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2.xml" ContentType="application/vnd.openxmlformats-officedocument.spreadsheetml.chartsheet+xml"/>
  <Override PartName="/xl/worksheets/sheet9.xml" ContentType="application/vnd.openxmlformats-officedocument.spreadsheetml.worksheet+xml"/>
  <Override PartName="/xl/chartsheets/sheet3.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4.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34AEFC36-1772-4BD8-BEF2-21FC6FE36DAB}" xr6:coauthVersionLast="47" xr6:coauthVersionMax="47" xr10:uidLastSave="{00000000-0000-0000-0000-000000000000}"/>
  <bookViews>
    <workbookView xWindow="-120" yWindow="-120" windowWidth="20730" windowHeight="11160" tabRatio="801" xr2:uid="{04E2F42B-B0E7-C14E-A690-B41CAFCE17AF}"/>
  </bookViews>
  <sheets>
    <sheet name="Dashboard" sheetId="26" r:id="rId1"/>
    <sheet name="Question 10" sheetId="28" r:id="rId2"/>
    <sheet name="Question 9" sheetId="29" r:id="rId3"/>
    <sheet name="Chart3" sheetId="31" r:id="rId4"/>
    <sheet name="Question 13" sheetId="33" r:id="rId5"/>
    <sheet name="Average Discount" sheetId="35" r:id="rId6"/>
    <sheet name="Amazon Data" sheetId="1" r:id="rId7"/>
    <sheet name="Sheet3" sheetId="30" r:id="rId8"/>
    <sheet name="Question 1" sheetId="2" r:id="rId9"/>
    <sheet name="Chart 1" sheetId="3" r:id="rId10"/>
    <sheet name="Question 2" sheetId="4" r:id="rId11"/>
    <sheet name="Chart2" sheetId="7" r:id="rId12"/>
    <sheet name="Question 3" sheetId="8" r:id="rId13"/>
    <sheet name="Question 4" sheetId="9" r:id="rId14"/>
    <sheet name="Chart 4" sheetId="10" r:id="rId15"/>
    <sheet name="Question 5" sheetId="15" r:id="rId16"/>
    <sheet name="Question 6" sheetId="21" r:id="rId17"/>
    <sheet name="Question 7" sheetId="24" r:id="rId18"/>
    <sheet name="Question 8" sheetId="27" r:id="rId19"/>
    <sheet name="Question 12" sheetId="32" r:id="rId20"/>
    <sheet name="question 14" sheetId="34" r:id="rId21"/>
    <sheet name="dash" sheetId="25" r:id="rId22"/>
  </sheets>
  <definedNames>
    <definedName name="_xlcn.WorksheetConnection_Amazoncasestudy.xlsxTable11" hidden="1">Table1[]</definedName>
  </definedNames>
  <calcPr calcId="191029"/>
  <pivotCaches>
    <pivotCache cacheId="0" r:id="rId23"/>
    <pivotCache cacheId="3" r:id="rId24"/>
  </pivotCaches>
  <extLst>
    <ext xmlns:x15="http://schemas.microsoft.com/office/spreadsheetml/2010/11/main" uri="{FCE2AD5D-F65C-4FA6-A056-5C36A1767C68}">
      <x15:dataModel>
        <x15:modelTables>
          <x15:modelTable id="Table1" name="Table1" connection="WorksheetConnection_Amazon case stud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469" i="1" l="1"/>
  <c r="H1468" i="1"/>
  <c r="H1467" i="1"/>
  <c r="K1468" i="1"/>
  <c r="L1468" i="1"/>
  <c r="K1467" i="1"/>
  <c r="L1467" i="1"/>
  <c r="L1466" i="34"/>
  <c r="K1466" i="34"/>
  <c r="J1466" i="34"/>
  <c r="L1465" i="34"/>
  <c r="K1465" i="34"/>
  <c r="J1465" i="34"/>
  <c r="L1464" i="34"/>
  <c r="K1464" i="34"/>
  <c r="J1464" i="34"/>
  <c r="L1463" i="34"/>
  <c r="K1463" i="34"/>
  <c r="J1463" i="34"/>
  <c r="L1462" i="34"/>
  <c r="K1462" i="34"/>
  <c r="J1462" i="34"/>
  <c r="L1461" i="34"/>
  <c r="K1461" i="34"/>
  <c r="J1461" i="34"/>
  <c r="L1460" i="34"/>
  <c r="K1460" i="34"/>
  <c r="J1460" i="34"/>
  <c r="L1459" i="34"/>
  <c r="K1459" i="34"/>
  <c r="J1459" i="34"/>
  <c r="L1458" i="34"/>
  <c r="K1458" i="34"/>
  <c r="J1458" i="34"/>
  <c r="L1457" i="34"/>
  <c r="K1457" i="34"/>
  <c r="J1457" i="34"/>
  <c r="L1456" i="34"/>
  <c r="K1456" i="34"/>
  <c r="J1456" i="34"/>
  <c r="L1455" i="34"/>
  <c r="K1455" i="34"/>
  <c r="J1455" i="34"/>
  <c r="L1454" i="34"/>
  <c r="K1454" i="34"/>
  <c r="J1454" i="34"/>
  <c r="L1453" i="34"/>
  <c r="K1453" i="34"/>
  <c r="J1453" i="34"/>
  <c r="L1452" i="34"/>
  <c r="K1452" i="34"/>
  <c r="J1452" i="34"/>
  <c r="L1451" i="34"/>
  <c r="K1451" i="34"/>
  <c r="J1451" i="34"/>
  <c r="L1450" i="34"/>
  <c r="K1450" i="34"/>
  <c r="J1450" i="34"/>
  <c r="L1449" i="34"/>
  <c r="K1449" i="34"/>
  <c r="J1449" i="34"/>
  <c r="L1448" i="34"/>
  <c r="K1448" i="34"/>
  <c r="J1448" i="34"/>
  <c r="L1447" i="34"/>
  <c r="K1447" i="34"/>
  <c r="J1447" i="34"/>
  <c r="L1446" i="34"/>
  <c r="K1446" i="34"/>
  <c r="J1446" i="34"/>
  <c r="L1445" i="34"/>
  <c r="K1445" i="34"/>
  <c r="J1445" i="34"/>
  <c r="L1444" i="34"/>
  <c r="K1444" i="34"/>
  <c r="J1444" i="34"/>
  <c r="L1443" i="34"/>
  <c r="K1443" i="34"/>
  <c r="J1443" i="34"/>
  <c r="L1442" i="34"/>
  <c r="K1442" i="34"/>
  <c r="J1442" i="34"/>
  <c r="L1441" i="34"/>
  <c r="K1441" i="34"/>
  <c r="J1441" i="34"/>
  <c r="L1440" i="34"/>
  <c r="K1440" i="34"/>
  <c r="J1440" i="34"/>
  <c r="L1439" i="34"/>
  <c r="K1439" i="34"/>
  <c r="J1439" i="34"/>
  <c r="L1438" i="34"/>
  <c r="K1438" i="34"/>
  <c r="J1438" i="34"/>
  <c r="L1437" i="34"/>
  <c r="K1437" i="34"/>
  <c r="J1437" i="34"/>
  <c r="L1436" i="34"/>
  <c r="K1436" i="34"/>
  <c r="J1436" i="34"/>
  <c r="L1435" i="34"/>
  <c r="K1435" i="34"/>
  <c r="J1435" i="34"/>
  <c r="L1434" i="34"/>
  <c r="K1434" i="34"/>
  <c r="J1434" i="34"/>
  <c r="L1433" i="34"/>
  <c r="K1433" i="34"/>
  <c r="J1433" i="34"/>
  <c r="L1432" i="34"/>
  <c r="K1432" i="34"/>
  <c r="J1432" i="34"/>
  <c r="L1431" i="34"/>
  <c r="K1431" i="34"/>
  <c r="J1431" i="34"/>
  <c r="L1430" i="34"/>
  <c r="K1430" i="34"/>
  <c r="J1430" i="34"/>
  <c r="L1429" i="34"/>
  <c r="K1429" i="34"/>
  <c r="J1429" i="34"/>
  <c r="L1428" i="34"/>
  <c r="K1428" i="34"/>
  <c r="J1428" i="34"/>
  <c r="L1427" i="34"/>
  <c r="K1427" i="34"/>
  <c r="J1427" i="34"/>
  <c r="L1426" i="34"/>
  <c r="K1426" i="34"/>
  <c r="J1426" i="34"/>
  <c r="L1425" i="34"/>
  <c r="K1425" i="34"/>
  <c r="J1425" i="34"/>
  <c r="L1424" i="34"/>
  <c r="K1424" i="34"/>
  <c r="J1424" i="34"/>
  <c r="L1423" i="34"/>
  <c r="K1423" i="34"/>
  <c r="J1423" i="34"/>
  <c r="L1422" i="34"/>
  <c r="K1422" i="34"/>
  <c r="J1422" i="34"/>
  <c r="L1421" i="34"/>
  <c r="K1421" i="34"/>
  <c r="J1421" i="34"/>
  <c r="L1420" i="34"/>
  <c r="K1420" i="34"/>
  <c r="J1420" i="34"/>
  <c r="L1419" i="34"/>
  <c r="K1419" i="34"/>
  <c r="J1419" i="34"/>
  <c r="L1418" i="34"/>
  <c r="K1418" i="34"/>
  <c r="J1418" i="34"/>
  <c r="L1417" i="34"/>
  <c r="K1417" i="34"/>
  <c r="J1417" i="34"/>
  <c r="L1416" i="34"/>
  <c r="K1416" i="34"/>
  <c r="J1416" i="34"/>
  <c r="L1415" i="34"/>
  <c r="K1415" i="34"/>
  <c r="J1415" i="34"/>
  <c r="L1414" i="34"/>
  <c r="K1414" i="34"/>
  <c r="J1414" i="34"/>
  <c r="L1413" i="34"/>
  <c r="K1413" i="34"/>
  <c r="J1413" i="34"/>
  <c r="L1412" i="34"/>
  <c r="K1412" i="34"/>
  <c r="J1412" i="34"/>
  <c r="L1411" i="34"/>
  <c r="K1411" i="34"/>
  <c r="J1411" i="34"/>
  <c r="L1410" i="34"/>
  <c r="K1410" i="34"/>
  <c r="J1410" i="34"/>
  <c r="L1409" i="34"/>
  <c r="K1409" i="34"/>
  <c r="J1409" i="34"/>
  <c r="L1408" i="34"/>
  <c r="K1408" i="34"/>
  <c r="J1408" i="34"/>
  <c r="L1407" i="34"/>
  <c r="K1407" i="34"/>
  <c r="J1407" i="34"/>
  <c r="L1406" i="34"/>
  <c r="K1406" i="34"/>
  <c r="J1406" i="34"/>
  <c r="L1405" i="34"/>
  <c r="K1405" i="34"/>
  <c r="J1405" i="34"/>
  <c r="L1404" i="34"/>
  <c r="K1404" i="34"/>
  <c r="J1404" i="34"/>
  <c r="L1403" i="34"/>
  <c r="K1403" i="34"/>
  <c r="J1403" i="34"/>
  <c r="L1402" i="34"/>
  <c r="K1402" i="34"/>
  <c r="J1402" i="34"/>
  <c r="L1401" i="34"/>
  <c r="K1401" i="34"/>
  <c r="J1401" i="34"/>
  <c r="L1400" i="34"/>
  <c r="K1400" i="34"/>
  <c r="J1400" i="34"/>
  <c r="L1399" i="34"/>
  <c r="K1399" i="34"/>
  <c r="J1399" i="34"/>
  <c r="L1398" i="34"/>
  <c r="K1398" i="34"/>
  <c r="J1398" i="34"/>
  <c r="L1397" i="34"/>
  <c r="K1397" i="34"/>
  <c r="J1397" i="34"/>
  <c r="L1396" i="34"/>
  <c r="K1396" i="34"/>
  <c r="J1396" i="34"/>
  <c r="L1395" i="34"/>
  <c r="K1395" i="34"/>
  <c r="J1395" i="34"/>
  <c r="L1394" i="34"/>
  <c r="K1394" i="34"/>
  <c r="J1394" i="34"/>
  <c r="L1393" i="34"/>
  <c r="K1393" i="34"/>
  <c r="J1393" i="34"/>
  <c r="L1392" i="34"/>
  <c r="K1392" i="34"/>
  <c r="J1392" i="34"/>
  <c r="L1391" i="34"/>
  <c r="K1391" i="34"/>
  <c r="J1391" i="34"/>
  <c r="L1390" i="34"/>
  <c r="K1390" i="34"/>
  <c r="J1390" i="34"/>
  <c r="L1389" i="34"/>
  <c r="K1389" i="34"/>
  <c r="J1389" i="34"/>
  <c r="L1388" i="34"/>
  <c r="K1388" i="34"/>
  <c r="J1388" i="34"/>
  <c r="L1387" i="34"/>
  <c r="K1387" i="34"/>
  <c r="J1387" i="34"/>
  <c r="L1386" i="34"/>
  <c r="K1386" i="34"/>
  <c r="J1386" i="34"/>
  <c r="L1385" i="34"/>
  <c r="K1385" i="34"/>
  <c r="J1385" i="34"/>
  <c r="L1384" i="34"/>
  <c r="K1384" i="34"/>
  <c r="J1384" i="34"/>
  <c r="L1383" i="34"/>
  <c r="K1383" i="34"/>
  <c r="J1383" i="34"/>
  <c r="L1382" i="34"/>
  <c r="K1382" i="34"/>
  <c r="J1382" i="34"/>
  <c r="L1381" i="34"/>
  <c r="K1381" i="34"/>
  <c r="J1381" i="34"/>
  <c r="L1380" i="34"/>
  <c r="K1380" i="34"/>
  <c r="J1380" i="34"/>
  <c r="L1379" i="34"/>
  <c r="K1379" i="34"/>
  <c r="J1379" i="34"/>
  <c r="L1378" i="34"/>
  <c r="K1378" i="34"/>
  <c r="J1378" i="34"/>
  <c r="L1377" i="34"/>
  <c r="K1377" i="34"/>
  <c r="J1377" i="34"/>
  <c r="L1376" i="34"/>
  <c r="K1376" i="34"/>
  <c r="J1376" i="34"/>
  <c r="L1375" i="34"/>
  <c r="K1375" i="34"/>
  <c r="J1375" i="34"/>
  <c r="L1374" i="34"/>
  <c r="K1374" i="34"/>
  <c r="J1374" i="34"/>
  <c r="L1373" i="34"/>
  <c r="K1373" i="34"/>
  <c r="J1373" i="34"/>
  <c r="L1372" i="34"/>
  <c r="K1372" i="34"/>
  <c r="J1372" i="34"/>
  <c r="L1371" i="34"/>
  <c r="K1371" i="34"/>
  <c r="J1371" i="34"/>
  <c r="L1370" i="34"/>
  <c r="K1370" i="34"/>
  <c r="J1370" i="34"/>
  <c r="L1369" i="34"/>
  <c r="K1369" i="34"/>
  <c r="J1369" i="34"/>
  <c r="L1368" i="34"/>
  <c r="K1368" i="34"/>
  <c r="J1368" i="34"/>
  <c r="L1367" i="34"/>
  <c r="K1367" i="34"/>
  <c r="J1367" i="34"/>
  <c r="L1366" i="34"/>
  <c r="K1366" i="34"/>
  <c r="J1366" i="34"/>
  <c r="L1365" i="34"/>
  <c r="K1365" i="34"/>
  <c r="J1365" i="34"/>
  <c r="L1364" i="34"/>
  <c r="K1364" i="34"/>
  <c r="J1364" i="34"/>
  <c r="L1363" i="34"/>
  <c r="K1363" i="34"/>
  <c r="J1363" i="34"/>
  <c r="L1362" i="34"/>
  <c r="K1362" i="34"/>
  <c r="J1362" i="34"/>
  <c r="L1361" i="34"/>
  <c r="K1361" i="34"/>
  <c r="J1361" i="34"/>
  <c r="L1360" i="34"/>
  <c r="K1360" i="34"/>
  <c r="J1360" i="34"/>
  <c r="L1359" i="34"/>
  <c r="K1359" i="34"/>
  <c r="J1359" i="34"/>
  <c r="L1358" i="34"/>
  <c r="K1358" i="34"/>
  <c r="J1358" i="34"/>
  <c r="L1357" i="34"/>
  <c r="K1357" i="34"/>
  <c r="J1357" i="34"/>
  <c r="L1356" i="34"/>
  <c r="K1356" i="34"/>
  <c r="J1356" i="34"/>
  <c r="L1355" i="34"/>
  <c r="K1355" i="34"/>
  <c r="J1355" i="34"/>
  <c r="L1354" i="34"/>
  <c r="K1354" i="34"/>
  <c r="J1354" i="34"/>
  <c r="L1353" i="34"/>
  <c r="K1353" i="34"/>
  <c r="J1353" i="34"/>
  <c r="L1352" i="34"/>
  <c r="K1352" i="34"/>
  <c r="J1352" i="34"/>
  <c r="L1351" i="34"/>
  <c r="K1351" i="34"/>
  <c r="J1351" i="34"/>
  <c r="L1350" i="34"/>
  <c r="K1350" i="34"/>
  <c r="J1350" i="34"/>
  <c r="L1349" i="34"/>
  <c r="K1349" i="34"/>
  <c r="J1349" i="34"/>
  <c r="L1348" i="34"/>
  <c r="K1348" i="34"/>
  <c r="J1348" i="34"/>
  <c r="L1347" i="34"/>
  <c r="K1347" i="34"/>
  <c r="J1347" i="34"/>
  <c r="L1346" i="34"/>
  <c r="K1346" i="34"/>
  <c r="J1346" i="34"/>
  <c r="L1345" i="34"/>
  <c r="K1345" i="34"/>
  <c r="J1345" i="34"/>
  <c r="L1344" i="34"/>
  <c r="K1344" i="34"/>
  <c r="J1344" i="34"/>
  <c r="L1343" i="34"/>
  <c r="K1343" i="34"/>
  <c r="J1343" i="34"/>
  <c r="L1342" i="34"/>
  <c r="K1342" i="34"/>
  <c r="J1342" i="34"/>
  <c r="L1341" i="34"/>
  <c r="K1341" i="34"/>
  <c r="J1341" i="34"/>
  <c r="L1340" i="34"/>
  <c r="K1340" i="34"/>
  <c r="J1340" i="34"/>
  <c r="L1339" i="34"/>
  <c r="K1339" i="34"/>
  <c r="J1339" i="34"/>
  <c r="L1338" i="34"/>
  <c r="K1338" i="34"/>
  <c r="J1338" i="34"/>
  <c r="L1337" i="34"/>
  <c r="K1337" i="34"/>
  <c r="J1337" i="34"/>
  <c r="L1336" i="34"/>
  <c r="K1336" i="34"/>
  <c r="J1336" i="34"/>
  <c r="L1335" i="34"/>
  <c r="K1335" i="34"/>
  <c r="J1335" i="34"/>
  <c r="L1334" i="34"/>
  <c r="K1334" i="34"/>
  <c r="J1334" i="34"/>
  <c r="L1333" i="34"/>
  <c r="K1333" i="34"/>
  <c r="J1333" i="34"/>
  <c r="L1332" i="34"/>
  <c r="K1332" i="34"/>
  <c r="J1332" i="34"/>
  <c r="L1331" i="34"/>
  <c r="K1331" i="34"/>
  <c r="J1331" i="34"/>
  <c r="L1330" i="34"/>
  <c r="K1330" i="34"/>
  <c r="J1330" i="34"/>
  <c r="L1329" i="34"/>
  <c r="K1329" i="34"/>
  <c r="J1329" i="34"/>
  <c r="L1328" i="34"/>
  <c r="K1328" i="34"/>
  <c r="J1328" i="34"/>
  <c r="L1327" i="34"/>
  <c r="K1327" i="34"/>
  <c r="J1327" i="34"/>
  <c r="L1326" i="34"/>
  <c r="K1326" i="34"/>
  <c r="J1326" i="34"/>
  <c r="L1325" i="34"/>
  <c r="K1325" i="34"/>
  <c r="J1325" i="34"/>
  <c r="L1324" i="34"/>
  <c r="K1324" i="34"/>
  <c r="J1324" i="34"/>
  <c r="L1323" i="34"/>
  <c r="K1323" i="34"/>
  <c r="J1323" i="34"/>
  <c r="L1322" i="34"/>
  <c r="K1322" i="34"/>
  <c r="J1322" i="34"/>
  <c r="L1321" i="34"/>
  <c r="K1321" i="34"/>
  <c r="J1321" i="34"/>
  <c r="L1320" i="34"/>
  <c r="K1320" i="34"/>
  <c r="J1320" i="34"/>
  <c r="L1319" i="34"/>
  <c r="K1319" i="34"/>
  <c r="J1319" i="34"/>
  <c r="L1318" i="34"/>
  <c r="K1318" i="34"/>
  <c r="J1318" i="34"/>
  <c r="L1317" i="34"/>
  <c r="K1317" i="34"/>
  <c r="J1317" i="34"/>
  <c r="L1316" i="34"/>
  <c r="K1316" i="34"/>
  <c r="J1316" i="34"/>
  <c r="L1315" i="34"/>
  <c r="K1315" i="34"/>
  <c r="J1315" i="34"/>
  <c r="L1314" i="34"/>
  <c r="K1314" i="34"/>
  <c r="J1314" i="34"/>
  <c r="L1313" i="34"/>
  <c r="K1313" i="34"/>
  <c r="J1313" i="34"/>
  <c r="L1312" i="34"/>
  <c r="K1312" i="34"/>
  <c r="J1312" i="34"/>
  <c r="L1311" i="34"/>
  <c r="K1311" i="34"/>
  <c r="J1311" i="34"/>
  <c r="L1310" i="34"/>
  <c r="K1310" i="34"/>
  <c r="J1310" i="34"/>
  <c r="L1309" i="34"/>
  <c r="K1309" i="34"/>
  <c r="J1309" i="34"/>
  <c r="L1308" i="34"/>
  <c r="K1308" i="34"/>
  <c r="J1308" i="34"/>
  <c r="L1307" i="34"/>
  <c r="K1307" i="34"/>
  <c r="J1307" i="34"/>
  <c r="L1306" i="34"/>
  <c r="K1306" i="34"/>
  <c r="J1306" i="34"/>
  <c r="L1305" i="34"/>
  <c r="K1305" i="34"/>
  <c r="J1305" i="34"/>
  <c r="L1304" i="34"/>
  <c r="K1304" i="34"/>
  <c r="J1304" i="34"/>
  <c r="L1303" i="34"/>
  <c r="K1303" i="34"/>
  <c r="J1303" i="34"/>
  <c r="L1302" i="34"/>
  <c r="K1302" i="34"/>
  <c r="J1302" i="34"/>
  <c r="L1301" i="34"/>
  <c r="K1301" i="34"/>
  <c r="J1301" i="34"/>
  <c r="L1300" i="34"/>
  <c r="K1300" i="34"/>
  <c r="J1300" i="34"/>
  <c r="L1299" i="34"/>
  <c r="K1299" i="34"/>
  <c r="J1299" i="34"/>
  <c r="L1298" i="34"/>
  <c r="K1298" i="34"/>
  <c r="J1298" i="34"/>
  <c r="L1297" i="34"/>
  <c r="K1297" i="34"/>
  <c r="J1297" i="34"/>
  <c r="L1296" i="34"/>
  <c r="K1296" i="34"/>
  <c r="J1296" i="34"/>
  <c r="L1295" i="34"/>
  <c r="K1295" i="34"/>
  <c r="J1295" i="34"/>
  <c r="L1294" i="34"/>
  <c r="K1294" i="34"/>
  <c r="J1294" i="34"/>
  <c r="L1293" i="34"/>
  <c r="K1293" i="34"/>
  <c r="J1293" i="34"/>
  <c r="L1292" i="34"/>
  <c r="K1292" i="34"/>
  <c r="J1292" i="34"/>
  <c r="L1291" i="34"/>
  <c r="K1291" i="34"/>
  <c r="J1291" i="34"/>
  <c r="L1290" i="34"/>
  <c r="K1290" i="34"/>
  <c r="J1290" i="34"/>
  <c r="L1289" i="34"/>
  <c r="K1289" i="34"/>
  <c r="J1289" i="34"/>
  <c r="L1288" i="34"/>
  <c r="K1288" i="34"/>
  <c r="J1288" i="34"/>
  <c r="L1287" i="34"/>
  <c r="K1287" i="34"/>
  <c r="J1287" i="34"/>
  <c r="L1286" i="34"/>
  <c r="K1286" i="34"/>
  <c r="J1286" i="34"/>
  <c r="L1285" i="34"/>
  <c r="K1285" i="34"/>
  <c r="J1285" i="34"/>
  <c r="L1284" i="34"/>
  <c r="K1284" i="34"/>
  <c r="J1284" i="34"/>
  <c r="L1283" i="34"/>
  <c r="K1283" i="34"/>
  <c r="J1283" i="34"/>
  <c r="L1282" i="34"/>
  <c r="K1282" i="34"/>
  <c r="J1282" i="34"/>
  <c r="L1281" i="34"/>
  <c r="K1281" i="34"/>
  <c r="J1281" i="34"/>
  <c r="L1280" i="34"/>
  <c r="K1280" i="34"/>
  <c r="J1280" i="34"/>
  <c r="L1279" i="34"/>
  <c r="K1279" i="34"/>
  <c r="J1279" i="34"/>
  <c r="L1278" i="34"/>
  <c r="K1278" i="34"/>
  <c r="J1278" i="34"/>
  <c r="L1277" i="34"/>
  <c r="K1277" i="34"/>
  <c r="J1277" i="34"/>
  <c r="L1276" i="34"/>
  <c r="K1276" i="34"/>
  <c r="J1276" i="34"/>
  <c r="L1275" i="34"/>
  <c r="K1275" i="34"/>
  <c r="J1275" i="34"/>
  <c r="L1274" i="34"/>
  <c r="K1274" i="34"/>
  <c r="J1274" i="34"/>
  <c r="L1273" i="34"/>
  <c r="K1273" i="34"/>
  <c r="J1273" i="34"/>
  <c r="L1272" i="34"/>
  <c r="K1272" i="34"/>
  <c r="J1272" i="34"/>
  <c r="L1271" i="34"/>
  <c r="K1271" i="34"/>
  <c r="J1271" i="34"/>
  <c r="L1270" i="34"/>
  <c r="K1270" i="34"/>
  <c r="J1270" i="34"/>
  <c r="L1269" i="34"/>
  <c r="K1269" i="34"/>
  <c r="J1269" i="34"/>
  <c r="L1268" i="34"/>
  <c r="K1268" i="34"/>
  <c r="J1268" i="34"/>
  <c r="L1267" i="34"/>
  <c r="K1267" i="34"/>
  <c r="J1267" i="34"/>
  <c r="L1266" i="34"/>
  <c r="K1266" i="34"/>
  <c r="J1266" i="34"/>
  <c r="L1265" i="34"/>
  <c r="K1265" i="34"/>
  <c r="J1265" i="34"/>
  <c r="L1264" i="34"/>
  <c r="K1264" i="34"/>
  <c r="J1264" i="34"/>
  <c r="L1263" i="34"/>
  <c r="K1263" i="34"/>
  <c r="J1263" i="34"/>
  <c r="L1262" i="34"/>
  <c r="K1262" i="34"/>
  <c r="J1262" i="34"/>
  <c r="L1261" i="34"/>
  <c r="K1261" i="34"/>
  <c r="J1261" i="34"/>
  <c r="L1260" i="34"/>
  <c r="K1260" i="34"/>
  <c r="J1260" i="34"/>
  <c r="L1259" i="34"/>
  <c r="K1259" i="34"/>
  <c r="J1259" i="34"/>
  <c r="L1258" i="34"/>
  <c r="K1258" i="34"/>
  <c r="J1258" i="34"/>
  <c r="L1257" i="34"/>
  <c r="K1257" i="34"/>
  <c r="J1257" i="34"/>
  <c r="L1256" i="34"/>
  <c r="K1256" i="34"/>
  <c r="J1256" i="34"/>
  <c r="L1255" i="34"/>
  <c r="K1255" i="34"/>
  <c r="J1255" i="34"/>
  <c r="L1254" i="34"/>
  <c r="K1254" i="34"/>
  <c r="J1254" i="34"/>
  <c r="L1253" i="34"/>
  <c r="K1253" i="34"/>
  <c r="J1253" i="34"/>
  <c r="L1252" i="34"/>
  <c r="K1252" i="34"/>
  <c r="J1252" i="34"/>
  <c r="L1251" i="34"/>
  <c r="K1251" i="34"/>
  <c r="J1251" i="34"/>
  <c r="L1250" i="34"/>
  <c r="K1250" i="34"/>
  <c r="J1250" i="34"/>
  <c r="L1249" i="34"/>
  <c r="K1249" i="34"/>
  <c r="J1249" i="34"/>
  <c r="L1248" i="34"/>
  <c r="K1248" i="34"/>
  <c r="J1248" i="34"/>
  <c r="L1247" i="34"/>
  <c r="K1247" i="34"/>
  <c r="J1247" i="34"/>
  <c r="L1246" i="34"/>
  <c r="K1246" i="34"/>
  <c r="J1246" i="34"/>
  <c r="L1245" i="34"/>
  <c r="K1245" i="34"/>
  <c r="J1245" i="34"/>
  <c r="L1244" i="34"/>
  <c r="K1244" i="34"/>
  <c r="J1244" i="34"/>
  <c r="L1243" i="34"/>
  <c r="K1243" i="34"/>
  <c r="J1243" i="34"/>
  <c r="L1242" i="34"/>
  <c r="K1242" i="34"/>
  <c r="J1242" i="34"/>
  <c r="L1241" i="34"/>
  <c r="K1241" i="34"/>
  <c r="J1241" i="34"/>
  <c r="L1240" i="34"/>
  <c r="K1240" i="34"/>
  <c r="J1240" i="34"/>
  <c r="L1239" i="34"/>
  <c r="K1239" i="34"/>
  <c r="J1239" i="34"/>
  <c r="L1238" i="34"/>
  <c r="K1238" i="34"/>
  <c r="J1238" i="34"/>
  <c r="L1237" i="34"/>
  <c r="K1237" i="34"/>
  <c r="J1237" i="34"/>
  <c r="L1236" i="34"/>
  <c r="K1236" i="34"/>
  <c r="J1236" i="34"/>
  <c r="L1235" i="34"/>
  <c r="K1235" i="34"/>
  <c r="J1235" i="34"/>
  <c r="L1234" i="34"/>
  <c r="K1234" i="34"/>
  <c r="J1234" i="34"/>
  <c r="L1233" i="34"/>
  <c r="K1233" i="34"/>
  <c r="J1233" i="34"/>
  <c r="L1232" i="34"/>
  <c r="K1232" i="34"/>
  <c r="J1232" i="34"/>
  <c r="L1231" i="34"/>
  <c r="K1231" i="34"/>
  <c r="J1231" i="34"/>
  <c r="L1230" i="34"/>
  <c r="K1230" i="34"/>
  <c r="J1230" i="34"/>
  <c r="L1229" i="34"/>
  <c r="K1229" i="34"/>
  <c r="J1229" i="34"/>
  <c r="L1228" i="34"/>
  <c r="K1228" i="34"/>
  <c r="J1228" i="34"/>
  <c r="L1227" i="34"/>
  <c r="K1227" i="34"/>
  <c r="J1227" i="34"/>
  <c r="L1226" i="34"/>
  <c r="K1226" i="34"/>
  <c r="J1226" i="34"/>
  <c r="L1225" i="34"/>
  <c r="K1225" i="34"/>
  <c r="J1225" i="34"/>
  <c r="L1224" i="34"/>
  <c r="K1224" i="34"/>
  <c r="J1224" i="34"/>
  <c r="L1223" i="34"/>
  <c r="K1223" i="34"/>
  <c r="J1223" i="34"/>
  <c r="L1222" i="34"/>
  <c r="K1222" i="34"/>
  <c r="J1222" i="34"/>
  <c r="L1221" i="34"/>
  <c r="K1221" i="34"/>
  <c r="J1221" i="34"/>
  <c r="L1220" i="34"/>
  <c r="K1220" i="34"/>
  <c r="J1220" i="34"/>
  <c r="L1219" i="34"/>
  <c r="K1219" i="34"/>
  <c r="J1219" i="34"/>
  <c r="L1218" i="34"/>
  <c r="K1218" i="34"/>
  <c r="J1218" i="34"/>
  <c r="L1217" i="34"/>
  <c r="K1217" i="34"/>
  <c r="J1217" i="34"/>
  <c r="L1216" i="34"/>
  <c r="K1216" i="34"/>
  <c r="J1216" i="34"/>
  <c r="L1215" i="34"/>
  <c r="K1215" i="34"/>
  <c r="J1215" i="34"/>
  <c r="L1214" i="34"/>
  <c r="K1214" i="34"/>
  <c r="J1214" i="34"/>
  <c r="L1213" i="34"/>
  <c r="K1213" i="34"/>
  <c r="J1213" i="34"/>
  <c r="L1212" i="34"/>
  <c r="K1212" i="34"/>
  <c r="J1212" i="34"/>
  <c r="L1211" i="34"/>
  <c r="K1211" i="34"/>
  <c r="J1211" i="34"/>
  <c r="L1210" i="34"/>
  <c r="K1210" i="34"/>
  <c r="J1210" i="34"/>
  <c r="L1209" i="34"/>
  <c r="K1209" i="34"/>
  <c r="J1209" i="34"/>
  <c r="L1208" i="34"/>
  <c r="K1208" i="34"/>
  <c r="J1208" i="34"/>
  <c r="L1207" i="34"/>
  <c r="K1207" i="34"/>
  <c r="J1207" i="34"/>
  <c r="L1206" i="34"/>
  <c r="K1206" i="34"/>
  <c r="J1206" i="34"/>
  <c r="L1205" i="34"/>
  <c r="K1205" i="34"/>
  <c r="J1205" i="34"/>
  <c r="L1204" i="34"/>
  <c r="K1204" i="34"/>
  <c r="J1204" i="34"/>
  <c r="L1203" i="34"/>
  <c r="K1203" i="34"/>
  <c r="J1203" i="34"/>
  <c r="L1202" i="34"/>
  <c r="K1202" i="34"/>
  <c r="J1202" i="34"/>
  <c r="L1201" i="34"/>
  <c r="K1201" i="34"/>
  <c r="J1201" i="34"/>
  <c r="L1200" i="34"/>
  <c r="K1200" i="34"/>
  <c r="J1200" i="34"/>
  <c r="L1199" i="34"/>
  <c r="K1199" i="34"/>
  <c r="J1199" i="34"/>
  <c r="L1198" i="34"/>
  <c r="K1198" i="34"/>
  <c r="J1198" i="34"/>
  <c r="L1197" i="34"/>
  <c r="K1197" i="34"/>
  <c r="J1197" i="34"/>
  <c r="L1196" i="34"/>
  <c r="K1196" i="34"/>
  <c r="J1196" i="34"/>
  <c r="L1195" i="34"/>
  <c r="K1195" i="34"/>
  <c r="J1195" i="34"/>
  <c r="L1194" i="34"/>
  <c r="K1194" i="34"/>
  <c r="J1194" i="34"/>
  <c r="L1193" i="34"/>
  <c r="K1193" i="34"/>
  <c r="J1193" i="34"/>
  <c r="L1192" i="34"/>
  <c r="K1192" i="34"/>
  <c r="J1192" i="34"/>
  <c r="L1191" i="34"/>
  <c r="K1191" i="34"/>
  <c r="J1191" i="34"/>
  <c r="L1190" i="34"/>
  <c r="K1190" i="34"/>
  <c r="J1190" i="34"/>
  <c r="L1189" i="34"/>
  <c r="K1189" i="34"/>
  <c r="J1189" i="34"/>
  <c r="L1188" i="34"/>
  <c r="K1188" i="34"/>
  <c r="J1188" i="34"/>
  <c r="L1187" i="34"/>
  <c r="K1187" i="34"/>
  <c r="J1187" i="34"/>
  <c r="L1186" i="34"/>
  <c r="K1186" i="34"/>
  <c r="J1186" i="34"/>
  <c r="L1185" i="34"/>
  <c r="K1185" i="34"/>
  <c r="J1185" i="34"/>
  <c r="L1184" i="34"/>
  <c r="K1184" i="34"/>
  <c r="J1184" i="34"/>
  <c r="L1183" i="34"/>
  <c r="K1183" i="34"/>
  <c r="J1183" i="34"/>
  <c r="L1182" i="34"/>
  <c r="K1182" i="34"/>
  <c r="J1182" i="34"/>
  <c r="L1181" i="34"/>
  <c r="K1181" i="34"/>
  <c r="J1181" i="34"/>
  <c r="L1180" i="34"/>
  <c r="K1180" i="34"/>
  <c r="J1180" i="34"/>
  <c r="L1179" i="34"/>
  <c r="K1179" i="34"/>
  <c r="J1179" i="34"/>
  <c r="L1178" i="34"/>
  <c r="K1178" i="34"/>
  <c r="J1178" i="34"/>
  <c r="L1177" i="34"/>
  <c r="K1177" i="34"/>
  <c r="J1177" i="34"/>
  <c r="L1176" i="34"/>
  <c r="K1176" i="34"/>
  <c r="J1176" i="34"/>
  <c r="L1175" i="34"/>
  <c r="K1175" i="34"/>
  <c r="J1175" i="34"/>
  <c r="L1174" i="34"/>
  <c r="K1174" i="34"/>
  <c r="J1174" i="34"/>
  <c r="L1173" i="34"/>
  <c r="K1173" i="34"/>
  <c r="J1173" i="34"/>
  <c r="L1172" i="34"/>
  <c r="K1172" i="34"/>
  <c r="J1172" i="34"/>
  <c r="L1171" i="34"/>
  <c r="K1171" i="34"/>
  <c r="J1171" i="34"/>
  <c r="L1170" i="34"/>
  <c r="K1170" i="34"/>
  <c r="J1170" i="34"/>
  <c r="L1169" i="34"/>
  <c r="K1169" i="34"/>
  <c r="J1169" i="34"/>
  <c r="L1168" i="34"/>
  <c r="K1168" i="34"/>
  <c r="J1168" i="34"/>
  <c r="L1167" i="34"/>
  <c r="K1167" i="34"/>
  <c r="J1167" i="34"/>
  <c r="L1166" i="34"/>
  <c r="K1166" i="34"/>
  <c r="J1166" i="34"/>
  <c r="L1165" i="34"/>
  <c r="K1165" i="34"/>
  <c r="J1165" i="34"/>
  <c r="L1164" i="34"/>
  <c r="K1164" i="34"/>
  <c r="J1164" i="34"/>
  <c r="L1163" i="34"/>
  <c r="K1163" i="34"/>
  <c r="J1163" i="34"/>
  <c r="L1162" i="34"/>
  <c r="K1162" i="34"/>
  <c r="J1162" i="34"/>
  <c r="L1161" i="34"/>
  <c r="K1161" i="34"/>
  <c r="J1161" i="34"/>
  <c r="L1160" i="34"/>
  <c r="K1160" i="34"/>
  <c r="J1160" i="34"/>
  <c r="L1159" i="34"/>
  <c r="K1159" i="34"/>
  <c r="J1159" i="34"/>
  <c r="L1158" i="34"/>
  <c r="K1158" i="34"/>
  <c r="J1158" i="34"/>
  <c r="L1157" i="34"/>
  <c r="K1157" i="34"/>
  <c r="J1157" i="34"/>
  <c r="L1156" i="34"/>
  <c r="K1156" i="34"/>
  <c r="J1156" i="34"/>
  <c r="L1155" i="34"/>
  <c r="K1155" i="34"/>
  <c r="J1155" i="34"/>
  <c r="L1154" i="34"/>
  <c r="K1154" i="34"/>
  <c r="J1154" i="34"/>
  <c r="L1153" i="34"/>
  <c r="K1153" i="34"/>
  <c r="J1153" i="34"/>
  <c r="L1152" i="34"/>
  <c r="K1152" i="34"/>
  <c r="J1152" i="34"/>
  <c r="L1151" i="34"/>
  <c r="K1151" i="34"/>
  <c r="J1151" i="34"/>
  <c r="L1150" i="34"/>
  <c r="K1150" i="34"/>
  <c r="J1150" i="34"/>
  <c r="L1149" i="34"/>
  <c r="K1149" i="34"/>
  <c r="J1149" i="34"/>
  <c r="L1148" i="34"/>
  <c r="K1148" i="34"/>
  <c r="J1148" i="34"/>
  <c r="L1147" i="34"/>
  <c r="K1147" i="34"/>
  <c r="J1147" i="34"/>
  <c r="L1146" i="34"/>
  <c r="K1146" i="34"/>
  <c r="J1146" i="34"/>
  <c r="L1145" i="34"/>
  <c r="K1145" i="34"/>
  <c r="J1145" i="34"/>
  <c r="L1144" i="34"/>
  <c r="K1144" i="34"/>
  <c r="J1144" i="34"/>
  <c r="L1143" i="34"/>
  <c r="K1143" i="34"/>
  <c r="J1143" i="34"/>
  <c r="L1142" i="34"/>
  <c r="K1142" i="34"/>
  <c r="J1142" i="34"/>
  <c r="L1141" i="34"/>
  <c r="K1141" i="34"/>
  <c r="J1141" i="34"/>
  <c r="L1140" i="34"/>
  <c r="K1140" i="34"/>
  <c r="J1140" i="34"/>
  <c r="L1139" i="34"/>
  <c r="K1139" i="34"/>
  <c r="J1139" i="34"/>
  <c r="L1138" i="34"/>
  <c r="K1138" i="34"/>
  <c r="J1138" i="34"/>
  <c r="L1137" i="34"/>
  <c r="K1137" i="34"/>
  <c r="J1137" i="34"/>
  <c r="L1136" i="34"/>
  <c r="K1136" i="34"/>
  <c r="J1136" i="34"/>
  <c r="L1135" i="34"/>
  <c r="K1135" i="34"/>
  <c r="J1135" i="34"/>
  <c r="L1134" i="34"/>
  <c r="K1134" i="34"/>
  <c r="J1134" i="34"/>
  <c r="L1133" i="34"/>
  <c r="K1133" i="34"/>
  <c r="J1133" i="34"/>
  <c r="L1132" i="34"/>
  <c r="K1132" i="34"/>
  <c r="J1132" i="34"/>
  <c r="L1131" i="34"/>
  <c r="K1131" i="34"/>
  <c r="J1131" i="34"/>
  <c r="L1130" i="34"/>
  <c r="K1130" i="34"/>
  <c r="J1130" i="34"/>
  <c r="L1129" i="34"/>
  <c r="K1129" i="34"/>
  <c r="J1129" i="34"/>
  <c r="L1128" i="34"/>
  <c r="K1128" i="34"/>
  <c r="J1128" i="34"/>
  <c r="L1127" i="34"/>
  <c r="K1127" i="34"/>
  <c r="J1127" i="34"/>
  <c r="L1126" i="34"/>
  <c r="K1126" i="34"/>
  <c r="J1126" i="34"/>
  <c r="L1125" i="34"/>
  <c r="K1125" i="34"/>
  <c r="J1125" i="34"/>
  <c r="L1124" i="34"/>
  <c r="K1124" i="34"/>
  <c r="J1124" i="34"/>
  <c r="L1123" i="34"/>
  <c r="K1123" i="34"/>
  <c r="J1123" i="34"/>
  <c r="L1122" i="34"/>
  <c r="K1122" i="34"/>
  <c r="J1122" i="34"/>
  <c r="L1121" i="34"/>
  <c r="K1121" i="34"/>
  <c r="J1121" i="34"/>
  <c r="L1120" i="34"/>
  <c r="K1120" i="34"/>
  <c r="J1120" i="34"/>
  <c r="L1119" i="34"/>
  <c r="K1119" i="34"/>
  <c r="J1119" i="34"/>
  <c r="L1118" i="34"/>
  <c r="K1118" i="34"/>
  <c r="J1118" i="34"/>
  <c r="L1117" i="34"/>
  <c r="K1117" i="34"/>
  <c r="J1117" i="34"/>
  <c r="L1116" i="34"/>
  <c r="K1116" i="34"/>
  <c r="J1116" i="34"/>
  <c r="L1115" i="34"/>
  <c r="K1115" i="34"/>
  <c r="J1115" i="34"/>
  <c r="L1114" i="34"/>
  <c r="K1114" i="34"/>
  <c r="J1114" i="34"/>
  <c r="L1113" i="34"/>
  <c r="K1113" i="34"/>
  <c r="J1113" i="34"/>
  <c r="L1112" i="34"/>
  <c r="K1112" i="34"/>
  <c r="J1112" i="34"/>
  <c r="L1111" i="34"/>
  <c r="K1111" i="34"/>
  <c r="J1111" i="34"/>
  <c r="L1110" i="34"/>
  <c r="K1110" i="34"/>
  <c r="J1110" i="34"/>
  <c r="L1109" i="34"/>
  <c r="K1109" i="34"/>
  <c r="J1109" i="34"/>
  <c r="L1108" i="34"/>
  <c r="K1108" i="34"/>
  <c r="J1108" i="34"/>
  <c r="L1107" i="34"/>
  <c r="K1107" i="34"/>
  <c r="J1107" i="34"/>
  <c r="L1106" i="34"/>
  <c r="K1106" i="34"/>
  <c r="J1106" i="34"/>
  <c r="L1105" i="34"/>
  <c r="K1105" i="34"/>
  <c r="J1105" i="34"/>
  <c r="L1104" i="34"/>
  <c r="K1104" i="34"/>
  <c r="J1104" i="34"/>
  <c r="L1103" i="34"/>
  <c r="K1103" i="34"/>
  <c r="J1103" i="34"/>
  <c r="L1102" i="34"/>
  <c r="K1102" i="34"/>
  <c r="J1102" i="34"/>
  <c r="L1101" i="34"/>
  <c r="K1101" i="34"/>
  <c r="J1101" i="34"/>
  <c r="L1100" i="34"/>
  <c r="K1100" i="34"/>
  <c r="J1100" i="34"/>
  <c r="L1099" i="34"/>
  <c r="K1099" i="34"/>
  <c r="J1099" i="34"/>
  <c r="L1098" i="34"/>
  <c r="K1098" i="34"/>
  <c r="J1098" i="34"/>
  <c r="L1097" i="34"/>
  <c r="K1097" i="34"/>
  <c r="J1097" i="34"/>
  <c r="L1096" i="34"/>
  <c r="K1096" i="34"/>
  <c r="J1096" i="34"/>
  <c r="L1095" i="34"/>
  <c r="K1095" i="34"/>
  <c r="J1095" i="34"/>
  <c r="L1094" i="34"/>
  <c r="K1094" i="34"/>
  <c r="J1094" i="34"/>
  <c r="L1093" i="34"/>
  <c r="K1093" i="34"/>
  <c r="J1093" i="34"/>
  <c r="L1092" i="34"/>
  <c r="K1092" i="34"/>
  <c r="J1092" i="34"/>
  <c r="L1091" i="34"/>
  <c r="K1091" i="34"/>
  <c r="J1091" i="34"/>
  <c r="L1090" i="34"/>
  <c r="K1090" i="34"/>
  <c r="J1090" i="34"/>
  <c r="L1089" i="34"/>
  <c r="K1089" i="34"/>
  <c r="J1089" i="34"/>
  <c r="L1088" i="34"/>
  <c r="K1088" i="34"/>
  <c r="J1088" i="34"/>
  <c r="L1087" i="34"/>
  <c r="K1087" i="34"/>
  <c r="J1087" i="34"/>
  <c r="L1086" i="34"/>
  <c r="K1086" i="34"/>
  <c r="J1086" i="34"/>
  <c r="L1085" i="34"/>
  <c r="K1085" i="34"/>
  <c r="J1085" i="34"/>
  <c r="L1084" i="34"/>
  <c r="K1084" i="34"/>
  <c r="J1084" i="34"/>
  <c r="L1083" i="34"/>
  <c r="K1083" i="34"/>
  <c r="J1083" i="34"/>
  <c r="L1082" i="34"/>
  <c r="K1082" i="34"/>
  <c r="J1082" i="34"/>
  <c r="L1081" i="34"/>
  <c r="K1081" i="34"/>
  <c r="J1081" i="34"/>
  <c r="L1080" i="34"/>
  <c r="K1080" i="34"/>
  <c r="J1080" i="34"/>
  <c r="L1079" i="34"/>
  <c r="K1079" i="34"/>
  <c r="J1079" i="34"/>
  <c r="L1078" i="34"/>
  <c r="K1078" i="34"/>
  <c r="J1078" i="34"/>
  <c r="L1077" i="34"/>
  <c r="K1077" i="34"/>
  <c r="J1077" i="34"/>
  <c r="L1076" i="34"/>
  <c r="K1076" i="34"/>
  <c r="J1076" i="34"/>
  <c r="L1075" i="34"/>
  <c r="K1075" i="34"/>
  <c r="J1075" i="34"/>
  <c r="L1074" i="34"/>
  <c r="K1074" i="34"/>
  <c r="J1074" i="34"/>
  <c r="L1073" i="34"/>
  <c r="K1073" i="34"/>
  <c r="J1073" i="34"/>
  <c r="L1072" i="34"/>
  <c r="K1072" i="34"/>
  <c r="J1072" i="34"/>
  <c r="L1071" i="34"/>
  <c r="K1071" i="34"/>
  <c r="J1071" i="34"/>
  <c r="L1070" i="34"/>
  <c r="K1070" i="34"/>
  <c r="J1070" i="34"/>
  <c r="L1069" i="34"/>
  <c r="K1069" i="34"/>
  <c r="J1069" i="34"/>
  <c r="L1068" i="34"/>
  <c r="K1068" i="34"/>
  <c r="J1068" i="34"/>
  <c r="L1067" i="34"/>
  <c r="K1067" i="34"/>
  <c r="J1067" i="34"/>
  <c r="L1066" i="34"/>
  <c r="K1066" i="34"/>
  <c r="J1066" i="34"/>
  <c r="L1065" i="34"/>
  <c r="K1065" i="34"/>
  <c r="J1065" i="34"/>
  <c r="L1064" i="34"/>
  <c r="K1064" i="34"/>
  <c r="J1064" i="34"/>
  <c r="L1063" i="34"/>
  <c r="K1063" i="34"/>
  <c r="J1063" i="34"/>
  <c r="L1062" i="34"/>
  <c r="K1062" i="34"/>
  <c r="J1062" i="34"/>
  <c r="L1061" i="34"/>
  <c r="K1061" i="34"/>
  <c r="J1061" i="34"/>
  <c r="L1060" i="34"/>
  <c r="K1060" i="34"/>
  <c r="J1060" i="34"/>
  <c r="L1059" i="34"/>
  <c r="K1059" i="34"/>
  <c r="J1059" i="34"/>
  <c r="L1058" i="34"/>
  <c r="K1058" i="34"/>
  <c r="J1058" i="34"/>
  <c r="L1057" i="34"/>
  <c r="K1057" i="34"/>
  <c r="J1057" i="34"/>
  <c r="L1056" i="34"/>
  <c r="K1056" i="34"/>
  <c r="J1056" i="34"/>
  <c r="L1055" i="34"/>
  <c r="K1055" i="34"/>
  <c r="J1055" i="34"/>
  <c r="L1054" i="34"/>
  <c r="K1054" i="34"/>
  <c r="J1054" i="34"/>
  <c r="L1053" i="34"/>
  <c r="K1053" i="34"/>
  <c r="J1053" i="34"/>
  <c r="L1052" i="34"/>
  <c r="K1052" i="34"/>
  <c r="J1052" i="34"/>
  <c r="L1051" i="34"/>
  <c r="K1051" i="34"/>
  <c r="J1051" i="34"/>
  <c r="L1050" i="34"/>
  <c r="K1050" i="34"/>
  <c r="J1050" i="34"/>
  <c r="L1049" i="34"/>
  <c r="K1049" i="34"/>
  <c r="J1049" i="34"/>
  <c r="L1048" i="34"/>
  <c r="K1048" i="34"/>
  <c r="J1048" i="34"/>
  <c r="L1047" i="34"/>
  <c r="K1047" i="34"/>
  <c r="J1047" i="34"/>
  <c r="L1046" i="34"/>
  <c r="K1046" i="34"/>
  <c r="J1046" i="34"/>
  <c r="L1045" i="34"/>
  <c r="K1045" i="34"/>
  <c r="J1045" i="34"/>
  <c r="L1044" i="34"/>
  <c r="K1044" i="34"/>
  <c r="J1044" i="34"/>
  <c r="L1043" i="34"/>
  <c r="K1043" i="34"/>
  <c r="J1043" i="34"/>
  <c r="L1042" i="34"/>
  <c r="K1042" i="34"/>
  <c r="J1042" i="34"/>
  <c r="L1041" i="34"/>
  <c r="K1041" i="34"/>
  <c r="J1041" i="34"/>
  <c r="L1040" i="34"/>
  <c r="K1040" i="34"/>
  <c r="J1040" i="34"/>
  <c r="L1039" i="34"/>
  <c r="K1039" i="34"/>
  <c r="J1039" i="34"/>
  <c r="L1038" i="34"/>
  <c r="K1038" i="34"/>
  <c r="J1038" i="34"/>
  <c r="L1037" i="34"/>
  <c r="K1037" i="34"/>
  <c r="J1037" i="34"/>
  <c r="L1036" i="34"/>
  <c r="K1036" i="34"/>
  <c r="J1036" i="34"/>
  <c r="L1035" i="34"/>
  <c r="K1035" i="34"/>
  <c r="J1035" i="34"/>
  <c r="L1034" i="34"/>
  <c r="K1034" i="34"/>
  <c r="J1034" i="34"/>
  <c r="L1033" i="34"/>
  <c r="K1033" i="34"/>
  <c r="J1033" i="34"/>
  <c r="L1032" i="34"/>
  <c r="K1032" i="34"/>
  <c r="J1032" i="34"/>
  <c r="L1031" i="34"/>
  <c r="K1031" i="34"/>
  <c r="J1031" i="34"/>
  <c r="L1030" i="34"/>
  <c r="K1030" i="34"/>
  <c r="J1030" i="34"/>
  <c r="L1029" i="34"/>
  <c r="K1029" i="34"/>
  <c r="J1029" i="34"/>
  <c r="L1028" i="34"/>
  <c r="K1028" i="34"/>
  <c r="J1028" i="34"/>
  <c r="L1027" i="34"/>
  <c r="K1027" i="34"/>
  <c r="J1027" i="34"/>
  <c r="L1026" i="34"/>
  <c r="K1026" i="34"/>
  <c r="J1026" i="34"/>
  <c r="L1025" i="34"/>
  <c r="K1025" i="34"/>
  <c r="J1025" i="34"/>
  <c r="L1024" i="34"/>
  <c r="K1024" i="34"/>
  <c r="J1024" i="34"/>
  <c r="L1023" i="34"/>
  <c r="K1023" i="34"/>
  <c r="J1023" i="34"/>
  <c r="L1022" i="34"/>
  <c r="K1022" i="34"/>
  <c r="J1022" i="34"/>
  <c r="L1021" i="34"/>
  <c r="K1021" i="34"/>
  <c r="J1021" i="34"/>
  <c r="L1020" i="34"/>
  <c r="K1020" i="34"/>
  <c r="J1020" i="34"/>
  <c r="L1019" i="34"/>
  <c r="K1019" i="34"/>
  <c r="J1019" i="34"/>
  <c r="L1018" i="34"/>
  <c r="K1018" i="34"/>
  <c r="J1018" i="34"/>
  <c r="L1017" i="34"/>
  <c r="K1017" i="34"/>
  <c r="J1017" i="34"/>
  <c r="L1016" i="34"/>
  <c r="K1016" i="34"/>
  <c r="J1016" i="34"/>
  <c r="L1015" i="34"/>
  <c r="K1015" i="34"/>
  <c r="J1015" i="34"/>
  <c r="L1014" i="34"/>
  <c r="K1014" i="34"/>
  <c r="J1014" i="34"/>
  <c r="L1013" i="34"/>
  <c r="K1013" i="34"/>
  <c r="J1013" i="34"/>
  <c r="L1012" i="34"/>
  <c r="K1012" i="34"/>
  <c r="J1012" i="34"/>
  <c r="L1011" i="34"/>
  <c r="K1011" i="34"/>
  <c r="J1011" i="34"/>
  <c r="L1010" i="34"/>
  <c r="K1010" i="34"/>
  <c r="J1010" i="34"/>
  <c r="L1009" i="34"/>
  <c r="K1009" i="34"/>
  <c r="J1009" i="34"/>
  <c r="L1008" i="34"/>
  <c r="K1008" i="34"/>
  <c r="J1008" i="34"/>
  <c r="L1007" i="34"/>
  <c r="K1007" i="34"/>
  <c r="J1007" i="34"/>
  <c r="L1006" i="34"/>
  <c r="K1006" i="34"/>
  <c r="J1006" i="34"/>
  <c r="L1005" i="34"/>
  <c r="K1005" i="34"/>
  <c r="J1005" i="34"/>
  <c r="L1004" i="34"/>
  <c r="K1004" i="34"/>
  <c r="J1004" i="34"/>
  <c r="L1003" i="34"/>
  <c r="K1003" i="34"/>
  <c r="J1003" i="34"/>
  <c r="L1002" i="34"/>
  <c r="K1002" i="34"/>
  <c r="J1002" i="34"/>
  <c r="L1001" i="34"/>
  <c r="K1001" i="34"/>
  <c r="J1001" i="34"/>
  <c r="L1000" i="34"/>
  <c r="K1000" i="34"/>
  <c r="J1000" i="34"/>
  <c r="L999" i="34"/>
  <c r="K999" i="34"/>
  <c r="J999" i="34"/>
  <c r="L998" i="34"/>
  <c r="K998" i="34"/>
  <c r="J998" i="34"/>
  <c r="L997" i="34"/>
  <c r="K997" i="34"/>
  <c r="J997" i="34"/>
  <c r="L996" i="34"/>
  <c r="K996" i="34"/>
  <c r="J996" i="34"/>
  <c r="L995" i="34"/>
  <c r="K995" i="34"/>
  <c r="J995" i="34"/>
  <c r="L994" i="34"/>
  <c r="K994" i="34"/>
  <c r="J994" i="34"/>
  <c r="L993" i="34"/>
  <c r="K993" i="34"/>
  <c r="J993" i="34"/>
  <c r="L992" i="34"/>
  <c r="K992" i="34"/>
  <c r="J992" i="34"/>
  <c r="L991" i="34"/>
  <c r="K991" i="34"/>
  <c r="J991" i="34"/>
  <c r="L990" i="34"/>
  <c r="K990" i="34"/>
  <c r="J990" i="34"/>
  <c r="L989" i="34"/>
  <c r="K989" i="34"/>
  <c r="J989" i="34"/>
  <c r="L988" i="34"/>
  <c r="K988" i="34"/>
  <c r="J988" i="34"/>
  <c r="L987" i="34"/>
  <c r="K987" i="34"/>
  <c r="J987" i="34"/>
  <c r="L986" i="34"/>
  <c r="K986" i="34"/>
  <c r="J986" i="34"/>
  <c r="L985" i="34"/>
  <c r="K985" i="34"/>
  <c r="J985" i="34"/>
  <c r="L984" i="34"/>
  <c r="K984" i="34"/>
  <c r="J984" i="34"/>
  <c r="L983" i="34"/>
  <c r="K983" i="34"/>
  <c r="J983" i="34"/>
  <c r="L982" i="34"/>
  <c r="K982" i="34"/>
  <c r="J982" i="34"/>
  <c r="L981" i="34"/>
  <c r="K981" i="34"/>
  <c r="J981" i="34"/>
  <c r="L980" i="34"/>
  <c r="K980" i="34"/>
  <c r="J980" i="34"/>
  <c r="L979" i="34"/>
  <c r="K979" i="34"/>
  <c r="J979" i="34"/>
  <c r="L978" i="34"/>
  <c r="K978" i="34"/>
  <c r="J978" i="34"/>
  <c r="L977" i="34"/>
  <c r="K977" i="34"/>
  <c r="J977" i="34"/>
  <c r="L976" i="34"/>
  <c r="K976" i="34"/>
  <c r="J976" i="34"/>
  <c r="L975" i="34"/>
  <c r="K975" i="34"/>
  <c r="J975" i="34"/>
  <c r="L974" i="34"/>
  <c r="K974" i="34"/>
  <c r="J974" i="34"/>
  <c r="L973" i="34"/>
  <c r="K973" i="34"/>
  <c r="J973" i="34"/>
  <c r="L972" i="34"/>
  <c r="K972" i="34"/>
  <c r="J972" i="34"/>
  <c r="L971" i="34"/>
  <c r="K971" i="34"/>
  <c r="J971" i="34"/>
  <c r="L970" i="34"/>
  <c r="K970" i="34"/>
  <c r="J970" i="34"/>
  <c r="L969" i="34"/>
  <c r="K969" i="34"/>
  <c r="J969" i="34"/>
  <c r="L968" i="34"/>
  <c r="K968" i="34"/>
  <c r="J968" i="34"/>
  <c r="L967" i="34"/>
  <c r="K967" i="34"/>
  <c r="J967" i="34"/>
  <c r="L966" i="34"/>
  <c r="K966" i="34"/>
  <c r="J966" i="34"/>
  <c r="L965" i="34"/>
  <c r="K965" i="34"/>
  <c r="J965" i="34"/>
  <c r="L964" i="34"/>
  <c r="K964" i="34"/>
  <c r="J964" i="34"/>
  <c r="L963" i="34"/>
  <c r="K963" i="34"/>
  <c r="J963" i="34"/>
  <c r="L962" i="34"/>
  <c r="K962" i="34"/>
  <c r="J962" i="34"/>
  <c r="L961" i="34"/>
  <c r="K961" i="34"/>
  <c r="J961" i="34"/>
  <c r="L960" i="34"/>
  <c r="K960" i="34"/>
  <c r="J960" i="34"/>
  <c r="L959" i="34"/>
  <c r="K959" i="34"/>
  <c r="J959" i="34"/>
  <c r="L958" i="34"/>
  <c r="K958" i="34"/>
  <c r="J958" i="34"/>
  <c r="L957" i="34"/>
  <c r="K957" i="34"/>
  <c r="J957" i="34"/>
  <c r="L956" i="34"/>
  <c r="K956" i="34"/>
  <c r="J956" i="34"/>
  <c r="L955" i="34"/>
  <c r="K955" i="34"/>
  <c r="J955" i="34"/>
  <c r="L954" i="34"/>
  <c r="K954" i="34"/>
  <c r="J954" i="34"/>
  <c r="L953" i="34"/>
  <c r="K953" i="34"/>
  <c r="J953" i="34"/>
  <c r="L952" i="34"/>
  <c r="K952" i="34"/>
  <c r="J952" i="34"/>
  <c r="L951" i="34"/>
  <c r="K951" i="34"/>
  <c r="J951" i="34"/>
  <c r="L950" i="34"/>
  <c r="K950" i="34"/>
  <c r="J950" i="34"/>
  <c r="L949" i="34"/>
  <c r="K949" i="34"/>
  <c r="J949" i="34"/>
  <c r="L948" i="34"/>
  <c r="K948" i="34"/>
  <c r="J948" i="34"/>
  <c r="L947" i="34"/>
  <c r="K947" i="34"/>
  <c r="J947" i="34"/>
  <c r="L946" i="34"/>
  <c r="K946" i="34"/>
  <c r="J946" i="34"/>
  <c r="L945" i="34"/>
  <c r="K945" i="34"/>
  <c r="J945" i="34"/>
  <c r="L944" i="34"/>
  <c r="K944" i="34"/>
  <c r="J944" i="34"/>
  <c r="L943" i="34"/>
  <c r="K943" i="34"/>
  <c r="J943" i="34"/>
  <c r="L942" i="34"/>
  <c r="K942" i="34"/>
  <c r="J942" i="34"/>
  <c r="L941" i="34"/>
  <c r="K941" i="34"/>
  <c r="J941" i="34"/>
  <c r="L940" i="34"/>
  <c r="K940" i="34"/>
  <c r="J940" i="34"/>
  <c r="L939" i="34"/>
  <c r="K939" i="34"/>
  <c r="J939" i="34"/>
  <c r="L938" i="34"/>
  <c r="K938" i="34"/>
  <c r="J938" i="34"/>
  <c r="L937" i="34"/>
  <c r="K937" i="34"/>
  <c r="J937" i="34"/>
  <c r="L936" i="34"/>
  <c r="K936" i="34"/>
  <c r="J936" i="34"/>
  <c r="L935" i="34"/>
  <c r="K935" i="34"/>
  <c r="J935" i="34"/>
  <c r="L934" i="34"/>
  <c r="K934" i="34"/>
  <c r="J934" i="34"/>
  <c r="L933" i="34"/>
  <c r="K933" i="34"/>
  <c r="J933" i="34"/>
  <c r="L932" i="34"/>
  <c r="K932" i="34"/>
  <c r="J932" i="34"/>
  <c r="L931" i="34"/>
  <c r="K931" i="34"/>
  <c r="J931" i="34"/>
  <c r="L930" i="34"/>
  <c r="K930" i="34"/>
  <c r="J930" i="34"/>
  <c r="L929" i="34"/>
  <c r="K929" i="34"/>
  <c r="J929" i="34"/>
  <c r="L928" i="34"/>
  <c r="K928" i="34"/>
  <c r="J928" i="34"/>
  <c r="L927" i="34"/>
  <c r="K927" i="34"/>
  <c r="J927" i="34"/>
  <c r="L926" i="34"/>
  <c r="K926" i="34"/>
  <c r="J926" i="34"/>
  <c r="L925" i="34"/>
  <c r="K925" i="34"/>
  <c r="J925" i="34"/>
  <c r="L924" i="34"/>
  <c r="K924" i="34"/>
  <c r="J924" i="34"/>
  <c r="L923" i="34"/>
  <c r="K923" i="34"/>
  <c r="J923" i="34"/>
  <c r="L922" i="34"/>
  <c r="K922" i="34"/>
  <c r="J922" i="34"/>
  <c r="L921" i="34"/>
  <c r="K921" i="34"/>
  <c r="J921" i="34"/>
  <c r="L920" i="34"/>
  <c r="K920" i="34"/>
  <c r="J920" i="34"/>
  <c r="L919" i="34"/>
  <c r="K919" i="34"/>
  <c r="J919" i="34"/>
  <c r="L918" i="34"/>
  <c r="K918" i="34"/>
  <c r="J918" i="34"/>
  <c r="L917" i="34"/>
  <c r="K917" i="34"/>
  <c r="J917" i="34"/>
  <c r="L916" i="34"/>
  <c r="K916" i="34"/>
  <c r="J916" i="34"/>
  <c r="L915" i="34"/>
  <c r="K915" i="34"/>
  <c r="J915" i="34"/>
  <c r="L914" i="34"/>
  <c r="K914" i="34"/>
  <c r="J914" i="34"/>
  <c r="L913" i="34"/>
  <c r="K913" i="34"/>
  <c r="J913" i="34"/>
  <c r="L912" i="34"/>
  <c r="K912" i="34"/>
  <c r="J912" i="34"/>
  <c r="L911" i="34"/>
  <c r="K911" i="34"/>
  <c r="J911" i="34"/>
  <c r="L910" i="34"/>
  <c r="K910" i="34"/>
  <c r="J910" i="34"/>
  <c r="L909" i="34"/>
  <c r="K909" i="34"/>
  <c r="J909" i="34"/>
  <c r="L908" i="34"/>
  <c r="K908" i="34"/>
  <c r="J908" i="34"/>
  <c r="L907" i="34"/>
  <c r="K907" i="34"/>
  <c r="J907" i="34"/>
  <c r="L906" i="34"/>
  <c r="K906" i="34"/>
  <c r="J906" i="34"/>
  <c r="L905" i="34"/>
  <c r="K905" i="34"/>
  <c r="J905" i="34"/>
  <c r="L904" i="34"/>
  <c r="K904" i="34"/>
  <c r="J904" i="34"/>
  <c r="L903" i="34"/>
  <c r="K903" i="34"/>
  <c r="J903" i="34"/>
  <c r="L902" i="34"/>
  <c r="K902" i="34"/>
  <c r="J902" i="34"/>
  <c r="L901" i="34"/>
  <c r="K901" i="34"/>
  <c r="J901" i="34"/>
  <c r="L900" i="34"/>
  <c r="K900" i="34"/>
  <c r="J900" i="34"/>
  <c r="L899" i="34"/>
  <c r="K899" i="34"/>
  <c r="J899" i="34"/>
  <c r="L898" i="34"/>
  <c r="K898" i="34"/>
  <c r="J898" i="34"/>
  <c r="L897" i="34"/>
  <c r="K897" i="34"/>
  <c r="J897" i="34"/>
  <c r="L896" i="34"/>
  <c r="K896" i="34"/>
  <c r="J896" i="34"/>
  <c r="L895" i="34"/>
  <c r="K895" i="34"/>
  <c r="J895" i="34"/>
  <c r="L894" i="34"/>
  <c r="K894" i="34"/>
  <c r="J894" i="34"/>
  <c r="L893" i="34"/>
  <c r="K893" i="34"/>
  <c r="J893" i="34"/>
  <c r="L892" i="34"/>
  <c r="K892" i="34"/>
  <c r="J892" i="34"/>
  <c r="L891" i="34"/>
  <c r="K891" i="34"/>
  <c r="J891" i="34"/>
  <c r="L890" i="34"/>
  <c r="K890" i="34"/>
  <c r="J890" i="34"/>
  <c r="L889" i="34"/>
  <c r="K889" i="34"/>
  <c r="J889" i="34"/>
  <c r="L888" i="34"/>
  <c r="K888" i="34"/>
  <c r="J888" i="34"/>
  <c r="L887" i="34"/>
  <c r="K887" i="34"/>
  <c r="J887" i="34"/>
  <c r="L886" i="34"/>
  <c r="K886" i="34"/>
  <c r="J886" i="34"/>
  <c r="L885" i="34"/>
  <c r="K885" i="34"/>
  <c r="J885" i="34"/>
  <c r="L884" i="34"/>
  <c r="K884" i="34"/>
  <c r="J884" i="34"/>
  <c r="L883" i="34"/>
  <c r="K883" i="34"/>
  <c r="J883" i="34"/>
  <c r="L882" i="34"/>
  <c r="K882" i="34"/>
  <c r="J882" i="34"/>
  <c r="L881" i="34"/>
  <c r="K881" i="34"/>
  <c r="J881" i="34"/>
  <c r="L880" i="34"/>
  <c r="K880" i="34"/>
  <c r="J880" i="34"/>
  <c r="L879" i="34"/>
  <c r="K879" i="34"/>
  <c r="J879" i="34"/>
  <c r="L878" i="34"/>
  <c r="K878" i="34"/>
  <c r="J878" i="34"/>
  <c r="L877" i="34"/>
  <c r="K877" i="34"/>
  <c r="J877" i="34"/>
  <c r="L876" i="34"/>
  <c r="K876" i="34"/>
  <c r="J876" i="34"/>
  <c r="L875" i="34"/>
  <c r="K875" i="34"/>
  <c r="J875" i="34"/>
  <c r="L874" i="34"/>
  <c r="K874" i="34"/>
  <c r="J874" i="34"/>
  <c r="L873" i="34"/>
  <c r="K873" i="34"/>
  <c r="J873" i="34"/>
  <c r="L872" i="34"/>
  <c r="K872" i="34"/>
  <c r="J872" i="34"/>
  <c r="L871" i="34"/>
  <c r="K871" i="34"/>
  <c r="J871" i="34"/>
  <c r="L870" i="34"/>
  <c r="K870" i="34"/>
  <c r="J870" i="34"/>
  <c r="L869" i="34"/>
  <c r="K869" i="34"/>
  <c r="J869" i="34"/>
  <c r="L868" i="34"/>
  <c r="K868" i="34"/>
  <c r="J868" i="34"/>
  <c r="L867" i="34"/>
  <c r="K867" i="34"/>
  <c r="J867" i="34"/>
  <c r="L866" i="34"/>
  <c r="K866" i="34"/>
  <c r="J866" i="34"/>
  <c r="L865" i="34"/>
  <c r="K865" i="34"/>
  <c r="J865" i="34"/>
  <c r="L864" i="34"/>
  <c r="K864" i="34"/>
  <c r="J864" i="34"/>
  <c r="L863" i="34"/>
  <c r="K863" i="34"/>
  <c r="J863" i="34"/>
  <c r="L862" i="34"/>
  <c r="K862" i="34"/>
  <c r="J862" i="34"/>
  <c r="L861" i="34"/>
  <c r="K861" i="34"/>
  <c r="J861" i="34"/>
  <c r="L860" i="34"/>
  <c r="K860" i="34"/>
  <c r="J860" i="34"/>
  <c r="L859" i="34"/>
  <c r="K859" i="34"/>
  <c r="J859" i="34"/>
  <c r="L858" i="34"/>
  <c r="K858" i="34"/>
  <c r="J858" i="34"/>
  <c r="L857" i="34"/>
  <c r="K857" i="34"/>
  <c r="J857" i="34"/>
  <c r="L856" i="34"/>
  <c r="K856" i="34"/>
  <c r="J856" i="34"/>
  <c r="L855" i="34"/>
  <c r="K855" i="34"/>
  <c r="J855" i="34"/>
  <c r="L854" i="34"/>
  <c r="K854" i="34"/>
  <c r="J854" i="34"/>
  <c r="L853" i="34"/>
  <c r="K853" i="34"/>
  <c r="J853" i="34"/>
  <c r="L852" i="34"/>
  <c r="K852" i="34"/>
  <c r="J852" i="34"/>
  <c r="L851" i="34"/>
  <c r="K851" i="34"/>
  <c r="J851" i="34"/>
  <c r="L850" i="34"/>
  <c r="K850" i="34"/>
  <c r="J850" i="34"/>
  <c r="L849" i="34"/>
  <c r="K849" i="34"/>
  <c r="J849" i="34"/>
  <c r="L848" i="34"/>
  <c r="K848" i="34"/>
  <c r="J848" i="34"/>
  <c r="L847" i="34"/>
  <c r="K847" i="34"/>
  <c r="J847" i="34"/>
  <c r="L846" i="34"/>
  <c r="K846" i="34"/>
  <c r="J846" i="34"/>
  <c r="L845" i="34"/>
  <c r="K845" i="34"/>
  <c r="J845" i="34"/>
  <c r="L844" i="34"/>
  <c r="K844" i="34"/>
  <c r="J844" i="34"/>
  <c r="L843" i="34"/>
  <c r="K843" i="34"/>
  <c r="J843" i="34"/>
  <c r="L842" i="34"/>
  <c r="K842" i="34"/>
  <c r="J842" i="34"/>
  <c r="L841" i="34"/>
  <c r="K841" i="34"/>
  <c r="J841" i="34"/>
  <c r="L840" i="34"/>
  <c r="K840" i="34"/>
  <c r="J840" i="34"/>
  <c r="L839" i="34"/>
  <c r="K839" i="34"/>
  <c r="J839" i="34"/>
  <c r="L838" i="34"/>
  <c r="K838" i="34"/>
  <c r="J838" i="34"/>
  <c r="L837" i="34"/>
  <c r="K837" i="34"/>
  <c r="J837" i="34"/>
  <c r="L836" i="34"/>
  <c r="K836" i="34"/>
  <c r="J836" i="34"/>
  <c r="L835" i="34"/>
  <c r="K835" i="34"/>
  <c r="J835" i="34"/>
  <c r="L834" i="34"/>
  <c r="K834" i="34"/>
  <c r="J834" i="34"/>
  <c r="L833" i="34"/>
  <c r="K833" i="34"/>
  <c r="J833" i="34"/>
  <c r="L832" i="34"/>
  <c r="K832" i="34"/>
  <c r="J832" i="34"/>
  <c r="L831" i="34"/>
  <c r="K831" i="34"/>
  <c r="J831" i="34"/>
  <c r="L830" i="34"/>
  <c r="K830" i="34"/>
  <c r="J830" i="34"/>
  <c r="L829" i="34"/>
  <c r="K829" i="34"/>
  <c r="J829" i="34"/>
  <c r="L828" i="34"/>
  <c r="K828" i="34"/>
  <c r="J828" i="34"/>
  <c r="L827" i="34"/>
  <c r="K827" i="34"/>
  <c r="J827" i="34"/>
  <c r="L826" i="34"/>
  <c r="K826" i="34"/>
  <c r="J826" i="34"/>
  <c r="L825" i="34"/>
  <c r="K825" i="34"/>
  <c r="J825" i="34"/>
  <c r="L824" i="34"/>
  <c r="K824" i="34"/>
  <c r="J824" i="34"/>
  <c r="L823" i="34"/>
  <c r="K823" i="34"/>
  <c r="J823" i="34"/>
  <c r="L822" i="34"/>
  <c r="K822" i="34"/>
  <c r="J822" i="34"/>
  <c r="L821" i="34"/>
  <c r="K821" i="34"/>
  <c r="J821" i="34"/>
  <c r="L820" i="34"/>
  <c r="K820" i="34"/>
  <c r="J820" i="34"/>
  <c r="L819" i="34"/>
  <c r="K819" i="34"/>
  <c r="J819" i="34"/>
  <c r="L818" i="34"/>
  <c r="K818" i="34"/>
  <c r="J818" i="34"/>
  <c r="L817" i="34"/>
  <c r="K817" i="34"/>
  <c r="J817" i="34"/>
  <c r="L816" i="34"/>
  <c r="K816" i="34"/>
  <c r="J816" i="34"/>
  <c r="L815" i="34"/>
  <c r="K815" i="34"/>
  <c r="J815" i="34"/>
  <c r="L814" i="34"/>
  <c r="K814" i="34"/>
  <c r="J814" i="34"/>
  <c r="L813" i="34"/>
  <c r="K813" i="34"/>
  <c r="J813" i="34"/>
  <c r="L812" i="34"/>
  <c r="K812" i="34"/>
  <c r="J812" i="34"/>
  <c r="L811" i="34"/>
  <c r="K811" i="34"/>
  <c r="J811" i="34"/>
  <c r="L810" i="34"/>
  <c r="K810" i="34"/>
  <c r="J810" i="34"/>
  <c r="L809" i="34"/>
  <c r="K809" i="34"/>
  <c r="J809" i="34"/>
  <c r="L808" i="34"/>
  <c r="K808" i="34"/>
  <c r="J808" i="34"/>
  <c r="L807" i="34"/>
  <c r="K807" i="34"/>
  <c r="J807" i="34"/>
  <c r="L806" i="34"/>
  <c r="K806" i="34"/>
  <c r="J806" i="34"/>
  <c r="L805" i="34"/>
  <c r="K805" i="34"/>
  <c r="J805" i="34"/>
  <c r="L804" i="34"/>
  <c r="K804" i="34"/>
  <c r="J804" i="34"/>
  <c r="L803" i="34"/>
  <c r="K803" i="34"/>
  <c r="J803" i="34"/>
  <c r="L802" i="34"/>
  <c r="K802" i="34"/>
  <c r="J802" i="34"/>
  <c r="L801" i="34"/>
  <c r="K801" i="34"/>
  <c r="J801" i="34"/>
  <c r="L800" i="34"/>
  <c r="K800" i="34"/>
  <c r="J800" i="34"/>
  <c r="L799" i="34"/>
  <c r="K799" i="34"/>
  <c r="J799" i="34"/>
  <c r="L798" i="34"/>
  <c r="K798" i="34"/>
  <c r="J798" i="34"/>
  <c r="L797" i="34"/>
  <c r="K797" i="34"/>
  <c r="J797" i="34"/>
  <c r="L796" i="34"/>
  <c r="K796" i="34"/>
  <c r="J796" i="34"/>
  <c r="L795" i="34"/>
  <c r="K795" i="34"/>
  <c r="J795" i="34"/>
  <c r="L794" i="34"/>
  <c r="K794" i="34"/>
  <c r="J794" i="34"/>
  <c r="L793" i="34"/>
  <c r="K793" i="34"/>
  <c r="J793" i="34"/>
  <c r="L792" i="34"/>
  <c r="K792" i="34"/>
  <c r="J792" i="34"/>
  <c r="L791" i="34"/>
  <c r="K791" i="34"/>
  <c r="J791" i="34"/>
  <c r="L790" i="34"/>
  <c r="K790" i="34"/>
  <c r="J790" i="34"/>
  <c r="L789" i="34"/>
  <c r="K789" i="34"/>
  <c r="J789" i="34"/>
  <c r="L788" i="34"/>
  <c r="K788" i="34"/>
  <c r="J788" i="34"/>
  <c r="L787" i="34"/>
  <c r="K787" i="34"/>
  <c r="J787" i="34"/>
  <c r="L786" i="34"/>
  <c r="K786" i="34"/>
  <c r="J786" i="34"/>
  <c r="L785" i="34"/>
  <c r="K785" i="34"/>
  <c r="J785" i="34"/>
  <c r="L784" i="34"/>
  <c r="K784" i="34"/>
  <c r="J784" i="34"/>
  <c r="L783" i="34"/>
  <c r="K783" i="34"/>
  <c r="J783" i="34"/>
  <c r="L782" i="34"/>
  <c r="K782" i="34"/>
  <c r="J782" i="34"/>
  <c r="L781" i="34"/>
  <c r="K781" i="34"/>
  <c r="J781" i="34"/>
  <c r="L780" i="34"/>
  <c r="K780" i="34"/>
  <c r="J780" i="34"/>
  <c r="L779" i="34"/>
  <c r="K779" i="34"/>
  <c r="J779" i="34"/>
  <c r="L778" i="34"/>
  <c r="K778" i="34"/>
  <c r="J778" i="34"/>
  <c r="L777" i="34"/>
  <c r="K777" i="34"/>
  <c r="J777" i="34"/>
  <c r="L776" i="34"/>
  <c r="K776" i="34"/>
  <c r="J776" i="34"/>
  <c r="L775" i="34"/>
  <c r="K775" i="34"/>
  <c r="J775" i="34"/>
  <c r="L774" i="34"/>
  <c r="K774" i="34"/>
  <c r="J774" i="34"/>
  <c r="L773" i="34"/>
  <c r="K773" i="34"/>
  <c r="J773" i="34"/>
  <c r="L772" i="34"/>
  <c r="K772" i="34"/>
  <c r="J772" i="34"/>
  <c r="L771" i="34"/>
  <c r="K771" i="34"/>
  <c r="J771" i="34"/>
  <c r="L770" i="34"/>
  <c r="K770" i="34"/>
  <c r="J770" i="34"/>
  <c r="L769" i="34"/>
  <c r="K769" i="34"/>
  <c r="J769" i="34"/>
  <c r="L768" i="34"/>
  <c r="K768" i="34"/>
  <c r="J768" i="34"/>
  <c r="L767" i="34"/>
  <c r="K767" i="34"/>
  <c r="J767" i="34"/>
  <c r="L766" i="34"/>
  <c r="K766" i="34"/>
  <c r="J766" i="34"/>
  <c r="L765" i="34"/>
  <c r="K765" i="34"/>
  <c r="J765" i="34"/>
  <c r="L764" i="34"/>
  <c r="K764" i="34"/>
  <c r="J764" i="34"/>
  <c r="L763" i="34"/>
  <c r="K763" i="34"/>
  <c r="J763" i="34"/>
  <c r="L762" i="34"/>
  <c r="K762" i="34"/>
  <c r="J762" i="34"/>
  <c r="L761" i="34"/>
  <c r="K761" i="34"/>
  <c r="J761" i="34"/>
  <c r="L760" i="34"/>
  <c r="K760" i="34"/>
  <c r="J760" i="34"/>
  <c r="L759" i="34"/>
  <c r="K759" i="34"/>
  <c r="J759" i="34"/>
  <c r="L758" i="34"/>
  <c r="K758" i="34"/>
  <c r="J758" i="34"/>
  <c r="L757" i="34"/>
  <c r="K757" i="34"/>
  <c r="J757" i="34"/>
  <c r="L756" i="34"/>
  <c r="K756" i="34"/>
  <c r="J756" i="34"/>
  <c r="L755" i="34"/>
  <c r="K755" i="34"/>
  <c r="J755" i="34"/>
  <c r="L754" i="34"/>
  <c r="K754" i="34"/>
  <c r="J754" i="34"/>
  <c r="L753" i="34"/>
  <c r="K753" i="34"/>
  <c r="J753" i="34"/>
  <c r="L752" i="34"/>
  <c r="K752" i="34"/>
  <c r="J752" i="34"/>
  <c r="L751" i="34"/>
  <c r="K751" i="34"/>
  <c r="J751" i="34"/>
  <c r="L750" i="34"/>
  <c r="K750" i="34"/>
  <c r="J750" i="34"/>
  <c r="L749" i="34"/>
  <c r="K749" i="34"/>
  <c r="J749" i="34"/>
  <c r="L748" i="34"/>
  <c r="K748" i="34"/>
  <c r="J748" i="34"/>
  <c r="L747" i="34"/>
  <c r="K747" i="34"/>
  <c r="J747" i="34"/>
  <c r="L746" i="34"/>
  <c r="K746" i="34"/>
  <c r="J746" i="34"/>
  <c r="L745" i="34"/>
  <c r="K745" i="34"/>
  <c r="J745" i="34"/>
  <c r="L744" i="34"/>
  <c r="K744" i="34"/>
  <c r="J744" i="34"/>
  <c r="L743" i="34"/>
  <c r="K743" i="34"/>
  <c r="J743" i="34"/>
  <c r="L742" i="34"/>
  <c r="K742" i="34"/>
  <c r="J742" i="34"/>
  <c r="L741" i="34"/>
  <c r="K741" i="34"/>
  <c r="J741" i="34"/>
  <c r="L740" i="34"/>
  <c r="K740" i="34"/>
  <c r="J740" i="34"/>
  <c r="L739" i="34"/>
  <c r="K739" i="34"/>
  <c r="J739" i="34"/>
  <c r="L738" i="34"/>
  <c r="K738" i="34"/>
  <c r="J738" i="34"/>
  <c r="L737" i="34"/>
  <c r="K737" i="34"/>
  <c r="J737" i="34"/>
  <c r="L736" i="34"/>
  <c r="K736" i="34"/>
  <c r="J736" i="34"/>
  <c r="L735" i="34"/>
  <c r="K735" i="34"/>
  <c r="J735" i="34"/>
  <c r="L734" i="34"/>
  <c r="K734" i="34"/>
  <c r="J734" i="34"/>
  <c r="L733" i="34"/>
  <c r="K733" i="34"/>
  <c r="J733" i="34"/>
  <c r="L732" i="34"/>
  <c r="K732" i="34"/>
  <c r="J732" i="34"/>
  <c r="L731" i="34"/>
  <c r="K731" i="34"/>
  <c r="J731" i="34"/>
  <c r="L730" i="34"/>
  <c r="K730" i="34"/>
  <c r="J730" i="34"/>
  <c r="L729" i="34"/>
  <c r="K729" i="34"/>
  <c r="J729" i="34"/>
  <c r="L728" i="34"/>
  <c r="K728" i="34"/>
  <c r="J728" i="34"/>
  <c r="L727" i="34"/>
  <c r="K727" i="34"/>
  <c r="J727" i="34"/>
  <c r="L726" i="34"/>
  <c r="K726" i="34"/>
  <c r="J726" i="34"/>
  <c r="L725" i="34"/>
  <c r="K725" i="34"/>
  <c r="J725" i="34"/>
  <c r="L724" i="34"/>
  <c r="K724" i="34"/>
  <c r="J724" i="34"/>
  <c r="L723" i="34"/>
  <c r="K723" i="34"/>
  <c r="J723" i="34"/>
  <c r="L722" i="34"/>
  <c r="K722" i="34"/>
  <c r="J722" i="34"/>
  <c r="L721" i="34"/>
  <c r="K721" i="34"/>
  <c r="J721" i="34"/>
  <c r="L720" i="34"/>
  <c r="K720" i="34"/>
  <c r="J720" i="34"/>
  <c r="L719" i="34"/>
  <c r="K719" i="34"/>
  <c r="J719" i="34"/>
  <c r="L718" i="34"/>
  <c r="K718" i="34"/>
  <c r="J718" i="34"/>
  <c r="L717" i="34"/>
  <c r="K717" i="34"/>
  <c r="J717" i="34"/>
  <c r="L716" i="34"/>
  <c r="K716" i="34"/>
  <c r="J716" i="34"/>
  <c r="L715" i="34"/>
  <c r="K715" i="34"/>
  <c r="J715" i="34"/>
  <c r="L714" i="34"/>
  <c r="K714" i="34"/>
  <c r="J714" i="34"/>
  <c r="L713" i="34"/>
  <c r="K713" i="34"/>
  <c r="J713" i="34"/>
  <c r="L712" i="34"/>
  <c r="K712" i="34"/>
  <c r="J712" i="34"/>
  <c r="L711" i="34"/>
  <c r="K711" i="34"/>
  <c r="J711" i="34"/>
  <c r="L710" i="34"/>
  <c r="K710" i="34"/>
  <c r="J710" i="34"/>
  <c r="L709" i="34"/>
  <c r="K709" i="34"/>
  <c r="J709" i="34"/>
  <c r="L708" i="34"/>
  <c r="K708" i="34"/>
  <c r="J708" i="34"/>
  <c r="L707" i="34"/>
  <c r="K707" i="34"/>
  <c r="J707" i="34"/>
  <c r="L706" i="34"/>
  <c r="K706" i="34"/>
  <c r="J706" i="34"/>
  <c r="L705" i="34"/>
  <c r="K705" i="34"/>
  <c r="J705" i="34"/>
  <c r="L704" i="34"/>
  <c r="K704" i="34"/>
  <c r="J704" i="34"/>
  <c r="L703" i="34"/>
  <c r="K703" i="34"/>
  <c r="J703" i="34"/>
  <c r="L702" i="34"/>
  <c r="K702" i="34"/>
  <c r="J702" i="34"/>
  <c r="L701" i="34"/>
  <c r="K701" i="34"/>
  <c r="J701" i="34"/>
  <c r="L700" i="34"/>
  <c r="K700" i="34"/>
  <c r="J700" i="34"/>
  <c r="L699" i="34"/>
  <c r="K699" i="34"/>
  <c r="J699" i="34"/>
  <c r="L698" i="34"/>
  <c r="K698" i="34"/>
  <c r="J698" i="34"/>
  <c r="L697" i="34"/>
  <c r="K697" i="34"/>
  <c r="J697" i="34"/>
  <c r="L696" i="34"/>
  <c r="K696" i="34"/>
  <c r="J696" i="34"/>
  <c r="L695" i="34"/>
  <c r="K695" i="34"/>
  <c r="J695" i="34"/>
  <c r="L694" i="34"/>
  <c r="K694" i="34"/>
  <c r="J694" i="34"/>
  <c r="L693" i="34"/>
  <c r="K693" i="34"/>
  <c r="J693" i="34"/>
  <c r="L692" i="34"/>
  <c r="K692" i="34"/>
  <c r="J692" i="34"/>
  <c r="L691" i="34"/>
  <c r="K691" i="34"/>
  <c r="J691" i="34"/>
  <c r="L690" i="34"/>
  <c r="K690" i="34"/>
  <c r="J690" i="34"/>
  <c r="L689" i="34"/>
  <c r="K689" i="34"/>
  <c r="J689" i="34"/>
  <c r="L688" i="34"/>
  <c r="K688" i="34"/>
  <c r="J688" i="34"/>
  <c r="L687" i="34"/>
  <c r="K687" i="34"/>
  <c r="J687" i="34"/>
  <c r="L686" i="34"/>
  <c r="K686" i="34"/>
  <c r="J686" i="34"/>
  <c r="L685" i="34"/>
  <c r="K685" i="34"/>
  <c r="J685" i="34"/>
  <c r="L684" i="34"/>
  <c r="K684" i="34"/>
  <c r="J684" i="34"/>
  <c r="L683" i="34"/>
  <c r="K683" i="34"/>
  <c r="J683" i="34"/>
  <c r="L682" i="34"/>
  <c r="K682" i="34"/>
  <c r="J682" i="34"/>
  <c r="L681" i="34"/>
  <c r="K681" i="34"/>
  <c r="J681" i="34"/>
  <c r="L680" i="34"/>
  <c r="K680" i="34"/>
  <c r="J680" i="34"/>
  <c r="L679" i="34"/>
  <c r="K679" i="34"/>
  <c r="J679" i="34"/>
  <c r="L678" i="34"/>
  <c r="K678" i="34"/>
  <c r="J678" i="34"/>
  <c r="L677" i="34"/>
  <c r="K677" i="34"/>
  <c r="J677" i="34"/>
  <c r="L676" i="34"/>
  <c r="K676" i="34"/>
  <c r="J676" i="34"/>
  <c r="L675" i="34"/>
  <c r="K675" i="34"/>
  <c r="J675" i="34"/>
  <c r="L674" i="34"/>
  <c r="K674" i="34"/>
  <c r="J674" i="34"/>
  <c r="L673" i="34"/>
  <c r="K673" i="34"/>
  <c r="J673" i="34"/>
  <c r="L672" i="34"/>
  <c r="K672" i="34"/>
  <c r="J672" i="34"/>
  <c r="L671" i="34"/>
  <c r="K671" i="34"/>
  <c r="J671" i="34"/>
  <c r="L670" i="34"/>
  <c r="K670" i="34"/>
  <c r="J670" i="34"/>
  <c r="L669" i="34"/>
  <c r="K669" i="34"/>
  <c r="J669" i="34"/>
  <c r="L668" i="34"/>
  <c r="K668" i="34"/>
  <c r="J668" i="34"/>
  <c r="L667" i="34"/>
  <c r="K667" i="34"/>
  <c r="J667" i="34"/>
  <c r="L666" i="34"/>
  <c r="K666" i="34"/>
  <c r="J666" i="34"/>
  <c r="L665" i="34"/>
  <c r="K665" i="34"/>
  <c r="J665" i="34"/>
  <c r="L664" i="34"/>
  <c r="K664" i="34"/>
  <c r="J664" i="34"/>
  <c r="L663" i="34"/>
  <c r="K663" i="34"/>
  <c r="J663" i="34"/>
  <c r="L662" i="34"/>
  <c r="K662" i="34"/>
  <c r="J662" i="34"/>
  <c r="L661" i="34"/>
  <c r="K661" i="34"/>
  <c r="J661" i="34"/>
  <c r="L660" i="34"/>
  <c r="K660" i="34"/>
  <c r="J660" i="34"/>
  <c r="L659" i="34"/>
  <c r="K659" i="34"/>
  <c r="J659" i="34"/>
  <c r="L658" i="34"/>
  <c r="K658" i="34"/>
  <c r="J658" i="34"/>
  <c r="L657" i="34"/>
  <c r="K657" i="34"/>
  <c r="J657" i="34"/>
  <c r="L656" i="34"/>
  <c r="K656" i="34"/>
  <c r="J656" i="34"/>
  <c r="L655" i="34"/>
  <c r="K655" i="34"/>
  <c r="J655" i="34"/>
  <c r="L654" i="34"/>
  <c r="K654" i="34"/>
  <c r="J654" i="34"/>
  <c r="L653" i="34"/>
  <c r="K653" i="34"/>
  <c r="J653" i="34"/>
  <c r="L652" i="34"/>
  <c r="K652" i="34"/>
  <c r="J652" i="34"/>
  <c r="L651" i="34"/>
  <c r="K651" i="34"/>
  <c r="J651" i="34"/>
  <c r="L650" i="34"/>
  <c r="K650" i="34"/>
  <c r="J650" i="34"/>
  <c r="L649" i="34"/>
  <c r="K649" i="34"/>
  <c r="J649" i="34"/>
  <c r="L648" i="34"/>
  <c r="K648" i="34"/>
  <c r="J648" i="34"/>
  <c r="L647" i="34"/>
  <c r="K647" i="34"/>
  <c r="J647" i="34"/>
  <c r="L646" i="34"/>
  <c r="K646" i="34"/>
  <c r="J646" i="34"/>
  <c r="L645" i="34"/>
  <c r="K645" i="34"/>
  <c r="J645" i="34"/>
  <c r="L644" i="34"/>
  <c r="K644" i="34"/>
  <c r="J644" i="34"/>
  <c r="L643" i="34"/>
  <c r="K643" i="34"/>
  <c r="J643" i="34"/>
  <c r="L642" i="34"/>
  <c r="K642" i="34"/>
  <c r="J642" i="34"/>
  <c r="L641" i="34"/>
  <c r="K641" i="34"/>
  <c r="J641" i="34"/>
  <c r="L640" i="34"/>
  <c r="K640" i="34"/>
  <c r="J640" i="34"/>
  <c r="L639" i="34"/>
  <c r="K639" i="34"/>
  <c r="J639" i="34"/>
  <c r="L638" i="34"/>
  <c r="K638" i="34"/>
  <c r="J638" i="34"/>
  <c r="L637" i="34"/>
  <c r="K637" i="34"/>
  <c r="J637" i="34"/>
  <c r="L636" i="34"/>
  <c r="K636" i="34"/>
  <c r="J636" i="34"/>
  <c r="L635" i="34"/>
  <c r="K635" i="34"/>
  <c r="J635" i="34"/>
  <c r="L634" i="34"/>
  <c r="K634" i="34"/>
  <c r="J634" i="34"/>
  <c r="L633" i="34"/>
  <c r="K633" i="34"/>
  <c r="J633" i="34"/>
  <c r="L632" i="34"/>
  <c r="K632" i="34"/>
  <c r="J632" i="34"/>
  <c r="L631" i="34"/>
  <c r="K631" i="34"/>
  <c r="J631" i="34"/>
  <c r="L630" i="34"/>
  <c r="K630" i="34"/>
  <c r="J630" i="34"/>
  <c r="L629" i="34"/>
  <c r="K629" i="34"/>
  <c r="J629" i="34"/>
  <c r="L628" i="34"/>
  <c r="K628" i="34"/>
  <c r="J628" i="34"/>
  <c r="L627" i="34"/>
  <c r="K627" i="34"/>
  <c r="J627" i="34"/>
  <c r="L626" i="34"/>
  <c r="K626" i="34"/>
  <c r="J626" i="34"/>
  <c r="L625" i="34"/>
  <c r="K625" i="34"/>
  <c r="J625" i="34"/>
  <c r="L624" i="34"/>
  <c r="K624" i="34"/>
  <c r="J624" i="34"/>
  <c r="L623" i="34"/>
  <c r="K623" i="34"/>
  <c r="J623" i="34"/>
  <c r="L622" i="34"/>
  <c r="K622" i="34"/>
  <c r="J622" i="34"/>
  <c r="L621" i="34"/>
  <c r="K621" i="34"/>
  <c r="J621" i="34"/>
  <c r="L620" i="34"/>
  <c r="K620" i="34"/>
  <c r="J620" i="34"/>
  <c r="L619" i="34"/>
  <c r="K619" i="34"/>
  <c r="J619" i="34"/>
  <c r="L618" i="34"/>
  <c r="K618" i="34"/>
  <c r="J618" i="34"/>
  <c r="L617" i="34"/>
  <c r="K617" i="34"/>
  <c r="J617" i="34"/>
  <c r="L616" i="34"/>
  <c r="K616" i="34"/>
  <c r="J616" i="34"/>
  <c r="L615" i="34"/>
  <c r="K615" i="34"/>
  <c r="J615" i="34"/>
  <c r="L614" i="34"/>
  <c r="K614" i="34"/>
  <c r="J614" i="34"/>
  <c r="L613" i="34"/>
  <c r="K613" i="34"/>
  <c r="J613" i="34"/>
  <c r="L612" i="34"/>
  <c r="K612" i="34"/>
  <c r="J612" i="34"/>
  <c r="L611" i="34"/>
  <c r="K611" i="34"/>
  <c r="J611" i="34"/>
  <c r="L610" i="34"/>
  <c r="K610" i="34"/>
  <c r="J610" i="34"/>
  <c r="L609" i="34"/>
  <c r="K609" i="34"/>
  <c r="J609" i="34"/>
  <c r="L608" i="34"/>
  <c r="K608" i="34"/>
  <c r="J608" i="34"/>
  <c r="L607" i="34"/>
  <c r="K607" i="34"/>
  <c r="J607" i="34"/>
  <c r="L606" i="34"/>
  <c r="K606" i="34"/>
  <c r="J606" i="34"/>
  <c r="L605" i="34"/>
  <c r="K605" i="34"/>
  <c r="J605" i="34"/>
  <c r="L604" i="34"/>
  <c r="K604" i="34"/>
  <c r="J604" i="34"/>
  <c r="L603" i="34"/>
  <c r="K603" i="34"/>
  <c r="J603" i="34"/>
  <c r="L602" i="34"/>
  <c r="K602" i="34"/>
  <c r="J602" i="34"/>
  <c r="L601" i="34"/>
  <c r="K601" i="34"/>
  <c r="J601" i="34"/>
  <c r="L600" i="34"/>
  <c r="K600" i="34"/>
  <c r="J600" i="34"/>
  <c r="L599" i="34"/>
  <c r="K599" i="34"/>
  <c r="J599" i="34"/>
  <c r="L598" i="34"/>
  <c r="K598" i="34"/>
  <c r="J598" i="34"/>
  <c r="L597" i="34"/>
  <c r="K597" i="34"/>
  <c r="J597" i="34"/>
  <c r="L596" i="34"/>
  <c r="K596" i="34"/>
  <c r="J596" i="34"/>
  <c r="L595" i="34"/>
  <c r="K595" i="34"/>
  <c r="J595" i="34"/>
  <c r="L594" i="34"/>
  <c r="K594" i="34"/>
  <c r="J594" i="34"/>
  <c r="L593" i="34"/>
  <c r="K593" i="34"/>
  <c r="J593" i="34"/>
  <c r="L592" i="34"/>
  <c r="K592" i="34"/>
  <c r="J592" i="34"/>
  <c r="L591" i="34"/>
  <c r="K591" i="34"/>
  <c r="J591" i="34"/>
  <c r="L590" i="34"/>
  <c r="K590" i="34"/>
  <c r="J590" i="34"/>
  <c r="L589" i="34"/>
  <c r="K589" i="34"/>
  <c r="J589" i="34"/>
  <c r="L588" i="34"/>
  <c r="K588" i="34"/>
  <c r="J588" i="34"/>
  <c r="L587" i="34"/>
  <c r="K587" i="34"/>
  <c r="J587" i="34"/>
  <c r="L586" i="34"/>
  <c r="K586" i="34"/>
  <c r="J586" i="34"/>
  <c r="L585" i="34"/>
  <c r="K585" i="34"/>
  <c r="J585" i="34"/>
  <c r="L584" i="34"/>
  <c r="K584" i="34"/>
  <c r="J584" i="34"/>
  <c r="L583" i="34"/>
  <c r="K583" i="34"/>
  <c r="J583" i="34"/>
  <c r="L582" i="34"/>
  <c r="K582" i="34"/>
  <c r="J582" i="34"/>
  <c r="L581" i="34"/>
  <c r="K581" i="34"/>
  <c r="J581" i="34"/>
  <c r="L580" i="34"/>
  <c r="K580" i="34"/>
  <c r="J580" i="34"/>
  <c r="L579" i="34"/>
  <c r="K579" i="34"/>
  <c r="J579" i="34"/>
  <c r="L578" i="34"/>
  <c r="K578" i="34"/>
  <c r="J578" i="34"/>
  <c r="L577" i="34"/>
  <c r="K577" i="34"/>
  <c r="J577" i="34"/>
  <c r="L576" i="34"/>
  <c r="K576" i="34"/>
  <c r="J576" i="34"/>
  <c r="L575" i="34"/>
  <c r="K575" i="34"/>
  <c r="J575" i="34"/>
  <c r="L574" i="34"/>
  <c r="K574" i="34"/>
  <c r="J574" i="34"/>
  <c r="L573" i="34"/>
  <c r="K573" i="34"/>
  <c r="J573" i="34"/>
  <c r="L572" i="34"/>
  <c r="K572" i="34"/>
  <c r="J572" i="34"/>
  <c r="L571" i="34"/>
  <c r="K571" i="34"/>
  <c r="J571" i="34"/>
  <c r="L570" i="34"/>
  <c r="K570" i="34"/>
  <c r="J570" i="34"/>
  <c r="L569" i="34"/>
  <c r="K569" i="34"/>
  <c r="J569" i="34"/>
  <c r="L568" i="34"/>
  <c r="K568" i="34"/>
  <c r="J568" i="34"/>
  <c r="L567" i="34"/>
  <c r="K567" i="34"/>
  <c r="J567" i="34"/>
  <c r="L566" i="34"/>
  <c r="K566" i="34"/>
  <c r="J566" i="34"/>
  <c r="L565" i="34"/>
  <c r="K565" i="34"/>
  <c r="J565" i="34"/>
  <c r="L564" i="34"/>
  <c r="K564" i="34"/>
  <c r="J564" i="34"/>
  <c r="L563" i="34"/>
  <c r="K563" i="34"/>
  <c r="J563" i="34"/>
  <c r="L562" i="34"/>
  <c r="K562" i="34"/>
  <c r="J562" i="34"/>
  <c r="L561" i="34"/>
  <c r="K561" i="34"/>
  <c r="J561" i="34"/>
  <c r="L560" i="34"/>
  <c r="K560" i="34"/>
  <c r="J560" i="34"/>
  <c r="L559" i="34"/>
  <c r="K559" i="34"/>
  <c r="J559" i="34"/>
  <c r="L558" i="34"/>
  <c r="K558" i="34"/>
  <c r="J558" i="34"/>
  <c r="L557" i="34"/>
  <c r="K557" i="34"/>
  <c r="J557" i="34"/>
  <c r="L556" i="34"/>
  <c r="K556" i="34"/>
  <c r="J556" i="34"/>
  <c r="L555" i="34"/>
  <c r="K555" i="34"/>
  <c r="J555" i="34"/>
  <c r="L554" i="34"/>
  <c r="K554" i="34"/>
  <c r="J554" i="34"/>
  <c r="L553" i="34"/>
  <c r="K553" i="34"/>
  <c r="J553" i="34"/>
  <c r="L552" i="34"/>
  <c r="K552" i="34"/>
  <c r="J552" i="34"/>
  <c r="L551" i="34"/>
  <c r="K551" i="34"/>
  <c r="J551" i="34"/>
  <c r="L550" i="34"/>
  <c r="K550" i="34"/>
  <c r="J550" i="34"/>
  <c r="L549" i="34"/>
  <c r="K549" i="34"/>
  <c r="J549" i="34"/>
  <c r="L548" i="34"/>
  <c r="K548" i="34"/>
  <c r="J548" i="34"/>
  <c r="L547" i="34"/>
  <c r="K547" i="34"/>
  <c r="J547" i="34"/>
  <c r="L546" i="34"/>
  <c r="K546" i="34"/>
  <c r="J546" i="34"/>
  <c r="L545" i="34"/>
  <c r="K545" i="34"/>
  <c r="J545" i="34"/>
  <c r="L544" i="34"/>
  <c r="K544" i="34"/>
  <c r="J544" i="34"/>
  <c r="L543" i="34"/>
  <c r="K543" i="34"/>
  <c r="J543" i="34"/>
  <c r="L542" i="34"/>
  <c r="K542" i="34"/>
  <c r="J542" i="34"/>
  <c r="L541" i="34"/>
  <c r="K541" i="34"/>
  <c r="J541" i="34"/>
  <c r="L540" i="34"/>
  <c r="K540" i="34"/>
  <c r="J540" i="34"/>
  <c r="L539" i="34"/>
  <c r="K539" i="34"/>
  <c r="J539" i="34"/>
  <c r="L538" i="34"/>
  <c r="K538" i="34"/>
  <c r="J538" i="34"/>
  <c r="L537" i="34"/>
  <c r="K537" i="34"/>
  <c r="J537" i="34"/>
  <c r="L536" i="34"/>
  <c r="K536" i="34"/>
  <c r="J536" i="34"/>
  <c r="L535" i="34"/>
  <c r="K535" i="34"/>
  <c r="J535" i="34"/>
  <c r="L534" i="34"/>
  <c r="K534" i="34"/>
  <c r="J534" i="34"/>
  <c r="L533" i="34"/>
  <c r="K533" i="34"/>
  <c r="J533" i="34"/>
  <c r="L532" i="34"/>
  <c r="K532" i="34"/>
  <c r="J532" i="34"/>
  <c r="L531" i="34"/>
  <c r="K531" i="34"/>
  <c r="J531" i="34"/>
  <c r="L530" i="34"/>
  <c r="K530" i="34"/>
  <c r="J530" i="34"/>
  <c r="L529" i="34"/>
  <c r="K529" i="34"/>
  <c r="J529" i="34"/>
  <c r="L528" i="34"/>
  <c r="K528" i="34"/>
  <c r="J528" i="34"/>
  <c r="L527" i="34"/>
  <c r="K527" i="34"/>
  <c r="J527" i="34"/>
  <c r="L526" i="34"/>
  <c r="K526" i="34"/>
  <c r="J526" i="34"/>
  <c r="L525" i="34"/>
  <c r="K525" i="34"/>
  <c r="J525" i="34"/>
  <c r="L524" i="34"/>
  <c r="K524" i="34"/>
  <c r="J524" i="34"/>
  <c r="L523" i="34"/>
  <c r="K523" i="34"/>
  <c r="J523" i="34"/>
  <c r="L522" i="34"/>
  <c r="K522" i="34"/>
  <c r="J522" i="34"/>
  <c r="L521" i="34"/>
  <c r="K521" i="34"/>
  <c r="J521" i="34"/>
  <c r="L520" i="34"/>
  <c r="K520" i="34"/>
  <c r="J520" i="34"/>
  <c r="L519" i="34"/>
  <c r="K519" i="34"/>
  <c r="J519" i="34"/>
  <c r="L518" i="34"/>
  <c r="K518" i="34"/>
  <c r="J518" i="34"/>
  <c r="L517" i="34"/>
  <c r="K517" i="34"/>
  <c r="J517" i="34"/>
  <c r="L516" i="34"/>
  <c r="K516" i="34"/>
  <c r="J516" i="34"/>
  <c r="L515" i="34"/>
  <c r="K515" i="34"/>
  <c r="J515" i="34"/>
  <c r="L514" i="34"/>
  <c r="K514" i="34"/>
  <c r="J514" i="34"/>
  <c r="L513" i="34"/>
  <c r="K513" i="34"/>
  <c r="J513" i="34"/>
  <c r="L512" i="34"/>
  <c r="K512" i="34"/>
  <c r="J512" i="34"/>
  <c r="L511" i="34"/>
  <c r="K511" i="34"/>
  <c r="J511" i="34"/>
  <c r="L510" i="34"/>
  <c r="K510" i="34"/>
  <c r="J510" i="34"/>
  <c r="L509" i="34"/>
  <c r="K509" i="34"/>
  <c r="J509" i="34"/>
  <c r="L508" i="34"/>
  <c r="K508" i="34"/>
  <c r="J508" i="34"/>
  <c r="L507" i="34"/>
  <c r="K507" i="34"/>
  <c r="J507" i="34"/>
  <c r="L506" i="34"/>
  <c r="K506" i="34"/>
  <c r="J506" i="34"/>
  <c r="L505" i="34"/>
  <c r="K505" i="34"/>
  <c r="J505" i="34"/>
  <c r="L504" i="34"/>
  <c r="K504" i="34"/>
  <c r="J504" i="34"/>
  <c r="L503" i="34"/>
  <c r="K503" i="34"/>
  <c r="J503" i="34"/>
  <c r="L502" i="34"/>
  <c r="K502" i="34"/>
  <c r="J502" i="34"/>
  <c r="L501" i="34"/>
  <c r="K501" i="34"/>
  <c r="J501" i="34"/>
  <c r="L500" i="34"/>
  <c r="K500" i="34"/>
  <c r="J500" i="34"/>
  <c r="L499" i="34"/>
  <c r="K499" i="34"/>
  <c r="J499" i="34"/>
  <c r="L498" i="34"/>
  <c r="K498" i="34"/>
  <c r="J498" i="34"/>
  <c r="L497" i="34"/>
  <c r="K497" i="34"/>
  <c r="J497" i="34"/>
  <c r="L496" i="34"/>
  <c r="K496" i="34"/>
  <c r="J496" i="34"/>
  <c r="L495" i="34"/>
  <c r="K495" i="34"/>
  <c r="J495" i="34"/>
  <c r="L494" i="34"/>
  <c r="K494" i="34"/>
  <c r="J494" i="34"/>
  <c r="L493" i="34"/>
  <c r="K493" i="34"/>
  <c r="J493" i="34"/>
  <c r="L492" i="34"/>
  <c r="K492" i="34"/>
  <c r="J492" i="34"/>
  <c r="L491" i="34"/>
  <c r="K491" i="34"/>
  <c r="J491" i="34"/>
  <c r="L490" i="34"/>
  <c r="K490" i="34"/>
  <c r="J490" i="34"/>
  <c r="L489" i="34"/>
  <c r="K489" i="34"/>
  <c r="J489" i="34"/>
  <c r="L488" i="34"/>
  <c r="K488" i="34"/>
  <c r="J488" i="34"/>
  <c r="L487" i="34"/>
  <c r="K487" i="34"/>
  <c r="J487" i="34"/>
  <c r="L486" i="34"/>
  <c r="K486" i="34"/>
  <c r="J486" i="34"/>
  <c r="L485" i="34"/>
  <c r="K485" i="34"/>
  <c r="J485" i="34"/>
  <c r="L484" i="34"/>
  <c r="K484" i="34"/>
  <c r="J484" i="34"/>
  <c r="L483" i="34"/>
  <c r="K483" i="34"/>
  <c r="J483" i="34"/>
  <c r="L482" i="34"/>
  <c r="K482" i="34"/>
  <c r="J482" i="34"/>
  <c r="L481" i="34"/>
  <c r="K481" i="34"/>
  <c r="J481" i="34"/>
  <c r="L480" i="34"/>
  <c r="K480" i="34"/>
  <c r="J480" i="34"/>
  <c r="L479" i="34"/>
  <c r="K479" i="34"/>
  <c r="J479" i="34"/>
  <c r="L478" i="34"/>
  <c r="K478" i="34"/>
  <c r="J478" i="34"/>
  <c r="L477" i="34"/>
  <c r="K477" i="34"/>
  <c r="J477" i="34"/>
  <c r="L476" i="34"/>
  <c r="K476" i="34"/>
  <c r="J476" i="34"/>
  <c r="L475" i="34"/>
  <c r="K475" i="34"/>
  <c r="J475" i="34"/>
  <c r="L474" i="34"/>
  <c r="K474" i="34"/>
  <c r="J474" i="34"/>
  <c r="L473" i="34"/>
  <c r="K473" i="34"/>
  <c r="J473" i="34"/>
  <c r="L472" i="34"/>
  <c r="K472" i="34"/>
  <c r="J472" i="34"/>
  <c r="L471" i="34"/>
  <c r="K471" i="34"/>
  <c r="J471" i="34"/>
  <c r="L470" i="34"/>
  <c r="K470" i="34"/>
  <c r="J470" i="34"/>
  <c r="L469" i="34"/>
  <c r="K469" i="34"/>
  <c r="J469" i="34"/>
  <c r="L468" i="34"/>
  <c r="K468" i="34"/>
  <c r="J468" i="34"/>
  <c r="L467" i="34"/>
  <c r="K467" i="34"/>
  <c r="J467" i="34"/>
  <c r="L466" i="34"/>
  <c r="K466" i="34"/>
  <c r="J466" i="34"/>
  <c r="L465" i="34"/>
  <c r="K465" i="34"/>
  <c r="J465" i="34"/>
  <c r="L464" i="34"/>
  <c r="K464" i="34"/>
  <c r="J464" i="34"/>
  <c r="L463" i="34"/>
  <c r="K463" i="34"/>
  <c r="J463" i="34"/>
  <c r="L462" i="34"/>
  <c r="K462" i="34"/>
  <c r="J462" i="34"/>
  <c r="L461" i="34"/>
  <c r="K461" i="34"/>
  <c r="J461" i="34"/>
  <c r="L460" i="34"/>
  <c r="K460" i="34"/>
  <c r="J460" i="34"/>
  <c r="L459" i="34"/>
  <c r="K459" i="34"/>
  <c r="J459" i="34"/>
  <c r="L458" i="34"/>
  <c r="K458" i="34"/>
  <c r="J458" i="34"/>
  <c r="L457" i="34"/>
  <c r="K457" i="34"/>
  <c r="J457" i="34"/>
  <c r="L456" i="34"/>
  <c r="K456" i="34"/>
  <c r="J456" i="34"/>
  <c r="L455" i="34"/>
  <c r="K455" i="34"/>
  <c r="J455" i="34"/>
  <c r="L454" i="34"/>
  <c r="K454" i="34"/>
  <c r="J454" i="34"/>
  <c r="L453" i="34"/>
  <c r="K453" i="34"/>
  <c r="J453" i="34"/>
  <c r="L452" i="34"/>
  <c r="K452" i="34"/>
  <c r="J452" i="34"/>
  <c r="L451" i="34"/>
  <c r="K451" i="34"/>
  <c r="J451" i="34"/>
  <c r="L450" i="34"/>
  <c r="K450" i="34"/>
  <c r="J450" i="34"/>
  <c r="L449" i="34"/>
  <c r="K449" i="34"/>
  <c r="J449" i="34"/>
  <c r="L448" i="34"/>
  <c r="K448" i="34"/>
  <c r="J448" i="34"/>
  <c r="L447" i="34"/>
  <c r="K447" i="34"/>
  <c r="J447" i="34"/>
  <c r="L446" i="34"/>
  <c r="K446" i="34"/>
  <c r="J446" i="34"/>
  <c r="L445" i="34"/>
  <c r="K445" i="34"/>
  <c r="J445" i="34"/>
  <c r="L444" i="34"/>
  <c r="K444" i="34"/>
  <c r="J444" i="34"/>
  <c r="L443" i="34"/>
  <c r="K443" i="34"/>
  <c r="J443" i="34"/>
  <c r="L442" i="34"/>
  <c r="K442" i="34"/>
  <c r="J442" i="34"/>
  <c r="L441" i="34"/>
  <c r="K441" i="34"/>
  <c r="J441" i="34"/>
  <c r="L440" i="34"/>
  <c r="K440" i="34"/>
  <c r="J440" i="34"/>
  <c r="L439" i="34"/>
  <c r="K439" i="34"/>
  <c r="J439" i="34"/>
  <c r="L438" i="34"/>
  <c r="K438" i="34"/>
  <c r="J438" i="34"/>
  <c r="L437" i="34"/>
  <c r="K437" i="34"/>
  <c r="J437" i="34"/>
  <c r="L436" i="34"/>
  <c r="K436" i="34"/>
  <c r="J436" i="34"/>
  <c r="L435" i="34"/>
  <c r="K435" i="34"/>
  <c r="J435" i="34"/>
  <c r="L434" i="34"/>
  <c r="K434" i="34"/>
  <c r="J434" i="34"/>
  <c r="L433" i="34"/>
  <c r="K433" i="34"/>
  <c r="J433" i="34"/>
  <c r="L432" i="34"/>
  <c r="K432" i="34"/>
  <c r="J432" i="34"/>
  <c r="L431" i="34"/>
  <c r="K431" i="34"/>
  <c r="J431" i="34"/>
  <c r="L430" i="34"/>
  <c r="K430" i="34"/>
  <c r="J430" i="34"/>
  <c r="L429" i="34"/>
  <c r="K429" i="34"/>
  <c r="J429" i="34"/>
  <c r="L428" i="34"/>
  <c r="K428" i="34"/>
  <c r="J428" i="34"/>
  <c r="L427" i="34"/>
  <c r="K427" i="34"/>
  <c r="J427" i="34"/>
  <c r="L426" i="34"/>
  <c r="K426" i="34"/>
  <c r="J426" i="34"/>
  <c r="L425" i="34"/>
  <c r="K425" i="34"/>
  <c r="J425" i="34"/>
  <c r="L424" i="34"/>
  <c r="K424" i="34"/>
  <c r="J424" i="34"/>
  <c r="L423" i="34"/>
  <c r="K423" i="34"/>
  <c r="J423" i="34"/>
  <c r="L422" i="34"/>
  <c r="K422" i="34"/>
  <c r="J422" i="34"/>
  <c r="L421" i="34"/>
  <c r="K421" i="34"/>
  <c r="J421" i="34"/>
  <c r="L420" i="34"/>
  <c r="K420" i="34"/>
  <c r="J420" i="34"/>
  <c r="L419" i="34"/>
  <c r="K419" i="34"/>
  <c r="J419" i="34"/>
  <c r="L418" i="34"/>
  <c r="K418" i="34"/>
  <c r="J418" i="34"/>
  <c r="L417" i="34"/>
  <c r="K417" i="34"/>
  <c r="J417" i="34"/>
  <c r="L416" i="34"/>
  <c r="K416" i="34"/>
  <c r="J416" i="34"/>
  <c r="L415" i="34"/>
  <c r="K415" i="34"/>
  <c r="J415" i="34"/>
  <c r="L414" i="34"/>
  <c r="K414" i="34"/>
  <c r="J414" i="34"/>
  <c r="L413" i="34"/>
  <c r="K413" i="34"/>
  <c r="J413" i="34"/>
  <c r="L412" i="34"/>
  <c r="K412" i="34"/>
  <c r="J412" i="34"/>
  <c r="L411" i="34"/>
  <c r="K411" i="34"/>
  <c r="J411" i="34"/>
  <c r="L410" i="34"/>
  <c r="K410" i="34"/>
  <c r="J410" i="34"/>
  <c r="L409" i="34"/>
  <c r="K409" i="34"/>
  <c r="J409" i="34"/>
  <c r="L408" i="34"/>
  <c r="K408" i="34"/>
  <c r="J408" i="34"/>
  <c r="L407" i="34"/>
  <c r="K407" i="34"/>
  <c r="J407" i="34"/>
  <c r="L406" i="34"/>
  <c r="K406" i="34"/>
  <c r="J406" i="34"/>
  <c r="L405" i="34"/>
  <c r="K405" i="34"/>
  <c r="J405" i="34"/>
  <c r="L404" i="34"/>
  <c r="K404" i="34"/>
  <c r="J404" i="34"/>
  <c r="L403" i="34"/>
  <c r="K403" i="34"/>
  <c r="J403" i="34"/>
  <c r="L402" i="34"/>
  <c r="K402" i="34"/>
  <c r="J402" i="34"/>
  <c r="L401" i="34"/>
  <c r="K401" i="34"/>
  <c r="J401" i="34"/>
  <c r="L400" i="34"/>
  <c r="K400" i="34"/>
  <c r="J400" i="34"/>
  <c r="L399" i="34"/>
  <c r="K399" i="34"/>
  <c r="J399" i="34"/>
  <c r="L398" i="34"/>
  <c r="K398" i="34"/>
  <c r="J398" i="34"/>
  <c r="L397" i="34"/>
  <c r="K397" i="34"/>
  <c r="J397" i="34"/>
  <c r="L396" i="34"/>
  <c r="K396" i="34"/>
  <c r="J396" i="34"/>
  <c r="L395" i="34"/>
  <c r="K395" i="34"/>
  <c r="J395" i="34"/>
  <c r="L394" i="34"/>
  <c r="K394" i="34"/>
  <c r="J394" i="34"/>
  <c r="L393" i="34"/>
  <c r="K393" i="34"/>
  <c r="J393" i="34"/>
  <c r="L392" i="34"/>
  <c r="K392" i="34"/>
  <c r="J392" i="34"/>
  <c r="L391" i="34"/>
  <c r="K391" i="34"/>
  <c r="J391" i="34"/>
  <c r="L390" i="34"/>
  <c r="K390" i="34"/>
  <c r="J390" i="34"/>
  <c r="L389" i="34"/>
  <c r="K389" i="34"/>
  <c r="J389" i="34"/>
  <c r="L388" i="34"/>
  <c r="K388" i="34"/>
  <c r="J388" i="34"/>
  <c r="L387" i="34"/>
  <c r="K387" i="34"/>
  <c r="J387" i="34"/>
  <c r="L386" i="34"/>
  <c r="K386" i="34"/>
  <c r="J386" i="34"/>
  <c r="L385" i="34"/>
  <c r="K385" i="34"/>
  <c r="J385" i="34"/>
  <c r="L384" i="34"/>
  <c r="K384" i="34"/>
  <c r="J384" i="34"/>
  <c r="L383" i="34"/>
  <c r="K383" i="34"/>
  <c r="J383" i="34"/>
  <c r="L382" i="34"/>
  <c r="K382" i="34"/>
  <c r="J382" i="34"/>
  <c r="L381" i="34"/>
  <c r="K381" i="34"/>
  <c r="J381" i="34"/>
  <c r="L380" i="34"/>
  <c r="K380" i="34"/>
  <c r="J380" i="34"/>
  <c r="L379" i="34"/>
  <c r="K379" i="34"/>
  <c r="J379" i="34"/>
  <c r="L378" i="34"/>
  <c r="K378" i="34"/>
  <c r="J378" i="34"/>
  <c r="L377" i="34"/>
  <c r="K377" i="34"/>
  <c r="J377" i="34"/>
  <c r="L376" i="34"/>
  <c r="K376" i="34"/>
  <c r="J376" i="34"/>
  <c r="L375" i="34"/>
  <c r="K375" i="34"/>
  <c r="J375" i="34"/>
  <c r="L374" i="34"/>
  <c r="K374" i="34"/>
  <c r="J374" i="34"/>
  <c r="L373" i="34"/>
  <c r="K373" i="34"/>
  <c r="J373" i="34"/>
  <c r="L372" i="34"/>
  <c r="K372" i="34"/>
  <c r="J372" i="34"/>
  <c r="L371" i="34"/>
  <c r="K371" i="34"/>
  <c r="J371" i="34"/>
  <c r="L370" i="34"/>
  <c r="K370" i="34"/>
  <c r="J370" i="34"/>
  <c r="L369" i="34"/>
  <c r="K369" i="34"/>
  <c r="J369" i="34"/>
  <c r="L368" i="34"/>
  <c r="K368" i="34"/>
  <c r="J368" i="34"/>
  <c r="L367" i="34"/>
  <c r="K367" i="34"/>
  <c r="J367" i="34"/>
  <c r="L366" i="34"/>
  <c r="K366" i="34"/>
  <c r="J366" i="34"/>
  <c r="L365" i="34"/>
  <c r="K365" i="34"/>
  <c r="J365" i="34"/>
  <c r="L364" i="34"/>
  <c r="K364" i="34"/>
  <c r="J364" i="34"/>
  <c r="L363" i="34"/>
  <c r="K363" i="34"/>
  <c r="J363" i="34"/>
  <c r="L362" i="34"/>
  <c r="K362" i="34"/>
  <c r="J362" i="34"/>
  <c r="L361" i="34"/>
  <c r="K361" i="34"/>
  <c r="J361" i="34"/>
  <c r="L360" i="34"/>
  <c r="K360" i="34"/>
  <c r="J360" i="34"/>
  <c r="L359" i="34"/>
  <c r="K359" i="34"/>
  <c r="J359" i="34"/>
  <c r="L358" i="34"/>
  <c r="K358" i="34"/>
  <c r="J358" i="34"/>
  <c r="L357" i="34"/>
  <c r="K357" i="34"/>
  <c r="J357" i="34"/>
  <c r="L356" i="34"/>
  <c r="K356" i="34"/>
  <c r="J356" i="34"/>
  <c r="L355" i="34"/>
  <c r="K355" i="34"/>
  <c r="J355" i="34"/>
  <c r="L354" i="34"/>
  <c r="K354" i="34"/>
  <c r="J354" i="34"/>
  <c r="L353" i="34"/>
  <c r="K353" i="34"/>
  <c r="J353" i="34"/>
  <c r="L352" i="34"/>
  <c r="K352" i="34"/>
  <c r="J352" i="34"/>
  <c r="L351" i="34"/>
  <c r="K351" i="34"/>
  <c r="J351" i="34"/>
  <c r="L350" i="34"/>
  <c r="K350" i="34"/>
  <c r="J350" i="34"/>
  <c r="L349" i="34"/>
  <c r="K349" i="34"/>
  <c r="J349" i="34"/>
  <c r="L348" i="34"/>
  <c r="K348" i="34"/>
  <c r="J348" i="34"/>
  <c r="L347" i="34"/>
  <c r="K347" i="34"/>
  <c r="J347" i="34"/>
  <c r="L346" i="34"/>
  <c r="K346" i="34"/>
  <c r="J346" i="34"/>
  <c r="L345" i="34"/>
  <c r="K345" i="34"/>
  <c r="J345" i="34"/>
  <c r="L344" i="34"/>
  <c r="K344" i="34"/>
  <c r="J344" i="34"/>
  <c r="L343" i="34"/>
  <c r="K343" i="34"/>
  <c r="J343" i="34"/>
  <c r="L342" i="34"/>
  <c r="K342" i="34"/>
  <c r="J342" i="34"/>
  <c r="L341" i="34"/>
  <c r="K341" i="34"/>
  <c r="J341" i="34"/>
  <c r="L340" i="34"/>
  <c r="K340" i="34"/>
  <c r="J340" i="34"/>
  <c r="L339" i="34"/>
  <c r="K339" i="34"/>
  <c r="J339" i="34"/>
  <c r="L338" i="34"/>
  <c r="K338" i="34"/>
  <c r="J338" i="34"/>
  <c r="L337" i="34"/>
  <c r="K337" i="34"/>
  <c r="J337" i="34"/>
  <c r="L336" i="34"/>
  <c r="K336" i="34"/>
  <c r="J336" i="34"/>
  <c r="L335" i="34"/>
  <c r="K335" i="34"/>
  <c r="J335" i="34"/>
  <c r="L334" i="34"/>
  <c r="K334" i="34"/>
  <c r="J334" i="34"/>
  <c r="L333" i="34"/>
  <c r="K333" i="34"/>
  <c r="J333" i="34"/>
  <c r="L332" i="34"/>
  <c r="K332" i="34"/>
  <c r="J332" i="34"/>
  <c r="L331" i="34"/>
  <c r="K331" i="34"/>
  <c r="J331" i="34"/>
  <c r="L330" i="34"/>
  <c r="K330" i="34"/>
  <c r="J330" i="34"/>
  <c r="L329" i="34"/>
  <c r="K329" i="34"/>
  <c r="J329" i="34"/>
  <c r="L328" i="34"/>
  <c r="K328" i="34"/>
  <c r="J328" i="34"/>
  <c r="L327" i="34"/>
  <c r="K327" i="34"/>
  <c r="J327" i="34"/>
  <c r="L326" i="34"/>
  <c r="K326" i="34"/>
  <c r="J326" i="34"/>
  <c r="L325" i="34"/>
  <c r="K325" i="34"/>
  <c r="J325" i="34"/>
  <c r="L324" i="34"/>
  <c r="K324" i="34"/>
  <c r="J324" i="34"/>
  <c r="L323" i="34"/>
  <c r="K323" i="34"/>
  <c r="J323" i="34"/>
  <c r="L322" i="34"/>
  <c r="K322" i="34"/>
  <c r="J322" i="34"/>
  <c r="L321" i="34"/>
  <c r="K321" i="34"/>
  <c r="J321" i="34"/>
  <c r="L320" i="34"/>
  <c r="K320" i="34"/>
  <c r="J320" i="34"/>
  <c r="L319" i="34"/>
  <c r="K319" i="34"/>
  <c r="J319" i="34"/>
  <c r="L318" i="34"/>
  <c r="K318" i="34"/>
  <c r="J318" i="34"/>
  <c r="L317" i="34"/>
  <c r="K317" i="34"/>
  <c r="J317" i="34"/>
  <c r="L316" i="34"/>
  <c r="K316" i="34"/>
  <c r="J316" i="34"/>
  <c r="L315" i="34"/>
  <c r="K315" i="34"/>
  <c r="J315" i="34"/>
  <c r="L314" i="34"/>
  <c r="K314" i="34"/>
  <c r="J314" i="34"/>
  <c r="L313" i="34"/>
  <c r="K313" i="34"/>
  <c r="J313" i="34"/>
  <c r="L312" i="34"/>
  <c r="K312" i="34"/>
  <c r="J312" i="34"/>
  <c r="L311" i="34"/>
  <c r="K311" i="34"/>
  <c r="J311" i="34"/>
  <c r="L310" i="34"/>
  <c r="K310" i="34"/>
  <c r="J310" i="34"/>
  <c r="L309" i="34"/>
  <c r="K309" i="34"/>
  <c r="J309" i="34"/>
  <c r="L308" i="34"/>
  <c r="K308" i="34"/>
  <c r="J308" i="34"/>
  <c r="L307" i="34"/>
  <c r="K307" i="34"/>
  <c r="J307" i="34"/>
  <c r="L306" i="34"/>
  <c r="K306" i="34"/>
  <c r="J306" i="34"/>
  <c r="L305" i="34"/>
  <c r="K305" i="34"/>
  <c r="J305" i="34"/>
  <c r="L304" i="34"/>
  <c r="K304" i="34"/>
  <c r="J304" i="34"/>
  <c r="L303" i="34"/>
  <c r="K303" i="34"/>
  <c r="J303" i="34"/>
  <c r="L302" i="34"/>
  <c r="K302" i="34"/>
  <c r="J302" i="34"/>
  <c r="L301" i="34"/>
  <c r="K301" i="34"/>
  <c r="J301" i="34"/>
  <c r="L300" i="34"/>
  <c r="K300" i="34"/>
  <c r="J300" i="34"/>
  <c r="L299" i="34"/>
  <c r="K299" i="34"/>
  <c r="J299" i="34"/>
  <c r="L298" i="34"/>
  <c r="K298" i="34"/>
  <c r="J298" i="34"/>
  <c r="L297" i="34"/>
  <c r="K297" i="34"/>
  <c r="J297" i="34"/>
  <c r="L296" i="34"/>
  <c r="K296" i="34"/>
  <c r="J296" i="34"/>
  <c r="L295" i="34"/>
  <c r="K295" i="34"/>
  <c r="J295" i="34"/>
  <c r="L294" i="34"/>
  <c r="K294" i="34"/>
  <c r="J294" i="34"/>
  <c r="L293" i="34"/>
  <c r="K293" i="34"/>
  <c r="J293" i="34"/>
  <c r="L292" i="34"/>
  <c r="K292" i="34"/>
  <c r="J292" i="34"/>
  <c r="L291" i="34"/>
  <c r="K291" i="34"/>
  <c r="J291" i="34"/>
  <c r="L290" i="34"/>
  <c r="K290" i="34"/>
  <c r="J290" i="34"/>
  <c r="L289" i="34"/>
  <c r="K289" i="34"/>
  <c r="J289" i="34"/>
  <c r="L288" i="34"/>
  <c r="K288" i="34"/>
  <c r="J288" i="34"/>
  <c r="L287" i="34"/>
  <c r="K287" i="34"/>
  <c r="J287" i="34"/>
  <c r="L286" i="34"/>
  <c r="K286" i="34"/>
  <c r="J286" i="34"/>
  <c r="L285" i="34"/>
  <c r="K285" i="34"/>
  <c r="J285" i="34"/>
  <c r="L284" i="34"/>
  <c r="K284" i="34"/>
  <c r="J284" i="34"/>
  <c r="L283" i="34"/>
  <c r="K283" i="34"/>
  <c r="J283" i="34"/>
  <c r="L282" i="34"/>
  <c r="K282" i="34"/>
  <c r="J282" i="34"/>
  <c r="L281" i="34"/>
  <c r="K281" i="34"/>
  <c r="J281" i="34"/>
  <c r="L280" i="34"/>
  <c r="K280" i="34"/>
  <c r="J280" i="34"/>
  <c r="L279" i="34"/>
  <c r="K279" i="34"/>
  <c r="J279" i="34"/>
  <c r="L278" i="34"/>
  <c r="K278" i="34"/>
  <c r="J278" i="34"/>
  <c r="L277" i="34"/>
  <c r="K277" i="34"/>
  <c r="J277" i="34"/>
  <c r="L276" i="34"/>
  <c r="K276" i="34"/>
  <c r="J276" i="34"/>
  <c r="L275" i="34"/>
  <c r="K275" i="34"/>
  <c r="J275" i="34"/>
  <c r="L274" i="34"/>
  <c r="K274" i="34"/>
  <c r="J274" i="34"/>
  <c r="L273" i="34"/>
  <c r="K273" i="34"/>
  <c r="J273" i="34"/>
  <c r="L272" i="34"/>
  <c r="K272" i="34"/>
  <c r="J272" i="34"/>
  <c r="L271" i="34"/>
  <c r="K271" i="34"/>
  <c r="J271" i="34"/>
  <c r="L270" i="34"/>
  <c r="K270" i="34"/>
  <c r="J270" i="34"/>
  <c r="L269" i="34"/>
  <c r="K269" i="34"/>
  <c r="J269" i="34"/>
  <c r="L268" i="34"/>
  <c r="K268" i="34"/>
  <c r="J268" i="34"/>
  <c r="L267" i="34"/>
  <c r="K267" i="34"/>
  <c r="J267" i="34"/>
  <c r="L266" i="34"/>
  <c r="K266" i="34"/>
  <c r="J266" i="34"/>
  <c r="L265" i="34"/>
  <c r="K265" i="34"/>
  <c r="J265" i="34"/>
  <c r="L264" i="34"/>
  <c r="K264" i="34"/>
  <c r="J264" i="34"/>
  <c r="L263" i="34"/>
  <c r="K263" i="34"/>
  <c r="J263" i="34"/>
  <c r="L262" i="34"/>
  <c r="K262" i="34"/>
  <c r="J262" i="34"/>
  <c r="L261" i="34"/>
  <c r="K261" i="34"/>
  <c r="J261" i="34"/>
  <c r="L260" i="34"/>
  <c r="K260" i="34"/>
  <c r="J260" i="34"/>
  <c r="L259" i="34"/>
  <c r="K259" i="34"/>
  <c r="J259" i="34"/>
  <c r="L258" i="34"/>
  <c r="K258" i="34"/>
  <c r="J258" i="34"/>
  <c r="L257" i="34"/>
  <c r="K257" i="34"/>
  <c r="J257" i="34"/>
  <c r="L256" i="34"/>
  <c r="K256" i="34"/>
  <c r="J256" i="34"/>
  <c r="L255" i="34"/>
  <c r="K255" i="34"/>
  <c r="J255" i="34"/>
  <c r="L254" i="34"/>
  <c r="K254" i="34"/>
  <c r="J254" i="34"/>
  <c r="L253" i="34"/>
  <c r="K253" i="34"/>
  <c r="J253" i="34"/>
  <c r="L252" i="34"/>
  <c r="K252" i="34"/>
  <c r="J252" i="34"/>
  <c r="L251" i="34"/>
  <c r="K251" i="34"/>
  <c r="J251" i="34"/>
  <c r="L250" i="34"/>
  <c r="K250" i="34"/>
  <c r="J250" i="34"/>
  <c r="L249" i="34"/>
  <c r="K249" i="34"/>
  <c r="J249" i="34"/>
  <c r="L248" i="34"/>
  <c r="K248" i="34"/>
  <c r="J248" i="34"/>
  <c r="L247" i="34"/>
  <c r="K247" i="34"/>
  <c r="J247" i="34"/>
  <c r="L246" i="34"/>
  <c r="K246" i="34"/>
  <c r="J246" i="34"/>
  <c r="L245" i="34"/>
  <c r="K245" i="34"/>
  <c r="J245" i="34"/>
  <c r="L244" i="34"/>
  <c r="K244" i="34"/>
  <c r="J244" i="34"/>
  <c r="L243" i="34"/>
  <c r="K243" i="34"/>
  <c r="J243" i="34"/>
  <c r="L242" i="34"/>
  <c r="K242" i="34"/>
  <c r="J242" i="34"/>
  <c r="L241" i="34"/>
  <c r="K241" i="34"/>
  <c r="J241" i="34"/>
  <c r="L240" i="34"/>
  <c r="K240" i="34"/>
  <c r="J240" i="34"/>
  <c r="L239" i="34"/>
  <c r="K239" i="34"/>
  <c r="J239" i="34"/>
  <c r="L238" i="34"/>
  <c r="K238" i="34"/>
  <c r="J238" i="34"/>
  <c r="L237" i="34"/>
  <c r="K237" i="34"/>
  <c r="J237" i="34"/>
  <c r="L236" i="34"/>
  <c r="K236" i="34"/>
  <c r="J236" i="34"/>
  <c r="L235" i="34"/>
  <c r="K235" i="34"/>
  <c r="J235" i="34"/>
  <c r="L234" i="34"/>
  <c r="K234" i="34"/>
  <c r="J234" i="34"/>
  <c r="L233" i="34"/>
  <c r="K233" i="34"/>
  <c r="J233" i="34"/>
  <c r="L232" i="34"/>
  <c r="K232" i="34"/>
  <c r="J232" i="34"/>
  <c r="L231" i="34"/>
  <c r="K231" i="34"/>
  <c r="J231" i="34"/>
  <c r="L230" i="34"/>
  <c r="K230" i="34"/>
  <c r="J230" i="34"/>
  <c r="L229" i="34"/>
  <c r="K229" i="34"/>
  <c r="J229" i="34"/>
  <c r="L228" i="34"/>
  <c r="K228" i="34"/>
  <c r="J228" i="34"/>
  <c r="L227" i="34"/>
  <c r="K227" i="34"/>
  <c r="J227" i="34"/>
  <c r="L226" i="34"/>
  <c r="K226" i="34"/>
  <c r="J226" i="34"/>
  <c r="L225" i="34"/>
  <c r="K225" i="34"/>
  <c r="J225" i="34"/>
  <c r="L224" i="34"/>
  <c r="K224" i="34"/>
  <c r="J224" i="34"/>
  <c r="L223" i="34"/>
  <c r="K223" i="34"/>
  <c r="J223" i="34"/>
  <c r="L222" i="34"/>
  <c r="K222" i="34"/>
  <c r="J222" i="34"/>
  <c r="L221" i="34"/>
  <c r="K221" i="34"/>
  <c r="J221" i="34"/>
  <c r="L220" i="34"/>
  <c r="K220" i="34"/>
  <c r="J220" i="34"/>
  <c r="L219" i="34"/>
  <c r="K219" i="34"/>
  <c r="J219" i="34"/>
  <c r="L218" i="34"/>
  <c r="K218" i="34"/>
  <c r="J218" i="34"/>
  <c r="L217" i="34"/>
  <c r="K217" i="34"/>
  <c r="J217" i="34"/>
  <c r="L216" i="34"/>
  <c r="K216" i="34"/>
  <c r="J216" i="34"/>
  <c r="L215" i="34"/>
  <c r="K215" i="34"/>
  <c r="J215" i="34"/>
  <c r="L214" i="34"/>
  <c r="K214" i="34"/>
  <c r="J214" i="34"/>
  <c r="L213" i="34"/>
  <c r="K213" i="34"/>
  <c r="J213" i="34"/>
  <c r="L212" i="34"/>
  <c r="K212" i="34"/>
  <c r="J212" i="34"/>
  <c r="L211" i="34"/>
  <c r="K211" i="34"/>
  <c r="J211" i="34"/>
  <c r="L210" i="34"/>
  <c r="K210" i="34"/>
  <c r="J210" i="34"/>
  <c r="L209" i="34"/>
  <c r="K209" i="34"/>
  <c r="J209" i="34"/>
  <c r="L208" i="34"/>
  <c r="K208" i="34"/>
  <c r="J208" i="34"/>
  <c r="L207" i="34"/>
  <c r="K207" i="34"/>
  <c r="J207" i="34"/>
  <c r="L206" i="34"/>
  <c r="K206" i="34"/>
  <c r="J206" i="34"/>
  <c r="L205" i="34"/>
  <c r="K205" i="34"/>
  <c r="J205" i="34"/>
  <c r="L204" i="34"/>
  <c r="K204" i="34"/>
  <c r="J204" i="34"/>
  <c r="L203" i="34"/>
  <c r="K203" i="34"/>
  <c r="J203" i="34"/>
  <c r="L202" i="34"/>
  <c r="K202" i="34"/>
  <c r="J202" i="34"/>
  <c r="L201" i="34"/>
  <c r="K201" i="34"/>
  <c r="J201" i="34"/>
  <c r="L200" i="34"/>
  <c r="K200" i="34"/>
  <c r="J200" i="34"/>
  <c r="L199" i="34"/>
  <c r="K199" i="34"/>
  <c r="J199" i="34"/>
  <c r="L198" i="34"/>
  <c r="K198" i="34"/>
  <c r="J198" i="34"/>
  <c r="L197" i="34"/>
  <c r="K197" i="34"/>
  <c r="J197" i="34"/>
  <c r="L196" i="34"/>
  <c r="K196" i="34"/>
  <c r="J196" i="34"/>
  <c r="L195" i="34"/>
  <c r="K195" i="34"/>
  <c r="J195" i="34"/>
  <c r="L194" i="34"/>
  <c r="K194" i="34"/>
  <c r="J194" i="34"/>
  <c r="L193" i="34"/>
  <c r="K193" i="34"/>
  <c r="J193" i="34"/>
  <c r="L192" i="34"/>
  <c r="K192" i="34"/>
  <c r="J192" i="34"/>
  <c r="L191" i="34"/>
  <c r="K191" i="34"/>
  <c r="J191" i="34"/>
  <c r="L190" i="34"/>
  <c r="K190" i="34"/>
  <c r="J190" i="34"/>
  <c r="L189" i="34"/>
  <c r="K189" i="34"/>
  <c r="J189" i="34"/>
  <c r="L188" i="34"/>
  <c r="K188" i="34"/>
  <c r="J188" i="34"/>
  <c r="L187" i="34"/>
  <c r="K187" i="34"/>
  <c r="J187" i="34"/>
  <c r="L186" i="34"/>
  <c r="K186" i="34"/>
  <c r="J186" i="34"/>
  <c r="L185" i="34"/>
  <c r="K185" i="34"/>
  <c r="J185" i="34"/>
  <c r="L184" i="34"/>
  <c r="K184" i="34"/>
  <c r="J184" i="34"/>
  <c r="L183" i="34"/>
  <c r="K183" i="34"/>
  <c r="J183" i="34"/>
  <c r="L182" i="34"/>
  <c r="K182" i="34"/>
  <c r="J182" i="34"/>
  <c r="L181" i="34"/>
  <c r="K181" i="34"/>
  <c r="J181" i="34"/>
  <c r="L180" i="34"/>
  <c r="K180" i="34"/>
  <c r="J180" i="34"/>
  <c r="L179" i="34"/>
  <c r="K179" i="34"/>
  <c r="J179" i="34"/>
  <c r="L178" i="34"/>
  <c r="K178" i="34"/>
  <c r="J178" i="34"/>
  <c r="L177" i="34"/>
  <c r="K177" i="34"/>
  <c r="J177" i="34"/>
  <c r="L176" i="34"/>
  <c r="K176" i="34"/>
  <c r="J176" i="34"/>
  <c r="L175" i="34"/>
  <c r="K175" i="34"/>
  <c r="J175" i="34"/>
  <c r="L174" i="34"/>
  <c r="K174" i="34"/>
  <c r="J174" i="34"/>
  <c r="L173" i="34"/>
  <c r="K173" i="34"/>
  <c r="J173" i="34"/>
  <c r="L172" i="34"/>
  <c r="K172" i="34"/>
  <c r="J172" i="34"/>
  <c r="L171" i="34"/>
  <c r="K171" i="34"/>
  <c r="J171" i="34"/>
  <c r="L170" i="34"/>
  <c r="K170" i="34"/>
  <c r="J170" i="34"/>
  <c r="L169" i="34"/>
  <c r="K169" i="34"/>
  <c r="J169" i="34"/>
  <c r="L168" i="34"/>
  <c r="K168" i="34"/>
  <c r="J168" i="34"/>
  <c r="L167" i="34"/>
  <c r="K167" i="34"/>
  <c r="J167" i="34"/>
  <c r="L166" i="34"/>
  <c r="K166" i="34"/>
  <c r="J166" i="34"/>
  <c r="L165" i="34"/>
  <c r="K165" i="34"/>
  <c r="J165" i="34"/>
  <c r="L164" i="34"/>
  <c r="K164" i="34"/>
  <c r="J164" i="34"/>
  <c r="L163" i="34"/>
  <c r="K163" i="34"/>
  <c r="J163" i="34"/>
  <c r="L162" i="34"/>
  <c r="K162" i="34"/>
  <c r="J162" i="34"/>
  <c r="L161" i="34"/>
  <c r="K161" i="34"/>
  <c r="J161" i="34"/>
  <c r="L160" i="34"/>
  <c r="K160" i="34"/>
  <c r="J160" i="34"/>
  <c r="L159" i="34"/>
  <c r="K159" i="34"/>
  <c r="J159" i="34"/>
  <c r="L158" i="34"/>
  <c r="K158" i="34"/>
  <c r="J158" i="34"/>
  <c r="L157" i="34"/>
  <c r="K157" i="34"/>
  <c r="J157" i="34"/>
  <c r="L156" i="34"/>
  <c r="K156" i="34"/>
  <c r="J156" i="34"/>
  <c r="L155" i="34"/>
  <c r="K155" i="34"/>
  <c r="J155" i="34"/>
  <c r="L154" i="34"/>
  <c r="K154" i="34"/>
  <c r="J154" i="34"/>
  <c r="L153" i="34"/>
  <c r="K153" i="34"/>
  <c r="J153" i="34"/>
  <c r="L152" i="34"/>
  <c r="K152" i="34"/>
  <c r="J152" i="34"/>
  <c r="L151" i="34"/>
  <c r="K151" i="34"/>
  <c r="J151" i="34"/>
  <c r="L150" i="34"/>
  <c r="K150" i="34"/>
  <c r="J150" i="34"/>
  <c r="L149" i="34"/>
  <c r="K149" i="34"/>
  <c r="J149" i="34"/>
  <c r="L148" i="34"/>
  <c r="K148" i="34"/>
  <c r="J148" i="34"/>
  <c r="L147" i="34"/>
  <c r="K147" i="34"/>
  <c r="J147" i="34"/>
  <c r="L146" i="34"/>
  <c r="K146" i="34"/>
  <c r="J146" i="34"/>
  <c r="L145" i="34"/>
  <c r="K145" i="34"/>
  <c r="J145" i="34"/>
  <c r="L144" i="34"/>
  <c r="K144" i="34"/>
  <c r="J144" i="34"/>
  <c r="L143" i="34"/>
  <c r="K143" i="34"/>
  <c r="J143" i="34"/>
  <c r="L142" i="34"/>
  <c r="K142" i="34"/>
  <c r="J142" i="34"/>
  <c r="L141" i="34"/>
  <c r="K141" i="34"/>
  <c r="J141" i="34"/>
  <c r="L140" i="34"/>
  <c r="K140" i="34"/>
  <c r="J140" i="34"/>
  <c r="L139" i="34"/>
  <c r="K139" i="34"/>
  <c r="J139" i="34"/>
  <c r="L138" i="34"/>
  <c r="K138" i="34"/>
  <c r="J138" i="34"/>
  <c r="L137" i="34"/>
  <c r="K137" i="34"/>
  <c r="J137" i="34"/>
  <c r="L136" i="34"/>
  <c r="K136" i="34"/>
  <c r="J136" i="34"/>
  <c r="L135" i="34"/>
  <c r="K135" i="34"/>
  <c r="J135" i="34"/>
  <c r="L134" i="34"/>
  <c r="K134" i="34"/>
  <c r="J134" i="34"/>
  <c r="L133" i="34"/>
  <c r="K133" i="34"/>
  <c r="J133" i="34"/>
  <c r="L132" i="34"/>
  <c r="K132" i="34"/>
  <c r="J132" i="34"/>
  <c r="L131" i="34"/>
  <c r="K131" i="34"/>
  <c r="J131" i="34"/>
  <c r="L130" i="34"/>
  <c r="K130" i="34"/>
  <c r="J130" i="34"/>
  <c r="L129" i="34"/>
  <c r="K129" i="34"/>
  <c r="J129" i="34"/>
  <c r="L128" i="34"/>
  <c r="K128" i="34"/>
  <c r="J128" i="34"/>
  <c r="L127" i="34"/>
  <c r="K127" i="34"/>
  <c r="J127" i="34"/>
  <c r="L126" i="34"/>
  <c r="K126" i="34"/>
  <c r="J126" i="34"/>
  <c r="L125" i="34"/>
  <c r="K125" i="34"/>
  <c r="J125" i="34"/>
  <c r="L124" i="34"/>
  <c r="K124" i="34"/>
  <c r="J124" i="34"/>
  <c r="L123" i="34"/>
  <c r="K123" i="34"/>
  <c r="J123" i="34"/>
  <c r="L122" i="34"/>
  <c r="K122" i="34"/>
  <c r="J122" i="34"/>
  <c r="L121" i="34"/>
  <c r="K121" i="34"/>
  <c r="J121" i="34"/>
  <c r="L120" i="34"/>
  <c r="K120" i="34"/>
  <c r="J120" i="34"/>
  <c r="L119" i="34"/>
  <c r="K119" i="34"/>
  <c r="J119" i="34"/>
  <c r="L118" i="34"/>
  <c r="K118" i="34"/>
  <c r="J118" i="34"/>
  <c r="L117" i="34"/>
  <c r="K117" i="34"/>
  <c r="J117" i="34"/>
  <c r="L116" i="34"/>
  <c r="K116" i="34"/>
  <c r="J116" i="34"/>
  <c r="L115" i="34"/>
  <c r="K115" i="34"/>
  <c r="J115" i="34"/>
  <c r="L114" i="34"/>
  <c r="K114" i="34"/>
  <c r="J114" i="34"/>
  <c r="L113" i="34"/>
  <c r="K113" i="34"/>
  <c r="J113" i="34"/>
  <c r="L112" i="34"/>
  <c r="K112" i="34"/>
  <c r="J112" i="34"/>
  <c r="L111" i="34"/>
  <c r="K111" i="34"/>
  <c r="J111" i="34"/>
  <c r="L110" i="34"/>
  <c r="K110" i="34"/>
  <c r="J110" i="34"/>
  <c r="L109" i="34"/>
  <c r="K109" i="34"/>
  <c r="J109" i="34"/>
  <c r="L108" i="34"/>
  <c r="K108" i="34"/>
  <c r="J108" i="34"/>
  <c r="L107" i="34"/>
  <c r="K107" i="34"/>
  <c r="J107" i="34"/>
  <c r="L106" i="34"/>
  <c r="K106" i="34"/>
  <c r="J106" i="34"/>
  <c r="L105" i="34"/>
  <c r="K105" i="34"/>
  <c r="J105" i="34"/>
  <c r="L104" i="34"/>
  <c r="K104" i="34"/>
  <c r="J104" i="34"/>
  <c r="L103" i="34"/>
  <c r="K103" i="34"/>
  <c r="J103" i="34"/>
  <c r="L102" i="34"/>
  <c r="K102" i="34"/>
  <c r="J102" i="34"/>
  <c r="L101" i="34"/>
  <c r="K101" i="34"/>
  <c r="J101" i="34"/>
  <c r="L100" i="34"/>
  <c r="K100" i="34"/>
  <c r="J100" i="34"/>
  <c r="L99" i="34"/>
  <c r="K99" i="34"/>
  <c r="J99" i="34"/>
  <c r="L98" i="34"/>
  <c r="K98" i="34"/>
  <c r="J98" i="34"/>
  <c r="L97" i="34"/>
  <c r="K97" i="34"/>
  <c r="J97" i="34"/>
  <c r="L96" i="34"/>
  <c r="K96" i="34"/>
  <c r="J96" i="34"/>
  <c r="L95" i="34"/>
  <c r="K95" i="34"/>
  <c r="J95" i="34"/>
  <c r="L94" i="34"/>
  <c r="K94" i="34"/>
  <c r="J94" i="34"/>
  <c r="L93" i="34"/>
  <c r="K93" i="34"/>
  <c r="J93" i="34"/>
  <c r="L92" i="34"/>
  <c r="K92" i="34"/>
  <c r="J92" i="34"/>
  <c r="L91" i="34"/>
  <c r="K91" i="34"/>
  <c r="J91" i="34"/>
  <c r="L90" i="34"/>
  <c r="K90" i="34"/>
  <c r="J90" i="34"/>
  <c r="L89" i="34"/>
  <c r="K89" i="34"/>
  <c r="J89" i="34"/>
  <c r="L88" i="34"/>
  <c r="K88" i="34"/>
  <c r="J88" i="34"/>
  <c r="L87" i="34"/>
  <c r="K87" i="34"/>
  <c r="J87" i="34"/>
  <c r="L86" i="34"/>
  <c r="K86" i="34"/>
  <c r="J86" i="34"/>
  <c r="L85" i="34"/>
  <c r="K85" i="34"/>
  <c r="J85" i="34"/>
  <c r="L84" i="34"/>
  <c r="K84" i="34"/>
  <c r="J84" i="34"/>
  <c r="L83" i="34"/>
  <c r="K83" i="34"/>
  <c r="J83" i="34"/>
  <c r="L82" i="34"/>
  <c r="K82" i="34"/>
  <c r="J82" i="34"/>
  <c r="L81" i="34"/>
  <c r="K81" i="34"/>
  <c r="J81" i="34"/>
  <c r="L80" i="34"/>
  <c r="K80" i="34"/>
  <c r="J80" i="34"/>
  <c r="L79" i="34"/>
  <c r="K79" i="34"/>
  <c r="J79" i="34"/>
  <c r="L78" i="34"/>
  <c r="K78" i="34"/>
  <c r="J78" i="34"/>
  <c r="L77" i="34"/>
  <c r="K77" i="34"/>
  <c r="J77" i="34"/>
  <c r="L76" i="34"/>
  <c r="K76" i="34"/>
  <c r="J76" i="34"/>
  <c r="L75" i="34"/>
  <c r="K75" i="34"/>
  <c r="J75" i="34"/>
  <c r="L74" i="34"/>
  <c r="K74" i="34"/>
  <c r="J74" i="34"/>
  <c r="L73" i="34"/>
  <c r="K73" i="34"/>
  <c r="J73" i="34"/>
  <c r="L72" i="34"/>
  <c r="K72" i="34"/>
  <c r="J72" i="34"/>
  <c r="L71" i="34"/>
  <c r="K71" i="34"/>
  <c r="J71" i="34"/>
  <c r="L70" i="34"/>
  <c r="K70" i="34"/>
  <c r="J70" i="34"/>
  <c r="L69" i="34"/>
  <c r="K69" i="34"/>
  <c r="J69" i="34"/>
  <c r="L68" i="34"/>
  <c r="K68" i="34"/>
  <c r="J68" i="34"/>
  <c r="L67" i="34"/>
  <c r="K67" i="34"/>
  <c r="J67" i="34"/>
  <c r="L66" i="34"/>
  <c r="K66" i="34"/>
  <c r="J66" i="34"/>
  <c r="L65" i="34"/>
  <c r="K65" i="34"/>
  <c r="J65" i="34"/>
  <c r="L64" i="34"/>
  <c r="K64" i="34"/>
  <c r="J64" i="34"/>
  <c r="L63" i="34"/>
  <c r="K63" i="34"/>
  <c r="J63" i="34"/>
  <c r="L62" i="34"/>
  <c r="K62" i="34"/>
  <c r="J62" i="34"/>
  <c r="L61" i="34"/>
  <c r="K61" i="34"/>
  <c r="J61" i="34"/>
  <c r="L60" i="34"/>
  <c r="K60" i="34"/>
  <c r="J60" i="34"/>
  <c r="L59" i="34"/>
  <c r="K59" i="34"/>
  <c r="J59" i="34"/>
  <c r="L58" i="34"/>
  <c r="K58" i="34"/>
  <c r="J58" i="34"/>
  <c r="L57" i="34"/>
  <c r="K57" i="34"/>
  <c r="J57" i="34"/>
  <c r="L56" i="34"/>
  <c r="K56" i="34"/>
  <c r="J56" i="34"/>
  <c r="L55" i="34"/>
  <c r="K55" i="34"/>
  <c r="J55" i="34"/>
  <c r="L54" i="34"/>
  <c r="K54" i="34"/>
  <c r="J54" i="34"/>
  <c r="L53" i="34"/>
  <c r="K53" i="34"/>
  <c r="J53" i="34"/>
  <c r="L52" i="34"/>
  <c r="K52" i="34"/>
  <c r="J52" i="34"/>
  <c r="L51" i="34"/>
  <c r="K51" i="34"/>
  <c r="J51" i="34"/>
  <c r="L50" i="34"/>
  <c r="K50" i="34"/>
  <c r="J50" i="34"/>
  <c r="L49" i="34"/>
  <c r="K49" i="34"/>
  <c r="J49" i="34"/>
  <c r="L48" i="34"/>
  <c r="K48" i="34"/>
  <c r="J48" i="34"/>
  <c r="L47" i="34"/>
  <c r="K47" i="34"/>
  <c r="J47" i="34"/>
  <c r="L46" i="34"/>
  <c r="K46" i="34"/>
  <c r="J46" i="34"/>
  <c r="L45" i="34"/>
  <c r="K45" i="34"/>
  <c r="J45" i="34"/>
  <c r="L44" i="34"/>
  <c r="K44" i="34"/>
  <c r="J44" i="34"/>
  <c r="L43" i="34"/>
  <c r="K43" i="34"/>
  <c r="J43" i="34"/>
  <c r="L42" i="34"/>
  <c r="K42" i="34"/>
  <c r="J42" i="34"/>
  <c r="L41" i="34"/>
  <c r="K41" i="34"/>
  <c r="J41" i="34"/>
  <c r="L40" i="34"/>
  <c r="K40" i="34"/>
  <c r="J40" i="34"/>
  <c r="L39" i="34"/>
  <c r="K39" i="34"/>
  <c r="J39" i="34"/>
  <c r="L38" i="34"/>
  <c r="K38" i="34"/>
  <c r="J38" i="34"/>
  <c r="L37" i="34"/>
  <c r="K37" i="34"/>
  <c r="J37" i="34"/>
  <c r="L36" i="34"/>
  <c r="K36" i="34"/>
  <c r="J36" i="34"/>
  <c r="L35" i="34"/>
  <c r="K35" i="34"/>
  <c r="J35" i="34"/>
  <c r="L34" i="34"/>
  <c r="K34" i="34"/>
  <c r="J34" i="34"/>
  <c r="L33" i="34"/>
  <c r="K33" i="34"/>
  <c r="J33" i="34"/>
  <c r="L32" i="34"/>
  <c r="K32" i="34"/>
  <c r="J32" i="34"/>
  <c r="L31" i="34"/>
  <c r="K31" i="34"/>
  <c r="J31" i="34"/>
  <c r="L30" i="34"/>
  <c r="K30" i="34"/>
  <c r="J30" i="34"/>
  <c r="L29" i="34"/>
  <c r="K29" i="34"/>
  <c r="J29" i="34"/>
  <c r="L28" i="34"/>
  <c r="K28" i="34"/>
  <c r="J28" i="34"/>
  <c r="L27" i="34"/>
  <c r="K27" i="34"/>
  <c r="J27" i="34"/>
  <c r="L26" i="34"/>
  <c r="K26" i="34"/>
  <c r="J26" i="34"/>
  <c r="L25" i="34"/>
  <c r="K25" i="34"/>
  <c r="J25" i="34"/>
  <c r="L24" i="34"/>
  <c r="K24" i="34"/>
  <c r="J24" i="34"/>
  <c r="L23" i="34"/>
  <c r="K23" i="34"/>
  <c r="J23" i="34"/>
  <c r="L22" i="34"/>
  <c r="K22" i="34"/>
  <c r="J22" i="34"/>
  <c r="L21" i="34"/>
  <c r="K21" i="34"/>
  <c r="J21" i="34"/>
  <c r="L20" i="34"/>
  <c r="K20" i="34"/>
  <c r="J20" i="34"/>
  <c r="L19" i="34"/>
  <c r="K19" i="34"/>
  <c r="J19" i="34"/>
  <c r="L18" i="34"/>
  <c r="K18" i="34"/>
  <c r="J18" i="34"/>
  <c r="L17" i="34"/>
  <c r="K17" i="34"/>
  <c r="J17" i="34"/>
  <c r="L16" i="34"/>
  <c r="K16" i="34"/>
  <c r="J16" i="34"/>
  <c r="L15" i="34"/>
  <c r="K15" i="34"/>
  <c r="J15" i="34"/>
  <c r="L14" i="34"/>
  <c r="K14" i="34"/>
  <c r="J14" i="34"/>
  <c r="L13" i="34"/>
  <c r="K13" i="34"/>
  <c r="J13" i="34"/>
  <c r="L12" i="34"/>
  <c r="K12" i="34"/>
  <c r="J12" i="34"/>
  <c r="L11" i="34"/>
  <c r="K11" i="34"/>
  <c r="J11" i="34"/>
  <c r="L10" i="34"/>
  <c r="K10" i="34"/>
  <c r="J10" i="34"/>
  <c r="L9" i="34"/>
  <c r="K9" i="34"/>
  <c r="J9" i="34"/>
  <c r="L8" i="34"/>
  <c r="K8" i="34"/>
  <c r="J8" i="34"/>
  <c r="L7" i="34"/>
  <c r="K7" i="34"/>
  <c r="J7" i="34"/>
  <c r="L6" i="34"/>
  <c r="K6" i="34"/>
  <c r="J6" i="34"/>
  <c r="L5" i="34"/>
  <c r="K5" i="34"/>
  <c r="J5" i="34"/>
  <c r="L4" i="34"/>
  <c r="K4" i="34"/>
  <c r="J4" i="34"/>
  <c r="L3" i="34"/>
  <c r="K3" i="34"/>
  <c r="J3" i="34"/>
  <c r="L2" i="34"/>
  <c r="K2" i="34"/>
  <c r="J2" i="34"/>
  <c r="M2" i="32"/>
  <c r="M3" i="32"/>
  <c r="M4" i="32"/>
  <c r="M5" i="32"/>
  <c r="M6" i="32"/>
  <c r="M7" i="32"/>
  <c r="M8" i="32"/>
  <c r="M9" i="32"/>
  <c r="M10" i="32"/>
  <c r="M11" i="32"/>
  <c r="M12" i="32"/>
  <c r="M13" i="32"/>
  <c r="M14" i="32"/>
  <c r="M15" i="32"/>
  <c r="M16" i="32"/>
  <c r="M17" i="32"/>
  <c r="M18" i="32"/>
  <c r="M19" i="32"/>
  <c r="M20" i="32"/>
  <c r="M21" i="32"/>
  <c r="M22" i="32"/>
  <c r="M23" i="32"/>
  <c r="M24" i="32"/>
  <c r="M25" i="32"/>
  <c r="M26" i="32"/>
  <c r="M27" i="32"/>
  <c r="M28" i="32"/>
  <c r="M29" i="32"/>
  <c r="M30" i="32"/>
  <c r="M31" i="32"/>
  <c r="M32" i="32"/>
  <c r="M33" i="32"/>
  <c r="M34" i="32"/>
  <c r="M35" i="32"/>
  <c r="M36" i="32"/>
  <c r="M37" i="32"/>
  <c r="M38" i="32"/>
  <c r="M39" i="32"/>
  <c r="M40" i="32"/>
  <c r="M41" i="32"/>
  <c r="M42" i="32"/>
  <c r="M43" i="32"/>
  <c r="M44" i="32"/>
  <c r="M45" i="32"/>
  <c r="M46" i="32"/>
  <c r="M47" i="32"/>
  <c r="M48" i="32"/>
  <c r="M49" i="32"/>
  <c r="M50" i="32"/>
  <c r="M51" i="32"/>
  <c r="M52" i="32"/>
  <c r="M53" i="32"/>
  <c r="M54" i="32"/>
  <c r="M55" i="32"/>
  <c r="M56" i="32"/>
  <c r="M57" i="32"/>
  <c r="M58" i="32"/>
  <c r="M59" i="32"/>
  <c r="M60" i="32"/>
  <c r="M61" i="32"/>
  <c r="M62" i="32"/>
  <c r="M63" i="32"/>
  <c r="M64" i="32"/>
  <c r="M65" i="32"/>
  <c r="M66" i="32"/>
  <c r="M67" i="32"/>
  <c r="M68" i="32"/>
  <c r="M69" i="32"/>
  <c r="M70" i="32"/>
  <c r="M71" i="32"/>
  <c r="M72" i="32"/>
  <c r="M73" i="32"/>
  <c r="M74" i="32"/>
  <c r="M75" i="32"/>
  <c r="M76" i="32"/>
  <c r="M77" i="32"/>
  <c r="M78" i="32"/>
  <c r="M79" i="32"/>
  <c r="M80" i="32"/>
  <c r="M81" i="32"/>
  <c r="M82" i="32"/>
  <c r="M83" i="32"/>
  <c r="M84" i="32"/>
  <c r="M85" i="32"/>
  <c r="M86" i="32"/>
  <c r="M87" i="32"/>
  <c r="M88" i="32"/>
  <c r="M89" i="32"/>
  <c r="M90" i="32"/>
  <c r="M91" i="32"/>
  <c r="M92" i="32"/>
  <c r="M93" i="32"/>
  <c r="M94" i="32"/>
  <c r="M95" i="32"/>
  <c r="M96" i="32"/>
  <c r="M97" i="32"/>
  <c r="M98" i="32"/>
  <c r="M99" i="32"/>
  <c r="M100" i="32"/>
  <c r="M101" i="32"/>
  <c r="M102" i="32"/>
  <c r="M103" i="32"/>
  <c r="M104" i="32"/>
  <c r="M105" i="32"/>
  <c r="M106" i="32"/>
  <c r="M107" i="32"/>
  <c r="M108" i="32"/>
  <c r="M109" i="32"/>
  <c r="M110" i="32"/>
  <c r="M111" i="32"/>
  <c r="M112" i="32"/>
  <c r="M113" i="32"/>
  <c r="M114" i="32"/>
  <c r="M115" i="32"/>
  <c r="M116" i="32"/>
  <c r="M117" i="32"/>
  <c r="M118" i="32"/>
  <c r="M119" i="32"/>
  <c r="M120" i="32"/>
  <c r="M121" i="32"/>
  <c r="M122" i="32"/>
  <c r="M123" i="32"/>
  <c r="M124" i="32"/>
  <c r="M125" i="32"/>
  <c r="M126" i="32"/>
  <c r="M127" i="32"/>
  <c r="M128" i="32"/>
  <c r="M129" i="32"/>
  <c r="M130" i="32"/>
  <c r="M131" i="32"/>
  <c r="M132" i="32"/>
  <c r="M133" i="32"/>
  <c r="M134"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257" i="32"/>
  <c r="M258" i="32"/>
  <c r="M259" i="32"/>
  <c r="M260" i="32"/>
  <c r="M261" i="32"/>
  <c r="M262" i="32"/>
  <c r="M263"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M343" i="32"/>
  <c r="M344" i="32"/>
  <c r="M345" i="32"/>
  <c r="M346" i="32"/>
  <c r="M347" i="32"/>
  <c r="M348" i="32"/>
  <c r="M349" i="32"/>
  <c r="M350" i="32"/>
  <c r="M351" i="32"/>
  <c r="M352" i="32"/>
  <c r="M353" i="32"/>
  <c r="M354" i="32"/>
  <c r="M355" i="32"/>
  <c r="M356" i="32"/>
  <c r="M357" i="32"/>
  <c r="M358" i="32"/>
  <c r="M359" i="32"/>
  <c r="M360" i="32"/>
  <c r="M361" i="32"/>
  <c r="M362" i="32"/>
  <c r="M363" i="32"/>
  <c r="M364" i="32"/>
  <c r="M365" i="32"/>
  <c r="M366" i="32"/>
  <c r="M367" i="32"/>
  <c r="M368" i="32"/>
  <c r="M369" i="32"/>
  <c r="M370" i="32"/>
  <c r="M371" i="32"/>
  <c r="M372" i="32"/>
  <c r="M373" i="32"/>
  <c r="M374" i="32"/>
  <c r="M375" i="32"/>
  <c r="M376" i="32"/>
  <c r="M377" i="32"/>
  <c r="M378" i="32"/>
  <c r="M379" i="32"/>
  <c r="M380" i="32"/>
  <c r="M381" i="32"/>
  <c r="M382" i="32"/>
  <c r="M383" i="32"/>
  <c r="M384" i="32"/>
  <c r="M385" i="32"/>
  <c r="M386" i="32"/>
  <c r="M387" i="32"/>
  <c r="M388" i="32"/>
  <c r="M389" i="32"/>
  <c r="M390" i="32"/>
  <c r="M391" i="32"/>
  <c r="M392" i="32"/>
  <c r="M393" i="32"/>
  <c r="M394" i="32"/>
  <c r="M395" i="32"/>
  <c r="M396" i="32"/>
  <c r="M397" i="32"/>
  <c r="M398" i="32"/>
  <c r="M399" i="32"/>
  <c r="M400" i="32"/>
  <c r="M401" i="32"/>
  <c r="M402" i="32"/>
  <c r="M403" i="32"/>
  <c r="M404" i="32"/>
  <c r="M405" i="32"/>
  <c r="M406" i="32"/>
  <c r="M407" i="32"/>
  <c r="M408" i="32"/>
  <c r="M409" i="32"/>
  <c r="M410" i="32"/>
  <c r="M411" i="32"/>
  <c r="M412" i="32"/>
  <c r="M413" i="32"/>
  <c r="M414" i="32"/>
  <c r="M415" i="32"/>
  <c r="M416" i="32"/>
  <c r="M417" i="32"/>
  <c r="M418" i="32"/>
  <c r="M419" i="32"/>
  <c r="M420" i="32"/>
  <c r="M421" i="32"/>
  <c r="M422" i="32"/>
  <c r="M423" i="32"/>
  <c r="M424" i="32"/>
  <c r="M425" i="32"/>
  <c r="M426" i="32"/>
  <c r="M427" i="32"/>
  <c r="M428" i="32"/>
  <c r="M429" i="32"/>
  <c r="M430" i="32"/>
  <c r="M431" i="32"/>
  <c r="M432" i="32"/>
  <c r="M433" i="32"/>
  <c r="M434" i="32"/>
  <c r="M435" i="32"/>
  <c r="M436" i="32"/>
  <c r="M437" i="32"/>
  <c r="M438" i="32"/>
  <c r="M439" i="32"/>
  <c r="M440" i="32"/>
  <c r="M441" i="32"/>
  <c r="M442" i="32"/>
  <c r="M443" i="32"/>
  <c r="M444" i="32"/>
  <c r="M445" i="32"/>
  <c r="M446" i="32"/>
  <c r="M447" i="32"/>
  <c r="M448" i="32"/>
  <c r="M449" i="32"/>
  <c r="M450" i="32"/>
  <c r="M451" i="32"/>
  <c r="M452" i="32"/>
  <c r="M453" i="32"/>
  <c r="M454" i="32"/>
  <c r="M455" i="32"/>
  <c r="M456" i="32"/>
  <c r="M457" i="32"/>
  <c r="M458" i="32"/>
  <c r="M459" i="32"/>
  <c r="M460" i="32"/>
  <c r="M461" i="32"/>
  <c r="M462" i="32"/>
  <c r="M463" i="32"/>
  <c r="M464" i="32"/>
  <c r="M465" i="32"/>
  <c r="M466" i="32"/>
  <c r="M467" i="32"/>
  <c r="M468" i="32"/>
  <c r="M469" i="32"/>
  <c r="M470" i="32"/>
  <c r="M471" i="32"/>
  <c r="M472" i="32"/>
  <c r="M473" i="32"/>
  <c r="M474" i="32"/>
  <c r="M475" i="32"/>
  <c r="M476" i="32"/>
  <c r="M477" i="32"/>
  <c r="M478" i="32"/>
  <c r="M479" i="32"/>
  <c r="M480" i="32"/>
  <c r="M481" i="32"/>
  <c r="M482" i="32"/>
  <c r="M483" i="32"/>
  <c r="M484" i="32"/>
  <c r="M485" i="32"/>
  <c r="M486" i="32"/>
  <c r="M487" i="32"/>
  <c r="M488" i="32"/>
  <c r="M489" i="32"/>
  <c r="M490" i="32"/>
  <c r="M491" i="32"/>
  <c r="M492" i="32"/>
  <c r="M493" i="32"/>
  <c r="M494" i="32"/>
  <c r="M495" i="32"/>
  <c r="M496" i="32"/>
  <c r="M497" i="32"/>
  <c r="M498" i="32"/>
  <c r="M499" i="32"/>
  <c r="M500" i="32"/>
  <c r="M501" i="32"/>
  <c r="M502" i="32"/>
  <c r="M503" i="32"/>
  <c r="M504" i="32"/>
  <c r="M505" i="32"/>
  <c r="M506" i="32"/>
  <c r="M507" i="32"/>
  <c r="M508" i="32"/>
  <c r="M509" i="32"/>
  <c r="M510" i="32"/>
  <c r="M511" i="32"/>
  <c r="M512" i="32"/>
  <c r="M513" i="32"/>
  <c r="M514" i="32"/>
  <c r="M515" i="32"/>
  <c r="M516" i="32"/>
  <c r="M517" i="32"/>
  <c r="M518" i="32"/>
  <c r="M519" i="32"/>
  <c r="M520" i="32"/>
  <c r="M521" i="32"/>
  <c r="M522" i="32"/>
  <c r="M523" i="32"/>
  <c r="M524"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M566" i="32"/>
  <c r="M567" i="32"/>
  <c r="M568" i="32"/>
  <c r="M569" i="32"/>
  <c r="M570" i="32"/>
  <c r="M571" i="32"/>
  <c r="M572" i="32"/>
  <c r="M573" i="32"/>
  <c r="M574" i="32"/>
  <c r="M575" i="32"/>
  <c r="M576" i="32"/>
  <c r="M577" i="32"/>
  <c r="M578" i="32"/>
  <c r="M579" i="32"/>
  <c r="M580" i="32"/>
  <c r="M581" i="32"/>
  <c r="M582" i="32"/>
  <c r="M583" i="32"/>
  <c r="M584" i="32"/>
  <c r="M585" i="32"/>
  <c r="M586" i="32"/>
  <c r="M587" i="32"/>
  <c r="M588" i="32"/>
  <c r="M589" i="32"/>
  <c r="M590" i="32"/>
  <c r="M591" i="32"/>
  <c r="M592" i="32"/>
  <c r="M593" i="32"/>
  <c r="M594" i="32"/>
  <c r="M595" i="32"/>
  <c r="M596" i="32"/>
  <c r="M597" i="32"/>
  <c r="M598" i="32"/>
  <c r="M599" i="32"/>
  <c r="M600" i="32"/>
  <c r="M601" i="32"/>
  <c r="M602" i="32"/>
  <c r="M603" i="32"/>
  <c r="M604" i="32"/>
  <c r="M605" i="32"/>
  <c r="M606" i="32"/>
  <c r="M607" i="32"/>
  <c r="M608" i="32"/>
  <c r="M609" i="32"/>
  <c r="M610" i="32"/>
  <c r="M611" i="32"/>
  <c r="M612" i="32"/>
  <c r="M613" i="32"/>
  <c r="M614" i="32"/>
  <c r="M615" i="32"/>
  <c r="M616" i="32"/>
  <c r="M617" i="32"/>
  <c r="M618" i="32"/>
  <c r="M619" i="32"/>
  <c r="M620" i="32"/>
  <c r="M621" i="32"/>
  <c r="M622" i="32"/>
  <c r="M623" i="32"/>
  <c r="M624" i="32"/>
  <c r="M625" i="32"/>
  <c r="M626" i="32"/>
  <c r="M627" i="32"/>
  <c r="M628" i="32"/>
  <c r="M629" i="32"/>
  <c r="M630" i="32"/>
  <c r="M631" i="32"/>
  <c r="M632" i="32"/>
  <c r="M633" i="32"/>
  <c r="M634" i="32"/>
  <c r="M635" i="32"/>
  <c r="M636" i="32"/>
  <c r="M637" i="32"/>
  <c r="M638" i="32"/>
  <c r="M639" i="32"/>
  <c r="M640" i="32"/>
  <c r="M641" i="32"/>
  <c r="M642" i="32"/>
  <c r="M643" i="32"/>
  <c r="M644" i="32"/>
  <c r="M645" i="32"/>
  <c r="M646" i="32"/>
  <c r="M647" i="32"/>
  <c r="M648" i="32"/>
  <c r="M649" i="32"/>
  <c r="M650" i="32"/>
  <c r="M651" i="32"/>
  <c r="M652" i="32"/>
  <c r="M653" i="32"/>
  <c r="M654" i="32"/>
  <c r="M655" i="32"/>
  <c r="M656" i="32"/>
  <c r="M657" i="32"/>
  <c r="M658" i="32"/>
  <c r="M659" i="32"/>
  <c r="M660" i="32"/>
  <c r="M661" i="32"/>
  <c r="M662" i="32"/>
  <c r="M663" i="32"/>
  <c r="M664" i="32"/>
  <c r="M665" i="32"/>
  <c r="M666" i="32"/>
  <c r="M667" i="32"/>
  <c r="M668" i="32"/>
  <c r="M669" i="32"/>
  <c r="M670" i="32"/>
  <c r="M671" i="32"/>
  <c r="M672" i="32"/>
  <c r="M673" i="32"/>
  <c r="M674" i="32"/>
  <c r="M675" i="32"/>
  <c r="M676" i="32"/>
  <c r="M677" i="32"/>
  <c r="M678" i="32"/>
  <c r="M679" i="32"/>
  <c r="M680" i="32"/>
  <c r="M681" i="32"/>
  <c r="M682" i="32"/>
  <c r="M683" i="32"/>
  <c r="M684" i="32"/>
  <c r="M685" i="32"/>
  <c r="M686" i="32"/>
  <c r="M687" i="32"/>
  <c r="M688" i="32"/>
  <c r="M689" i="32"/>
  <c r="M690" i="32"/>
  <c r="M691" i="32"/>
  <c r="M692" i="32"/>
  <c r="M693" i="32"/>
  <c r="M694" i="32"/>
  <c r="M695" i="32"/>
  <c r="M696" i="32"/>
  <c r="M697" i="32"/>
  <c r="M698" i="32"/>
  <c r="M699" i="32"/>
  <c r="M700" i="32"/>
  <c r="M701" i="32"/>
  <c r="M702" i="32"/>
  <c r="M703" i="32"/>
  <c r="M704" i="32"/>
  <c r="M705" i="32"/>
  <c r="M706" i="32"/>
  <c r="M707" i="32"/>
  <c r="M708" i="32"/>
  <c r="M709" i="32"/>
  <c r="M710" i="32"/>
  <c r="M711" i="32"/>
  <c r="M712" i="32"/>
  <c r="M713" i="32"/>
  <c r="M714" i="32"/>
  <c r="M715" i="32"/>
  <c r="M716" i="32"/>
  <c r="M717" i="32"/>
  <c r="M718" i="32"/>
  <c r="M719" i="32"/>
  <c r="M720" i="32"/>
  <c r="M721" i="32"/>
  <c r="M722" i="32"/>
  <c r="M723" i="32"/>
  <c r="M724" i="32"/>
  <c r="M725" i="32"/>
  <c r="M726" i="32"/>
  <c r="M727" i="32"/>
  <c r="M728" i="32"/>
  <c r="M729" i="32"/>
  <c r="M730" i="32"/>
  <c r="M731" i="32"/>
  <c r="M732" i="32"/>
  <c r="M733" i="32"/>
  <c r="M734" i="32"/>
  <c r="M735" i="32"/>
  <c r="M736" i="32"/>
  <c r="M737" i="32"/>
  <c r="M738" i="32"/>
  <c r="M739" i="32"/>
  <c r="M740" i="32"/>
  <c r="M741" i="32"/>
  <c r="M742" i="32"/>
  <c r="M743" i="32"/>
  <c r="M744" i="32"/>
  <c r="M745" i="32"/>
  <c r="M746" i="32"/>
  <c r="M747" i="32"/>
  <c r="M748" i="32"/>
  <c r="M749" i="32"/>
  <c r="M750" i="32"/>
  <c r="M751" i="32"/>
  <c r="M752" i="32"/>
  <c r="M753" i="32"/>
  <c r="M754" i="32"/>
  <c r="M755" i="32"/>
  <c r="M756" i="32"/>
  <c r="M757" i="32"/>
  <c r="M758" i="32"/>
  <c r="M759" i="32"/>
  <c r="M760" i="32"/>
  <c r="M761" i="32"/>
  <c r="M762" i="32"/>
  <c r="M763" i="32"/>
  <c r="M764" i="32"/>
  <c r="M765" i="32"/>
  <c r="M766" i="32"/>
  <c r="M767" i="32"/>
  <c r="M768" i="32"/>
  <c r="M769" i="32"/>
  <c r="M770" i="32"/>
  <c r="M771" i="32"/>
  <c r="M772" i="32"/>
  <c r="M773" i="32"/>
  <c r="M774" i="32"/>
  <c r="M775" i="32"/>
  <c r="M776" i="32"/>
  <c r="M777" i="32"/>
  <c r="M778" i="32"/>
  <c r="M779" i="32"/>
  <c r="M780" i="32"/>
  <c r="M781" i="32"/>
  <c r="M782" i="32"/>
  <c r="M783" i="32"/>
  <c r="M784" i="32"/>
  <c r="M785" i="32"/>
  <c r="M786" i="32"/>
  <c r="M787" i="32"/>
  <c r="M788" i="32"/>
  <c r="M789" i="32"/>
  <c r="M790" i="32"/>
  <c r="M791" i="32"/>
  <c r="M792" i="32"/>
  <c r="M793" i="32"/>
  <c r="M794" i="32"/>
  <c r="M795" i="32"/>
  <c r="M796" i="32"/>
  <c r="M797" i="32"/>
  <c r="M798" i="32"/>
  <c r="M799" i="32"/>
  <c r="M800" i="32"/>
  <c r="M801" i="32"/>
  <c r="M802" i="32"/>
  <c r="M803" i="32"/>
  <c r="M804" i="32"/>
  <c r="M805" i="32"/>
  <c r="M806" i="32"/>
  <c r="M807" i="32"/>
  <c r="M808" i="32"/>
  <c r="M809" i="32"/>
  <c r="M810" i="32"/>
  <c r="M811" i="32"/>
  <c r="M812" i="32"/>
  <c r="M813" i="32"/>
  <c r="M814" i="32"/>
  <c r="M815" i="32"/>
  <c r="M816" i="32"/>
  <c r="M817" i="32"/>
  <c r="M818" i="32"/>
  <c r="M819" i="32"/>
  <c r="M820" i="32"/>
  <c r="M821" i="32"/>
  <c r="M822" i="32"/>
  <c r="M823" i="32"/>
  <c r="M824" i="32"/>
  <c r="M825" i="32"/>
  <c r="M826" i="32"/>
  <c r="M827" i="32"/>
  <c r="M828" i="32"/>
  <c r="M829" i="32"/>
  <c r="M830" i="32"/>
  <c r="M831" i="32"/>
  <c r="M832" i="32"/>
  <c r="M833" i="32"/>
  <c r="M834" i="32"/>
  <c r="M835" i="32"/>
  <c r="M836" i="32"/>
  <c r="M837" i="32"/>
  <c r="M838" i="32"/>
  <c r="M839" i="32"/>
  <c r="M840" i="32"/>
  <c r="M841" i="32"/>
  <c r="M842" i="32"/>
  <c r="M843" i="32"/>
  <c r="M844" i="32"/>
  <c r="M845" i="32"/>
  <c r="M846" i="32"/>
  <c r="M847" i="32"/>
  <c r="M848" i="32"/>
  <c r="M849" i="32"/>
  <c r="M850" i="32"/>
  <c r="M851" i="32"/>
  <c r="M852" i="32"/>
  <c r="M853" i="32"/>
  <c r="M854" i="32"/>
  <c r="M855" i="32"/>
  <c r="M856" i="32"/>
  <c r="M857" i="32"/>
  <c r="M858" i="32"/>
  <c r="M859" i="32"/>
  <c r="M860" i="32"/>
  <c r="M861" i="32"/>
  <c r="M862" i="32"/>
  <c r="M863" i="32"/>
  <c r="M864" i="32"/>
  <c r="M865" i="32"/>
  <c r="M866" i="32"/>
  <c r="M867" i="32"/>
  <c r="M868" i="32"/>
  <c r="M869" i="32"/>
  <c r="M870" i="32"/>
  <c r="M871" i="32"/>
  <c r="M872" i="32"/>
  <c r="M873" i="32"/>
  <c r="M874" i="32"/>
  <c r="M875" i="32"/>
  <c r="M876" i="32"/>
  <c r="M877" i="32"/>
  <c r="M878" i="32"/>
  <c r="M879" i="32"/>
  <c r="M880" i="32"/>
  <c r="M881" i="32"/>
  <c r="M882" i="32"/>
  <c r="M883" i="32"/>
  <c r="M884" i="32"/>
  <c r="M885" i="32"/>
  <c r="M886" i="32"/>
  <c r="M887" i="32"/>
  <c r="M888" i="32"/>
  <c r="M889" i="32"/>
  <c r="M890" i="32"/>
  <c r="M891" i="32"/>
  <c r="M892" i="32"/>
  <c r="M893" i="32"/>
  <c r="M894" i="32"/>
  <c r="M895" i="32"/>
  <c r="M896" i="32"/>
  <c r="M897" i="32"/>
  <c r="M898" i="32"/>
  <c r="M899" i="32"/>
  <c r="M900" i="32"/>
  <c r="M901" i="32"/>
  <c r="M902" i="32"/>
  <c r="M903" i="32"/>
  <c r="M904" i="32"/>
  <c r="M905" i="32"/>
  <c r="M906" i="32"/>
  <c r="M907" i="32"/>
  <c r="M908" i="32"/>
  <c r="M909" i="32"/>
  <c r="M910" i="32"/>
  <c r="M911" i="32"/>
  <c r="M912" i="32"/>
  <c r="M913" i="32"/>
  <c r="M914" i="32"/>
  <c r="M915" i="32"/>
  <c r="M916" i="32"/>
  <c r="M917" i="32"/>
  <c r="M918" i="32"/>
  <c r="M919" i="32"/>
  <c r="M920" i="32"/>
  <c r="M921" i="32"/>
  <c r="M922" i="32"/>
  <c r="M923" i="32"/>
  <c r="M924" i="32"/>
  <c r="M925" i="32"/>
  <c r="M926" i="32"/>
  <c r="M927" i="32"/>
  <c r="M928" i="32"/>
  <c r="M929" i="32"/>
  <c r="M930" i="32"/>
  <c r="M931" i="32"/>
  <c r="M932" i="32"/>
  <c r="M933" i="32"/>
  <c r="M934" i="32"/>
  <c r="M935" i="32"/>
  <c r="M936" i="32"/>
  <c r="M937" i="32"/>
  <c r="M938" i="32"/>
  <c r="M939" i="32"/>
  <c r="M940" i="32"/>
  <c r="M941" i="32"/>
  <c r="M942" i="32"/>
  <c r="M943" i="32"/>
  <c r="M944" i="32"/>
  <c r="M945" i="32"/>
  <c r="M946" i="32"/>
  <c r="M947" i="32"/>
  <c r="M948" i="32"/>
  <c r="M949" i="32"/>
  <c r="M950" i="32"/>
  <c r="M951" i="32"/>
  <c r="M952" i="32"/>
  <c r="M953" i="32"/>
  <c r="M954" i="32"/>
  <c r="M955" i="32"/>
  <c r="M956" i="32"/>
  <c r="M957" i="32"/>
  <c r="M958" i="32"/>
  <c r="M959" i="32"/>
  <c r="M960" i="32"/>
  <c r="M961" i="32"/>
  <c r="M962" i="32"/>
  <c r="M963" i="32"/>
  <c r="M964" i="32"/>
  <c r="M965" i="32"/>
  <c r="M966" i="32"/>
  <c r="M967" i="32"/>
  <c r="M968" i="32"/>
  <c r="M969" i="32"/>
  <c r="M970" i="32"/>
  <c r="M971" i="32"/>
  <c r="M972" i="32"/>
  <c r="M973" i="32"/>
  <c r="M974" i="32"/>
  <c r="M975" i="32"/>
  <c r="M976" i="32"/>
  <c r="M977" i="32"/>
  <c r="M978" i="32"/>
  <c r="M979" i="32"/>
  <c r="M980" i="32"/>
  <c r="M981" i="32"/>
  <c r="M982" i="32"/>
  <c r="M983" i="32"/>
  <c r="M984" i="32"/>
  <c r="M985" i="32"/>
  <c r="M986" i="32"/>
  <c r="M987" i="32"/>
  <c r="M988" i="32"/>
  <c r="M989" i="32"/>
  <c r="M990" i="32"/>
  <c r="M991" i="32"/>
  <c r="M992" i="32"/>
  <c r="M993" i="32"/>
  <c r="M994" i="32"/>
  <c r="M995" i="32"/>
  <c r="M996" i="32"/>
  <c r="M997" i="32"/>
  <c r="M998" i="32"/>
  <c r="M999" i="32"/>
  <c r="M1000" i="32"/>
  <c r="M1001" i="32"/>
  <c r="M1002" i="32"/>
  <c r="M1003" i="32"/>
  <c r="M1004" i="32"/>
  <c r="M1005" i="32"/>
  <c r="M1006" i="32"/>
  <c r="M1007" i="32"/>
  <c r="M1008" i="32"/>
  <c r="M1009" i="32"/>
  <c r="M1010" i="32"/>
  <c r="M1011" i="32"/>
  <c r="M1012" i="32"/>
  <c r="M1013" i="32"/>
  <c r="M1014" i="32"/>
  <c r="M1015" i="32"/>
  <c r="M1016" i="32"/>
  <c r="M1017" i="32"/>
  <c r="M1018" i="32"/>
  <c r="M1019" i="32"/>
  <c r="M1020" i="32"/>
  <c r="M1021" i="32"/>
  <c r="M1022" i="32"/>
  <c r="M1023" i="32"/>
  <c r="M1024" i="32"/>
  <c r="M1025" i="32"/>
  <c r="M1026" i="32"/>
  <c r="M1027" i="32"/>
  <c r="M1028" i="32"/>
  <c r="M1029" i="32"/>
  <c r="M1030" i="32"/>
  <c r="M1031" i="32"/>
  <c r="M1032" i="32"/>
  <c r="M1033" i="32"/>
  <c r="M1034" i="32"/>
  <c r="M1035" i="32"/>
  <c r="M1036" i="32"/>
  <c r="M1037" i="32"/>
  <c r="M1038" i="32"/>
  <c r="M1039" i="32"/>
  <c r="M1040" i="32"/>
  <c r="M1041" i="32"/>
  <c r="M1042" i="32"/>
  <c r="M1043" i="32"/>
  <c r="M1044" i="32"/>
  <c r="M1045" i="32"/>
  <c r="M1046" i="32"/>
  <c r="M1047" i="32"/>
  <c r="M1048" i="32"/>
  <c r="M1049" i="32"/>
  <c r="M1050" i="32"/>
  <c r="M1051" i="32"/>
  <c r="M1052" i="32"/>
  <c r="M1053" i="32"/>
  <c r="M1054" i="32"/>
  <c r="M1055" i="32"/>
  <c r="M1056" i="32"/>
  <c r="M1057" i="32"/>
  <c r="M1058" i="32"/>
  <c r="M1059" i="32"/>
  <c r="M1060" i="32"/>
  <c r="M1061" i="32"/>
  <c r="M1062" i="32"/>
  <c r="M1063" i="32"/>
  <c r="M1064" i="32"/>
  <c r="M1065" i="32"/>
  <c r="M1066" i="32"/>
  <c r="M1067" i="32"/>
  <c r="M1068" i="32"/>
  <c r="M1069" i="32"/>
  <c r="M1070" i="32"/>
  <c r="M1071" i="32"/>
  <c r="M1072" i="32"/>
  <c r="M1073" i="32"/>
  <c r="M1074" i="32"/>
  <c r="M1075" i="32"/>
  <c r="M1076" i="32"/>
  <c r="M1077" i="32"/>
  <c r="M1078" i="32"/>
  <c r="M1079" i="32"/>
  <c r="M1080" i="32"/>
  <c r="M1081" i="32"/>
  <c r="M1082" i="32"/>
  <c r="M1083" i="32"/>
  <c r="M1084" i="32"/>
  <c r="M1085" i="32"/>
  <c r="M1086" i="32"/>
  <c r="M1087" i="32"/>
  <c r="M1088" i="32"/>
  <c r="M1089" i="32"/>
  <c r="M1090" i="32"/>
  <c r="M1091" i="32"/>
  <c r="M1092" i="32"/>
  <c r="M1093" i="32"/>
  <c r="M1094" i="32"/>
  <c r="M1095" i="32"/>
  <c r="M1096" i="32"/>
  <c r="M1097" i="32"/>
  <c r="M1098" i="32"/>
  <c r="M1099" i="32"/>
  <c r="M1100" i="32"/>
  <c r="M1101" i="32"/>
  <c r="M1102" i="32"/>
  <c r="M1103" i="32"/>
  <c r="M1104" i="32"/>
  <c r="M1105" i="32"/>
  <c r="M1106" i="32"/>
  <c r="M1107" i="32"/>
  <c r="M1108" i="32"/>
  <c r="M1109" i="32"/>
  <c r="M1110" i="32"/>
  <c r="M1111" i="32"/>
  <c r="M1112" i="32"/>
  <c r="M1113" i="32"/>
  <c r="M1114" i="32"/>
  <c r="M1115" i="32"/>
  <c r="M1116" i="32"/>
  <c r="M1117" i="32"/>
  <c r="M1118" i="32"/>
  <c r="M1119" i="32"/>
  <c r="M1120" i="32"/>
  <c r="M1121" i="32"/>
  <c r="M1122" i="32"/>
  <c r="M1123" i="32"/>
  <c r="M1124" i="32"/>
  <c r="M1125" i="32"/>
  <c r="M1126" i="32"/>
  <c r="M1127" i="32"/>
  <c r="M1128" i="32"/>
  <c r="M1129" i="32"/>
  <c r="M1130" i="32"/>
  <c r="M1131" i="32"/>
  <c r="M1132" i="32"/>
  <c r="M1133" i="32"/>
  <c r="M1134" i="32"/>
  <c r="M1135" i="32"/>
  <c r="M1136" i="32"/>
  <c r="M1137" i="32"/>
  <c r="M1138" i="32"/>
  <c r="M1139" i="32"/>
  <c r="M1140" i="32"/>
  <c r="M1141" i="32"/>
  <c r="M1142" i="32"/>
  <c r="M1143" i="32"/>
  <c r="M1144" i="32"/>
  <c r="M1145" i="32"/>
  <c r="M1146" i="32"/>
  <c r="M1147" i="32"/>
  <c r="M1148" i="32"/>
  <c r="M1149" i="32"/>
  <c r="M1150" i="32"/>
  <c r="M1151" i="32"/>
  <c r="M1152" i="32"/>
  <c r="M1153" i="32"/>
  <c r="M1154" i="32"/>
  <c r="M1155" i="32"/>
  <c r="M1156" i="32"/>
  <c r="M1157" i="32"/>
  <c r="M1158" i="32"/>
  <c r="M1159" i="32"/>
  <c r="M1160" i="32"/>
  <c r="M1161" i="32"/>
  <c r="M1162" i="32"/>
  <c r="M1163" i="32"/>
  <c r="M1164" i="32"/>
  <c r="M1165" i="32"/>
  <c r="M1166" i="32"/>
  <c r="M1167" i="32"/>
  <c r="M1168" i="32"/>
  <c r="M1169" i="32"/>
  <c r="M1170" i="32"/>
  <c r="M1171" i="32"/>
  <c r="M1172" i="32"/>
  <c r="M1173" i="32"/>
  <c r="M1174" i="32"/>
  <c r="M1175" i="32"/>
  <c r="M1176" i="32"/>
  <c r="M1177" i="32"/>
  <c r="M1178" i="32"/>
  <c r="M1179" i="32"/>
  <c r="M1180" i="32"/>
  <c r="M1181" i="32"/>
  <c r="M1182" i="32"/>
  <c r="M1183" i="32"/>
  <c r="M1184" i="32"/>
  <c r="M1185" i="32"/>
  <c r="M1186" i="32"/>
  <c r="M1187" i="32"/>
  <c r="M1188" i="32"/>
  <c r="M1189" i="32"/>
  <c r="M1190" i="32"/>
  <c r="M1191" i="32"/>
  <c r="M1192" i="32"/>
  <c r="M1193" i="32"/>
  <c r="M1194" i="32"/>
  <c r="M1195" i="32"/>
  <c r="M1196" i="32"/>
  <c r="M1197" i="32"/>
  <c r="M1198" i="32"/>
  <c r="M1199" i="32"/>
  <c r="M1200" i="32"/>
  <c r="M1201" i="32"/>
  <c r="M1202" i="32"/>
  <c r="M1203" i="32"/>
  <c r="M1204" i="32"/>
  <c r="M1205" i="32"/>
  <c r="M1206" i="32"/>
  <c r="M1207" i="32"/>
  <c r="M1208" i="32"/>
  <c r="M1209" i="32"/>
  <c r="M1210" i="32"/>
  <c r="M1211" i="32"/>
  <c r="M1212" i="32"/>
  <c r="M1213" i="32"/>
  <c r="M1214" i="32"/>
  <c r="M1215" i="32"/>
  <c r="M1216" i="32"/>
  <c r="M1217" i="32"/>
  <c r="M1218" i="32"/>
  <c r="M1219" i="32"/>
  <c r="M1220" i="32"/>
  <c r="M1221" i="32"/>
  <c r="M1222" i="32"/>
  <c r="M1223" i="32"/>
  <c r="M1224" i="32"/>
  <c r="M1225" i="32"/>
  <c r="M1226" i="32"/>
  <c r="M1227" i="32"/>
  <c r="M1228" i="32"/>
  <c r="M1229" i="32"/>
  <c r="M1230" i="32"/>
  <c r="M1231" i="32"/>
  <c r="M1232" i="32"/>
  <c r="M1233" i="32"/>
  <c r="M1234" i="32"/>
  <c r="M1235" i="32"/>
  <c r="M1236" i="32"/>
  <c r="M1237" i="32"/>
  <c r="M1238" i="32"/>
  <c r="M1239" i="32"/>
  <c r="M1240" i="32"/>
  <c r="M1241" i="32"/>
  <c r="M1242" i="32"/>
  <c r="M1243" i="32"/>
  <c r="M1244" i="32"/>
  <c r="M1245" i="32"/>
  <c r="M1246" i="32"/>
  <c r="M1247" i="32"/>
  <c r="M1248" i="32"/>
  <c r="M1249" i="32"/>
  <c r="M1250" i="32"/>
  <c r="M1251" i="32"/>
  <c r="M1252" i="32"/>
  <c r="M1253" i="32"/>
  <c r="M1254" i="32"/>
  <c r="M1255" i="32"/>
  <c r="M1256" i="32"/>
  <c r="M1257" i="32"/>
  <c r="M1258" i="32"/>
  <c r="M1259" i="32"/>
  <c r="M1260" i="32"/>
  <c r="M1261" i="32"/>
  <c r="M1262" i="32"/>
  <c r="M1263" i="32"/>
  <c r="M1264" i="32"/>
  <c r="M1265" i="32"/>
  <c r="M1266" i="32"/>
  <c r="M1267" i="32"/>
  <c r="M1268" i="32"/>
  <c r="M1269" i="32"/>
  <c r="M1270" i="32"/>
  <c r="M1271" i="32"/>
  <c r="M1272" i="32"/>
  <c r="M1273" i="32"/>
  <c r="M1274" i="32"/>
  <c r="M1275" i="32"/>
  <c r="M1276" i="32"/>
  <c r="M1277" i="32"/>
  <c r="M1278" i="32"/>
  <c r="M1279" i="32"/>
  <c r="M1280" i="32"/>
  <c r="M1281" i="32"/>
  <c r="M1282" i="32"/>
  <c r="M1283" i="32"/>
  <c r="M1284" i="32"/>
  <c r="M1285" i="32"/>
  <c r="M1286" i="32"/>
  <c r="M1287" i="32"/>
  <c r="M1288" i="32"/>
  <c r="M1289" i="32"/>
  <c r="M1290" i="32"/>
  <c r="M1291" i="32"/>
  <c r="M1292" i="32"/>
  <c r="M1293" i="32"/>
  <c r="M1294" i="32"/>
  <c r="M1295" i="32"/>
  <c r="M1296" i="32"/>
  <c r="M1297" i="32"/>
  <c r="M1298" i="32"/>
  <c r="M1299" i="32"/>
  <c r="M1300" i="32"/>
  <c r="M1301" i="32"/>
  <c r="M1302" i="32"/>
  <c r="M1303" i="32"/>
  <c r="M1304" i="32"/>
  <c r="M1305" i="32"/>
  <c r="M1306" i="32"/>
  <c r="M1307" i="32"/>
  <c r="M1308" i="32"/>
  <c r="M1309" i="32"/>
  <c r="M1310" i="32"/>
  <c r="M1311" i="32"/>
  <c r="M1312" i="32"/>
  <c r="M1313" i="32"/>
  <c r="M1314" i="32"/>
  <c r="M1315" i="32"/>
  <c r="M1316" i="32"/>
  <c r="M1317" i="32"/>
  <c r="M1318" i="32"/>
  <c r="M1319" i="32"/>
  <c r="M1320" i="32"/>
  <c r="M1321" i="32"/>
  <c r="M1322" i="32"/>
  <c r="M1323" i="32"/>
  <c r="M1324" i="32"/>
  <c r="M1325" i="32"/>
  <c r="M1326" i="32"/>
  <c r="M1327" i="32"/>
  <c r="M1328" i="32"/>
  <c r="M1329" i="32"/>
  <c r="M1330" i="32"/>
  <c r="M1331" i="32"/>
  <c r="M1332" i="32"/>
  <c r="M1333" i="32"/>
  <c r="M1334" i="32"/>
  <c r="M1335" i="32"/>
  <c r="M1336" i="32"/>
  <c r="M1337" i="32"/>
  <c r="M1338" i="32"/>
  <c r="M1339" i="32"/>
  <c r="M1340" i="32"/>
  <c r="M1341" i="32"/>
  <c r="M1342" i="32"/>
  <c r="M1343" i="32"/>
  <c r="M1344" i="32"/>
  <c r="M1345" i="32"/>
  <c r="M1346" i="32"/>
  <c r="M1347" i="32"/>
  <c r="M1348" i="32"/>
  <c r="M1349" i="32"/>
  <c r="M1350" i="32"/>
  <c r="M1351" i="32"/>
  <c r="M1352" i="32"/>
  <c r="M1353" i="32"/>
  <c r="M1354" i="32"/>
  <c r="M1355" i="32"/>
  <c r="M1356" i="32"/>
  <c r="M1357" i="32"/>
  <c r="M1358" i="32"/>
  <c r="M1359" i="32"/>
  <c r="M1360" i="32"/>
  <c r="M1361" i="32"/>
  <c r="M1362" i="32"/>
  <c r="M1363" i="32"/>
  <c r="M1364" i="32"/>
  <c r="M1365" i="32"/>
  <c r="M1366" i="32"/>
  <c r="M1367" i="32"/>
  <c r="M1368" i="32"/>
  <c r="M1369" i="32"/>
  <c r="M1370" i="32"/>
  <c r="M1371" i="32"/>
  <c r="M1372" i="32"/>
  <c r="M1373" i="32"/>
  <c r="M1374" i="32"/>
  <c r="M1375" i="32"/>
  <c r="M1376" i="32"/>
  <c r="M1377" i="32"/>
  <c r="M1378" i="32"/>
  <c r="M1379" i="32"/>
  <c r="M1380" i="32"/>
  <c r="M1381" i="32"/>
  <c r="M1382" i="32"/>
  <c r="M1383" i="32"/>
  <c r="M1384" i="32"/>
  <c r="M1385" i="32"/>
  <c r="M1386" i="32"/>
  <c r="M1387" i="32"/>
  <c r="M1388" i="32"/>
  <c r="M1389" i="32"/>
  <c r="M1390" i="32"/>
  <c r="M1391" i="32"/>
  <c r="M1392" i="32"/>
  <c r="M1393" i="32"/>
  <c r="M1394" i="32"/>
  <c r="M1395" i="32"/>
  <c r="M1396" i="32"/>
  <c r="M1397" i="32"/>
  <c r="M1398" i="32"/>
  <c r="M1399" i="32"/>
  <c r="M1400" i="32"/>
  <c r="M1401" i="32"/>
  <c r="M1402" i="32"/>
  <c r="M1403" i="32"/>
  <c r="M1404" i="32"/>
  <c r="M1405" i="32"/>
  <c r="M1406" i="32"/>
  <c r="M1407" i="32"/>
  <c r="M1408" i="32"/>
  <c r="M1409" i="32"/>
  <c r="M1410" i="32"/>
  <c r="M1411" i="32"/>
  <c r="M1412" i="32"/>
  <c r="M1413" i="32"/>
  <c r="M1414" i="32"/>
  <c r="M1415" i="32"/>
  <c r="M1416" i="32"/>
  <c r="M1417" i="32"/>
  <c r="M1418" i="32"/>
  <c r="M1419" i="32"/>
  <c r="M1420" i="32"/>
  <c r="M1421" i="32"/>
  <c r="M1422" i="32"/>
  <c r="M1423" i="32"/>
  <c r="M1424" i="32"/>
  <c r="M1425" i="32"/>
  <c r="M1426" i="32"/>
  <c r="M1427" i="32"/>
  <c r="M1428" i="32"/>
  <c r="M1429" i="32"/>
  <c r="M1430" i="32"/>
  <c r="M1431" i="32"/>
  <c r="M1432" i="32"/>
  <c r="M1433" i="32"/>
  <c r="M1434" i="32"/>
  <c r="M1435" i="32"/>
  <c r="M1436" i="32"/>
  <c r="M1437" i="32"/>
  <c r="M1438" i="32"/>
  <c r="M1439" i="32"/>
  <c r="M1440" i="32"/>
  <c r="M1441" i="32"/>
  <c r="M1442" i="32"/>
  <c r="M1443" i="32"/>
  <c r="M1444" i="32"/>
  <c r="M1445" i="32"/>
  <c r="M1446" i="32"/>
  <c r="M1447" i="32"/>
  <c r="M1448" i="32"/>
  <c r="M1449" i="32"/>
  <c r="M1450" i="32"/>
  <c r="M1451" i="32"/>
  <c r="M1452" i="32"/>
  <c r="M1453" i="32"/>
  <c r="M1454" i="32"/>
  <c r="M1455" i="32"/>
  <c r="M1456" i="32"/>
  <c r="M1457" i="32"/>
  <c r="M1458" i="32"/>
  <c r="M1459" i="32"/>
  <c r="M1460" i="32"/>
  <c r="M1461" i="32"/>
  <c r="M1462" i="32"/>
  <c r="M1463" i="32"/>
  <c r="M1464" i="32"/>
  <c r="M1465" i="32"/>
  <c r="M1466" i="32"/>
  <c r="L1466" i="32"/>
  <c r="K1466" i="32"/>
  <c r="J1466" i="32"/>
  <c r="L1465" i="32"/>
  <c r="K1465" i="32"/>
  <c r="J1465" i="32"/>
  <c r="L1464" i="32"/>
  <c r="K1464" i="32"/>
  <c r="J1464" i="32"/>
  <c r="L1463" i="32"/>
  <c r="K1463" i="32"/>
  <c r="J1463" i="32"/>
  <c r="L1462" i="32"/>
  <c r="K1462" i="32"/>
  <c r="J1462" i="32"/>
  <c r="L1461" i="32"/>
  <c r="K1461" i="32"/>
  <c r="J1461" i="32"/>
  <c r="L1460" i="32"/>
  <c r="K1460" i="32"/>
  <c r="J1460" i="32"/>
  <c r="L1459" i="32"/>
  <c r="K1459" i="32"/>
  <c r="J1459" i="32"/>
  <c r="L1458" i="32"/>
  <c r="K1458" i="32"/>
  <c r="J1458" i="32"/>
  <c r="L1457" i="32"/>
  <c r="K1457" i="32"/>
  <c r="J1457" i="32"/>
  <c r="L1456" i="32"/>
  <c r="K1456" i="32"/>
  <c r="J1456" i="32"/>
  <c r="L1455" i="32"/>
  <c r="K1455" i="32"/>
  <c r="J1455" i="32"/>
  <c r="L1454" i="32"/>
  <c r="K1454" i="32"/>
  <c r="J1454" i="32"/>
  <c r="L1453" i="32"/>
  <c r="K1453" i="32"/>
  <c r="J1453" i="32"/>
  <c r="L1452" i="32"/>
  <c r="K1452" i="32"/>
  <c r="J1452" i="32"/>
  <c r="L1451" i="32"/>
  <c r="K1451" i="32"/>
  <c r="J1451" i="32"/>
  <c r="L1450" i="32"/>
  <c r="K1450" i="32"/>
  <c r="J1450" i="32"/>
  <c r="L1449" i="32"/>
  <c r="K1449" i="32"/>
  <c r="J1449" i="32"/>
  <c r="L1448" i="32"/>
  <c r="K1448" i="32"/>
  <c r="J1448" i="32"/>
  <c r="L1447" i="32"/>
  <c r="K1447" i="32"/>
  <c r="J1447" i="32"/>
  <c r="L1446" i="32"/>
  <c r="K1446" i="32"/>
  <c r="J1446" i="32"/>
  <c r="L1445" i="32"/>
  <c r="K1445" i="32"/>
  <c r="J1445" i="32"/>
  <c r="L1444" i="32"/>
  <c r="K1444" i="32"/>
  <c r="J1444" i="32"/>
  <c r="L1443" i="32"/>
  <c r="K1443" i="32"/>
  <c r="J1443" i="32"/>
  <c r="L1442" i="32"/>
  <c r="K1442" i="32"/>
  <c r="J1442" i="32"/>
  <c r="L1441" i="32"/>
  <c r="K1441" i="32"/>
  <c r="J1441" i="32"/>
  <c r="L1440" i="32"/>
  <c r="K1440" i="32"/>
  <c r="J1440" i="32"/>
  <c r="L1439" i="32"/>
  <c r="K1439" i="32"/>
  <c r="J1439" i="32"/>
  <c r="L1438" i="32"/>
  <c r="K1438" i="32"/>
  <c r="J1438" i="32"/>
  <c r="L1437" i="32"/>
  <c r="K1437" i="32"/>
  <c r="J1437" i="32"/>
  <c r="L1436" i="32"/>
  <c r="K1436" i="32"/>
  <c r="J1436" i="32"/>
  <c r="L1435" i="32"/>
  <c r="K1435" i="32"/>
  <c r="J1435" i="32"/>
  <c r="L1434" i="32"/>
  <c r="K1434" i="32"/>
  <c r="J1434" i="32"/>
  <c r="L1433" i="32"/>
  <c r="K1433" i="32"/>
  <c r="J1433" i="32"/>
  <c r="L1432" i="32"/>
  <c r="K1432" i="32"/>
  <c r="J1432" i="32"/>
  <c r="L1431" i="32"/>
  <c r="K1431" i="32"/>
  <c r="J1431" i="32"/>
  <c r="L1430" i="32"/>
  <c r="K1430" i="32"/>
  <c r="J1430" i="32"/>
  <c r="L1429" i="32"/>
  <c r="K1429" i="32"/>
  <c r="J1429" i="32"/>
  <c r="L1428" i="32"/>
  <c r="K1428" i="32"/>
  <c r="J1428" i="32"/>
  <c r="L1427" i="32"/>
  <c r="K1427" i="32"/>
  <c r="J1427" i="32"/>
  <c r="L1426" i="32"/>
  <c r="K1426" i="32"/>
  <c r="J1426" i="32"/>
  <c r="L1425" i="32"/>
  <c r="K1425" i="32"/>
  <c r="J1425" i="32"/>
  <c r="L1424" i="32"/>
  <c r="K1424" i="32"/>
  <c r="J1424" i="32"/>
  <c r="L1423" i="32"/>
  <c r="K1423" i="32"/>
  <c r="J1423" i="32"/>
  <c r="L1422" i="32"/>
  <c r="K1422" i="32"/>
  <c r="J1422" i="32"/>
  <c r="L1421" i="32"/>
  <c r="K1421" i="32"/>
  <c r="J1421" i="32"/>
  <c r="L1420" i="32"/>
  <c r="K1420" i="32"/>
  <c r="J1420" i="32"/>
  <c r="L1419" i="32"/>
  <c r="K1419" i="32"/>
  <c r="J1419" i="32"/>
  <c r="L1418" i="32"/>
  <c r="K1418" i="32"/>
  <c r="J1418" i="32"/>
  <c r="L1417" i="32"/>
  <c r="K1417" i="32"/>
  <c r="J1417" i="32"/>
  <c r="L1416" i="32"/>
  <c r="K1416" i="32"/>
  <c r="J1416" i="32"/>
  <c r="L1415" i="32"/>
  <c r="K1415" i="32"/>
  <c r="J1415" i="32"/>
  <c r="L1414" i="32"/>
  <c r="K1414" i="32"/>
  <c r="J1414" i="32"/>
  <c r="L1413" i="32"/>
  <c r="K1413" i="32"/>
  <c r="J1413" i="32"/>
  <c r="L1412" i="32"/>
  <c r="K1412" i="32"/>
  <c r="J1412" i="32"/>
  <c r="L1411" i="32"/>
  <c r="K1411" i="32"/>
  <c r="J1411" i="32"/>
  <c r="L1410" i="32"/>
  <c r="K1410" i="32"/>
  <c r="J1410" i="32"/>
  <c r="L1409" i="32"/>
  <c r="K1409" i="32"/>
  <c r="J1409" i="32"/>
  <c r="L1408" i="32"/>
  <c r="K1408" i="32"/>
  <c r="J1408" i="32"/>
  <c r="L1407" i="32"/>
  <c r="K1407" i="32"/>
  <c r="J1407" i="32"/>
  <c r="L1406" i="32"/>
  <c r="K1406" i="32"/>
  <c r="J1406" i="32"/>
  <c r="L1405" i="32"/>
  <c r="K1405" i="32"/>
  <c r="J1405" i="32"/>
  <c r="L1404" i="32"/>
  <c r="K1404" i="32"/>
  <c r="J1404" i="32"/>
  <c r="L1403" i="32"/>
  <c r="K1403" i="32"/>
  <c r="J1403" i="32"/>
  <c r="L1402" i="32"/>
  <c r="K1402" i="32"/>
  <c r="J1402" i="32"/>
  <c r="L1401" i="32"/>
  <c r="K1401" i="32"/>
  <c r="J1401" i="32"/>
  <c r="L1400" i="32"/>
  <c r="K1400" i="32"/>
  <c r="J1400" i="32"/>
  <c r="L1399" i="32"/>
  <c r="K1399" i="32"/>
  <c r="J1399" i="32"/>
  <c r="L1398" i="32"/>
  <c r="K1398" i="32"/>
  <c r="J1398" i="32"/>
  <c r="L1397" i="32"/>
  <c r="K1397" i="32"/>
  <c r="J1397" i="32"/>
  <c r="L1396" i="32"/>
  <c r="K1396" i="32"/>
  <c r="J1396" i="32"/>
  <c r="L1395" i="32"/>
  <c r="K1395" i="32"/>
  <c r="J1395" i="32"/>
  <c r="L1394" i="32"/>
  <c r="K1394" i="32"/>
  <c r="J1394" i="32"/>
  <c r="L1393" i="32"/>
  <c r="K1393" i="32"/>
  <c r="J1393" i="32"/>
  <c r="L1392" i="32"/>
  <c r="K1392" i="32"/>
  <c r="J1392" i="32"/>
  <c r="L1391" i="32"/>
  <c r="K1391" i="32"/>
  <c r="J1391" i="32"/>
  <c r="L1390" i="32"/>
  <c r="K1390" i="32"/>
  <c r="J1390" i="32"/>
  <c r="L1389" i="32"/>
  <c r="K1389" i="32"/>
  <c r="J1389" i="32"/>
  <c r="L1388" i="32"/>
  <c r="K1388" i="32"/>
  <c r="J1388" i="32"/>
  <c r="L1387" i="32"/>
  <c r="K1387" i="32"/>
  <c r="J1387" i="32"/>
  <c r="L1386" i="32"/>
  <c r="K1386" i="32"/>
  <c r="J1386" i="32"/>
  <c r="L1385" i="32"/>
  <c r="K1385" i="32"/>
  <c r="J1385" i="32"/>
  <c r="L1384" i="32"/>
  <c r="K1384" i="32"/>
  <c r="J1384" i="32"/>
  <c r="L1383" i="32"/>
  <c r="K1383" i="32"/>
  <c r="J1383" i="32"/>
  <c r="L1382" i="32"/>
  <c r="K1382" i="32"/>
  <c r="J1382" i="32"/>
  <c r="L1381" i="32"/>
  <c r="K1381" i="32"/>
  <c r="J1381" i="32"/>
  <c r="L1380" i="32"/>
  <c r="K1380" i="32"/>
  <c r="J1380" i="32"/>
  <c r="L1379" i="32"/>
  <c r="K1379" i="32"/>
  <c r="J1379" i="32"/>
  <c r="L1378" i="32"/>
  <c r="K1378" i="32"/>
  <c r="J1378" i="32"/>
  <c r="L1377" i="32"/>
  <c r="K1377" i="32"/>
  <c r="J1377" i="32"/>
  <c r="L1376" i="32"/>
  <c r="K1376" i="32"/>
  <c r="J1376" i="32"/>
  <c r="L1375" i="32"/>
  <c r="K1375" i="32"/>
  <c r="J1375" i="32"/>
  <c r="L1374" i="32"/>
  <c r="K1374" i="32"/>
  <c r="J1374" i="32"/>
  <c r="L1373" i="32"/>
  <c r="K1373" i="32"/>
  <c r="J1373" i="32"/>
  <c r="L1372" i="32"/>
  <c r="K1372" i="32"/>
  <c r="J1372" i="32"/>
  <c r="L1371" i="32"/>
  <c r="K1371" i="32"/>
  <c r="J1371" i="32"/>
  <c r="L1370" i="32"/>
  <c r="K1370" i="32"/>
  <c r="J1370" i="32"/>
  <c r="L1369" i="32"/>
  <c r="K1369" i="32"/>
  <c r="J1369" i="32"/>
  <c r="L1368" i="32"/>
  <c r="K1368" i="32"/>
  <c r="J1368" i="32"/>
  <c r="L1367" i="32"/>
  <c r="K1367" i="32"/>
  <c r="J1367" i="32"/>
  <c r="L1366" i="32"/>
  <c r="K1366" i="32"/>
  <c r="J1366" i="32"/>
  <c r="L1365" i="32"/>
  <c r="K1365" i="32"/>
  <c r="J1365" i="32"/>
  <c r="L1364" i="32"/>
  <c r="K1364" i="32"/>
  <c r="J1364" i="32"/>
  <c r="L1363" i="32"/>
  <c r="K1363" i="32"/>
  <c r="J1363" i="32"/>
  <c r="L1362" i="32"/>
  <c r="K1362" i="32"/>
  <c r="J1362" i="32"/>
  <c r="L1361" i="32"/>
  <c r="K1361" i="32"/>
  <c r="J1361" i="32"/>
  <c r="L1360" i="32"/>
  <c r="K1360" i="32"/>
  <c r="J1360" i="32"/>
  <c r="L1359" i="32"/>
  <c r="K1359" i="32"/>
  <c r="J1359" i="32"/>
  <c r="L1358" i="32"/>
  <c r="K1358" i="32"/>
  <c r="J1358" i="32"/>
  <c r="L1357" i="32"/>
  <c r="K1357" i="32"/>
  <c r="J1357" i="32"/>
  <c r="L1356" i="32"/>
  <c r="K1356" i="32"/>
  <c r="J1356" i="32"/>
  <c r="L1355" i="32"/>
  <c r="K1355" i="32"/>
  <c r="J1355" i="32"/>
  <c r="L1354" i="32"/>
  <c r="K1354" i="32"/>
  <c r="J1354" i="32"/>
  <c r="L1353" i="32"/>
  <c r="K1353" i="32"/>
  <c r="J1353" i="32"/>
  <c r="L1352" i="32"/>
  <c r="K1352" i="32"/>
  <c r="J1352" i="32"/>
  <c r="L1351" i="32"/>
  <c r="K1351" i="32"/>
  <c r="J1351" i="32"/>
  <c r="L1350" i="32"/>
  <c r="K1350" i="32"/>
  <c r="J1350" i="32"/>
  <c r="L1349" i="32"/>
  <c r="K1349" i="32"/>
  <c r="J1349" i="32"/>
  <c r="L1348" i="32"/>
  <c r="K1348" i="32"/>
  <c r="J1348" i="32"/>
  <c r="L1347" i="32"/>
  <c r="K1347" i="32"/>
  <c r="J1347" i="32"/>
  <c r="L1346" i="32"/>
  <c r="K1346" i="32"/>
  <c r="J1346" i="32"/>
  <c r="L1345" i="32"/>
  <c r="K1345" i="32"/>
  <c r="J1345" i="32"/>
  <c r="L1344" i="32"/>
  <c r="K1344" i="32"/>
  <c r="J1344" i="32"/>
  <c r="L1343" i="32"/>
  <c r="K1343" i="32"/>
  <c r="J1343" i="32"/>
  <c r="L1342" i="32"/>
  <c r="K1342" i="32"/>
  <c r="J1342" i="32"/>
  <c r="L1341" i="32"/>
  <c r="K1341" i="32"/>
  <c r="J1341" i="32"/>
  <c r="L1340" i="32"/>
  <c r="K1340" i="32"/>
  <c r="J1340" i="32"/>
  <c r="L1339" i="32"/>
  <c r="K1339" i="32"/>
  <c r="J1339" i="32"/>
  <c r="L1338" i="32"/>
  <c r="K1338" i="32"/>
  <c r="J1338" i="32"/>
  <c r="L1337" i="32"/>
  <c r="K1337" i="32"/>
  <c r="J1337" i="32"/>
  <c r="L1336" i="32"/>
  <c r="K1336" i="32"/>
  <c r="J1336" i="32"/>
  <c r="L1335" i="32"/>
  <c r="K1335" i="32"/>
  <c r="J1335" i="32"/>
  <c r="L1334" i="32"/>
  <c r="K1334" i="32"/>
  <c r="J1334" i="32"/>
  <c r="L1333" i="32"/>
  <c r="K1333" i="32"/>
  <c r="J1333" i="32"/>
  <c r="L1332" i="32"/>
  <c r="K1332" i="32"/>
  <c r="J1332" i="32"/>
  <c r="L1331" i="32"/>
  <c r="K1331" i="32"/>
  <c r="J1331" i="32"/>
  <c r="L1330" i="32"/>
  <c r="K1330" i="32"/>
  <c r="J1330" i="32"/>
  <c r="L1329" i="32"/>
  <c r="K1329" i="32"/>
  <c r="J1329" i="32"/>
  <c r="L1328" i="32"/>
  <c r="K1328" i="32"/>
  <c r="J1328" i="32"/>
  <c r="L1327" i="32"/>
  <c r="K1327" i="32"/>
  <c r="J1327" i="32"/>
  <c r="L1326" i="32"/>
  <c r="K1326" i="32"/>
  <c r="J1326" i="32"/>
  <c r="L1325" i="32"/>
  <c r="K1325" i="32"/>
  <c r="J1325" i="32"/>
  <c r="L1324" i="32"/>
  <c r="K1324" i="32"/>
  <c r="J1324" i="32"/>
  <c r="L1323" i="32"/>
  <c r="K1323" i="32"/>
  <c r="J1323" i="32"/>
  <c r="L1322" i="32"/>
  <c r="K1322" i="32"/>
  <c r="J1322" i="32"/>
  <c r="L1321" i="32"/>
  <c r="K1321" i="32"/>
  <c r="J1321" i="32"/>
  <c r="L1320" i="32"/>
  <c r="K1320" i="32"/>
  <c r="J1320" i="32"/>
  <c r="L1319" i="32"/>
  <c r="K1319" i="32"/>
  <c r="J1319" i="32"/>
  <c r="L1318" i="32"/>
  <c r="K1318" i="32"/>
  <c r="J1318" i="32"/>
  <c r="L1317" i="32"/>
  <c r="K1317" i="32"/>
  <c r="J1317" i="32"/>
  <c r="L1316" i="32"/>
  <c r="K1316" i="32"/>
  <c r="J1316" i="32"/>
  <c r="L1315" i="32"/>
  <c r="K1315" i="32"/>
  <c r="J1315" i="32"/>
  <c r="L1314" i="32"/>
  <c r="K1314" i="32"/>
  <c r="J1314" i="32"/>
  <c r="L1313" i="32"/>
  <c r="K1313" i="32"/>
  <c r="J1313" i="32"/>
  <c r="L1312" i="32"/>
  <c r="K1312" i="32"/>
  <c r="J1312" i="32"/>
  <c r="L1311" i="32"/>
  <c r="K1311" i="32"/>
  <c r="J1311" i="32"/>
  <c r="L1310" i="32"/>
  <c r="K1310" i="32"/>
  <c r="J1310" i="32"/>
  <c r="L1309" i="32"/>
  <c r="K1309" i="32"/>
  <c r="J1309" i="32"/>
  <c r="L1308" i="32"/>
  <c r="K1308" i="32"/>
  <c r="J1308" i="32"/>
  <c r="L1307" i="32"/>
  <c r="K1307" i="32"/>
  <c r="J1307" i="32"/>
  <c r="L1306" i="32"/>
  <c r="K1306" i="32"/>
  <c r="J1306" i="32"/>
  <c r="L1305" i="32"/>
  <c r="K1305" i="32"/>
  <c r="J1305" i="32"/>
  <c r="L1304" i="32"/>
  <c r="K1304" i="32"/>
  <c r="J1304" i="32"/>
  <c r="L1303" i="32"/>
  <c r="K1303" i="32"/>
  <c r="J1303" i="32"/>
  <c r="L1302" i="32"/>
  <c r="K1302" i="32"/>
  <c r="J1302" i="32"/>
  <c r="L1301" i="32"/>
  <c r="K1301" i="32"/>
  <c r="J1301" i="32"/>
  <c r="L1300" i="32"/>
  <c r="K1300" i="32"/>
  <c r="J1300" i="32"/>
  <c r="L1299" i="32"/>
  <c r="K1299" i="32"/>
  <c r="J1299" i="32"/>
  <c r="L1298" i="32"/>
  <c r="K1298" i="32"/>
  <c r="J1298" i="32"/>
  <c r="L1297" i="32"/>
  <c r="K1297" i="32"/>
  <c r="J1297" i="32"/>
  <c r="L1296" i="32"/>
  <c r="K1296" i="32"/>
  <c r="J1296" i="32"/>
  <c r="L1295" i="32"/>
  <c r="K1295" i="32"/>
  <c r="J1295" i="32"/>
  <c r="L1294" i="32"/>
  <c r="K1294" i="32"/>
  <c r="J1294" i="32"/>
  <c r="L1293" i="32"/>
  <c r="K1293" i="32"/>
  <c r="J1293" i="32"/>
  <c r="L1292" i="32"/>
  <c r="K1292" i="32"/>
  <c r="J1292" i="32"/>
  <c r="L1291" i="32"/>
  <c r="K1291" i="32"/>
  <c r="J1291" i="32"/>
  <c r="L1290" i="32"/>
  <c r="K1290" i="32"/>
  <c r="J1290" i="32"/>
  <c r="L1289" i="32"/>
  <c r="K1289" i="32"/>
  <c r="J1289" i="32"/>
  <c r="L1288" i="32"/>
  <c r="K1288" i="32"/>
  <c r="J1288" i="32"/>
  <c r="L1287" i="32"/>
  <c r="K1287" i="32"/>
  <c r="J1287" i="32"/>
  <c r="L1286" i="32"/>
  <c r="K1286" i="32"/>
  <c r="J1286" i="32"/>
  <c r="L1285" i="32"/>
  <c r="K1285" i="32"/>
  <c r="J1285" i="32"/>
  <c r="L1284" i="32"/>
  <c r="K1284" i="32"/>
  <c r="J1284" i="32"/>
  <c r="L1283" i="32"/>
  <c r="K1283" i="32"/>
  <c r="J1283" i="32"/>
  <c r="L1282" i="32"/>
  <c r="K1282" i="32"/>
  <c r="J1282" i="32"/>
  <c r="L1281" i="32"/>
  <c r="K1281" i="32"/>
  <c r="J1281" i="32"/>
  <c r="L1280" i="32"/>
  <c r="K1280" i="32"/>
  <c r="J1280" i="32"/>
  <c r="L1279" i="32"/>
  <c r="K1279" i="32"/>
  <c r="J1279" i="32"/>
  <c r="L1278" i="32"/>
  <c r="K1278" i="32"/>
  <c r="J1278" i="32"/>
  <c r="L1277" i="32"/>
  <c r="K1277" i="32"/>
  <c r="J1277" i="32"/>
  <c r="L1276" i="32"/>
  <c r="K1276" i="32"/>
  <c r="J1276" i="32"/>
  <c r="L1275" i="32"/>
  <c r="K1275" i="32"/>
  <c r="J1275" i="32"/>
  <c r="L1274" i="32"/>
  <c r="K1274" i="32"/>
  <c r="J1274" i="32"/>
  <c r="L1273" i="32"/>
  <c r="K1273" i="32"/>
  <c r="J1273" i="32"/>
  <c r="L1272" i="32"/>
  <c r="K1272" i="32"/>
  <c r="J1272" i="32"/>
  <c r="L1271" i="32"/>
  <c r="K1271" i="32"/>
  <c r="J1271" i="32"/>
  <c r="L1270" i="32"/>
  <c r="K1270" i="32"/>
  <c r="J1270" i="32"/>
  <c r="L1269" i="32"/>
  <c r="K1269" i="32"/>
  <c r="J1269" i="32"/>
  <c r="L1268" i="32"/>
  <c r="K1268" i="32"/>
  <c r="J1268" i="32"/>
  <c r="L1267" i="32"/>
  <c r="K1267" i="32"/>
  <c r="J1267" i="32"/>
  <c r="L1266" i="32"/>
  <c r="K1266" i="32"/>
  <c r="J1266" i="32"/>
  <c r="L1265" i="32"/>
  <c r="K1265" i="32"/>
  <c r="J1265" i="32"/>
  <c r="L1264" i="32"/>
  <c r="K1264" i="32"/>
  <c r="J1264" i="32"/>
  <c r="L1263" i="32"/>
  <c r="K1263" i="32"/>
  <c r="J1263" i="32"/>
  <c r="L1262" i="32"/>
  <c r="K1262" i="32"/>
  <c r="J1262" i="32"/>
  <c r="L1261" i="32"/>
  <c r="K1261" i="32"/>
  <c r="J1261" i="32"/>
  <c r="L1260" i="32"/>
  <c r="K1260" i="32"/>
  <c r="J1260" i="32"/>
  <c r="L1259" i="32"/>
  <c r="K1259" i="32"/>
  <c r="J1259" i="32"/>
  <c r="L1258" i="32"/>
  <c r="K1258" i="32"/>
  <c r="J1258" i="32"/>
  <c r="L1257" i="32"/>
  <c r="K1257" i="32"/>
  <c r="J1257" i="32"/>
  <c r="L1256" i="32"/>
  <c r="K1256" i="32"/>
  <c r="J1256" i="32"/>
  <c r="L1255" i="32"/>
  <c r="K1255" i="32"/>
  <c r="J1255" i="32"/>
  <c r="L1254" i="32"/>
  <c r="K1254" i="32"/>
  <c r="J1254" i="32"/>
  <c r="L1253" i="32"/>
  <c r="K1253" i="32"/>
  <c r="J1253" i="32"/>
  <c r="L1252" i="32"/>
  <c r="K1252" i="32"/>
  <c r="J1252" i="32"/>
  <c r="L1251" i="32"/>
  <c r="K1251" i="32"/>
  <c r="J1251" i="32"/>
  <c r="L1250" i="32"/>
  <c r="K1250" i="32"/>
  <c r="J1250" i="32"/>
  <c r="L1249" i="32"/>
  <c r="K1249" i="32"/>
  <c r="J1249" i="32"/>
  <c r="L1248" i="32"/>
  <c r="K1248" i="32"/>
  <c r="J1248" i="32"/>
  <c r="L1247" i="32"/>
  <c r="K1247" i="32"/>
  <c r="J1247" i="32"/>
  <c r="L1246" i="32"/>
  <c r="K1246" i="32"/>
  <c r="J1246" i="32"/>
  <c r="L1245" i="32"/>
  <c r="K1245" i="32"/>
  <c r="J1245" i="32"/>
  <c r="L1244" i="32"/>
  <c r="K1244" i="32"/>
  <c r="J1244" i="32"/>
  <c r="L1243" i="32"/>
  <c r="K1243" i="32"/>
  <c r="J1243" i="32"/>
  <c r="L1242" i="32"/>
  <c r="K1242" i="32"/>
  <c r="J1242" i="32"/>
  <c r="L1241" i="32"/>
  <c r="K1241" i="32"/>
  <c r="J1241" i="32"/>
  <c r="L1240" i="32"/>
  <c r="K1240" i="32"/>
  <c r="J1240" i="32"/>
  <c r="L1239" i="32"/>
  <c r="K1239" i="32"/>
  <c r="J1239" i="32"/>
  <c r="L1238" i="32"/>
  <c r="K1238" i="32"/>
  <c r="J1238" i="32"/>
  <c r="L1237" i="32"/>
  <c r="K1237" i="32"/>
  <c r="J1237" i="32"/>
  <c r="L1236" i="32"/>
  <c r="K1236" i="32"/>
  <c r="J1236" i="32"/>
  <c r="L1235" i="32"/>
  <c r="K1235" i="32"/>
  <c r="J1235" i="32"/>
  <c r="L1234" i="32"/>
  <c r="K1234" i="32"/>
  <c r="J1234" i="32"/>
  <c r="L1233" i="32"/>
  <c r="K1233" i="32"/>
  <c r="J1233" i="32"/>
  <c r="L1232" i="32"/>
  <c r="K1232" i="32"/>
  <c r="J1232" i="32"/>
  <c r="L1231" i="32"/>
  <c r="K1231" i="32"/>
  <c r="J1231" i="32"/>
  <c r="L1230" i="32"/>
  <c r="K1230" i="32"/>
  <c r="J1230" i="32"/>
  <c r="L1229" i="32"/>
  <c r="K1229" i="32"/>
  <c r="J1229" i="32"/>
  <c r="L1228" i="32"/>
  <c r="K1228" i="32"/>
  <c r="J1228" i="32"/>
  <c r="L1227" i="32"/>
  <c r="K1227" i="32"/>
  <c r="J1227" i="32"/>
  <c r="L1226" i="32"/>
  <c r="K1226" i="32"/>
  <c r="J1226" i="32"/>
  <c r="L1225" i="32"/>
  <c r="K1225" i="32"/>
  <c r="J1225" i="32"/>
  <c r="L1224" i="32"/>
  <c r="K1224" i="32"/>
  <c r="J1224" i="32"/>
  <c r="L1223" i="32"/>
  <c r="K1223" i="32"/>
  <c r="J1223" i="32"/>
  <c r="L1222" i="32"/>
  <c r="K1222" i="32"/>
  <c r="J1222" i="32"/>
  <c r="L1221" i="32"/>
  <c r="K1221" i="32"/>
  <c r="J1221" i="32"/>
  <c r="L1220" i="32"/>
  <c r="K1220" i="32"/>
  <c r="J1220" i="32"/>
  <c r="L1219" i="32"/>
  <c r="K1219" i="32"/>
  <c r="J1219" i="32"/>
  <c r="L1218" i="32"/>
  <c r="K1218" i="32"/>
  <c r="J1218" i="32"/>
  <c r="L1217" i="32"/>
  <c r="K1217" i="32"/>
  <c r="J1217" i="32"/>
  <c r="L1216" i="32"/>
  <c r="K1216" i="32"/>
  <c r="J1216" i="32"/>
  <c r="L1215" i="32"/>
  <c r="K1215" i="32"/>
  <c r="J1215" i="32"/>
  <c r="L1214" i="32"/>
  <c r="K1214" i="32"/>
  <c r="J1214" i="32"/>
  <c r="L1213" i="32"/>
  <c r="K1213" i="32"/>
  <c r="J1213" i="32"/>
  <c r="L1212" i="32"/>
  <c r="K1212" i="32"/>
  <c r="J1212" i="32"/>
  <c r="L1211" i="32"/>
  <c r="K1211" i="32"/>
  <c r="J1211" i="32"/>
  <c r="L1210" i="32"/>
  <c r="K1210" i="32"/>
  <c r="J1210" i="32"/>
  <c r="L1209" i="32"/>
  <c r="K1209" i="32"/>
  <c r="J1209" i="32"/>
  <c r="L1208" i="32"/>
  <c r="K1208" i="32"/>
  <c r="J1208" i="32"/>
  <c r="L1207" i="32"/>
  <c r="K1207" i="32"/>
  <c r="J1207" i="32"/>
  <c r="L1206" i="32"/>
  <c r="K1206" i="32"/>
  <c r="J1206" i="32"/>
  <c r="L1205" i="32"/>
  <c r="K1205" i="32"/>
  <c r="J1205" i="32"/>
  <c r="L1204" i="32"/>
  <c r="K1204" i="32"/>
  <c r="J1204" i="32"/>
  <c r="L1203" i="32"/>
  <c r="K1203" i="32"/>
  <c r="J1203" i="32"/>
  <c r="L1202" i="32"/>
  <c r="K1202" i="32"/>
  <c r="J1202" i="32"/>
  <c r="L1201" i="32"/>
  <c r="K1201" i="32"/>
  <c r="J1201" i="32"/>
  <c r="L1200" i="32"/>
  <c r="K1200" i="32"/>
  <c r="J1200" i="32"/>
  <c r="L1199" i="32"/>
  <c r="K1199" i="32"/>
  <c r="J1199" i="32"/>
  <c r="L1198" i="32"/>
  <c r="K1198" i="32"/>
  <c r="J1198" i="32"/>
  <c r="L1197" i="32"/>
  <c r="K1197" i="32"/>
  <c r="J1197" i="32"/>
  <c r="L1196" i="32"/>
  <c r="K1196" i="32"/>
  <c r="J1196" i="32"/>
  <c r="L1195" i="32"/>
  <c r="K1195" i="32"/>
  <c r="J1195" i="32"/>
  <c r="L1194" i="32"/>
  <c r="K1194" i="32"/>
  <c r="J1194" i="32"/>
  <c r="L1193" i="32"/>
  <c r="K1193" i="32"/>
  <c r="J1193" i="32"/>
  <c r="L1192" i="32"/>
  <c r="K1192" i="32"/>
  <c r="J1192" i="32"/>
  <c r="L1191" i="32"/>
  <c r="K1191" i="32"/>
  <c r="J1191" i="32"/>
  <c r="L1190" i="32"/>
  <c r="K1190" i="32"/>
  <c r="J1190" i="32"/>
  <c r="L1189" i="32"/>
  <c r="K1189" i="32"/>
  <c r="J1189" i="32"/>
  <c r="L1188" i="32"/>
  <c r="K1188" i="32"/>
  <c r="J1188" i="32"/>
  <c r="L1187" i="32"/>
  <c r="K1187" i="32"/>
  <c r="J1187" i="32"/>
  <c r="L1186" i="32"/>
  <c r="K1186" i="32"/>
  <c r="J1186" i="32"/>
  <c r="L1185" i="32"/>
  <c r="K1185" i="32"/>
  <c r="J1185" i="32"/>
  <c r="L1184" i="32"/>
  <c r="K1184" i="32"/>
  <c r="J1184" i="32"/>
  <c r="L1183" i="32"/>
  <c r="K1183" i="32"/>
  <c r="J1183" i="32"/>
  <c r="L1182" i="32"/>
  <c r="K1182" i="32"/>
  <c r="J1182" i="32"/>
  <c r="L1181" i="32"/>
  <c r="K1181" i="32"/>
  <c r="J1181" i="32"/>
  <c r="L1180" i="32"/>
  <c r="K1180" i="32"/>
  <c r="J1180" i="32"/>
  <c r="L1179" i="32"/>
  <c r="K1179" i="32"/>
  <c r="J1179" i="32"/>
  <c r="L1178" i="32"/>
  <c r="K1178" i="32"/>
  <c r="J1178" i="32"/>
  <c r="L1177" i="32"/>
  <c r="K1177" i="32"/>
  <c r="J1177" i="32"/>
  <c r="L1176" i="32"/>
  <c r="K1176" i="32"/>
  <c r="J1176" i="32"/>
  <c r="L1175" i="32"/>
  <c r="K1175" i="32"/>
  <c r="J1175" i="32"/>
  <c r="L1174" i="32"/>
  <c r="K1174" i="32"/>
  <c r="J1174" i="32"/>
  <c r="L1173" i="32"/>
  <c r="K1173" i="32"/>
  <c r="J1173" i="32"/>
  <c r="L1172" i="32"/>
  <c r="K1172" i="32"/>
  <c r="J1172" i="32"/>
  <c r="L1171" i="32"/>
  <c r="K1171" i="32"/>
  <c r="J1171" i="32"/>
  <c r="L1170" i="32"/>
  <c r="K1170" i="32"/>
  <c r="J1170" i="32"/>
  <c r="L1169" i="32"/>
  <c r="K1169" i="32"/>
  <c r="J1169" i="32"/>
  <c r="L1168" i="32"/>
  <c r="K1168" i="32"/>
  <c r="J1168" i="32"/>
  <c r="L1167" i="32"/>
  <c r="K1167" i="32"/>
  <c r="J1167" i="32"/>
  <c r="L1166" i="32"/>
  <c r="K1166" i="32"/>
  <c r="J1166" i="32"/>
  <c r="L1165" i="32"/>
  <c r="K1165" i="32"/>
  <c r="J1165" i="32"/>
  <c r="L1164" i="32"/>
  <c r="K1164" i="32"/>
  <c r="J1164" i="32"/>
  <c r="L1163" i="32"/>
  <c r="K1163" i="32"/>
  <c r="J1163" i="32"/>
  <c r="L1162" i="32"/>
  <c r="K1162" i="32"/>
  <c r="J1162" i="32"/>
  <c r="L1161" i="32"/>
  <c r="K1161" i="32"/>
  <c r="J1161" i="32"/>
  <c r="L1160" i="32"/>
  <c r="K1160" i="32"/>
  <c r="J1160" i="32"/>
  <c r="L1159" i="32"/>
  <c r="K1159" i="32"/>
  <c r="J1159" i="32"/>
  <c r="L1158" i="32"/>
  <c r="K1158" i="32"/>
  <c r="J1158" i="32"/>
  <c r="L1157" i="32"/>
  <c r="K1157" i="32"/>
  <c r="J1157" i="32"/>
  <c r="L1156" i="32"/>
  <c r="K1156" i="32"/>
  <c r="J1156" i="32"/>
  <c r="L1155" i="32"/>
  <c r="K1155" i="32"/>
  <c r="J1155" i="32"/>
  <c r="L1154" i="32"/>
  <c r="K1154" i="32"/>
  <c r="J1154" i="32"/>
  <c r="L1153" i="32"/>
  <c r="K1153" i="32"/>
  <c r="J1153" i="32"/>
  <c r="L1152" i="32"/>
  <c r="K1152" i="32"/>
  <c r="J1152" i="32"/>
  <c r="L1151" i="32"/>
  <c r="K1151" i="32"/>
  <c r="J1151" i="32"/>
  <c r="L1150" i="32"/>
  <c r="K1150" i="32"/>
  <c r="J1150" i="32"/>
  <c r="L1149" i="32"/>
  <c r="K1149" i="32"/>
  <c r="J1149" i="32"/>
  <c r="L1148" i="32"/>
  <c r="K1148" i="32"/>
  <c r="J1148" i="32"/>
  <c r="L1147" i="32"/>
  <c r="K1147" i="32"/>
  <c r="J1147" i="32"/>
  <c r="L1146" i="32"/>
  <c r="K1146" i="32"/>
  <c r="J1146" i="32"/>
  <c r="L1145" i="32"/>
  <c r="K1145" i="32"/>
  <c r="J1145" i="32"/>
  <c r="L1144" i="32"/>
  <c r="K1144" i="32"/>
  <c r="J1144" i="32"/>
  <c r="L1143" i="32"/>
  <c r="K1143" i="32"/>
  <c r="J1143" i="32"/>
  <c r="L1142" i="32"/>
  <c r="K1142" i="32"/>
  <c r="J1142" i="32"/>
  <c r="L1141" i="32"/>
  <c r="K1141" i="32"/>
  <c r="J1141" i="32"/>
  <c r="L1140" i="32"/>
  <c r="K1140" i="32"/>
  <c r="J1140" i="32"/>
  <c r="L1139" i="32"/>
  <c r="K1139" i="32"/>
  <c r="J1139" i="32"/>
  <c r="L1138" i="32"/>
  <c r="K1138" i="32"/>
  <c r="J1138" i="32"/>
  <c r="L1137" i="32"/>
  <c r="K1137" i="32"/>
  <c r="J1137" i="32"/>
  <c r="L1136" i="32"/>
  <c r="K1136" i="32"/>
  <c r="J1136" i="32"/>
  <c r="L1135" i="32"/>
  <c r="K1135" i="32"/>
  <c r="J1135" i="32"/>
  <c r="L1134" i="32"/>
  <c r="K1134" i="32"/>
  <c r="J1134" i="32"/>
  <c r="L1133" i="32"/>
  <c r="K1133" i="32"/>
  <c r="J1133" i="32"/>
  <c r="L1132" i="32"/>
  <c r="K1132" i="32"/>
  <c r="J1132" i="32"/>
  <c r="L1131" i="32"/>
  <c r="K1131" i="32"/>
  <c r="J1131" i="32"/>
  <c r="L1130" i="32"/>
  <c r="K1130" i="32"/>
  <c r="J1130" i="32"/>
  <c r="L1129" i="32"/>
  <c r="K1129" i="32"/>
  <c r="J1129" i="32"/>
  <c r="L1128" i="32"/>
  <c r="K1128" i="32"/>
  <c r="J1128" i="32"/>
  <c r="L1127" i="32"/>
  <c r="K1127" i="32"/>
  <c r="J1127" i="32"/>
  <c r="L1126" i="32"/>
  <c r="K1126" i="32"/>
  <c r="J1126" i="32"/>
  <c r="L1125" i="32"/>
  <c r="K1125" i="32"/>
  <c r="J1125" i="32"/>
  <c r="L1124" i="32"/>
  <c r="K1124" i="32"/>
  <c r="J1124" i="32"/>
  <c r="L1123" i="32"/>
  <c r="K1123" i="32"/>
  <c r="J1123" i="32"/>
  <c r="L1122" i="32"/>
  <c r="K1122" i="32"/>
  <c r="J1122" i="32"/>
  <c r="L1121" i="32"/>
  <c r="K1121" i="32"/>
  <c r="J1121" i="32"/>
  <c r="L1120" i="32"/>
  <c r="K1120" i="32"/>
  <c r="J1120" i="32"/>
  <c r="L1119" i="32"/>
  <c r="K1119" i="32"/>
  <c r="J1119" i="32"/>
  <c r="L1118" i="32"/>
  <c r="K1118" i="32"/>
  <c r="J1118" i="32"/>
  <c r="L1117" i="32"/>
  <c r="K1117" i="32"/>
  <c r="J1117" i="32"/>
  <c r="L1116" i="32"/>
  <c r="K1116" i="32"/>
  <c r="J1116" i="32"/>
  <c r="L1115" i="32"/>
  <c r="K1115" i="32"/>
  <c r="J1115" i="32"/>
  <c r="L1114" i="32"/>
  <c r="K1114" i="32"/>
  <c r="J1114" i="32"/>
  <c r="L1113" i="32"/>
  <c r="K1113" i="32"/>
  <c r="J1113" i="32"/>
  <c r="L1112" i="32"/>
  <c r="K1112" i="32"/>
  <c r="J1112" i="32"/>
  <c r="L1111" i="32"/>
  <c r="K1111" i="32"/>
  <c r="J1111" i="32"/>
  <c r="L1110" i="32"/>
  <c r="K1110" i="32"/>
  <c r="J1110" i="32"/>
  <c r="L1109" i="32"/>
  <c r="K1109" i="32"/>
  <c r="J1109" i="32"/>
  <c r="L1108" i="32"/>
  <c r="K1108" i="32"/>
  <c r="J1108" i="32"/>
  <c r="L1107" i="32"/>
  <c r="K1107" i="32"/>
  <c r="J1107" i="32"/>
  <c r="L1106" i="32"/>
  <c r="K1106" i="32"/>
  <c r="J1106" i="32"/>
  <c r="L1105" i="32"/>
  <c r="K1105" i="32"/>
  <c r="J1105" i="32"/>
  <c r="L1104" i="32"/>
  <c r="K1104" i="32"/>
  <c r="J1104" i="32"/>
  <c r="L1103" i="32"/>
  <c r="K1103" i="32"/>
  <c r="J1103" i="32"/>
  <c r="L1102" i="32"/>
  <c r="K1102" i="32"/>
  <c r="J1102" i="32"/>
  <c r="L1101" i="32"/>
  <c r="K1101" i="32"/>
  <c r="J1101" i="32"/>
  <c r="L1100" i="32"/>
  <c r="K1100" i="32"/>
  <c r="J1100" i="32"/>
  <c r="L1099" i="32"/>
  <c r="K1099" i="32"/>
  <c r="J1099" i="32"/>
  <c r="L1098" i="32"/>
  <c r="K1098" i="32"/>
  <c r="J1098" i="32"/>
  <c r="L1097" i="32"/>
  <c r="K1097" i="32"/>
  <c r="J1097" i="32"/>
  <c r="L1096" i="32"/>
  <c r="K1096" i="32"/>
  <c r="J1096" i="32"/>
  <c r="L1095" i="32"/>
  <c r="K1095" i="32"/>
  <c r="J1095" i="32"/>
  <c r="L1094" i="32"/>
  <c r="K1094" i="32"/>
  <c r="J1094" i="32"/>
  <c r="L1093" i="32"/>
  <c r="K1093" i="32"/>
  <c r="J1093" i="32"/>
  <c r="L1092" i="32"/>
  <c r="K1092" i="32"/>
  <c r="J1092" i="32"/>
  <c r="L1091" i="32"/>
  <c r="K1091" i="32"/>
  <c r="J1091" i="32"/>
  <c r="L1090" i="32"/>
  <c r="K1090" i="32"/>
  <c r="J1090" i="32"/>
  <c r="L1089" i="32"/>
  <c r="K1089" i="32"/>
  <c r="J1089" i="32"/>
  <c r="L1088" i="32"/>
  <c r="K1088" i="32"/>
  <c r="J1088" i="32"/>
  <c r="L1087" i="32"/>
  <c r="K1087" i="32"/>
  <c r="J1087" i="32"/>
  <c r="L1086" i="32"/>
  <c r="K1086" i="32"/>
  <c r="J1086" i="32"/>
  <c r="L1085" i="32"/>
  <c r="K1085" i="32"/>
  <c r="J1085" i="32"/>
  <c r="L1084" i="32"/>
  <c r="K1084" i="32"/>
  <c r="J1084" i="32"/>
  <c r="L1083" i="32"/>
  <c r="K1083" i="32"/>
  <c r="J1083" i="32"/>
  <c r="L1082" i="32"/>
  <c r="K1082" i="32"/>
  <c r="J1082" i="32"/>
  <c r="L1081" i="32"/>
  <c r="K1081" i="32"/>
  <c r="J1081" i="32"/>
  <c r="L1080" i="32"/>
  <c r="K1080" i="32"/>
  <c r="J1080" i="32"/>
  <c r="L1079" i="32"/>
  <c r="K1079" i="32"/>
  <c r="J1079" i="32"/>
  <c r="L1078" i="32"/>
  <c r="K1078" i="32"/>
  <c r="J1078" i="32"/>
  <c r="L1077" i="32"/>
  <c r="K1077" i="32"/>
  <c r="J1077" i="32"/>
  <c r="L1076" i="32"/>
  <c r="K1076" i="32"/>
  <c r="J1076" i="32"/>
  <c r="L1075" i="32"/>
  <c r="K1075" i="32"/>
  <c r="J1075" i="32"/>
  <c r="L1074" i="32"/>
  <c r="K1074" i="32"/>
  <c r="J1074" i="32"/>
  <c r="L1073" i="32"/>
  <c r="K1073" i="32"/>
  <c r="J1073" i="32"/>
  <c r="L1072" i="32"/>
  <c r="K1072" i="32"/>
  <c r="J1072" i="32"/>
  <c r="L1071" i="32"/>
  <c r="K1071" i="32"/>
  <c r="J1071" i="32"/>
  <c r="L1070" i="32"/>
  <c r="K1070" i="32"/>
  <c r="J1070" i="32"/>
  <c r="L1069" i="32"/>
  <c r="K1069" i="32"/>
  <c r="J1069" i="32"/>
  <c r="L1068" i="32"/>
  <c r="K1068" i="32"/>
  <c r="J1068" i="32"/>
  <c r="L1067" i="32"/>
  <c r="K1067" i="32"/>
  <c r="J1067" i="32"/>
  <c r="L1066" i="32"/>
  <c r="K1066" i="32"/>
  <c r="J1066" i="32"/>
  <c r="L1065" i="32"/>
  <c r="K1065" i="32"/>
  <c r="J1065" i="32"/>
  <c r="L1064" i="32"/>
  <c r="K1064" i="32"/>
  <c r="J1064" i="32"/>
  <c r="L1063" i="32"/>
  <c r="K1063" i="32"/>
  <c r="J1063" i="32"/>
  <c r="L1062" i="32"/>
  <c r="K1062" i="32"/>
  <c r="J1062" i="32"/>
  <c r="L1061" i="32"/>
  <c r="K1061" i="32"/>
  <c r="J1061" i="32"/>
  <c r="L1060" i="32"/>
  <c r="K1060" i="32"/>
  <c r="J1060" i="32"/>
  <c r="L1059" i="32"/>
  <c r="K1059" i="32"/>
  <c r="J1059" i="32"/>
  <c r="L1058" i="32"/>
  <c r="K1058" i="32"/>
  <c r="J1058" i="32"/>
  <c r="L1057" i="32"/>
  <c r="K1057" i="32"/>
  <c r="J1057" i="32"/>
  <c r="L1056" i="32"/>
  <c r="K1056" i="32"/>
  <c r="J1056" i="32"/>
  <c r="L1055" i="32"/>
  <c r="K1055" i="32"/>
  <c r="J1055" i="32"/>
  <c r="L1054" i="32"/>
  <c r="K1054" i="32"/>
  <c r="J1054" i="32"/>
  <c r="L1053" i="32"/>
  <c r="K1053" i="32"/>
  <c r="J1053" i="32"/>
  <c r="L1052" i="32"/>
  <c r="K1052" i="32"/>
  <c r="J1052" i="32"/>
  <c r="L1051" i="32"/>
  <c r="K1051" i="32"/>
  <c r="J1051" i="32"/>
  <c r="L1050" i="32"/>
  <c r="K1050" i="32"/>
  <c r="J1050" i="32"/>
  <c r="L1049" i="32"/>
  <c r="K1049" i="32"/>
  <c r="J1049" i="32"/>
  <c r="L1048" i="32"/>
  <c r="K1048" i="32"/>
  <c r="J1048" i="32"/>
  <c r="L1047" i="32"/>
  <c r="K1047" i="32"/>
  <c r="J1047" i="32"/>
  <c r="L1046" i="32"/>
  <c r="K1046" i="32"/>
  <c r="J1046" i="32"/>
  <c r="L1045" i="32"/>
  <c r="K1045" i="32"/>
  <c r="J1045" i="32"/>
  <c r="L1044" i="32"/>
  <c r="K1044" i="32"/>
  <c r="J1044" i="32"/>
  <c r="L1043" i="32"/>
  <c r="K1043" i="32"/>
  <c r="J1043" i="32"/>
  <c r="L1042" i="32"/>
  <c r="K1042" i="32"/>
  <c r="J1042" i="32"/>
  <c r="L1041" i="32"/>
  <c r="K1041" i="32"/>
  <c r="J1041" i="32"/>
  <c r="L1040" i="32"/>
  <c r="K1040" i="32"/>
  <c r="J1040" i="32"/>
  <c r="L1039" i="32"/>
  <c r="K1039" i="32"/>
  <c r="J1039" i="32"/>
  <c r="L1038" i="32"/>
  <c r="K1038" i="32"/>
  <c r="J1038" i="32"/>
  <c r="L1037" i="32"/>
  <c r="K1037" i="32"/>
  <c r="J1037" i="32"/>
  <c r="L1036" i="32"/>
  <c r="K1036" i="32"/>
  <c r="J1036" i="32"/>
  <c r="L1035" i="32"/>
  <c r="K1035" i="32"/>
  <c r="J1035" i="32"/>
  <c r="L1034" i="32"/>
  <c r="K1034" i="32"/>
  <c r="J1034" i="32"/>
  <c r="L1033" i="32"/>
  <c r="K1033" i="32"/>
  <c r="J1033" i="32"/>
  <c r="L1032" i="32"/>
  <c r="K1032" i="32"/>
  <c r="J1032" i="32"/>
  <c r="L1031" i="32"/>
  <c r="K1031" i="32"/>
  <c r="J1031" i="32"/>
  <c r="L1030" i="32"/>
  <c r="K1030" i="32"/>
  <c r="J1030" i="32"/>
  <c r="L1029" i="32"/>
  <c r="K1029" i="32"/>
  <c r="J1029" i="32"/>
  <c r="L1028" i="32"/>
  <c r="K1028" i="32"/>
  <c r="J1028" i="32"/>
  <c r="L1027" i="32"/>
  <c r="K1027" i="32"/>
  <c r="J1027" i="32"/>
  <c r="L1026" i="32"/>
  <c r="K1026" i="32"/>
  <c r="J1026" i="32"/>
  <c r="L1025" i="32"/>
  <c r="K1025" i="32"/>
  <c r="J1025" i="32"/>
  <c r="L1024" i="32"/>
  <c r="K1024" i="32"/>
  <c r="J1024" i="32"/>
  <c r="L1023" i="32"/>
  <c r="K1023" i="32"/>
  <c r="J1023" i="32"/>
  <c r="L1022" i="32"/>
  <c r="K1022" i="32"/>
  <c r="J1022" i="32"/>
  <c r="L1021" i="32"/>
  <c r="K1021" i="32"/>
  <c r="J1021" i="32"/>
  <c r="L1020" i="32"/>
  <c r="K1020" i="32"/>
  <c r="J1020" i="32"/>
  <c r="L1019" i="32"/>
  <c r="K1019" i="32"/>
  <c r="J1019" i="32"/>
  <c r="L1018" i="32"/>
  <c r="K1018" i="32"/>
  <c r="J1018" i="32"/>
  <c r="L1017" i="32"/>
  <c r="K1017" i="32"/>
  <c r="J1017" i="32"/>
  <c r="L1016" i="32"/>
  <c r="K1016" i="32"/>
  <c r="J1016" i="32"/>
  <c r="L1015" i="32"/>
  <c r="K1015" i="32"/>
  <c r="J1015" i="32"/>
  <c r="L1014" i="32"/>
  <c r="K1014" i="32"/>
  <c r="J1014" i="32"/>
  <c r="L1013" i="32"/>
  <c r="K1013" i="32"/>
  <c r="J1013" i="32"/>
  <c r="L1012" i="32"/>
  <c r="K1012" i="32"/>
  <c r="J1012" i="32"/>
  <c r="L1011" i="32"/>
  <c r="K1011" i="32"/>
  <c r="J1011" i="32"/>
  <c r="L1010" i="32"/>
  <c r="K1010" i="32"/>
  <c r="J1010" i="32"/>
  <c r="L1009" i="32"/>
  <c r="K1009" i="32"/>
  <c r="J1009" i="32"/>
  <c r="L1008" i="32"/>
  <c r="K1008" i="32"/>
  <c r="J1008" i="32"/>
  <c r="L1007" i="32"/>
  <c r="K1007" i="32"/>
  <c r="J1007" i="32"/>
  <c r="L1006" i="32"/>
  <c r="K1006" i="32"/>
  <c r="J1006" i="32"/>
  <c r="L1005" i="32"/>
  <c r="K1005" i="32"/>
  <c r="J1005" i="32"/>
  <c r="L1004" i="32"/>
  <c r="K1004" i="32"/>
  <c r="J1004" i="32"/>
  <c r="L1003" i="32"/>
  <c r="K1003" i="32"/>
  <c r="J1003" i="32"/>
  <c r="L1002" i="32"/>
  <c r="K1002" i="32"/>
  <c r="J1002" i="32"/>
  <c r="L1001" i="32"/>
  <c r="K1001" i="32"/>
  <c r="J1001" i="32"/>
  <c r="L1000" i="32"/>
  <c r="K1000" i="32"/>
  <c r="J1000" i="32"/>
  <c r="L999" i="32"/>
  <c r="K999" i="32"/>
  <c r="J999" i="32"/>
  <c r="L998" i="32"/>
  <c r="K998" i="32"/>
  <c r="J998" i="32"/>
  <c r="L997" i="32"/>
  <c r="K997" i="32"/>
  <c r="J997" i="32"/>
  <c r="L996" i="32"/>
  <c r="K996" i="32"/>
  <c r="J996" i="32"/>
  <c r="L995" i="32"/>
  <c r="K995" i="32"/>
  <c r="J995" i="32"/>
  <c r="L994" i="32"/>
  <c r="K994" i="32"/>
  <c r="J994" i="32"/>
  <c r="L993" i="32"/>
  <c r="K993" i="32"/>
  <c r="J993" i="32"/>
  <c r="L992" i="32"/>
  <c r="K992" i="32"/>
  <c r="J992" i="32"/>
  <c r="L991" i="32"/>
  <c r="K991" i="32"/>
  <c r="J991" i="32"/>
  <c r="L990" i="32"/>
  <c r="K990" i="32"/>
  <c r="J990" i="32"/>
  <c r="L989" i="32"/>
  <c r="K989" i="32"/>
  <c r="J989" i="32"/>
  <c r="L988" i="32"/>
  <c r="K988" i="32"/>
  <c r="J988" i="32"/>
  <c r="L987" i="32"/>
  <c r="K987" i="32"/>
  <c r="J987" i="32"/>
  <c r="L986" i="32"/>
  <c r="K986" i="32"/>
  <c r="J986" i="32"/>
  <c r="L985" i="32"/>
  <c r="K985" i="32"/>
  <c r="J985" i="32"/>
  <c r="L984" i="32"/>
  <c r="K984" i="32"/>
  <c r="J984" i="32"/>
  <c r="L983" i="32"/>
  <c r="K983" i="32"/>
  <c r="J983" i="32"/>
  <c r="L982" i="32"/>
  <c r="K982" i="32"/>
  <c r="J982" i="32"/>
  <c r="L981" i="32"/>
  <c r="K981" i="32"/>
  <c r="J981" i="32"/>
  <c r="L980" i="32"/>
  <c r="K980" i="32"/>
  <c r="J980" i="32"/>
  <c r="L979" i="32"/>
  <c r="K979" i="32"/>
  <c r="J979" i="32"/>
  <c r="L978" i="32"/>
  <c r="K978" i="32"/>
  <c r="J978" i="32"/>
  <c r="L977" i="32"/>
  <c r="K977" i="32"/>
  <c r="J977" i="32"/>
  <c r="L976" i="32"/>
  <c r="K976" i="32"/>
  <c r="J976" i="32"/>
  <c r="L975" i="32"/>
  <c r="K975" i="32"/>
  <c r="J975" i="32"/>
  <c r="L974" i="32"/>
  <c r="K974" i="32"/>
  <c r="J974" i="32"/>
  <c r="L973" i="32"/>
  <c r="K973" i="32"/>
  <c r="J973" i="32"/>
  <c r="L972" i="32"/>
  <c r="K972" i="32"/>
  <c r="J972" i="32"/>
  <c r="L971" i="32"/>
  <c r="K971" i="32"/>
  <c r="J971" i="32"/>
  <c r="L970" i="32"/>
  <c r="K970" i="32"/>
  <c r="J970" i="32"/>
  <c r="L969" i="32"/>
  <c r="K969" i="32"/>
  <c r="J969" i="32"/>
  <c r="L968" i="32"/>
  <c r="K968" i="32"/>
  <c r="J968" i="32"/>
  <c r="L967" i="32"/>
  <c r="K967" i="32"/>
  <c r="J967" i="32"/>
  <c r="L966" i="32"/>
  <c r="K966" i="32"/>
  <c r="J966" i="32"/>
  <c r="L965" i="32"/>
  <c r="K965" i="32"/>
  <c r="J965" i="32"/>
  <c r="L964" i="32"/>
  <c r="K964" i="32"/>
  <c r="J964" i="32"/>
  <c r="L963" i="32"/>
  <c r="K963" i="32"/>
  <c r="J963" i="32"/>
  <c r="L962" i="32"/>
  <c r="K962" i="32"/>
  <c r="J962" i="32"/>
  <c r="L961" i="32"/>
  <c r="K961" i="32"/>
  <c r="J961" i="32"/>
  <c r="L960" i="32"/>
  <c r="K960" i="32"/>
  <c r="J960" i="32"/>
  <c r="L959" i="32"/>
  <c r="K959" i="32"/>
  <c r="J959" i="32"/>
  <c r="L958" i="32"/>
  <c r="K958" i="32"/>
  <c r="J958" i="32"/>
  <c r="L957" i="32"/>
  <c r="K957" i="32"/>
  <c r="J957" i="32"/>
  <c r="L956" i="32"/>
  <c r="K956" i="32"/>
  <c r="J956" i="32"/>
  <c r="L955" i="32"/>
  <c r="K955" i="32"/>
  <c r="J955" i="32"/>
  <c r="L954" i="32"/>
  <c r="K954" i="32"/>
  <c r="J954" i="32"/>
  <c r="L953" i="32"/>
  <c r="K953" i="32"/>
  <c r="J953" i="32"/>
  <c r="L952" i="32"/>
  <c r="K952" i="32"/>
  <c r="J952" i="32"/>
  <c r="L951" i="32"/>
  <c r="K951" i="32"/>
  <c r="J951" i="32"/>
  <c r="L950" i="32"/>
  <c r="K950" i="32"/>
  <c r="J950" i="32"/>
  <c r="L949" i="32"/>
  <c r="K949" i="32"/>
  <c r="J949" i="32"/>
  <c r="L948" i="32"/>
  <c r="K948" i="32"/>
  <c r="J948" i="32"/>
  <c r="L947" i="32"/>
  <c r="K947" i="32"/>
  <c r="J947" i="32"/>
  <c r="L946" i="32"/>
  <c r="K946" i="32"/>
  <c r="J946" i="32"/>
  <c r="L945" i="32"/>
  <c r="K945" i="32"/>
  <c r="J945" i="32"/>
  <c r="L944" i="32"/>
  <c r="K944" i="32"/>
  <c r="J944" i="32"/>
  <c r="L943" i="32"/>
  <c r="K943" i="32"/>
  <c r="J943" i="32"/>
  <c r="L942" i="32"/>
  <c r="K942" i="32"/>
  <c r="J942" i="32"/>
  <c r="L941" i="32"/>
  <c r="K941" i="32"/>
  <c r="J941" i="32"/>
  <c r="L940" i="32"/>
  <c r="K940" i="32"/>
  <c r="J940" i="32"/>
  <c r="L939" i="32"/>
  <c r="K939" i="32"/>
  <c r="J939" i="32"/>
  <c r="L938" i="32"/>
  <c r="K938" i="32"/>
  <c r="J938" i="32"/>
  <c r="L937" i="32"/>
  <c r="K937" i="32"/>
  <c r="J937" i="32"/>
  <c r="L936" i="32"/>
  <c r="K936" i="32"/>
  <c r="J936" i="32"/>
  <c r="L935" i="32"/>
  <c r="K935" i="32"/>
  <c r="J935" i="32"/>
  <c r="L934" i="32"/>
  <c r="K934" i="32"/>
  <c r="J934" i="32"/>
  <c r="L933" i="32"/>
  <c r="K933" i="32"/>
  <c r="J933" i="32"/>
  <c r="L932" i="32"/>
  <c r="K932" i="32"/>
  <c r="J932" i="32"/>
  <c r="L931" i="32"/>
  <c r="K931" i="32"/>
  <c r="J931" i="32"/>
  <c r="L930" i="32"/>
  <c r="K930" i="32"/>
  <c r="J930" i="32"/>
  <c r="L929" i="32"/>
  <c r="K929" i="32"/>
  <c r="J929" i="32"/>
  <c r="L928" i="32"/>
  <c r="K928" i="32"/>
  <c r="J928" i="32"/>
  <c r="L927" i="32"/>
  <c r="K927" i="32"/>
  <c r="J927" i="32"/>
  <c r="L926" i="32"/>
  <c r="K926" i="32"/>
  <c r="J926" i="32"/>
  <c r="L925" i="32"/>
  <c r="K925" i="32"/>
  <c r="J925" i="32"/>
  <c r="L924" i="32"/>
  <c r="K924" i="32"/>
  <c r="J924" i="32"/>
  <c r="L923" i="32"/>
  <c r="K923" i="32"/>
  <c r="J923" i="32"/>
  <c r="L922" i="32"/>
  <c r="K922" i="32"/>
  <c r="J922" i="32"/>
  <c r="L921" i="32"/>
  <c r="K921" i="32"/>
  <c r="J921" i="32"/>
  <c r="L920" i="32"/>
  <c r="K920" i="32"/>
  <c r="J920" i="32"/>
  <c r="L919" i="32"/>
  <c r="K919" i="32"/>
  <c r="J919" i="32"/>
  <c r="L918" i="32"/>
  <c r="K918" i="32"/>
  <c r="J918" i="32"/>
  <c r="L917" i="32"/>
  <c r="K917" i="32"/>
  <c r="J917" i="32"/>
  <c r="L916" i="32"/>
  <c r="K916" i="32"/>
  <c r="J916" i="32"/>
  <c r="L915" i="32"/>
  <c r="K915" i="32"/>
  <c r="J915" i="32"/>
  <c r="L914" i="32"/>
  <c r="K914" i="32"/>
  <c r="J914" i="32"/>
  <c r="L913" i="32"/>
  <c r="K913" i="32"/>
  <c r="J913" i="32"/>
  <c r="L912" i="32"/>
  <c r="K912" i="32"/>
  <c r="J912" i="32"/>
  <c r="L911" i="32"/>
  <c r="K911" i="32"/>
  <c r="J911" i="32"/>
  <c r="L910" i="32"/>
  <c r="K910" i="32"/>
  <c r="J910" i="32"/>
  <c r="L909" i="32"/>
  <c r="K909" i="32"/>
  <c r="J909" i="32"/>
  <c r="L908" i="32"/>
  <c r="K908" i="32"/>
  <c r="J908" i="32"/>
  <c r="L907" i="32"/>
  <c r="K907" i="32"/>
  <c r="J907" i="32"/>
  <c r="L906" i="32"/>
  <c r="K906" i="32"/>
  <c r="J906" i="32"/>
  <c r="L905" i="32"/>
  <c r="K905" i="32"/>
  <c r="J905" i="32"/>
  <c r="L904" i="32"/>
  <c r="K904" i="32"/>
  <c r="J904" i="32"/>
  <c r="L903" i="32"/>
  <c r="K903" i="32"/>
  <c r="J903" i="32"/>
  <c r="L902" i="32"/>
  <c r="K902" i="32"/>
  <c r="J902" i="32"/>
  <c r="L901" i="32"/>
  <c r="K901" i="32"/>
  <c r="J901" i="32"/>
  <c r="L900" i="32"/>
  <c r="K900" i="32"/>
  <c r="J900" i="32"/>
  <c r="L899" i="32"/>
  <c r="K899" i="32"/>
  <c r="J899" i="32"/>
  <c r="L898" i="32"/>
  <c r="K898" i="32"/>
  <c r="J898" i="32"/>
  <c r="L897" i="32"/>
  <c r="K897" i="32"/>
  <c r="J897" i="32"/>
  <c r="L896" i="32"/>
  <c r="K896" i="32"/>
  <c r="J896" i="32"/>
  <c r="L895" i="32"/>
  <c r="K895" i="32"/>
  <c r="J895" i="32"/>
  <c r="L894" i="32"/>
  <c r="K894" i="32"/>
  <c r="J894" i="32"/>
  <c r="L893" i="32"/>
  <c r="K893" i="32"/>
  <c r="J893" i="32"/>
  <c r="L892" i="32"/>
  <c r="K892" i="32"/>
  <c r="J892" i="32"/>
  <c r="L891" i="32"/>
  <c r="K891" i="32"/>
  <c r="J891" i="32"/>
  <c r="L890" i="32"/>
  <c r="K890" i="32"/>
  <c r="J890" i="32"/>
  <c r="L889" i="32"/>
  <c r="K889" i="32"/>
  <c r="J889" i="32"/>
  <c r="L888" i="32"/>
  <c r="K888" i="32"/>
  <c r="J888" i="32"/>
  <c r="L887" i="32"/>
  <c r="K887" i="32"/>
  <c r="J887" i="32"/>
  <c r="L886" i="32"/>
  <c r="K886" i="32"/>
  <c r="J886" i="32"/>
  <c r="L885" i="32"/>
  <c r="K885" i="32"/>
  <c r="J885" i="32"/>
  <c r="L884" i="32"/>
  <c r="K884" i="32"/>
  <c r="J884" i="32"/>
  <c r="L883" i="32"/>
  <c r="K883" i="32"/>
  <c r="J883" i="32"/>
  <c r="L882" i="32"/>
  <c r="K882" i="32"/>
  <c r="J882" i="32"/>
  <c r="L881" i="32"/>
  <c r="K881" i="32"/>
  <c r="J881" i="32"/>
  <c r="L880" i="32"/>
  <c r="K880" i="32"/>
  <c r="J880" i="32"/>
  <c r="L879" i="32"/>
  <c r="K879" i="32"/>
  <c r="J879" i="32"/>
  <c r="L878" i="32"/>
  <c r="K878" i="32"/>
  <c r="J878" i="32"/>
  <c r="L877" i="32"/>
  <c r="K877" i="32"/>
  <c r="J877" i="32"/>
  <c r="L876" i="32"/>
  <c r="K876" i="32"/>
  <c r="J876" i="32"/>
  <c r="L875" i="32"/>
  <c r="K875" i="32"/>
  <c r="J875" i="32"/>
  <c r="L874" i="32"/>
  <c r="K874" i="32"/>
  <c r="J874" i="32"/>
  <c r="L873" i="32"/>
  <c r="K873" i="32"/>
  <c r="J873" i="32"/>
  <c r="L872" i="32"/>
  <c r="K872" i="32"/>
  <c r="J872" i="32"/>
  <c r="L871" i="32"/>
  <c r="K871" i="32"/>
  <c r="J871" i="32"/>
  <c r="L870" i="32"/>
  <c r="K870" i="32"/>
  <c r="J870" i="32"/>
  <c r="L869" i="32"/>
  <c r="K869" i="32"/>
  <c r="J869" i="32"/>
  <c r="L868" i="32"/>
  <c r="K868" i="32"/>
  <c r="J868" i="32"/>
  <c r="L867" i="32"/>
  <c r="K867" i="32"/>
  <c r="J867" i="32"/>
  <c r="L866" i="32"/>
  <c r="K866" i="32"/>
  <c r="J866" i="32"/>
  <c r="L865" i="32"/>
  <c r="K865" i="32"/>
  <c r="J865" i="32"/>
  <c r="L864" i="32"/>
  <c r="K864" i="32"/>
  <c r="J864" i="32"/>
  <c r="L863" i="32"/>
  <c r="K863" i="32"/>
  <c r="J863" i="32"/>
  <c r="L862" i="32"/>
  <c r="K862" i="32"/>
  <c r="J862" i="32"/>
  <c r="L861" i="32"/>
  <c r="K861" i="32"/>
  <c r="J861" i="32"/>
  <c r="L860" i="32"/>
  <c r="K860" i="32"/>
  <c r="J860" i="32"/>
  <c r="L859" i="32"/>
  <c r="K859" i="32"/>
  <c r="J859" i="32"/>
  <c r="L858" i="32"/>
  <c r="K858" i="32"/>
  <c r="J858" i="32"/>
  <c r="L857" i="32"/>
  <c r="K857" i="32"/>
  <c r="J857" i="32"/>
  <c r="L856" i="32"/>
  <c r="K856" i="32"/>
  <c r="J856" i="32"/>
  <c r="L855" i="32"/>
  <c r="K855" i="32"/>
  <c r="J855" i="32"/>
  <c r="L854" i="32"/>
  <c r="K854" i="32"/>
  <c r="J854" i="32"/>
  <c r="L853" i="32"/>
  <c r="K853" i="32"/>
  <c r="J853" i="32"/>
  <c r="L852" i="32"/>
  <c r="K852" i="32"/>
  <c r="J852" i="32"/>
  <c r="L851" i="32"/>
  <c r="K851" i="32"/>
  <c r="J851" i="32"/>
  <c r="L850" i="32"/>
  <c r="K850" i="32"/>
  <c r="J850" i="32"/>
  <c r="L849" i="32"/>
  <c r="K849" i="32"/>
  <c r="J849" i="32"/>
  <c r="L848" i="32"/>
  <c r="K848" i="32"/>
  <c r="J848" i="32"/>
  <c r="L847" i="32"/>
  <c r="K847" i="32"/>
  <c r="J847" i="32"/>
  <c r="L846" i="32"/>
  <c r="K846" i="32"/>
  <c r="J846" i="32"/>
  <c r="L845" i="32"/>
  <c r="K845" i="32"/>
  <c r="J845" i="32"/>
  <c r="L844" i="32"/>
  <c r="K844" i="32"/>
  <c r="J844" i="32"/>
  <c r="L843" i="32"/>
  <c r="K843" i="32"/>
  <c r="J843" i="32"/>
  <c r="L842" i="32"/>
  <c r="K842" i="32"/>
  <c r="J842" i="32"/>
  <c r="L841" i="32"/>
  <c r="K841" i="32"/>
  <c r="J841" i="32"/>
  <c r="L840" i="32"/>
  <c r="K840" i="32"/>
  <c r="J840" i="32"/>
  <c r="L839" i="32"/>
  <c r="K839" i="32"/>
  <c r="J839" i="32"/>
  <c r="L838" i="32"/>
  <c r="K838" i="32"/>
  <c r="J838" i="32"/>
  <c r="L837" i="32"/>
  <c r="K837" i="32"/>
  <c r="J837" i="32"/>
  <c r="L836" i="32"/>
  <c r="K836" i="32"/>
  <c r="J836" i="32"/>
  <c r="L835" i="32"/>
  <c r="K835" i="32"/>
  <c r="J835" i="32"/>
  <c r="L834" i="32"/>
  <c r="K834" i="32"/>
  <c r="J834" i="32"/>
  <c r="L833" i="32"/>
  <c r="K833" i="32"/>
  <c r="J833" i="32"/>
  <c r="L832" i="32"/>
  <c r="K832" i="32"/>
  <c r="J832" i="32"/>
  <c r="L831" i="32"/>
  <c r="K831" i="32"/>
  <c r="J831" i="32"/>
  <c r="L830" i="32"/>
  <c r="K830" i="32"/>
  <c r="J830" i="32"/>
  <c r="L829" i="32"/>
  <c r="K829" i="32"/>
  <c r="J829" i="32"/>
  <c r="L828" i="32"/>
  <c r="K828" i="32"/>
  <c r="J828" i="32"/>
  <c r="L827" i="32"/>
  <c r="K827" i="32"/>
  <c r="J827" i="32"/>
  <c r="L826" i="32"/>
  <c r="K826" i="32"/>
  <c r="J826" i="32"/>
  <c r="L825" i="32"/>
  <c r="K825" i="32"/>
  <c r="J825" i="32"/>
  <c r="L824" i="32"/>
  <c r="K824" i="32"/>
  <c r="J824" i="32"/>
  <c r="L823" i="32"/>
  <c r="K823" i="32"/>
  <c r="J823" i="32"/>
  <c r="L822" i="32"/>
  <c r="K822" i="32"/>
  <c r="J822" i="32"/>
  <c r="L821" i="32"/>
  <c r="K821" i="32"/>
  <c r="J821" i="32"/>
  <c r="L820" i="32"/>
  <c r="K820" i="32"/>
  <c r="J820" i="32"/>
  <c r="L819" i="32"/>
  <c r="K819" i="32"/>
  <c r="J819" i="32"/>
  <c r="L818" i="32"/>
  <c r="K818" i="32"/>
  <c r="J818" i="32"/>
  <c r="L817" i="32"/>
  <c r="K817" i="32"/>
  <c r="J817" i="32"/>
  <c r="L816" i="32"/>
  <c r="K816" i="32"/>
  <c r="J816" i="32"/>
  <c r="L815" i="32"/>
  <c r="K815" i="32"/>
  <c r="J815" i="32"/>
  <c r="L814" i="32"/>
  <c r="K814" i="32"/>
  <c r="J814" i="32"/>
  <c r="L813" i="32"/>
  <c r="K813" i="32"/>
  <c r="J813" i="32"/>
  <c r="L812" i="32"/>
  <c r="K812" i="32"/>
  <c r="J812" i="32"/>
  <c r="L811" i="32"/>
  <c r="K811" i="32"/>
  <c r="J811" i="32"/>
  <c r="L810" i="32"/>
  <c r="K810" i="32"/>
  <c r="J810" i="32"/>
  <c r="L809" i="32"/>
  <c r="K809" i="32"/>
  <c r="J809" i="32"/>
  <c r="L808" i="32"/>
  <c r="K808" i="32"/>
  <c r="J808" i="32"/>
  <c r="L807" i="32"/>
  <c r="K807" i="32"/>
  <c r="J807" i="32"/>
  <c r="L806" i="32"/>
  <c r="K806" i="32"/>
  <c r="J806" i="32"/>
  <c r="L805" i="32"/>
  <c r="K805" i="32"/>
  <c r="J805" i="32"/>
  <c r="L804" i="32"/>
  <c r="K804" i="32"/>
  <c r="J804" i="32"/>
  <c r="L803" i="32"/>
  <c r="K803" i="32"/>
  <c r="J803" i="32"/>
  <c r="L802" i="32"/>
  <c r="K802" i="32"/>
  <c r="J802" i="32"/>
  <c r="L801" i="32"/>
  <c r="K801" i="32"/>
  <c r="J801" i="32"/>
  <c r="L800" i="32"/>
  <c r="K800" i="32"/>
  <c r="J800" i="32"/>
  <c r="L799" i="32"/>
  <c r="K799" i="32"/>
  <c r="J799" i="32"/>
  <c r="L798" i="32"/>
  <c r="K798" i="32"/>
  <c r="J798" i="32"/>
  <c r="L797" i="32"/>
  <c r="K797" i="32"/>
  <c r="J797" i="32"/>
  <c r="L796" i="32"/>
  <c r="K796" i="32"/>
  <c r="J796" i="32"/>
  <c r="L795" i="32"/>
  <c r="K795" i="32"/>
  <c r="J795" i="32"/>
  <c r="L794" i="32"/>
  <c r="K794" i="32"/>
  <c r="J794" i="32"/>
  <c r="L793" i="32"/>
  <c r="K793" i="32"/>
  <c r="J793" i="32"/>
  <c r="L792" i="32"/>
  <c r="K792" i="32"/>
  <c r="J792" i="32"/>
  <c r="L791" i="32"/>
  <c r="K791" i="32"/>
  <c r="J791" i="32"/>
  <c r="L790" i="32"/>
  <c r="K790" i="32"/>
  <c r="J790" i="32"/>
  <c r="L789" i="32"/>
  <c r="K789" i="32"/>
  <c r="J789" i="32"/>
  <c r="L788" i="32"/>
  <c r="K788" i="32"/>
  <c r="J788" i="32"/>
  <c r="L787" i="32"/>
  <c r="K787" i="32"/>
  <c r="J787" i="32"/>
  <c r="L786" i="32"/>
  <c r="K786" i="32"/>
  <c r="J786" i="32"/>
  <c r="L785" i="32"/>
  <c r="K785" i="32"/>
  <c r="J785" i="32"/>
  <c r="L784" i="32"/>
  <c r="K784" i="32"/>
  <c r="J784" i="32"/>
  <c r="L783" i="32"/>
  <c r="K783" i="32"/>
  <c r="J783" i="32"/>
  <c r="L782" i="32"/>
  <c r="K782" i="32"/>
  <c r="J782" i="32"/>
  <c r="L781" i="32"/>
  <c r="K781" i="32"/>
  <c r="J781" i="32"/>
  <c r="L780" i="32"/>
  <c r="K780" i="32"/>
  <c r="J780" i="32"/>
  <c r="L779" i="32"/>
  <c r="K779" i="32"/>
  <c r="J779" i="32"/>
  <c r="L778" i="32"/>
  <c r="K778" i="32"/>
  <c r="J778" i="32"/>
  <c r="L777" i="32"/>
  <c r="K777" i="32"/>
  <c r="J777" i="32"/>
  <c r="L776" i="32"/>
  <c r="K776" i="32"/>
  <c r="J776" i="32"/>
  <c r="L775" i="32"/>
  <c r="K775" i="32"/>
  <c r="J775" i="32"/>
  <c r="L774" i="32"/>
  <c r="K774" i="32"/>
  <c r="J774" i="32"/>
  <c r="L773" i="32"/>
  <c r="K773" i="32"/>
  <c r="J773" i="32"/>
  <c r="L772" i="32"/>
  <c r="K772" i="32"/>
  <c r="J772" i="32"/>
  <c r="L771" i="32"/>
  <c r="K771" i="32"/>
  <c r="J771" i="32"/>
  <c r="L770" i="32"/>
  <c r="K770" i="32"/>
  <c r="J770" i="32"/>
  <c r="L769" i="32"/>
  <c r="K769" i="32"/>
  <c r="J769" i="32"/>
  <c r="L768" i="32"/>
  <c r="K768" i="32"/>
  <c r="J768" i="32"/>
  <c r="L767" i="32"/>
  <c r="K767" i="32"/>
  <c r="J767" i="32"/>
  <c r="L766" i="32"/>
  <c r="K766" i="32"/>
  <c r="J766" i="32"/>
  <c r="L765" i="32"/>
  <c r="K765" i="32"/>
  <c r="J765" i="32"/>
  <c r="L764" i="32"/>
  <c r="K764" i="32"/>
  <c r="J764" i="32"/>
  <c r="L763" i="32"/>
  <c r="K763" i="32"/>
  <c r="J763" i="32"/>
  <c r="L762" i="32"/>
  <c r="K762" i="32"/>
  <c r="J762" i="32"/>
  <c r="L761" i="32"/>
  <c r="K761" i="32"/>
  <c r="J761" i="32"/>
  <c r="L760" i="32"/>
  <c r="K760" i="32"/>
  <c r="J760" i="32"/>
  <c r="L759" i="32"/>
  <c r="K759" i="32"/>
  <c r="J759" i="32"/>
  <c r="L758" i="32"/>
  <c r="K758" i="32"/>
  <c r="J758" i="32"/>
  <c r="L757" i="32"/>
  <c r="K757" i="32"/>
  <c r="J757" i="32"/>
  <c r="L756" i="32"/>
  <c r="K756" i="32"/>
  <c r="J756" i="32"/>
  <c r="L755" i="32"/>
  <c r="K755" i="32"/>
  <c r="J755" i="32"/>
  <c r="L754" i="32"/>
  <c r="K754" i="32"/>
  <c r="J754" i="32"/>
  <c r="L753" i="32"/>
  <c r="K753" i="32"/>
  <c r="J753" i="32"/>
  <c r="L752" i="32"/>
  <c r="K752" i="32"/>
  <c r="J752" i="32"/>
  <c r="L751" i="32"/>
  <c r="K751" i="32"/>
  <c r="J751" i="32"/>
  <c r="L750" i="32"/>
  <c r="K750" i="32"/>
  <c r="J750" i="32"/>
  <c r="L749" i="32"/>
  <c r="K749" i="32"/>
  <c r="J749" i="32"/>
  <c r="L748" i="32"/>
  <c r="K748" i="32"/>
  <c r="J748" i="32"/>
  <c r="L747" i="32"/>
  <c r="K747" i="32"/>
  <c r="J747" i="32"/>
  <c r="L746" i="32"/>
  <c r="K746" i="32"/>
  <c r="J746" i="32"/>
  <c r="L745" i="32"/>
  <c r="K745" i="32"/>
  <c r="J745" i="32"/>
  <c r="L744" i="32"/>
  <c r="K744" i="32"/>
  <c r="J744" i="32"/>
  <c r="L743" i="32"/>
  <c r="K743" i="32"/>
  <c r="J743" i="32"/>
  <c r="L742" i="32"/>
  <c r="K742" i="32"/>
  <c r="J742" i="32"/>
  <c r="L741" i="32"/>
  <c r="K741" i="32"/>
  <c r="J741" i="32"/>
  <c r="L740" i="32"/>
  <c r="K740" i="32"/>
  <c r="J740" i="32"/>
  <c r="L739" i="32"/>
  <c r="K739" i="32"/>
  <c r="J739" i="32"/>
  <c r="L738" i="32"/>
  <c r="K738" i="32"/>
  <c r="J738" i="32"/>
  <c r="L737" i="32"/>
  <c r="K737" i="32"/>
  <c r="J737" i="32"/>
  <c r="L736" i="32"/>
  <c r="K736" i="32"/>
  <c r="J736" i="32"/>
  <c r="L735" i="32"/>
  <c r="K735" i="32"/>
  <c r="J735" i="32"/>
  <c r="L734" i="32"/>
  <c r="K734" i="32"/>
  <c r="J734" i="32"/>
  <c r="L733" i="32"/>
  <c r="K733" i="32"/>
  <c r="J733" i="32"/>
  <c r="L732" i="32"/>
  <c r="K732" i="32"/>
  <c r="J732" i="32"/>
  <c r="L731" i="32"/>
  <c r="K731" i="32"/>
  <c r="J731" i="32"/>
  <c r="L730" i="32"/>
  <c r="K730" i="32"/>
  <c r="J730" i="32"/>
  <c r="L729" i="32"/>
  <c r="K729" i="32"/>
  <c r="J729" i="32"/>
  <c r="L728" i="32"/>
  <c r="K728" i="32"/>
  <c r="J728" i="32"/>
  <c r="L727" i="32"/>
  <c r="K727" i="32"/>
  <c r="J727" i="32"/>
  <c r="L726" i="32"/>
  <c r="K726" i="32"/>
  <c r="J726" i="32"/>
  <c r="L725" i="32"/>
  <c r="K725" i="32"/>
  <c r="J725" i="32"/>
  <c r="L724" i="32"/>
  <c r="K724" i="32"/>
  <c r="J724" i="32"/>
  <c r="L723" i="32"/>
  <c r="K723" i="32"/>
  <c r="J723" i="32"/>
  <c r="L722" i="32"/>
  <c r="K722" i="32"/>
  <c r="J722" i="32"/>
  <c r="L721" i="32"/>
  <c r="K721" i="32"/>
  <c r="J721" i="32"/>
  <c r="L720" i="32"/>
  <c r="K720" i="32"/>
  <c r="J720" i="32"/>
  <c r="L719" i="32"/>
  <c r="K719" i="32"/>
  <c r="J719" i="32"/>
  <c r="L718" i="32"/>
  <c r="K718" i="32"/>
  <c r="J718" i="32"/>
  <c r="L717" i="32"/>
  <c r="K717" i="32"/>
  <c r="J717" i="32"/>
  <c r="L716" i="32"/>
  <c r="K716" i="32"/>
  <c r="J716" i="32"/>
  <c r="L715" i="32"/>
  <c r="K715" i="32"/>
  <c r="J715" i="32"/>
  <c r="L714" i="32"/>
  <c r="K714" i="32"/>
  <c r="J714" i="32"/>
  <c r="L713" i="32"/>
  <c r="K713" i="32"/>
  <c r="J713" i="32"/>
  <c r="L712" i="32"/>
  <c r="K712" i="32"/>
  <c r="J712" i="32"/>
  <c r="L711" i="32"/>
  <c r="K711" i="32"/>
  <c r="J711" i="32"/>
  <c r="L710" i="32"/>
  <c r="K710" i="32"/>
  <c r="J710" i="32"/>
  <c r="L709" i="32"/>
  <c r="K709" i="32"/>
  <c r="J709" i="32"/>
  <c r="L708" i="32"/>
  <c r="K708" i="32"/>
  <c r="J708" i="32"/>
  <c r="L707" i="32"/>
  <c r="K707" i="32"/>
  <c r="J707" i="32"/>
  <c r="L706" i="32"/>
  <c r="K706" i="32"/>
  <c r="J706" i="32"/>
  <c r="L705" i="32"/>
  <c r="K705" i="32"/>
  <c r="J705" i="32"/>
  <c r="L704" i="32"/>
  <c r="K704" i="32"/>
  <c r="J704" i="32"/>
  <c r="L703" i="32"/>
  <c r="K703" i="32"/>
  <c r="J703" i="32"/>
  <c r="L702" i="32"/>
  <c r="K702" i="32"/>
  <c r="J702" i="32"/>
  <c r="L701" i="32"/>
  <c r="K701" i="32"/>
  <c r="J701" i="32"/>
  <c r="L700" i="32"/>
  <c r="K700" i="32"/>
  <c r="J700" i="32"/>
  <c r="L699" i="32"/>
  <c r="K699" i="32"/>
  <c r="J699" i="32"/>
  <c r="L698" i="32"/>
  <c r="K698" i="32"/>
  <c r="J698" i="32"/>
  <c r="L697" i="32"/>
  <c r="K697" i="32"/>
  <c r="J697" i="32"/>
  <c r="L696" i="32"/>
  <c r="K696" i="32"/>
  <c r="J696" i="32"/>
  <c r="L695" i="32"/>
  <c r="K695" i="32"/>
  <c r="J695" i="32"/>
  <c r="L694" i="32"/>
  <c r="K694" i="32"/>
  <c r="J694" i="32"/>
  <c r="L693" i="32"/>
  <c r="K693" i="32"/>
  <c r="J693" i="32"/>
  <c r="L692" i="32"/>
  <c r="K692" i="32"/>
  <c r="J692" i="32"/>
  <c r="L691" i="32"/>
  <c r="K691" i="32"/>
  <c r="J691" i="32"/>
  <c r="L690" i="32"/>
  <c r="K690" i="32"/>
  <c r="J690" i="32"/>
  <c r="L689" i="32"/>
  <c r="K689" i="32"/>
  <c r="J689" i="32"/>
  <c r="L688" i="32"/>
  <c r="K688" i="32"/>
  <c r="J688" i="32"/>
  <c r="L687" i="32"/>
  <c r="K687" i="32"/>
  <c r="J687" i="32"/>
  <c r="L686" i="32"/>
  <c r="K686" i="32"/>
  <c r="J686" i="32"/>
  <c r="L685" i="32"/>
  <c r="K685" i="32"/>
  <c r="J685" i="32"/>
  <c r="L684" i="32"/>
  <c r="K684" i="32"/>
  <c r="J684" i="32"/>
  <c r="L683" i="32"/>
  <c r="K683" i="32"/>
  <c r="J683" i="32"/>
  <c r="L682" i="32"/>
  <c r="K682" i="32"/>
  <c r="J682" i="32"/>
  <c r="L681" i="32"/>
  <c r="K681" i="32"/>
  <c r="J681" i="32"/>
  <c r="L680" i="32"/>
  <c r="K680" i="32"/>
  <c r="J680" i="32"/>
  <c r="L679" i="32"/>
  <c r="K679" i="32"/>
  <c r="J679" i="32"/>
  <c r="L678" i="32"/>
  <c r="K678" i="32"/>
  <c r="J678" i="32"/>
  <c r="L677" i="32"/>
  <c r="K677" i="32"/>
  <c r="J677" i="32"/>
  <c r="L676" i="32"/>
  <c r="K676" i="32"/>
  <c r="J676" i="32"/>
  <c r="L675" i="32"/>
  <c r="K675" i="32"/>
  <c r="J675" i="32"/>
  <c r="L674" i="32"/>
  <c r="K674" i="32"/>
  <c r="J674" i="32"/>
  <c r="L673" i="32"/>
  <c r="K673" i="32"/>
  <c r="J673" i="32"/>
  <c r="L672" i="32"/>
  <c r="K672" i="32"/>
  <c r="J672" i="32"/>
  <c r="L671" i="32"/>
  <c r="K671" i="32"/>
  <c r="J671" i="32"/>
  <c r="L670" i="32"/>
  <c r="K670" i="32"/>
  <c r="J670" i="32"/>
  <c r="L669" i="32"/>
  <c r="K669" i="32"/>
  <c r="J669" i="32"/>
  <c r="L668" i="32"/>
  <c r="K668" i="32"/>
  <c r="J668" i="32"/>
  <c r="L667" i="32"/>
  <c r="K667" i="32"/>
  <c r="J667" i="32"/>
  <c r="L666" i="32"/>
  <c r="K666" i="32"/>
  <c r="J666" i="32"/>
  <c r="L665" i="32"/>
  <c r="K665" i="32"/>
  <c r="J665" i="32"/>
  <c r="L664" i="32"/>
  <c r="K664" i="32"/>
  <c r="J664" i="32"/>
  <c r="L663" i="32"/>
  <c r="K663" i="32"/>
  <c r="J663" i="32"/>
  <c r="L662" i="32"/>
  <c r="K662" i="32"/>
  <c r="J662" i="32"/>
  <c r="L661" i="32"/>
  <c r="K661" i="32"/>
  <c r="J661" i="32"/>
  <c r="L660" i="32"/>
  <c r="K660" i="32"/>
  <c r="J660" i="32"/>
  <c r="L659" i="32"/>
  <c r="K659" i="32"/>
  <c r="J659" i="32"/>
  <c r="L658" i="32"/>
  <c r="K658" i="32"/>
  <c r="J658" i="32"/>
  <c r="L657" i="32"/>
  <c r="K657" i="32"/>
  <c r="J657" i="32"/>
  <c r="L656" i="32"/>
  <c r="K656" i="32"/>
  <c r="J656" i="32"/>
  <c r="L655" i="32"/>
  <c r="K655" i="32"/>
  <c r="J655" i="32"/>
  <c r="L654" i="32"/>
  <c r="K654" i="32"/>
  <c r="J654" i="32"/>
  <c r="L653" i="32"/>
  <c r="K653" i="32"/>
  <c r="J653" i="32"/>
  <c r="L652" i="32"/>
  <c r="K652" i="32"/>
  <c r="J652" i="32"/>
  <c r="L651" i="32"/>
  <c r="K651" i="32"/>
  <c r="J651" i="32"/>
  <c r="L650" i="32"/>
  <c r="K650" i="32"/>
  <c r="J650" i="32"/>
  <c r="L649" i="32"/>
  <c r="K649" i="32"/>
  <c r="J649" i="32"/>
  <c r="L648" i="32"/>
  <c r="K648" i="32"/>
  <c r="J648" i="32"/>
  <c r="L647" i="32"/>
  <c r="K647" i="32"/>
  <c r="J647" i="32"/>
  <c r="L646" i="32"/>
  <c r="K646" i="32"/>
  <c r="J646" i="32"/>
  <c r="L645" i="32"/>
  <c r="K645" i="32"/>
  <c r="J645" i="32"/>
  <c r="L644" i="32"/>
  <c r="K644" i="32"/>
  <c r="J644" i="32"/>
  <c r="L643" i="32"/>
  <c r="K643" i="32"/>
  <c r="J643" i="32"/>
  <c r="L642" i="32"/>
  <c r="K642" i="32"/>
  <c r="J642" i="32"/>
  <c r="L641" i="32"/>
  <c r="K641" i="32"/>
  <c r="J641" i="32"/>
  <c r="L640" i="32"/>
  <c r="K640" i="32"/>
  <c r="J640" i="32"/>
  <c r="L639" i="32"/>
  <c r="K639" i="32"/>
  <c r="J639" i="32"/>
  <c r="L638" i="32"/>
  <c r="K638" i="32"/>
  <c r="J638" i="32"/>
  <c r="L637" i="32"/>
  <c r="K637" i="32"/>
  <c r="J637" i="32"/>
  <c r="L636" i="32"/>
  <c r="K636" i="32"/>
  <c r="J636" i="32"/>
  <c r="L635" i="32"/>
  <c r="K635" i="32"/>
  <c r="J635" i="32"/>
  <c r="L634" i="32"/>
  <c r="K634" i="32"/>
  <c r="J634" i="32"/>
  <c r="L633" i="32"/>
  <c r="K633" i="32"/>
  <c r="J633" i="32"/>
  <c r="L632" i="32"/>
  <c r="K632" i="32"/>
  <c r="J632" i="32"/>
  <c r="L631" i="32"/>
  <c r="K631" i="32"/>
  <c r="J631" i="32"/>
  <c r="L630" i="32"/>
  <c r="K630" i="32"/>
  <c r="J630" i="32"/>
  <c r="L629" i="32"/>
  <c r="K629" i="32"/>
  <c r="J629" i="32"/>
  <c r="L628" i="32"/>
  <c r="K628" i="32"/>
  <c r="J628" i="32"/>
  <c r="L627" i="32"/>
  <c r="K627" i="32"/>
  <c r="J627" i="32"/>
  <c r="L626" i="32"/>
  <c r="K626" i="32"/>
  <c r="J626" i="32"/>
  <c r="L625" i="32"/>
  <c r="K625" i="32"/>
  <c r="J625" i="32"/>
  <c r="L624" i="32"/>
  <c r="K624" i="32"/>
  <c r="J624" i="32"/>
  <c r="L623" i="32"/>
  <c r="K623" i="32"/>
  <c r="J623" i="32"/>
  <c r="L622" i="32"/>
  <c r="K622" i="32"/>
  <c r="J622" i="32"/>
  <c r="L621" i="32"/>
  <c r="K621" i="32"/>
  <c r="J621" i="32"/>
  <c r="L620" i="32"/>
  <c r="K620" i="32"/>
  <c r="J620" i="32"/>
  <c r="L619" i="32"/>
  <c r="K619" i="32"/>
  <c r="J619" i="32"/>
  <c r="L618" i="32"/>
  <c r="K618" i="32"/>
  <c r="J618" i="32"/>
  <c r="L617" i="32"/>
  <c r="K617" i="32"/>
  <c r="J617" i="32"/>
  <c r="L616" i="32"/>
  <c r="K616" i="32"/>
  <c r="J616" i="32"/>
  <c r="L615" i="32"/>
  <c r="K615" i="32"/>
  <c r="J615" i="32"/>
  <c r="L614" i="32"/>
  <c r="K614" i="32"/>
  <c r="J614" i="32"/>
  <c r="L613" i="32"/>
  <c r="K613" i="32"/>
  <c r="J613" i="32"/>
  <c r="L612" i="32"/>
  <c r="K612" i="32"/>
  <c r="J612" i="32"/>
  <c r="L611" i="32"/>
  <c r="K611" i="32"/>
  <c r="J611" i="32"/>
  <c r="L610" i="32"/>
  <c r="K610" i="32"/>
  <c r="J610" i="32"/>
  <c r="L609" i="32"/>
  <c r="K609" i="32"/>
  <c r="J609" i="32"/>
  <c r="L608" i="32"/>
  <c r="K608" i="32"/>
  <c r="J608" i="32"/>
  <c r="L607" i="32"/>
  <c r="K607" i="32"/>
  <c r="J607" i="32"/>
  <c r="L606" i="32"/>
  <c r="K606" i="32"/>
  <c r="J606" i="32"/>
  <c r="L605" i="32"/>
  <c r="K605" i="32"/>
  <c r="J605" i="32"/>
  <c r="L604" i="32"/>
  <c r="K604" i="32"/>
  <c r="J604" i="32"/>
  <c r="L603" i="32"/>
  <c r="K603" i="32"/>
  <c r="J603" i="32"/>
  <c r="L602" i="32"/>
  <c r="K602" i="32"/>
  <c r="J602" i="32"/>
  <c r="L601" i="32"/>
  <c r="K601" i="32"/>
  <c r="J601" i="32"/>
  <c r="L600" i="32"/>
  <c r="K600" i="32"/>
  <c r="J600" i="32"/>
  <c r="L599" i="32"/>
  <c r="K599" i="32"/>
  <c r="J599" i="32"/>
  <c r="L598" i="32"/>
  <c r="K598" i="32"/>
  <c r="J598" i="32"/>
  <c r="L597" i="32"/>
  <c r="K597" i="32"/>
  <c r="J597" i="32"/>
  <c r="L596" i="32"/>
  <c r="K596" i="32"/>
  <c r="J596" i="32"/>
  <c r="L595" i="32"/>
  <c r="K595" i="32"/>
  <c r="J595" i="32"/>
  <c r="L594" i="32"/>
  <c r="K594" i="32"/>
  <c r="J594" i="32"/>
  <c r="L593" i="32"/>
  <c r="K593" i="32"/>
  <c r="J593" i="32"/>
  <c r="L592" i="32"/>
  <c r="K592" i="32"/>
  <c r="J592" i="32"/>
  <c r="L591" i="32"/>
  <c r="K591" i="32"/>
  <c r="J591" i="32"/>
  <c r="L590" i="32"/>
  <c r="K590" i="32"/>
  <c r="J590" i="32"/>
  <c r="L589" i="32"/>
  <c r="K589" i="32"/>
  <c r="J589" i="32"/>
  <c r="L588" i="32"/>
  <c r="K588" i="32"/>
  <c r="J588" i="32"/>
  <c r="L587" i="32"/>
  <c r="K587" i="32"/>
  <c r="J587" i="32"/>
  <c r="L586" i="32"/>
  <c r="K586" i="32"/>
  <c r="J586" i="32"/>
  <c r="L585" i="32"/>
  <c r="K585" i="32"/>
  <c r="J585" i="32"/>
  <c r="L584" i="32"/>
  <c r="K584" i="32"/>
  <c r="J584" i="32"/>
  <c r="L583" i="32"/>
  <c r="K583" i="32"/>
  <c r="J583" i="32"/>
  <c r="L582" i="32"/>
  <c r="K582" i="32"/>
  <c r="J582" i="32"/>
  <c r="L581" i="32"/>
  <c r="K581" i="32"/>
  <c r="J581" i="32"/>
  <c r="L580" i="32"/>
  <c r="K580" i="32"/>
  <c r="J580" i="32"/>
  <c r="L579" i="32"/>
  <c r="K579" i="32"/>
  <c r="J579" i="32"/>
  <c r="L578" i="32"/>
  <c r="K578" i="32"/>
  <c r="J578" i="32"/>
  <c r="L577" i="32"/>
  <c r="K577" i="32"/>
  <c r="J577" i="32"/>
  <c r="L576" i="32"/>
  <c r="K576" i="32"/>
  <c r="J576" i="32"/>
  <c r="L575" i="32"/>
  <c r="K575" i="32"/>
  <c r="J575" i="32"/>
  <c r="L574" i="32"/>
  <c r="K574" i="32"/>
  <c r="J574" i="32"/>
  <c r="L573" i="32"/>
  <c r="K573" i="32"/>
  <c r="J573" i="32"/>
  <c r="L572" i="32"/>
  <c r="K572" i="32"/>
  <c r="J572" i="32"/>
  <c r="L571" i="32"/>
  <c r="K571" i="32"/>
  <c r="J571" i="32"/>
  <c r="L570" i="32"/>
  <c r="K570" i="32"/>
  <c r="J570" i="32"/>
  <c r="L569" i="32"/>
  <c r="K569" i="32"/>
  <c r="J569" i="32"/>
  <c r="L568" i="32"/>
  <c r="K568" i="32"/>
  <c r="J568" i="32"/>
  <c r="L567" i="32"/>
  <c r="K567" i="32"/>
  <c r="J567" i="32"/>
  <c r="L566" i="32"/>
  <c r="K566" i="32"/>
  <c r="J566" i="32"/>
  <c r="L565" i="32"/>
  <c r="K565" i="32"/>
  <c r="J565" i="32"/>
  <c r="L564" i="32"/>
  <c r="K564" i="32"/>
  <c r="J564" i="32"/>
  <c r="L563" i="32"/>
  <c r="K563" i="32"/>
  <c r="J563" i="32"/>
  <c r="L562" i="32"/>
  <c r="K562" i="32"/>
  <c r="J562" i="32"/>
  <c r="L561" i="32"/>
  <c r="K561" i="32"/>
  <c r="J561" i="32"/>
  <c r="L560" i="32"/>
  <c r="K560" i="32"/>
  <c r="J560" i="32"/>
  <c r="L559" i="32"/>
  <c r="K559" i="32"/>
  <c r="J559" i="32"/>
  <c r="L558" i="32"/>
  <c r="K558" i="32"/>
  <c r="J558" i="32"/>
  <c r="L557" i="32"/>
  <c r="K557" i="32"/>
  <c r="J557" i="32"/>
  <c r="L556" i="32"/>
  <c r="K556" i="32"/>
  <c r="J556" i="32"/>
  <c r="L555" i="32"/>
  <c r="K555" i="32"/>
  <c r="J555" i="32"/>
  <c r="L554" i="32"/>
  <c r="K554" i="32"/>
  <c r="J554" i="32"/>
  <c r="L553" i="32"/>
  <c r="K553" i="32"/>
  <c r="J553" i="32"/>
  <c r="L552" i="32"/>
  <c r="K552" i="32"/>
  <c r="J552" i="32"/>
  <c r="L551" i="32"/>
  <c r="K551" i="32"/>
  <c r="J551" i="32"/>
  <c r="L550" i="32"/>
  <c r="K550" i="32"/>
  <c r="J550" i="32"/>
  <c r="L549" i="32"/>
  <c r="K549" i="32"/>
  <c r="J549" i="32"/>
  <c r="L548" i="32"/>
  <c r="K548" i="32"/>
  <c r="J548" i="32"/>
  <c r="L547" i="32"/>
  <c r="K547" i="32"/>
  <c r="J547" i="32"/>
  <c r="L546" i="32"/>
  <c r="K546" i="32"/>
  <c r="J546" i="32"/>
  <c r="L545" i="32"/>
  <c r="K545" i="32"/>
  <c r="J545" i="32"/>
  <c r="L544" i="32"/>
  <c r="K544" i="32"/>
  <c r="J544" i="32"/>
  <c r="L543" i="32"/>
  <c r="K543" i="32"/>
  <c r="J543" i="32"/>
  <c r="L542" i="32"/>
  <c r="K542" i="32"/>
  <c r="J542" i="32"/>
  <c r="L541" i="32"/>
  <c r="K541" i="32"/>
  <c r="J541" i="32"/>
  <c r="L540" i="32"/>
  <c r="K540" i="32"/>
  <c r="J540" i="32"/>
  <c r="L539" i="32"/>
  <c r="K539" i="32"/>
  <c r="J539" i="32"/>
  <c r="L538" i="32"/>
  <c r="K538" i="32"/>
  <c r="J538" i="32"/>
  <c r="L537" i="32"/>
  <c r="K537" i="32"/>
  <c r="J537" i="32"/>
  <c r="L536" i="32"/>
  <c r="K536" i="32"/>
  <c r="J536" i="32"/>
  <c r="L535" i="32"/>
  <c r="K535" i="32"/>
  <c r="J535" i="32"/>
  <c r="L534" i="32"/>
  <c r="K534" i="32"/>
  <c r="J534" i="32"/>
  <c r="L533" i="32"/>
  <c r="K533" i="32"/>
  <c r="J533" i="32"/>
  <c r="L532" i="32"/>
  <c r="K532" i="32"/>
  <c r="J532" i="32"/>
  <c r="L531" i="32"/>
  <c r="K531" i="32"/>
  <c r="J531" i="32"/>
  <c r="L530" i="32"/>
  <c r="K530" i="32"/>
  <c r="J530" i="32"/>
  <c r="L529" i="32"/>
  <c r="K529" i="32"/>
  <c r="J529" i="32"/>
  <c r="L528" i="32"/>
  <c r="K528" i="32"/>
  <c r="J528" i="32"/>
  <c r="L527" i="32"/>
  <c r="K527" i="32"/>
  <c r="J527" i="32"/>
  <c r="L526" i="32"/>
  <c r="K526" i="32"/>
  <c r="J526" i="32"/>
  <c r="L525" i="32"/>
  <c r="K525" i="32"/>
  <c r="J525" i="32"/>
  <c r="L524" i="32"/>
  <c r="K524" i="32"/>
  <c r="J524" i="32"/>
  <c r="L523" i="32"/>
  <c r="K523" i="32"/>
  <c r="J523" i="32"/>
  <c r="L522" i="32"/>
  <c r="K522" i="32"/>
  <c r="J522" i="32"/>
  <c r="L521" i="32"/>
  <c r="K521" i="32"/>
  <c r="J521" i="32"/>
  <c r="L520" i="32"/>
  <c r="K520" i="32"/>
  <c r="J520" i="32"/>
  <c r="L519" i="32"/>
  <c r="K519" i="32"/>
  <c r="J519" i="32"/>
  <c r="L518" i="32"/>
  <c r="K518" i="32"/>
  <c r="J518" i="32"/>
  <c r="L517" i="32"/>
  <c r="K517" i="32"/>
  <c r="J517" i="32"/>
  <c r="L516" i="32"/>
  <c r="K516" i="32"/>
  <c r="J516" i="32"/>
  <c r="L515" i="32"/>
  <c r="K515" i="32"/>
  <c r="J515" i="32"/>
  <c r="L514" i="32"/>
  <c r="K514" i="32"/>
  <c r="J514" i="32"/>
  <c r="L513" i="32"/>
  <c r="K513" i="32"/>
  <c r="J513" i="32"/>
  <c r="L512" i="32"/>
  <c r="K512" i="32"/>
  <c r="J512" i="32"/>
  <c r="L511" i="32"/>
  <c r="K511" i="32"/>
  <c r="J511" i="32"/>
  <c r="L510" i="32"/>
  <c r="K510" i="32"/>
  <c r="J510" i="32"/>
  <c r="L509" i="32"/>
  <c r="K509" i="32"/>
  <c r="J509" i="32"/>
  <c r="L508" i="32"/>
  <c r="K508" i="32"/>
  <c r="J508" i="32"/>
  <c r="L507" i="32"/>
  <c r="K507" i="32"/>
  <c r="J507" i="32"/>
  <c r="L506" i="32"/>
  <c r="K506" i="32"/>
  <c r="J506" i="32"/>
  <c r="L505" i="32"/>
  <c r="K505" i="32"/>
  <c r="J505" i="32"/>
  <c r="L504" i="32"/>
  <c r="K504" i="32"/>
  <c r="J504" i="32"/>
  <c r="L503" i="32"/>
  <c r="K503" i="32"/>
  <c r="J503" i="32"/>
  <c r="L502" i="32"/>
  <c r="K502" i="32"/>
  <c r="J502" i="32"/>
  <c r="L501" i="32"/>
  <c r="K501" i="32"/>
  <c r="J501" i="32"/>
  <c r="L500" i="32"/>
  <c r="K500" i="32"/>
  <c r="J500" i="32"/>
  <c r="L499" i="32"/>
  <c r="K499" i="32"/>
  <c r="J499" i="32"/>
  <c r="L498" i="32"/>
  <c r="K498" i="32"/>
  <c r="J498" i="32"/>
  <c r="L497" i="32"/>
  <c r="K497" i="32"/>
  <c r="J497" i="32"/>
  <c r="L496" i="32"/>
  <c r="K496" i="32"/>
  <c r="J496" i="32"/>
  <c r="L495" i="32"/>
  <c r="K495" i="32"/>
  <c r="J495" i="32"/>
  <c r="L494" i="32"/>
  <c r="K494" i="32"/>
  <c r="J494" i="32"/>
  <c r="L493" i="32"/>
  <c r="K493" i="32"/>
  <c r="J493" i="32"/>
  <c r="L492" i="32"/>
  <c r="K492" i="32"/>
  <c r="J492" i="32"/>
  <c r="L491" i="32"/>
  <c r="K491" i="32"/>
  <c r="J491" i="32"/>
  <c r="L490" i="32"/>
  <c r="K490" i="32"/>
  <c r="J490" i="32"/>
  <c r="L489" i="32"/>
  <c r="K489" i="32"/>
  <c r="J489" i="32"/>
  <c r="L488" i="32"/>
  <c r="K488" i="32"/>
  <c r="J488" i="32"/>
  <c r="L487" i="32"/>
  <c r="K487" i="32"/>
  <c r="J487" i="32"/>
  <c r="L486" i="32"/>
  <c r="K486" i="32"/>
  <c r="J486" i="32"/>
  <c r="L485" i="32"/>
  <c r="K485" i="32"/>
  <c r="J485" i="32"/>
  <c r="L484" i="32"/>
  <c r="K484" i="32"/>
  <c r="J484" i="32"/>
  <c r="L483" i="32"/>
  <c r="K483" i="32"/>
  <c r="J483" i="32"/>
  <c r="L482" i="32"/>
  <c r="K482" i="32"/>
  <c r="J482" i="32"/>
  <c r="L481" i="32"/>
  <c r="K481" i="32"/>
  <c r="J481" i="32"/>
  <c r="L480" i="32"/>
  <c r="K480" i="32"/>
  <c r="J480" i="32"/>
  <c r="L479" i="32"/>
  <c r="K479" i="32"/>
  <c r="J479" i="32"/>
  <c r="L478" i="32"/>
  <c r="K478" i="32"/>
  <c r="J478" i="32"/>
  <c r="L477" i="32"/>
  <c r="K477" i="32"/>
  <c r="J477" i="32"/>
  <c r="L476" i="32"/>
  <c r="K476" i="32"/>
  <c r="J476" i="32"/>
  <c r="L475" i="32"/>
  <c r="K475" i="32"/>
  <c r="J475" i="32"/>
  <c r="L474" i="32"/>
  <c r="K474" i="32"/>
  <c r="J474" i="32"/>
  <c r="L473" i="32"/>
  <c r="K473" i="32"/>
  <c r="J473" i="32"/>
  <c r="L472" i="32"/>
  <c r="K472" i="32"/>
  <c r="J472" i="32"/>
  <c r="L471" i="32"/>
  <c r="K471" i="32"/>
  <c r="J471" i="32"/>
  <c r="L470" i="32"/>
  <c r="K470" i="32"/>
  <c r="J470" i="32"/>
  <c r="L469" i="32"/>
  <c r="K469" i="32"/>
  <c r="J469" i="32"/>
  <c r="L468" i="32"/>
  <c r="K468" i="32"/>
  <c r="J468" i="32"/>
  <c r="L467" i="32"/>
  <c r="K467" i="32"/>
  <c r="J467" i="32"/>
  <c r="L466" i="32"/>
  <c r="K466" i="32"/>
  <c r="J466" i="32"/>
  <c r="L465" i="32"/>
  <c r="K465" i="32"/>
  <c r="J465" i="32"/>
  <c r="L464" i="32"/>
  <c r="K464" i="32"/>
  <c r="J464" i="32"/>
  <c r="L463" i="32"/>
  <c r="K463" i="32"/>
  <c r="J463" i="32"/>
  <c r="L462" i="32"/>
  <c r="K462" i="32"/>
  <c r="J462" i="32"/>
  <c r="L461" i="32"/>
  <c r="K461" i="32"/>
  <c r="J461" i="32"/>
  <c r="L460" i="32"/>
  <c r="K460" i="32"/>
  <c r="J460" i="32"/>
  <c r="L459" i="32"/>
  <c r="K459" i="32"/>
  <c r="J459" i="32"/>
  <c r="L458" i="32"/>
  <c r="K458" i="32"/>
  <c r="J458" i="32"/>
  <c r="L457" i="32"/>
  <c r="K457" i="32"/>
  <c r="J457" i="32"/>
  <c r="L456" i="32"/>
  <c r="K456" i="32"/>
  <c r="J456" i="32"/>
  <c r="L455" i="32"/>
  <c r="K455" i="32"/>
  <c r="J455" i="32"/>
  <c r="L454" i="32"/>
  <c r="K454" i="32"/>
  <c r="J454" i="32"/>
  <c r="L453" i="32"/>
  <c r="K453" i="32"/>
  <c r="J453" i="32"/>
  <c r="L452" i="32"/>
  <c r="K452" i="32"/>
  <c r="J452" i="32"/>
  <c r="L451" i="32"/>
  <c r="K451" i="32"/>
  <c r="J451" i="32"/>
  <c r="L450" i="32"/>
  <c r="K450" i="32"/>
  <c r="J450" i="32"/>
  <c r="L449" i="32"/>
  <c r="K449" i="32"/>
  <c r="J449" i="32"/>
  <c r="L448" i="32"/>
  <c r="K448" i="32"/>
  <c r="J448" i="32"/>
  <c r="L447" i="32"/>
  <c r="K447" i="32"/>
  <c r="J447" i="32"/>
  <c r="L446" i="32"/>
  <c r="K446" i="32"/>
  <c r="J446" i="32"/>
  <c r="L445" i="32"/>
  <c r="K445" i="32"/>
  <c r="J445" i="32"/>
  <c r="L444" i="32"/>
  <c r="K444" i="32"/>
  <c r="J444" i="32"/>
  <c r="L443" i="32"/>
  <c r="K443" i="32"/>
  <c r="J443" i="32"/>
  <c r="L442" i="32"/>
  <c r="K442" i="32"/>
  <c r="J442" i="32"/>
  <c r="L441" i="32"/>
  <c r="K441" i="32"/>
  <c r="J441" i="32"/>
  <c r="L440" i="32"/>
  <c r="K440" i="32"/>
  <c r="J440" i="32"/>
  <c r="L439" i="32"/>
  <c r="K439" i="32"/>
  <c r="J439" i="32"/>
  <c r="L438" i="32"/>
  <c r="K438" i="32"/>
  <c r="J438" i="32"/>
  <c r="L437" i="32"/>
  <c r="K437" i="32"/>
  <c r="J437" i="32"/>
  <c r="L436" i="32"/>
  <c r="K436" i="32"/>
  <c r="J436" i="32"/>
  <c r="L435" i="32"/>
  <c r="K435" i="32"/>
  <c r="J435" i="32"/>
  <c r="L434" i="32"/>
  <c r="K434" i="32"/>
  <c r="J434" i="32"/>
  <c r="L433" i="32"/>
  <c r="K433" i="32"/>
  <c r="J433" i="32"/>
  <c r="L432" i="32"/>
  <c r="K432" i="32"/>
  <c r="J432" i="32"/>
  <c r="L431" i="32"/>
  <c r="K431" i="32"/>
  <c r="J431" i="32"/>
  <c r="L430" i="32"/>
  <c r="K430" i="32"/>
  <c r="J430" i="32"/>
  <c r="L429" i="32"/>
  <c r="K429" i="32"/>
  <c r="J429" i="32"/>
  <c r="L428" i="32"/>
  <c r="K428" i="32"/>
  <c r="J428" i="32"/>
  <c r="L427" i="32"/>
  <c r="K427" i="32"/>
  <c r="J427" i="32"/>
  <c r="L426" i="32"/>
  <c r="K426" i="32"/>
  <c r="J426" i="32"/>
  <c r="L425" i="32"/>
  <c r="K425" i="32"/>
  <c r="J425" i="32"/>
  <c r="L424" i="32"/>
  <c r="K424" i="32"/>
  <c r="J424" i="32"/>
  <c r="L423" i="32"/>
  <c r="K423" i="32"/>
  <c r="J423" i="32"/>
  <c r="L422" i="32"/>
  <c r="K422" i="32"/>
  <c r="J422" i="32"/>
  <c r="L421" i="32"/>
  <c r="K421" i="32"/>
  <c r="J421" i="32"/>
  <c r="L420" i="32"/>
  <c r="K420" i="32"/>
  <c r="J420" i="32"/>
  <c r="L419" i="32"/>
  <c r="K419" i="32"/>
  <c r="J419" i="32"/>
  <c r="L418" i="32"/>
  <c r="K418" i="32"/>
  <c r="J418" i="32"/>
  <c r="L417" i="32"/>
  <c r="K417" i="32"/>
  <c r="J417" i="32"/>
  <c r="L416" i="32"/>
  <c r="K416" i="32"/>
  <c r="J416" i="32"/>
  <c r="L415" i="32"/>
  <c r="K415" i="32"/>
  <c r="J415" i="32"/>
  <c r="L414" i="32"/>
  <c r="K414" i="32"/>
  <c r="J414" i="32"/>
  <c r="L413" i="32"/>
  <c r="K413" i="32"/>
  <c r="J413" i="32"/>
  <c r="L412" i="32"/>
  <c r="K412" i="32"/>
  <c r="J412" i="32"/>
  <c r="L411" i="32"/>
  <c r="K411" i="32"/>
  <c r="J411" i="32"/>
  <c r="L410" i="32"/>
  <c r="K410" i="32"/>
  <c r="J410" i="32"/>
  <c r="L409" i="32"/>
  <c r="K409" i="32"/>
  <c r="J409" i="32"/>
  <c r="L408" i="32"/>
  <c r="K408" i="32"/>
  <c r="J408" i="32"/>
  <c r="L407" i="32"/>
  <c r="K407" i="32"/>
  <c r="J407" i="32"/>
  <c r="L406" i="32"/>
  <c r="K406" i="32"/>
  <c r="J406" i="32"/>
  <c r="L405" i="32"/>
  <c r="K405" i="32"/>
  <c r="J405" i="32"/>
  <c r="L404" i="32"/>
  <c r="K404" i="32"/>
  <c r="J404" i="32"/>
  <c r="L403" i="32"/>
  <c r="K403" i="32"/>
  <c r="J403" i="32"/>
  <c r="L402" i="32"/>
  <c r="K402" i="32"/>
  <c r="J402" i="32"/>
  <c r="L401" i="32"/>
  <c r="K401" i="32"/>
  <c r="J401" i="32"/>
  <c r="L400" i="32"/>
  <c r="K400" i="32"/>
  <c r="J400" i="32"/>
  <c r="L399" i="32"/>
  <c r="K399" i="32"/>
  <c r="J399" i="32"/>
  <c r="L398" i="32"/>
  <c r="K398" i="32"/>
  <c r="J398" i="32"/>
  <c r="L397" i="32"/>
  <c r="K397" i="32"/>
  <c r="J397" i="32"/>
  <c r="L396" i="32"/>
  <c r="K396" i="32"/>
  <c r="J396" i="32"/>
  <c r="L395" i="32"/>
  <c r="K395" i="32"/>
  <c r="J395" i="32"/>
  <c r="L394" i="32"/>
  <c r="K394" i="32"/>
  <c r="J394" i="32"/>
  <c r="L393" i="32"/>
  <c r="K393" i="32"/>
  <c r="J393" i="32"/>
  <c r="L392" i="32"/>
  <c r="K392" i="32"/>
  <c r="J392" i="32"/>
  <c r="L391" i="32"/>
  <c r="K391" i="32"/>
  <c r="J391" i="32"/>
  <c r="L390" i="32"/>
  <c r="K390" i="32"/>
  <c r="J390" i="32"/>
  <c r="L389" i="32"/>
  <c r="K389" i="32"/>
  <c r="J389" i="32"/>
  <c r="L388" i="32"/>
  <c r="K388" i="32"/>
  <c r="J388" i="32"/>
  <c r="L387" i="32"/>
  <c r="K387" i="32"/>
  <c r="J387" i="32"/>
  <c r="L386" i="32"/>
  <c r="K386" i="32"/>
  <c r="J386" i="32"/>
  <c r="L385" i="32"/>
  <c r="K385" i="32"/>
  <c r="J385" i="32"/>
  <c r="L384" i="32"/>
  <c r="K384" i="32"/>
  <c r="J384" i="32"/>
  <c r="L383" i="32"/>
  <c r="K383" i="32"/>
  <c r="J383" i="32"/>
  <c r="L382" i="32"/>
  <c r="K382" i="32"/>
  <c r="J382" i="32"/>
  <c r="L381" i="32"/>
  <c r="K381" i="32"/>
  <c r="J381" i="32"/>
  <c r="L380" i="32"/>
  <c r="K380" i="32"/>
  <c r="J380" i="32"/>
  <c r="L379" i="32"/>
  <c r="K379" i="32"/>
  <c r="J379" i="32"/>
  <c r="L378" i="32"/>
  <c r="K378" i="32"/>
  <c r="J378" i="32"/>
  <c r="L377" i="32"/>
  <c r="K377" i="32"/>
  <c r="J377" i="32"/>
  <c r="L376" i="32"/>
  <c r="K376" i="32"/>
  <c r="J376" i="32"/>
  <c r="L375" i="32"/>
  <c r="K375" i="32"/>
  <c r="J375" i="32"/>
  <c r="L374" i="32"/>
  <c r="K374" i="32"/>
  <c r="J374" i="32"/>
  <c r="L373" i="32"/>
  <c r="K373" i="32"/>
  <c r="J373" i="32"/>
  <c r="L372" i="32"/>
  <c r="K372" i="32"/>
  <c r="J372" i="32"/>
  <c r="L371" i="32"/>
  <c r="K371" i="32"/>
  <c r="J371" i="32"/>
  <c r="L370" i="32"/>
  <c r="K370" i="32"/>
  <c r="J370" i="32"/>
  <c r="L369" i="32"/>
  <c r="K369" i="32"/>
  <c r="J369" i="32"/>
  <c r="L368" i="32"/>
  <c r="K368" i="32"/>
  <c r="J368" i="32"/>
  <c r="L367" i="32"/>
  <c r="K367" i="32"/>
  <c r="J367" i="32"/>
  <c r="L366" i="32"/>
  <c r="K366" i="32"/>
  <c r="J366" i="32"/>
  <c r="L365" i="32"/>
  <c r="K365" i="32"/>
  <c r="J365" i="32"/>
  <c r="L364" i="32"/>
  <c r="K364" i="32"/>
  <c r="J364" i="32"/>
  <c r="L363" i="32"/>
  <c r="K363" i="32"/>
  <c r="J363" i="32"/>
  <c r="L362" i="32"/>
  <c r="K362" i="32"/>
  <c r="J362" i="32"/>
  <c r="L361" i="32"/>
  <c r="K361" i="32"/>
  <c r="J361" i="32"/>
  <c r="L360" i="32"/>
  <c r="K360" i="32"/>
  <c r="J360" i="32"/>
  <c r="L359" i="32"/>
  <c r="K359" i="32"/>
  <c r="J359" i="32"/>
  <c r="L358" i="32"/>
  <c r="K358" i="32"/>
  <c r="J358" i="32"/>
  <c r="L357" i="32"/>
  <c r="K357" i="32"/>
  <c r="J357" i="32"/>
  <c r="L356" i="32"/>
  <c r="K356" i="32"/>
  <c r="J356" i="32"/>
  <c r="L355" i="32"/>
  <c r="K355" i="32"/>
  <c r="J355" i="32"/>
  <c r="L354" i="32"/>
  <c r="K354" i="32"/>
  <c r="J354" i="32"/>
  <c r="L353" i="32"/>
  <c r="K353" i="32"/>
  <c r="J353" i="32"/>
  <c r="L352" i="32"/>
  <c r="K352" i="32"/>
  <c r="J352" i="32"/>
  <c r="L351" i="32"/>
  <c r="K351" i="32"/>
  <c r="J351" i="32"/>
  <c r="L350" i="32"/>
  <c r="K350" i="32"/>
  <c r="J350" i="32"/>
  <c r="L349" i="32"/>
  <c r="K349" i="32"/>
  <c r="J349" i="32"/>
  <c r="L348" i="32"/>
  <c r="K348" i="32"/>
  <c r="J348" i="32"/>
  <c r="L347" i="32"/>
  <c r="K347" i="32"/>
  <c r="J347" i="32"/>
  <c r="L346" i="32"/>
  <c r="K346" i="32"/>
  <c r="J346" i="32"/>
  <c r="L345" i="32"/>
  <c r="K345" i="32"/>
  <c r="J345" i="32"/>
  <c r="L344" i="32"/>
  <c r="K344" i="32"/>
  <c r="J344" i="32"/>
  <c r="L343" i="32"/>
  <c r="K343" i="32"/>
  <c r="J343" i="32"/>
  <c r="L342" i="32"/>
  <c r="K342" i="32"/>
  <c r="J342" i="32"/>
  <c r="L341" i="32"/>
  <c r="K341" i="32"/>
  <c r="J341" i="32"/>
  <c r="L340" i="32"/>
  <c r="K340" i="32"/>
  <c r="J340" i="32"/>
  <c r="L339" i="32"/>
  <c r="K339" i="32"/>
  <c r="J339" i="32"/>
  <c r="L338" i="32"/>
  <c r="K338" i="32"/>
  <c r="J338" i="32"/>
  <c r="L337" i="32"/>
  <c r="K337" i="32"/>
  <c r="J337" i="32"/>
  <c r="L336" i="32"/>
  <c r="K336" i="32"/>
  <c r="J336" i="32"/>
  <c r="L335" i="32"/>
  <c r="K335" i="32"/>
  <c r="J335" i="32"/>
  <c r="L334" i="32"/>
  <c r="K334" i="32"/>
  <c r="J334" i="32"/>
  <c r="L333" i="32"/>
  <c r="K333" i="32"/>
  <c r="J333" i="32"/>
  <c r="L332" i="32"/>
  <c r="K332" i="32"/>
  <c r="J332" i="32"/>
  <c r="L331" i="32"/>
  <c r="K331" i="32"/>
  <c r="J331" i="32"/>
  <c r="L330" i="32"/>
  <c r="K330" i="32"/>
  <c r="J330" i="32"/>
  <c r="L329" i="32"/>
  <c r="K329" i="32"/>
  <c r="J329" i="32"/>
  <c r="L328" i="32"/>
  <c r="K328" i="32"/>
  <c r="J328" i="32"/>
  <c r="L327" i="32"/>
  <c r="K327" i="32"/>
  <c r="J327" i="32"/>
  <c r="L326" i="32"/>
  <c r="K326" i="32"/>
  <c r="J326" i="32"/>
  <c r="L325" i="32"/>
  <c r="K325" i="32"/>
  <c r="J325" i="32"/>
  <c r="L324" i="32"/>
  <c r="K324" i="32"/>
  <c r="J324" i="32"/>
  <c r="L323" i="32"/>
  <c r="K323" i="32"/>
  <c r="J323" i="32"/>
  <c r="L322" i="32"/>
  <c r="K322" i="32"/>
  <c r="J322" i="32"/>
  <c r="L321" i="32"/>
  <c r="K321" i="32"/>
  <c r="J321" i="32"/>
  <c r="L320" i="32"/>
  <c r="K320" i="32"/>
  <c r="J320" i="32"/>
  <c r="L319" i="32"/>
  <c r="K319" i="32"/>
  <c r="J319" i="32"/>
  <c r="L318" i="32"/>
  <c r="K318" i="32"/>
  <c r="J318" i="32"/>
  <c r="L317" i="32"/>
  <c r="K317" i="32"/>
  <c r="J317" i="32"/>
  <c r="L316" i="32"/>
  <c r="K316" i="32"/>
  <c r="J316" i="32"/>
  <c r="L315" i="32"/>
  <c r="K315" i="32"/>
  <c r="J315" i="32"/>
  <c r="L314" i="32"/>
  <c r="K314" i="32"/>
  <c r="J314" i="32"/>
  <c r="L313" i="32"/>
  <c r="K313" i="32"/>
  <c r="J313" i="32"/>
  <c r="L312" i="32"/>
  <c r="K312" i="32"/>
  <c r="J312" i="32"/>
  <c r="L311" i="32"/>
  <c r="K311" i="32"/>
  <c r="J311" i="32"/>
  <c r="L310" i="32"/>
  <c r="K310" i="32"/>
  <c r="J310" i="32"/>
  <c r="L309" i="32"/>
  <c r="K309" i="32"/>
  <c r="J309" i="32"/>
  <c r="L308" i="32"/>
  <c r="K308" i="32"/>
  <c r="J308" i="32"/>
  <c r="L307" i="32"/>
  <c r="K307" i="32"/>
  <c r="J307" i="32"/>
  <c r="L306" i="32"/>
  <c r="K306" i="32"/>
  <c r="J306" i="32"/>
  <c r="L305" i="32"/>
  <c r="K305" i="32"/>
  <c r="J305" i="32"/>
  <c r="L304" i="32"/>
  <c r="K304" i="32"/>
  <c r="J304" i="32"/>
  <c r="L303" i="32"/>
  <c r="K303" i="32"/>
  <c r="J303" i="32"/>
  <c r="L302" i="32"/>
  <c r="K302" i="32"/>
  <c r="J302" i="32"/>
  <c r="L301" i="32"/>
  <c r="K301" i="32"/>
  <c r="J301" i="32"/>
  <c r="L300" i="32"/>
  <c r="K300" i="32"/>
  <c r="J300" i="32"/>
  <c r="L299" i="32"/>
  <c r="K299" i="32"/>
  <c r="J299" i="32"/>
  <c r="L298" i="32"/>
  <c r="K298" i="32"/>
  <c r="J298" i="32"/>
  <c r="L297" i="32"/>
  <c r="K297" i="32"/>
  <c r="J297" i="32"/>
  <c r="L296" i="32"/>
  <c r="K296" i="32"/>
  <c r="J296" i="32"/>
  <c r="L295" i="32"/>
  <c r="K295" i="32"/>
  <c r="J295" i="32"/>
  <c r="L294" i="32"/>
  <c r="K294" i="32"/>
  <c r="J294" i="32"/>
  <c r="L293" i="32"/>
  <c r="K293" i="32"/>
  <c r="J293" i="32"/>
  <c r="L292" i="32"/>
  <c r="K292" i="32"/>
  <c r="J292" i="32"/>
  <c r="L291" i="32"/>
  <c r="K291" i="32"/>
  <c r="J291" i="32"/>
  <c r="L290" i="32"/>
  <c r="K290" i="32"/>
  <c r="J290" i="32"/>
  <c r="L289" i="32"/>
  <c r="K289" i="32"/>
  <c r="J289" i="32"/>
  <c r="L288" i="32"/>
  <c r="K288" i="32"/>
  <c r="J288" i="32"/>
  <c r="L287" i="32"/>
  <c r="K287" i="32"/>
  <c r="J287" i="32"/>
  <c r="L286" i="32"/>
  <c r="K286" i="32"/>
  <c r="J286" i="32"/>
  <c r="L285" i="32"/>
  <c r="K285" i="32"/>
  <c r="J285" i="32"/>
  <c r="L284" i="32"/>
  <c r="K284" i="32"/>
  <c r="J284" i="32"/>
  <c r="L283" i="32"/>
  <c r="K283" i="32"/>
  <c r="J283" i="32"/>
  <c r="L282" i="32"/>
  <c r="K282" i="32"/>
  <c r="J282" i="32"/>
  <c r="L281" i="32"/>
  <c r="K281" i="32"/>
  <c r="J281" i="32"/>
  <c r="L280" i="32"/>
  <c r="K280" i="32"/>
  <c r="J280" i="32"/>
  <c r="L279" i="32"/>
  <c r="K279" i="32"/>
  <c r="J279" i="32"/>
  <c r="L278" i="32"/>
  <c r="K278" i="32"/>
  <c r="J278" i="32"/>
  <c r="L277" i="32"/>
  <c r="K277" i="32"/>
  <c r="J277" i="32"/>
  <c r="L276" i="32"/>
  <c r="K276" i="32"/>
  <c r="J276" i="32"/>
  <c r="L275" i="32"/>
  <c r="K275" i="32"/>
  <c r="J275" i="32"/>
  <c r="L274" i="32"/>
  <c r="K274" i="32"/>
  <c r="J274" i="32"/>
  <c r="L273" i="32"/>
  <c r="K273" i="32"/>
  <c r="J273" i="32"/>
  <c r="L272" i="32"/>
  <c r="K272" i="32"/>
  <c r="J272" i="32"/>
  <c r="L271" i="32"/>
  <c r="K271" i="32"/>
  <c r="J271" i="32"/>
  <c r="L270" i="32"/>
  <c r="K270" i="32"/>
  <c r="J270" i="32"/>
  <c r="L269" i="32"/>
  <c r="K269" i="32"/>
  <c r="J269" i="32"/>
  <c r="L268" i="32"/>
  <c r="K268" i="32"/>
  <c r="J268" i="32"/>
  <c r="L267" i="32"/>
  <c r="K267" i="32"/>
  <c r="J267" i="32"/>
  <c r="L266" i="32"/>
  <c r="K266" i="32"/>
  <c r="J266" i="32"/>
  <c r="L265" i="32"/>
  <c r="K265" i="32"/>
  <c r="J265" i="32"/>
  <c r="L264" i="32"/>
  <c r="K264" i="32"/>
  <c r="J264" i="32"/>
  <c r="L263" i="32"/>
  <c r="K263" i="32"/>
  <c r="J263" i="32"/>
  <c r="L262" i="32"/>
  <c r="K262" i="32"/>
  <c r="J262" i="32"/>
  <c r="L261" i="32"/>
  <c r="K261" i="32"/>
  <c r="J261" i="32"/>
  <c r="L260" i="32"/>
  <c r="K260" i="32"/>
  <c r="J260" i="32"/>
  <c r="L259" i="32"/>
  <c r="K259" i="32"/>
  <c r="J259" i="32"/>
  <c r="L258" i="32"/>
  <c r="K258" i="32"/>
  <c r="J258" i="32"/>
  <c r="L257" i="32"/>
  <c r="K257" i="32"/>
  <c r="J257" i="32"/>
  <c r="L256" i="32"/>
  <c r="K256" i="32"/>
  <c r="J256" i="32"/>
  <c r="L255" i="32"/>
  <c r="K255" i="32"/>
  <c r="J255" i="32"/>
  <c r="L254" i="32"/>
  <c r="K254" i="32"/>
  <c r="J254" i="32"/>
  <c r="L253" i="32"/>
  <c r="K253" i="32"/>
  <c r="J253" i="32"/>
  <c r="L252" i="32"/>
  <c r="K252" i="32"/>
  <c r="J252" i="32"/>
  <c r="L251" i="32"/>
  <c r="K251" i="32"/>
  <c r="J251" i="32"/>
  <c r="L250" i="32"/>
  <c r="K250" i="32"/>
  <c r="J250" i="32"/>
  <c r="L249" i="32"/>
  <c r="K249" i="32"/>
  <c r="J249" i="32"/>
  <c r="L248" i="32"/>
  <c r="K248" i="32"/>
  <c r="J248" i="32"/>
  <c r="L247" i="32"/>
  <c r="K247" i="32"/>
  <c r="J247" i="32"/>
  <c r="L246" i="32"/>
  <c r="K246" i="32"/>
  <c r="J246" i="32"/>
  <c r="L245" i="32"/>
  <c r="K245" i="32"/>
  <c r="J245" i="32"/>
  <c r="L244" i="32"/>
  <c r="K244" i="32"/>
  <c r="J244" i="32"/>
  <c r="L243" i="32"/>
  <c r="K243" i="32"/>
  <c r="J243" i="32"/>
  <c r="L242" i="32"/>
  <c r="K242" i="32"/>
  <c r="J242" i="32"/>
  <c r="L241" i="32"/>
  <c r="K241" i="32"/>
  <c r="J241" i="32"/>
  <c r="L240" i="32"/>
  <c r="K240" i="32"/>
  <c r="J240" i="32"/>
  <c r="L239" i="32"/>
  <c r="K239" i="32"/>
  <c r="J239" i="32"/>
  <c r="L238" i="32"/>
  <c r="K238" i="32"/>
  <c r="J238" i="32"/>
  <c r="L237" i="32"/>
  <c r="K237" i="32"/>
  <c r="J237" i="32"/>
  <c r="L236" i="32"/>
  <c r="K236" i="32"/>
  <c r="J236" i="32"/>
  <c r="L235" i="32"/>
  <c r="K235" i="32"/>
  <c r="J235" i="32"/>
  <c r="L234" i="32"/>
  <c r="K234" i="32"/>
  <c r="J234" i="32"/>
  <c r="L233" i="32"/>
  <c r="K233" i="32"/>
  <c r="J233" i="32"/>
  <c r="L232" i="32"/>
  <c r="K232" i="32"/>
  <c r="J232" i="32"/>
  <c r="L231" i="32"/>
  <c r="K231" i="32"/>
  <c r="J231" i="32"/>
  <c r="L230" i="32"/>
  <c r="K230" i="32"/>
  <c r="J230" i="32"/>
  <c r="L229" i="32"/>
  <c r="K229" i="32"/>
  <c r="J229" i="32"/>
  <c r="L228" i="32"/>
  <c r="K228" i="32"/>
  <c r="J228" i="32"/>
  <c r="L227" i="32"/>
  <c r="K227" i="32"/>
  <c r="J227" i="32"/>
  <c r="L226" i="32"/>
  <c r="K226" i="32"/>
  <c r="J226" i="32"/>
  <c r="L225" i="32"/>
  <c r="K225" i="32"/>
  <c r="J225" i="32"/>
  <c r="L224" i="32"/>
  <c r="K224" i="32"/>
  <c r="J224" i="32"/>
  <c r="L223" i="32"/>
  <c r="K223" i="32"/>
  <c r="J223" i="32"/>
  <c r="L222" i="32"/>
  <c r="K222" i="32"/>
  <c r="J222" i="32"/>
  <c r="L221" i="32"/>
  <c r="K221" i="32"/>
  <c r="J221" i="32"/>
  <c r="L220" i="32"/>
  <c r="K220" i="32"/>
  <c r="J220" i="32"/>
  <c r="L219" i="32"/>
  <c r="K219" i="32"/>
  <c r="J219" i="32"/>
  <c r="L218" i="32"/>
  <c r="K218" i="32"/>
  <c r="J218" i="32"/>
  <c r="L217" i="32"/>
  <c r="K217" i="32"/>
  <c r="J217" i="32"/>
  <c r="L216" i="32"/>
  <c r="K216" i="32"/>
  <c r="J216" i="32"/>
  <c r="L215" i="32"/>
  <c r="K215" i="32"/>
  <c r="J215" i="32"/>
  <c r="L214" i="32"/>
  <c r="K214" i="32"/>
  <c r="J214" i="32"/>
  <c r="L213" i="32"/>
  <c r="K213" i="32"/>
  <c r="J213" i="32"/>
  <c r="L212" i="32"/>
  <c r="K212" i="32"/>
  <c r="J212" i="32"/>
  <c r="L211" i="32"/>
  <c r="K211" i="32"/>
  <c r="J211" i="32"/>
  <c r="L210" i="32"/>
  <c r="K210" i="32"/>
  <c r="J210" i="32"/>
  <c r="L209" i="32"/>
  <c r="K209" i="32"/>
  <c r="J209" i="32"/>
  <c r="L208" i="32"/>
  <c r="K208" i="32"/>
  <c r="J208" i="32"/>
  <c r="L207" i="32"/>
  <c r="K207" i="32"/>
  <c r="J207" i="32"/>
  <c r="L206" i="32"/>
  <c r="K206" i="32"/>
  <c r="J206" i="32"/>
  <c r="L205" i="32"/>
  <c r="K205" i="32"/>
  <c r="J205" i="32"/>
  <c r="L204" i="32"/>
  <c r="K204" i="32"/>
  <c r="J204" i="32"/>
  <c r="L203" i="32"/>
  <c r="K203" i="32"/>
  <c r="J203" i="32"/>
  <c r="L202" i="32"/>
  <c r="K202" i="32"/>
  <c r="J202" i="32"/>
  <c r="L201" i="32"/>
  <c r="K201" i="32"/>
  <c r="J201" i="32"/>
  <c r="L200" i="32"/>
  <c r="K200" i="32"/>
  <c r="J200" i="32"/>
  <c r="L199" i="32"/>
  <c r="K199" i="32"/>
  <c r="J199" i="32"/>
  <c r="L198" i="32"/>
  <c r="K198" i="32"/>
  <c r="J198" i="32"/>
  <c r="L197" i="32"/>
  <c r="K197" i="32"/>
  <c r="J197" i="32"/>
  <c r="L196" i="32"/>
  <c r="K196" i="32"/>
  <c r="J196" i="32"/>
  <c r="L195" i="32"/>
  <c r="K195" i="32"/>
  <c r="J195" i="32"/>
  <c r="L194" i="32"/>
  <c r="K194" i="32"/>
  <c r="J194" i="32"/>
  <c r="L193" i="32"/>
  <c r="K193" i="32"/>
  <c r="J193" i="32"/>
  <c r="L192" i="32"/>
  <c r="K192" i="32"/>
  <c r="J192" i="32"/>
  <c r="L191" i="32"/>
  <c r="K191" i="32"/>
  <c r="J191" i="32"/>
  <c r="L190" i="32"/>
  <c r="K190" i="32"/>
  <c r="J190" i="32"/>
  <c r="L189" i="32"/>
  <c r="K189" i="32"/>
  <c r="J189" i="32"/>
  <c r="L188" i="32"/>
  <c r="K188" i="32"/>
  <c r="J188" i="32"/>
  <c r="L187" i="32"/>
  <c r="K187" i="32"/>
  <c r="J187" i="32"/>
  <c r="L186" i="32"/>
  <c r="K186" i="32"/>
  <c r="J186" i="32"/>
  <c r="L185" i="32"/>
  <c r="K185" i="32"/>
  <c r="J185" i="32"/>
  <c r="L184" i="32"/>
  <c r="K184" i="32"/>
  <c r="J184" i="32"/>
  <c r="L183" i="32"/>
  <c r="K183" i="32"/>
  <c r="J183" i="32"/>
  <c r="L182" i="32"/>
  <c r="K182" i="32"/>
  <c r="J182" i="32"/>
  <c r="L181" i="32"/>
  <c r="K181" i="32"/>
  <c r="J181" i="32"/>
  <c r="L180" i="32"/>
  <c r="K180" i="32"/>
  <c r="J180" i="32"/>
  <c r="L179" i="32"/>
  <c r="K179" i="32"/>
  <c r="J179" i="32"/>
  <c r="L178" i="32"/>
  <c r="K178" i="32"/>
  <c r="J178" i="32"/>
  <c r="L177" i="32"/>
  <c r="K177" i="32"/>
  <c r="J177" i="32"/>
  <c r="L176" i="32"/>
  <c r="K176" i="32"/>
  <c r="J176" i="32"/>
  <c r="L175" i="32"/>
  <c r="K175" i="32"/>
  <c r="J175" i="32"/>
  <c r="L174" i="32"/>
  <c r="K174" i="32"/>
  <c r="J174" i="32"/>
  <c r="L173" i="32"/>
  <c r="K173" i="32"/>
  <c r="J173" i="32"/>
  <c r="L172" i="32"/>
  <c r="K172" i="32"/>
  <c r="J172" i="32"/>
  <c r="L171" i="32"/>
  <c r="K171" i="32"/>
  <c r="J171" i="32"/>
  <c r="L170" i="32"/>
  <c r="K170" i="32"/>
  <c r="J170" i="32"/>
  <c r="L169" i="32"/>
  <c r="K169" i="32"/>
  <c r="J169" i="32"/>
  <c r="L168" i="32"/>
  <c r="K168" i="32"/>
  <c r="J168" i="32"/>
  <c r="L167" i="32"/>
  <c r="K167" i="32"/>
  <c r="J167" i="32"/>
  <c r="L166" i="32"/>
  <c r="K166" i="32"/>
  <c r="J166" i="32"/>
  <c r="L165" i="32"/>
  <c r="K165" i="32"/>
  <c r="J165" i="32"/>
  <c r="L164" i="32"/>
  <c r="K164" i="32"/>
  <c r="J164" i="32"/>
  <c r="L163" i="32"/>
  <c r="K163" i="32"/>
  <c r="J163" i="32"/>
  <c r="L162" i="32"/>
  <c r="K162" i="32"/>
  <c r="J162" i="32"/>
  <c r="L161" i="32"/>
  <c r="K161" i="32"/>
  <c r="J161" i="32"/>
  <c r="L160" i="32"/>
  <c r="K160" i="32"/>
  <c r="J160" i="32"/>
  <c r="L159" i="32"/>
  <c r="K159" i="32"/>
  <c r="J159" i="32"/>
  <c r="L158" i="32"/>
  <c r="K158" i="32"/>
  <c r="J158" i="32"/>
  <c r="L157" i="32"/>
  <c r="K157" i="32"/>
  <c r="J157" i="32"/>
  <c r="L156" i="32"/>
  <c r="K156" i="32"/>
  <c r="J156" i="32"/>
  <c r="L155" i="32"/>
  <c r="K155" i="32"/>
  <c r="J155" i="32"/>
  <c r="L154" i="32"/>
  <c r="K154" i="32"/>
  <c r="J154" i="32"/>
  <c r="L153" i="32"/>
  <c r="K153" i="32"/>
  <c r="J153" i="32"/>
  <c r="L152" i="32"/>
  <c r="K152" i="32"/>
  <c r="J152" i="32"/>
  <c r="L151" i="32"/>
  <c r="K151" i="32"/>
  <c r="J151" i="32"/>
  <c r="L150" i="32"/>
  <c r="K150" i="32"/>
  <c r="J150" i="32"/>
  <c r="L149" i="32"/>
  <c r="K149" i="32"/>
  <c r="J149" i="32"/>
  <c r="L148" i="32"/>
  <c r="K148" i="32"/>
  <c r="J148" i="32"/>
  <c r="L147" i="32"/>
  <c r="K147" i="32"/>
  <c r="J147" i="32"/>
  <c r="L146" i="32"/>
  <c r="K146" i="32"/>
  <c r="J146" i="32"/>
  <c r="L145" i="32"/>
  <c r="K145" i="32"/>
  <c r="J145" i="32"/>
  <c r="L144" i="32"/>
  <c r="K144" i="32"/>
  <c r="J144" i="32"/>
  <c r="L143" i="32"/>
  <c r="K143" i="32"/>
  <c r="J143" i="32"/>
  <c r="L142" i="32"/>
  <c r="K142" i="32"/>
  <c r="J142" i="32"/>
  <c r="L141" i="32"/>
  <c r="K141" i="32"/>
  <c r="J141" i="32"/>
  <c r="L140" i="32"/>
  <c r="K140" i="32"/>
  <c r="J140" i="32"/>
  <c r="L139" i="32"/>
  <c r="K139" i="32"/>
  <c r="J139" i="32"/>
  <c r="L138" i="32"/>
  <c r="K138" i="32"/>
  <c r="J138" i="32"/>
  <c r="L137" i="32"/>
  <c r="K137" i="32"/>
  <c r="J137" i="32"/>
  <c r="L136" i="32"/>
  <c r="K136" i="32"/>
  <c r="J136" i="32"/>
  <c r="L135" i="32"/>
  <c r="K135" i="32"/>
  <c r="J135" i="32"/>
  <c r="L134" i="32"/>
  <c r="K134" i="32"/>
  <c r="J134" i="32"/>
  <c r="L133" i="32"/>
  <c r="K133" i="32"/>
  <c r="J133" i="32"/>
  <c r="L132" i="32"/>
  <c r="K132" i="32"/>
  <c r="J132" i="32"/>
  <c r="L131" i="32"/>
  <c r="K131" i="32"/>
  <c r="J131" i="32"/>
  <c r="L130" i="32"/>
  <c r="K130" i="32"/>
  <c r="J130" i="32"/>
  <c r="L129" i="32"/>
  <c r="K129" i="32"/>
  <c r="J129" i="32"/>
  <c r="L128" i="32"/>
  <c r="K128" i="32"/>
  <c r="J128" i="32"/>
  <c r="L127" i="32"/>
  <c r="K127" i="32"/>
  <c r="J127" i="32"/>
  <c r="L126" i="32"/>
  <c r="K126" i="32"/>
  <c r="J126" i="32"/>
  <c r="L125" i="32"/>
  <c r="K125" i="32"/>
  <c r="J125" i="32"/>
  <c r="L124" i="32"/>
  <c r="K124" i="32"/>
  <c r="J124" i="32"/>
  <c r="L123" i="32"/>
  <c r="K123" i="32"/>
  <c r="J123" i="32"/>
  <c r="L122" i="32"/>
  <c r="K122" i="32"/>
  <c r="J122" i="32"/>
  <c r="L121" i="32"/>
  <c r="K121" i="32"/>
  <c r="J121" i="32"/>
  <c r="L120" i="32"/>
  <c r="K120" i="32"/>
  <c r="J120" i="32"/>
  <c r="L119" i="32"/>
  <c r="K119" i="32"/>
  <c r="J119" i="32"/>
  <c r="L118" i="32"/>
  <c r="K118" i="32"/>
  <c r="J118" i="32"/>
  <c r="L117" i="32"/>
  <c r="K117" i="32"/>
  <c r="J117" i="32"/>
  <c r="L116" i="32"/>
  <c r="K116" i="32"/>
  <c r="J116" i="32"/>
  <c r="L115" i="32"/>
  <c r="K115" i="32"/>
  <c r="J115" i="32"/>
  <c r="L114" i="32"/>
  <c r="K114" i="32"/>
  <c r="J114" i="32"/>
  <c r="L113" i="32"/>
  <c r="K113" i="32"/>
  <c r="J113" i="32"/>
  <c r="L112" i="32"/>
  <c r="K112" i="32"/>
  <c r="J112" i="32"/>
  <c r="L111" i="32"/>
  <c r="K111" i="32"/>
  <c r="J111" i="32"/>
  <c r="L110" i="32"/>
  <c r="K110" i="32"/>
  <c r="J110" i="32"/>
  <c r="L109" i="32"/>
  <c r="K109" i="32"/>
  <c r="J109" i="32"/>
  <c r="L108" i="32"/>
  <c r="K108" i="32"/>
  <c r="J108" i="32"/>
  <c r="L107" i="32"/>
  <c r="K107" i="32"/>
  <c r="J107" i="32"/>
  <c r="L106" i="32"/>
  <c r="K106" i="32"/>
  <c r="J106" i="32"/>
  <c r="L105" i="32"/>
  <c r="K105" i="32"/>
  <c r="J105" i="32"/>
  <c r="L104" i="32"/>
  <c r="K104" i="32"/>
  <c r="J104" i="32"/>
  <c r="L103" i="32"/>
  <c r="K103" i="32"/>
  <c r="J103" i="32"/>
  <c r="L102" i="32"/>
  <c r="K102" i="32"/>
  <c r="J102" i="32"/>
  <c r="L101" i="32"/>
  <c r="K101" i="32"/>
  <c r="J101" i="32"/>
  <c r="L100" i="32"/>
  <c r="K100" i="32"/>
  <c r="J100" i="32"/>
  <c r="L99" i="32"/>
  <c r="K99" i="32"/>
  <c r="J99" i="32"/>
  <c r="L98" i="32"/>
  <c r="K98" i="32"/>
  <c r="J98" i="32"/>
  <c r="L97" i="32"/>
  <c r="K97" i="32"/>
  <c r="J97" i="32"/>
  <c r="L96" i="32"/>
  <c r="K96" i="32"/>
  <c r="J96" i="32"/>
  <c r="L95" i="32"/>
  <c r="K95" i="32"/>
  <c r="J95" i="32"/>
  <c r="L94" i="32"/>
  <c r="K94" i="32"/>
  <c r="J94" i="32"/>
  <c r="L93" i="32"/>
  <c r="K93" i="32"/>
  <c r="J93" i="32"/>
  <c r="L92" i="32"/>
  <c r="K92" i="32"/>
  <c r="J92" i="32"/>
  <c r="L91" i="32"/>
  <c r="K91" i="32"/>
  <c r="J91" i="32"/>
  <c r="L90" i="32"/>
  <c r="K90" i="32"/>
  <c r="J90" i="32"/>
  <c r="L89" i="32"/>
  <c r="K89" i="32"/>
  <c r="J89" i="32"/>
  <c r="L88" i="32"/>
  <c r="K88" i="32"/>
  <c r="J88" i="32"/>
  <c r="L87" i="32"/>
  <c r="K87" i="32"/>
  <c r="J87" i="32"/>
  <c r="L86" i="32"/>
  <c r="K86" i="32"/>
  <c r="J86" i="32"/>
  <c r="L85" i="32"/>
  <c r="K85" i="32"/>
  <c r="J85" i="32"/>
  <c r="L84" i="32"/>
  <c r="K84" i="32"/>
  <c r="J84" i="32"/>
  <c r="L83" i="32"/>
  <c r="K83" i="32"/>
  <c r="J83" i="32"/>
  <c r="L82" i="32"/>
  <c r="K82" i="32"/>
  <c r="J82" i="32"/>
  <c r="L81" i="32"/>
  <c r="K81" i="32"/>
  <c r="J81" i="32"/>
  <c r="L80" i="32"/>
  <c r="K80" i="32"/>
  <c r="J80" i="32"/>
  <c r="L79" i="32"/>
  <c r="K79" i="32"/>
  <c r="J79" i="32"/>
  <c r="L78" i="32"/>
  <c r="K78" i="32"/>
  <c r="J78" i="32"/>
  <c r="L77" i="32"/>
  <c r="K77" i="32"/>
  <c r="J77" i="32"/>
  <c r="L76" i="32"/>
  <c r="K76" i="32"/>
  <c r="J76" i="32"/>
  <c r="L75" i="32"/>
  <c r="K75" i="32"/>
  <c r="J75" i="32"/>
  <c r="L74" i="32"/>
  <c r="K74" i="32"/>
  <c r="J74" i="32"/>
  <c r="L73" i="32"/>
  <c r="K73" i="32"/>
  <c r="J73" i="32"/>
  <c r="L72" i="32"/>
  <c r="K72" i="32"/>
  <c r="J72" i="32"/>
  <c r="L71" i="32"/>
  <c r="K71" i="32"/>
  <c r="J71" i="32"/>
  <c r="L70" i="32"/>
  <c r="K70" i="32"/>
  <c r="J70" i="32"/>
  <c r="L69" i="32"/>
  <c r="K69" i="32"/>
  <c r="J69" i="32"/>
  <c r="L68" i="32"/>
  <c r="K68" i="32"/>
  <c r="J68" i="32"/>
  <c r="L67" i="32"/>
  <c r="K67" i="32"/>
  <c r="J67" i="32"/>
  <c r="L66" i="32"/>
  <c r="K66" i="32"/>
  <c r="J66" i="32"/>
  <c r="L65" i="32"/>
  <c r="K65" i="32"/>
  <c r="J65" i="32"/>
  <c r="L64" i="32"/>
  <c r="K64" i="32"/>
  <c r="J64" i="32"/>
  <c r="L63" i="32"/>
  <c r="K63" i="32"/>
  <c r="J63" i="32"/>
  <c r="L62" i="32"/>
  <c r="K62" i="32"/>
  <c r="J62" i="32"/>
  <c r="L61" i="32"/>
  <c r="K61" i="32"/>
  <c r="J61" i="32"/>
  <c r="L60" i="32"/>
  <c r="K60" i="32"/>
  <c r="J60" i="32"/>
  <c r="L59" i="32"/>
  <c r="K59" i="32"/>
  <c r="J59" i="32"/>
  <c r="L58" i="32"/>
  <c r="K58" i="32"/>
  <c r="J58" i="32"/>
  <c r="L57" i="32"/>
  <c r="K57" i="32"/>
  <c r="J57" i="32"/>
  <c r="L56" i="32"/>
  <c r="K56" i="32"/>
  <c r="J56" i="32"/>
  <c r="L55" i="32"/>
  <c r="K55" i="32"/>
  <c r="J55" i="32"/>
  <c r="L54" i="32"/>
  <c r="K54" i="32"/>
  <c r="J54" i="32"/>
  <c r="L53" i="32"/>
  <c r="K53" i="32"/>
  <c r="J53" i="32"/>
  <c r="L52" i="32"/>
  <c r="K52" i="32"/>
  <c r="J52" i="32"/>
  <c r="L51" i="32"/>
  <c r="K51" i="32"/>
  <c r="J51" i="32"/>
  <c r="L50" i="32"/>
  <c r="K50" i="32"/>
  <c r="J50" i="32"/>
  <c r="L49" i="32"/>
  <c r="K49" i="32"/>
  <c r="J49" i="32"/>
  <c r="L48" i="32"/>
  <c r="K48" i="32"/>
  <c r="J48" i="32"/>
  <c r="L47" i="32"/>
  <c r="K47" i="32"/>
  <c r="J47" i="32"/>
  <c r="L46" i="32"/>
  <c r="K46" i="32"/>
  <c r="J46" i="32"/>
  <c r="L45" i="32"/>
  <c r="K45" i="32"/>
  <c r="J45" i="32"/>
  <c r="L44" i="32"/>
  <c r="K44" i="32"/>
  <c r="J44" i="32"/>
  <c r="L43" i="32"/>
  <c r="K43" i="32"/>
  <c r="J43" i="32"/>
  <c r="L42" i="32"/>
  <c r="K42" i="32"/>
  <c r="J42" i="32"/>
  <c r="L41" i="32"/>
  <c r="K41" i="32"/>
  <c r="J41" i="32"/>
  <c r="L40" i="32"/>
  <c r="K40" i="32"/>
  <c r="J40" i="32"/>
  <c r="L39" i="32"/>
  <c r="K39" i="32"/>
  <c r="J39" i="32"/>
  <c r="L38" i="32"/>
  <c r="K38" i="32"/>
  <c r="J38" i="32"/>
  <c r="L37" i="32"/>
  <c r="K37" i="32"/>
  <c r="J37" i="32"/>
  <c r="L36" i="32"/>
  <c r="K36" i="32"/>
  <c r="J36" i="32"/>
  <c r="L35" i="32"/>
  <c r="K35" i="32"/>
  <c r="J35" i="32"/>
  <c r="L34" i="32"/>
  <c r="K34" i="32"/>
  <c r="J34" i="32"/>
  <c r="L33" i="32"/>
  <c r="K33" i="32"/>
  <c r="J33" i="32"/>
  <c r="L32" i="32"/>
  <c r="K32" i="32"/>
  <c r="J32" i="32"/>
  <c r="L31" i="32"/>
  <c r="K31" i="32"/>
  <c r="J31" i="32"/>
  <c r="L30" i="32"/>
  <c r="K30" i="32"/>
  <c r="J30" i="32"/>
  <c r="L29" i="32"/>
  <c r="K29" i="32"/>
  <c r="J29" i="32"/>
  <c r="L28" i="32"/>
  <c r="K28" i="32"/>
  <c r="J28" i="32"/>
  <c r="L27" i="32"/>
  <c r="K27" i="32"/>
  <c r="J27" i="32"/>
  <c r="L26" i="32"/>
  <c r="K26" i="32"/>
  <c r="J26" i="32"/>
  <c r="L25" i="32"/>
  <c r="K25" i="32"/>
  <c r="J25" i="32"/>
  <c r="L24" i="32"/>
  <c r="K24" i="32"/>
  <c r="J24" i="32"/>
  <c r="L23" i="32"/>
  <c r="K23" i="32"/>
  <c r="J23" i="32"/>
  <c r="L22" i="32"/>
  <c r="K22" i="32"/>
  <c r="J22" i="32"/>
  <c r="L21" i="32"/>
  <c r="K21" i="32"/>
  <c r="J21" i="32"/>
  <c r="L20" i="32"/>
  <c r="K20" i="32"/>
  <c r="J20" i="32"/>
  <c r="L19" i="32"/>
  <c r="K19" i="32"/>
  <c r="J19" i="32"/>
  <c r="L18" i="32"/>
  <c r="K18" i="32"/>
  <c r="J18" i="32"/>
  <c r="L17" i="32"/>
  <c r="K17" i="32"/>
  <c r="J17" i="32"/>
  <c r="L16" i="32"/>
  <c r="K16" i="32"/>
  <c r="J16" i="32"/>
  <c r="L15" i="32"/>
  <c r="K15" i="32"/>
  <c r="J15" i="32"/>
  <c r="L14" i="32"/>
  <c r="K14" i="32"/>
  <c r="J14" i="32"/>
  <c r="L13" i="32"/>
  <c r="K13" i="32"/>
  <c r="J13" i="32"/>
  <c r="L12" i="32"/>
  <c r="K12" i="32"/>
  <c r="J12" i="32"/>
  <c r="L11" i="32"/>
  <c r="K11" i="32"/>
  <c r="J11" i="32"/>
  <c r="L10" i="32"/>
  <c r="K10" i="32"/>
  <c r="J10" i="32"/>
  <c r="L9" i="32"/>
  <c r="K9" i="32"/>
  <c r="J9" i="32"/>
  <c r="L8" i="32"/>
  <c r="K8" i="32"/>
  <c r="J8" i="32"/>
  <c r="L7" i="32"/>
  <c r="K7" i="32"/>
  <c r="J7" i="32"/>
  <c r="L6" i="32"/>
  <c r="K6" i="32"/>
  <c r="J6" i="32"/>
  <c r="L5" i="32"/>
  <c r="K5" i="32"/>
  <c r="J5" i="32"/>
  <c r="L4" i="32"/>
  <c r="K4" i="32"/>
  <c r="J4" i="32"/>
  <c r="L3" i="32"/>
  <c r="K3" i="32"/>
  <c r="J3" i="32"/>
  <c r="L2" i="32"/>
  <c r="K2" i="32"/>
  <c r="J2" i="32"/>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l="1"/>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6" i="15"/>
  <c r="D5" i="15"/>
  <c r="D4"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9BCB4A-7E2F-47C0-9433-D3CE1DE936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5B3A3-537C-4240-ACBC-ED539D9042F7}" name="WorksheetConnection_Amazon case study.xlsx!Table1" type="102" refreshedVersion="8" minRefreshableVersion="5">
    <extLst>
      <ext xmlns:x15="http://schemas.microsoft.com/office/spreadsheetml/2010/11/main" uri="{DE250136-89BD-433C-8126-D09CA5730AF9}">
        <x15:connection id="Table1" autoDelete="1">
          <x15:rangePr sourceName="_xlcn.WorksheetConnection_Amazoncasestudy.xlsxTable11"/>
        </x15:connection>
      </ext>
    </extLst>
  </connection>
</connections>
</file>

<file path=xl/sharedStrings.xml><?xml version="1.0" encoding="utf-8"?>
<sst xmlns="http://schemas.openxmlformats.org/spreadsheetml/2006/main" count="17639" uniqueCount="2936">
  <si>
    <t>product_id</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</si>
  <si>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</si>
  <si>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</si>
  <si>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</si>
  <si>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</si>
  <si>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</si>
  <si>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</si>
  <si>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</si>
  <si>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</si>
  <si>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</si>
  <si>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</si>
  <si>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</si>
  <si>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</si>
  <si>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</si>
  <si>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</si>
  <si>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</si>
  <si>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</si>
  <si>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</si>
  <si>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</si>
  <si>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</si>
  <si>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</si>
  <si>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</si>
  <si>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</si>
  <si>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</si>
  <si>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</si>
  <si>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</si>
  <si>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</si>
  <si>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</si>
  <si>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</si>
  <si>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</si>
  <si>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</si>
  <si>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</si>
  <si>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</si>
  <si>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</si>
  <si>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</si>
  <si>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</si>
  <si>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</si>
  <si>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</si>
  <si>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</si>
  <si>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</si>
  <si>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</si>
  <si>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</si>
  <si>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</si>
  <si>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</si>
  <si>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</si>
  <si>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</si>
  <si>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</si>
  <si>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</si>
  <si>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</si>
  <si>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</si>
  <si>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</si>
  <si>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</si>
  <si>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</si>
  <si>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</si>
  <si>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</si>
  <si>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</si>
  <si>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</si>
  <si>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</si>
  <si>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</si>
  <si>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</si>
  <si>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</si>
  <si>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</si>
  <si>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</si>
  <si>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</si>
  <si>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</si>
  <si>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</si>
  <si>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</si>
  <si>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</si>
  <si>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</si>
  <si>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</si>
  <si>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</si>
  <si>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</si>
  <si>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</si>
  <si>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</si>
  <si>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</si>
  <si>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</si>
  <si>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</si>
  <si>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</si>
  <si>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</si>
  <si>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</si>
  <si>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</si>
  <si>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</si>
  <si>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</si>
  <si>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</si>
  <si>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</si>
  <si>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</si>
  <si>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</si>
  <si>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</si>
  <si>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</si>
  <si>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</si>
  <si>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</si>
  <si>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</si>
  <si>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</si>
  <si>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</si>
  <si>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</si>
  <si>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</si>
  <si>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</si>
  <si>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</si>
  <si>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</si>
  <si>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</si>
  <si>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</si>
  <si>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</si>
  <si>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</si>
  <si>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</si>
  <si>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</si>
  <si>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</si>
  <si>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</si>
  <si>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</si>
  <si>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</si>
  <si>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</si>
  <si>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</si>
  <si>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</si>
  <si>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</si>
  <si>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</si>
  <si>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</si>
  <si>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</si>
  <si>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</si>
  <si>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</si>
  <si>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</si>
  <si>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</si>
  <si>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</si>
  <si>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</si>
  <si>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</si>
  <si>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</si>
  <si>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</si>
  <si>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</si>
  <si>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</si>
  <si>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</si>
  <si>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</si>
  <si>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</si>
  <si>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</si>
  <si>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</si>
  <si>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</si>
  <si>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</si>
  <si>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</si>
  <si>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</si>
  <si>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</si>
  <si>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</si>
  <si>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</si>
  <si>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</si>
  <si>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</si>
  <si>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</si>
  <si>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</si>
  <si>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</si>
  <si>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</si>
  <si>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</si>
  <si>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</si>
  <si>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</si>
  <si>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</si>
  <si>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</si>
  <si>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</si>
  <si>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</si>
  <si>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</si>
  <si>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</si>
  <si>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</si>
  <si>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</si>
  <si>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</si>
  <si>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</si>
  <si>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</si>
  <si>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</si>
  <si>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</si>
  <si>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</si>
  <si>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</si>
  <si>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</si>
  <si>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</si>
  <si>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</si>
  <si>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</si>
  <si>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</si>
  <si>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</si>
  <si>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</si>
  <si>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</si>
  <si>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</si>
  <si>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</si>
  <si>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</si>
  <si>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</si>
  <si>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</si>
  <si>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</si>
  <si>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</si>
  <si>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</si>
  <si>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</si>
  <si>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</si>
  <si>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</si>
  <si>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</si>
  <si>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</si>
  <si>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</si>
  <si>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</si>
  <si>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</si>
  <si>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</si>
  <si>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</si>
  <si>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</si>
  <si>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</si>
  <si>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</si>
  <si>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</si>
  <si>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</si>
  <si>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</si>
  <si>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</si>
  <si>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</si>
  <si>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</si>
  <si>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</si>
  <si>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</si>
  <si>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</si>
  <si>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</si>
  <si>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</si>
  <si>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</si>
  <si>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</si>
  <si>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</si>
  <si>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</si>
  <si>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</si>
  <si>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</si>
  <si>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</si>
  <si>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</si>
  <si>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</si>
  <si>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</si>
  <si>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</si>
  <si>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</si>
  <si>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</si>
  <si>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</si>
  <si>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</si>
  <si>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</si>
  <si>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</si>
  <si>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</si>
  <si>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</si>
  <si>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</si>
  <si>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</si>
  <si>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</si>
  <si>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</si>
  <si>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</si>
  <si>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</si>
  <si>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</si>
  <si>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</si>
  <si>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</si>
  <si>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</si>
  <si>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</si>
  <si>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</si>
  <si>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</si>
  <si>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</si>
  <si>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</si>
  <si>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</si>
  <si>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</si>
  <si>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</si>
  <si>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</si>
  <si>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</si>
  <si>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</si>
  <si>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</si>
  <si>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</si>
  <si>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</si>
  <si>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</si>
  <si>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</si>
  <si>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</si>
  <si>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</si>
  <si>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</si>
  <si>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</si>
  <si>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</si>
  <si>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</si>
  <si>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</si>
  <si>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</si>
  <si>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</si>
  <si>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</si>
  <si>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</si>
  <si>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</si>
  <si>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</si>
  <si>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</si>
  <si>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</si>
  <si>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</si>
  <si>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</si>
  <si>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</si>
  <si>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</si>
  <si>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</si>
  <si>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</si>
  <si>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</si>
  <si>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</si>
  <si>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</si>
  <si>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</si>
  <si>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</si>
  <si>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</si>
  <si>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</si>
  <si>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</si>
  <si>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</si>
  <si>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</si>
  <si>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</si>
  <si>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</si>
  <si>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</si>
  <si>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</si>
  <si>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</si>
  <si>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</si>
  <si>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</si>
  <si>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</si>
  <si>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</si>
  <si>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</si>
  <si>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</si>
  <si>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</si>
  <si>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</si>
  <si>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</si>
  <si>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</si>
  <si>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</si>
  <si>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</si>
  <si>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</si>
  <si>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</si>
  <si>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</si>
  <si>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</si>
  <si>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</si>
  <si>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</si>
  <si>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</si>
  <si>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</si>
  <si>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</si>
  <si>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</si>
  <si>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</si>
  <si>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</si>
  <si>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</si>
  <si>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</si>
  <si>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</si>
  <si>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</si>
  <si>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</si>
  <si>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</si>
  <si>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</si>
  <si>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</si>
  <si>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</si>
  <si>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</si>
  <si>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</si>
  <si>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</si>
  <si>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</si>
  <si>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</si>
  <si>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</si>
  <si>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</si>
  <si>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</si>
  <si>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</si>
  <si>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</si>
  <si>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</si>
  <si>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</si>
  <si>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</si>
  <si>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</si>
  <si>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</si>
  <si>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</si>
  <si>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</si>
  <si>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</si>
  <si>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</si>
  <si>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</si>
  <si>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</si>
  <si>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</si>
  <si>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</si>
  <si>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</si>
  <si>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</si>
  <si>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</si>
  <si>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</si>
  <si>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</si>
  <si>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</si>
  <si>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</si>
  <si>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</si>
  <si>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</si>
  <si>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</si>
  <si>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</si>
  <si>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</si>
  <si>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</si>
  <si>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</si>
  <si>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</si>
  <si>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</si>
  <si>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</si>
  <si>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</si>
  <si>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</si>
  <si>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</si>
  <si>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</si>
  <si>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</si>
  <si>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</si>
  <si>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</si>
  <si>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</si>
  <si>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</si>
  <si>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</si>
  <si>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</si>
  <si>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</si>
  <si>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</si>
  <si>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</si>
  <si>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</si>
  <si>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</si>
  <si>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</si>
  <si>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</si>
  <si>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</si>
  <si>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</si>
  <si>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</si>
  <si>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</si>
  <si>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</si>
  <si>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</si>
  <si>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</si>
  <si>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</si>
  <si>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</si>
  <si>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</si>
  <si>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</si>
  <si>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</si>
  <si>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</si>
  <si>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</si>
  <si>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</si>
  <si>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</si>
  <si>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</si>
  <si>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</si>
  <si>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</si>
  <si>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</si>
  <si>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</si>
  <si>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</si>
  <si>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</si>
  <si>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</si>
  <si>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</si>
  <si>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</si>
  <si>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</si>
  <si>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</si>
  <si>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</si>
  <si>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</si>
  <si>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</si>
  <si>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</si>
  <si>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</si>
  <si>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</si>
  <si>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</si>
  <si>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</si>
  <si>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</si>
  <si>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</si>
  <si>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</si>
  <si>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</si>
  <si>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</si>
  <si>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</si>
  <si>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</si>
  <si>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</si>
  <si>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</si>
  <si>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</si>
  <si>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</si>
  <si>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</si>
  <si>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</si>
  <si>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</si>
  <si>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</si>
  <si>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</si>
  <si>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</si>
  <si>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</si>
  <si>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</si>
  <si>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</si>
  <si>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</si>
  <si>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</si>
  <si>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</si>
  <si>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</si>
  <si>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</si>
  <si>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</si>
  <si>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</si>
  <si>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</si>
  <si>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</si>
  <si>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</si>
  <si>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</si>
  <si>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</si>
  <si>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</si>
  <si>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</si>
  <si>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</si>
  <si>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</si>
  <si>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</si>
  <si>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</si>
  <si>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</si>
  <si>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</si>
  <si>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</si>
  <si>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</si>
  <si>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</si>
  <si>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</si>
  <si>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</si>
  <si>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</si>
  <si>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</si>
  <si>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</si>
  <si>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</si>
  <si>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</si>
  <si>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</si>
  <si>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</si>
  <si>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</si>
  <si>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</si>
  <si>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</si>
  <si>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</si>
  <si>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</si>
  <si>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</si>
  <si>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</si>
  <si>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</si>
  <si>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</si>
  <si>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</si>
  <si>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</si>
  <si>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</si>
  <si>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</si>
  <si>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</si>
  <si>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</si>
  <si>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</si>
  <si>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</si>
  <si>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</si>
  <si>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</si>
  <si>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</si>
  <si>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</si>
  <si>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</si>
  <si>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</si>
  <si>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</si>
  <si>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</si>
  <si>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</si>
  <si>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</si>
  <si>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</si>
  <si>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</si>
  <si>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</si>
  <si>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</si>
  <si>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</si>
  <si>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</si>
  <si>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</si>
  <si>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</si>
  <si>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</si>
  <si>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</si>
  <si>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</si>
  <si>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</si>
  <si>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</si>
  <si>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</si>
  <si>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</si>
  <si>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</si>
  <si>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</si>
  <si>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</si>
  <si>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</si>
  <si>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</si>
  <si>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</si>
  <si>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</si>
  <si>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</si>
  <si>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</si>
  <si>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</si>
  <si>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</si>
  <si>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</si>
  <si>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</si>
  <si>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</si>
  <si>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</si>
  <si>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</si>
  <si>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</si>
  <si>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</si>
  <si>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</si>
  <si>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</si>
  <si>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</si>
  <si>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</si>
  <si>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</si>
  <si>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</si>
  <si>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</si>
  <si>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</si>
  <si>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</si>
  <si>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</si>
  <si>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</si>
  <si>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</si>
  <si>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</si>
  <si>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</si>
  <si>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</si>
  <si>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</si>
  <si>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</si>
  <si>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</si>
  <si>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</si>
  <si>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</si>
  <si>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</si>
  <si>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</si>
  <si>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</si>
  <si>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</si>
  <si>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</si>
  <si>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</si>
  <si>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</si>
  <si>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</si>
  <si>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</si>
  <si>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</si>
  <si>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</si>
  <si>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</si>
  <si>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</si>
  <si>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</si>
  <si>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</si>
  <si>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</si>
  <si>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</si>
  <si>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</si>
  <si>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</si>
  <si>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</si>
  <si>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</si>
  <si>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</si>
  <si>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</si>
  <si>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</si>
  <si>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</si>
  <si>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</si>
  <si>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</si>
  <si>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</si>
  <si>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</si>
  <si>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</si>
  <si>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</si>
  <si>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</si>
  <si>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</si>
  <si>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</si>
  <si>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</si>
  <si>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</si>
  <si>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</si>
  <si>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</si>
  <si>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</si>
  <si>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</si>
  <si>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</si>
  <si>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</si>
  <si>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</si>
  <si>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</si>
  <si>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</si>
  <si>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</si>
  <si>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</si>
  <si>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</si>
  <si>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</si>
  <si>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</si>
  <si>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</si>
  <si>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</si>
  <si>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</si>
  <si>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</si>
  <si>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</si>
  <si>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</si>
  <si>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</si>
  <si>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</si>
  <si>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</si>
  <si>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</si>
  <si>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</si>
  <si>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</si>
  <si>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</si>
  <si>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</si>
  <si>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</si>
  <si>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</si>
  <si>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</si>
  <si>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</si>
  <si>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</si>
  <si>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</si>
  <si>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</si>
  <si>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</si>
  <si>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</si>
  <si>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</si>
  <si>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</si>
  <si>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</si>
  <si>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</si>
  <si>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</si>
  <si>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</si>
  <si>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</si>
  <si>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</si>
  <si>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</si>
  <si>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</si>
  <si>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</si>
  <si>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</si>
  <si>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</si>
  <si>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</si>
  <si>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</si>
  <si>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</si>
  <si>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</si>
  <si>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</si>
  <si>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</si>
  <si>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</si>
  <si>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</si>
  <si>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</si>
  <si>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</si>
  <si>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</si>
  <si>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</si>
  <si>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</si>
  <si>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</si>
  <si>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</si>
  <si>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</si>
  <si>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</si>
  <si>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</si>
  <si>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</si>
  <si>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</si>
  <si>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</si>
  <si>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</si>
  <si>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</si>
  <si>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</si>
  <si>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</si>
  <si>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</si>
  <si>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</si>
  <si>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</si>
  <si>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</si>
  <si>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</si>
  <si>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</si>
  <si>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</si>
  <si>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</si>
  <si>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</si>
  <si>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</si>
  <si>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</si>
  <si>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</si>
  <si>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</si>
  <si>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</si>
  <si>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</si>
  <si>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</si>
  <si>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</si>
  <si>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</si>
  <si>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</si>
  <si>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</si>
  <si>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</si>
  <si>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</si>
  <si>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</si>
  <si>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</si>
  <si>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</si>
  <si>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</si>
  <si>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</si>
  <si>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</si>
  <si>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</si>
  <si>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</si>
  <si>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</si>
  <si>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</si>
  <si>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</si>
  <si>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</si>
  <si>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</si>
  <si>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</si>
  <si>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</si>
  <si>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</si>
  <si>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</si>
  <si>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</si>
  <si>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</si>
  <si>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</si>
  <si>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</si>
  <si>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</si>
  <si>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</si>
  <si>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</si>
  <si>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</si>
  <si>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</si>
  <si>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</si>
  <si>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</si>
  <si>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</si>
  <si>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</si>
  <si>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</si>
  <si>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</si>
  <si>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</si>
  <si>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</si>
  <si>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</si>
  <si>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</si>
  <si>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</si>
  <si>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</si>
  <si>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</si>
  <si>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</si>
  <si>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</si>
  <si>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</si>
  <si>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</si>
  <si>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</si>
  <si>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</si>
  <si>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</si>
  <si>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</si>
  <si>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</si>
  <si>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</si>
  <si>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</si>
  <si>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</si>
  <si>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</si>
  <si>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</si>
  <si>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</si>
  <si>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</si>
  <si>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</si>
  <si>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</si>
  <si>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</si>
  <si>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</si>
  <si>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</si>
  <si>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</si>
  <si>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</si>
  <si>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</si>
  <si>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</si>
  <si>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</si>
  <si>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</si>
  <si>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</si>
  <si>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</si>
  <si>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</si>
  <si>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</si>
  <si>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</si>
  <si>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</si>
  <si>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</si>
  <si>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</si>
  <si>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</si>
  <si>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</si>
  <si>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</si>
  <si>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</si>
  <si>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</si>
  <si>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</si>
  <si>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</si>
  <si>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</si>
  <si>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</si>
  <si>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</si>
  <si>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</si>
  <si>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</si>
  <si>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</si>
  <si>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</si>
  <si>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</si>
  <si>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</si>
  <si>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</si>
  <si>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</si>
  <si>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</si>
  <si>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</si>
  <si>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</si>
  <si>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</si>
  <si>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</si>
  <si>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</si>
  <si>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</si>
  <si>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</si>
  <si>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</si>
  <si>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</si>
  <si>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</si>
  <si>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</si>
  <si>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</si>
  <si>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</si>
  <si>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</si>
  <si>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</si>
  <si>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</si>
  <si>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</si>
  <si>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</si>
  <si>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</si>
  <si>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</si>
  <si>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</si>
  <si>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</si>
  <si>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</si>
  <si>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</si>
  <si>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</si>
  <si>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</si>
  <si>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</si>
  <si>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</si>
  <si>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</si>
  <si>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</si>
  <si>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</si>
  <si>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</si>
  <si>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</si>
  <si>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</si>
  <si>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</si>
  <si>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</si>
  <si>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</si>
  <si>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</si>
  <si>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</si>
  <si>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</si>
  <si>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</si>
  <si>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</si>
  <si>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</si>
  <si>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</si>
  <si>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</si>
  <si>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</si>
  <si>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</si>
  <si>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</si>
  <si>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</si>
  <si>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</si>
  <si>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</si>
  <si>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</si>
  <si>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</si>
  <si>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</si>
  <si>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</si>
  <si>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</si>
  <si>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</si>
  <si>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</si>
  <si>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</si>
  <si>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</si>
  <si>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</si>
  <si>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</si>
  <si>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</si>
  <si>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</si>
  <si>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</si>
  <si>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</si>
  <si>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</si>
  <si>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</si>
  <si>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</si>
  <si>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</si>
  <si>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</si>
  <si>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</si>
  <si>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</si>
  <si>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</si>
  <si>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</si>
  <si>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</si>
  <si>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</si>
  <si>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</si>
  <si>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</si>
  <si>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</si>
  <si>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</si>
  <si>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</si>
  <si>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</si>
  <si>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</si>
  <si>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</si>
  <si>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</si>
  <si>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</si>
  <si>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</si>
  <si>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</si>
  <si>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</si>
  <si>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</si>
  <si>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</si>
  <si>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</si>
  <si>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</si>
  <si>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</si>
  <si>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</si>
  <si>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</si>
  <si>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</si>
  <si>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</si>
  <si>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</si>
  <si>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</si>
  <si>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</si>
  <si>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</si>
  <si>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</si>
  <si>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</si>
  <si>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</si>
  <si>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</si>
  <si>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</si>
  <si>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</si>
  <si>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</si>
  <si>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</si>
  <si>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</si>
  <si>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</si>
  <si>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</si>
  <si>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</si>
  <si>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</si>
  <si>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</si>
  <si>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</si>
  <si>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</si>
  <si>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</si>
  <si>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</si>
  <si>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</si>
  <si>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</si>
  <si>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</si>
  <si>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</si>
  <si>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</si>
  <si>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</si>
  <si>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</si>
  <si>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</si>
  <si>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</si>
  <si>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</si>
  <si>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</si>
  <si>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</si>
  <si>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</si>
  <si>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</si>
  <si>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</si>
  <si>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</si>
  <si>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</si>
  <si>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</si>
  <si>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</si>
  <si>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</si>
  <si>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</si>
  <si>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</si>
  <si>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</si>
  <si>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</si>
  <si>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</si>
  <si>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</si>
  <si>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</si>
  <si>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</si>
  <si>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</si>
  <si>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</si>
  <si>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</si>
  <si>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</si>
  <si>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</si>
  <si>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</si>
  <si>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</si>
  <si>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</si>
  <si>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</si>
  <si>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</si>
  <si>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</si>
  <si>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</si>
  <si>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</si>
  <si>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</si>
  <si>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</si>
  <si>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</si>
  <si>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</si>
  <si>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</si>
  <si>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</si>
  <si>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</si>
  <si>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</si>
  <si>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</si>
  <si>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</si>
  <si>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</si>
  <si>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</si>
  <si>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</si>
  <si>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</si>
  <si>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</si>
  <si>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</si>
  <si>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</si>
  <si>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</si>
  <si>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</si>
  <si>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</si>
  <si>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</si>
  <si>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</si>
  <si>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</si>
  <si>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</si>
  <si>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</si>
  <si>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</si>
  <si>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</si>
  <si>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</si>
  <si>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</si>
  <si>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</si>
  <si>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</si>
  <si>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</si>
  <si>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</si>
  <si>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</si>
  <si>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</si>
  <si>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</si>
  <si>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</si>
  <si>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</si>
  <si>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</si>
  <si>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</si>
  <si>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</si>
  <si>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</si>
  <si>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</si>
  <si>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</si>
  <si>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</si>
  <si>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</si>
  <si>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</si>
  <si>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</si>
  <si>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</si>
  <si>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</si>
  <si>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</si>
  <si>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</si>
  <si>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</si>
  <si>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</si>
  <si>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</si>
  <si>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</si>
  <si>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</si>
  <si>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</si>
  <si>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</si>
  <si>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</si>
  <si>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</si>
  <si>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</si>
  <si>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</si>
  <si>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</si>
  <si>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</si>
  <si>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</si>
  <si>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</si>
  <si>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</si>
  <si>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</si>
  <si>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</si>
  <si>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</si>
  <si>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</si>
  <si>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</si>
  <si>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</si>
  <si>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</si>
  <si>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</si>
  <si>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</si>
  <si>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</si>
  <si>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</si>
  <si>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</si>
  <si>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</si>
  <si>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</si>
  <si>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</si>
  <si>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</si>
  <si>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</si>
  <si>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</si>
  <si>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</si>
  <si>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</si>
  <si>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</si>
  <si>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</si>
  <si>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</si>
  <si>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</si>
  <si>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</si>
  <si>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</si>
  <si>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</si>
  <si>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</si>
  <si>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</si>
  <si>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</si>
  <si>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</si>
  <si>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</si>
  <si>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</si>
  <si>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</si>
  <si>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</si>
  <si>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</si>
  <si>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</si>
  <si>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</si>
  <si>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</si>
  <si>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</si>
  <si>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</si>
  <si>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</si>
  <si>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</si>
  <si>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</si>
  <si>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</si>
  <si>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</si>
  <si>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</si>
  <si>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</si>
  <si>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</si>
  <si>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</si>
  <si>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</si>
  <si>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</si>
  <si>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</si>
  <si>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</si>
  <si>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</si>
  <si>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</si>
  <si>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</si>
  <si>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</si>
  <si>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</si>
  <si>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</si>
  <si>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</si>
  <si>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</si>
  <si>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</si>
  <si>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</si>
  <si>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</si>
  <si>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</si>
  <si>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</si>
  <si>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</si>
  <si>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</si>
  <si>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</si>
  <si>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</si>
  <si>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</si>
  <si>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</si>
  <si>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</si>
  <si>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</si>
  <si>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</si>
  <si>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</si>
  <si>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</si>
  <si>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</si>
  <si>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</si>
  <si>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</si>
  <si>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</si>
  <si>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</si>
  <si>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</si>
  <si>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</si>
  <si>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</si>
  <si>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</si>
  <si>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</si>
  <si>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</si>
  <si>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</si>
  <si>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</si>
  <si>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</si>
  <si>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</si>
  <si>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</si>
  <si>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</si>
  <si>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</si>
  <si>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</si>
  <si>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</si>
  <si>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</si>
  <si>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</si>
  <si>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</si>
  <si>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</si>
  <si>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</si>
  <si>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</si>
  <si>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</si>
  <si>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</si>
  <si>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</si>
  <si>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</si>
  <si>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</si>
  <si>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</si>
  <si>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</si>
  <si>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</si>
  <si>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</si>
  <si>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</si>
  <si>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</si>
  <si>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</si>
  <si>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</si>
  <si>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</si>
  <si>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</si>
  <si>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</si>
  <si>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</si>
  <si>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</si>
  <si>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</si>
  <si>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</si>
  <si>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</si>
  <si>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</si>
  <si>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</si>
  <si>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</si>
  <si>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</si>
  <si>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</si>
  <si>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</si>
  <si>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</si>
  <si>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</si>
  <si>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</si>
  <si>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</si>
  <si>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</si>
  <si>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</si>
  <si>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</si>
  <si>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</si>
  <si>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</si>
  <si>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</si>
  <si>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</si>
  <si>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</si>
  <si>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</si>
  <si>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</si>
  <si>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</si>
  <si>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</si>
  <si>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</si>
  <si>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</si>
  <si>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</si>
  <si>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</si>
  <si>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</si>
  <si>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</si>
  <si>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</si>
  <si>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</si>
  <si>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</si>
  <si>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</si>
  <si>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</si>
  <si>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</si>
  <si>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</si>
  <si>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</si>
  <si>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</si>
  <si>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</si>
  <si>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</si>
  <si>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</si>
  <si>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</si>
  <si>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</si>
  <si>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</si>
  <si>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</si>
  <si>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</si>
  <si>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</si>
  <si>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</si>
  <si>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</si>
  <si>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</si>
  <si>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</si>
  <si>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</si>
  <si>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</si>
  <si>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</si>
  <si>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</si>
  <si>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</si>
  <si>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</si>
  <si>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</si>
  <si>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</si>
  <si>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</si>
  <si>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</si>
  <si>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</si>
  <si>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</si>
  <si>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</si>
  <si>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</si>
  <si>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</si>
  <si>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</si>
  <si>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</si>
  <si>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</si>
  <si>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</si>
  <si>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</si>
  <si>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</si>
  <si>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</si>
  <si>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</si>
  <si>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</si>
  <si>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</si>
  <si>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</si>
  <si>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</si>
  <si>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</si>
  <si>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</si>
  <si>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</si>
  <si>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</si>
  <si>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</si>
  <si>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</si>
  <si>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</si>
  <si>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</si>
  <si>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</si>
  <si>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</si>
  <si>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</si>
  <si>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</si>
  <si>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</si>
  <si>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</si>
  <si>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</si>
  <si>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</si>
  <si>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</si>
  <si>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</si>
  <si>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</si>
  <si>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</si>
  <si>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</si>
  <si>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</si>
  <si>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</si>
  <si>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</si>
  <si>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</si>
  <si>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</si>
  <si>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</si>
  <si>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</si>
  <si>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</si>
  <si>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</si>
  <si>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</si>
  <si>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</si>
  <si>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</si>
  <si>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</si>
  <si>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</si>
  <si>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</si>
  <si>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</si>
  <si>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</si>
  <si>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</si>
  <si>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</si>
  <si>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</si>
  <si>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</si>
  <si>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</si>
  <si>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</si>
  <si>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</si>
  <si>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</si>
  <si>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</si>
  <si>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</si>
  <si>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</si>
  <si>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</si>
  <si>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</si>
  <si>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</si>
  <si>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</si>
  <si>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</si>
  <si>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</si>
  <si>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</si>
  <si>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</si>
  <si>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</si>
  <si>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</si>
  <si>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</si>
  <si>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</si>
  <si>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</si>
  <si>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</si>
  <si>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</si>
  <si>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</si>
  <si>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</si>
  <si>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</si>
  <si>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</si>
  <si>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</si>
  <si>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</si>
  <si>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</si>
  <si>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</si>
  <si>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</si>
  <si>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</si>
  <si>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</si>
  <si>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</si>
  <si>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</si>
  <si>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</si>
  <si>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</si>
  <si>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</si>
  <si>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</si>
  <si>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</si>
  <si>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</si>
  <si>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</si>
  <si>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</si>
  <si>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</si>
  <si>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</si>
  <si>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</si>
  <si>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</si>
  <si>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</si>
  <si>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</si>
  <si>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</si>
  <si>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</si>
  <si>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</si>
  <si>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</si>
  <si>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</si>
  <si>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</si>
  <si>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</si>
  <si>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</si>
  <si>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</si>
  <si>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</si>
  <si>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</si>
  <si>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</si>
  <si>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</si>
  <si>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</si>
  <si>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</si>
  <si>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</si>
  <si>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</si>
  <si>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</si>
  <si>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</si>
  <si>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</si>
  <si>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</si>
  <si>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</si>
  <si>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</si>
  <si>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</si>
  <si>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</si>
  <si>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</si>
  <si>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</si>
  <si>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</si>
  <si>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</si>
  <si>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</si>
  <si>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</si>
  <si>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</si>
  <si>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</si>
  <si>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</si>
  <si>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</si>
  <si>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</si>
  <si>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</si>
  <si>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</si>
  <si>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</si>
  <si>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</si>
  <si>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</si>
  <si>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</si>
  <si>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</si>
  <si>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</si>
  <si>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</si>
  <si>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</si>
  <si>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</si>
  <si>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</si>
  <si>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</si>
  <si>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</si>
  <si>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</si>
  <si>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</si>
  <si>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</si>
  <si>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</si>
  <si>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</si>
  <si>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</si>
  <si>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</si>
  <si>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</si>
  <si>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</si>
  <si>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</si>
  <si>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</si>
  <si>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</si>
  <si>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</si>
  <si>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</si>
  <si>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</si>
  <si>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</si>
  <si>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</si>
  <si>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</si>
  <si>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</si>
  <si>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</si>
  <si>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</si>
  <si>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</si>
  <si>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</si>
  <si>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</si>
  <si>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</si>
  <si>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</si>
  <si>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</si>
  <si>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</si>
  <si>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</si>
  <si>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</si>
  <si>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</si>
  <si>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</si>
  <si>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</si>
  <si>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</si>
  <si>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</si>
  <si>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</si>
  <si>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</si>
  <si>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</si>
  <si>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</si>
  <si>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</si>
  <si>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</si>
  <si>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</si>
  <si>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</si>
  <si>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</si>
  <si>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</si>
  <si>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</si>
  <si>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</si>
  <si>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</si>
  <si>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</si>
  <si>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</si>
  <si>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</si>
  <si>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</si>
  <si>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</si>
  <si>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</si>
  <si>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</si>
  <si>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</si>
  <si>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</si>
  <si>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</si>
  <si>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</si>
  <si>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</si>
  <si>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</si>
  <si>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</si>
  <si>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</si>
  <si>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</si>
  <si>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</si>
  <si>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</si>
  <si>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</si>
  <si>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</si>
  <si>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</si>
  <si>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</si>
  <si>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</si>
  <si>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</si>
  <si>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</si>
  <si>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</si>
  <si>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</si>
  <si>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</si>
  <si>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</si>
  <si>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</si>
  <si>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</si>
  <si>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</si>
  <si>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</si>
  <si>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</si>
  <si>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</si>
  <si>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</si>
  <si>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</si>
  <si>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</si>
  <si>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</si>
  <si>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</si>
  <si>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</si>
  <si>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</si>
  <si>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</si>
  <si>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</si>
  <si>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</si>
  <si>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</si>
  <si>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</si>
  <si>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</si>
  <si>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</si>
  <si>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</si>
  <si>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</si>
  <si>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</si>
  <si>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</si>
  <si>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</si>
  <si>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</si>
  <si>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</si>
  <si>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</si>
  <si>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</si>
  <si>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</si>
  <si>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</si>
  <si>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</si>
  <si>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</si>
  <si>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</si>
  <si>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</si>
  <si>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</si>
  <si>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</si>
  <si>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</si>
  <si>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</si>
  <si>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</si>
  <si>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</si>
  <si>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</si>
  <si>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</si>
  <si>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</si>
  <si>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</si>
  <si>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</si>
  <si>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</si>
  <si>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</si>
  <si>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</si>
  <si>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</si>
  <si>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</si>
  <si>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</si>
  <si>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</si>
  <si>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</si>
  <si>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</si>
  <si>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</si>
  <si>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</si>
  <si>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</si>
  <si>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</si>
  <si>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</si>
  <si>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</si>
  <si>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</si>
  <si>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</si>
  <si>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</si>
  <si>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</si>
  <si>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</si>
  <si>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</si>
  <si>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</si>
  <si>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</si>
  <si>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</si>
  <si>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</si>
  <si>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</si>
  <si>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</si>
  <si>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</si>
  <si>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</si>
  <si>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</si>
  <si>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</si>
  <si>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</si>
  <si>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</si>
  <si>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</si>
  <si>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</si>
  <si>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</si>
  <si>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</si>
  <si>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</si>
  <si>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</si>
  <si>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</si>
  <si>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</si>
  <si>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</si>
  <si>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</si>
  <si>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</si>
  <si>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</si>
  <si>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</si>
  <si>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</si>
  <si>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</si>
  <si>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</si>
  <si>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</si>
  <si>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</si>
  <si>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</si>
  <si>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</si>
  <si>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</si>
  <si>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</si>
  <si>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</si>
  <si>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</si>
  <si>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</si>
  <si>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</si>
  <si>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</si>
  <si>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</si>
  <si>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</si>
  <si>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</si>
  <si>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</si>
  <si>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</si>
  <si>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</si>
  <si>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</si>
  <si>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</si>
  <si>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</si>
  <si>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</si>
  <si>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</si>
  <si>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</si>
  <si>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</si>
  <si>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</si>
  <si>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</si>
  <si>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</si>
  <si>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</si>
  <si>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</si>
  <si>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</si>
  <si>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</si>
  <si>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</si>
  <si>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</si>
  <si>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</si>
  <si>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</si>
  <si>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</si>
  <si>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</si>
  <si>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</si>
  <si>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</si>
  <si>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</si>
  <si>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</si>
  <si>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</si>
  <si>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</si>
  <si>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</si>
  <si>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</si>
  <si>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</si>
  <si>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</si>
  <si>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</si>
  <si>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</si>
  <si>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</si>
  <si>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</si>
  <si>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</si>
  <si>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</si>
  <si>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</si>
  <si>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</si>
  <si>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</si>
  <si>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</si>
  <si>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</si>
  <si>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</si>
  <si>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</si>
  <si>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</si>
  <si>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</si>
  <si>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</si>
  <si>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</si>
  <si>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</si>
  <si>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</si>
  <si>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</si>
  <si>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</si>
  <si>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</si>
  <si>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</si>
  <si>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</si>
  <si>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</si>
  <si>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</si>
  <si>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</si>
  <si>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</si>
  <si>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</si>
  <si>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</si>
  <si>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</si>
  <si>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</si>
  <si>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</si>
  <si>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</si>
  <si>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</si>
  <si>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</si>
  <si>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</si>
  <si>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</si>
  <si>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</si>
  <si>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</si>
  <si>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</si>
  <si>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</si>
  <si>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</si>
  <si>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</si>
  <si>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</si>
  <si>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</si>
  <si>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</si>
  <si>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</si>
  <si>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</si>
  <si>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</si>
  <si>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</si>
  <si>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</si>
  <si>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</si>
  <si>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</si>
  <si>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</si>
  <si>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</si>
  <si>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</si>
  <si>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</si>
  <si>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</si>
  <si>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</si>
  <si>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</si>
  <si>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</si>
  <si>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</si>
  <si>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</si>
  <si>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</si>
  <si>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</si>
  <si>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</si>
  <si>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</si>
  <si>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</si>
  <si>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</si>
  <si>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</si>
  <si>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</si>
  <si>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</si>
  <si>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</si>
  <si>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</si>
  <si>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</si>
  <si>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</si>
  <si>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</si>
  <si>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</si>
  <si>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</si>
  <si>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</si>
  <si>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</si>
  <si>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</si>
  <si>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</si>
  <si>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</si>
  <si>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</si>
  <si>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</si>
  <si>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</si>
  <si>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</si>
  <si>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</si>
  <si>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</si>
  <si>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</si>
  <si>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</si>
  <si>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</si>
  <si>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</si>
  <si>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</si>
  <si>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</si>
  <si>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</si>
  <si>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</si>
  <si>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</si>
  <si>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</si>
  <si>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</si>
  <si>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</si>
  <si>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</si>
  <si>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</si>
  <si>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</si>
  <si>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</si>
  <si>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</si>
  <si>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</si>
  <si>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</si>
  <si>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</si>
  <si>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</si>
  <si>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</si>
  <si>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</si>
  <si>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</si>
  <si>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</si>
  <si>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</si>
  <si>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</si>
  <si>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</si>
  <si>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</si>
  <si>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</si>
  <si>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</si>
  <si>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</si>
  <si>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</si>
  <si>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</si>
  <si>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</si>
  <si>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</si>
  <si>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</si>
  <si>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</si>
  <si>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</si>
  <si>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</si>
  <si>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</si>
  <si>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</si>
  <si>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</si>
  <si>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</si>
  <si>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</si>
  <si>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</si>
  <si>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</si>
  <si>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</si>
  <si>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</si>
  <si>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</si>
  <si>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</si>
  <si>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</si>
  <si>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</si>
  <si>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</si>
  <si>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</si>
  <si>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</si>
  <si>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</si>
  <si>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</si>
  <si>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</si>
  <si>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</si>
  <si>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</si>
  <si>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</si>
  <si>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</si>
  <si>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</si>
  <si>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</si>
  <si>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</si>
  <si>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</si>
  <si>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</si>
  <si>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</si>
  <si>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</si>
  <si>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</si>
  <si>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</si>
  <si>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</si>
  <si>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</si>
  <si>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</si>
  <si>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</si>
  <si>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</si>
  <si>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</si>
  <si>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</si>
  <si>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</si>
  <si>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</si>
  <si>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</si>
  <si>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</si>
  <si>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</si>
  <si>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</si>
  <si>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</si>
  <si>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</si>
  <si>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</si>
  <si>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</si>
  <si>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</si>
  <si>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</si>
  <si>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</si>
  <si>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</si>
  <si>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</si>
  <si>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</si>
  <si>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</si>
  <si>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</si>
  <si>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</si>
  <si>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</si>
  <si>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</si>
  <si>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</si>
  <si>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</si>
  <si>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</si>
  <si>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</si>
  <si>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</si>
  <si>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</si>
  <si>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</si>
  <si>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</si>
  <si>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</si>
  <si>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</si>
  <si>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</si>
  <si>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</si>
  <si>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</si>
  <si>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</si>
  <si>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</si>
  <si>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</si>
  <si>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</si>
  <si>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</si>
  <si>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</si>
  <si>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</si>
  <si>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</si>
  <si>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</si>
  <si>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</si>
  <si>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</si>
  <si>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</si>
  <si>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</si>
  <si>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</si>
  <si>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</si>
  <si>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</si>
  <si>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</si>
  <si>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</si>
  <si>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</si>
  <si>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</si>
  <si>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</si>
  <si>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</si>
  <si>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</si>
  <si>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</si>
  <si>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</si>
  <si>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</si>
  <si>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</si>
  <si>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</si>
  <si>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</si>
  <si>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</si>
  <si>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</si>
  <si>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</si>
  <si>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</si>
  <si>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</si>
  <si>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</si>
  <si>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</si>
  <si>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</si>
  <si>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</si>
  <si>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</si>
  <si>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</si>
  <si>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</si>
  <si>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</si>
  <si>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</si>
  <si>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</si>
  <si>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</si>
  <si>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</si>
  <si>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</si>
  <si>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</si>
  <si>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</si>
  <si>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</si>
  <si>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</si>
  <si>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</si>
  <si>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</si>
  <si>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</si>
  <si>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</si>
  <si>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</si>
  <si>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</si>
  <si>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</si>
  <si>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</si>
  <si>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</si>
  <si>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</si>
  <si>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</si>
  <si>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</si>
  <si>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</si>
  <si>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</si>
  <si>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</si>
  <si>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</si>
  <si>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</si>
  <si>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</si>
  <si>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</si>
  <si>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</si>
  <si>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</si>
  <si>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</si>
  <si>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</si>
  <si>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</si>
  <si>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</si>
  <si>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</si>
  <si>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</si>
  <si>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</si>
  <si>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</si>
  <si>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</si>
  <si>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</si>
  <si>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</si>
  <si>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</si>
  <si>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</si>
  <si>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</si>
  <si>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</si>
  <si>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</si>
  <si>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</si>
  <si>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</si>
  <si>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</si>
  <si>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</si>
  <si>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</si>
  <si>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</si>
  <si>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</si>
  <si>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</si>
  <si>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</si>
  <si>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</si>
  <si>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</si>
  <si>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</si>
  <si>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</si>
  <si>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</si>
  <si>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</si>
  <si>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</si>
  <si>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</si>
  <si>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</si>
  <si>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</si>
  <si>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</si>
  <si>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</si>
  <si>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</si>
  <si>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</si>
  <si>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</si>
  <si>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</si>
  <si>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</si>
  <si>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</si>
  <si>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</si>
  <si>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</si>
  <si>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</si>
  <si>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</si>
  <si>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</si>
  <si>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</si>
  <si>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</si>
  <si>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</si>
  <si>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</si>
  <si>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</si>
  <si>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</si>
  <si>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</si>
  <si>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</si>
  <si>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</si>
  <si>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</si>
  <si>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</si>
  <si>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</si>
  <si>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</si>
  <si>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</si>
  <si>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</si>
  <si>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</si>
  <si>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</si>
  <si>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</si>
  <si>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</si>
  <si>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</si>
  <si>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</si>
  <si>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</si>
  <si>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</si>
  <si>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</si>
  <si>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</si>
  <si>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</si>
  <si>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</si>
  <si>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</si>
  <si>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</si>
  <si>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</si>
  <si>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</si>
  <si>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</si>
  <si>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</si>
  <si>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</si>
  <si>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</si>
  <si>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</si>
  <si>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</si>
  <si>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</si>
  <si>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</si>
  <si>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</si>
  <si>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</si>
  <si>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</si>
  <si>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</si>
  <si>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</si>
  <si>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</si>
  <si>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</si>
  <si>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</si>
  <si>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</si>
  <si>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</si>
  <si>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</si>
  <si>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</si>
  <si>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</si>
  <si>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</si>
  <si>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</si>
  <si>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</si>
  <si>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</si>
  <si>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</si>
  <si>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</si>
  <si>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</si>
  <si>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</si>
  <si>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</si>
  <si>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</si>
  <si>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</si>
  <si>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</si>
  <si>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</si>
  <si>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</si>
  <si>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</si>
  <si>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</si>
  <si>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</si>
  <si>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</si>
  <si>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</si>
  <si>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</si>
  <si>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</si>
  <si>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</si>
  <si>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</si>
  <si>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</si>
  <si>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</si>
  <si>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</si>
  <si>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</si>
  <si>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</si>
  <si>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</si>
  <si>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</si>
  <si>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</si>
  <si>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</si>
  <si>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</si>
  <si>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</si>
  <si>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</si>
  <si>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</si>
  <si>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</si>
  <si>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</si>
  <si>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</si>
  <si>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</si>
  <si>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</si>
  <si>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</si>
  <si>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</si>
  <si>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</si>
  <si>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</si>
  <si>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</si>
  <si>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</si>
  <si>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</si>
  <si>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</si>
  <si>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</si>
  <si>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</si>
  <si>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</si>
  <si>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</si>
  <si>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</si>
  <si>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</si>
  <si>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</si>
  <si>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</si>
  <si>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</si>
  <si>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</si>
  <si>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</si>
  <si>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</si>
  <si>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</si>
  <si>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</si>
  <si>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</si>
  <si>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</si>
  <si>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</si>
  <si>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</si>
  <si>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</si>
  <si>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</si>
  <si>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</si>
  <si>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</si>
  <si>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</si>
  <si>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</si>
  <si>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</si>
  <si>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</si>
  <si>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</si>
  <si>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</si>
  <si>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</si>
  <si>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</si>
  <si>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</si>
  <si>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</si>
  <si>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</si>
  <si>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</si>
  <si>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</si>
  <si>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</si>
  <si>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</si>
  <si>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</si>
  <si>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</si>
  <si>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</si>
  <si>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</si>
  <si>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</si>
  <si>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</si>
  <si>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</si>
  <si>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</si>
  <si>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</si>
  <si>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</si>
  <si>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</si>
  <si>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</si>
  <si>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</si>
  <si>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</si>
  <si>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</si>
  <si>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</si>
  <si>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</si>
  <si>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</si>
  <si>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</si>
  <si>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</si>
  <si>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</si>
  <si>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</si>
  <si>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</si>
  <si>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</si>
  <si>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</si>
  <si>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</si>
  <si>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</si>
  <si>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</si>
  <si>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</si>
  <si>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</si>
  <si>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</si>
  <si>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</si>
  <si>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</si>
  <si>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</si>
  <si>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</si>
  <si>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</si>
  <si>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</si>
  <si>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</si>
  <si>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</si>
  <si>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</si>
  <si>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</si>
  <si>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</si>
  <si>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</si>
  <si>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</si>
  <si>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</si>
  <si>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</si>
  <si>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</si>
  <si>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</si>
  <si>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</si>
  <si>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</si>
  <si>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</si>
  <si>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</si>
  <si>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</si>
  <si>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</si>
  <si>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</si>
  <si>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</si>
  <si>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</si>
  <si>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</si>
  <si>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</si>
  <si>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</si>
  <si>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</si>
  <si>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</si>
  <si>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</si>
  <si>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</si>
  <si>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</si>
  <si>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</si>
  <si>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</si>
  <si>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</si>
  <si>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</si>
  <si>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</si>
  <si>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</si>
  <si>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</si>
  <si>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</si>
  <si>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</si>
  <si>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</si>
  <si>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</si>
  <si>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</si>
  <si>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</si>
  <si>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</si>
  <si>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</si>
  <si>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</si>
  <si>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</si>
  <si>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</si>
  <si>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</si>
  <si>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</si>
  <si>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</si>
  <si>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</si>
  <si>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</si>
  <si>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</si>
  <si>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</si>
  <si>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</si>
  <si>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</si>
  <si>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</si>
  <si>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</si>
  <si>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</si>
  <si>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</si>
  <si>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</si>
  <si>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</si>
  <si>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</si>
  <si>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</si>
  <si>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</si>
  <si>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</si>
  <si>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</si>
  <si>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</si>
  <si>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</si>
  <si>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</si>
  <si>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</si>
  <si>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</si>
  <si>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</si>
  <si>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</si>
  <si>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</si>
  <si>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</si>
  <si>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</si>
  <si>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</si>
  <si>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</si>
  <si>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</si>
  <si>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</si>
  <si>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</si>
  <si>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</si>
  <si>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</si>
  <si>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</si>
  <si>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</si>
  <si>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</si>
  <si>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</si>
  <si>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</si>
  <si>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</si>
  <si>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</si>
  <si>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</si>
  <si>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</si>
  <si>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</si>
  <si>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</si>
  <si>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</si>
  <si>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</si>
  <si>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</si>
  <si>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</si>
  <si>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</si>
  <si>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</si>
  <si>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</si>
  <si>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</si>
  <si>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</si>
  <si>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</si>
  <si>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</si>
  <si>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</si>
  <si>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</si>
  <si>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</si>
  <si>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</si>
  <si>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</si>
  <si>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</si>
  <si>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</si>
  <si>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</si>
  <si>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</si>
  <si>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</si>
  <si>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</si>
  <si>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</si>
  <si>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</si>
  <si>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</si>
  <si>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</si>
  <si>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</si>
  <si>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</si>
  <si>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</si>
  <si>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</si>
  <si>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</si>
  <si>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</si>
  <si>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</si>
  <si>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</si>
  <si>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</si>
  <si>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</si>
  <si>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</si>
  <si>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</si>
  <si>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</si>
  <si>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</si>
  <si>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</si>
  <si>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</si>
  <si>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</si>
  <si>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</si>
  <si>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</si>
  <si>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</si>
  <si>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</si>
  <si>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</si>
  <si>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</si>
  <si>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</si>
  <si>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</si>
  <si>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</si>
  <si>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</si>
  <si>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</si>
  <si>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</si>
  <si>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</si>
  <si>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</si>
  <si>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</si>
  <si>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</si>
  <si>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</si>
  <si>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</si>
  <si>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</si>
  <si>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</si>
  <si>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</si>
  <si>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</si>
  <si>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</si>
  <si>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</si>
  <si>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</si>
  <si>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</si>
  <si>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</si>
  <si>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</si>
  <si>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</si>
  <si>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</si>
  <si>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</si>
  <si>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</si>
  <si>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</si>
  <si>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</si>
  <si>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</si>
  <si>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</si>
  <si>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</si>
  <si>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</si>
  <si>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</si>
  <si>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</si>
  <si>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</si>
  <si>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</si>
  <si>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</si>
  <si>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</si>
  <si>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</si>
  <si>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</si>
  <si>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</si>
  <si>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</si>
  <si>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</si>
  <si>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</si>
  <si>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</si>
  <si>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</si>
  <si>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</si>
  <si>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</si>
  <si>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</si>
  <si>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</si>
  <si>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</si>
  <si>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</si>
  <si>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</si>
  <si>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</si>
  <si>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</si>
  <si>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</si>
  <si>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</si>
  <si>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</si>
  <si>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</si>
  <si>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</si>
  <si>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</si>
  <si>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</si>
  <si>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</si>
  <si>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</si>
  <si>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</si>
  <si>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</si>
  <si>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</si>
  <si>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</si>
  <si>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</si>
  <si>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</si>
  <si>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</si>
  <si>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</si>
  <si>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</si>
  <si>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</si>
  <si>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</si>
  <si>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</si>
  <si>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</si>
  <si>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</si>
  <si>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</si>
  <si>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</si>
  <si>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</si>
  <si>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</si>
  <si>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</si>
  <si>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</si>
  <si>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</si>
  <si>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</si>
  <si>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</si>
  <si>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</si>
  <si>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</si>
  <si>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</si>
  <si>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</si>
  <si>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</si>
  <si>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</si>
  <si>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</si>
  <si>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</si>
  <si>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</si>
  <si>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</si>
  <si>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</si>
  <si>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</si>
  <si>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</si>
  <si>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</si>
  <si>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</si>
  <si>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</si>
  <si>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</si>
  <si>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</si>
  <si>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</si>
  <si>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</si>
  <si>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</si>
  <si>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</si>
  <si>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</si>
  <si>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</si>
  <si>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</si>
  <si>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</si>
  <si>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</si>
  <si>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</si>
  <si>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</si>
  <si>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</si>
  <si>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</si>
  <si>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</si>
  <si>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</si>
  <si>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</si>
  <si>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</si>
  <si>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</si>
  <si>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</si>
  <si>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</si>
  <si>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</si>
  <si>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</si>
  <si>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</si>
  <si>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</si>
  <si>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</si>
  <si>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</si>
  <si>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</si>
  <si>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</si>
  <si>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</si>
  <si>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</si>
  <si>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</si>
  <si>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</si>
  <si>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</si>
  <si>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</si>
  <si>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</si>
  <si>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</si>
  <si>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</si>
  <si>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</si>
  <si>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</si>
  <si>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</si>
  <si>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</si>
  <si>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</si>
  <si>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</si>
  <si>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</si>
  <si>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</si>
  <si>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</si>
  <si>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</si>
  <si>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</si>
  <si>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</si>
  <si>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</si>
  <si>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</si>
  <si>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</si>
  <si>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</si>
  <si>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</si>
  <si>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</si>
  <si>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</si>
  <si>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</si>
  <si>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</si>
  <si>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</si>
  <si>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</si>
  <si>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</si>
  <si>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</si>
  <si>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</si>
  <si>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</si>
  <si>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</si>
  <si>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</si>
  <si>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</si>
  <si>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</si>
  <si>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</si>
  <si>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</si>
  <si>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</si>
  <si>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</si>
  <si>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</si>
  <si>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</si>
  <si>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</si>
  <si>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</si>
  <si>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</si>
  <si>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</si>
  <si>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</si>
  <si>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</si>
  <si>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</si>
  <si>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</si>
  <si>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</si>
  <si>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</si>
  <si>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</si>
  <si>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</si>
  <si>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</si>
  <si>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</si>
  <si>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</si>
  <si>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</si>
  <si>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</si>
  <si>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</si>
  <si>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</si>
  <si>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</si>
  <si>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</si>
  <si>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</si>
  <si>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</si>
  <si>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</si>
  <si>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</si>
  <si>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</si>
  <si>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</si>
  <si>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</si>
  <si>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</si>
  <si>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</si>
  <si>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</si>
  <si>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</si>
  <si>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</si>
  <si>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</si>
  <si>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</si>
  <si>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</si>
  <si>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</si>
  <si>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</si>
  <si>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</si>
  <si>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</si>
  <si>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</si>
  <si>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</si>
  <si>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</si>
  <si>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</si>
  <si>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</si>
  <si>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</si>
  <si>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</si>
  <si>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</si>
  <si>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</si>
  <si>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</si>
  <si>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</si>
  <si>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</si>
  <si>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</si>
  <si>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</si>
  <si>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</si>
  <si>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</si>
  <si>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</si>
  <si>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</si>
  <si>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</si>
  <si>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</si>
  <si>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</si>
  <si>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</si>
  <si>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</si>
  <si>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</si>
  <si>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</si>
  <si>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</si>
  <si>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</si>
  <si>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</si>
  <si>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</si>
  <si>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</si>
  <si>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</si>
  <si>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</si>
  <si>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</si>
  <si>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</si>
  <si>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</si>
  <si>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</si>
  <si>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</si>
  <si>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</si>
  <si>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</si>
  <si>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</si>
  <si>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</si>
  <si>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</si>
  <si>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</si>
  <si>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</si>
  <si>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</si>
  <si>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</si>
  <si>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</si>
  <si>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</si>
  <si>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</si>
  <si>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</si>
  <si>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</si>
  <si>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</si>
  <si>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</si>
  <si>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</si>
  <si>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</si>
  <si>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</si>
  <si>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</si>
  <si>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</si>
  <si>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</si>
  <si>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</si>
  <si>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</si>
  <si>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</si>
  <si>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</si>
  <si>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</si>
  <si>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</si>
  <si>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</si>
  <si>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</si>
  <si>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</si>
  <si>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</si>
  <si>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</si>
  <si>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</si>
  <si>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</si>
  <si>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</si>
  <si>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</si>
  <si>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</si>
  <si>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</si>
  <si>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</si>
  <si>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</si>
  <si>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</si>
  <si>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</si>
  <si>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</si>
  <si>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</si>
  <si>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</si>
  <si>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</si>
  <si>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</si>
  <si>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</si>
  <si>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</si>
  <si>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</si>
  <si>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</si>
  <si>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</si>
  <si>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</si>
  <si>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</si>
  <si>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</si>
  <si>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</si>
  <si>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</si>
  <si>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</si>
  <si>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</si>
  <si>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</si>
  <si>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</si>
  <si>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</si>
  <si>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</si>
  <si>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</si>
  <si>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</si>
  <si>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</si>
  <si>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</si>
  <si>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</si>
  <si>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</si>
  <si>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</si>
  <si>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</si>
  <si>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</si>
  <si>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</si>
  <si>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</si>
  <si>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</si>
  <si>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</si>
  <si>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</si>
  <si>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</si>
  <si>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</si>
  <si>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</si>
  <si>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</si>
  <si>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</si>
  <si>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</si>
  <si>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</si>
  <si>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</si>
  <si>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</si>
  <si>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</si>
  <si>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</si>
  <si>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</si>
  <si>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</si>
  <si>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</si>
  <si>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</si>
  <si>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</si>
  <si>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</si>
  <si>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</si>
  <si>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</si>
  <si>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</si>
  <si>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</si>
  <si>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</si>
  <si>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</si>
  <si>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</si>
  <si>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</si>
  <si>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</si>
  <si>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</si>
  <si>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</si>
  <si>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</si>
  <si>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</si>
  <si>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</si>
  <si>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</si>
  <si>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</si>
  <si>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</si>
  <si>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</si>
  <si>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</si>
  <si>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</si>
  <si>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</si>
  <si>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</si>
  <si>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</si>
  <si>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</si>
  <si>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</si>
  <si>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</si>
  <si>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</si>
  <si>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</si>
  <si>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</si>
  <si>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</si>
  <si>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</si>
  <si>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</si>
  <si>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</si>
  <si>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</si>
  <si>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</si>
  <si>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</si>
  <si>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</si>
  <si>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</si>
  <si>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</si>
  <si>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</si>
  <si>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</si>
  <si>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</si>
  <si>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</si>
  <si>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</si>
  <si>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</si>
  <si>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</si>
  <si>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</si>
  <si>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</si>
  <si>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</si>
  <si>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</si>
  <si>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</si>
  <si>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</si>
  <si>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</si>
  <si>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</si>
  <si>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</si>
  <si>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</si>
  <si>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</si>
  <si>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</si>
  <si>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</si>
  <si>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</si>
  <si>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</si>
  <si>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</si>
  <si>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</si>
  <si>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</si>
  <si>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</si>
  <si>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</si>
  <si>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</si>
  <si>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</si>
  <si>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</si>
  <si>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</si>
  <si>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</si>
  <si>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</si>
  <si>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</si>
  <si>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</si>
  <si>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</si>
  <si>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</si>
  <si>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</si>
  <si>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</si>
  <si>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</si>
  <si>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</si>
  <si>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</si>
  <si>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</si>
  <si>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</si>
  <si>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</si>
  <si>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</si>
  <si>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</si>
  <si>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</si>
  <si>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</si>
  <si>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</si>
  <si>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</si>
  <si>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</si>
  <si>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</si>
  <si>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</si>
  <si>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</si>
  <si>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</si>
  <si>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</si>
  <si>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</si>
  <si>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</si>
  <si>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</si>
  <si>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</si>
  <si>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</si>
  <si>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</si>
  <si>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</si>
  <si>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</si>
  <si>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</si>
  <si>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</si>
  <si>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</si>
  <si>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</si>
  <si>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</si>
  <si>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</si>
  <si>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</si>
  <si>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</si>
  <si>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</si>
  <si>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</si>
  <si>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</si>
  <si>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</si>
  <si>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</si>
  <si>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</si>
  <si>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</si>
  <si>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</si>
  <si>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</si>
  <si>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</si>
  <si>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</si>
  <si>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</si>
  <si>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</si>
  <si>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</si>
  <si>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</si>
  <si>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</si>
  <si>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</si>
  <si>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</si>
  <si>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</si>
  <si>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</si>
  <si>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</si>
  <si>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</si>
  <si>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</si>
  <si>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</si>
  <si>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</si>
  <si>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</si>
  <si>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</si>
  <si>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</si>
  <si>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</si>
  <si>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</si>
  <si>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</si>
  <si>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</si>
  <si>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</si>
  <si>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</si>
  <si>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</si>
  <si>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</si>
  <si>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</si>
  <si>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</si>
  <si>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</si>
  <si>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</si>
  <si>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</si>
  <si>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</si>
  <si>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</si>
  <si>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</si>
  <si>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</si>
  <si>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</si>
  <si>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</si>
  <si>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</si>
  <si>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</si>
  <si>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</si>
  <si>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</si>
  <si>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</si>
  <si>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</si>
  <si>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</si>
  <si>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</si>
  <si>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</si>
  <si>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</si>
  <si>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</si>
  <si>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</si>
  <si>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</si>
  <si>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</si>
  <si>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</si>
  <si>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</si>
  <si>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</si>
  <si>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</si>
  <si>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</si>
  <si>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</si>
  <si>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</si>
  <si>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</si>
  <si>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</si>
  <si>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</si>
  <si>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</si>
  <si>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</si>
  <si>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</si>
  <si>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</si>
  <si>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</si>
  <si>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</si>
  <si>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</si>
  <si>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</si>
  <si>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</si>
  <si>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</si>
  <si>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</si>
  <si>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</si>
  <si>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</si>
  <si>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</si>
  <si>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</si>
  <si>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</si>
  <si>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</si>
  <si>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</si>
  <si>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</si>
  <si>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</si>
  <si>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</si>
  <si>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</si>
  <si>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</si>
  <si>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</si>
  <si>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</si>
  <si>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</si>
  <si>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</si>
  <si>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</si>
  <si>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</si>
  <si>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</si>
  <si>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</si>
  <si>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</si>
  <si>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</si>
  <si>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</si>
  <si>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</si>
  <si>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</si>
  <si>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</si>
  <si>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</si>
  <si>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</si>
  <si>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</si>
  <si>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</si>
  <si>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</si>
  <si>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</si>
  <si>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</si>
  <si>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</si>
  <si>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</si>
  <si>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</si>
  <si>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</si>
  <si>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</si>
  <si>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</si>
  <si>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</si>
  <si>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</si>
  <si>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</si>
  <si>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</si>
  <si>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</si>
  <si>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</si>
  <si>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</si>
  <si>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</si>
  <si>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</si>
  <si>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</si>
  <si>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</si>
  <si>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</si>
  <si>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</si>
  <si>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</si>
  <si>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</si>
  <si>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</si>
  <si>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</si>
  <si>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</si>
  <si>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</si>
  <si>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</si>
  <si>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</si>
  <si>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</si>
  <si>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</si>
  <si>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</si>
  <si>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</si>
  <si>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</si>
  <si>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</si>
  <si>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</si>
  <si>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</si>
  <si>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</si>
  <si>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</si>
  <si>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</si>
  <si>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</si>
  <si>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</si>
  <si>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</si>
  <si>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</si>
  <si>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</si>
  <si>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</si>
  <si>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</si>
  <si>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</si>
  <si>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</si>
  <si>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</si>
  <si>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</si>
  <si>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</si>
  <si>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</si>
  <si>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</si>
  <si>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</si>
  <si>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</si>
  <si>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</si>
  <si>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</si>
  <si>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</si>
  <si>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</si>
  <si>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</si>
  <si>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</si>
  <si>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</si>
  <si>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</si>
  <si>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</si>
  <si>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</si>
  <si>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</si>
  <si>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</si>
  <si>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</si>
  <si>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</si>
  <si>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</si>
  <si>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</si>
  <si>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</si>
  <si>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</si>
  <si>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</si>
  <si>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</si>
  <si>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</si>
  <si>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</si>
  <si>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</si>
  <si>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</si>
  <si>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</si>
  <si>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</si>
  <si>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</si>
  <si>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</si>
  <si>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</si>
  <si>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</si>
  <si>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</si>
  <si>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</si>
  <si>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</si>
  <si>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</si>
  <si>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</si>
  <si>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</si>
  <si>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</si>
  <si>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</si>
  <si>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</si>
  <si>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</si>
  <si>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</si>
  <si>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</si>
  <si>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</si>
  <si>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</si>
  <si>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</si>
  <si>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</si>
  <si>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</si>
  <si>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</si>
  <si>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</si>
  <si>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</si>
  <si>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</si>
  <si>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</si>
  <si>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</si>
  <si>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</si>
  <si>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</si>
  <si>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</si>
  <si>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</si>
  <si>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</si>
  <si>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</si>
  <si>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</si>
  <si>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</si>
  <si>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</si>
  <si>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</si>
  <si>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</si>
  <si>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</si>
  <si>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</si>
  <si>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</si>
  <si>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</si>
  <si>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</si>
  <si>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</si>
  <si>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</si>
  <si>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</si>
  <si>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1,39,900</t>
  </si>
  <si>
    <t>Quantum QHM-7406 Full-Sized Keyboard with () Rupee Symbol, Hotkeys and 3-pieces LED function for Desktop/Laptop/Smart TV Spill-Resistant Wired USB Keyboard with 10 million keystrokes lifespan (Black)</t>
  </si>
  <si>
    <t>S/n</t>
  </si>
  <si>
    <t>Row Labels</t>
  </si>
  <si>
    <t>Grand Total</t>
  </si>
  <si>
    <t>Sum of discount_percentage</t>
  </si>
  <si>
    <t>Sum of discounted_price</t>
  </si>
  <si>
    <t>Count of product_name</t>
  </si>
  <si>
    <t>QUESTION 2</t>
  </si>
  <si>
    <t>QUESTION 1</t>
  </si>
  <si>
    <t>QUESTION 3</t>
  </si>
  <si>
    <t>Sum of rating_count</t>
  </si>
  <si>
    <t>QUESTION 4</t>
  </si>
  <si>
    <t>Count of actual_price</t>
  </si>
  <si>
    <t>Category</t>
  </si>
  <si>
    <t>HIGHEST DISCOUNT PERCENTAGE</t>
  </si>
  <si>
    <t>LOWEST DISCOUNT PERCENTAGE</t>
  </si>
  <si>
    <t>AVG DIS PR</t>
  </si>
  <si>
    <t>potential_revenue</t>
  </si>
  <si>
    <t>price_bucket</t>
  </si>
  <si>
    <t>Rating + Review Score</t>
  </si>
  <si>
    <t>Count of potential_revenue</t>
  </si>
  <si>
    <t>&gt;₹500</t>
  </si>
  <si>
    <t>₹200–₹500</t>
  </si>
  <si>
    <t>&lt;₹200</t>
  </si>
  <si>
    <t>Fewer Than 1,000 Reviews</t>
  </si>
  <si>
    <t>Totals</t>
  </si>
  <si>
    <t>Averages</t>
  </si>
  <si>
    <t>Average of discount_percentage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</si>
</sst>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16" fillId="0" borderId="0" xfId="0" applyFont="1" applyAlignment="1">
      <alignment horizontal="center"/>
    </xf>
    <xf numFmtId="0" fontId="0" fillId="33" borderId="0" xfId="0" applyFill="1" applyAlignment="1">
      <alignment horizontal="left"/>
    </xf>
    <xf numFmtId="2" fontId="0" fillId="0" borderId="0" xfId="0" applyNumberFormat="1"/>
    <xf numFmtId="2" fontId="0" fillId="0" borderId="0" xfId="42" applyNumberFormat="1" applyFont="1"/>
    <xf numFmtId="1" fontId="0" fillId="0" borderId="0" xfId="0" applyNumberFormat="1"/>
    <xf numFmtId="10" fontId="0" fillId="0" borderId="0" xfId="0" applyNumberFormat="1"/>
    <xf numFmtId="0" fontId="0" fillId="33" borderId="0" xfId="0" applyFill="1"/>
    <xf numFmtId="2"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2" formatCode="0.0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1" formatCode="0"/>
    </dxf>
    <dxf>
      <numFmt numFmtId="2" formatCode="0.00"/>
    </dxf>
    <dxf>
      <numFmt numFmtId="2" formatCode="0.0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2" formatCode="0.00"/>
    </dxf>
    <dxf>
      <numFmt numFmtId="2" formatCode="0.00"/>
    </dxf>
    <dxf>
      <numFmt numFmtId="2" formatCode="0.00"/>
    </dxf>
    <dxf>
      <numFmt numFmtId="1" formatCode="0"/>
    </dxf>
    <dxf>
      <numFmt numFmtId="2" formatCode="0.00"/>
    </dxf>
    <dxf>
      <numFmt numFmtId="2" formatCode="0.00"/>
    </dxf>
    <dxf>
      <fill>
        <patternFill patternType="solid">
          <bgColor rgb="FFFF0000"/>
        </patternFill>
      </fill>
    </dxf>
    <dxf>
      <fill>
        <patternFill patternType="solid">
          <bgColor rgb="FFFF0000"/>
        </patternFill>
      </fill>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2" formatCode="0.00"/>
    </dxf>
    <dxf>
      <numFmt numFmtId="2" formatCode="0.00"/>
    </dxf>
    <dxf>
      <numFmt numFmtId="2" formatCode="0.00"/>
    </dxf>
    <dxf>
      <numFmt numFmtId="2" formatCode="0.00"/>
    </dxf>
    <dxf>
      <numFmt numFmtId="1" formatCode="0"/>
    </dxf>
    <dxf>
      <numFmt numFmtId="2" formatCode="0.00"/>
    </dxf>
    <dxf>
      <numFmt numFmtId="2" formatCode="0.0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0.xml"/><Relationship Id="rId18" Type="http://schemas.openxmlformats.org/officeDocument/2006/relationships/worksheet" Target="worksheets/sheet14.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17.xml"/><Relationship Id="rId34" Type="http://schemas.openxmlformats.org/officeDocument/2006/relationships/customXml" Target="../customXml/item4.xml"/><Relationship Id="rId7" Type="http://schemas.openxmlformats.org/officeDocument/2006/relationships/worksheet" Target="worksheets/sheet6.xml"/><Relationship Id="rId12" Type="http://schemas.openxmlformats.org/officeDocument/2006/relationships/chartsheet" Target="chartsheets/sheet3.xml"/><Relationship Id="rId17" Type="http://schemas.openxmlformats.org/officeDocument/2006/relationships/worksheet" Target="worksheets/sheet13.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2.xml"/><Relationship Id="rId20" Type="http://schemas.openxmlformats.org/officeDocument/2006/relationships/worksheet" Target="worksheets/sheet16.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9.xml"/><Relationship Id="rId24" Type="http://schemas.openxmlformats.org/officeDocument/2006/relationships/pivotCacheDefinition" Target="pivotCache/pivotCacheDefinition2.xml"/><Relationship Id="rId32" Type="http://schemas.openxmlformats.org/officeDocument/2006/relationships/customXml" Target="../customXml/item2.xml"/><Relationship Id="rId5" Type="http://schemas.openxmlformats.org/officeDocument/2006/relationships/worksheet" Target="worksheets/sheet4.xml"/><Relationship Id="rId15" Type="http://schemas.openxmlformats.org/officeDocument/2006/relationships/chartsheet" Target="chartsheets/sheet4.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chartsheet" Target="chartsheets/sheet2.xml"/><Relationship Id="rId19" Type="http://schemas.openxmlformats.org/officeDocument/2006/relationships/worksheet" Target="worksheets/sheet15.xml"/><Relationship Id="rId31" Type="http://schemas.openxmlformats.org/officeDocument/2006/relationships/customXml" Target="../customXml/item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1.xml"/><Relationship Id="rId22" Type="http://schemas.openxmlformats.org/officeDocument/2006/relationships/worksheet" Target="worksheets/sheet18.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worksheet" Target="worksheets/sheet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4!PivotTable4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
        <c:idx val="1633"/>
        <c:spPr>
          <a:solidFill>
            <a:schemeClr val="accent1"/>
          </a:solidFill>
          <a:ln>
            <a:noFill/>
          </a:ln>
          <a:effectLst/>
        </c:spPr>
      </c:pivotFmt>
      <c:pivotFmt>
        <c:idx val="1634"/>
        <c:spPr>
          <a:solidFill>
            <a:schemeClr val="accent1"/>
          </a:solidFill>
          <a:ln>
            <a:noFill/>
          </a:ln>
          <a:effectLst/>
        </c:spPr>
      </c:pivotFmt>
      <c:pivotFmt>
        <c:idx val="1635"/>
        <c:spPr>
          <a:solidFill>
            <a:schemeClr val="accent1"/>
          </a:solidFill>
          <a:ln>
            <a:noFill/>
          </a:ln>
          <a:effectLst/>
        </c:spPr>
      </c:pivotFmt>
      <c:pivotFmt>
        <c:idx val="1636"/>
        <c:spPr>
          <a:solidFill>
            <a:schemeClr val="accent1"/>
          </a:solidFill>
          <a:ln>
            <a:noFill/>
          </a:ln>
          <a:effectLst/>
        </c:spPr>
      </c:pivotFmt>
      <c:pivotFmt>
        <c:idx val="1637"/>
        <c:spPr>
          <a:solidFill>
            <a:schemeClr val="accent1"/>
          </a:solidFill>
          <a:ln>
            <a:noFill/>
          </a:ln>
          <a:effectLst/>
        </c:spPr>
      </c:pivotFmt>
      <c:pivotFmt>
        <c:idx val="1638"/>
        <c:spPr>
          <a:solidFill>
            <a:schemeClr val="accent1"/>
          </a:solidFill>
          <a:ln>
            <a:noFill/>
          </a:ln>
          <a:effectLst/>
        </c:spPr>
      </c:pivotFmt>
      <c:pivotFmt>
        <c:idx val="1639"/>
        <c:spPr>
          <a:solidFill>
            <a:schemeClr val="accent1"/>
          </a:solidFill>
          <a:ln>
            <a:noFill/>
          </a:ln>
          <a:effectLst/>
        </c:spPr>
      </c:pivotFmt>
      <c:pivotFmt>
        <c:idx val="1640"/>
        <c:spPr>
          <a:solidFill>
            <a:schemeClr val="accent1"/>
          </a:solidFill>
          <a:ln>
            <a:noFill/>
          </a:ln>
          <a:effectLst/>
        </c:spPr>
      </c:pivotFmt>
      <c:pivotFmt>
        <c:idx val="1641"/>
        <c:spPr>
          <a:solidFill>
            <a:schemeClr val="accent1"/>
          </a:solidFill>
          <a:ln>
            <a:noFill/>
          </a:ln>
          <a:effectLst/>
        </c:spPr>
      </c:pivotFmt>
      <c:pivotFmt>
        <c:idx val="1642"/>
        <c:spPr>
          <a:solidFill>
            <a:schemeClr val="accent1"/>
          </a:solidFill>
          <a:ln>
            <a:noFill/>
          </a:ln>
          <a:effectLst/>
        </c:spPr>
      </c:pivotFmt>
      <c:pivotFmt>
        <c:idx val="1643"/>
        <c:spPr>
          <a:solidFill>
            <a:schemeClr val="accent1"/>
          </a:solidFill>
          <a:ln>
            <a:noFill/>
          </a:ln>
          <a:effectLst/>
        </c:spPr>
      </c:pivotFmt>
      <c:pivotFmt>
        <c:idx val="1644"/>
        <c:spPr>
          <a:solidFill>
            <a:schemeClr val="accent1"/>
          </a:solidFill>
          <a:ln>
            <a:noFill/>
          </a:ln>
          <a:effectLst/>
        </c:spPr>
      </c:pivotFmt>
      <c:pivotFmt>
        <c:idx val="1645"/>
        <c:spPr>
          <a:solidFill>
            <a:schemeClr val="accent1"/>
          </a:solidFill>
          <a:ln>
            <a:noFill/>
          </a:ln>
          <a:effectLst/>
        </c:spPr>
      </c:pivotFmt>
      <c:pivotFmt>
        <c:idx val="1646"/>
        <c:spPr>
          <a:solidFill>
            <a:schemeClr val="accent1"/>
          </a:solidFill>
          <a:ln>
            <a:noFill/>
          </a:ln>
          <a:effectLst/>
        </c:spPr>
      </c:pivotFmt>
      <c:pivotFmt>
        <c:idx val="1647"/>
        <c:spPr>
          <a:solidFill>
            <a:schemeClr val="accent1"/>
          </a:solidFill>
          <a:ln>
            <a:noFill/>
          </a:ln>
          <a:effectLst/>
        </c:spPr>
      </c:pivotFmt>
      <c:pivotFmt>
        <c:idx val="1648"/>
        <c:spPr>
          <a:solidFill>
            <a:schemeClr val="accent1"/>
          </a:solidFill>
          <a:ln>
            <a:noFill/>
          </a:ln>
          <a:effectLst/>
        </c:spPr>
      </c:pivotFmt>
      <c:pivotFmt>
        <c:idx val="1649"/>
        <c:spPr>
          <a:solidFill>
            <a:schemeClr val="accent1"/>
          </a:solidFill>
          <a:ln>
            <a:noFill/>
          </a:ln>
          <a:effectLst/>
        </c:spPr>
      </c:pivotFmt>
      <c:pivotFmt>
        <c:idx val="1650"/>
        <c:spPr>
          <a:solidFill>
            <a:schemeClr val="accent1"/>
          </a:solidFill>
          <a:ln>
            <a:noFill/>
          </a:ln>
          <a:effectLst/>
        </c:spPr>
      </c:pivotFmt>
      <c:pivotFmt>
        <c:idx val="1651"/>
        <c:spPr>
          <a:solidFill>
            <a:schemeClr val="accent1"/>
          </a:solidFill>
          <a:ln>
            <a:noFill/>
          </a:ln>
          <a:effectLst/>
        </c:spPr>
      </c:pivotFmt>
      <c:pivotFmt>
        <c:idx val="1652"/>
        <c:spPr>
          <a:solidFill>
            <a:schemeClr val="accent1"/>
          </a:solidFill>
          <a:ln>
            <a:noFill/>
          </a:ln>
          <a:effectLst/>
        </c:spPr>
      </c:pivotFmt>
      <c:pivotFmt>
        <c:idx val="1653"/>
        <c:spPr>
          <a:solidFill>
            <a:schemeClr val="accent1"/>
          </a:solidFill>
          <a:ln>
            <a:noFill/>
          </a:ln>
          <a:effectLst/>
        </c:spPr>
      </c:pivotFmt>
      <c:pivotFmt>
        <c:idx val="1654"/>
        <c:spPr>
          <a:solidFill>
            <a:schemeClr val="accent1"/>
          </a:solidFill>
          <a:ln>
            <a:noFill/>
          </a:ln>
          <a:effectLst/>
        </c:spPr>
      </c:pivotFmt>
      <c:pivotFmt>
        <c:idx val="1655"/>
        <c:spPr>
          <a:solidFill>
            <a:schemeClr val="accent1"/>
          </a:solidFill>
          <a:ln>
            <a:noFill/>
          </a:ln>
          <a:effectLst/>
        </c:spPr>
      </c:pivotFmt>
      <c:pivotFmt>
        <c:idx val="1656"/>
        <c:spPr>
          <a:solidFill>
            <a:schemeClr val="accent1"/>
          </a:solidFill>
          <a:ln>
            <a:noFill/>
          </a:ln>
          <a:effectLst/>
        </c:spPr>
      </c:pivotFmt>
      <c:pivotFmt>
        <c:idx val="1657"/>
        <c:spPr>
          <a:solidFill>
            <a:schemeClr val="accent1"/>
          </a:solidFill>
          <a:ln>
            <a:noFill/>
          </a:ln>
          <a:effectLst/>
        </c:spPr>
      </c:pivotFmt>
      <c:pivotFmt>
        <c:idx val="1658"/>
        <c:spPr>
          <a:solidFill>
            <a:schemeClr val="accent1"/>
          </a:solidFill>
          <a:ln>
            <a:noFill/>
          </a:ln>
          <a:effectLst/>
        </c:spPr>
      </c:pivotFmt>
      <c:pivotFmt>
        <c:idx val="1659"/>
        <c:spPr>
          <a:solidFill>
            <a:schemeClr val="accent1"/>
          </a:solidFill>
          <a:ln>
            <a:noFill/>
          </a:ln>
          <a:effectLst/>
        </c:spPr>
      </c:pivotFmt>
      <c:pivotFmt>
        <c:idx val="1660"/>
        <c:spPr>
          <a:solidFill>
            <a:schemeClr val="accent1"/>
          </a:solidFill>
          <a:ln>
            <a:noFill/>
          </a:ln>
          <a:effectLst/>
        </c:spPr>
      </c:pivotFmt>
      <c:pivotFmt>
        <c:idx val="1661"/>
        <c:spPr>
          <a:solidFill>
            <a:schemeClr val="accent1"/>
          </a:solidFill>
          <a:ln>
            <a:noFill/>
          </a:ln>
          <a:effectLst/>
        </c:spPr>
      </c:pivotFmt>
      <c:pivotFmt>
        <c:idx val="1662"/>
        <c:spPr>
          <a:solidFill>
            <a:schemeClr val="accent1"/>
          </a:solidFill>
          <a:ln>
            <a:noFill/>
          </a:ln>
          <a:effectLst/>
        </c:spPr>
      </c:pivotFmt>
      <c:pivotFmt>
        <c:idx val="1663"/>
        <c:spPr>
          <a:solidFill>
            <a:schemeClr val="accent1"/>
          </a:solidFill>
          <a:ln>
            <a:noFill/>
          </a:ln>
          <a:effectLst/>
        </c:spPr>
      </c:pivotFmt>
      <c:pivotFmt>
        <c:idx val="1664"/>
        <c:spPr>
          <a:solidFill>
            <a:schemeClr val="accent1"/>
          </a:solidFill>
          <a:ln>
            <a:noFill/>
          </a:ln>
          <a:effectLst/>
        </c:spPr>
      </c:pivotFmt>
      <c:pivotFmt>
        <c:idx val="1665"/>
        <c:spPr>
          <a:solidFill>
            <a:schemeClr val="accent1"/>
          </a:solidFill>
          <a:ln>
            <a:noFill/>
          </a:ln>
          <a:effectLst/>
        </c:spPr>
      </c:pivotFmt>
      <c:pivotFmt>
        <c:idx val="1666"/>
        <c:spPr>
          <a:solidFill>
            <a:schemeClr val="accent1"/>
          </a:solidFill>
          <a:ln>
            <a:noFill/>
          </a:ln>
          <a:effectLst/>
        </c:spPr>
      </c:pivotFmt>
      <c:pivotFmt>
        <c:idx val="1667"/>
        <c:spPr>
          <a:solidFill>
            <a:schemeClr val="accent1"/>
          </a:solidFill>
          <a:ln>
            <a:noFill/>
          </a:ln>
          <a:effectLst/>
        </c:spPr>
      </c:pivotFmt>
      <c:pivotFmt>
        <c:idx val="1668"/>
        <c:spPr>
          <a:solidFill>
            <a:schemeClr val="accent1"/>
          </a:solidFill>
          <a:ln>
            <a:noFill/>
          </a:ln>
          <a:effectLst/>
        </c:spPr>
      </c:pivotFmt>
      <c:pivotFmt>
        <c:idx val="1669"/>
        <c:spPr>
          <a:solidFill>
            <a:schemeClr val="accent1"/>
          </a:solidFill>
          <a:ln>
            <a:noFill/>
          </a:ln>
          <a:effectLst/>
        </c:spPr>
      </c:pivotFmt>
      <c:pivotFmt>
        <c:idx val="1670"/>
        <c:spPr>
          <a:solidFill>
            <a:schemeClr val="accent1"/>
          </a:solidFill>
          <a:ln>
            <a:noFill/>
          </a:ln>
          <a:effectLst/>
        </c:spPr>
      </c:pivotFmt>
      <c:pivotFmt>
        <c:idx val="1671"/>
        <c:spPr>
          <a:solidFill>
            <a:schemeClr val="accent1"/>
          </a:solidFill>
          <a:ln>
            <a:noFill/>
          </a:ln>
          <a:effectLst/>
        </c:spPr>
      </c:pivotFmt>
      <c:pivotFmt>
        <c:idx val="1672"/>
        <c:spPr>
          <a:solidFill>
            <a:schemeClr val="accent1"/>
          </a:solidFill>
          <a:ln>
            <a:noFill/>
          </a:ln>
          <a:effectLst/>
        </c:spPr>
      </c:pivotFmt>
      <c:pivotFmt>
        <c:idx val="1673"/>
        <c:spPr>
          <a:solidFill>
            <a:schemeClr val="accent1"/>
          </a:solidFill>
          <a:ln>
            <a:noFill/>
          </a:ln>
          <a:effectLst/>
        </c:spPr>
      </c:pivotFmt>
      <c:pivotFmt>
        <c:idx val="1674"/>
        <c:spPr>
          <a:solidFill>
            <a:schemeClr val="accent1"/>
          </a:solidFill>
          <a:ln>
            <a:noFill/>
          </a:ln>
          <a:effectLst/>
        </c:spPr>
      </c:pivotFmt>
      <c:pivotFmt>
        <c:idx val="1675"/>
        <c:spPr>
          <a:solidFill>
            <a:schemeClr val="accent1"/>
          </a:solidFill>
          <a:ln>
            <a:noFill/>
          </a:ln>
          <a:effectLst/>
        </c:spPr>
      </c:pivotFmt>
      <c:pivotFmt>
        <c:idx val="1676"/>
        <c:spPr>
          <a:solidFill>
            <a:schemeClr val="accent1"/>
          </a:solidFill>
          <a:ln>
            <a:noFill/>
          </a:ln>
          <a:effectLst/>
        </c:spPr>
      </c:pivotFmt>
      <c:pivotFmt>
        <c:idx val="1677"/>
        <c:spPr>
          <a:solidFill>
            <a:schemeClr val="accent1"/>
          </a:solidFill>
          <a:ln>
            <a:noFill/>
          </a:ln>
          <a:effectLst/>
        </c:spPr>
      </c:pivotFmt>
      <c:pivotFmt>
        <c:idx val="1678"/>
        <c:spPr>
          <a:solidFill>
            <a:schemeClr val="accent1"/>
          </a:solidFill>
          <a:ln>
            <a:noFill/>
          </a:ln>
          <a:effectLst/>
        </c:spPr>
      </c:pivotFmt>
      <c:pivotFmt>
        <c:idx val="1679"/>
        <c:spPr>
          <a:solidFill>
            <a:schemeClr val="accent1"/>
          </a:solidFill>
          <a:ln>
            <a:noFill/>
          </a:ln>
          <a:effectLst/>
        </c:spPr>
      </c:pivotFmt>
      <c:pivotFmt>
        <c:idx val="1680"/>
        <c:spPr>
          <a:solidFill>
            <a:schemeClr val="accent1"/>
          </a:solidFill>
          <a:ln>
            <a:noFill/>
          </a:ln>
          <a:effectLst/>
        </c:spPr>
      </c:pivotFmt>
      <c:pivotFmt>
        <c:idx val="1681"/>
        <c:spPr>
          <a:solidFill>
            <a:schemeClr val="accent1"/>
          </a:solidFill>
          <a:ln>
            <a:noFill/>
          </a:ln>
          <a:effectLst/>
        </c:spPr>
      </c:pivotFmt>
      <c:pivotFmt>
        <c:idx val="1682"/>
        <c:spPr>
          <a:solidFill>
            <a:schemeClr val="accent1"/>
          </a:solidFill>
          <a:ln>
            <a:noFill/>
          </a:ln>
          <a:effectLst/>
        </c:spPr>
      </c:pivotFmt>
      <c:pivotFmt>
        <c:idx val="1683"/>
        <c:spPr>
          <a:solidFill>
            <a:schemeClr val="accent1"/>
          </a:solidFill>
          <a:ln>
            <a:noFill/>
          </a:ln>
          <a:effectLst/>
        </c:spPr>
      </c:pivotFmt>
      <c:pivotFmt>
        <c:idx val="1684"/>
        <c:spPr>
          <a:solidFill>
            <a:schemeClr val="accent1"/>
          </a:solidFill>
          <a:ln>
            <a:noFill/>
          </a:ln>
          <a:effectLst/>
        </c:spPr>
      </c:pivotFmt>
      <c:pivotFmt>
        <c:idx val="1685"/>
        <c:spPr>
          <a:solidFill>
            <a:schemeClr val="accent1"/>
          </a:solidFill>
          <a:ln>
            <a:noFill/>
          </a:ln>
          <a:effectLst/>
        </c:spPr>
      </c:pivotFmt>
      <c:pivotFmt>
        <c:idx val="1686"/>
        <c:spPr>
          <a:solidFill>
            <a:schemeClr val="accent1"/>
          </a:solidFill>
          <a:ln>
            <a:noFill/>
          </a:ln>
          <a:effectLst/>
        </c:spPr>
      </c:pivotFmt>
      <c:pivotFmt>
        <c:idx val="1687"/>
        <c:spPr>
          <a:solidFill>
            <a:schemeClr val="accent1"/>
          </a:solidFill>
          <a:ln>
            <a:noFill/>
          </a:ln>
          <a:effectLst/>
        </c:spPr>
      </c:pivotFmt>
      <c:pivotFmt>
        <c:idx val="1688"/>
        <c:spPr>
          <a:solidFill>
            <a:schemeClr val="accent1"/>
          </a:solidFill>
          <a:ln>
            <a:noFill/>
          </a:ln>
          <a:effectLst/>
        </c:spPr>
      </c:pivotFmt>
      <c:pivotFmt>
        <c:idx val="1689"/>
        <c:spPr>
          <a:solidFill>
            <a:schemeClr val="accent1"/>
          </a:solidFill>
          <a:ln>
            <a:noFill/>
          </a:ln>
          <a:effectLst/>
        </c:spPr>
      </c:pivotFmt>
      <c:pivotFmt>
        <c:idx val="1690"/>
        <c:spPr>
          <a:solidFill>
            <a:schemeClr val="accent1"/>
          </a:solidFill>
          <a:ln>
            <a:noFill/>
          </a:ln>
          <a:effectLst/>
        </c:spPr>
      </c:pivotFmt>
      <c:pivotFmt>
        <c:idx val="1691"/>
        <c:spPr>
          <a:solidFill>
            <a:schemeClr val="accent1"/>
          </a:solidFill>
          <a:ln>
            <a:noFill/>
          </a:ln>
          <a:effectLst/>
        </c:spPr>
      </c:pivotFmt>
      <c:pivotFmt>
        <c:idx val="1692"/>
        <c:spPr>
          <a:solidFill>
            <a:schemeClr val="accent1"/>
          </a:solidFill>
          <a:ln>
            <a:noFill/>
          </a:ln>
          <a:effectLst/>
        </c:spPr>
      </c:pivotFmt>
      <c:pivotFmt>
        <c:idx val="1693"/>
        <c:spPr>
          <a:solidFill>
            <a:schemeClr val="accent1"/>
          </a:solidFill>
          <a:ln>
            <a:noFill/>
          </a:ln>
          <a:effectLst/>
        </c:spPr>
      </c:pivotFmt>
      <c:pivotFmt>
        <c:idx val="1694"/>
        <c:spPr>
          <a:solidFill>
            <a:schemeClr val="accent1"/>
          </a:solidFill>
          <a:ln>
            <a:noFill/>
          </a:ln>
          <a:effectLst/>
        </c:spPr>
      </c:pivotFmt>
      <c:pivotFmt>
        <c:idx val="1695"/>
        <c:spPr>
          <a:solidFill>
            <a:schemeClr val="accent1"/>
          </a:solidFill>
          <a:ln>
            <a:noFill/>
          </a:ln>
          <a:effectLst/>
        </c:spPr>
      </c:pivotFmt>
      <c:pivotFmt>
        <c:idx val="1696"/>
        <c:spPr>
          <a:solidFill>
            <a:schemeClr val="accent1"/>
          </a:solidFill>
          <a:ln>
            <a:noFill/>
          </a:ln>
          <a:effectLst/>
        </c:spPr>
      </c:pivotFmt>
      <c:pivotFmt>
        <c:idx val="1697"/>
        <c:spPr>
          <a:solidFill>
            <a:schemeClr val="accent1"/>
          </a:solidFill>
          <a:ln>
            <a:noFill/>
          </a:ln>
          <a:effectLst/>
        </c:spPr>
      </c:pivotFmt>
      <c:pivotFmt>
        <c:idx val="1698"/>
        <c:spPr>
          <a:solidFill>
            <a:schemeClr val="accent1"/>
          </a:solidFill>
          <a:ln>
            <a:noFill/>
          </a:ln>
          <a:effectLst/>
        </c:spPr>
      </c:pivotFmt>
      <c:pivotFmt>
        <c:idx val="1699"/>
        <c:spPr>
          <a:solidFill>
            <a:schemeClr val="accent1"/>
          </a:solidFill>
          <a:ln>
            <a:noFill/>
          </a:ln>
          <a:effectLst/>
        </c:spPr>
      </c:pivotFmt>
      <c:pivotFmt>
        <c:idx val="1700"/>
        <c:spPr>
          <a:solidFill>
            <a:schemeClr val="accent1"/>
          </a:solidFill>
          <a:ln>
            <a:noFill/>
          </a:ln>
          <a:effectLst/>
        </c:spPr>
      </c:pivotFmt>
      <c:pivotFmt>
        <c:idx val="1701"/>
        <c:spPr>
          <a:solidFill>
            <a:schemeClr val="accent1"/>
          </a:solidFill>
          <a:ln>
            <a:noFill/>
          </a:ln>
          <a:effectLst/>
        </c:spPr>
      </c:pivotFmt>
      <c:pivotFmt>
        <c:idx val="1702"/>
        <c:spPr>
          <a:solidFill>
            <a:schemeClr val="accent1"/>
          </a:solidFill>
          <a:ln>
            <a:noFill/>
          </a:ln>
          <a:effectLst/>
        </c:spPr>
      </c:pivotFmt>
      <c:pivotFmt>
        <c:idx val="1703"/>
        <c:spPr>
          <a:solidFill>
            <a:schemeClr val="accent1"/>
          </a:solidFill>
          <a:ln>
            <a:noFill/>
          </a:ln>
          <a:effectLst/>
        </c:spPr>
      </c:pivotFmt>
      <c:pivotFmt>
        <c:idx val="1704"/>
        <c:spPr>
          <a:solidFill>
            <a:schemeClr val="accent1"/>
          </a:solidFill>
          <a:ln>
            <a:noFill/>
          </a:ln>
          <a:effectLst/>
        </c:spPr>
      </c:pivotFmt>
      <c:pivotFmt>
        <c:idx val="1705"/>
        <c:spPr>
          <a:solidFill>
            <a:schemeClr val="accent1"/>
          </a:solidFill>
          <a:ln>
            <a:noFill/>
          </a:ln>
          <a:effectLst/>
        </c:spPr>
      </c:pivotFmt>
      <c:pivotFmt>
        <c:idx val="1706"/>
        <c:spPr>
          <a:solidFill>
            <a:schemeClr val="accent1"/>
          </a:solidFill>
          <a:ln>
            <a:noFill/>
          </a:ln>
          <a:effectLst/>
        </c:spPr>
      </c:pivotFmt>
      <c:pivotFmt>
        <c:idx val="1707"/>
        <c:spPr>
          <a:solidFill>
            <a:schemeClr val="accent1"/>
          </a:solidFill>
          <a:ln>
            <a:noFill/>
          </a:ln>
          <a:effectLst/>
        </c:spPr>
      </c:pivotFmt>
      <c:pivotFmt>
        <c:idx val="1708"/>
        <c:spPr>
          <a:solidFill>
            <a:schemeClr val="accent1"/>
          </a:solidFill>
          <a:ln>
            <a:noFill/>
          </a:ln>
          <a:effectLst/>
        </c:spPr>
      </c:pivotFmt>
      <c:pivotFmt>
        <c:idx val="1709"/>
        <c:spPr>
          <a:solidFill>
            <a:schemeClr val="accent1"/>
          </a:solidFill>
          <a:ln>
            <a:noFill/>
          </a:ln>
          <a:effectLst/>
        </c:spPr>
      </c:pivotFmt>
      <c:pivotFmt>
        <c:idx val="1710"/>
        <c:spPr>
          <a:solidFill>
            <a:schemeClr val="accent1"/>
          </a:solidFill>
          <a:ln>
            <a:noFill/>
          </a:ln>
          <a:effectLst/>
        </c:spPr>
      </c:pivotFmt>
      <c:pivotFmt>
        <c:idx val="1711"/>
        <c:spPr>
          <a:solidFill>
            <a:schemeClr val="accent1"/>
          </a:solidFill>
          <a:ln>
            <a:noFill/>
          </a:ln>
          <a:effectLst/>
        </c:spPr>
      </c:pivotFmt>
      <c:pivotFmt>
        <c:idx val="1712"/>
        <c:spPr>
          <a:solidFill>
            <a:schemeClr val="accent1"/>
          </a:solidFill>
          <a:ln>
            <a:noFill/>
          </a:ln>
          <a:effectLst/>
        </c:spPr>
      </c:pivotFmt>
      <c:pivotFmt>
        <c:idx val="1713"/>
        <c:spPr>
          <a:solidFill>
            <a:schemeClr val="accent1"/>
          </a:solidFill>
          <a:ln>
            <a:noFill/>
          </a:ln>
          <a:effectLst/>
        </c:spPr>
      </c:pivotFmt>
      <c:pivotFmt>
        <c:idx val="1714"/>
        <c:spPr>
          <a:solidFill>
            <a:schemeClr val="accent1"/>
          </a:solidFill>
          <a:ln>
            <a:noFill/>
          </a:ln>
          <a:effectLst/>
        </c:spPr>
      </c:pivotFmt>
      <c:pivotFmt>
        <c:idx val="1715"/>
        <c:spPr>
          <a:solidFill>
            <a:schemeClr val="accent1"/>
          </a:solidFill>
          <a:ln>
            <a:noFill/>
          </a:ln>
          <a:effectLst/>
        </c:spPr>
      </c:pivotFmt>
      <c:pivotFmt>
        <c:idx val="1716"/>
        <c:spPr>
          <a:solidFill>
            <a:schemeClr val="accent1"/>
          </a:solidFill>
          <a:ln>
            <a:noFill/>
          </a:ln>
          <a:effectLst/>
        </c:spPr>
      </c:pivotFmt>
      <c:pivotFmt>
        <c:idx val="1717"/>
        <c:spPr>
          <a:solidFill>
            <a:schemeClr val="accent1"/>
          </a:solidFill>
          <a:ln>
            <a:noFill/>
          </a:ln>
          <a:effectLst/>
        </c:spPr>
      </c:pivotFmt>
      <c:pivotFmt>
        <c:idx val="1718"/>
        <c:spPr>
          <a:solidFill>
            <a:schemeClr val="accent1"/>
          </a:solidFill>
          <a:ln>
            <a:noFill/>
          </a:ln>
          <a:effectLst/>
        </c:spPr>
      </c:pivotFmt>
      <c:pivotFmt>
        <c:idx val="1719"/>
        <c:spPr>
          <a:solidFill>
            <a:schemeClr val="accent1"/>
          </a:solidFill>
          <a:ln>
            <a:noFill/>
          </a:ln>
          <a:effectLst/>
        </c:spPr>
      </c:pivotFmt>
      <c:pivotFmt>
        <c:idx val="1720"/>
        <c:spPr>
          <a:solidFill>
            <a:schemeClr val="accent1"/>
          </a:solidFill>
          <a:ln>
            <a:noFill/>
          </a:ln>
          <a:effectLst/>
        </c:spPr>
      </c:pivotFmt>
      <c:pivotFmt>
        <c:idx val="1721"/>
        <c:spPr>
          <a:solidFill>
            <a:schemeClr val="accent1"/>
          </a:solidFill>
          <a:ln>
            <a:noFill/>
          </a:ln>
          <a:effectLst/>
        </c:spPr>
      </c:pivotFmt>
      <c:pivotFmt>
        <c:idx val="1722"/>
        <c:spPr>
          <a:solidFill>
            <a:schemeClr val="accent1"/>
          </a:solidFill>
          <a:ln>
            <a:noFill/>
          </a:ln>
          <a:effectLst/>
        </c:spPr>
      </c:pivotFmt>
      <c:pivotFmt>
        <c:idx val="1723"/>
        <c:spPr>
          <a:solidFill>
            <a:schemeClr val="accent1"/>
          </a:solidFill>
          <a:ln>
            <a:noFill/>
          </a:ln>
          <a:effectLst/>
        </c:spPr>
      </c:pivotFmt>
      <c:pivotFmt>
        <c:idx val="1724"/>
        <c:spPr>
          <a:solidFill>
            <a:schemeClr val="accent1"/>
          </a:solidFill>
          <a:ln>
            <a:noFill/>
          </a:ln>
          <a:effectLst/>
        </c:spPr>
      </c:pivotFmt>
      <c:pivotFmt>
        <c:idx val="1725"/>
        <c:spPr>
          <a:solidFill>
            <a:schemeClr val="accent1"/>
          </a:solidFill>
          <a:ln>
            <a:noFill/>
          </a:ln>
          <a:effectLst/>
        </c:spPr>
      </c:pivotFmt>
      <c:pivotFmt>
        <c:idx val="1726"/>
        <c:spPr>
          <a:solidFill>
            <a:schemeClr val="accent1"/>
          </a:solidFill>
          <a:ln>
            <a:noFill/>
          </a:ln>
          <a:effectLst/>
        </c:spPr>
      </c:pivotFmt>
      <c:pivotFmt>
        <c:idx val="1727"/>
        <c:spPr>
          <a:solidFill>
            <a:schemeClr val="accent1"/>
          </a:solidFill>
          <a:ln>
            <a:noFill/>
          </a:ln>
          <a:effectLst/>
        </c:spPr>
      </c:pivotFmt>
      <c:pivotFmt>
        <c:idx val="1728"/>
        <c:spPr>
          <a:solidFill>
            <a:schemeClr val="accent1"/>
          </a:solidFill>
          <a:ln>
            <a:noFill/>
          </a:ln>
          <a:effectLst/>
        </c:spPr>
      </c:pivotFmt>
      <c:pivotFmt>
        <c:idx val="1729"/>
        <c:spPr>
          <a:solidFill>
            <a:schemeClr val="accent1"/>
          </a:solidFill>
          <a:ln>
            <a:noFill/>
          </a:ln>
          <a:effectLst/>
        </c:spPr>
      </c:pivotFmt>
      <c:pivotFmt>
        <c:idx val="1730"/>
        <c:spPr>
          <a:solidFill>
            <a:schemeClr val="accent1"/>
          </a:solidFill>
          <a:ln>
            <a:noFill/>
          </a:ln>
          <a:effectLst/>
        </c:spPr>
      </c:pivotFmt>
      <c:pivotFmt>
        <c:idx val="1731"/>
        <c:spPr>
          <a:solidFill>
            <a:schemeClr val="accent1"/>
          </a:solidFill>
          <a:ln>
            <a:noFill/>
          </a:ln>
          <a:effectLst/>
        </c:spPr>
      </c:pivotFmt>
      <c:pivotFmt>
        <c:idx val="1732"/>
        <c:spPr>
          <a:solidFill>
            <a:schemeClr val="accent1"/>
          </a:solidFill>
          <a:ln>
            <a:noFill/>
          </a:ln>
          <a:effectLst/>
        </c:spPr>
      </c:pivotFmt>
      <c:pivotFmt>
        <c:idx val="1733"/>
        <c:spPr>
          <a:solidFill>
            <a:schemeClr val="accent1"/>
          </a:solidFill>
          <a:ln>
            <a:noFill/>
          </a:ln>
          <a:effectLst/>
        </c:spPr>
      </c:pivotFmt>
      <c:pivotFmt>
        <c:idx val="1734"/>
        <c:spPr>
          <a:solidFill>
            <a:schemeClr val="accent1"/>
          </a:solidFill>
          <a:ln>
            <a:noFill/>
          </a:ln>
          <a:effectLst/>
        </c:spPr>
      </c:pivotFmt>
      <c:pivotFmt>
        <c:idx val="1735"/>
        <c:spPr>
          <a:solidFill>
            <a:schemeClr val="accent1"/>
          </a:solidFill>
          <a:ln>
            <a:noFill/>
          </a:ln>
          <a:effectLst/>
        </c:spPr>
      </c:pivotFmt>
      <c:pivotFmt>
        <c:idx val="1736"/>
        <c:spPr>
          <a:solidFill>
            <a:schemeClr val="accent1"/>
          </a:solidFill>
          <a:ln>
            <a:noFill/>
          </a:ln>
          <a:effectLst/>
        </c:spPr>
      </c:pivotFmt>
      <c:pivotFmt>
        <c:idx val="1737"/>
        <c:spPr>
          <a:solidFill>
            <a:schemeClr val="accent1"/>
          </a:solidFill>
          <a:ln>
            <a:noFill/>
          </a:ln>
          <a:effectLst/>
        </c:spPr>
      </c:pivotFmt>
      <c:pivotFmt>
        <c:idx val="1738"/>
        <c:spPr>
          <a:solidFill>
            <a:schemeClr val="accent1"/>
          </a:solidFill>
          <a:ln>
            <a:noFill/>
          </a:ln>
          <a:effectLst/>
        </c:spPr>
      </c:pivotFmt>
      <c:pivotFmt>
        <c:idx val="1739"/>
        <c:spPr>
          <a:solidFill>
            <a:schemeClr val="accent1"/>
          </a:solidFill>
          <a:ln>
            <a:noFill/>
          </a:ln>
          <a:effectLst/>
        </c:spPr>
      </c:pivotFmt>
      <c:pivotFmt>
        <c:idx val="1740"/>
        <c:spPr>
          <a:solidFill>
            <a:schemeClr val="accent1"/>
          </a:solidFill>
          <a:ln>
            <a:noFill/>
          </a:ln>
          <a:effectLst/>
        </c:spPr>
      </c:pivotFmt>
      <c:pivotFmt>
        <c:idx val="1741"/>
        <c:spPr>
          <a:solidFill>
            <a:schemeClr val="accent1"/>
          </a:solidFill>
          <a:ln>
            <a:noFill/>
          </a:ln>
          <a:effectLst/>
        </c:spPr>
      </c:pivotFmt>
      <c:pivotFmt>
        <c:idx val="1742"/>
        <c:spPr>
          <a:solidFill>
            <a:schemeClr val="accent1"/>
          </a:solidFill>
          <a:ln>
            <a:noFill/>
          </a:ln>
          <a:effectLst/>
        </c:spPr>
      </c:pivotFmt>
      <c:pivotFmt>
        <c:idx val="1743"/>
        <c:spPr>
          <a:solidFill>
            <a:schemeClr val="accent1"/>
          </a:solidFill>
          <a:ln>
            <a:noFill/>
          </a:ln>
          <a:effectLst/>
        </c:spPr>
      </c:pivotFmt>
      <c:pivotFmt>
        <c:idx val="1744"/>
        <c:spPr>
          <a:solidFill>
            <a:schemeClr val="accent1"/>
          </a:solidFill>
          <a:ln>
            <a:noFill/>
          </a:ln>
          <a:effectLst/>
        </c:spPr>
      </c:pivotFmt>
      <c:pivotFmt>
        <c:idx val="1745"/>
        <c:spPr>
          <a:solidFill>
            <a:schemeClr val="accent1"/>
          </a:solidFill>
          <a:ln>
            <a:noFill/>
          </a:ln>
          <a:effectLst/>
        </c:spPr>
      </c:pivotFmt>
      <c:pivotFmt>
        <c:idx val="1746"/>
        <c:spPr>
          <a:solidFill>
            <a:schemeClr val="accent1"/>
          </a:solidFill>
          <a:ln>
            <a:noFill/>
          </a:ln>
          <a:effectLst/>
        </c:spPr>
      </c:pivotFmt>
      <c:pivotFmt>
        <c:idx val="1747"/>
        <c:spPr>
          <a:solidFill>
            <a:schemeClr val="accent1"/>
          </a:solidFill>
          <a:ln>
            <a:noFill/>
          </a:ln>
          <a:effectLst/>
        </c:spPr>
      </c:pivotFmt>
      <c:pivotFmt>
        <c:idx val="1748"/>
        <c:spPr>
          <a:solidFill>
            <a:schemeClr val="accent1"/>
          </a:solidFill>
          <a:ln>
            <a:noFill/>
          </a:ln>
          <a:effectLst/>
        </c:spPr>
      </c:pivotFmt>
      <c:pivotFmt>
        <c:idx val="1749"/>
        <c:spPr>
          <a:solidFill>
            <a:schemeClr val="accent1"/>
          </a:solidFill>
          <a:ln>
            <a:noFill/>
          </a:ln>
          <a:effectLst/>
        </c:spPr>
      </c:pivotFmt>
      <c:pivotFmt>
        <c:idx val="1750"/>
        <c:spPr>
          <a:solidFill>
            <a:schemeClr val="accent1"/>
          </a:solidFill>
          <a:ln>
            <a:noFill/>
          </a:ln>
          <a:effectLst/>
        </c:spPr>
      </c:pivotFmt>
      <c:pivotFmt>
        <c:idx val="1751"/>
        <c:spPr>
          <a:solidFill>
            <a:schemeClr val="accent1"/>
          </a:solidFill>
          <a:ln>
            <a:noFill/>
          </a:ln>
          <a:effectLst/>
        </c:spPr>
      </c:pivotFmt>
      <c:pivotFmt>
        <c:idx val="1752"/>
        <c:spPr>
          <a:solidFill>
            <a:schemeClr val="accent1"/>
          </a:solidFill>
          <a:ln>
            <a:noFill/>
          </a:ln>
          <a:effectLst/>
        </c:spPr>
      </c:pivotFmt>
      <c:pivotFmt>
        <c:idx val="1753"/>
        <c:spPr>
          <a:solidFill>
            <a:schemeClr val="accent1"/>
          </a:solidFill>
          <a:ln>
            <a:noFill/>
          </a:ln>
          <a:effectLst/>
        </c:spPr>
      </c:pivotFmt>
      <c:pivotFmt>
        <c:idx val="1754"/>
        <c:spPr>
          <a:solidFill>
            <a:schemeClr val="accent1"/>
          </a:solidFill>
          <a:ln>
            <a:noFill/>
          </a:ln>
          <a:effectLst/>
        </c:spPr>
      </c:pivotFmt>
      <c:pivotFmt>
        <c:idx val="1755"/>
        <c:spPr>
          <a:solidFill>
            <a:schemeClr val="accent1"/>
          </a:solidFill>
          <a:ln>
            <a:noFill/>
          </a:ln>
          <a:effectLst/>
        </c:spPr>
      </c:pivotFmt>
      <c:pivotFmt>
        <c:idx val="1756"/>
        <c:spPr>
          <a:solidFill>
            <a:schemeClr val="accent1"/>
          </a:solidFill>
          <a:ln>
            <a:noFill/>
          </a:ln>
          <a:effectLst/>
        </c:spPr>
      </c:pivotFmt>
      <c:pivotFmt>
        <c:idx val="1757"/>
        <c:spPr>
          <a:solidFill>
            <a:schemeClr val="accent1"/>
          </a:solidFill>
          <a:ln>
            <a:noFill/>
          </a:ln>
          <a:effectLst/>
        </c:spPr>
      </c:pivotFmt>
      <c:pivotFmt>
        <c:idx val="1758"/>
        <c:spPr>
          <a:solidFill>
            <a:schemeClr val="accent1"/>
          </a:solidFill>
          <a:ln>
            <a:noFill/>
          </a:ln>
          <a:effectLst/>
        </c:spPr>
      </c:pivotFmt>
      <c:pivotFmt>
        <c:idx val="1759"/>
        <c:spPr>
          <a:solidFill>
            <a:schemeClr val="accent1"/>
          </a:solidFill>
          <a:ln>
            <a:noFill/>
          </a:ln>
          <a:effectLst/>
        </c:spPr>
      </c:pivotFmt>
      <c:pivotFmt>
        <c:idx val="1760"/>
        <c:spPr>
          <a:solidFill>
            <a:schemeClr val="accent1"/>
          </a:solidFill>
          <a:ln>
            <a:noFill/>
          </a:ln>
          <a:effectLst/>
        </c:spPr>
      </c:pivotFmt>
      <c:pivotFmt>
        <c:idx val="1761"/>
        <c:spPr>
          <a:solidFill>
            <a:schemeClr val="accent1"/>
          </a:solidFill>
          <a:ln>
            <a:noFill/>
          </a:ln>
          <a:effectLst/>
        </c:spPr>
      </c:pivotFmt>
      <c:pivotFmt>
        <c:idx val="1762"/>
        <c:spPr>
          <a:solidFill>
            <a:schemeClr val="accent1"/>
          </a:solidFill>
          <a:ln>
            <a:noFill/>
          </a:ln>
          <a:effectLst/>
        </c:spPr>
      </c:pivotFmt>
      <c:pivotFmt>
        <c:idx val="1763"/>
        <c:spPr>
          <a:solidFill>
            <a:schemeClr val="accent1"/>
          </a:solidFill>
          <a:ln>
            <a:noFill/>
          </a:ln>
          <a:effectLst/>
        </c:spPr>
      </c:pivotFmt>
      <c:pivotFmt>
        <c:idx val="1764"/>
        <c:spPr>
          <a:solidFill>
            <a:schemeClr val="accent1"/>
          </a:solidFill>
          <a:ln>
            <a:noFill/>
          </a:ln>
          <a:effectLst/>
        </c:spPr>
      </c:pivotFmt>
      <c:pivotFmt>
        <c:idx val="1765"/>
        <c:spPr>
          <a:solidFill>
            <a:schemeClr val="accent1"/>
          </a:solidFill>
          <a:ln>
            <a:noFill/>
          </a:ln>
          <a:effectLst/>
        </c:spPr>
      </c:pivotFmt>
      <c:pivotFmt>
        <c:idx val="1766"/>
        <c:spPr>
          <a:solidFill>
            <a:schemeClr val="accent1"/>
          </a:solidFill>
          <a:ln>
            <a:noFill/>
          </a:ln>
          <a:effectLst/>
        </c:spPr>
      </c:pivotFmt>
      <c:pivotFmt>
        <c:idx val="1767"/>
        <c:spPr>
          <a:solidFill>
            <a:schemeClr val="accent1"/>
          </a:solidFill>
          <a:ln>
            <a:noFill/>
          </a:ln>
          <a:effectLst/>
        </c:spPr>
      </c:pivotFmt>
      <c:pivotFmt>
        <c:idx val="1768"/>
        <c:spPr>
          <a:solidFill>
            <a:schemeClr val="accent1"/>
          </a:solidFill>
          <a:ln>
            <a:noFill/>
          </a:ln>
          <a:effectLst/>
        </c:spPr>
      </c:pivotFmt>
      <c:pivotFmt>
        <c:idx val="1769"/>
        <c:spPr>
          <a:solidFill>
            <a:schemeClr val="accent1"/>
          </a:solidFill>
          <a:ln>
            <a:noFill/>
          </a:ln>
          <a:effectLst/>
        </c:spPr>
      </c:pivotFmt>
      <c:pivotFmt>
        <c:idx val="1770"/>
        <c:spPr>
          <a:solidFill>
            <a:schemeClr val="accent1"/>
          </a:solidFill>
          <a:ln>
            <a:noFill/>
          </a:ln>
          <a:effectLst/>
        </c:spPr>
      </c:pivotFmt>
      <c:pivotFmt>
        <c:idx val="1771"/>
        <c:spPr>
          <a:solidFill>
            <a:schemeClr val="accent1"/>
          </a:solidFill>
          <a:ln>
            <a:noFill/>
          </a:ln>
          <a:effectLst/>
        </c:spPr>
      </c:pivotFmt>
      <c:pivotFmt>
        <c:idx val="1772"/>
        <c:spPr>
          <a:solidFill>
            <a:schemeClr val="accent1"/>
          </a:solidFill>
          <a:ln>
            <a:noFill/>
          </a:ln>
          <a:effectLst/>
        </c:spPr>
      </c:pivotFmt>
      <c:pivotFmt>
        <c:idx val="1773"/>
        <c:spPr>
          <a:solidFill>
            <a:schemeClr val="accent1"/>
          </a:solidFill>
          <a:ln>
            <a:noFill/>
          </a:ln>
          <a:effectLst/>
        </c:spPr>
      </c:pivotFmt>
      <c:pivotFmt>
        <c:idx val="1774"/>
        <c:spPr>
          <a:solidFill>
            <a:schemeClr val="accent1"/>
          </a:solidFill>
          <a:ln>
            <a:noFill/>
          </a:ln>
          <a:effectLst/>
        </c:spPr>
      </c:pivotFmt>
      <c:pivotFmt>
        <c:idx val="1775"/>
        <c:spPr>
          <a:solidFill>
            <a:schemeClr val="accent1"/>
          </a:solidFill>
          <a:ln>
            <a:noFill/>
          </a:ln>
          <a:effectLst/>
        </c:spPr>
      </c:pivotFmt>
      <c:pivotFmt>
        <c:idx val="1776"/>
        <c:spPr>
          <a:solidFill>
            <a:schemeClr val="accent1"/>
          </a:solidFill>
          <a:ln>
            <a:noFill/>
          </a:ln>
          <a:effectLst/>
        </c:spPr>
      </c:pivotFmt>
      <c:pivotFmt>
        <c:idx val="1777"/>
        <c:spPr>
          <a:solidFill>
            <a:schemeClr val="accent1"/>
          </a:solidFill>
          <a:ln>
            <a:noFill/>
          </a:ln>
          <a:effectLst/>
        </c:spPr>
      </c:pivotFmt>
      <c:pivotFmt>
        <c:idx val="1778"/>
        <c:spPr>
          <a:solidFill>
            <a:schemeClr val="accent1"/>
          </a:solidFill>
          <a:ln>
            <a:noFill/>
          </a:ln>
          <a:effectLst/>
        </c:spPr>
      </c:pivotFmt>
      <c:pivotFmt>
        <c:idx val="1779"/>
        <c:spPr>
          <a:solidFill>
            <a:schemeClr val="accent1"/>
          </a:solidFill>
          <a:ln>
            <a:noFill/>
          </a:ln>
          <a:effectLst/>
        </c:spPr>
      </c:pivotFmt>
      <c:pivotFmt>
        <c:idx val="1780"/>
        <c:spPr>
          <a:solidFill>
            <a:schemeClr val="accent1"/>
          </a:solidFill>
          <a:ln>
            <a:noFill/>
          </a:ln>
          <a:effectLst/>
        </c:spPr>
      </c:pivotFmt>
      <c:pivotFmt>
        <c:idx val="1781"/>
        <c:spPr>
          <a:solidFill>
            <a:schemeClr val="accent1"/>
          </a:solidFill>
          <a:ln>
            <a:noFill/>
          </a:ln>
          <a:effectLst/>
        </c:spPr>
      </c:pivotFmt>
      <c:pivotFmt>
        <c:idx val="1782"/>
        <c:spPr>
          <a:solidFill>
            <a:schemeClr val="accent1"/>
          </a:solidFill>
          <a:ln>
            <a:noFill/>
          </a:ln>
          <a:effectLst/>
        </c:spPr>
      </c:pivotFmt>
      <c:pivotFmt>
        <c:idx val="1783"/>
        <c:spPr>
          <a:solidFill>
            <a:schemeClr val="accent1"/>
          </a:solidFill>
          <a:ln>
            <a:noFill/>
          </a:ln>
          <a:effectLst/>
        </c:spPr>
      </c:pivotFmt>
      <c:pivotFmt>
        <c:idx val="1784"/>
        <c:spPr>
          <a:solidFill>
            <a:schemeClr val="accent1"/>
          </a:solidFill>
          <a:ln>
            <a:noFill/>
          </a:ln>
          <a:effectLst/>
        </c:spPr>
      </c:pivotFmt>
      <c:pivotFmt>
        <c:idx val="1785"/>
        <c:spPr>
          <a:solidFill>
            <a:schemeClr val="accent1"/>
          </a:solidFill>
          <a:ln>
            <a:noFill/>
          </a:ln>
          <a:effectLst/>
        </c:spPr>
      </c:pivotFmt>
      <c:pivotFmt>
        <c:idx val="1786"/>
        <c:spPr>
          <a:solidFill>
            <a:schemeClr val="accent1"/>
          </a:solidFill>
          <a:ln>
            <a:noFill/>
          </a:ln>
          <a:effectLst/>
        </c:spPr>
      </c:pivotFmt>
      <c:pivotFmt>
        <c:idx val="1787"/>
        <c:spPr>
          <a:solidFill>
            <a:schemeClr val="accent1"/>
          </a:solidFill>
          <a:ln>
            <a:noFill/>
          </a:ln>
          <a:effectLst/>
        </c:spPr>
      </c:pivotFmt>
      <c:pivotFmt>
        <c:idx val="1788"/>
        <c:spPr>
          <a:solidFill>
            <a:schemeClr val="accent1"/>
          </a:solidFill>
          <a:ln>
            <a:noFill/>
          </a:ln>
          <a:effectLst/>
        </c:spPr>
      </c:pivotFmt>
      <c:pivotFmt>
        <c:idx val="1789"/>
        <c:spPr>
          <a:solidFill>
            <a:schemeClr val="accent1"/>
          </a:solidFill>
          <a:ln>
            <a:noFill/>
          </a:ln>
          <a:effectLst/>
        </c:spPr>
      </c:pivotFmt>
      <c:pivotFmt>
        <c:idx val="1790"/>
        <c:spPr>
          <a:solidFill>
            <a:schemeClr val="accent1"/>
          </a:solidFill>
          <a:ln>
            <a:noFill/>
          </a:ln>
          <a:effectLst/>
        </c:spPr>
      </c:pivotFmt>
      <c:pivotFmt>
        <c:idx val="1791"/>
        <c:spPr>
          <a:solidFill>
            <a:schemeClr val="accent1"/>
          </a:solidFill>
          <a:ln>
            <a:noFill/>
          </a:ln>
          <a:effectLst/>
        </c:spPr>
      </c:pivotFmt>
      <c:pivotFmt>
        <c:idx val="1792"/>
        <c:spPr>
          <a:solidFill>
            <a:schemeClr val="accent1"/>
          </a:solidFill>
          <a:ln>
            <a:noFill/>
          </a:ln>
          <a:effectLst/>
        </c:spPr>
      </c:pivotFmt>
      <c:pivotFmt>
        <c:idx val="1793"/>
        <c:spPr>
          <a:solidFill>
            <a:schemeClr val="accent1"/>
          </a:solidFill>
          <a:ln>
            <a:noFill/>
          </a:ln>
          <a:effectLst/>
        </c:spPr>
      </c:pivotFmt>
      <c:pivotFmt>
        <c:idx val="1794"/>
        <c:spPr>
          <a:solidFill>
            <a:schemeClr val="accent1"/>
          </a:solidFill>
          <a:ln>
            <a:noFill/>
          </a:ln>
          <a:effectLst/>
        </c:spPr>
      </c:pivotFmt>
      <c:pivotFmt>
        <c:idx val="1795"/>
        <c:spPr>
          <a:solidFill>
            <a:schemeClr val="accent1"/>
          </a:solidFill>
          <a:ln>
            <a:noFill/>
          </a:ln>
          <a:effectLst/>
        </c:spPr>
      </c:pivotFmt>
      <c:pivotFmt>
        <c:idx val="1796"/>
        <c:spPr>
          <a:solidFill>
            <a:schemeClr val="accent1"/>
          </a:solidFill>
          <a:ln>
            <a:noFill/>
          </a:ln>
          <a:effectLst/>
        </c:spPr>
      </c:pivotFmt>
      <c:pivotFmt>
        <c:idx val="1797"/>
        <c:spPr>
          <a:solidFill>
            <a:schemeClr val="accent1"/>
          </a:solidFill>
          <a:ln>
            <a:noFill/>
          </a:ln>
          <a:effectLst/>
        </c:spPr>
      </c:pivotFmt>
      <c:pivotFmt>
        <c:idx val="1798"/>
        <c:spPr>
          <a:solidFill>
            <a:schemeClr val="accent1"/>
          </a:solidFill>
          <a:ln>
            <a:noFill/>
          </a:ln>
          <a:effectLst/>
        </c:spPr>
      </c:pivotFmt>
      <c:pivotFmt>
        <c:idx val="1799"/>
        <c:spPr>
          <a:solidFill>
            <a:schemeClr val="accent1"/>
          </a:solidFill>
          <a:ln>
            <a:noFill/>
          </a:ln>
          <a:effectLst/>
        </c:spPr>
      </c:pivotFmt>
      <c:pivotFmt>
        <c:idx val="1800"/>
        <c:spPr>
          <a:solidFill>
            <a:schemeClr val="accent1"/>
          </a:solidFill>
          <a:ln>
            <a:noFill/>
          </a:ln>
          <a:effectLst/>
        </c:spPr>
      </c:pivotFmt>
      <c:pivotFmt>
        <c:idx val="1801"/>
        <c:spPr>
          <a:solidFill>
            <a:schemeClr val="accent1"/>
          </a:solidFill>
          <a:ln>
            <a:noFill/>
          </a:ln>
          <a:effectLst/>
        </c:spPr>
      </c:pivotFmt>
      <c:pivotFmt>
        <c:idx val="1802"/>
        <c:spPr>
          <a:solidFill>
            <a:schemeClr val="accent1"/>
          </a:solidFill>
          <a:ln>
            <a:noFill/>
          </a:ln>
          <a:effectLst/>
        </c:spPr>
      </c:pivotFmt>
      <c:pivotFmt>
        <c:idx val="1803"/>
        <c:spPr>
          <a:solidFill>
            <a:schemeClr val="accent1"/>
          </a:solidFill>
          <a:ln>
            <a:noFill/>
          </a:ln>
          <a:effectLst/>
        </c:spPr>
      </c:pivotFmt>
      <c:pivotFmt>
        <c:idx val="1804"/>
        <c:spPr>
          <a:solidFill>
            <a:schemeClr val="accent1"/>
          </a:solidFill>
          <a:ln>
            <a:noFill/>
          </a:ln>
          <a:effectLst/>
        </c:spPr>
      </c:pivotFmt>
      <c:pivotFmt>
        <c:idx val="1805"/>
        <c:spPr>
          <a:solidFill>
            <a:schemeClr val="accent1"/>
          </a:solidFill>
          <a:ln>
            <a:noFill/>
          </a:ln>
          <a:effectLst/>
        </c:spPr>
      </c:pivotFmt>
      <c:pivotFmt>
        <c:idx val="1806"/>
        <c:spPr>
          <a:solidFill>
            <a:schemeClr val="accent1"/>
          </a:solidFill>
          <a:ln>
            <a:noFill/>
          </a:ln>
          <a:effectLst/>
        </c:spPr>
      </c:pivotFmt>
      <c:pivotFmt>
        <c:idx val="1807"/>
        <c:spPr>
          <a:solidFill>
            <a:schemeClr val="accent1"/>
          </a:solidFill>
          <a:ln>
            <a:noFill/>
          </a:ln>
          <a:effectLst/>
        </c:spPr>
      </c:pivotFmt>
      <c:pivotFmt>
        <c:idx val="1808"/>
        <c:spPr>
          <a:solidFill>
            <a:schemeClr val="accent1"/>
          </a:solidFill>
          <a:ln>
            <a:noFill/>
          </a:ln>
          <a:effectLst/>
        </c:spPr>
      </c:pivotFmt>
      <c:pivotFmt>
        <c:idx val="1809"/>
        <c:spPr>
          <a:solidFill>
            <a:schemeClr val="accent1"/>
          </a:solidFill>
          <a:ln>
            <a:noFill/>
          </a:ln>
          <a:effectLst/>
        </c:spPr>
      </c:pivotFmt>
      <c:pivotFmt>
        <c:idx val="1810"/>
        <c:spPr>
          <a:solidFill>
            <a:schemeClr val="accent1"/>
          </a:solidFill>
          <a:ln>
            <a:noFill/>
          </a:ln>
          <a:effectLst/>
        </c:spPr>
      </c:pivotFmt>
      <c:pivotFmt>
        <c:idx val="1811"/>
        <c:spPr>
          <a:solidFill>
            <a:schemeClr val="accent1"/>
          </a:solidFill>
          <a:ln>
            <a:noFill/>
          </a:ln>
          <a:effectLst/>
        </c:spPr>
      </c:pivotFmt>
      <c:pivotFmt>
        <c:idx val="1812"/>
        <c:spPr>
          <a:solidFill>
            <a:schemeClr val="accent1"/>
          </a:solidFill>
          <a:ln>
            <a:noFill/>
          </a:ln>
          <a:effectLst/>
        </c:spPr>
      </c:pivotFmt>
      <c:pivotFmt>
        <c:idx val="1813"/>
        <c:spPr>
          <a:solidFill>
            <a:schemeClr val="accent1"/>
          </a:solidFill>
          <a:ln>
            <a:noFill/>
          </a:ln>
          <a:effectLst/>
        </c:spPr>
      </c:pivotFmt>
      <c:pivotFmt>
        <c:idx val="1814"/>
        <c:spPr>
          <a:solidFill>
            <a:schemeClr val="accent1"/>
          </a:solidFill>
          <a:ln>
            <a:noFill/>
          </a:ln>
          <a:effectLst/>
        </c:spPr>
      </c:pivotFmt>
      <c:pivotFmt>
        <c:idx val="1815"/>
        <c:spPr>
          <a:solidFill>
            <a:schemeClr val="accent1"/>
          </a:solidFill>
          <a:ln>
            <a:noFill/>
          </a:ln>
          <a:effectLst/>
        </c:spPr>
      </c:pivotFmt>
      <c:pivotFmt>
        <c:idx val="1816"/>
        <c:spPr>
          <a:solidFill>
            <a:schemeClr val="accent1"/>
          </a:solidFill>
          <a:ln>
            <a:noFill/>
          </a:ln>
          <a:effectLst/>
        </c:spPr>
      </c:pivotFmt>
      <c:pivotFmt>
        <c:idx val="1817"/>
        <c:spPr>
          <a:solidFill>
            <a:schemeClr val="accent1"/>
          </a:solidFill>
          <a:ln>
            <a:noFill/>
          </a:ln>
          <a:effectLst/>
        </c:spPr>
      </c:pivotFmt>
      <c:pivotFmt>
        <c:idx val="1818"/>
        <c:spPr>
          <a:solidFill>
            <a:schemeClr val="accent1"/>
          </a:solidFill>
          <a:ln>
            <a:noFill/>
          </a:ln>
          <a:effectLst/>
        </c:spPr>
      </c:pivotFmt>
      <c:pivotFmt>
        <c:idx val="1819"/>
        <c:spPr>
          <a:solidFill>
            <a:schemeClr val="accent1"/>
          </a:solidFill>
          <a:ln>
            <a:noFill/>
          </a:ln>
          <a:effectLst/>
        </c:spPr>
      </c:pivotFmt>
      <c:pivotFmt>
        <c:idx val="1820"/>
        <c:spPr>
          <a:solidFill>
            <a:schemeClr val="accent1"/>
          </a:solidFill>
          <a:ln>
            <a:noFill/>
          </a:ln>
          <a:effectLst/>
        </c:spPr>
      </c:pivotFmt>
      <c:pivotFmt>
        <c:idx val="1821"/>
        <c:spPr>
          <a:solidFill>
            <a:schemeClr val="accent1"/>
          </a:solidFill>
          <a:ln>
            <a:noFill/>
          </a:ln>
          <a:effectLst/>
        </c:spPr>
      </c:pivotFmt>
      <c:pivotFmt>
        <c:idx val="1822"/>
        <c:spPr>
          <a:solidFill>
            <a:schemeClr val="accent1"/>
          </a:solidFill>
          <a:ln>
            <a:noFill/>
          </a:ln>
          <a:effectLst/>
        </c:spPr>
      </c:pivotFmt>
      <c:pivotFmt>
        <c:idx val="1823"/>
        <c:spPr>
          <a:solidFill>
            <a:schemeClr val="accent1"/>
          </a:solidFill>
          <a:ln>
            <a:noFill/>
          </a:ln>
          <a:effectLst/>
        </c:spPr>
      </c:pivotFmt>
      <c:pivotFmt>
        <c:idx val="1824"/>
        <c:spPr>
          <a:solidFill>
            <a:schemeClr val="accent1"/>
          </a:solidFill>
          <a:ln>
            <a:noFill/>
          </a:ln>
          <a:effectLst/>
        </c:spPr>
      </c:pivotFmt>
      <c:pivotFmt>
        <c:idx val="1825"/>
        <c:spPr>
          <a:solidFill>
            <a:schemeClr val="accent1"/>
          </a:solidFill>
          <a:ln>
            <a:noFill/>
          </a:ln>
          <a:effectLst/>
        </c:spPr>
      </c:pivotFmt>
      <c:pivotFmt>
        <c:idx val="1826"/>
        <c:spPr>
          <a:solidFill>
            <a:schemeClr val="accent1"/>
          </a:solidFill>
          <a:ln>
            <a:noFill/>
          </a:ln>
          <a:effectLst/>
        </c:spPr>
      </c:pivotFmt>
      <c:pivotFmt>
        <c:idx val="1827"/>
        <c:spPr>
          <a:solidFill>
            <a:schemeClr val="accent1"/>
          </a:solidFill>
          <a:ln>
            <a:noFill/>
          </a:ln>
          <a:effectLst/>
        </c:spPr>
      </c:pivotFmt>
      <c:pivotFmt>
        <c:idx val="1828"/>
        <c:spPr>
          <a:solidFill>
            <a:schemeClr val="accent1"/>
          </a:solidFill>
          <a:ln>
            <a:noFill/>
          </a:ln>
          <a:effectLst/>
        </c:spPr>
      </c:pivotFmt>
      <c:pivotFmt>
        <c:idx val="1829"/>
        <c:spPr>
          <a:solidFill>
            <a:schemeClr val="accent1"/>
          </a:solidFill>
          <a:ln>
            <a:noFill/>
          </a:ln>
          <a:effectLst/>
        </c:spPr>
      </c:pivotFmt>
      <c:pivotFmt>
        <c:idx val="1830"/>
        <c:spPr>
          <a:solidFill>
            <a:schemeClr val="accent1"/>
          </a:solidFill>
          <a:ln>
            <a:noFill/>
          </a:ln>
          <a:effectLst/>
        </c:spPr>
      </c:pivotFmt>
      <c:pivotFmt>
        <c:idx val="1831"/>
        <c:spPr>
          <a:solidFill>
            <a:schemeClr val="accent1"/>
          </a:solidFill>
          <a:ln>
            <a:noFill/>
          </a:ln>
          <a:effectLst/>
        </c:spPr>
      </c:pivotFmt>
      <c:pivotFmt>
        <c:idx val="1832"/>
        <c:spPr>
          <a:solidFill>
            <a:schemeClr val="accent1"/>
          </a:solidFill>
          <a:ln>
            <a:noFill/>
          </a:ln>
          <a:effectLst/>
        </c:spPr>
      </c:pivotFmt>
      <c:pivotFmt>
        <c:idx val="1833"/>
        <c:spPr>
          <a:solidFill>
            <a:schemeClr val="accent1"/>
          </a:solidFill>
          <a:ln>
            <a:noFill/>
          </a:ln>
          <a:effectLst/>
        </c:spPr>
      </c:pivotFmt>
      <c:pivotFmt>
        <c:idx val="1834"/>
        <c:spPr>
          <a:solidFill>
            <a:schemeClr val="accent1"/>
          </a:solidFill>
          <a:ln>
            <a:noFill/>
          </a:ln>
          <a:effectLst/>
        </c:spPr>
      </c:pivotFmt>
      <c:pivotFmt>
        <c:idx val="1835"/>
        <c:spPr>
          <a:solidFill>
            <a:schemeClr val="accent1"/>
          </a:solidFill>
          <a:ln>
            <a:noFill/>
          </a:ln>
          <a:effectLst/>
        </c:spPr>
      </c:pivotFmt>
      <c:pivotFmt>
        <c:idx val="1836"/>
        <c:spPr>
          <a:solidFill>
            <a:schemeClr val="accent1"/>
          </a:solidFill>
          <a:ln>
            <a:noFill/>
          </a:ln>
          <a:effectLst/>
        </c:spPr>
      </c:pivotFmt>
      <c:pivotFmt>
        <c:idx val="1837"/>
        <c:spPr>
          <a:solidFill>
            <a:schemeClr val="accent1"/>
          </a:solidFill>
          <a:ln>
            <a:noFill/>
          </a:ln>
          <a:effectLst/>
        </c:spPr>
      </c:pivotFmt>
      <c:pivotFmt>
        <c:idx val="1838"/>
        <c:spPr>
          <a:solidFill>
            <a:schemeClr val="accent1"/>
          </a:solidFill>
          <a:ln>
            <a:noFill/>
          </a:ln>
          <a:effectLst/>
        </c:spPr>
      </c:pivotFmt>
      <c:pivotFmt>
        <c:idx val="1839"/>
        <c:spPr>
          <a:solidFill>
            <a:schemeClr val="accent1"/>
          </a:solidFill>
          <a:ln>
            <a:noFill/>
          </a:ln>
          <a:effectLst/>
        </c:spPr>
      </c:pivotFmt>
      <c:pivotFmt>
        <c:idx val="1840"/>
        <c:spPr>
          <a:solidFill>
            <a:schemeClr val="accent1"/>
          </a:solidFill>
          <a:ln>
            <a:noFill/>
          </a:ln>
          <a:effectLst/>
        </c:spPr>
      </c:pivotFmt>
      <c:pivotFmt>
        <c:idx val="1841"/>
        <c:spPr>
          <a:solidFill>
            <a:schemeClr val="accent1"/>
          </a:solidFill>
          <a:ln>
            <a:noFill/>
          </a:ln>
          <a:effectLst/>
        </c:spPr>
      </c:pivotFmt>
      <c:pivotFmt>
        <c:idx val="1842"/>
        <c:spPr>
          <a:solidFill>
            <a:schemeClr val="accent1"/>
          </a:solidFill>
          <a:ln>
            <a:noFill/>
          </a:ln>
          <a:effectLst/>
        </c:spPr>
      </c:pivotFmt>
      <c:pivotFmt>
        <c:idx val="1843"/>
        <c:spPr>
          <a:solidFill>
            <a:schemeClr val="accent1"/>
          </a:solidFill>
          <a:ln>
            <a:noFill/>
          </a:ln>
          <a:effectLst/>
        </c:spPr>
      </c:pivotFmt>
      <c:pivotFmt>
        <c:idx val="1844"/>
        <c:spPr>
          <a:solidFill>
            <a:schemeClr val="accent1"/>
          </a:solidFill>
          <a:ln>
            <a:noFill/>
          </a:ln>
          <a:effectLst/>
        </c:spPr>
      </c:pivotFmt>
      <c:pivotFmt>
        <c:idx val="1845"/>
        <c:spPr>
          <a:solidFill>
            <a:schemeClr val="accent1"/>
          </a:solidFill>
          <a:ln>
            <a:noFill/>
          </a:ln>
          <a:effectLst/>
        </c:spPr>
      </c:pivotFmt>
      <c:pivotFmt>
        <c:idx val="1846"/>
        <c:spPr>
          <a:solidFill>
            <a:schemeClr val="accent1"/>
          </a:solidFill>
          <a:ln>
            <a:noFill/>
          </a:ln>
          <a:effectLst/>
        </c:spPr>
      </c:pivotFmt>
      <c:pivotFmt>
        <c:idx val="1847"/>
        <c:spPr>
          <a:solidFill>
            <a:schemeClr val="accent1"/>
          </a:solidFill>
          <a:ln>
            <a:noFill/>
          </a:ln>
          <a:effectLst/>
        </c:spPr>
      </c:pivotFmt>
      <c:pivotFmt>
        <c:idx val="1848"/>
        <c:spPr>
          <a:solidFill>
            <a:schemeClr val="accent1"/>
          </a:solidFill>
          <a:ln>
            <a:noFill/>
          </a:ln>
          <a:effectLst/>
        </c:spPr>
      </c:pivotFmt>
      <c:pivotFmt>
        <c:idx val="1849"/>
        <c:spPr>
          <a:solidFill>
            <a:schemeClr val="accent1"/>
          </a:solidFill>
          <a:ln>
            <a:noFill/>
          </a:ln>
          <a:effectLst/>
        </c:spPr>
      </c:pivotFmt>
      <c:pivotFmt>
        <c:idx val="1850"/>
        <c:spPr>
          <a:solidFill>
            <a:schemeClr val="accent1"/>
          </a:solidFill>
          <a:ln>
            <a:noFill/>
          </a:ln>
          <a:effectLst/>
        </c:spPr>
      </c:pivotFmt>
      <c:pivotFmt>
        <c:idx val="1851"/>
        <c:spPr>
          <a:solidFill>
            <a:schemeClr val="accent1"/>
          </a:solidFill>
          <a:ln>
            <a:noFill/>
          </a:ln>
          <a:effectLst/>
        </c:spPr>
      </c:pivotFmt>
      <c:pivotFmt>
        <c:idx val="1852"/>
        <c:spPr>
          <a:solidFill>
            <a:schemeClr val="accent1"/>
          </a:solidFill>
          <a:ln>
            <a:noFill/>
          </a:ln>
          <a:effectLst/>
        </c:spPr>
      </c:pivotFmt>
      <c:pivotFmt>
        <c:idx val="1853"/>
        <c:spPr>
          <a:solidFill>
            <a:schemeClr val="accent1"/>
          </a:solidFill>
          <a:ln>
            <a:noFill/>
          </a:ln>
          <a:effectLst/>
        </c:spPr>
      </c:pivotFmt>
      <c:pivotFmt>
        <c:idx val="1854"/>
        <c:spPr>
          <a:solidFill>
            <a:schemeClr val="accent1"/>
          </a:solidFill>
          <a:ln>
            <a:noFill/>
          </a:ln>
          <a:effectLst/>
        </c:spPr>
      </c:pivotFmt>
      <c:pivotFmt>
        <c:idx val="1855"/>
        <c:spPr>
          <a:solidFill>
            <a:schemeClr val="accent1"/>
          </a:solidFill>
          <a:ln>
            <a:noFill/>
          </a:ln>
          <a:effectLst/>
        </c:spPr>
      </c:pivotFmt>
      <c:pivotFmt>
        <c:idx val="1856"/>
        <c:spPr>
          <a:solidFill>
            <a:schemeClr val="accent1"/>
          </a:solidFill>
          <a:ln>
            <a:noFill/>
          </a:ln>
          <a:effectLst/>
        </c:spPr>
      </c:pivotFmt>
      <c:pivotFmt>
        <c:idx val="1857"/>
        <c:spPr>
          <a:solidFill>
            <a:schemeClr val="accent1"/>
          </a:solidFill>
          <a:ln>
            <a:noFill/>
          </a:ln>
          <a:effectLst/>
        </c:spPr>
      </c:pivotFmt>
      <c:pivotFmt>
        <c:idx val="1858"/>
        <c:spPr>
          <a:solidFill>
            <a:schemeClr val="accent1"/>
          </a:solidFill>
          <a:ln>
            <a:noFill/>
          </a:ln>
          <a:effectLst/>
        </c:spPr>
      </c:pivotFmt>
      <c:pivotFmt>
        <c:idx val="1859"/>
        <c:spPr>
          <a:solidFill>
            <a:schemeClr val="accent1"/>
          </a:solidFill>
          <a:ln>
            <a:noFill/>
          </a:ln>
          <a:effectLst/>
        </c:spPr>
      </c:pivotFmt>
      <c:pivotFmt>
        <c:idx val="1860"/>
        <c:spPr>
          <a:solidFill>
            <a:schemeClr val="accent1"/>
          </a:solidFill>
          <a:ln>
            <a:noFill/>
          </a:ln>
          <a:effectLst/>
        </c:spPr>
      </c:pivotFmt>
      <c:pivotFmt>
        <c:idx val="1861"/>
        <c:spPr>
          <a:solidFill>
            <a:schemeClr val="accent1"/>
          </a:solidFill>
          <a:ln>
            <a:noFill/>
          </a:ln>
          <a:effectLst/>
        </c:spPr>
      </c:pivotFmt>
      <c:pivotFmt>
        <c:idx val="1862"/>
        <c:spPr>
          <a:solidFill>
            <a:schemeClr val="accent1"/>
          </a:solidFill>
          <a:ln>
            <a:noFill/>
          </a:ln>
          <a:effectLst/>
        </c:spPr>
      </c:pivotFmt>
      <c:pivotFmt>
        <c:idx val="1863"/>
        <c:spPr>
          <a:solidFill>
            <a:schemeClr val="accent1"/>
          </a:solidFill>
          <a:ln>
            <a:noFill/>
          </a:ln>
          <a:effectLst/>
        </c:spPr>
      </c:pivotFmt>
      <c:pivotFmt>
        <c:idx val="1864"/>
        <c:spPr>
          <a:solidFill>
            <a:schemeClr val="accent1"/>
          </a:solidFill>
          <a:ln>
            <a:noFill/>
          </a:ln>
          <a:effectLst/>
        </c:spPr>
      </c:pivotFmt>
      <c:pivotFmt>
        <c:idx val="1865"/>
        <c:spPr>
          <a:solidFill>
            <a:schemeClr val="accent1"/>
          </a:solidFill>
          <a:ln>
            <a:noFill/>
          </a:ln>
          <a:effectLst/>
        </c:spPr>
      </c:pivotFmt>
      <c:pivotFmt>
        <c:idx val="1866"/>
        <c:spPr>
          <a:solidFill>
            <a:schemeClr val="accent1"/>
          </a:solidFill>
          <a:ln>
            <a:noFill/>
          </a:ln>
          <a:effectLst/>
        </c:spPr>
      </c:pivotFmt>
      <c:pivotFmt>
        <c:idx val="1867"/>
        <c:spPr>
          <a:solidFill>
            <a:schemeClr val="accent1"/>
          </a:solidFill>
          <a:ln>
            <a:noFill/>
          </a:ln>
          <a:effectLst/>
        </c:spPr>
      </c:pivotFmt>
      <c:pivotFmt>
        <c:idx val="1868"/>
        <c:spPr>
          <a:solidFill>
            <a:schemeClr val="accent1"/>
          </a:solidFill>
          <a:ln>
            <a:noFill/>
          </a:ln>
          <a:effectLst/>
        </c:spPr>
      </c:pivotFmt>
      <c:pivotFmt>
        <c:idx val="1869"/>
        <c:spPr>
          <a:solidFill>
            <a:schemeClr val="accent1"/>
          </a:solidFill>
          <a:ln>
            <a:noFill/>
          </a:ln>
          <a:effectLst/>
        </c:spPr>
      </c:pivotFmt>
      <c:pivotFmt>
        <c:idx val="1870"/>
        <c:spPr>
          <a:solidFill>
            <a:schemeClr val="accent1"/>
          </a:solidFill>
          <a:ln>
            <a:noFill/>
          </a:ln>
          <a:effectLst/>
        </c:spPr>
      </c:pivotFmt>
      <c:pivotFmt>
        <c:idx val="1871"/>
        <c:spPr>
          <a:solidFill>
            <a:schemeClr val="accent1"/>
          </a:solidFill>
          <a:ln>
            <a:noFill/>
          </a:ln>
          <a:effectLst/>
        </c:spPr>
      </c:pivotFmt>
      <c:pivotFmt>
        <c:idx val="1872"/>
        <c:spPr>
          <a:solidFill>
            <a:schemeClr val="accent1"/>
          </a:solidFill>
          <a:ln>
            <a:noFill/>
          </a:ln>
          <a:effectLst/>
        </c:spPr>
      </c:pivotFmt>
      <c:pivotFmt>
        <c:idx val="1873"/>
        <c:spPr>
          <a:solidFill>
            <a:schemeClr val="accent1"/>
          </a:solidFill>
          <a:ln>
            <a:noFill/>
          </a:ln>
          <a:effectLst/>
        </c:spPr>
      </c:pivotFmt>
      <c:pivotFmt>
        <c:idx val="1874"/>
        <c:spPr>
          <a:solidFill>
            <a:schemeClr val="accent1"/>
          </a:solidFill>
          <a:ln>
            <a:noFill/>
          </a:ln>
          <a:effectLst/>
        </c:spPr>
      </c:pivotFmt>
      <c:pivotFmt>
        <c:idx val="1875"/>
        <c:spPr>
          <a:solidFill>
            <a:schemeClr val="accent1"/>
          </a:solidFill>
          <a:ln>
            <a:noFill/>
          </a:ln>
          <a:effectLst/>
        </c:spPr>
      </c:pivotFmt>
      <c:pivotFmt>
        <c:idx val="1876"/>
        <c:spPr>
          <a:solidFill>
            <a:schemeClr val="accent1"/>
          </a:solidFill>
          <a:ln>
            <a:noFill/>
          </a:ln>
          <a:effectLst/>
        </c:spPr>
      </c:pivotFmt>
      <c:pivotFmt>
        <c:idx val="1877"/>
        <c:spPr>
          <a:solidFill>
            <a:schemeClr val="accent1"/>
          </a:solidFill>
          <a:ln>
            <a:noFill/>
          </a:ln>
          <a:effectLst/>
        </c:spPr>
      </c:pivotFmt>
      <c:pivotFmt>
        <c:idx val="1878"/>
        <c:spPr>
          <a:solidFill>
            <a:schemeClr val="accent1"/>
          </a:solidFill>
          <a:ln>
            <a:noFill/>
          </a:ln>
          <a:effectLst/>
        </c:spPr>
      </c:pivotFmt>
      <c:pivotFmt>
        <c:idx val="1879"/>
        <c:spPr>
          <a:solidFill>
            <a:schemeClr val="accent1"/>
          </a:solidFill>
          <a:ln>
            <a:noFill/>
          </a:ln>
          <a:effectLst/>
        </c:spPr>
      </c:pivotFmt>
      <c:pivotFmt>
        <c:idx val="1880"/>
        <c:spPr>
          <a:solidFill>
            <a:schemeClr val="accent1"/>
          </a:solidFill>
          <a:ln>
            <a:noFill/>
          </a:ln>
          <a:effectLst/>
        </c:spPr>
      </c:pivotFmt>
      <c:pivotFmt>
        <c:idx val="1881"/>
        <c:spPr>
          <a:solidFill>
            <a:schemeClr val="accent1"/>
          </a:solidFill>
          <a:ln>
            <a:noFill/>
          </a:ln>
          <a:effectLst/>
        </c:spPr>
      </c:pivotFmt>
      <c:pivotFmt>
        <c:idx val="1882"/>
        <c:spPr>
          <a:solidFill>
            <a:schemeClr val="accent1"/>
          </a:solidFill>
          <a:ln>
            <a:noFill/>
          </a:ln>
          <a:effectLst/>
        </c:spPr>
      </c:pivotFmt>
      <c:pivotFmt>
        <c:idx val="1883"/>
        <c:spPr>
          <a:solidFill>
            <a:schemeClr val="accent1"/>
          </a:solidFill>
          <a:ln>
            <a:noFill/>
          </a:ln>
          <a:effectLst/>
        </c:spPr>
      </c:pivotFmt>
      <c:pivotFmt>
        <c:idx val="1884"/>
        <c:spPr>
          <a:solidFill>
            <a:schemeClr val="accent1"/>
          </a:solidFill>
          <a:ln>
            <a:noFill/>
          </a:ln>
          <a:effectLst/>
        </c:spPr>
      </c:pivotFmt>
      <c:pivotFmt>
        <c:idx val="1885"/>
        <c:spPr>
          <a:solidFill>
            <a:schemeClr val="accent1"/>
          </a:solidFill>
          <a:ln>
            <a:noFill/>
          </a:ln>
          <a:effectLst/>
        </c:spPr>
      </c:pivotFmt>
      <c:pivotFmt>
        <c:idx val="1886"/>
        <c:spPr>
          <a:solidFill>
            <a:schemeClr val="accent1"/>
          </a:solidFill>
          <a:ln>
            <a:noFill/>
          </a:ln>
          <a:effectLst/>
        </c:spPr>
      </c:pivotFmt>
      <c:pivotFmt>
        <c:idx val="1887"/>
        <c:spPr>
          <a:solidFill>
            <a:schemeClr val="accent1"/>
          </a:solidFill>
          <a:ln>
            <a:noFill/>
          </a:ln>
          <a:effectLst/>
        </c:spPr>
      </c:pivotFmt>
      <c:pivotFmt>
        <c:idx val="1888"/>
        <c:spPr>
          <a:solidFill>
            <a:schemeClr val="accent1"/>
          </a:solidFill>
          <a:ln>
            <a:noFill/>
          </a:ln>
          <a:effectLst/>
        </c:spPr>
      </c:pivotFmt>
      <c:pivotFmt>
        <c:idx val="1889"/>
        <c:spPr>
          <a:solidFill>
            <a:schemeClr val="accent1"/>
          </a:solidFill>
          <a:ln>
            <a:noFill/>
          </a:ln>
          <a:effectLst/>
        </c:spPr>
      </c:pivotFmt>
      <c:pivotFmt>
        <c:idx val="1890"/>
        <c:spPr>
          <a:solidFill>
            <a:schemeClr val="accent1"/>
          </a:solidFill>
          <a:ln>
            <a:noFill/>
          </a:ln>
          <a:effectLst/>
        </c:spPr>
      </c:pivotFmt>
      <c:pivotFmt>
        <c:idx val="1891"/>
        <c:spPr>
          <a:solidFill>
            <a:schemeClr val="accent1"/>
          </a:solidFill>
          <a:ln>
            <a:noFill/>
          </a:ln>
          <a:effectLst/>
        </c:spPr>
      </c:pivotFmt>
      <c:pivotFmt>
        <c:idx val="1892"/>
        <c:spPr>
          <a:solidFill>
            <a:schemeClr val="accent1"/>
          </a:solidFill>
          <a:ln>
            <a:noFill/>
          </a:ln>
          <a:effectLst/>
        </c:spPr>
      </c:pivotFmt>
      <c:pivotFmt>
        <c:idx val="1893"/>
        <c:spPr>
          <a:solidFill>
            <a:schemeClr val="accent1"/>
          </a:solidFill>
          <a:ln>
            <a:noFill/>
          </a:ln>
          <a:effectLst/>
        </c:spPr>
      </c:pivotFmt>
      <c:pivotFmt>
        <c:idx val="1894"/>
        <c:spPr>
          <a:solidFill>
            <a:schemeClr val="accent1"/>
          </a:solidFill>
          <a:ln>
            <a:noFill/>
          </a:ln>
          <a:effectLst/>
        </c:spPr>
      </c:pivotFmt>
      <c:pivotFmt>
        <c:idx val="1895"/>
        <c:spPr>
          <a:solidFill>
            <a:schemeClr val="accent1"/>
          </a:solidFill>
          <a:ln>
            <a:noFill/>
          </a:ln>
          <a:effectLst/>
        </c:spPr>
      </c:pivotFmt>
      <c:pivotFmt>
        <c:idx val="1896"/>
        <c:spPr>
          <a:solidFill>
            <a:schemeClr val="accent1"/>
          </a:solidFill>
          <a:ln>
            <a:noFill/>
          </a:ln>
          <a:effectLst/>
        </c:spPr>
      </c:pivotFmt>
      <c:pivotFmt>
        <c:idx val="1897"/>
        <c:spPr>
          <a:solidFill>
            <a:schemeClr val="accent1"/>
          </a:solidFill>
          <a:ln>
            <a:noFill/>
          </a:ln>
          <a:effectLst/>
        </c:spPr>
      </c:pivotFmt>
      <c:pivotFmt>
        <c:idx val="1898"/>
        <c:spPr>
          <a:solidFill>
            <a:schemeClr val="accent1"/>
          </a:solidFill>
          <a:ln>
            <a:noFill/>
          </a:ln>
          <a:effectLst/>
        </c:spPr>
      </c:pivotFmt>
      <c:pivotFmt>
        <c:idx val="1899"/>
        <c:spPr>
          <a:solidFill>
            <a:schemeClr val="accent1"/>
          </a:solidFill>
          <a:ln>
            <a:noFill/>
          </a:ln>
          <a:effectLst/>
        </c:spPr>
      </c:pivotFmt>
      <c:pivotFmt>
        <c:idx val="1900"/>
        <c:spPr>
          <a:solidFill>
            <a:schemeClr val="accent1"/>
          </a:solidFill>
          <a:ln>
            <a:noFill/>
          </a:ln>
          <a:effectLst/>
        </c:spPr>
      </c:pivotFmt>
      <c:pivotFmt>
        <c:idx val="1901"/>
        <c:spPr>
          <a:solidFill>
            <a:schemeClr val="accent1"/>
          </a:solidFill>
          <a:ln>
            <a:noFill/>
          </a:ln>
          <a:effectLst/>
        </c:spPr>
      </c:pivotFmt>
      <c:pivotFmt>
        <c:idx val="1902"/>
        <c:spPr>
          <a:solidFill>
            <a:schemeClr val="accent1"/>
          </a:solidFill>
          <a:ln>
            <a:noFill/>
          </a:ln>
          <a:effectLst/>
        </c:spPr>
      </c:pivotFmt>
      <c:pivotFmt>
        <c:idx val="1903"/>
        <c:spPr>
          <a:solidFill>
            <a:schemeClr val="accent1"/>
          </a:solidFill>
          <a:ln>
            <a:noFill/>
          </a:ln>
          <a:effectLst/>
        </c:spPr>
      </c:pivotFmt>
      <c:pivotFmt>
        <c:idx val="1904"/>
        <c:spPr>
          <a:solidFill>
            <a:schemeClr val="accent1"/>
          </a:solidFill>
          <a:ln>
            <a:noFill/>
          </a:ln>
          <a:effectLst/>
        </c:spPr>
      </c:pivotFmt>
      <c:pivotFmt>
        <c:idx val="1905"/>
        <c:spPr>
          <a:solidFill>
            <a:schemeClr val="accent1"/>
          </a:solidFill>
          <a:ln>
            <a:noFill/>
          </a:ln>
          <a:effectLst/>
        </c:spPr>
      </c:pivotFmt>
      <c:pivotFmt>
        <c:idx val="1906"/>
        <c:spPr>
          <a:solidFill>
            <a:schemeClr val="accent1"/>
          </a:solidFill>
          <a:ln>
            <a:noFill/>
          </a:ln>
          <a:effectLst/>
        </c:spPr>
      </c:pivotFmt>
      <c:pivotFmt>
        <c:idx val="1907"/>
        <c:spPr>
          <a:solidFill>
            <a:schemeClr val="accent1"/>
          </a:solidFill>
          <a:ln>
            <a:noFill/>
          </a:ln>
          <a:effectLst/>
        </c:spPr>
      </c:pivotFmt>
      <c:pivotFmt>
        <c:idx val="1908"/>
        <c:spPr>
          <a:solidFill>
            <a:schemeClr val="accent1"/>
          </a:solidFill>
          <a:ln>
            <a:noFill/>
          </a:ln>
          <a:effectLst/>
        </c:spPr>
      </c:pivotFmt>
      <c:pivotFmt>
        <c:idx val="1909"/>
        <c:spPr>
          <a:solidFill>
            <a:schemeClr val="accent1"/>
          </a:solidFill>
          <a:ln>
            <a:noFill/>
          </a:ln>
          <a:effectLst/>
        </c:spPr>
      </c:pivotFmt>
      <c:pivotFmt>
        <c:idx val="1910"/>
        <c:spPr>
          <a:solidFill>
            <a:schemeClr val="accent1"/>
          </a:solidFill>
          <a:ln>
            <a:noFill/>
          </a:ln>
          <a:effectLst/>
        </c:spPr>
      </c:pivotFmt>
      <c:pivotFmt>
        <c:idx val="1911"/>
        <c:spPr>
          <a:solidFill>
            <a:schemeClr val="accent1"/>
          </a:solidFill>
          <a:ln>
            <a:noFill/>
          </a:ln>
          <a:effectLst/>
        </c:spPr>
      </c:pivotFmt>
      <c:pivotFmt>
        <c:idx val="1912"/>
        <c:spPr>
          <a:solidFill>
            <a:schemeClr val="accent1"/>
          </a:solidFill>
          <a:ln>
            <a:noFill/>
          </a:ln>
          <a:effectLst/>
        </c:spPr>
      </c:pivotFmt>
      <c:pivotFmt>
        <c:idx val="1913"/>
        <c:spPr>
          <a:solidFill>
            <a:schemeClr val="accent1"/>
          </a:solidFill>
          <a:ln>
            <a:noFill/>
          </a:ln>
          <a:effectLst/>
        </c:spPr>
      </c:pivotFmt>
      <c:pivotFmt>
        <c:idx val="1914"/>
        <c:spPr>
          <a:solidFill>
            <a:schemeClr val="accent1"/>
          </a:solidFill>
          <a:ln>
            <a:noFill/>
          </a:ln>
          <a:effectLst/>
        </c:spPr>
      </c:pivotFmt>
      <c:pivotFmt>
        <c:idx val="1915"/>
        <c:spPr>
          <a:solidFill>
            <a:schemeClr val="accent1"/>
          </a:solidFill>
          <a:ln>
            <a:noFill/>
          </a:ln>
          <a:effectLst/>
        </c:spPr>
      </c:pivotFmt>
      <c:pivotFmt>
        <c:idx val="1916"/>
        <c:spPr>
          <a:solidFill>
            <a:schemeClr val="accent1"/>
          </a:solidFill>
          <a:ln>
            <a:noFill/>
          </a:ln>
          <a:effectLst/>
        </c:spPr>
      </c:pivotFmt>
      <c:pivotFmt>
        <c:idx val="1917"/>
        <c:spPr>
          <a:solidFill>
            <a:schemeClr val="accent1"/>
          </a:solidFill>
          <a:ln>
            <a:noFill/>
          </a:ln>
          <a:effectLst/>
        </c:spPr>
      </c:pivotFmt>
      <c:pivotFmt>
        <c:idx val="1918"/>
        <c:spPr>
          <a:solidFill>
            <a:schemeClr val="accent1"/>
          </a:solidFill>
          <a:ln>
            <a:noFill/>
          </a:ln>
          <a:effectLst/>
        </c:spPr>
      </c:pivotFmt>
      <c:pivotFmt>
        <c:idx val="1919"/>
        <c:spPr>
          <a:solidFill>
            <a:schemeClr val="accent1"/>
          </a:solidFill>
          <a:ln>
            <a:noFill/>
          </a:ln>
          <a:effectLst/>
        </c:spPr>
      </c:pivotFmt>
      <c:pivotFmt>
        <c:idx val="1920"/>
        <c:spPr>
          <a:solidFill>
            <a:schemeClr val="accent1"/>
          </a:solidFill>
          <a:ln>
            <a:noFill/>
          </a:ln>
          <a:effectLst/>
        </c:spPr>
      </c:pivotFmt>
      <c:pivotFmt>
        <c:idx val="1921"/>
        <c:spPr>
          <a:solidFill>
            <a:schemeClr val="accent1"/>
          </a:solidFill>
          <a:ln>
            <a:noFill/>
          </a:ln>
          <a:effectLst/>
        </c:spPr>
      </c:pivotFmt>
      <c:pivotFmt>
        <c:idx val="1922"/>
        <c:spPr>
          <a:solidFill>
            <a:schemeClr val="accent1"/>
          </a:solidFill>
          <a:ln>
            <a:noFill/>
          </a:ln>
          <a:effectLst/>
        </c:spPr>
      </c:pivotFmt>
      <c:pivotFmt>
        <c:idx val="1923"/>
        <c:spPr>
          <a:solidFill>
            <a:schemeClr val="accent1"/>
          </a:solidFill>
          <a:ln>
            <a:noFill/>
          </a:ln>
          <a:effectLst/>
        </c:spPr>
      </c:pivotFmt>
      <c:pivotFmt>
        <c:idx val="1924"/>
        <c:spPr>
          <a:solidFill>
            <a:schemeClr val="accent1"/>
          </a:solidFill>
          <a:ln>
            <a:noFill/>
          </a:ln>
          <a:effectLst/>
        </c:spPr>
      </c:pivotFmt>
      <c:pivotFmt>
        <c:idx val="1925"/>
        <c:spPr>
          <a:solidFill>
            <a:schemeClr val="accent1"/>
          </a:solidFill>
          <a:ln>
            <a:noFill/>
          </a:ln>
          <a:effectLst/>
        </c:spPr>
      </c:pivotFmt>
      <c:pivotFmt>
        <c:idx val="1926"/>
        <c:spPr>
          <a:solidFill>
            <a:schemeClr val="accent1"/>
          </a:solidFill>
          <a:ln>
            <a:noFill/>
          </a:ln>
          <a:effectLst/>
        </c:spPr>
      </c:pivotFmt>
      <c:pivotFmt>
        <c:idx val="1927"/>
        <c:spPr>
          <a:solidFill>
            <a:schemeClr val="accent1"/>
          </a:solidFill>
          <a:ln>
            <a:noFill/>
          </a:ln>
          <a:effectLst/>
        </c:spPr>
      </c:pivotFmt>
      <c:pivotFmt>
        <c:idx val="1928"/>
        <c:spPr>
          <a:solidFill>
            <a:schemeClr val="accent1"/>
          </a:solidFill>
          <a:ln>
            <a:noFill/>
          </a:ln>
          <a:effectLst/>
        </c:spPr>
      </c:pivotFmt>
      <c:pivotFmt>
        <c:idx val="1929"/>
        <c:spPr>
          <a:solidFill>
            <a:schemeClr val="accent1"/>
          </a:solidFill>
          <a:ln>
            <a:noFill/>
          </a:ln>
          <a:effectLst/>
        </c:spPr>
      </c:pivotFmt>
      <c:pivotFmt>
        <c:idx val="1930"/>
        <c:spPr>
          <a:solidFill>
            <a:schemeClr val="accent1"/>
          </a:solidFill>
          <a:ln>
            <a:noFill/>
          </a:ln>
          <a:effectLst/>
        </c:spPr>
      </c:pivotFmt>
      <c:pivotFmt>
        <c:idx val="1931"/>
        <c:spPr>
          <a:solidFill>
            <a:schemeClr val="accent1"/>
          </a:solidFill>
          <a:ln>
            <a:noFill/>
          </a:ln>
          <a:effectLst/>
        </c:spPr>
      </c:pivotFmt>
      <c:pivotFmt>
        <c:idx val="1932"/>
        <c:spPr>
          <a:solidFill>
            <a:schemeClr val="accent1"/>
          </a:solidFill>
          <a:ln>
            <a:noFill/>
          </a:ln>
          <a:effectLst/>
        </c:spPr>
      </c:pivotFmt>
      <c:pivotFmt>
        <c:idx val="1933"/>
        <c:spPr>
          <a:solidFill>
            <a:schemeClr val="accent1"/>
          </a:solidFill>
          <a:ln>
            <a:noFill/>
          </a:ln>
          <a:effectLst/>
        </c:spPr>
      </c:pivotFmt>
      <c:pivotFmt>
        <c:idx val="1934"/>
        <c:spPr>
          <a:solidFill>
            <a:schemeClr val="accent1"/>
          </a:solidFill>
          <a:ln>
            <a:noFill/>
          </a:ln>
          <a:effectLst/>
        </c:spPr>
      </c:pivotFmt>
      <c:pivotFmt>
        <c:idx val="1935"/>
        <c:spPr>
          <a:solidFill>
            <a:schemeClr val="accent1"/>
          </a:solidFill>
          <a:ln>
            <a:noFill/>
          </a:ln>
          <a:effectLst/>
        </c:spPr>
      </c:pivotFmt>
      <c:pivotFmt>
        <c:idx val="1936"/>
        <c:spPr>
          <a:solidFill>
            <a:schemeClr val="accent1"/>
          </a:solidFill>
          <a:ln>
            <a:noFill/>
          </a:ln>
          <a:effectLst/>
        </c:spPr>
      </c:pivotFmt>
      <c:pivotFmt>
        <c:idx val="1937"/>
        <c:spPr>
          <a:solidFill>
            <a:schemeClr val="accent1"/>
          </a:solidFill>
          <a:ln>
            <a:noFill/>
          </a:ln>
          <a:effectLst/>
        </c:spPr>
      </c:pivotFmt>
      <c:pivotFmt>
        <c:idx val="1938"/>
        <c:spPr>
          <a:solidFill>
            <a:schemeClr val="accent1"/>
          </a:solidFill>
          <a:ln>
            <a:noFill/>
          </a:ln>
          <a:effectLst/>
        </c:spPr>
      </c:pivotFmt>
      <c:pivotFmt>
        <c:idx val="1939"/>
        <c:spPr>
          <a:solidFill>
            <a:schemeClr val="accent1"/>
          </a:solidFill>
          <a:ln>
            <a:noFill/>
          </a:ln>
          <a:effectLst/>
        </c:spPr>
      </c:pivotFmt>
      <c:pivotFmt>
        <c:idx val="1940"/>
        <c:spPr>
          <a:solidFill>
            <a:schemeClr val="accent1"/>
          </a:solidFill>
          <a:ln>
            <a:noFill/>
          </a:ln>
          <a:effectLst/>
        </c:spPr>
      </c:pivotFmt>
      <c:pivotFmt>
        <c:idx val="1941"/>
        <c:spPr>
          <a:solidFill>
            <a:schemeClr val="accent1"/>
          </a:solidFill>
          <a:ln>
            <a:noFill/>
          </a:ln>
          <a:effectLst/>
        </c:spPr>
      </c:pivotFmt>
      <c:pivotFmt>
        <c:idx val="1942"/>
        <c:spPr>
          <a:solidFill>
            <a:schemeClr val="accent1"/>
          </a:solidFill>
          <a:ln>
            <a:noFill/>
          </a:ln>
          <a:effectLst/>
        </c:spPr>
      </c:pivotFmt>
      <c:pivotFmt>
        <c:idx val="1943"/>
        <c:spPr>
          <a:solidFill>
            <a:schemeClr val="accent1"/>
          </a:solidFill>
          <a:ln>
            <a:noFill/>
          </a:ln>
          <a:effectLst/>
        </c:spPr>
      </c:pivotFmt>
      <c:pivotFmt>
        <c:idx val="1944"/>
        <c:spPr>
          <a:solidFill>
            <a:schemeClr val="accent1"/>
          </a:solidFill>
          <a:ln>
            <a:noFill/>
          </a:ln>
          <a:effectLst/>
        </c:spPr>
      </c:pivotFmt>
      <c:pivotFmt>
        <c:idx val="1945"/>
        <c:spPr>
          <a:solidFill>
            <a:schemeClr val="accent1"/>
          </a:solidFill>
          <a:ln>
            <a:noFill/>
          </a:ln>
          <a:effectLst/>
        </c:spPr>
      </c:pivotFmt>
      <c:pivotFmt>
        <c:idx val="1946"/>
        <c:spPr>
          <a:solidFill>
            <a:schemeClr val="accent1"/>
          </a:solidFill>
          <a:ln>
            <a:noFill/>
          </a:ln>
          <a:effectLst/>
        </c:spPr>
      </c:pivotFmt>
      <c:pivotFmt>
        <c:idx val="1947"/>
        <c:spPr>
          <a:solidFill>
            <a:schemeClr val="accent1"/>
          </a:solidFill>
          <a:ln>
            <a:noFill/>
          </a:ln>
          <a:effectLst/>
        </c:spPr>
      </c:pivotFmt>
      <c:pivotFmt>
        <c:idx val="1948"/>
        <c:spPr>
          <a:solidFill>
            <a:schemeClr val="accent1"/>
          </a:solidFill>
          <a:ln>
            <a:noFill/>
          </a:ln>
          <a:effectLst/>
        </c:spPr>
      </c:pivotFmt>
      <c:pivotFmt>
        <c:idx val="1949"/>
        <c:spPr>
          <a:solidFill>
            <a:schemeClr val="accent1"/>
          </a:solidFill>
          <a:ln>
            <a:noFill/>
          </a:ln>
          <a:effectLst/>
        </c:spPr>
      </c:pivotFmt>
      <c:pivotFmt>
        <c:idx val="1950"/>
        <c:spPr>
          <a:solidFill>
            <a:schemeClr val="accent1"/>
          </a:solidFill>
          <a:ln>
            <a:noFill/>
          </a:ln>
          <a:effectLst/>
        </c:spPr>
      </c:pivotFmt>
      <c:pivotFmt>
        <c:idx val="1951"/>
        <c:spPr>
          <a:solidFill>
            <a:schemeClr val="accent1"/>
          </a:solidFill>
          <a:ln>
            <a:noFill/>
          </a:ln>
          <a:effectLst/>
        </c:spPr>
      </c:pivotFmt>
      <c:pivotFmt>
        <c:idx val="1952"/>
        <c:spPr>
          <a:solidFill>
            <a:schemeClr val="accent1"/>
          </a:solidFill>
          <a:ln>
            <a:noFill/>
          </a:ln>
          <a:effectLst/>
        </c:spPr>
      </c:pivotFmt>
      <c:pivotFmt>
        <c:idx val="1953"/>
        <c:spPr>
          <a:solidFill>
            <a:schemeClr val="accent1"/>
          </a:solidFill>
          <a:ln>
            <a:noFill/>
          </a:ln>
          <a:effectLst/>
        </c:spPr>
      </c:pivotFmt>
      <c:pivotFmt>
        <c:idx val="1954"/>
        <c:spPr>
          <a:solidFill>
            <a:schemeClr val="accent1"/>
          </a:solidFill>
          <a:ln>
            <a:noFill/>
          </a:ln>
          <a:effectLst/>
        </c:spPr>
      </c:pivotFmt>
      <c:pivotFmt>
        <c:idx val="1955"/>
        <c:spPr>
          <a:solidFill>
            <a:schemeClr val="accent1"/>
          </a:solidFill>
          <a:ln>
            <a:noFill/>
          </a:ln>
          <a:effectLst/>
        </c:spPr>
      </c:pivotFmt>
      <c:pivotFmt>
        <c:idx val="1956"/>
        <c:spPr>
          <a:solidFill>
            <a:schemeClr val="accent1"/>
          </a:solidFill>
          <a:ln>
            <a:noFill/>
          </a:ln>
          <a:effectLst/>
        </c:spPr>
      </c:pivotFmt>
      <c:pivotFmt>
        <c:idx val="1957"/>
        <c:spPr>
          <a:solidFill>
            <a:schemeClr val="accent1"/>
          </a:solidFill>
          <a:ln>
            <a:noFill/>
          </a:ln>
          <a:effectLst/>
        </c:spPr>
      </c:pivotFmt>
      <c:pivotFmt>
        <c:idx val="1958"/>
        <c:spPr>
          <a:solidFill>
            <a:schemeClr val="accent1"/>
          </a:solidFill>
          <a:ln>
            <a:noFill/>
          </a:ln>
          <a:effectLst/>
        </c:spPr>
      </c:pivotFmt>
      <c:pivotFmt>
        <c:idx val="1959"/>
        <c:spPr>
          <a:solidFill>
            <a:schemeClr val="accent1"/>
          </a:solidFill>
          <a:ln>
            <a:noFill/>
          </a:ln>
          <a:effectLst/>
        </c:spPr>
      </c:pivotFmt>
      <c:pivotFmt>
        <c:idx val="1960"/>
        <c:spPr>
          <a:solidFill>
            <a:schemeClr val="accent1"/>
          </a:solidFill>
          <a:ln>
            <a:noFill/>
          </a:ln>
          <a:effectLst/>
        </c:spPr>
      </c:pivotFmt>
      <c:pivotFmt>
        <c:idx val="1961"/>
        <c:spPr>
          <a:solidFill>
            <a:schemeClr val="accent1"/>
          </a:solidFill>
          <a:ln>
            <a:noFill/>
          </a:ln>
          <a:effectLst/>
        </c:spPr>
      </c:pivotFmt>
      <c:pivotFmt>
        <c:idx val="1962"/>
        <c:spPr>
          <a:solidFill>
            <a:schemeClr val="accent1"/>
          </a:solidFill>
          <a:ln>
            <a:noFill/>
          </a:ln>
          <a:effectLst/>
        </c:spPr>
      </c:pivotFmt>
      <c:pivotFmt>
        <c:idx val="1963"/>
        <c:spPr>
          <a:solidFill>
            <a:schemeClr val="accent1"/>
          </a:solidFill>
          <a:ln>
            <a:noFill/>
          </a:ln>
          <a:effectLst/>
        </c:spPr>
      </c:pivotFmt>
      <c:pivotFmt>
        <c:idx val="1964"/>
        <c:spPr>
          <a:solidFill>
            <a:schemeClr val="accent1"/>
          </a:solidFill>
          <a:ln>
            <a:noFill/>
          </a:ln>
          <a:effectLst/>
        </c:spPr>
      </c:pivotFmt>
      <c:pivotFmt>
        <c:idx val="1965"/>
        <c:spPr>
          <a:solidFill>
            <a:schemeClr val="accent1"/>
          </a:solidFill>
          <a:ln>
            <a:noFill/>
          </a:ln>
          <a:effectLst/>
        </c:spPr>
      </c:pivotFmt>
      <c:pivotFmt>
        <c:idx val="1966"/>
        <c:spPr>
          <a:solidFill>
            <a:schemeClr val="accent1"/>
          </a:solidFill>
          <a:ln>
            <a:noFill/>
          </a:ln>
          <a:effectLst/>
        </c:spPr>
      </c:pivotFmt>
      <c:pivotFmt>
        <c:idx val="1967"/>
        <c:spPr>
          <a:solidFill>
            <a:schemeClr val="accent1"/>
          </a:solidFill>
          <a:ln>
            <a:noFill/>
          </a:ln>
          <a:effectLst/>
        </c:spPr>
      </c:pivotFmt>
      <c:pivotFmt>
        <c:idx val="1968"/>
        <c:spPr>
          <a:solidFill>
            <a:schemeClr val="accent1"/>
          </a:solidFill>
          <a:ln>
            <a:noFill/>
          </a:ln>
          <a:effectLst/>
        </c:spPr>
      </c:pivotFmt>
      <c:pivotFmt>
        <c:idx val="1969"/>
        <c:spPr>
          <a:solidFill>
            <a:schemeClr val="accent1"/>
          </a:solidFill>
          <a:ln>
            <a:noFill/>
          </a:ln>
          <a:effectLst/>
        </c:spPr>
      </c:pivotFmt>
      <c:pivotFmt>
        <c:idx val="1970"/>
        <c:spPr>
          <a:solidFill>
            <a:schemeClr val="accent1"/>
          </a:solidFill>
          <a:ln>
            <a:noFill/>
          </a:ln>
          <a:effectLst/>
        </c:spPr>
      </c:pivotFmt>
      <c:pivotFmt>
        <c:idx val="1971"/>
        <c:spPr>
          <a:solidFill>
            <a:schemeClr val="accent1"/>
          </a:solidFill>
          <a:ln>
            <a:noFill/>
          </a:ln>
          <a:effectLst/>
        </c:spPr>
      </c:pivotFmt>
      <c:pivotFmt>
        <c:idx val="1972"/>
        <c:spPr>
          <a:solidFill>
            <a:schemeClr val="accent1"/>
          </a:solidFill>
          <a:ln>
            <a:noFill/>
          </a:ln>
          <a:effectLst/>
        </c:spPr>
      </c:pivotFmt>
      <c:pivotFmt>
        <c:idx val="1973"/>
        <c:spPr>
          <a:solidFill>
            <a:schemeClr val="accent1"/>
          </a:solidFill>
          <a:ln>
            <a:noFill/>
          </a:ln>
          <a:effectLst/>
        </c:spPr>
      </c:pivotFmt>
      <c:pivotFmt>
        <c:idx val="1974"/>
        <c:spPr>
          <a:solidFill>
            <a:schemeClr val="accent1"/>
          </a:solidFill>
          <a:ln>
            <a:noFill/>
          </a:ln>
          <a:effectLst/>
        </c:spPr>
      </c:pivotFmt>
      <c:pivotFmt>
        <c:idx val="1975"/>
        <c:spPr>
          <a:solidFill>
            <a:schemeClr val="accent1"/>
          </a:solidFill>
          <a:ln>
            <a:noFill/>
          </a:ln>
          <a:effectLst/>
        </c:spPr>
      </c:pivotFmt>
      <c:pivotFmt>
        <c:idx val="1976"/>
        <c:spPr>
          <a:solidFill>
            <a:schemeClr val="accent1"/>
          </a:solidFill>
          <a:ln>
            <a:noFill/>
          </a:ln>
          <a:effectLst/>
        </c:spPr>
      </c:pivotFmt>
      <c:pivotFmt>
        <c:idx val="1977"/>
        <c:spPr>
          <a:solidFill>
            <a:schemeClr val="accent1"/>
          </a:solidFill>
          <a:ln>
            <a:noFill/>
          </a:ln>
          <a:effectLst/>
        </c:spPr>
      </c:pivotFmt>
      <c:pivotFmt>
        <c:idx val="1978"/>
        <c:spPr>
          <a:solidFill>
            <a:schemeClr val="accent1"/>
          </a:solidFill>
          <a:ln>
            <a:noFill/>
          </a:ln>
          <a:effectLst/>
        </c:spPr>
      </c:pivotFmt>
      <c:pivotFmt>
        <c:idx val="1979"/>
        <c:spPr>
          <a:solidFill>
            <a:schemeClr val="accent1"/>
          </a:solidFill>
          <a:ln>
            <a:noFill/>
          </a:ln>
          <a:effectLst/>
        </c:spPr>
      </c:pivotFmt>
      <c:pivotFmt>
        <c:idx val="1980"/>
        <c:spPr>
          <a:solidFill>
            <a:schemeClr val="accent1"/>
          </a:solidFill>
          <a:ln>
            <a:noFill/>
          </a:ln>
          <a:effectLst/>
        </c:spPr>
      </c:pivotFmt>
      <c:pivotFmt>
        <c:idx val="1981"/>
        <c:spPr>
          <a:solidFill>
            <a:schemeClr val="accent1"/>
          </a:solidFill>
          <a:ln>
            <a:noFill/>
          </a:ln>
          <a:effectLst/>
        </c:spPr>
      </c:pivotFmt>
      <c:pivotFmt>
        <c:idx val="1982"/>
        <c:spPr>
          <a:solidFill>
            <a:schemeClr val="accent1"/>
          </a:solidFill>
          <a:ln>
            <a:noFill/>
          </a:ln>
          <a:effectLst/>
        </c:spPr>
      </c:pivotFmt>
      <c:pivotFmt>
        <c:idx val="1983"/>
        <c:spPr>
          <a:solidFill>
            <a:schemeClr val="accent1"/>
          </a:solidFill>
          <a:ln>
            <a:noFill/>
          </a:ln>
          <a:effectLst/>
        </c:spPr>
      </c:pivotFmt>
      <c:pivotFmt>
        <c:idx val="1984"/>
        <c:spPr>
          <a:solidFill>
            <a:schemeClr val="accent1"/>
          </a:solidFill>
          <a:ln>
            <a:noFill/>
          </a:ln>
          <a:effectLst/>
        </c:spPr>
      </c:pivotFmt>
      <c:pivotFmt>
        <c:idx val="1985"/>
        <c:spPr>
          <a:solidFill>
            <a:schemeClr val="accent1"/>
          </a:solidFill>
          <a:ln>
            <a:noFill/>
          </a:ln>
          <a:effectLst/>
        </c:spPr>
      </c:pivotFmt>
      <c:pivotFmt>
        <c:idx val="1986"/>
        <c:spPr>
          <a:solidFill>
            <a:schemeClr val="accent1"/>
          </a:solidFill>
          <a:ln>
            <a:noFill/>
          </a:ln>
          <a:effectLst/>
        </c:spPr>
      </c:pivotFmt>
      <c:pivotFmt>
        <c:idx val="1987"/>
        <c:spPr>
          <a:solidFill>
            <a:schemeClr val="accent1"/>
          </a:solidFill>
          <a:ln>
            <a:noFill/>
          </a:ln>
          <a:effectLst/>
        </c:spPr>
      </c:pivotFmt>
      <c:pivotFmt>
        <c:idx val="1988"/>
        <c:spPr>
          <a:solidFill>
            <a:schemeClr val="accent1"/>
          </a:solidFill>
          <a:ln>
            <a:noFill/>
          </a:ln>
          <a:effectLst/>
        </c:spPr>
      </c:pivotFmt>
      <c:pivotFmt>
        <c:idx val="1989"/>
        <c:spPr>
          <a:solidFill>
            <a:schemeClr val="accent1"/>
          </a:solidFill>
          <a:ln>
            <a:noFill/>
          </a:ln>
          <a:effectLst/>
        </c:spPr>
      </c:pivotFmt>
      <c:pivotFmt>
        <c:idx val="1990"/>
        <c:spPr>
          <a:solidFill>
            <a:schemeClr val="accent1"/>
          </a:solidFill>
          <a:ln>
            <a:noFill/>
          </a:ln>
          <a:effectLst/>
        </c:spPr>
      </c:pivotFmt>
      <c:pivotFmt>
        <c:idx val="1991"/>
        <c:spPr>
          <a:solidFill>
            <a:schemeClr val="accent1"/>
          </a:solidFill>
          <a:ln>
            <a:noFill/>
          </a:ln>
          <a:effectLst/>
        </c:spPr>
      </c:pivotFmt>
      <c:pivotFmt>
        <c:idx val="1992"/>
        <c:spPr>
          <a:solidFill>
            <a:schemeClr val="accent1"/>
          </a:solidFill>
          <a:ln>
            <a:noFill/>
          </a:ln>
          <a:effectLst/>
        </c:spPr>
      </c:pivotFmt>
      <c:pivotFmt>
        <c:idx val="1993"/>
        <c:spPr>
          <a:solidFill>
            <a:schemeClr val="accent1"/>
          </a:solidFill>
          <a:ln>
            <a:noFill/>
          </a:ln>
          <a:effectLst/>
        </c:spPr>
      </c:pivotFmt>
      <c:pivotFmt>
        <c:idx val="1994"/>
        <c:spPr>
          <a:solidFill>
            <a:schemeClr val="accent1"/>
          </a:solidFill>
          <a:ln>
            <a:noFill/>
          </a:ln>
          <a:effectLst/>
        </c:spPr>
      </c:pivotFmt>
      <c:pivotFmt>
        <c:idx val="1995"/>
        <c:spPr>
          <a:solidFill>
            <a:schemeClr val="accent1"/>
          </a:solidFill>
          <a:ln>
            <a:noFill/>
          </a:ln>
          <a:effectLst/>
        </c:spPr>
      </c:pivotFmt>
      <c:pivotFmt>
        <c:idx val="1996"/>
        <c:spPr>
          <a:solidFill>
            <a:schemeClr val="accent1"/>
          </a:solidFill>
          <a:ln>
            <a:noFill/>
          </a:ln>
          <a:effectLst/>
        </c:spPr>
      </c:pivotFmt>
      <c:pivotFmt>
        <c:idx val="1997"/>
        <c:spPr>
          <a:solidFill>
            <a:schemeClr val="accent1"/>
          </a:solidFill>
          <a:ln>
            <a:noFill/>
          </a:ln>
          <a:effectLst/>
        </c:spPr>
      </c:pivotFmt>
      <c:pivotFmt>
        <c:idx val="1998"/>
        <c:spPr>
          <a:solidFill>
            <a:schemeClr val="accent1"/>
          </a:solidFill>
          <a:ln>
            <a:noFill/>
          </a:ln>
          <a:effectLst/>
        </c:spPr>
      </c:pivotFmt>
      <c:pivotFmt>
        <c:idx val="1999"/>
        <c:spPr>
          <a:solidFill>
            <a:schemeClr val="accent1"/>
          </a:solidFill>
          <a:ln>
            <a:noFill/>
          </a:ln>
          <a:effectLst/>
        </c:spPr>
      </c:pivotFmt>
      <c:pivotFmt>
        <c:idx val="2000"/>
        <c:spPr>
          <a:solidFill>
            <a:schemeClr val="accent1"/>
          </a:solidFill>
          <a:ln>
            <a:noFill/>
          </a:ln>
          <a:effectLst/>
        </c:spPr>
      </c:pivotFmt>
      <c:pivotFmt>
        <c:idx val="2001"/>
        <c:spPr>
          <a:solidFill>
            <a:schemeClr val="accent1"/>
          </a:solidFill>
          <a:ln>
            <a:noFill/>
          </a:ln>
          <a:effectLst/>
        </c:spPr>
      </c:pivotFmt>
      <c:pivotFmt>
        <c:idx val="2002"/>
        <c:spPr>
          <a:solidFill>
            <a:schemeClr val="accent1"/>
          </a:solidFill>
          <a:ln>
            <a:noFill/>
          </a:ln>
          <a:effectLst/>
        </c:spPr>
      </c:pivotFmt>
      <c:pivotFmt>
        <c:idx val="2003"/>
        <c:spPr>
          <a:solidFill>
            <a:schemeClr val="accent1"/>
          </a:solidFill>
          <a:ln>
            <a:noFill/>
          </a:ln>
          <a:effectLst/>
        </c:spPr>
      </c:pivotFmt>
      <c:pivotFmt>
        <c:idx val="2004"/>
        <c:spPr>
          <a:solidFill>
            <a:schemeClr val="accent1"/>
          </a:solidFill>
          <a:ln>
            <a:noFill/>
          </a:ln>
          <a:effectLst/>
        </c:spPr>
      </c:pivotFmt>
      <c:pivotFmt>
        <c:idx val="2005"/>
        <c:spPr>
          <a:solidFill>
            <a:schemeClr val="accent1"/>
          </a:solidFill>
          <a:ln>
            <a:noFill/>
          </a:ln>
          <a:effectLst/>
        </c:spPr>
      </c:pivotFmt>
      <c:pivotFmt>
        <c:idx val="2006"/>
        <c:spPr>
          <a:solidFill>
            <a:schemeClr val="accent1"/>
          </a:solidFill>
          <a:ln>
            <a:noFill/>
          </a:ln>
          <a:effectLst/>
        </c:spPr>
      </c:pivotFmt>
      <c:pivotFmt>
        <c:idx val="2007"/>
        <c:spPr>
          <a:solidFill>
            <a:schemeClr val="accent1"/>
          </a:solidFill>
          <a:ln>
            <a:noFill/>
          </a:ln>
          <a:effectLst/>
        </c:spPr>
      </c:pivotFmt>
      <c:pivotFmt>
        <c:idx val="2008"/>
        <c:spPr>
          <a:solidFill>
            <a:schemeClr val="accent1"/>
          </a:solidFill>
          <a:ln>
            <a:noFill/>
          </a:ln>
          <a:effectLst/>
        </c:spPr>
      </c:pivotFmt>
      <c:pivotFmt>
        <c:idx val="2009"/>
        <c:spPr>
          <a:solidFill>
            <a:schemeClr val="accent1"/>
          </a:solidFill>
          <a:ln>
            <a:noFill/>
          </a:ln>
          <a:effectLst/>
        </c:spPr>
      </c:pivotFmt>
      <c:pivotFmt>
        <c:idx val="2010"/>
        <c:spPr>
          <a:solidFill>
            <a:schemeClr val="accent1"/>
          </a:solidFill>
          <a:ln>
            <a:noFill/>
          </a:ln>
          <a:effectLst/>
        </c:spPr>
      </c:pivotFmt>
      <c:pivotFmt>
        <c:idx val="2011"/>
        <c:spPr>
          <a:solidFill>
            <a:schemeClr val="accent1"/>
          </a:solidFill>
          <a:ln>
            <a:noFill/>
          </a:ln>
          <a:effectLst/>
        </c:spPr>
      </c:pivotFmt>
      <c:pivotFmt>
        <c:idx val="2012"/>
        <c:spPr>
          <a:solidFill>
            <a:schemeClr val="accent1"/>
          </a:solidFill>
          <a:ln>
            <a:noFill/>
          </a:ln>
          <a:effectLst/>
        </c:spPr>
      </c:pivotFmt>
      <c:pivotFmt>
        <c:idx val="2013"/>
        <c:spPr>
          <a:solidFill>
            <a:schemeClr val="accent1"/>
          </a:solidFill>
          <a:ln>
            <a:noFill/>
          </a:ln>
          <a:effectLst/>
        </c:spPr>
      </c:pivotFmt>
      <c:pivotFmt>
        <c:idx val="2014"/>
        <c:spPr>
          <a:solidFill>
            <a:schemeClr val="accent1"/>
          </a:solidFill>
          <a:ln>
            <a:noFill/>
          </a:ln>
          <a:effectLst/>
        </c:spPr>
      </c:pivotFmt>
      <c:pivotFmt>
        <c:idx val="2015"/>
        <c:spPr>
          <a:solidFill>
            <a:schemeClr val="accent1"/>
          </a:solidFill>
          <a:ln>
            <a:noFill/>
          </a:ln>
          <a:effectLst/>
        </c:spPr>
      </c:pivotFmt>
      <c:pivotFmt>
        <c:idx val="2016"/>
        <c:spPr>
          <a:solidFill>
            <a:schemeClr val="accent1"/>
          </a:solidFill>
          <a:ln>
            <a:noFill/>
          </a:ln>
          <a:effectLst/>
        </c:spPr>
      </c:pivotFmt>
      <c:pivotFmt>
        <c:idx val="2017"/>
        <c:spPr>
          <a:solidFill>
            <a:schemeClr val="accent1"/>
          </a:solidFill>
          <a:ln>
            <a:noFill/>
          </a:ln>
          <a:effectLst/>
        </c:spPr>
      </c:pivotFmt>
      <c:pivotFmt>
        <c:idx val="2018"/>
        <c:spPr>
          <a:solidFill>
            <a:schemeClr val="accent1"/>
          </a:solidFill>
          <a:ln>
            <a:noFill/>
          </a:ln>
          <a:effectLst/>
        </c:spPr>
      </c:pivotFmt>
      <c:pivotFmt>
        <c:idx val="2019"/>
        <c:spPr>
          <a:solidFill>
            <a:schemeClr val="accent1"/>
          </a:solidFill>
          <a:ln>
            <a:noFill/>
          </a:ln>
          <a:effectLst/>
        </c:spPr>
      </c:pivotFmt>
      <c:pivotFmt>
        <c:idx val="2020"/>
        <c:spPr>
          <a:solidFill>
            <a:schemeClr val="accent1"/>
          </a:solidFill>
          <a:ln>
            <a:noFill/>
          </a:ln>
          <a:effectLst/>
        </c:spPr>
      </c:pivotFmt>
      <c:pivotFmt>
        <c:idx val="2021"/>
        <c:spPr>
          <a:solidFill>
            <a:schemeClr val="accent1"/>
          </a:solidFill>
          <a:ln>
            <a:noFill/>
          </a:ln>
          <a:effectLst/>
        </c:spPr>
      </c:pivotFmt>
      <c:pivotFmt>
        <c:idx val="2022"/>
        <c:spPr>
          <a:solidFill>
            <a:schemeClr val="accent1"/>
          </a:solidFill>
          <a:ln>
            <a:noFill/>
          </a:ln>
          <a:effectLst/>
        </c:spPr>
      </c:pivotFmt>
      <c:pivotFmt>
        <c:idx val="2023"/>
        <c:spPr>
          <a:solidFill>
            <a:schemeClr val="accent1"/>
          </a:solidFill>
          <a:ln>
            <a:noFill/>
          </a:ln>
          <a:effectLst/>
        </c:spPr>
      </c:pivotFmt>
      <c:pivotFmt>
        <c:idx val="2024"/>
        <c:spPr>
          <a:solidFill>
            <a:schemeClr val="accent1"/>
          </a:solidFill>
          <a:ln>
            <a:noFill/>
          </a:ln>
          <a:effectLst/>
        </c:spPr>
      </c:pivotFmt>
      <c:pivotFmt>
        <c:idx val="2025"/>
        <c:spPr>
          <a:solidFill>
            <a:schemeClr val="accent1"/>
          </a:solidFill>
          <a:ln>
            <a:noFill/>
          </a:ln>
          <a:effectLst/>
        </c:spPr>
      </c:pivotFmt>
      <c:pivotFmt>
        <c:idx val="2026"/>
        <c:spPr>
          <a:solidFill>
            <a:schemeClr val="accent1"/>
          </a:solidFill>
          <a:ln>
            <a:noFill/>
          </a:ln>
          <a:effectLst/>
        </c:spPr>
      </c:pivotFmt>
      <c:pivotFmt>
        <c:idx val="2027"/>
        <c:spPr>
          <a:solidFill>
            <a:schemeClr val="accent1"/>
          </a:solidFill>
          <a:ln>
            <a:noFill/>
          </a:ln>
          <a:effectLst/>
        </c:spPr>
      </c:pivotFmt>
      <c:pivotFmt>
        <c:idx val="2028"/>
        <c:spPr>
          <a:solidFill>
            <a:schemeClr val="accent1"/>
          </a:solidFill>
          <a:ln>
            <a:noFill/>
          </a:ln>
          <a:effectLst/>
        </c:spPr>
      </c:pivotFmt>
      <c:pivotFmt>
        <c:idx val="2029"/>
        <c:spPr>
          <a:solidFill>
            <a:schemeClr val="accent1"/>
          </a:solidFill>
          <a:ln>
            <a:noFill/>
          </a:ln>
          <a:effectLst/>
        </c:spPr>
      </c:pivotFmt>
      <c:pivotFmt>
        <c:idx val="2030"/>
        <c:spPr>
          <a:solidFill>
            <a:schemeClr val="accent1"/>
          </a:solidFill>
          <a:ln>
            <a:noFill/>
          </a:ln>
          <a:effectLst/>
        </c:spPr>
      </c:pivotFmt>
      <c:pivotFmt>
        <c:idx val="2031"/>
        <c:spPr>
          <a:solidFill>
            <a:schemeClr val="accent1"/>
          </a:solidFill>
          <a:ln>
            <a:noFill/>
          </a:ln>
          <a:effectLst/>
        </c:spPr>
      </c:pivotFmt>
      <c:pivotFmt>
        <c:idx val="2032"/>
        <c:spPr>
          <a:solidFill>
            <a:schemeClr val="accent1"/>
          </a:solidFill>
          <a:ln>
            <a:noFill/>
          </a:ln>
          <a:effectLst/>
        </c:spPr>
      </c:pivotFmt>
      <c:pivotFmt>
        <c:idx val="2033"/>
        <c:spPr>
          <a:solidFill>
            <a:schemeClr val="accent1"/>
          </a:solidFill>
          <a:ln>
            <a:noFill/>
          </a:ln>
          <a:effectLst/>
        </c:spPr>
      </c:pivotFmt>
      <c:pivotFmt>
        <c:idx val="2034"/>
        <c:spPr>
          <a:solidFill>
            <a:schemeClr val="accent1"/>
          </a:solidFill>
          <a:ln>
            <a:noFill/>
          </a:ln>
          <a:effectLst/>
        </c:spPr>
      </c:pivotFmt>
      <c:pivotFmt>
        <c:idx val="2035"/>
        <c:spPr>
          <a:solidFill>
            <a:schemeClr val="accent1"/>
          </a:solidFill>
          <a:ln>
            <a:noFill/>
          </a:ln>
          <a:effectLst/>
        </c:spPr>
      </c:pivotFmt>
      <c:pivotFmt>
        <c:idx val="2036"/>
        <c:spPr>
          <a:solidFill>
            <a:schemeClr val="accent1"/>
          </a:solidFill>
          <a:ln>
            <a:noFill/>
          </a:ln>
          <a:effectLst/>
        </c:spPr>
      </c:pivotFmt>
      <c:pivotFmt>
        <c:idx val="2037"/>
        <c:spPr>
          <a:solidFill>
            <a:schemeClr val="accent1"/>
          </a:solidFill>
          <a:ln>
            <a:noFill/>
          </a:ln>
          <a:effectLst/>
        </c:spPr>
      </c:pivotFmt>
      <c:pivotFmt>
        <c:idx val="2038"/>
        <c:spPr>
          <a:solidFill>
            <a:schemeClr val="accent1"/>
          </a:solidFill>
          <a:ln>
            <a:noFill/>
          </a:ln>
          <a:effectLst/>
        </c:spPr>
      </c:pivotFmt>
      <c:pivotFmt>
        <c:idx val="2039"/>
        <c:spPr>
          <a:solidFill>
            <a:schemeClr val="accent1"/>
          </a:solidFill>
          <a:ln>
            <a:noFill/>
          </a:ln>
          <a:effectLst/>
        </c:spPr>
      </c:pivotFmt>
      <c:pivotFmt>
        <c:idx val="2040"/>
        <c:spPr>
          <a:solidFill>
            <a:schemeClr val="accent1"/>
          </a:solidFill>
          <a:ln>
            <a:noFill/>
          </a:ln>
          <a:effectLst/>
        </c:spPr>
      </c:pivotFmt>
      <c:pivotFmt>
        <c:idx val="2041"/>
        <c:spPr>
          <a:solidFill>
            <a:schemeClr val="accent1"/>
          </a:solidFill>
          <a:ln>
            <a:noFill/>
          </a:ln>
          <a:effectLst/>
        </c:spPr>
      </c:pivotFmt>
      <c:pivotFmt>
        <c:idx val="2042"/>
        <c:spPr>
          <a:solidFill>
            <a:schemeClr val="accent1"/>
          </a:solidFill>
          <a:ln>
            <a:noFill/>
          </a:ln>
          <a:effectLst/>
        </c:spPr>
      </c:pivotFmt>
      <c:pivotFmt>
        <c:idx val="2043"/>
        <c:spPr>
          <a:solidFill>
            <a:schemeClr val="accent1"/>
          </a:solidFill>
          <a:ln>
            <a:noFill/>
          </a:ln>
          <a:effectLst/>
        </c:spPr>
      </c:pivotFmt>
      <c:pivotFmt>
        <c:idx val="2044"/>
        <c:spPr>
          <a:solidFill>
            <a:schemeClr val="accent1"/>
          </a:solidFill>
          <a:ln>
            <a:noFill/>
          </a:ln>
          <a:effectLst/>
        </c:spPr>
      </c:pivotFmt>
      <c:pivotFmt>
        <c:idx val="2045"/>
        <c:spPr>
          <a:solidFill>
            <a:schemeClr val="accent1"/>
          </a:solidFill>
          <a:ln>
            <a:noFill/>
          </a:ln>
          <a:effectLst/>
        </c:spPr>
      </c:pivotFmt>
      <c:pivotFmt>
        <c:idx val="2046"/>
        <c:spPr>
          <a:solidFill>
            <a:schemeClr val="accent1"/>
          </a:solidFill>
          <a:ln>
            <a:noFill/>
          </a:ln>
          <a:effectLst/>
        </c:spPr>
      </c:pivotFmt>
      <c:pivotFmt>
        <c:idx val="2047"/>
        <c:spPr>
          <a:solidFill>
            <a:schemeClr val="accent1"/>
          </a:solidFill>
          <a:ln>
            <a:noFill/>
          </a:ln>
          <a:effectLst/>
        </c:spPr>
      </c:pivotFmt>
      <c:pivotFmt>
        <c:idx val="2048"/>
        <c:spPr>
          <a:solidFill>
            <a:schemeClr val="accent1"/>
          </a:solidFill>
          <a:ln>
            <a:noFill/>
          </a:ln>
          <a:effectLst/>
        </c:spPr>
      </c:pivotFmt>
      <c:pivotFmt>
        <c:idx val="2049"/>
        <c:spPr>
          <a:solidFill>
            <a:schemeClr val="accent1"/>
          </a:solidFill>
          <a:ln>
            <a:noFill/>
          </a:ln>
          <a:effectLst/>
        </c:spPr>
      </c:pivotFmt>
      <c:pivotFmt>
        <c:idx val="2050"/>
        <c:spPr>
          <a:solidFill>
            <a:schemeClr val="accent1"/>
          </a:solidFill>
          <a:ln>
            <a:noFill/>
          </a:ln>
          <a:effectLst/>
        </c:spPr>
      </c:pivotFmt>
      <c:pivotFmt>
        <c:idx val="2051"/>
        <c:spPr>
          <a:solidFill>
            <a:schemeClr val="accent1"/>
          </a:solidFill>
          <a:ln>
            <a:noFill/>
          </a:ln>
          <a:effectLst/>
        </c:spPr>
      </c:pivotFmt>
      <c:pivotFmt>
        <c:idx val="2052"/>
        <c:spPr>
          <a:solidFill>
            <a:schemeClr val="accent1"/>
          </a:solidFill>
          <a:ln>
            <a:noFill/>
          </a:ln>
          <a:effectLst/>
        </c:spPr>
      </c:pivotFmt>
      <c:pivotFmt>
        <c:idx val="2053"/>
        <c:spPr>
          <a:solidFill>
            <a:schemeClr val="accent1"/>
          </a:solidFill>
          <a:ln>
            <a:noFill/>
          </a:ln>
          <a:effectLst/>
        </c:spPr>
      </c:pivotFmt>
      <c:pivotFmt>
        <c:idx val="2054"/>
        <c:spPr>
          <a:solidFill>
            <a:schemeClr val="accent1"/>
          </a:solidFill>
          <a:ln>
            <a:noFill/>
          </a:ln>
          <a:effectLst/>
        </c:spPr>
      </c:pivotFmt>
      <c:pivotFmt>
        <c:idx val="2055"/>
        <c:spPr>
          <a:solidFill>
            <a:schemeClr val="accent1"/>
          </a:solidFill>
          <a:ln>
            <a:noFill/>
          </a:ln>
          <a:effectLst/>
        </c:spPr>
      </c:pivotFmt>
      <c:pivotFmt>
        <c:idx val="2056"/>
        <c:spPr>
          <a:solidFill>
            <a:schemeClr val="accent1"/>
          </a:solidFill>
          <a:ln>
            <a:noFill/>
          </a:ln>
          <a:effectLst/>
        </c:spPr>
      </c:pivotFmt>
      <c:pivotFmt>
        <c:idx val="2057"/>
        <c:spPr>
          <a:solidFill>
            <a:schemeClr val="accent1"/>
          </a:solidFill>
          <a:ln>
            <a:noFill/>
          </a:ln>
          <a:effectLst/>
        </c:spPr>
      </c:pivotFmt>
      <c:pivotFmt>
        <c:idx val="2058"/>
        <c:spPr>
          <a:solidFill>
            <a:schemeClr val="accent1"/>
          </a:solidFill>
          <a:ln>
            <a:noFill/>
          </a:ln>
          <a:effectLst/>
        </c:spPr>
      </c:pivotFmt>
      <c:pivotFmt>
        <c:idx val="2059"/>
        <c:spPr>
          <a:solidFill>
            <a:schemeClr val="accent1"/>
          </a:solidFill>
          <a:ln>
            <a:noFill/>
          </a:ln>
          <a:effectLst/>
        </c:spPr>
      </c:pivotFmt>
      <c:pivotFmt>
        <c:idx val="2060"/>
        <c:spPr>
          <a:solidFill>
            <a:schemeClr val="accent1"/>
          </a:solidFill>
          <a:ln>
            <a:noFill/>
          </a:ln>
          <a:effectLst/>
        </c:spPr>
      </c:pivotFmt>
      <c:pivotFmt>
        <c:idx val="2061"/>
        <c:spPr>
          <a:solidFill>
            <a:schemeClr val="accent1"/>
          </a:solidFill>
          <a:ln>
            <a:noFill/>
          </a:ln>
          <a:effectLst/>
        </c:spPr>
      </c:pivotFmt>
      <c:pivotFmt>
        <c:idx val="2062"/>
        <c:spPr>
          <a:solidFill>
            <a:schemeClr val="accent1"/>
          </a:solidFill>
          <a:ln>
            <a:noFill/>
          </a:ln>
          <a:effectLst/>
        </c:spPr>
      </c:pivotFmt>
      <c:pivotFmt>
        <c:idx val="2063"/>
        <c:spPr>
          <a:solidFill>
            <a:schemeClr val="accent1"/>
          </a:solidFill>
          <a:ln>
            <a:noFill/>
          </a:ln>
          <a:effectLst/>
        </c:spPr>
      </c:pivotFmt>
      <c:pivotFmt>
        <c:idx val="2064"/>
        <c:spPr>
          <a:solidFill>
            <a:schemeClr val="accent1"/>
          </a:solidFill>
          <a:ln>
            <a:noFill/>
          </a:ln>
          <a:effectLst/>
        </c:spPr>
      </c:pivotFmt>
      <c:pivotFmt>
        <c:idx val="2065"/>
        <c:spPr>
          <a:solidFill>
            <a:schemeClr val="accent1"/>
          </a:solidFill>
          <a:ln>
            <a:noFill/>
          </a:ln>
          <a:effectLst/>
        </c:spPr>
      </c:pivotFmt>
      <c:pivotFmt>
        <c:idx val="2066"/>
        <c:spPr>
          <a:solidFill>
            <a:schemeClr val="accent1"/>
          </a:solidFill>
          <a:ln>
            <a:noFill/>
          </a:ln>
          <a:effectLst/>
        </c:spPr>
      </c:pivotFmt>
      <c:pivotFmt>
        <c:idx val="2067"/>
        <c:spPr>
          <a:solidFill>
            <a:schemeClr val="accent1"/>
          </a:solidFill>
          <a:ln>
            <a:noFill/>
          </a:ln>
          <a:effectLst/>
        </c:spPr>
      </c:pivotFmt>
      <c:pivotFmt>
        <c:idx val="2068"/>
        <c:spPr>
          <a:solidFill>
            <a:schemeClr val="accent1"/>
          </a:solidFill>
          <a:ln>
            <a:noFill/>
          </a:ln>
          <a:effectLst/>
        </c:spPr>
      </c:pivotFmt>
      <c:pivotFmt>
        <c:idx val="2069"/>
        <c:spPr>
          <a:solidFill>
            <a:schemeClr val="accent1"/>
          </a:solidFill>
          <a:ln>
            <a:noFill/>
          </a:ln>
          <a:effectLst/>
        </c:spPr>
      </c:pivotFmt>
      <c:pivotFmt>
        <c:idx val="2070"/>
        <c:spPr>
          <a:solidFill>
            <a:schemeClr val="accent1"/>
          </a:solidFill>
          <a:ln>
            <a:noFill/>
          </a:ln>
          <a:effectLst/>
        </c:spPr>
      </c:pivotFmt>
      <c:pivotFmt>
        <c:idx val="2071"/>
        <c:spPr>
          <a:solidFill>
            <a:schemeClr val="accent1"/>
          </a:solidFill>
          <a:ln>
            <a:noFill/>
          </a:ln>
          <a:effectLst/>
        </c:spPr>
      </c:pivotFmt>
      <c:pivotFmt>
        <c:idx val="2072"/>
        <c:spPr>
          <a:solidFill>
            <a:schemeClr val="accent1"/>
          </a:solidFill>
          <a:ln>
            <a:noFill/>
          </a:ln>
          <a:effectLst/>
        </c:spPr>
      </c:pivotFmt>
      <c:pivotFmt>
        <c:idx val="2073"/>
        <c:spPr>
          <a:solidFill>
            <a:schemeClr val="accent1"/>
          </a:solidFill>
          <a:ln>
            <a:noFill/>
          </a:ln>
          <a:effectLst/>
        </c:spPr>
      </c:pivotFmt>
      <c:pivotFmt>
        <c:idx val="2074"/>
        <c:spPr>
          <a:solidFill>
            <a:schemeClr val="accent1"/>
          </a:solidFill>
          <a:ln>
            <a:noFill/>
          </a:ln>
          <a:effectLst/>
        </c:spPr>
      </c:pivotFmt>
      <c:pivotFmt>
        <c:idx val="2075"/>
        <c:spPr>
          <a:solidFill>
            <a:schemeClr val="accent1"/>
          </a:solidFill>
          <a:ln>
            <a:noFill/>
          </a:ln>
          <a:effectLst/>
        </c:spPr>
      </c:pivotFmt>
      <c:pivotFmt>
        <c:idx val="2076"/>
        <c:spPr>
          <a:solidFill>
            <a:schemeClr val="accent1"/>
          </a:solidFill>
          <a:ln>
            <a:noFill/>
          </a:ln>
          <a:effectLst/>
        </c:spPr>
      </c:pivotFmt>
      <c:pivotFmt>
        <c:idx val="2077"/>
        <c:spPr>
          <a:solidFill>
            <a:schemeClr val="accent1"/>
          </a:solidFill>
          <a:ln>
            <a:noFill/>
          </a:ln>
          <a:effectLst/>
        </c:spPr>
      </c:pivotFmt>
      <c:pivotFmt>
        <c:idx val="2078"/>
        <c:spPr>
          <a:solidFill>
            <a:schemeClr val="accent1"/>
          </a:solidFill>
          <a:ln>
            <a:noFill/>
          </a:ln>
          <a:effectLst/>
        </c:spPr>
      </c:pivotFmt>
      <c:pivotFmt>
        <c:idx val="2079"/>
        <c:spPr>
          <a:solidFill>
            <a:schemeClr val="accent1"/>
          </a:solidFill>
          <a:ln>
            <a:noFill/>
          </a:ln>
          <a:effectLst/>
        </c:spPr>
      </c:pivotFmt>
      <c:pivotFmt>
        <c:idx val="2080"/>
        <c:spPr>
          <a:solidFill>
            <a:schemeClr val="accent1"/>
          </a:solidFill>
          <a:ln>
            <a:noFill/>
          </a:ln>
          <a:effectLst/>
        </c:spPr>
      </c:pivotFmt>
      <c:pivotFmt>
        <c:idx val="2081"/>
        <c:spPr>
          <a:solidFill>
            <a:schemeClr val="accent1"/>
          </a:solidFill>
          <a:ln>
            <a:noFill/>
          </a:ln>
          <a:effectLst/>
        </c:spPr>
      </c:pivotFmt>
      <c:pivotFmt>
        <c:idx val="2082"/>
        <c:spPr>
          <a:solidFill>
            <a:schemeClr val="accent1"/>
          </a:solidFill>
          <a:ln>
            <a:noFill/>
          </a:ln>
          <a:effectLst/>
        </c:spPr>
      </c:pivotFmt>
      <c:pivotFmt>
        <c:idx val="2083"/>
        <c:spPr>
          <a:solidFill>
            <a:schemeClr val="accent1"/>
          </a:solidFill>
          <a:ln>
            <a:noFill/>
          </a:ln>
          <a:effectLst/>
        </c:spPr>
      </c:pivotFmt>
      <c:pivotFmt>
        <c:idx val="2084"/>
        <c:spPr>
          <a:solidFill>
            <a:schemeClr val="accent1"/>
          </a:solidFill>
          <a:ln>
            <a:noFill/>
          </a:ln>
          <a:effectLst/>
        </c:spPr>
      </c:pivotFmt>
      <c:pivotFmt>
        <c:idx val="2085"/>
        <c:spPr>
          <a:solidFill>
            <a:schemeClr val="accent1"/>
          </a:solidFill>
          <a:ln>
            <a:noFill/>
          </a:ln>
          <a:effectLst/>
        </c:spPr>
      </c:pivotFmt>
      <c:pivotFmt>
        <c:idx val="2086"/>
        <c:spPr>
          <a:solidFill>
            <a:schemeClr val="accent1"/>
          </a:solidFill>
          <a:ln>
            <a:noFill/>
          </a:ln>
          <a:effectLst/>
        </c:spPr>
      </c:pivotFmt>
      <c:pivotFmt>
        <c:idx val="2087"/>
        <c:spPr>
          <a:solidFill>
            <a:schemeClr val="accent1"/>
          </a:solidFill>
          <a:ln>
            <a:noFill/>
          </a:ln>
          <a:effectLst/>
        </c:spPr>
      </c:pivotFmt>
      <c:pivotFmt>
        <c:idx val="2088"/>
        <c:spPr>
          <a:solidFill>
            <a:schemeClr val="accent1"/>
          </a:solidFill>
          <a:ln>
            <a:noFill/>
          </a:ln>
          <a:effectLst/>
        </c:spPr>
      </c:pivotFmt>
      <c:pivotFmt>
        <c:idx val="2089"/>
        <c:spPr>
          <a:solidFill>
            <a:schemeClr val="accent1"/>
          </a:solidFill>
          <a:ln>
            <a:noFill/>
          </a:ln>
          <a:effectLst/>
        </c:spPr>
      </c:pivotFmt>
      <c:pivotFmt>
        <c:idx val="2090"/>
        <c:spPr>
          <a:solidFill>
            <a:schemeClr val="accent1"/>
          </a:solidFill>
          <a:ln>
            <a:noFill/>
          </a:ln>
          <a:effectLst/>
        </c:spPr>
      </c:pivotFmt>
      <c:pivotFmt>
        <c:idx val="2091"/>
        <c:spPr>
          <a:solidFill>
            <a:schemeClr val="accent1"/>
          </a:solidFill>
          <a:ln>
            <a:noFill/>
          </a:ln>
          <a:effectLst/>
        </c:spPr>
      </c:pivotFmt>
      <c:pivotFmt>
        <c:idx val="2092"/>
        <c:spPr>
          <a:solidFill>
            <a:schemeClr val="accent1"/>
          </a:solidFill>
          <a:ln>
            <a:noFill/>
          </a:ln>
          <a:effectLst/>
        </c:spPr>
      </c:pivotFmt>
      <c:pivotFmt>
        <c:idx val="2093"/>
        <c:spPr>
          <a:solidFill>
            <a:schemeClr val="accent1"/>
          </a:solidFill>
          <a:ln>
            <a:noFill/>
          </a:ln>
          <a:effectLst/>
        </c:spPr>
      </c:pivotFmt>
      <c:pivotFmt>
        <c:idx val="2094"/>
        <c:spPr>
          <a:solidFill>
            <a:schemeClr val="accent1"/>
          </a:solidFill>
          <a:ln>
            <a:noFill/>
          </a:ln>
          <a:effectLst/>
        </c:spPr>
      </c:pivotFmt>
      <c:pivotFmt>
        <c:idx val="2095"/>
        <c:spPr>
          <a:solidFill>
            <a:schemeClr val="accent1"/>
          </a:solidFill>
          <a:ln>
            <a:noFill/>
          </a:ln>
          <a:effectLst/>
        </c:spPr>
      </c:pivotFmt>
      <c:pivotFmt>
        <c:idx val="2096"/>
        <c:spPr>
          <a:solidFill>
            <a:schemeClr val="accent1"/>
          </a:solidFill>
          <a:ln>
            <a:noFill/>
          </a:ln>
          <a:effectLst/>
        </c:spPr>
      </c:pivotFmt>
      <c:pivotFmt>
        <c:idx val="2097"/>
        <c:spPr>
          <a:solidFill>
            <a:schemeClr val="accent1"/>
          </a:solidFill>
          <a:ln>
            <a:noFill/>
          </a:ln>
          <a:effectLst/>
        </c:spPr>
      </c:pivotFmt>
      <c:pivotFmt>
        <c:idx val="2098"/>
        <c:spPr>
          <a:solidFill>
            <a:schemeClr val="accent1"/>
          </a:solidFill>
          <a:ln>
            <a:noFill/>
          </a:ln>
          <a:effectLst/>
        </c:spPr>
      </c:pivotFmt>
      <c:pivotFmt>
        <c:idx val="2099"/>
        <c:spPr>
          <a:solidFill>
            <a:schemeClr val="accent1"/>
          </a:solidFill>
          <a:ln>
            <a:noFill/>
          </a:ln>
          <a:effectLst/>
        </c:spPr>
      </c:pivotFmt>
      <c:pivotFmt>
        <c:idx val="2100"/>
        <c:spPr>
          <a:solidFill>
            <a:schemeClr val="accent1"/>
          </a:solidFill>
          <a:ln>
            <a:noFill/>
          </a:ln>
          <a:effectLst/>
        </c:spPr>
      </c:pivotFmt>
      <c:pivotFmt>
        <c:idx val="2101"/>
        <c:spPr>
          <a:solidFill>
            <a:schemeClr val="accent1"/>
          </a:solidFill>
          <a:ln>
            <a:noFill/>
          </a:ln>
          <a:effectLst/>
        </c:spPr>
      </c:pivotFmt>
      <c:pivotFmt>
        <c:idx val="2102"/>
        <c:spPr>
          <a:solidFill>
            <a:schemeClr val="accent1"/>
          </a:solidFill>
          <a:ln>
            <a:noFill/>
          </a:ln>
          <a:effectLst/>
        </c:spPr>
      </c:pivotFmt>
      <c:pivotFmt>
        <c:idx val="2103"/>
        <c:spPr>
          <a:solidFill>
            <a:schemeClr val="accent1"/>
          </a:solidFill>
          <a:ln>
            <a:noFill/>
          </a:ln>
          <a:effectLst/>
        </c:spPr>
      </c:pivotFmt>
      <c:pivotFmt>
        <c:idx val="2104"/>
        <c:spPr>
          <a:solidFill>
            <a:schemeClr val="accent1"/>
          </a:solidFill>
          <a:ln>
            <a:noFill/>
          </a:ln>
          <a:effectLst/>
        </c:spPr>
      </c:pivotFmt>
      <c:pivotFmt>
        <c:idx val="2105"/>
        <c:spPr>
          <a:solidFill>
            <a:schemeClr val="accent1"/>
          </a:solidFill>
          <a:ln>
            <a:noFill/>
          </a:ln>
          <a:effectLst/>
        </c:spPr>
      </c:pivotFmt>
      <c:pivotFmt>
        <c:idx val="2106"/>
        <c:spPr>
          <a:solidFill>
            <a:schemeClr val="accent1"/>
          </a:solidFill>
          <a:ln>
            <a:noFill/>
          </a:ln>
          <a:effectLst/>
        </c:spPr>
      </c:pivotFmt>
      <c:pivotFmt>
        <c:idx val="2107"/>
        <c:spPr>
          <a:solidFill>
            <a:schemeClr val="accent1"/>
          </a:solidFill>
          <a:ln>
            <a:noFill/>
          </a:ln>
          <a:effectLst/>
        </c:spPr>
      </c:pivotFmt>
      <c:pivotFmt>
        <c:idx val="2108"/>
        <c:spPr>
          <a:solidFill>
            <a:schemeClr val="accent1"/>
          </a:solidFill>
          <a:ln>
            <a:noFill/>
          </a:ln>
          <a:effectLst/>
        </c:spPr>
      </c:pivotFmt>
      <c:pivotFmt>
        <c:idx val="2109"/>
        <c:spPr>
          <a:solidFill>
            <a:schemeClr val="accent1"/>
          </a:solidFill>
          <a:ln>
            <a:noFill/>
          </a:ln>
          <a:effectLst/>
        </c:spPr>
      </c:pivotFmt>
      <c:pivotFmt>
        <c:idx val="2110"/>
        <c:spPr>
          <a:solidFill>
            <a:schemeClr val="accent1"/>
          </a:solidFill>
          <a:ln>
            <a:noFill/>
          </a:ln>
          <a:effectLst/>
        </c:spPr>
      </c:pivotFmt>
      <c:pivotFmt>
        <c:idx val="2111"/>
        <c:spPr>
          <a:solidFill>
            <a:schemeClr val="accent1"/>
          </a:solidFill>
          <a:ln>
            <a:noFill/>
          </a:ln>
          <a:effectLst/>
        </c:spPr>
      </c:pivotFmt>
      <c:pivotFmt>
        <c:idx val="2112"/>
        <c:spPr>
          <a:solidFill>
            <a:schemeClr val="accent1"/>
          </a:solidFill>
          <a:ln>
            <a:noFill/>
          </a:ln>
          <a:effectLst/>
        </c:spPr>
      </c:pivotFmt>
      <c:pivotFmt>
        <c:idx val="2113"/>
        <c:spPr>
          <a:solidFill>
            <a:schemeClr val="accent1"/>
          </a:solidFill>
          <a:ln>
            <a:noFill/>
          </a:ln>
          <a:effectLst/>
        </c:spPr>
      </c:pivotFmt>
      <c:pivotFmt>
        <c:idx val="2114"/>
        <c:spPr>
          <a:solidFill>
            <a:schemeClr val="accent1"/>
          </a:solidFill>
          <a:ln>
            <a:noFill/>
          </a:ln>
          <a:effectLst/>
        </c:spPr>
      </c:pivotFmt>
      <c:pivotFmt>
        <c:idx val="2115"/>
        <c:spPr>
          <a:solidFill>
            <a:schemeClr val="accent1"/>
          </a:solidFill>
          <a:ln>
            <a:noFill/>
          </a:ln>
          <a:effectLst/>
        </c:spPr>
      </c:pivotFmt>
      <c:pivotFmt>
        <c:idx val="2116"/>
        <c:spPr>
          <a:solidFill>
            <a:schemeClr val="accent1"/>
          </a:solidFill>
          <a:ln>
            <a:noFill/>
          </a:ln>
          <a:effectLst/>
        </c:spPr>
      </c:pivotFmt>
      <c:pivotFmt>
        <c:idx val="2117"/>
        <c:spPr>
          <a:solidFill>
            <a:schemeClr val="accent1"/>
          </a:solidFill>
          <a:ln>
            <a:noFill/>
          </a:ln>
          <a:effectLst/>
        </c:spPr>
      </c:pivotFmt>
      <c:pivotFmt>
        <c:idx val="2118"/>
        <c:spPr>
          <a:solidFill>
            <a:schemeClr val="accent1"/>
          </a:solidFill>
          <a:ln>
            <a:noFill/>
          </a:ln>
          <a:effectLst/>
        </c:spPr>
      </c:pivotFmt>
      <c:pivotFmt>
        <c:idx val="2119"/>
        <c:spPr>
          <a:solidFill>
            <a:schemeClr val="accent1"/>
          </a:solidFill>
          <a:ln>
            <a:noFill/>
          </a:ln>
          <a:effectLst/>
        </c:spPr>
      </c:pivotFmt>
      <c:pivotFmt>
        <c:idx val="2120"/>
        <c:spPr>
          <a:solidFill>
            <a:schemeClr val="accent1"/>
          </a:solidFill>
          <a:ln>
            <a:noFill/>
          </a:ln>
          <a:effectLst/>
        </c:spPr>
      </c:pivotFmt>
      <c:pivotFmt>
        <c:idx val="2121"/>
        <c:spPr>
          <a:solidFill>
            <a:schemeClr val="accent1"/>
          </a:solidFill>
          <a:ln>
            <a:noFill/>
          </a:ln>
          <a:effectLst/>
        </c:spPr>
      </c:pivotFmt>
      <c:pivotFmt>
        <c:idx val="2122"/>
        <c:spPr>
          <a:solidFill>
            <a:schemeClr val="accent1"/>
          </a:solidFill>
          <a:ln>
            <a:noFill/>
          </a:ln>
          <a:effectLst/>
        </c:spPr>
      </c:pivotFmt>
      <c:pivotFmt>
        <c:idx val="2123"/>
        <c:spPr>
          <a:solidFill>
            <a:schemeClr val="accent1"/>
          </a:solidFill>
          <a:ln>
            <a:noFill/>
          </a:ln>
          <a:effectLst/>
        </c:spPr>
      </c:pivotFmt>
      <c:pivotFmt>
        <c:idx val="2124"/>
        <c:spPr>
          <a:solidFill>
            <a:schemeClr val="accent1"/>
          </a:solidFill>
          <a:ln>
            <a:noFill/>
          </a:ln>
          <a:effectLst/>
        </c:spPr>
      </c:pivotFmt>
      <c:pivotFmt>
        <c:idx val="2125"/>
        <c:spPr>
          <a:solidFill>
            <a:schemeClr val="accent1"/>
          </a:solidFill>
          <a:ln>
            <a:noFill/>
          </a:ln>
          <a:effectLst/>
        </c:spPr>
      </c:pivotFmt>
      <c:pivotFmt>
        <c:idx val="2126"/>
        <c:spPr>
          <a:solidFill>
            <a:schemeClr val="accent1"/>
          </a:solidFill>
          <a:ln>
            <a:noFill/>
          </a:ln>
          <a:effectLst/>
        </c:spPr>
      </c:pivotFmt>
      <c:pivotFmt>
        <c:idx val="2127"/>
        <c:spPr>
          <a:solidFill>
            <a:schemeClr val="accent1"/>
          </a:solidFill>
          <a:ln>
            <a:noFill/>
          </a:ln>
          <a:effectLst/>
        </c:spPr>
      </c:pivotFmt>
      <c:pivotFmt>
        <c:idx val="2128"/>
        <c:spPr>
          <a:solidFill>
            <a:schemeClr val="accent1"/>
          </a:solidFill>
          <a:ln>
            <a:noFill/>
          </a:ln>
          <a:effectLst/>
        </c:spPr>
      </c:pivotFmt>
      <c:pivotFmt>
        <c:idx val="2129"/>
        <c:spPr>
          <a:solidFill>
            <a:schemeClr val="accent1"/>
          </a:solidFill>
          <a:ln>
            <a:noFill/>
          </a:ln>
          <a:effectLst/>
        </c:spPr>
      </c:pivotFmt>
      <c:pivotFmt>
        <c:idx val="2130"/>
        <c:spPr>
          <a:solidFill>
            <a:schemeClr val="accent1"/>
          </a:solidFill>
          <a:ln>
            <a:noFill/>
          </a:ln>
          <a:effectLst/>
        </c:spPr>
      </c:pivotFmt>
      <c:pivotFmt>
        <c:idx val="2131"/>
        <c:spPr>
          <a:solidFill>
            <a:schemeClr val="accent1"/>
          </a:solidFill>
          <a:ln>
            <a:noFill/>
          </a:ln>
          <a:effectLst/>
        </c:spPr>
      </c:pivotFmt>
      <c:pivotFmt>
        <c:idx val="2132"/>
        <c:spPr>
          <a:solidFill>
            <a:schemeClr val="accent1"/>
          </a:solidFill>
          <a:ln>
            <a:noFill/>
          </a:ln>
          <a:effectLst/>
        </c:spPr>
      </c:pivotFmt>
      <c:pivotFmt>
        <c:idx val="2133"/>
        <c:spPr>
          <a:solidFill>
            <a:schemeClr val="accent1"/>
          </a:solidFill>
          <a:ln>
            <a:noFill/>
          </a:ln>
          <a:effectLst/>
        </c:spPr>
      </c:pivotFmt>
      <c:pivotFmt>
        <c:idx val="2134"/>
        <c:spPr>
          <a:solidFill>
            <a:schemeClr val="accent1"/>
          </a:solidFill>
          <a:ln>
            <a:noFill/>
          </a:ln>
          <a:effectLst/>
        </c:spPr>
      </c:pivotFmt>
      <c:pivotFmt>
        <c:idx val="2135"/>
        <c:spPr>
          <a:solidFill>
            <a:schemeClr val="accent1"/>
          </a:solidFill>
          <a:ln>
            <a:noFill/>
          </a:ln>
          <a:effectLst/>
        </c:spPr>
      </c:pivotFmt>
      <c:pivotFmt>
        <c:idx val="2136"/>
        <c:spPr>
          <a:solidFill>
            <a:schemeClr val="accent1"/>
          </a:solidFill>
          <a:ln>
            <a:noFill/>
          </a:ln>
          <a:effectLst/>
        </c:spPr>
      </c:pivotFmt>
      <c:pivotFmt>
        <c:idx val="2137"/>
        <c:spPr>
          <a:solidFill>
            <a:schemeClr val="accent1"/>
          </a:solidFill>
          <a:ln>
            <a:noFill/>
          </a:ln>
          <a:effectLst/>
        </c:spPr>
      </c:pivotFmt>
      <c:pivotFmt>
        <c:idx val="2138"/>
        <c:spPr>
          <a:solidFill>
            <a:schemeClr val="accent1"/>
          </a:solidFill>
          <a:ln>
            <a:noFill/>
          </a:ln>
          <a:effectLst/>
        </c:spPr>
      </c:pivotFmt>
      <c:pivotFmt>
        <c:idx val="2139"/>
        <c:spPr>
          <a:solidFill>
            <a:schemeClr val="accent1"/>
          </a:solidFill>
          <a:ln>
            <a:noFill/>
          </a:ln>
          <a:effectLst/>
        </c:spPr>
      </c:pivotFmt>
      <c:pivotFmt>
        <c:idx val="2140"/>
        <c:spPr>
          <a:solidFill>
            <a:schemeClr val="accent1"/>
          </a:solidFill>
          <a:ln>
            <a:noFill/>
          </a:ln>
          <a:effectLst/>
        </c:spPr>
      </c:pivotFmt>
      <c:pivotFmt>
        <c:idx val="2141"/>
        <c:spPr>
          <a:solidFill>
            <a:schemeClr val="accent1"/>
          </a:solidFill>
          <a:ln>
            <a:noFill/>
          </a:ln>
          <a:effectLst/>
        </c:spPr>
      </c:pivotFmt>
      <c:pivotFmt>
        <c:idx val="2142"/>
        <c:spPr>
          <a:solidFill>
            <a:schemeClr val="accent1"/>
          </a:solidFill>
          <a:ln>
            <a:noFill/>
          </a:ln>
          <a:effectLst/>
        </c:spPr>
      </c:pivotFmt>
      <c:pivotFmt>
        <c:idx val="2143"/>
        <c:spPr>
          <a:solidFill>
            <a:schemeClr val="accent1"/>
          </a:solidFill>
          <a:ln>
            <a:noFill/>
          </a:ln>
          <a:effectLst/>
        </c:spPr>
      </c:pivotFmt>
      <c:pivotFmt>
        <c:idx val="2144"/>
        <c:spPr>
          <a:solidFill>
            <a:schemeClr val="accent1"/>
          </a:solidFill>
          <a:ln>
            <a:noFill/>
          </a:ln>
          <a:effectLst/>
        </c:spPr>
      </c:pivotFmt>
      <c:pivotFmt>
        <c:idx val="2145"/>
        <c:spPr>
          <a:solidFill>
            <a:schemeClr val="accent1"/>
          </a:solidFill>
          <a:ln>
            <a:noFill/>
          </a:ln>
          <a:effectLst/>
        </c:spPr>
      </c:pivotFmt>
      <c:pivotFmt>
        <c:idx val="2146"/>
        <c:spPr>
          <a:solidFill>
            <a:schemeClr val="accent1"/>
          </a:solidFill>
          <a:ln>
            <a:noFill/>
          </a:ln>
          <a:effectLst/>
        </c:spPr>
      </c:pivotFmt>
      <c:pivotFmt>
        <c:idx val="2147"/>
        <c:spPr>
          <a:solidFill>
            <a:schemeClr val="accent1"/>
          </a:solidFill>
          <a:ln>
            <a:noFill/>
          </a:ln>
          <a:effectLst/>
        </c:spPr>
      </c:pivotFmt>
      <c:pivotFmt>
        <c:idx val="2148"/>
        <c:spPr>
          <a:solidFill>
            <a:schemeClr val="accent1"/>
          </a:solidFill>
          <a:ln>
            <a:noFill/>
          </a:ln>
          <a:effectLst/>
        </c:spPr>
      </c:pivotFmt>
      <c:pivotFmt>
        <c:idx val="2149"/>
        <c:spPr>
          <a:solidFill>
            <a:schemeClr val="accent1"/>
          </a:solidFill>
          <a:ln>
            <a:noFill/>
          </a:ln>
          <a:effectLst/>
        </c:spPr>
      </c:pivotFmt>
      <c:pivotFmt>
        <c:idx val="2150"/>
        <c:spPr>
          <a:solidFill>
            <a:schemeClr val="accent1"/>
          </a:solidFill>
          <a:ln>
            <a:noFill/>
          </a:ln>
          <a:effectLst/>
        </c:spPr>
      </c:pivotFmt>
      <c:pivotFmt>
        <c:idx val="2151"/>
        <c:spPr>
          <a:solidFill>
            <a:schemeClr val="accent1"/>
          </a:solidFill>
          <a:ln>
            <a:noFill/>
          </a:ln>
          <a:effectLst/>
        </c:spPr>
      </c:pivotFmt>
      <c:pivotFmt>
        <c:idx val="2152"/>
        <c:spPr>
          <a:solidFill>
            <a:schemeClr val="accent1"/>
          </a:solidFill>
          <a:ln>
            <a:noFill/>
          </a:ln>
          <a:effectLst/>
        </c:spPr>
      </c:pivotFmt>
      <c:pivotFmt>
        <c:idx val="2153"/>
        <c:spPr>
          <a:solidFill>
            <a:schemeClr val="accent1"/>
          </a:solidFill>
          <a:ln>
            <a:noFill/>
          </a:ln>
          <a:effectLst/>
        </c:spPr>
      </c:pivotFmt>
      <c:pivotFmt>
        <c:idx val="2154"/>
        <c:spPr>
          <a:solidFill>
            <a:schemeClr val="accent1"/>
          </a:solidFill>
          <a:ln>
            <a:noFill/>
          </a:ln>
          <a:effectLst/>
        </c:spPr>
      </c:pivotFmt>
      <c:pivotFmt>
        <c:idx val="2155"/>
        <c:spPr>
          <a:solidFill>
            <a:schemeClr val="accent1"/>
          </a:solidFill>
          <a:ln>
            <a:noFill/>
          </a:ln>
          <a:effectLst/>
        </c:spPr>
      </c:pivotFmt>
      <c:pivotFmt>
        <c:idx val="2156"/>
        <c:spPr>
          <a:solidFill>
            <a:schemeClr val="accent1"/>
          </a:solidFill>
          <a:ln>
            <a:noFill/>
          </a:ln>
          <a:effectLst/>
        </c:spPr>
      </c:pivotFmt>
      <c:pivotFmt>
        <c:idx val="2157"/>
        <c:spPr>
          <a:solidFill>
            <a:schemeClr val="accent1"/>
          </a:solidFill>
          <a:ln>
            <a:noFill/>
          </a:ln>
          <a:effectLst/>
        </c:spPr>
      </c:pivotFmt>
      <c:pivotFmt>
        <c:idx val="2158"/>
        <c:spPr>
          <a:solidFill>
            <a:schemeClr val="accent1"/>
          </a:solidFill>
          <a:ln>
            <a:noFill/>
          </a:ln>
          <a:effectLst/>
        </c:spPr>
      </c:pivotFmt>
      <c:pivotFmt>
        <c:idx val="2159"/>
        <c:spPr>
          <a:solidFill>
            <a:schemeClr val="accent1"/>
          </a:solidFill>
          <a:ln>
            <a:noFill/>
          </a:ln>
          <a:effectLst/>
        </c:spPr>
      </c:pivotFmt>
      <c:pivotFmt>
        <c:idx val="2160"/>
        <c:spPr>
          <a:solidFill>
            <a:schemeClr val="accent1"/>
          </a:solidFill>
          <a:ln>
            <a:noFill/>
          </a:ln>
          <a:effectLst/>
        </c:spPr>
      </c:pivotFmt>
      <c:pivotFmt>
        <c:idx val="2161"/>
        <c:spPr>
          <a:solidFill>
            <a:schemeClr val="accent1"/>
          </a:solidFill>
          <a:ln>
            <a:noFill/>
          </a:ln>
          <a:effectLst/>
        </c:spPr>
      </c:pivotFmt>
      <c:pivotFmt>
        <c:idx val="2162"/>
        <c:spPr>
          <a:solidFill>
            <a:schemeClr val="accent1"/>
          </a:solidFill>
          <a:ln>
            <a:noFill/>
          </a:ln>
          <a:effectLst/>
        </c:spPr>
      </c:pivotFmt>
      <c:pivotFmt>
        <c:idx val="2163"/>
        <c:spPr>
          <a:solidFill>
            <a:schemeClr val="accent1"/>
          </a:solidFill>
          <a:ln>
            <a:noFill/>
          </a:ln>
          <a:effectLst/>
        </c:spPr>
      </c:pivotFmt>
      <c:pivotFmt>
        <c:idx val="2164"/>
        <c:spPr>
          <a:solidFill>
            <a:schemeClr val="accent1"/>
          </a:solidFill>
          <a:ln>
            <a:noFill/>
          </a:ln>
          <a:effectLst/>
        </c:spPr>
      </c:pivotFmt>
      <c:pivotFmt>
        <c:idx val="2165"/>
        <c:spPr>
          <a:solidFill>
            <a:schemeClr val="accent1"/>
          </a:solidFill>
          <a:ln>
            <a:noFill/>
          </a:ln>
          <a:effectLst/>
        </c:spPr>
      </c:pivotFmt>
      <c:pivotFmt>
        <c:idx val="2166"/>
        <c:spPr>
          <a:solidFill>
            <a:schemeClr val="accent1"/>
          </a:solidFill>
          <a:ln>
            <a:noFill/>
          </a:ln>
          <a:effectLst/>
        </c:spPr>
      </c:pivotFmt>
      <c:pivotFmt>
        <c:idx val="2167"/>
        <c:spPr>
          <a:solidFill>
            <a:schemeClr val="accent1"/>
          </a:solidFill>
          <a:ln>
            <a:noFill/>
          </a:ln>
          <a:effectLst/>
        </c:spPr>
      </c:pivotFmt>
      <c:pivotFmt>
        <c:idx val="2168"/>
        <c:spPr>
          <a:solidFill>
            <a:schemeClr val="accent1"/>
          </a:solidFill>
          <a:ln>
            <a:noFill/>
          </a:ln>
          <a:effectLst/>
        </c:spPr>
      </c:pivotFmt>
      <c:pivotFmt>
        <c:idx val="2169"/>
        <c:spPr>
          <a:solidFill>
            <a:schemeClr val="accent1"/>
          </a:solidFill>
          <a:ln>
            <a:noFill/>
          </a:ln>
          <a:effectLst/>
        </c:spPr>
      </c:pivotFmt>
      <c:pivotFmt>
        <c:idx val="2170"/>
        <c:spPr>
          <a:solidFill>
            <a:schemeClr val="accent1"/>
          </a:solidFill>
          <a:ln>
            <a:noFill/>
          </a:ln>
          <a:effectLst/>
        </c:spPr>
      </c:pivotFmt>
      <c:pivotFmt>
        <c:idx val="2171"/>
        <c:spPr>
          <a:solidFill>
            <a:schemeClr val="accent1"/>
          </a:solidFill>
          <a:ln>
            <a:noFill/>
          </a:ln>
          <a:effectLst/>
        </c:spPr>
      </c:pivotFmt>
      <c:pivotFmt>
        <c:idx val="2172"/>
        <c:spPr>
          <a:solidFill>
            <a:schemeClr val="accent1"/>
          </a:solidFill>
          <a:ln>
            <a:noFill/>
          </a:ln>
          <a:effectLst/>
        </c:spPr>
      </c:pivotFmt>
      <c:pivotFmt>
        <c:idx val="2173"/>
        <c:spPr>
          <a:solidFill>
            <a:schemeClr val="accent1"/>
          </a:solidFill>
          <a:ln>
            <a:noFill/>
          </a:ln>
          <a:effectLst/>
        </c:spPr>
      </c:pivotFmt>
      <c:pivotFmt>
        <c:idx val="2174"/>
        <c:spPr>
          <a:solidFill>
            <a:schemeClr val="accent1"/>
          </a:solidFill>
          <a:ln>
            <a:noFill/>
          </a:ln>
          <a:effectLst/>
        </c:spPr>
      </c:pivotFmt>
      <c:pivotFmt>
        <c:idx val="2175"/>
        <c:spPr>
          <a:solidFill>
            <a:schemeClr val="accent1"/>
          </a:solidFill>
          <a:ln>
            <a:noFill/>
          </a:ln>
          <a:effectLst/>
        </c:spPr>
      </c:pivotFmt>
      <c:pivotFmt>
        <c:idx val="2176"/>
        <c:spPr>
          <a:solidFill>
            <a:schemeClr val="accent1"/>
          </a:solidFill>
          <a:ln>
            <a:noFill/>
          </a:ln>
          <a:effectLst/>
        </c:spPr>
      </c:pivotFmt>
      <c:pivotFmt>
        <c:idx val="2177"/>
        <c:spPr>
          <a:solidFill>
            <a:schemeClr val="accent1"/>
          </a:solidFill>
          <a:ln>
            <a:noFill/>
          </a:ln>
          <a:effectLst/>
        </c:spPr>
      </c:pivotFmt>
      <c:pivotFmt>
        <c:idx val="2178"/>
        <c:spPr>
          <a:solidFill>
            <a:schemeClr val="accent1"/>
          </a:solidFill>
          <a:ln>
            <a:noFill/>
          </a:ln>
          <a:effectLst/>
        </c:spPr>
      </c:pivotFmt>
      <c:pivotFmt>
        <c:idx val="2179"/>
        <c:spPr>
          <a:solidFill>
            <a:schemeClr val="accent1"/>
          </a:solidFill>
          <a:ln>
            <a:noFill/>
          </a:ln>
          <a:effectLst/>
        </c:spPr>
      </c:pivotFmt>
      <c:pivotFmt>
        <c:idx val="2180"/>
        <c:spPr>
          <a:solidFill>
            <a:schemeClr val="accent1"/>
          </a:solidFill>
          <a:ln>
            <a:noFill/>
          </a:ln>
          <a:effectLst/>
        </c:spPr>
      </c:pivotFmt>
      <c:pivotFmt>
        <c:idx val="2181"/>
        <c:spPr>
          <a:solidFill>
            <a:schemeClr val="accent1"/>
          </a:solidFill>
          <a:ln>
            <a:noFill/>
          </a:ln>
          <a:effectLst/>
        </c:spPr>
      </c:pivotFmt>
      <c:pivotFmt>
        <c:idx val="2182"/>
        <c:spPr>
          <a:solidFill>
            <a:schemeClr val="accent1"/>
          </a:solidFill>
          <a:ln>
            <a:noFill/>
          </a:ln>
          <a:effectLst/>
        </c:spPr>
      </c:pivotFmt>
      <c:pivotFmt>
        <c:idx val="2183"/>
        <c:spPr>
          <a:solidFill>
            <a:schemeClr val="accent1"/>
          </a:solidFill>
          <a:ln>
            <a:noFill/>
          </a:ln>
          <a:effectLst/>
        </c:spPr>
      </c:pivotFmt>
      <c:pivotFmt>
        <c:idx val="2184"/>
        <c:spPr>
          <a:solidFill>
            <a:schemeClr val="accent1"/>
          </a:solidFill>
          <a:ln>
            <a:noFill/>
          </a:ln>
          <a:effectLst/>
        </c:spPr>
      </c:pivotFmt>
      <c:pivotFmt>
        <c:idx val="2185"/>
        <c:spPr>
          <a:solidFill>
            <a:schemeClr val="accent1"/>
          </a:solidFill>
          <a:ln>
            <a:noFill/>
          </a:ln>
          <a:effectLst/>
        </c:spPr>
      </c:pivotFmt>
      <c:pivotFmt>
        <c:idx val="2186"/>
        <c:spPr>
          <a:solidFill>
            <a:schemeClr val="accent1"/>
          </a:solidFill>
          <a:ln>
            <a:noFill/>
          </a:ln>
          <a:effectLst/>
        </c:spPr>
      </c:pivotFmt>
      <c:pivotFmt>
        <c:idx val="2187"/>
        <c:spPr>
          <a:solidFill>
            <a:schemeClr val="accent1"/>
          </a:solidFill>
          <a:ln>
            <a:noFill/>
          </a:ln>
          <a:effectLst/>
        </c:spPr>
      </c:pivotFmt>
      <c:pivotFmt>
        <c:idx val="2188"/>
        <c:spPr>
          <a:solidFill>
            <a:schemeClr val="accent1"/>
          </a:solidFill>
          <a:ln>
            <a:noFill/>
          </a:ln>
          <a:effectLst/>
        </c:spPr>
      </c:pivotFmt>
      <c:pivotFmt>
        <c:idx val="2189"/>
        <c:spPr>
          <a:solidFill>
            <a:schemeClr val="accent1"/>
          </a:solidFill>
          <a:ln>
            <a:noFill/>
          </a:ln>
          <a:effectLst/>
        </c:spPr>
      </c:pivotFmt>
      <c:pivotFmt>
        <c:idx val="2190"/>
        <c:spPr>
          <a:solidFill>
            <a:schemeClr val="accent1"/>
          </a:solidFill>
          <a:ln>
            <a:noFill/>
          </a:ln>
          <a:effectLst/>
        </c:spPr>
      </c:pivotFmt>
      <c:pivotFmt>
        <c:idx val="2191"/>
        <c:spPr>
          <a:solidFill>
            <a:schemeClr val="accent1"/>
          </a:solidFill>
          <a:ln>
            <a:noFill/>
          </a:ln>
          <a:effectLst/>
        </c:spPr>
      </c:pivotFmt>
      <c:pivotFmt>
        <c:idx val="2192"/>
        <c:spPr>
          <a:solidFill>
            <a:schemeClr val="accent1"/>
          </a:solidFill>
          <a:ln>
            <a:noFill/>
          </a:ln>
          <a:effectLst/>
        </c:spPr>
      </c:pivotFmt>
      <c:pivotFmt>
        <c:idx val="2193"/>
        <c:spPr>
          <a:solidFill>
            <a:schemeClr val="accent1"/>
          </a:solidFill>
          <a:ln>
            <a:noFill/>
          </a:ln>
          <a:effectLst/>
        </c:spPr>
      </c:pivotFmt>
      <c:pivotFmt>
        <c:idx val="2194"/>
        <c:spPr>
          <a:solidFill>
            <a:schemeClr val="accent1"/>
          </a:solidFill>
          <a:ln>
            <a:noFill/>
          </a:ln>
          <a:effectLst/>
        </c:spPr>
      </c:pivotFmt>
      <c:pivotFmt>
        <c:idx val="2195"/>
        <c:spPr>
          <a:solidFill>
            <a:schemeClr val="accent1"/>
          </a:solidFill>
          <a:ln>
            <a:noFill/>
          </a:ln>
          <a:effectLst/>
        </c:spPr>
      </c:pivotFmt>
      <c:pivotFmt>
        <c:idx val="2196"/>
        <c:spPr>
          <a:solidFill>
            <a:schemeClr val="accent1"/>
          </a:solidFill>
          <a:ln>
            <a:noFill/>
          </a:ln>
          <a:effectLst/>
        </c:spPr>
      </c:pivotFmt>
      <c:pivotFmt>
        <c:idx val="2197"/>
        <c:spPr>
          <a:solidFill>
            <a:schemeClr val="accent1"/>
          </a:solidFill>
          <a:ln>
            <a:noFill/>
          </a:ln>
          <a:effectLst/>
        </c:spPr>
      </c:pivotFmt>
      <c:pivotFmt>
        <c:idx val="2198"/>
        <c:spPr>
          <a:solidFill>
            <a:schemeClr val="accent1"/>
          </a:solidFill>
          <a:ln>
            <a:noFill/>
          </a:ln>
          <a:effectLst/>
        </c:spPr>
      </c:pivotFmt>
      <c:pivotFmt>
        <c:idx val="2199"/>
        <c:spPr>
          <a:solidFill>
            <a:schemeClr val="accent1"/>
          </a:solidFill>
          <a:ln>
            <a:noFill/>
          </a:ln>
          <a:effectLst/>
        </c:spPr>
      </c:pivotFmt>
      <c:pivotFmt>
        <c:idx val="2200"/>
        <c:spPr>
          <a:solidFill>
            <a:schemeClr val="accent1"/>
          </a:solidFill>
          <a:ln>
            <a:noFill/>
          </a:ln>
          <a:effectLst/>
        </c:spPr>
      </c:pivotFmt>
      <c:pivotFmt>
        <c:idx val="2201"/>
        <c:spPr>
          <a:solidFill>
            <a:schemeClr val="accent1"/>
          </a:solidFill>
          <a:ln>
            <a:noFill/>
          </a:ln>
          <a:effectLst/>
        </c:spPr>
      </c:pivotFmt>
      <c:pivotFmt>
        <c:idx val="2202"/>
        <c:spPr>
          <a:solidFill>
            <a:schemeClr val="accent1"/>
          </a:solidFill>
          <a:ln>
            <a:noFill/>
          </a:ln>
          <a:effectLst/>
        </c:spPr>
      </c:pivotFmt>
      <c:pivotFmt>
        <c:idx val="2203"/>
        <c:spPr>
          <a:solidFill>
            <a:schemeClr val="accent1"/>
          </a:solidFill>
          <a:ln>
            <a:noFill/>
          </a:ln>
          <a:effectLst/>
        </c:spPr>
      </c:pivotFmt>
      <c:pivotFmt>
        <c:idx val="2204"/>
        <c:spPr>
          <a:solidFill>
            <a:schemeClr val="accent1"/>
          </a:solidFill>
          <a:ln>
            <a:noFill/>
          </a:ln>
          <a:effectLst/>
        </c:spPr>
      </c:pivotFmt>
      <c:pivotFmt>
        <c:idx val="2205"/>
        <c:spPr>
          <a:solidFill>
            <a:schemeClr val="accent1"/>
          </a:solidFill>
          <a:ln>
            <a:noFill/>
          </a:ln>
          <a:effectLst/>
        </c:spPr>
      </c:pivotFmt>
      <c:pivotFmt>
        <c:idx val="2206"/>
        <c:spPr>
          <a:solidFill>
            <a:schemeClr val="accent1"/>
          </a:solidFill>
          <a:ln>
            <a:noFill/>
          </a:ln>
          <a:effectLst/>
        </c:spPr>
      </c:pivotFmt>
      <c:pivotFmt>
        <c:idx val="2207"/>
        <c:spPr>
          <a:solidFill>
            <a:schemeClr val="accent1"/>
          </a:solidFill>
          <a:ln>
            <a:noFill/>
          </a:ln>
          <a:effectLst/>
        </c:spPr>
      </c:pivotFmt>
      <c:pivotFmt>
        <c:idx val="2208"/>
        <c:spPr>
          <a:solidFill>
            <a:schemeClr val="accent1"/>
          </a:solidFill>
          <a:ln>
            <a:noFill/>
          </a:ln>
          <a:effectLst/>
        </c:spPr>
      </c:pivotFmt>
      <c:pivotFmt>
        <c:idx val="2209"/>
        <c:spPr>
          <a:solidFill>
            <a:schemeClr val="accent1"/>
          </a:solidFill>
          <a:ln>
            <a:noFill/>
          </a:ln>
          <a:effectLst/>
        </c:spPr>
      </c:pivotFmt>
      <c:pivotFmt>
        <c:idx val="2210"/>
        <c:spPr>
          <a:solidFill>
            <a:schemeClr val="accent1"/>
          </a:solidFill>
          <a:ln>
            <a:noFill/>
          </a:ln>
          <a:effectLst/>
        </c:spPr>
      </c:pivotFmt>
      <c:pivotFmt>
        <c:idx val="2211"/>
        <c:spPr>
          <a:solidFill>
            <a:schemeClr val="accent1"/>
          </a:solidFill>
          <a:ln>
            <a:noFill/>
          </a:ln>
          <a:effectLst/>
        </c:spPr>
      </c:pivotFmt>
      <c:pivotFmt>
        <c:idx val="2212"/>
        <c:spPr>
          <a:solidFill>
            <a:schemeClr val="accent1"/>
          </a:solidFill>
          <a:ln>
            <a:noFill/>
          </a:ln>
          <a:effectLst/>
        </c:spPr>
      </c:pivotFmt>
      <c:pivotFmt>
        <c:idx val="2213"/>
        <c:spPr>
          <a:solidFill>
            <a:schemeClr val="accent1"/>
          </a:solidFill>
          <a:ln>
            <a:noFill/>
          </a:ln>
          <a:effectLst/>
        </c:spPr>
      </c:pivotFmt>
      <c:pivotFmt>
        <c:idx val="2214"/>
        <c:spPr>
          <a:solidFill>
            <a:schemeClr val="accent1"/>
          </a:solidFill>
          <a:ln>
            <a:noFill/>
          </a:ln>
          <a:effectLst/>
        </c:spPr>
      </c:pivotFmt>
      <c:pivotFmt>
        <c:idx val="2215"/>
        <c:spPr>
          <a:solidFill>
            <a:schemeClr val="accent1"/>
          </a:solidFill>
          <a:ln>
            <a:noFill/>
          </a:ln>
          <a:effectLst/>
        </c:spPr>
      </c:pivotFmt>
      <c:pivotFmt>
        <c:idx val="2216"/>
        <c:spPr>
          <a:solidFill>
            <a:schemeClr val="accent1"/>
          </a:solidFill>
          <a:ln>
            <a:noFill/>
          </a:ln>
          <a:effectLst/>
        </c:spPr>
      </c:pivotFmt>
      <c:pivotFmt>
        <c:idx val="2217"/>
        <c:spPr>
          <a:solidFill>
            <a:schemeClr val="accent1"/>
          </a:solidFill>
          <a:ln>
            <a:noFill/>
          </a:ln>
          <a:effectLst/>
        </c:spPr>
      </c:pivotFmt>
      <c:pivotFmt>
        <c:idx val="2218"/>
        <c:spPr>
          <a:solidFill>
            <a:schemeClr val="accent1"/>
          </a:solidFill>
          <a:ln>
            <a:noFill/>
          </a:ln>
          <a:effectLst/>
        </c:spPr>
      </c:pivotFmt>
      <c:pivotFmt>
        <c:idx val="2219"/>
        <c:spPr>
          <a:solidFill>
            <a:schemeClr val="accent1"/>
          </a:solidFill>
          <a:ln>
            <a:noFill/>
          </a:ln>
          <a:effectLst/>
        </c:spPr>
      </c:pivotFmt>
      <c:pivotFmt>
        <c:idx val="2220"/>
        <c:spPr>
          <a:solidFill>
            <a:schemeClr val="accent1"/>
          </a:solidFill>
          <a:ln>
            <a:noFill/>
          </a:ln>
          <a:effectLst/>
        </c:spPr>
      </c:pivotFmt>
      <c:pivotFmt>
        <c:idx val="2221"/>
        <c:spPr>
          <a:solidFill>
            <a:schemeClr val="accent1"/>
          </a:solidFill>
          <a:ln>
            <a:noFill/>
          </a:ln>
          <a:effectLst/>
        </c:spPr>
      </c:pivotFmt>
      <c:pivotFmt>
        <c:idx val="2222"/>
        <c:spPr>
          <a:solidFill>
            <a:schemeClr val="accent1"/>
          </a:solidFill>
          <a:ln>
            <a:noFill/>
          </a:ln>
          <a:effectLst/>
        </c:spPr>
      </c:pivotFmt>
      <c:pivotFmt>
        <c:idx val="2223"/>
        <c:spPr>
          <a:solidFill>
            <a:schemeClr val="accent1"/>
          </a:solidFill>
          <a:ln>
            <a:noFill/>
          </a:ln>
          <a:effectLst/>
        </c:spPr>
      </c:pivotFmt>
      <c:pivotFmt>
        <c:idx val="2224"/>
        <c:spPr>
          <a:solidFill>
            <a:schemeClr val="accent1"/>
          </a:solidFill>
          <a:ln>
            <a:noFill/>
          </a:ln>
          <a:effectLst/>
        </c:spPr>
      </c:pivotFmt>
      <c:pivotFmt>
        <c:idx val="2225"/>
        <c:spPr>
          <a:solidFill>
            <a:schemeClr val="accent1"/>
          </a:solidFill>
          <a:ln>
            <a:noFill/>
          </a:ln>
          <a:effectLst/>
        </c:spPr>
      </c:pivotFmt>
      <c:pivotFmt>
        <c:idx val="2226"/>
        <c:spPr>
          <a:solidFill>
            <a:schemeClr val="accent1"/>
          </a:solidFill>
          <a:ln>
            <a:noFill/>
          </a:ln>
          <a:effectLst/>
        </c:spPr>
      </c:pivotFmt>
      <c:pivotFmt>
        <c:idx val="2227"/>
        <c:spPr>
          <a:solidFill>
            <a:schemeClr val="accent1"/>
          </a:solidFill>
          <a:ln>
            <a:noFill/>
          </a:ln>
          <a:effectLst/>
        </c:spPr>
      </c:pivotFmt>
      <c:pivotFmt>
        <c:idx val="2228"/>
        <c:spPr>
          <a:solidFill>
            <a:schemeClr val="accent1"/>
          </a:solidFill>
          <a:ln>
            <a:noFill/>
          </a:ln>
          <a:effectLst/>
        </c:spPr>
      </c:pivotFmt>
      <c:pivotFmt>
        <c:idx val="2229"/>
        <c:spPr>
          <a:solidFill>
            <a:schemeClr val="accent1"/>
          </a:solidFill>
          <a:ln>
            <a:noFill/>
          </a:ln>
          <a:effectLst/>
        </c:spPr>
      </c:pivotFmt>
      <c:pivotFmt>
        <c:idx val="2230"/>
        <c:spPr>
          <a:solidFill>
            <a:schemeClr val="accent1"/>
          </a:solidFill>
          <a:ln>
            <a:noFill/>
          </a:ln>
          <a:effectLst/>
        </c:spPr>
      </c:pivotFmt>
      <c:pivotFmt>
        <c:idx val="2231"/>
        <c:spPr>
          <a:solidFill>
            <a:schemeClr val="accent1"/>
          </a:solidFill>
          <a:ln>
            <a:noFill/>
          </a:ln>
          <a:effectLst/>
        </c:spPr>
      </c:pivotFmt>
      <c:pivotFmt>
        <c:idx val="2232"/>
        <c:spPr>
          <a:solidFill>
            <a:schemeClr val="accent1"/>
          </a:solidFill>
          <a:ln>
            <a:noFill/>
          </a:ln>
          <a:effectLst/>
        </c:spPr>
      </c:pivotFmt>
      <c:pivotFmt>
        <c:idx val="2233"/>
        <c:spPr>
          <a:solidFill>
            <a:schemeClr val="accent1"/>
          </a:solidFill>
          <a:ln>
            <a:noFill/>
          </a:ln>
          <a:effectLst/>
        </c:spPr>
      </c:pivotFmt>
      <c:pivotFmt>
        <c:idx val="2234"/>
        <c:spPr>
          <a:solidFill>
            <a:schemeClr val="accent1"/>
          </a:solidFill>
          <a:ln>
            <a:noFill/>
          </a:ln>
          <a:effectLst/>
        </c:spPr>
      </c:pivotFmt>
      <c:pivotFmt>
        <c:idx val="2235"/>
        <c:spPr>
          <a:solidFill>
            <a:schemeClr val="accent1"/>
          </a:solidFill>
          <a:ln>
            <a:noFill/>
          </a:ln>
          <a:effectLst/>
        </c:spPr>
      </c:pivotFmt>
      <c:pivotFmt>
        <c:idx val="2236"/>
        <c:spPr>
          <a:solidFill>
            <a:schemeClr val="accent1"/>
          </a:solidFill>
          <a:ln>
            <a:noFill/>
          </a:ln>
          <a:effectLst/>
        </c:spPr>
      </c:pivotFmt>
      <c:pivotFmt>
        <c:idx val="2237"/>
        <c:spPr>
          <a:solidFill>
            <a:schemeClr val="accent1"/>
          </a:solidFill>
          <a:ln>
            <a:noFill/>
          </a:ln>
          <a:effectLst/>
        </c:spPr>
      </c:pivotFmt>
      <c:pivotFmt>
        <c:idx val="2238"/>
        <c:spPr>
          <a:solidFill>
            <a:schemeClr val="accent1"/>
          </a:solidFill>
          <a:ln>
            <a:noFill/>
          </a:ln>
          <a:effectLst/>
        </c:spPr>
      </c:pivotFmt>
      <c:pivotFmt>
        <c:idx val="2239"/>
        <c:spPr>
          <a:solidFill>
            <a:schemeClr val="accent1"/>
          </a:solidFill>
          <a:ln>
            <a:noFill/>
          </a:ln>
          <a:effectLst/>
        </c:spPr>
      </c:pivotFmt>
      <c:pivotFmt>
        <c:idx val="2240"/>
        <c:spPr>
          <a:solidFill>
            <a:schemeClr val="accent1"/>
          </a:solidFill>
          <a:ln>
            <a:noFill/>
          </a:ln>
          <a:effectLst/>
        </c:spPr>
      </c:pivotFmt>
      <c:pivotFmt>
        <c:idx val="2241"/>
        <c:spPr>
          <a:solidFill>
            <a:schemeClr val="accent1"/>
          </a:solidFill>
          <a:ln>
            <a:noFill/>
          </a:ln>
          <a:effectLst/>
        </c:spPr>
      </c:pivotFmt>
      <c:pivotFmt>
        <c:idx val="2242"/>
        <c:spPr>
          <a:solidFill>
            <a:schemeClr val="accent1"/>
          </a:solidFill>
          <a:ln>
            <a:noFill/>
          </a:ln>
          <a:effectLst/>
        </c:spPr>
      </c:pivotFmt>
      <c:pivotFmt>
        <c:idx val="2243"/>
        <c:spPr>
          <a:solidFill>
            <a:schemeClr val="accent1"/>
          </a:solidFill>
          <a:ln>
            <a:noFill/>
          </a:ln>
          <a:effectLst/>
        </c:spPr>
      </c:pivotFmt>
      <c:pivotFmt>
        <c:idx val="2244"/>
        <c:spPr>
          <a:solidFill>
            <a:schemeClr val="accent1"/>
          </a:solidFill>
          <a:ln>
            <a:noFill/>
          </a:ln>
          <a:effectLst/>
        </c:spPr>
      </c:pivotFmt>
      <c:pivotFmt>
        <c:idx val="2245"/>
        <c:spPr>
          <a:solidFill>
            <a:schemeClr val="accent1"/>
          </a:solidFill>
          <a:ln>
            <a:noFill/>
          </a:ln>
          <a:effectLst/>
        </c:spPr>
      </c:pivotFmt>
      <c:pivotFmt>
        <c:idx val="2246"/>
        <c:spPr>
          <a:solidFill>
            <a:schemeClr val="accent1"/>
          </a:solidFill>
          <a:ln>
            <a:noFill/>
          </a:ln>
          <a:effectLst/>
        </c:spPr>
      </c:pivotFmt>
      <c:pivotFmt>
        <c:idx val="2247"/>
        <c:spPr>
          <a:solidFill>
            <a:schemeClr val="accent1"/>
          </a:solidFill>
          <a:ln>
            <a:noFill/>
          </a:ln>
          <a:effectLst/>
        </c:spPr>
      </c:pivotFmt>
      <c:pivotFmt>
        <c:idx val="2248"/>
        <c:spPr>
          <a:solidFill>
            <a:schemeClr val="accent1"/>
          </a:solidFill>
          <a:ln>
            <a:noFill/>
          </a:ln>
          <a:effectLst/>
        </c:spPr>
      </c:pivotFmt>
      <c:pivotFmt>
        <c:idx val="2249"/>
        <c:spPr>
          <a:solidFill>
            <a:schemeClr val="accent1"/>
          </a:solidFill>
          <a:ln>
            <a:noFill/>
          </a:ln>
          <a:effectLst/>
        </c:spPr>
      </c:pivotFmt>
      <c:pivotFmt>
        <c:idx val="2250"/>
        <c:spPr>
          <a:solidFill>
            <a:schemeClr val="accent1"/>
          </a:solidFill>
          <a:ln>
            <a:noFill/>
          </a:ln>
          <a:effectLst/>
        </c:spPr>
      </c:pivotFmt>
      <c:pivotFmt>
        <c:idx val="2251"/>
        <c:spPr>
          <a:solidFill>
            <a:schemeClr val="accent1"/>
          </a:solidFill>
          <a:ln>
            <a:noFill/>
          </a:ln>
          <a:effectLst/>
        </c:spPr>
      </c:pivotFmt>
      <c:pivotFmt>
        <c:idx val="2252"/>
        <c:spPr>
          <a:solidFill>
            <a:schemeClr val="accent1"/>
          </a:solidFill>
          <a:ln>
            <a:noFill/>
          </a:ln>
          <a:effectLst/>
        </c:spPr>
      </c:pivotFmt>
      <c:pivotFmt>
        <c:idx val="2253"/>
        <c:spPr>
          <a:solidFill>
            <a:schemeClr val="accent1"/>
          </a:solidFill>
          <a:ln>
            <a:noFill/>
          </a:ln>
          <a:effectLst/>
        </c:spPr>
      </c:pivotFmt>
      <c:pivotFmt>
        <c:idx val="2254"/>
        <c:spPr>
          <a:solidFill>
            <a:schemeClr val="accent1"/>
          </a:solidFill>
          <a:ln>
            <a:noFill/>
          </a:ln>
          <a:effectLst/>
        </c:spPr>
      </c:pivotFmt>
      <c:pivotFmt>
        <c:idx val="2255"/>
        <c:spPr>
          <a:solidFill>
            <a:schemeClr val="accent1"/>
          </a:solidFill>
          <a:ln>
            <a:noFill/>
          </a:ln>
          <a:effectLst/>
        </c:spPr>
      </c:pivotFmt>
      <c:pivotFmt>
        <c:idx val="2256"/>
        <c:spPr>
          <a:solidFill>
            <a:schemeClr val="accent1"/>
          </a:solidFill>
          <a:ln>
            <a:noFill/>
          </a:ln>
          <a:effectLst/>
        </c:spPr>
      </c:pivotFmt>
      <c:pivotFmt>
        <c:idx val="2257"/>
        <c:spPr>
          <a:solidFill>
            <a:schemeClr val="accent1"/>
          </a:solidFill>
          <a:ln>
            <a:noFill/>
          </a:ln>
          <a:effectLst/>
        </c:spPr>
      </c:pivotFmt>
      <c:pivotFmt>
        <c:idx val="2258"/>
        <c:spPr>
          <a:solidFill>
            <a:schemeClr val="accent1"/>
          </a:solidFill>
          <a:ln>
            <a:noFill/>
          </a:ln>
          <a:effectLst/>
        </c:spPr>
      </c:pivotFmt>
      <c:pivotFmt>
        <c:idx val="2259"/>
        <c:spPr>
          <a:solidFill>
            <a:schemeClr val="accent1"/>
          </a:solidFill>
          <a:ln>
            <a:noFill/>
          </a:ln>
          <a:effectLst/>
        </c:spPr>
      </c:pivotFmt>
      <c:pivotFmt>
        <c:idx val="2260"/>
        <c:spPr>
          <a:solidFill>
            <a:schemeClr val="accent1"/>
          </a:solidFill>
          <a:ln>
            <a:noFill/>
          </a:ln>
          <a:effectLst/>
        </c:spPr>
      </c:pivotFmt>
      <c:pivotFmt>
        <c:idx val="2261"/>
        <c:spPr>
          <a:solidFill>
            <a:schemeClr val="accent1"/>
          </a:solidFill>
          <a:ln>
            <a:noFill/>
          </a:ln>
          <a:effectLst/>
        </c:spPr>
      </c:pivotFmt>
      <c:pivotFmt>
        <c:idx val="2262"/>
        <c:spPr>
          <a:solidFill>
            <a:schemeClr val="accent1"/>
          </a:solidFill>
          <a:ln>
            <a:noFill/>
          </a:ln>
          <a:effectLst/>
        </c:spPr>
      </c:pivotFmt>
      <c:pivotFmt>
        <c:idx val="2263"/>
        <c:spPr>
          <a:solidFill>
            <a:schemeClr val="accent1"/>
          </a:solidFill>
          <a:ln>
            <a:noFill/>
          </a:ln>
          <a:effectLst/>
        </c:spPr>
      </c:pivotFmt>
      <c:pivotFmt>
        <c:idx val="2264"/>
        <c:spPr>
          <a:solidFill>
            <a:schemeClr val="accent1"/>
          </a:solidFill>
          <a:ln>
            <a:noFill/>
          </a:ln>
          <a:effectLst/>
        </c:spPr>
      </c:pivotFmt>
      <c:pivotFmt>
        <c:idx val="2265"/>
        <c:spPr>
          <a:solidFill>
            <a:schemeClr val="accent1"/>
          </a:solidFill>
          <a:ln>
            <a:noFill/>
          </a:ln>
          <a:effectLst/>
        </c:spPr>
      </c:pivotFmt>
      <c:pivotFmt>
        <c:idx val="2266"/>
        <c:spPr>
          <a:solidFill>
            <a:schemeClr val="accent1"/>
          </a:solidFill>
          <a:ln>
            <a:noFill/>
          </a:ln>
          <a:effectLst/>
        </c:spPr>
      </c:pivotFmt>
      <c:pivotFmt>
        <c:idx val="2267"/>
        <c:spPr>
          <a:solidFill>
            <a:schemeClr val="accent1"/>
          </a:solidFill>
          <a:ln>
            <a:noFill/>
          </a:ln>
          <a:effectLst/>
        </c:spPr>
      </c:pivotFmt>
      <c:pivotFmt>
        <c:idx val="2268"/>
        <c:spPr>
          <a:solidFill>
            <a:schemeClr val="accent1"/>
          </a:solidFill>
          <a:ln>
            <a:noFill/>
          </a:ln>
          <a:effectLst/>
        </c:spPr>
      </c:pivotFmt>
      <c:pivotFmt>
        <c:idx val="2269"/>
        <c:spPr>
          <a:solidFill>
            <a:schemeClr val="accent1"/>
          </a:solidFill>
          <a:ln>
            <a:noFill/>
          </a:ln>
          <a:effectLst/>
        </c:spPr>
      </c:pivotFmt>
      <c:pivotFmt>
        <c:idx val="2270"/>
        <c:spPr>
          <a:solidFill>
            <a:schemeClr val="accent1"/>
          </a:solidFill>
          <a:ln>
            <a:noFill/>
          </a:ln>
          <a:effectLst/>
        </c:spPr>
      </c:pivotFmt>
      <c:pivotFmt>
        <c:idx val="2271"/>
        <c:spPr>
          <a:solidFill>
            <a:schemeClr val="accent1"/>
          </a:solidFill>
          <a:ln>
            <a:noFill/>
          </a:ln>
          <a:effectLst/>
        </c:spPr>
      </c:pivotFmt>
      <c:pivotFmt>
        <c:idx val="2272"/>
        <c:spPr>
          <a:solidFill>
            <a:schemeClr val="accent1"/>
          </a:solidFill>
          <a:ln>
            <a:noFill/>
          </a:ln>
          <a:effectLst/>
        </c:spPr>
      </c:pivotFmt>
      <c:pivotFmt>
        <c:idx val="2273"/>
        <c:spPr>
          <a:solidFill>
            <a:schemeClr val="accent1"/>
          </a:solidFill>
          <a:ln>
            <a:noFill/>
          </a:ln>
          <a:effectLst/>
        </c:spPr>
      </c:pivotFmt>
      <c:pivotFmt>
        <c:idx val="2274"/>
        <c:spPr>
          <a:solidFill>
            <a:schemeClr val="accent1"/>
          </a:solidFill>
          <a:ln>
            <a:noFill/>
          </a:ln>
          <a:effectLst/>
        </c:spPr>
      </c:pivotFmt>
      <c:pivotFmt>
        <c:idx val="2275"/>
        <c:spPr>
          <a:solidFill>
            <a:schemeClr val="accent1"/>
          </a:solidFill>
          <a:ln>
            <a:noFill/>
          </a:ln>
          <a:effectLst/>
        </c:spPr>
      </c:pivotFmt>
      <c:pivotFmt>
        <c:idx val="2276"/>
        <c:spPr>
          <a:solidFill>
            <a:schemeClr val="accent1"/>
          </a:solidFill>
          <a:ln>
            <a:noFill/>
          </a:ln>
          <a:effectLst/>
        </c:spPr>
      </c:pivotFmt>
      <c:pivotFmt>
        <c:idx val="2277"/>
        <c:spPr>
          <a:solidFill>
            <a:schemeClr val="accent1"/>
          </a:solidFill>
          <a:ln>
            <a:noFill/>
          </a:ln>
          <a:effectLst/>
        </c:spPr>
      </c:pivotFmt>
      <c:pivotFmt>
        <c:idx val="2278"/>
        <c:spPr>
          <a:solidFill>
            <a:schemeClr val="accent1"/>
          </a:solidFill>
          <a:ln>
            <a:noFill/>
          </a:ln>
          <a:effectLst/>
        </c:spPr>
      </c:pivotFmt>
      <c:pivotFmt>
        <c:idx val="2279"/>
        <c:spPr>
          <a:solidFill>
            <a:schemeClr val="accent1"/>
          </a:solidFill>
          <a:ln>
            <a:noFill/>
          </a:ln>
          <a:effectLst/>
        </c:spPr>
      </c:pivotFmt>
      <c:pivotFmt>
        <c:idx val="2280"/>
        <c:spPr>
          <a:solidFill>
            <a:schemeClr val="accent1"/>
          </a:solidFill>
          <a:ln>
            <a:noFill/>
          </a:ln>
          <a:effectLst/>
        </c:spPr>
      </c:pivotFmt>
      <c:pivotFmt>
        <c:idx val="2281"/>
        <c:spPr>
          <a:solidFill>
            <a:schemeClr val="accent1"/>
          </a:solidFill>
          <a:ln>
            <a:noFill/>
          </a:ln>
          <a:effectLst/>
        </c:spPr>
      </c:pivotFmt>
      <c:pivotFmt>
        <c:idx val="2282"/>
        <c:spPr>
          <a:solidFill>
            <a:schemeClr val="accent1"/>
          </a:solidFill>
          <a:ln>
            <a:noFill/>
          </a:ln>
          <a:effectLst/>
        </c:spPr>
      </c:pivotFmt>
      <c:pivotFmt>
        <c:idx val="2283"/>
        <c:spPr>
          <a:solidFill>
            <a:schemeClr val="accent1"/>
          </a:solidFill>
          <a:ln>
            <a:noFill/>
          </a:ln>
          <a:effectLst/>
        </c:spPr>
      </c:pivotFmt>
      <c:pivotFmt>
        <c:idx val="2284"/>
        <c:spPr>
          <a:solidFill>
            <a:schemeClr val="accent1"/>
          </a:solidFill>
          <a:ln>
            <a:noFill/>
          </a:ln>
          <a:effectLst/>
        </c:spPr>
      </c:pivotFmt>
      <c:pivotFmt>
        <c:idx val="2285"/>
        <c:spPr>
          <a:solidFill>
            <a:schemeClr val="accent1"/>
          </a:solidFill>
          <a:ln>
            <a:noFill/>
          </a:ln>
          <a:effectLst/>
        </c:spPr>
      </c:pivotFmt>
      <c:pivotFmt>
        <c:idx val="2286"/>
        <c:spPr>
          <a:solidFill>
            <a:schemeClr val="accent1"/>
          </a:solidFill>
          <a:ln>
            <a:noFill/>
          </a:ln>
          <a:effectLst/>
        </c:spPr>
      </c:pivotFmt>
      <c:pivotFmt>
        <c:idx val="2287"/>
        <c:spPr>
          <a:solidFill>
            <a:schemeClr val="accent1"/>
          </a:solidFill>
          <a:ln>
            <a:noFill/>
          </a:ln>
          <a:effectLst/>
        </c:spPr>
      </c:pivotFmt>
      <c:pivotFmt>
        <c:idx val="2288"/>
        <c:spPr>
          <a:solidFill>
            <a:schemeClr val="accent1"/>
          </a:solidFill>
          <a:ln>
            <a:noFill/>
          </a:ln>
          <a:effectLst/>
        </c:spPr>
      </c:pivotFmt>
      <c:pivotFmt>
        <c:idx val="2289"/>
        <c:spPr>
          <a:solidFill>
            <a:schemeClr val="accent1"/>
          </a:solidFill>
          <a:ln>
            <a:noFill/>
          </a:ln>
          <a:effectLst/>
        </c:spPr>
      </c:pivotFmt>
      <c:pivotFmt>
        <c:idx val="2290"/>
        <c:spPr>
          <a:solidFill>
            <a:schemeClr val="accent1"/>
          </a:solidFill>
          <a:ln>
            <a:noFill/>
          </a:ln>
          <a:effectLst/>
        </c:spPr>
      </c:pivotFmt>
      <c:pivotFmt>
        <c:idx val="2291"/>
        <c:spPr>
          <a:solidFill>
            <a:schemeClr val="accent1"/>
          </a:solidFill>
          <a:ln>
            <a:noFill/>
          </a:ln>
          <a:effectLst/>
        </c:spPr>
      </c:pivotFmt>
      <c:pivotFmt>
        <c:idx val="2292"/>
        <c:spPr>
          <a:solidFill>
            <a:schemeClr val="accent1"/>
          </a:solidFill>
          <a:ln>
            <a:noFill/>
          </a:ln>
          <a:effectLst/>
        </c:spPr>
      </c:pivotFmt>
      <c:pivotFmt>
        <c:idx val="2293"/>
        <c:spPr>
          <a:solidFill>
            <a:schemeClr val="accent1"/>
          </a:solidFill>
          <a:ln>
            <a:noFill/>
          </a:ln>
          <a:effectLst/>
        </c:spPr>
      </c:pivotFmt>
      <c:pivotFmt>
        <c:idx val="2294"/>
        <c:spPr>
          <a:solidFill>
            <a:schemeClr val="accent1"/>
          </a:solidFill>
          <a:ln>
            <a:noFill/>
          </a:ln>
          <a:effectLst/>
        </c:spPr>
      </c:pivotFmt>
      <c:pivotFmt>
        <c:idx val="2295"/>
        <c:spPr>
          <a:solidFill>
            <a:schemeClr val="accent1"/>
          </a:solidFill>
          <a:ln>
            <a:noFill/>
          </a:ln>
          <a:effectLst/>
        </c:spPr>
      </c:pivotFmt>
      <c:pivotFmt>
        <c:idx val="2296"/>
        <c:spPr>
          <a:solidFill>
            <a:schemeClr val="accent1"/>
          </a:solidFill>
          <a:ln>
            <a:noFill/>
          </a:ln>
          <a:effectLst/>
        </c:spPr>
      </c:pivotFmt>
      <c:pivotFmt>
        <c:idx val="2297"/>
        <c:spPr>
          <a:solidFill>
            <a:schemeClr val="accent1"/>
          </a:solidFill>
          <a:ln>
            <a:noFill/>
          </a:ln>
          <a:effectLst/>
        </c:spPr>
      </c:pivotFmt>
      <c:pivotFmt>
        <c:idx val="2298"/>
        <c:spPr>
          <a:solidFill>
            <a:schemeClr val="accent1"/>
          </a:solidFill>
          <a:ln>
            <a:noFill/>
          </a:ln>
          <a:effectLst/>
        </c:spPr>
      </c:pivotFmt>
      <c:pivotFmt>
        <c:idx val="2299"/>
        <c:spPr>
          <a:solidFill>
            <a:schemeClr val="accent1"/>
          </a:solidFill>
          <a:ln>
            <a:noFill/>
          </a:ln>
          <a:effectLst/>
        </c:spPr>
      </c:pivotFmt>
      <c:pivotFmt>
        <c:idx val="2300"/>
        <c:spPr>
          <a:solidFill>
            <a:schemeClr val="accent1"/>
          </a:solidFill>
          <a:ln>
            <a:noFill/>
          </a:ln>
          <a:effectLst/>
        </c:spPr>
      </c:pivotFmt>
      <c:pivotFmt>
        <c:idx val="2301"/>
        <c:spPr>
          <a:solidFill>
            <a:schemeClr val="accent1"/>
          </a:solidFill>
          <a:ln>
            <a:noFill/>
          </a:ln>
          <a:effectLst/>
        </c:spPr>
      </c:pivotFmt>
      <c:pivotFmt>
        <c:idx val="2302"/>
        <c:spPr>
          <a:solidFill>
            <a:schemeClr val="accent1"/>
          </a:solidFill>
          <a:ln>
            <a:noFill/>
          </a:ln>
          <a:effectLst/>
        </c:spPr>
      </c:pivotFmt>
      <c:pivotFmt>
        <c:idx val="2303"/>
        <c:spPr>
          <a:solidFill>
            <a:schemeClr val="accent1"/>
          </a:solidFill>
          <a:ln>
            <a:noFill/>
          </a:ln>
          <a:effectLst/>
        </c:spPr>
      </c:pivotFmt>
      <c:pivotFmt>
        <c:idx val="2304"/>
        <c:spPr>
          <a:solidFill>
            <a:schemeClr val="accent1"/>
          </a:solidFill>
          <a:ln>
            <a:noFill/>
          </a:ln>
          <a:effectLst/>
        </c:spPr>
      </c:pivotFmt>
      <c:pivotFmt>
        <c:idx val="2305"/>
        <c:spPr>
          <a:solidFill>
            <a:schemeClr val="accent1"/>
          </a:solidFill>
          <a:ln>
            <a:noFill/>
          </a:ln>
          <a:effectLst/>
        </c:spPr>
      </c:pivotFmt>
      <c:pivotFmt>
        <c:idx val="2306"/>
        <c:spPr>
          <a:solidFill>
            <a:schemeClr val="accent1"/>
          </a:solidFill>
          <a:ln>
            <a:noFill/>
          </a:ln>
          <a:effectLst/>
        </c:spPr>
      </c:pivotFmt>
      <c:pivotFmt>
        <c:idx val="2307"/>
        <c:spPr>
          <a:solidFill>
            <a:schemeClr val="accent1"/>
          </a:solidFill>
          <a:ln>
            <a:noFill/>
          </a:ln>
          <a:effectLst/>
        </c:spPr>
      </c:pivotFmt>
      <c:pivotFmt>
        <c:idx val="2308"/>
        <c:spPr>
          <a:solidFill>
            <a:schemeClr val="accent1"/>
          </a:solidFill>
          <a:ln>
            <a:noFill/>
          </a:ln>
          <a:effectLst/>
        </c:spPr>
      </c:pivotFmt>
      <c:pivotFmt>
        <c:idx val="2309"/>
        <c:spPr>
          <a:solidFill>
            <a:schemeClr val="accent1"/>
          </a:solidFill>
          <a:ln>
            <a:noFill/>
          </a:ln>
          <a:effectLst/>
        </c:spPr>
      </c:pivotFmt>
      <c:pivotFmt>
        <c:idx val="2310"/>
        <c:spPr>
          <a:solidFill>
            <a:schemeClr val="accent1"/>
          </a:solidFill>
          <a:ln>
            <a:noFill/>
          </a:ln>
          <a:effectLst/>
        </c:spPr>
      </c:pivotFmt>
      <c:pivotFmt>
        <c:idx val="2311"/>
        <c:spPr>
          <a:solidFill>
            <a:schemeClr val="accent1"/>
          </a:solidFill>
          <a:ln>
            <a:noFill/>
          </a:ln>
          <a:effectLst/>
        </c:spPr>
      </c:pivotFmt>
      <c:pivotFmt>
        <c:idx val="2312"/>
        <c:spPr>
          <a:solidFill>
            <a:schemeClr val="accent1"/>
          </a:solidFill>
          <a:ln>
            <a:noFill/>
          </a:ln>
          <a:effectLst/>
        </c:spPr>
      </c:pivotFmt>
      <c:pivotFmt>
        <c:idx val="2313"/>
        <c:spPr>
          <a:solidFill>
            <a:schemeClr val="accent1"/>
          </a:solidFill>
          <a:ln>
            <a:noFill/>
          </a:ln>
          <a:effectLst/>
        </c:spPr>
      </c:pivotFmt>
      <c:pivotFmt>
        <c:idx val="2314"/>
        <c:spPr>
          <a:solidFill>
            <a:schemeClr val="accent1"/>
          </a:solidFill>
          <a:ln>
            <a:noFill/>
          </a:ln>
          <a:effectLst/>
        </c:spPr>
      </c:pivotFmt>
      <c:pivotFmt>
        <c:idx val="2315"/>
        <c:spPr>
          <a:solidFill>
            <a:schemeClr val="accent1"/>
          </a:solidFill>
          <a:ln>
            <a:noFill/>
          </a:ln>
          <a:effectLst/>
        </c:spPr>
      </c:pivotFmt>
      <c:pivotFmt>
        <c:idx val="2316"/>
        <c:spPr>
          <a:solidFill>
            <a:schemeClr val="accent1"/>
          </a:solidFill>
          <a:ln>
            <a:noFill/>
          </a:ln>
          <a:effectLst/>
        </c:spPr>
      </c:pivotFmt>
      <c:pivotFmt>
        <c:idx val="2317"/>
        <c:spPr>
          <a:solidFill>
            <a:schemeClr val="accent1"/>
          </a:solidFill>
          <a:ln>
            <a:noFill/>
          </a:ln>
          <a:effectLst/>
        </c:spPr>
      </c:pivotFmt>
      <c:pivotFmt>
        <c:idx val="2318"/>
        <c:spPr>
          <a:solidFill>
            <a:schemeClr val="accent1"/>
          </a:solidFill>
          <a:ln>
            <a:noFill/>
          </a:ln>
          <a:effectLst/>
        </c:spPr>
      </c:pivotFmt>
      <c:pivotFmt>
        <c:idx val="2319"/>
        <c:spPr>
          <a:solidFill>
            <a:schemeClr val="accent1"/>
          </a:solidFill>
          <a:ln>
            <a:noFill/>
          </a:ln>
          <a:effectLst/>
        </c:spPr>
      </c:pivotFmt>
      <c:pivotFmt>
        <c:idx val="2320"/>
        <c:spPr>
          <a:solidFill>
            <a:schemeClr val="accent1"/>
          </a:solidFill>
          <a:ln>
            <a:noFill/>
          </a:ln>
          <a:effectLst/>
        </c:spPr>
      </c:pivotFmt>
      <c:pivotFmt>
        <c:idx val="2321"/>
        <c:spPr>
          <a:solidFill>
            <a:schemeClr val="accent1"/>
          </a:solidFill>
          <a:ln>
            <a:noFill/>
          </a:ln>
          <a:effectLst/>
        </c:spPr>
      </c:pivotFmt>
      <c:pivotFmt>
        <c:idx val="2322"/>
        <c:spPr>
          <a:solidFill>
            <a:schemeClr val="accent1"/>
          </a:solidFill>
          <a:ln>
            <a:noFill/>
          </a:ln>
          <a:effectLst/>
        </c:spPr>
      </c:pivotFmt>
      <c:pivotFmt>
        <c:idx val="2323"/>
        <c:spPr>
          <a:solidFill>
            <a:schemeClr val="accent1"/>
          </a:solidFill>
          <a:ln>
            <a:noFill/>
          </a:ln>
          <a:effectLst/>
        </c:spPr>
      </c:pivotFmt>
      <c:pivotFmt>
        <c:idx val="2324"/>
        <c:spPr>
          <a:solidFill>
            <a:schemeClr val="accent1"/>
          </a:solidFill>
          <a:ln>
            <a:noFill/>
          </a:ln>
          <a:effectLst/>
        </c:spPr>
      </c:pivotFmt>
      <c:pivotFmt>
        <c:idx val="2325"/>
        <c:spPr>
          <a:solidFill>
            <a:schemeClr val="accent1"/>
          </a:solidFill>
          <a:ln>
            <a:noFill/>
          </a:ln>
          <a:effectLst/>
        </c:spPr>
      </c:pivotFmt>
      <c:pivotFmt>
        <c:idx val="2326"/>
        <c:spPr>
          <a:solidFill>
            <a:schemeClr val="accent1"/>
          </a:solidFill>
          <a:ln>
            <a:noFill/>
          </a:ln>
          <a:effectLst/>
        </c:spPr>
      </c:pivotFmt>
      <c:pivotFmt>
        <c:idx val="2327"/>
        <c:spPr>
          <a:solidFill>
            <a:schemeClr val="accent1"/>
          </a:solidFill>
          <a:ln>
            <a:noFill/>
          </a:ln>
          <a:effectLst/>
        </c:spPr>
      </c:pivotFmt>
      <c:pivotFmt>
        <c:idx val="2328"/>
        <c:spPr>
          <a:solidFill>
            <a:schemeClr val="accent1"/>
          </a:solidFill>
          <a:ln>
            <a:noFill/>
          </a:ln>
          <a:effectLst/>
        </c:spPr>
      </c:pivotFmt>
      <c:pivotFmt>
        <c:idx val="2329"/>
        <c:spPr>
          <a:solidFill>
            <a:schemeClr val="accent1"/>
          </a:solidFill>
          <a:ln>
            <a:noFill/>
          </a:ln>
          <a:effectLst/>
        </c:spPr>
      </c:pivotFmt>
      <c:pivotFmt>
        <c:idx val="2330"/>
        <c:spPr>
          <a:solidFill>
            <a:schemeClr val="accent1"/>
          </a:solidFill>
          <a:ln>
            <a:noFill/>
          </a:ln>
          <a:effectLst/>
        </c:spPr>
      </c:pivotFmt>
      <c:pivotFmt>
        <c:idx val="2331"/>
        <c:spPr>
          <a:solidFill>
            <a:schemeClr val="accent1"/>
          </a:solidFill>
          <a:ln>
            <a:noFill/>
          </a:ln>
          <a:effectLst/>
        </c:spPr>
      </c:pivotFmt>
      <c:pivotFmt>
        <c:idx val="2332"/>
        <c:spPr>
          <a:solidFill>
            <a:schemeClr val="accent1"/>
          </a:solidFill>
          <a:ln>
            <a:noFill/>
          </a:ln>
          <a:effectLst/>
        </c:spPr>
      </c:pivotFmt>
      <c:pivotFmt>
        <c:idx val="2333"/>
        <c:spPr>
          <a:solidFill>
            <a:schemeClr val="accent1"/>
          </a:solidFill>
          <a:ln>
            <a:noFill/>
          </a:ln>
          <a:effectLst/>
        </c:spPr>
      </c:pivotFmt>
      <c:pivotFmt>
        <c:idx val="2334"/>
        <c:spPr>
          <a:solidFill>
            <a:schemeClr val="accent1"/>
          </a:solidFill>
          <a:ln>
            <a:noFill/>
          </a:ln>
          <a:effectLst/>
        </c:spPr>
      </c:pivotFmt>
      <c:pivotFmt>
        <c:idx val="2335"/>
        <c:spPr>
          <a:solidFill>
            <a:schemeClr val="accent1"/>
          </a:solidFill>
          <a:ln>
            <a:noFill/>
          </a:ln>
          <a:effectLst/>
        </c:spPr>
      </c:pivotFmt>
      <c:pivotFmt>
        <c:idx val="2336"/>
        <c:spPr>
          <a:solidFill>
            <a:schemeClr val="accent1"/>
          </a:solidFill>
          <a:ln>
            <a:noFill/>
          </a:ln>
          <a:effectLst/>
        </c:spPr>
      </c:pivotFmt>
      <c:pivotFmt>
        <c:idx val="2337"/>
        <c:spPr>
          <a:solidFill>
            <a:schemeClr val="accent1"/>
          </a:solidFill>
          <a:ln>
            <a:noFill/>
          </a:ln>
          <a:effectLst/>
        </c:spPr>
      </c:pivotFmt>
      <c:pivotFmt>
        <c:idx val="2338"/>
        <c:spPr>
          <a:solidFill>
            <a:schemeClr val="accent1"/>
          </a:solidFill>
          <a:ln>
            <a:noFill/>
          </a:ln>
          <a:effectLst/>
        </c:spPr>
      </c:pivotFmt>
      <c:pivotFmt>
        <c:idx val="2339"/>
        <c:spPr>
          <a:solidFill>
            <a:schemeClr val="accent1"/>
          </a:solidFill>
          <a:ln>
            <a:noFill/>
          </a:ln>
          <a:effectLst/>
        </c:spPr>
      </c:pivotFmt>
      <c:pivotFmt>
        <c:idx val="2340"/>
        <c:spPr>
          <a:solidFill>
            <a:schemeClr val="accent1"/>
          </a:solidFill>
          <a:ln>
            <a:noFill/>
          </a:ln>
          <a:effectLst/>
        </c:spPr>
      </c:pivotFmt>
      <c:pivotFmt>
        <c:idx val="2341"/>
        <c:spPr>
          <a:solidFill>
            <a:schemeClr val="accent1"/>
          </a:solidFill>
          <a:ln>
            <a:noFill/>
          </a:ln>
          <a:effectLst/>
        </c:spPr>
      </c:pivotFmt>
      <c:pivotFmt>
        <c:idx val="2342"/>
        <c:spPr>
          <a:solidFill>
            <a:schemeClr val="accent1"/>
          </a:solidFill>
          <a:ln>
            <a:noFill/>
          </a:ln>
          <a:effectLst/>
        </c:spPr>
      </c:pivotFmt>
      <c:pivotFmt>
        <c:idx val="2343"/>
        <c:spPr>
          <a:solidFill>
            <a:schemeClr val="accent1"/>
          </a:solidFill>
          <a:ln>
            <a:noFill/>
          </a:ln>
          <a:effectLst/>
        </c:spPr>
      </c:pivotFmt>
      <c:pivotFmt>
        <c:idx val="2344"/>
        <c:spPr>
          <a:solidFill>
            <a:schemeClr val="accent1"/>
          </a:solidFill>
          <a:ln>
            <a:noFill/>
          </a:ln>
          <a:effectLst/>
        </c:spPr>
      </c:pivotFmt>
      <c:pivotFmt>
        <c:idx val="2345"/>
        <c:spPr>
          <a:solidFill>
            <a:schemeClr val="accent1"/>
          </a:solidFill>
          <a:ln>
            <a:noFill/>
          </a:ln>
          <a:effectLst/>
        </c:spPr>
      </c:pivotFmt>
      <c:pivotFmt>
        <c:idx val="2346"/>
        <c:spPr>
          <a:solidFill>
            <a:schemeClr val="accent1"/>
          </a:solidFill>
          <a:ln>
            <a:noFill/>
          </a:ln>
          <a:effectLst/>
        </c:spPr>
      </c:pivotFmt>
      <c:pivotFmt>
        <c:idx val="2347"/>
        <c:spPr>
          <a:solidFill>
            <a:schemeClr val="accent1"/>
          </a:solidFill>
          <a:ln>
            <a:noFill/>
          </a:ln>
          <a:effectLst/>
        </c:spPr>
      </c:pivotFmt>
      <c:pivotFmt>
        <c:idx val="2348"/>
        <c:spPr>
          <a:solidFill>
            <a:schemeClr val="accent1"/>
          </a:solidFill>
          <a:ln>
            <a:noFill/>
          </a:ln>
          <a:effectLst/>
        </c:spPr>
      </c:pivotFmt>
      <c:pivotFmt>
        <c:idx val="2349"/>
        <c:spPr>
          <a:solidFill>
            <a:schemeClr val="accent1"/>
          </a:solidFill>
          <a:ln>
            <a:noFill/>
          </a:ln>
          <a:effectLst/>
        </c:spPr>
      </c:pivotFmt>
      <c:pivotFmt>
        <c:idx val="2350"/>
        <c:spPr>
          <a:solidFill>
            <a:schemeClr val="accent1"/>
          </a:solidFill>
          <a:ln>
            <a:noFill/>
          </a:ln>
          <a:effectLst/>
        </c:spPr>
      </c:pivotFmt>
      <c:pivotFmt>
        <c:idx val="2351"/>
        <c:spPr>
          <a:solidFill>
            <a:schemeClr val="accent1"/>
          </a:solidFill>
          <a:ln>
            <a:noFill/>
          </a:ln>
          <a:effectLst/>
        </c:spPr>
      </c:pivotFmt>
      <c:pivotFmt>
        <c:idx val="2352"/>
        <c:spPr>
          <a:solidFill>
            <a:schemeClr val="accent1"/>
          </a:solidFill>
          <a:ln>
            <a:noFill/>
          </a:ln>
          <a:effectLst/>
        </c:spPr>
      </c:pivotFmt>
      <c:pivotFmt>
        <c:idx val="2353"/>
        <c:spPr>
          <a:solidFill>
            <a:schemeClr val="accent1"/>
          </a:solidFill>
          <a:ln>
            <a:noFill/>
          </a:ln>
          <a:effectLst/>
        </c:spPr>
      </c:pivotFmt>
      <c:pivotFmt>
        <c:idx val="2354"/>
        <c:spPr>
          <a:solidFill>
            <a:schemeClr val="accent1"/>
          </a:solidFill>
          <a:ln>
            <a:noFill/>
          </a:ln>
          <a:effectLst/>
        </c:spPr>
      </c:pivotFmt>
      <c:pivotFmt>
        <c:idx val="2355"/>
        <c:spPr>
          <a:solidFill>
            <a:schemeClr val="accent1"/>
          </a:solidFill>
          <a:ln>
            <a:noFill/>
          </a:ln>
          <a:effectLst/>
        </c:spPr>
      </c:pivotFmt>
      <c:pivotFmt>
        <c:idx val="2356"/>
        <c:spPr>
          <a:solidFill>
            <a:schemeClr val="accent1"/>
          </a:solidFill>
          <a:ln>
            <a:noFill/>
          </a:ln>
          <a:effectLst/>
        </c:spPr>
      </c:pivotFmt>
      <c:pivotFmt>
        <c:idx val="2357"/>
        <c:spPr>
          <a:solidFill>
            <a:schemeClr val="accent1"/>
          </a:solidFill>
          <a:ln>
            <a:noFill/>
          </a:ln>
          <a:effectLst/>
        </c:spPr>
      </c:pivotFmt>
      <c:pivotFmt>
        <c:idx val="2358"/>
        <c:spPr>
          <a:solidFill>
            <a:schemeClr val="accent1"/>
          </a:solidFill>
          <a:ln>
            <a:noFill/>
          </a:ln>
          <a:effectLst/>
        </c:spPr>
      </c:pivotFmt>
      <c:pivotFmt>
        <c:idx val="2359"/>
        <c:spPr>
          <a:solidFill>
            <a:schemeClr val="accent1"/>
          </a:solidFill>
          <a:ln>
            <a:noFill/>
          </a:ln>
          <a:effectLst/>
        </c:spPr>
      </c:pivotFmt>
      <c:pivotFmt>
        <c:idx val="2360"/>
        <c:spPr>
          <a:solidFill>
            <a:schemeClr val="accent1"/>
          </a:solidFill>
          <a:ln>
            <a:noFill/>
          </a:ln>
          <a:effectLst/>
        </c:spPr>
      </c:pivotFmt>
      <c:pivotFmt>
        <c:idx val="2361"/>
        <c:spPr>
          <a:solidFill>
            <a:schemeClr val="accent1"/>
          </a:solidFill>
          <a:ln>
            <a:noFill/>
          </a:ln>
          <a:effectLst/>
        </c:spPr>
      </c:pivotFmt>
      <c:pivotFmt>
        <c:idx val="2362"/>
        <c:spPr>
          <a:solidFill>
            <a:schemeClr val="accent1"/>
          </a:solidFill>
          <a:ln>
            <a:noFill/>
          </a:ln>
          <a:effectLst/>
        </c:spPr>
      </c:pivotFmt>
      <c:pivotFmt>
        <c:idx val="2363"/>
        <c:spPr>
          <a:solidFill>
            <a:schemeClr val="accent1"/>
          </a:solidFill>
          <a:ln>
            <a:noFill/>
          </a:ln>
          <a:effectLst/>
        </c:spPr>
      </c:pivotFmt>
      <c:pivotFmt>
        <c:idx val="2364"/>
        <c:spPr>
          <a:solidFill>
            <a:schemeClr val="accent1"/>
          </a:solidFill>
          <a:ln>
            <a:noFill/>
          </a:ln>
          <a:effectLst/>
        </c:spPr>
      </c:pivotFmt>
      <c:pivotFmt>
        <c:idx val="2365"/>
        <c:spPr>
          <a:solidFill>
            <a:schemeClr val="accent1"/>
          </a:solidFill>
          <a:ln>
            <a:noFill/>
          </a:ln>
          <a:effectLst/>
        </c:spPr>
      </c:pivotFmt>
      <c:pivotFmt>
        <c:idx val="2366"/>
        <c:spPr>
          <a:solidFill>
            <a:schemeClr val="accent1"/>
          </a:solidFill>
          <a:ln>
            <a:noFill/>
          </a:ln>
          <a:effectLst/>
        </c:spPr>
      </c:pivotFmt>
      <c:pivotFmt>
        <c:idx val="2367"/>
        <c:spPr>
          <a:solidFill>
            <a:schemeClr val="accent1"/>
          </a:solidFill>
          <a:ln>
            <a:noFill/>
          </a:ln>
          <a:effectLst/>
        </c:spPr>
      </c:pivotFmt>
      <c:pivotFmt>
        <c:idx val="2368"/>
        <c:spPr>
          <a:solidFill>
            <a:schemeClr val="accent1"/>
          </a:solidFill>
          <a:ln>
            <a:noFill/>
          </a:ln>
          <a:effectLst/>
        </c:spPr>
      </c:pivotFmt>
      <c:pivotFmt>
        <c:idx val="2369"/>
        <c:spPr>
          <a:solidFill>
            <a:schemeClr val="accent1"/>
          </a:solidFill>
          <a:ln>
            <a:noFill/>
          </a:ln>
          <a:effectLst/>
        </c:spPr>
      </c:pivotFmt>
      <c:pivotFmt>
        <c:idx val="2370"/>
        <c:spPr>
          <a:solidFill>
            <a:schemeClr val="accent1"/>
          </a:solidFill>
          <a:ln>
            <a:noFill/>
          </a:ln>
          <a:effectLst/>
        </c:spPr>
      </c:pivotFmt>
      <c:pivotFmt>
        <c:idx val="2371"/>
        <c:spPr>
          <a:solidFill>
            <a:schemeClr val="accent1"/>
          </a:solidFill>
          <a:ln>
            <a:noFill/>
          </a:ln>
          <a:effectLst/>
        </c:spPr>
      </c:pivotFmt>
      <c:pivotFmt>
        <c:idx val="2372"/>
        <c:spPr>
          <a:solidFill>
            <a:schemeClr val="accent1"/>
          </a:solidFill>
          <a:ln>
            <a:noFill/>
          </a:ln>
          <a:effectLst/>
        </c:spPr>
      </c:pivotFmt>
      <c:pivotFmt>
        <c:idx val="2373"/>
        <c:spPr>
          <a:solidFill>
            <a:schemeClr val="accent1"/>
          </a:solidFill>
          <a:ln>
            <a:noFill/>
          </a:ln>
          <a:effectLst/>
        </c:spPr>
      </c:pivotFmt>
      <c:pivotFmt>
        <c:idx val="2374"/>
        <c:spPr>
          <a:solidFill>
            <a:schemeClr val="accent1"/>
          </a:solidFill>
          <a:ln>
            <a:noFill/>
          </a:ln>
          <a:effectLst/>
        </c:spPr>
      </c:pivotFmt>
      <c:pivotFmt>
        <c:idx val="2375"/>
        <c:spPr>
          <a:solidFill>
            <a:schemeClr val="accent1"/>
          </a:solidFill>
          <a:ln>
            <a:noFill/>
          </a:ln>
          <a:effectLst/>
        </c:spPr>
      </c:pivotFmt>
      <c:pivotFmt>
        <c:idx val="2376"/>
        <c:spPr>
          <a:solidFill>
            <a:schemeClr val="accent1"/>
          </a:solidFill>
          <a:ln>
            <a:noFill/>
          </a:ln>
          <a:effectLst/>
        </c:spPr>
      </c:pivotFmt>
      <c:pivotFmt>
        <c:idx val="2377"/>
        <c:spPr>
          <a:solidFill>
            <a:schemeClr val="accent1"/>
          </a:solidFill>
          <a:ln>
            <a:noFill/>
          </a:ln>
          <a:effectLst/>
        </c:spPr>
      </c:pivotFmt>
      <c:pivotFmt>
        <c:idx val="2378"/>
        <c:spPr>
          <a:solidFill>
            <a:schemeClr val="accent1"/>
          </a:solidFill>
          <a:ln>
            <a:noFill/>
          </a:ln>
          <a:effectLst/>
        </c:spPr>
      </c:pivotFmt>
      <c:pivotFmt>
        <c:idx val="2379"/>
        <c:spPr>
          <a:solidFill>
            <a:schemeClr val="accent1"/>
          </a:solidFill>
          <a:ln>
            <a:noFill/>
          </a:ln>
          <a:effectLst/>
        </c:spPr>
      </c:pivotFmt>
      <c:pivotFmt>
        <c:idx val="2380"/>
        <c:spPr>
          <a:solidFill>
            <a:schemeClr val="accent1"/>
          </a:solidFill>
          <a:ln>
            <a:noFill/>
          </a:ln>
          <a:effectLst/>
        </c:spPr>
      </c:pivotFmt>
      <c:pivotFmt>
        <c:idx val="2381"/>
        <c:spPr>
          <a:solidFill>
            <a:schemeClr val="accent1"/>
          </a:solidFill>
          <a:ln>
            <a:noFill/>
          </a:ln>
          <a:effectLst/>
        </c:spPr>
      </c:pivotFmt>
      <c:pivotFmt>
        <c:idx val="2382"/>
        <c:spPr>
          <a:solidFill>
            <a:schemeClr val="accent1"/>
          </a:solidFill>
          <a:ln>
            <a:noFill/>
          </a:ln>
          <a:effectLst/>
        </c:spPr>
      </c:pivotFmt>
      <c:pivotFmt>
        <c:idx val="2383"/>
        <c:spPr>
          <a:solidFill>
            <a:schemeClr val="accent1"/>
          </a:solidFill>
          <a:ln>
            <a:noFill/>
          </a:ln>
          <a:effectLst/>
        </c:spPr>
      </c:pivotFmt>
      <c:pivotFmt>
        <c:idx val="2384"/>
        <c:spPr>
          <a:solidFill>
            <a:schemeClr val="accent1"/>
          </a:solidFill>
          <a:ln>
            <a:noFill/>
          </a:ln>
          <a:effectLst/>
        </c:spPr>
      </c:pivotFmt>
      <c:pivotFmt>
        <c:idx val="2385"/>
        <c:spPr>
          <a:solidFill>
            <a:schemeClr val="accent1"/>
          </a:solidFill>
          <a:ln>
            <a:noFill/>
          </a:ln>
          <a:effectLst/>
        </c:spPr>
      </c:pivotFmt>
      <c:pivotFmt>
        <c:idx val="2386"/>
        <c:spPr>
          <a:solidFill>
            <a:schemeClr val="accent1"/>
          </a:solidFill>
          <a:ln>
            <a:noFill/>
          </a:ln>
          <a:effectLst/>
        </c:spPr>
      </c:pivotFmt>
      <c:pivotFmt>
        <c:idx val="2387"/>
        <c:spPr>
          <a:solidFill>
            <a:schemeClr val="accent1"/>
          </a:solidFill>
          <a:ln>
            <a:noFill/>
          </a:ln>
          <a:effectLst/>
        </c:spPr>
      </c:pivotFmt>
      <c:pivotFmt>
        <c:idx val="2388"/>
        <c:spPr>
          <a:solidFill>
            <a:schemeClr val="accent1"/>
          </a:solidFill>
          <a:ln>
            <a:noFill/>
          </a:ln>
          <a:effectLst/>
        </c:spPr>
      </c:pivotFmt>
      <c:pivotFmt>
        <c:idx val="2389"/>
        <c:spPr>
          <a:solidFill>
            <a:schemeClr val="accent1"/>
          </a:solidFill>
          <a:ln>
            <a:noFill/>
          </a:ln>
          <a:effectLst/>
        </c:spPr>
      </c:pivotFmt>
      <c:pivotFmt>
        <c:idx val="2390"/>
        <c:spPr>
          <a:solidFill>
            <a:schemeClr val="accent1"/>
          </a:solidFill>
          <a:ln>
            <a:noFill/>
          </a:ln>
          <a:effectLst/>
        </c:spPr>
      </c:pivotFmt>
      <c:pivotFmt>
        <c:idx val="2391"/>
        <c:spPr>
          <a:solidFill>
            <a:schemeClr val="accent1"/>
          </a:solidFill>
          <a:ln>
            <a:noFill/>
          </a:ln>
          <a:effectLst/>
        </c:spPr>
      </c:pivotFmt>
      <c:pivotFmt>
        <c:idx val="2392"/>
        <c:spPr>
          <a:solidFill>
            <a:schemeClr val="accent1"/>
          </a:solidFill>
          <a:ln>
            <a:noFill/>
          </a:ln>
          <a:effectLst/>
        </c:spPr>
      </c:pivotFmt>
      <c:pivotFmt>
        <c:idx val="2393"/>
        <c:spPr>
          <a:solidFill>
            <a:schemeClr val="accent1"/>
          </a:solidFill>
          <a:ln>
            <a:noFill/>
          </a:ln>
          <a:effectLst/>
        </c:spPr>
      </c:pivotFmt>
      <c:pivotFmt>
        <c:idx val="2394"/>
        <c:spPr>
          <a:solidFill>
            <a:schemeClr val="accent1"/>
          </a:solidFill>
          <a:ln>
            <a:noFill/>
          </a:ln>
          <a:effectLst/>
        </c:spPr>
      </c:pivotFmt>
      <c:pivotFmt>
        <c:idx val="2395"/>
        <c:spPr>
          <a:solidFill>
            <a:schemeClr val="accent1"/>
          </a:solidFill>
          <a:ln>
            <a:noFill/>
          </a:ln>
          <a:effectLst/>
        </c:spPr>
      </c:pivotFmt>
      <c:pivotFmt>
        <c:idx val="2396"/>
        <c:spPr>
          <a:solidFill>
            <a:schemeClr val="accent1"/>
          </a:solidFill>
          <a:ln>
            <a:noFill/>
          </a:ln>
          <a:effectLst/>
        </c:spPr>
      </c:pivotFmt>
      <c:pivotFmt>
        <c:idx val="2397"/>
        <c:spPr>
          <a:solidFill>
            <a:schemeClr val="accent1"/>
          </a:solidFill>
          <a:ln>
            <a:noFill/>
          </a:ln>
          <a:effectLst/>
        </c:spPr>
      </c:pivotFmt>
      <c:pivotFmt>
        <c:idx val="2398"/>
        <c:spPr>
          <a:solidFill>
            <a:schemeClr val="accent1"/>
          </a:solidFill>
          <a:ln>
            <a:noFill/>
          </a:ln>
          <a:effectLst/>
        </c:spPr>
      </c:pivotFmt>
      <c:pivotFmt>
        <c:idx val="2399"/>
        <c:spPr>
          <a:solidFill>
            <a:schemeClr val="accent1"/>
          </a:solidFill>
          <a:ln>
            <a:noFill/>
          </a:ln>
          <a:effectLst/>
        </c:spPr>
      </c:pivotFmt>
      <c:pivotFmt>
        <c:idx val="2400"/>
        <c:spPr>
          <a:solidFill>
            <a:schemeClr val="accent1"/>
          </a:solidFill>
          <a:ln>
            <a:noFill/>
          </a:ln>
          <a:effectLst/>
        </c:spPr>
      </c:pivotFmt>
      <c:pivotFmt>
        <c:idx val="2401"/>
        <c:spPr>
          <a:solidFill>
            <a:schemeClr val="accent1"/>
          </a:solidFill>
          <a:ln>
            <a:noFill/>
          </a:ln>
          <a:effectLst/>
        </c:spPr>
      </c:pivotFmt>
      <c:pivotFmt>
        <c:idx val="2402"/>
        <c:spPr>
          <a:solidFill>
            <a:schemeClr val="accent1"/>
          </a:solidFill>
          <a:ln>
            <a:noFill/>
          </a:ln>
          <a:effectLst/>
        </c:spPr>
      </c:pivotFmt>
      <c:pivotFmt>
        <c:idx val="2403"/>
        <c:spPr>
          <a:solidFill>
            <a:schemeClr val="accent1"/>
          </a:solidFill>
          <a:ln>
            <a:noFill/>
          </a:ln>
          <a:effectLst/>
        </c:spPr>
      </c:pivotFmt>
      <c:pivotFmt>
        <c:idx val="2404"/>
        <c:spPr>
          <a:solidFill>
            <a:schemeClr val="accent1"/>
          </a:solidFill>
          <a:ln>
            <a:noFill/>
          </a:ln>
          <a:effectLst/>
        </c:spPr>
      </c:pivotFmt>
      <c:pivotFmt>
        <c:idx val="2405"/>
        <c:spPr>
          <a:solidFill>
            <a:schemeClr val="accent1"/>
          </a:solidFill>
          <a:ln>
            <a:noFill/>
          </a:ln>
          <a:effectLst/>
        </c:spPr>
      </c:pivotFmt>
      <c:pivotFmt>
        <c:idx val="2406"/>
        <c:spPr>
          <a:solidFill>
            <a:schemeClr val="accent1"/>
          </a:solidFill>
          <a:ln>
            <a:noFill/>
          </a:ln>
          <a:effectLst/>
        </c:spPr>
      </c:pivotFmt>
      <c:pivotFmt>
        <c:idx val="2407"/>
        <c:spPr>
          <a:solidFill>
            <a:schemeClr val="accent1"/>
          </a:solidFill>
          <a:ln>
            <a:noFill/>
          </a:ln>
          <a:effectLst/>
        </c:spPr>
      </c:pivotFmt>
      <c:pivotFmt>
        <c:idx val="2408"/>
        <c:spPr>
          <a:solidFill>
            <a:schemeClr val="accent1"/>
          </a:solidFill>
          <a:ln>
            <a:noFill/>
          </a:ln>
          <a:effectLst/>
        </c:spPr>
      </c:pivotFmt>
      <c:pivotFmt>
        <c:idx val="2409"/>
        <c:spPr>
          <a:solidFill>
            <a:schemeClr val="accent1"/>
          </a:solidFill>
          <a:ln>
            <a:noFill/>
          </a:ln>
          <a:effectLst/>
        </c:spPr>
      </c:pivotFmt>
      <c:pivotFmt>
        <c:idx val="2410"/>
        <c:spPr>
          <a:solidFill>
            <a:schemeClr val="accent1"/>
          </a:solidFill>
          <a:ln>
            <a:noFill/>
          </a:ln>
          <a:effectLst/>
        </c:spPr>
      </c:pivotFmt>
      <c:pivotFmt>
        <c:idx val="2411"/>
        <c:spPr>
          <a:solidFill>
            <a:schemeClr val="accent1"/>
          </a:solidFill>
          <a:ln>
            <a:noFill/>
          </a:ln>
          <a:effectLst/>
        </c:spPr>
      </c:pivotFmt>
      <c:pivotFmt>
        <c:idx val="2412"/>
        <c:spPr>
          <a:solidFill>
            <a:schemeClr val="accent1"/>
          </a:solidFill>
          <a:ln>
            <a:noFill/>
          </a:ln>
          <a:effectLst/>
        </c:spPr>
      </c:pivotFmt>
      <c:pivotFmt>
        <c:idx val="2413"/>
        <c:spPr>
          <a:solidFill>
            <a:schemeClr val="accent1"/>
          </a:solidFill>
          <a:ln>
            <a:noFill/>
          </a:ln>
          <a:effectLst/>
        </c:spPr>
      </c:pivotFmt>
      <c:pivotFmt>
        <c:idx val="2414"/>
        <c:spPr>
          <a:solidFill>
            <a:schemeClr val="accent1"/>
          </a:solidFill>
          <a:ln>
            <a:noFill/>
          </a:ln>
          <a:effectLst/>
        </c:spPr>
      </c:pivotFmt>
      <c:pivotFmt>
        <c:idx val="2415"/>
        <c:spPr>
          <a:solidFill>
            <a:schemeClr val="accent1"/>
          </a:solidFill>
          <a:ln>
            <a:noFill/>
          </a:ln>
          <a:effectLst/>
        </c:spPr>
      </c:pivotFmt>
      <c:pivotFmt>
        <c:idx val="2416"/>
        <c:spPr>
          <a:solidFill>
            <a:schemeClr val="accent1"/>
          </a:solidFill>
          <a:ln>
            <a:noFill/>
          </a:ln>
          <a:effectLst/>
        </c:spPr>
      </c:pivotFmt>
      <c:pivotFmt>
        <c:idx val="2417"/>
        <c:spPr>
          <a:solidFill>
            <a:schemeClr val="accent1"/>
          </a:solidFill>
          <a:ln>
            <a:noFill/>
          </a:ln>
          <a:effectLst/>
        </c:spPr>
      </c:pivotFmt>
      <c:pivotFmt>
        <c:idx val="2418"/>
        <c:spPr>
          <a:solidFill>
            <a:schemeClr val="accent1"/>
          </a:solidFill>
          <a:ln>
            <a:noFill/>
          </a:ln>
          <a:effectLst/>
        </c:spPr>
      </c:pivotFmt>
      <c:pivotFmt>
        <c:idx val="2419"/>
        <c:spPr>
          <a:solidFill>
            <a:schemeClr val="accent1"/>
          </a:solidFill>
          <a:ln>
            <a:noFill/>
          </a:ln>
          <a:effectLst/>
        </c:spPr>
      </c:pivotFmt>
      <c:pivotFmt>
        <c:idx val="2420"/>
        <c:spPr>
          <a:solidFill>
            <a:schemeClr val="accent1"/>
          </a:solidFill>
          <a:ln>
            <a:noFill/>
          </a:ln>
          <a:effectLst/>
        </c:spPr>
      </c:pivotFmt>
      <c:pivotFmt>
        <c:idx val="2421"/>
        <c:spPr>
          <a:solidFill>
            <a:schemeClr val="accent1"/>
          </a:solidFill>
          <a:ln>
            <a:noFill/>
          </a:ln>
          <a:effectLst/>
        </c:spPr>
      </c:pivotFmt>
      <c:pivotFmt>
        <c:idx val="2422"/>
        <c:spPr>
          <a:solidFill>
            <a:schemeClr val="accent1"/>
          </a:solidFill>
          <a:ln>
            <a:noFill/>
          </a:ln>
          <a:effectLst/>
        </c:spPr>
      </c:pivotFmt>
      <c:pivotFmt>
        <c:idx val="2423"/>
        <c:spPr>
          <a:solidFill>
            <a:schemeClr val="accent1"/>
          </a:solidFill>
          <a:ln>
            <a:noFill/>
          </a:ln>
          <a:effectLst/>
        </c:spPr>
      </c:pivotFmt>
      <c:pivotFmt>
        <c:idx val="2424"/>
        <c:spPr>
          <a:solidFill>
            <a:schemeClr val="accent1"/>
          </a:solidFill>
          <a:ln>
            <a:noFill/>
          </a:ln>
          <a:effectLst/>
        </c:spPr>
      </c:pivotFmt>
      <c:pivotFmt>
        <c:idx val="2425"/>
        <c:spPr>
          <a:solidFill>
            <a:schemeClr val="accent1"/>
          </a:solidFill>
          <a:ln>
            <a:noFill/>
          </a:ln>
          <a:effectLst/>
        </c:spPr>
      </c:pivotFmt>
      <c:pivotFmt>
        <c:idx val="2426"/>
        <c:spPr>
          <a:solidFill>
            <a:schemeClr val="accent1"/>
          </a:solidFill>
          <a:ln>
            <a:noFill/>
          </a:ln>
          <a:effectLst/>
        </c:spPr>
      </c:pivotFmt>
      <c:pivotFmt>
        <c:idx val="2427"/>
        <c:spPr>
          <a:solidFill>
            <a:schemeClr val="accent1"/>
          </a:solidFill>
          <a:ln>
            <a:noFill/>
          </a:ln>
          <a:effectLst/>
        </c:spPr>
      </c:pivotFmt>
      <c:pivotFmt>
        <c:idx val="2428"/>
        <c:spPr>
          <a:solidFill>
            <a:schemeClr val="accent1"/>
          </a:solidFill>
          <a:ln>
            <a:noFill/>
          </a:ln>
          <a:effectLst/>
        </c:spPr>
      </c:pivotFmt>
      <c:pivotFmt>
        <c:idx val="2429"/>
        <c:spPr>
          <a:solidFill>
            <a:schemeClr val="accent1"/>
          </a:solidFill>
          <a:ln>
            <a:noFill/>
          </a:ln>
          <a:effectLst/>
        </c:spPr>
      </c:pivotFmt>
      <c:pivotFmt>
        <c:idx val="2430"/>
        <c:spPr>
          <a:solidFill>
            <a:schemeClr val="accent1"/>
          </a:solidFill>
          <a:ln>
            <a:noFill/>
          </a:ln>
          <a:effectLst/>
        </c:spPr>
      </c:pivotFmt>
      <c:pivotFmt>
        <c:idx val="2431"/>
        <c:spPr>
          <a:solidFill>
            <a:schemeClr val="accent1"/>
          </a:solidFill>
          <a:ln>
            <a:noFill/>
          </a:ln>
          <a:effectLst/>
        </c:spPr>
      </c:pivotFmt>
      <c:pivotFmt>
        <c:idx val="2432"/>
        <c:spPr>
          <a:solidFill>
            <a:schemeClr val="accent1"/>
          </a:solidFill>
          <a:ln>
            <a:noFill/>
          </a:ln>
          <a:effectLst/>
        </c:spPr>
      </c:pivotFmt>
      <c:pivotFmt>
        <c:idx val="2433"/>
        <c:spPr>
          <a:solidFill>
            <a:schemeClr val="accent1"/>
          </a:solidFill>
          <a:ln>
            <a:noFill/>
          </a:ln>
          <a:effectLst/>
        </c:spPr>
      </c:pivotFmt>
      <c:pivotFmt>
        <c:idx val="2434"/>
        <c:spPr>
          <a:solidFill>
            <a:schemeClr val="accent1"/>
          </a:solidFill>
          <a:ln>
            <a:noFill/>
          </a:ln>
          <a:effectLst/>
        </c:spPr>
      </c:pivotFmt>
      <c:pivotFmt>
        <c:idx val="2435"/>
        <c:spPr>
          <a:solidFill>
            <a:schemeClr val="accent1"/>
          </a:solidFill>
          <a:ln>
            <a:noFill/>
          </a:ln>
          <a:effectLst/>
        </c:spPr>
      </c:pivotFmt>
      <c:pivotFmt>
        <c:idx val="2436"/>
        <c:spPr>
          <a:solidFill>
            <a:schemeClr val="accent1"/>
          </a:solidFill>
          <a:ln>
            <a:noFill/>
          </a:ln>
          <a:effectLst/>
        </c:spPr>
      </c:pivotFmt>
      <c:pivotFmt>
        <c:idx val="2437"/>
        <c:spPr>
          <a:solidFill>
            <a:schemeClr val="accent1"/>
          </a:solidFill>
          <a:ln>
            <a:noFill/>
          </a:ln>
          <a:effectLst/>
        </c:spPr>
      </c:pivotFmt>
      <c:pivotFmt>
        <c:idx val="2438"/>
        <c:spPr>
          <a:solidFill>
            <a:schemeClr val="accent1"/>
          </a:solidFill>
          <a:ln>
            <a:noFill/>
          </a:ln>
          <a:effectLst/>
        </c:spPr>
      </c:pivotFmt>
      <c:pivotFmt>
        <c:idx val="2439"/>
        <c:spPr>
          <a:solidFill>
            <a:schemeClr val="accent1"/>
          </a:solidFill>
          <a:ln>
            <a:noFill/>
          </a:ln>
          <a:effectLst/>
        </c:spPr>
      </c:pivotFmt>
      <c:pivotFmt>
        <c:idx val="2440"/>
        <c:spPr>
          <a:solidFill>
            <a:schemeClr val="accent1"/>
          </a:solidFill>
          <a:ln>
            <a:noFill/>
          </a:ln>
          <a:effectLst/>
        </c:spPr>
      </c:pivotFmt>
      <c:pivotFmt>
        <c:idx val="2441"/>
        <c:spPr>
          <a:solidFill>
            <a:schemeClr val="accent1"/>
          </a:solidFill>
          <a:ln>
            <a:noFill/>
          </a:ln>
          <a:effectLst/>
        </c:spPr>
      </c:pivotFmt>
      <c:pivotFmt>
        <c:idx val="2442"/>
        <c:spPr>
          <a:solidFill>
            <a:schemeClr val="accent1"/>
          </a:solidFill>
          <a:ln>
            <a:noFill/>
          </a:ln>
          <a:effectLst/>
        </c:spPr>
      </c:pivotFmt>
      <c:pivotFmt>
        <c:idx val="2443"/>
        <c:spPr>
          <a:solidFill>
            <a:schemeClr val="accent1"/>
          </a:solidFill>
          <a:ln>
            <a:noFill/>
          </a:ln>
          <a:effectLst/>
        </c:spPr>
      </c:pivotFmt>
      <c:pivotFmt>
        <c:idx val="2444"/>
        <c:spPr>
          <a:solidFill>
            <a:schemeClr val="accent1"/>
          </a:solidFill>
          <a:ln>
            <a:noFill/>
          </a:ln>
          <a:effectLst/>
        </c:spPr>
      </c:pivotFmt>
      <c:pivotFmt>
        <c:idx val="2445"/>
        <c:spPr>
          <a:solidFill>
            <a:schemeClr val="accent1"/>
          </a:solidFill>
          <a:ln>
            <a:noFill/>
          </a:ln>
          <a:effectLst/>
        </c:spPr>
      </c:pivotFmt>
      <c:pivotFmt>
        <c:idx val="2446"/>
        <c:spPr>
          <a:solidFill>
            <a:schemeClr val="accent1"/>
          </a:solidFill>
          <a:ln>
            <a:noFill/>
          </a:ln>
          <a:effectLst/>
        </c:spPr>
      </c:pivotFmt>
      <c:pivotFmt>
        <c:idx val="2447"/>
        <c:spPr>
          <a:solidFill>
            <a:schemeClr val="accent1"/>
          </a:solidFill>
          <a:ln>
            <a:noFill/>
          </a:ln>
          <a:effectLst/>
        </c:spPr>
      </c:pivotFmt>
      <c:pivotFmt>
        <c:idx val="2448"/>
        <c:spPr>
          <a:solidFill>
            <a:schemeClr val="accent1"/>
          </a:solidFill>
          <a:ln>
            <a:noFill/>
          </a:ln>
          <a:effectLst/>
        </c:spPr>
      </c:pivotFmt>
      <c:pivotFmt>
        <c:idx val="2449"/>
        <c:spPr>
          <a:solidFill>
            <a:schemeClr val="accent1"/>
          </a:solidFill>
          <a:ln>
            <a:noFill/>
          </a:ln>
          <a:effectLst/>
        </c:spPr>
      </c:pivotFmt>
      <c:pivotFmt>
        <c:idx val="2450"/>
        <c:spPr>
          <a:solidFill>
            <a:schemeClr val="accent1"/>
          </a:solidFill>
          <a:ln>
            <a:noFill/>
          </a:ln>
          <a:effectLst/>
        </c:spPr>
      </c:pivotFmt>
      <c:pivotFmt>
        <c:idx val="2451"/>
        <c:spPr>
          <a:solidFill>
            <a:schemeClr val="accent1"/>
          </a:solidFill>
          <a:ln>
            <a:noFill/>
          </a:ln>
          <a:effectLst/>
        </c:spPr>
      </c:pivotFmt>
      <c:pivotFmt>
        <c:idx val="2452"/>
        <c:spPr>
          <a:solidFill>
            <a:schemeClr val="accent1"/>
          </a:solidFill>
          <a:ln>
            <a:noFill/>
          </a:ln>
          <a:effectLst/>
        </c:spPr>
      </c:pivotFmt>
      <c:pivotFmt>
        <c:idx val="2453"/>
        <c:spPr>
          <a:solidFill>
            <a:schemeClr val="accent1"/>
          </a:solidFill>
          <a:ln>
            <a:noFill/>
          </a:ln>
          <a:effectLst/>
        </c:spPr>
      </c:pivotFmt>
      <c:pivotFmt>
        <c:idx val="2454"/>
        <c:spPr>
          <a:solidFill>
            <a:schemeClr val="accent1"/>
          </a:solidFill>
          <a:ln>
            <a:noFill/>
          </a:ln>
          <a:effectLst/>
        </c:spPr>
      </c:pivotFmt>
      <c:pivotFmt>
        <c:idx val="2455"/>
        <c:spPr>
          <a:solidFill>
            <a:schemeClr val="accent1"/>
          </a:solidFill>
          <a:ln>
            <a:noFill/>
          </a:ln>
          <a:effectLst/>
        </c:spPr>
      </c:pivotFmt>
      <c:pivotFmt>
        <c:idx val="2456"/>
        <c:spPr>
          <a:solidFill>
            <a:schemeClr val="accent1"/>
          </a:solidFill>
          <a:ln>
            <a:noFill/>
          </a:ln>
          <a:effectLst/>
        </c:spPr>
      </c:pivotFmt>
      <c:pivotFmt>
        <c:idx val="2457"/>
        <c:spPr>
          <a:solidFill>
            <a:schemeClr val="accent1"/>
          </a:solidFill>
          <a:ln>
            <a:noFill/>
          </a:ln>
          <a:effectLst/>
        </c:spPr>
      </c:pivotFmt>
      <c:pivotFmt>
        <c:idx val="2458"/>
        <c:spPr>
          <a:solidFill>
            <a:schemeClr val="accent1"/>
          </a:solidFill>
          <a:ln>
            <a:noFill/>
          </a:ln>
          <a:effectLst/>
        </c:spPr>
      </c:pivotFmt>
      <c:pivotFmt>
        <c:idx val="2459"/>
        <c:spPr>
          <a:solidFill>
            <a:schemeClr val="accent1"/>
          </a:solidFill>
          <a:ln>
            <a:noFill/>
          </a:ln>
          <a:effectLst/>
        </c:spPr>
      </c:pivotFmt>
      <c:pivotFmt>
        <c:idx val="2460"/>
        <c:spPr>
          <a:solidFill>
            <a:schemeClr val="accent1"/>
          </a:solidFill>
          <a:ln>
            <a:noFill/>
          </a:ln>
          <a:effectLst/>
        </c:spPr>
      </c:pivotFmt>
      <c:pivotFmt>
        <c:idx val="2461"/>
        <c:spPr>
          <a:solidFill>
            <a:schemeClr val="accent1"/>
          </a:solidFill>
          <a:ln>
            <a:noFill/>
          </a:ln>
          <a:effectLst/>
        </c:spPr>
      </c:pivotFmt>
      <c:pivotFmt>
        <c:idx val="2462"/>
        <c:spPr>
          <a:solidFill>
            <a:schemeClr val="accent1"/>
          </a:solidFill>
          <a:ln>
            <a:noFill/>
          </a:ln>
          <a:effectLst/>
        </c:spPr>
      </c:pivotFmt>
      <c:pivotFmt>
        <c:idx val="2463"/>
        <c:spPr>
          <a:solidFill>
            <a:schemeClr val="accent1"/>
          </a:solidFill>
          <a:ln>
            <a:noFill/>
          </a:ln>
          <a:effectLst/>
        </c:spPr>
      </c:pivotFmt>
      <c:pivotFmt>
        <c:idx val="2464"/>
        <c:spPr>
          <a:solidFill>
            <a:schemeClr val="accent1"/>
          </a:solidFill>
          <a:ln>
            <a:noFill/>
          </a:ln>
          <a:effectLst/>
        </c:spPr>
      </c:pivotFmt>
      <c:pivotFmt>
        <c:idx val="2465"/>
        <c:spPr>
          <a:solidFill>
            <a:schemeClr val="accent1"/>
          </a:solidFill>
          <a:ln>
            <a:noFill/>
          </a:ln>
          <a:effectLst/>
        </c:spPr>
      </c:pivotFmt>
      <c:pivotFmt>
        <c:idx val="2466"/>
        <c:spPr>
          <a:solidFill>
            <a:schemeClr val="accent1"/>
          </a:solidFill>
          <a:ln>
            <a:noFill/>
          </a:ln>
          <a:effectLst/>
        </c:spPr>
      </c:pivotFmt>
      <c:pivotFmt>
        <c:idx val="2467"/>
        <c:spPr>
          <a:solidFill>
            <a:schemeClr val="accent1"/>
          </a:solidFill>
          <a:ln>
            <a:noFill/>
          </a:ln>
          <a:effectLst/>
        </c:spPr>
      </c:pivotFmt>
      <c:pivotFmt>
        <c:idx val="2468"/>
        <c:spPr>
          <a:solidFill>
            <a:schemeClr val="accent1"/>
          </a:solidFill>
          <a:ln>
            <a:noFill/>
          </a:ln>
          <a:effectLst/>
        </c:spPr>
      </c:pivotFmt>
      <c:pivotFmt>
        <c:idx val="2469"/>
        <c:spPr>
          <a:solidFill>
            <a:schemeClr val="accent1"/>
          </a:solidFill>
          <a:ln>
            <a:noFill/>
          </a:ln>
          <a:effectLst/>
        </c:spPr>
      </c:pivotFmt>
      <c:pivotFmt>
        <c:idx val="2470"/>
        <c:spPr>
          <a:solidFill>
            <a:schemeClr val="accent1"/>
          </a:solidFill>
          <a:ln>
            <a:noFill/>
          </a:ln>
          <a:effectLst/>
        </c:spPr>
      </c:pivotFmt>
      <c:pivotFmt>
        <c:idx val="2471"/>
        <c:spPr>
          <a:solidFill>
            <a:schemeClr val="accent1"/>
          </a:solidFill>
          <a:ln>
            <a:noFill/>
          </a:ln>
          <a:effectLst/>
        </c:spPr>
      </c:pivotFmt>
      <c:pivotFmt>
        <c:idx val="2472"/>
        <c:spPr>
          <a:solidFill>
            <a:schemeClr val="accent1"/>
          </a:solidFill>
          <a:ln>
            <a:noFill/>
          </a:ln>
          <a:effectLst/>
        </c:spPr>
      </c:pivotFmt>
      <c:pivotFmt>
        <c:idx val="2473"/>
        <c:spPr>
          <a:solidFill>
            <a:schemeClr val="accent1"/>
          </a:solidFill>
          <a:ln>
            <a:noFill/>
          </a:ln>
          <a:effectLst/>
        </c:spPr>
      </c:pivotFmt>
      <c:pivotFmt>
        <c:idx val="2474"/>
        <c:spPr>
          <a:solidFill>
            <a:schemeClr val="accent1"/>
          </a:solidFill>
          <a:ln>
            <a:noFill/>
          </a:ln>
          <a:effectLst/>
        </c:spPr>
      </c:pivotFmt>
      <c:pivotFmt>
        <c:idx val="2475"/>
        <c:spPr>
          <a:solidFill>
            <a:schemeClr val="accent1"/>
          </a:solidFill>
          <a:ln>
            <a:noFill/>
          </a:ln>
          <a:effectLst/>
        </c:spPr>
      </c:pivotFmt>
      <c:pivotFmt>
        <c:idx val="2476"/>
        <c:spPr>
          <a:solidFill>
            <a:schemeClr val="accent1"/>
          </a:solidFill>
          <a:ln>
            <a:noFill/>
          </a:ln>
          <a:effectLst/>
        </c:spPr>
      </c:pivotFmt>
      <c:pivotFmt>
        <c:idx val="2477"/>
        <c:spPr>
          <a:solidFill>
            <a:schemeClr val="accent1"/>
          </a:solidFill>
          <a:ln>
            <a:noFill/>
          </a:ln>
          <a:effectLst/>
        </c:spPr>
      </c:pivotFmt>
      <c:pivotFmt>
        <c:idx val="2478"/>
        <c:spPr>
          <a:solidFill>
            <a:schemeClr val="accent1"/>
          </a:solidFill>
          <a:ln>
            <a:noFill/>
          </a:ln>
          <a:effectLst/>
        </c:spPr>
      </c:pivotFmt>
      <c:pivotFmt>
        <c:idx val="2479"/>
        <c:spPr>
          <a:solidFill>
            <a:schemeClr val="accent1"/>
          </a:solidFill>
          <a:ln>
            <a:noFill/>
          </a:ln>
          <a:effectLst/>
        </c:spPr>
      </c:pivotFmt>
      <c:pivotFmt>
        <c:idx val="2480"/>
        <c:spPr>
          <a:solidFill>
            <a:schemeClr val="accent1"/>
          </a:solidFill>
          <a:ln>
            <a:noFill/>
          </a:ln>
          <a:effectLst/>
        </c:spPr>
      </c:pivotFmt>
      <c:pivotFmt>
        <c:idx val="2481"/>
        <c:spPr>
          <a:solidFill>
            <a:schemeClr val="accent1"/>
          </a:solidFill>
          <a:ln>
            <a:noFill/>
          </a:ln>
          <a:effectLst/>
        </c:spPr>
      </c:pivotFmt>
      <c:pivotFmt>
        <c:idx val="2482"/>
        <c:spPr>
          <a:solidFill>
            <a:schemeClr val="accent1"/>
          </a:solidFill>
          <a:ln>
            <a:noFill/>
          </a:ln>
          <a:effectLst/>
        </c:spPr>
      </c:pivotFmt>
      <c:pivotFmt>
        <c:idx val="2483"/>
        <c:spPr>
          <a:solidFill>
            <a:schemeClr val="accent1"/>
          </a:solidFill>
          <a:ln>
            <a:noFill/>
          </a:ln>
          <a:effectLst/>
        </c:spPr>
      </c:pivotFmt>
      <c:pivotFmt>
        <c:idx val="2484"/>
        <c:spPr>
          <a:solidFill>
            <a:schemeClr val="accent1"/>
          </a:solidFill>
          <a:ln>
            <a:noFill/>
          </a:ln>
          <a:effectLst/>
        </c:spPr>
      </c:pivotFmt>
      <c:pivotFmt>
        <c:idx val="2485"/>
        <c:spPr>
          <a:solidFill>
            <a:schemeClr val="accent1"/>
          </a:solidFill>
          <a:ln>
            <a:noFill/>
          </a:ln>
          <a:effectLst/>
        </c:spPr>
      </c:pivotFmt>
      <c:pivotFmt>
        <c:idx val="2486"/>
        <c:spPr>
          <a:solidFill>
            <a:schemeClr val="accent1"/>
          </a:solidFill>
          <a:ln>
            <a:noFill/>
          </a:ln>
          <a:effectLst/>
        </c:spPr>
      </c:pivotFmt>
      <c:pivotFmt>
        <c:idx val="2487"/>
        <c:spPr>
          <a:solidFill>
            <a:schemeClr val="accent1"/>
          </a:solidFill>
          <a:ln>
            <a:noFill/>
          </a:ln>
          <a:effectLst/>
        </c:spPr>
      </c:pivotFmt>
      <c:pivotFmt>
        <c:idx val="2488"/>
        <c:spPr>
          <a:solidFill>
            <a:schemeClr val="accent1"/>
          </a:solidFill>
          <a:ln>
            <a:noFill/>
          </a:ln>
          <a:effectLst/>
        </c:spPr>
      </c:pivotFmt>
      <c:pivotFmt>
        <c:idx val="2489"/>
        <c:spPr>
          <a:solidFill>
            <a:schemeClr val="accent1"/>
          </a:solidFill>
          <a:ln>
            <a:noFill/>
          </a:ln>
          <a:effectLst/>
        </c:spPr>
      </c:pivotFmt>
      <c:pivotFmt>
        <c:idx val="2490"/>
        <c:spPr>
          <a:solidFill>
            <a:schemeClr val="accent1"/>
          </a:solidFill>
          <a:ln>
            <a:noFill/>
          </a:ln>
          <a:effectLst/>
        </c:spPr>
      </c:pivotFmt>
      <c:pivotFmt>
        <c:idx val="2491"/>
        <c:spPr>
          <a:solidFill>
            <a:schemeClr val="accent1"/>
          </a:solidFill>
          <a:ln>
            <a:noFill/>
          </a:ln>
          <a:effectLst/>
        </c:spPr>
      </c:pivotFmt>
      <c:pivotFmt>
        <c:idx val="2492"/>
        <c:spPr>
          <a:solidFill>
            <a:schemeClr val="accent1"/>
          </a:solidFill>
          <a:ln>
            <a:noFill/>
          </a:ln>
          <a:effectLst/>
        </c:spPr>
      </c:pivotFmt>
      <c:pivotFmt>
        <c:idx val="2493"/>
        <c:spPr>
          <a:solidFill>
            <a:schemeClr val="accent1"/>
          </a:solidFill>
          <a:ln>
            <a:noFill/>
          </a:ln>
          <a:effectLst/>
        </c:spPr>
      </c:pivotFmt>
      <c:pivotFmt>
        <c:idx val="2494"/>
        <c:spPr>
          <a:solidFill>
            <a:schemeClr val="accent1"/>
          </a:solidFill>
          <a:ln>
            <a:noFill/>
          </a:ln>
          <a:effectLst/>
        </c:spPr>
      </c:pivotFmt>
      <c:pivotFmt>
        <c:idx val="2495"/>
        <c:spPr>
          <a:solidFill>
            <a:schemeClr val="accent1"/>
          </a:solidFill>
          <a:ln>
            <a:noFill/>
          </a:ln>
          <a:effectLst/>
        </c:spPr>
      </c:pivotFmt>
      <c:pivotFmt>
        <c:idx val="2496"/>
        <c:spPr>
          <a:solidFill>
            <a:schemeClr val="accent1"/>
          </a:solidFill>
          <a:ln>
            <a:noFill/>
          </a:ln>
          <a:effectLst/>
        </c:spPr>
      </c:pivotFmt>
      <c:pivotFmt>
        <c:idx val="2497"/>
        <c:spPr>
          <a:solidFill>
            <a:schemeClr val="accent1"/>
          </a:solidFill>
          <a:ln>
            <a:noFill/>
          </a:ln>
          <a:effectLst/>
        </c:spPr>
      </c:pivotFmt>
      <c:pivotFmt>
        <c:idx val="2498"/>
        <c:spPr>
          <a:solidFill>
            <a:schemeClr val="accent1"/>
          </a:solidFill>
          <a:ln>
            <a:noFill/>
          </a:ln>
          <a:effectLst/>
        </c:spPr>
      </c:pivotFmt>
      <c:pivotFmt>
        <c:idx val="2499"/>
        <c:spPr>
          <a:solidFill>
            <a:schemeClr val="accent1"/>
          </a:solidFill>
          <a:ln>
            <a:noFill/>
          </a:ln>
          <a:effectLst/>
        </c:spPr>
      </c:pivotFmt>
      <c:pivotFmt>
        <c:idx val="2500"/>
        <c:spPr>
          <a:solidFill>
            <a:schemeClr val="accent1"/>
          </a:solidFill>
          <a:ln>
            <a:noFill/>
          </a:ln>
          <a:effectLst/>
        </c:spPr>
      </c:pivotFmt>
      <c:pivotFmt>
        <c:idx val="2501"/>
        <c:spPr>
          <a:solidFill>
            <a:schemeClr val="accent1"/>
          </a:solidFill>
          <a:ln>
            <a:noFill/>
          </a:ln>
          <a:effectLst/>
        </c:spPr>
      </c:pivotFmt>
      <c:pivotFmt>
        <c:idx val="2502"/>
        <c:spPr>
          <a:solidFill>
            <a:schemeClr val="accent1"/>
          </a:solidFill>
          <a:ln>
            <a:noFill/>
          </a:ln>
          <a:effectLst/>
        </c:spPr>
      </c:pivotFmt>
      <c:pivotFmt>
        <c:idx val="2503"/>
        <c:spPr>
          <a:solidFill>
            <a:schemeClr val="accent1"/>
          </a:solidFill>
          <a:ln>
            <a:noFill/>
          </a:ln>
          <a:effectLst/>
        </c:spPr>
      </c:pivotFmt>
      <c:pivotFmt>
        <c:idx val="2504"/>
        <c:spPr>
          <a:solidFill>
            <a:schemeClr val="accent1"/>
          </a:solidFill>
          <a:ln>
            <a:noFill/>
          </a:ln>
          <a:effectLst/>
        </c:spPr>
      </c:pivotFmt>
      <c:pivotFmt>
        <c:idx val="2505"/>
        <c:spPr>
          <a:solidFill>
            <a:schemeClr val="accent1"/>
          </a:solidFill>
          <a:ln>
            <a:noFill/>
          </a:ln>
          <a:effectLst/>
        </c:spPr>
      </c:pivotFmt>
      <c:pivotFmt>
        <c:idx val="2506"/>
        <c:spPr>
          <a:solidFill>
            <a:schemeClr val="accent1"/>
          </a:solidFill>
          <a:ln>
            <a:noFill/>
          </a:ln>
          <a:effectLst/>
        </c:spPr>
      </c:pivotFmt>
      <c:pivotFmt>
        <c:idx val="2507"/>
        <c:spPr>
          <a:solidFill>
            <a:schemeClr val="accent1"/>
          </a:solidFill>
          <a:ln>
            <a:noFill/>
          </a:ln>
          <a:effectLst/>
        </c:spPr>
      </c:pivotFmt>
      <c:pivotFmt>
        <c:idx val="2508"/>
        <c:spPr>
          <a:solidFill>
            <a:schemeClr val="accent1"/>
          </a:solidFill>
          <a:ln>
            <a:noFill/>
          </a:ln>
          <a:effectLst/>
        </c:spPr>
      </c:pivotFmt>
      <c:pivotFmt>
        <c:idx val="2509"/>
        <c:spPr>
          <a:solidFill>
            <a:schemeClr val="accent1"/>
          </a:solidFill>
          <a:ln>
            <a:noFill/>
          </a:ln>
          <a:effectLst/>
        </c:spPr>
      </c:pivotFmt>
      <c:pivotFmt>
        <c:idx val="2510"/>
        <c:spPr>
          <a:solidFill>
            <a:schemeClr val="accent1"/>
          </a:solidFill>
          <a:ln>
            <a:noFill/>
          </a:ln>
          <a:effectLst/>
        </c:spPr>
      </c:pivotFmt>
      <c:pivotFmt>
        <c:idx val="2511"/>
        <c:spPr>
          <a:solidFill>
            <a:schemeClr val="accent1"/>
          </a:solidFill>
          <a:ln>
            <a:noFill/>
          </a:ln>
          <a:effectLst/>
        </c:spPr>
      </c:pivotFmt>
      <c:pivotFmt>
        <c:idx val="2512"/>
        <c:spPr>
          <a:solidFill>
            <a:schemeClr val="accent1"/>
          </a:solidFill>
          <a:ln>
            <a:noFill/>
          </a:ln>
          <a:effectLst/>
        </c:spPr>
      </c:pivotFmt>
      <c:pivotFmt>
        <c:idx val="2513"/>
        <c:spPr>
          <a:solidFill>
            <a:schemeClr val="accent1"/>
          </a:solidFill>
          <a:ln>
            <a:noFill/>
          </a:ln>
          <a:effectLst/>
        </c:spPr>
      </c:pivotFmt>
      <c:pivotFmt>
        <c:idx val="2514"/>
        <c:spPr>
          <a:solidFill>
            <a:schemeClr val="accent1"/>
          </a:solidFill>
          <a:ln>
            <a:noFill/>
          </a:ln>
          <a:effectLst/>
        </c:spPr>
      </c:pivotFmt>
      <c:pivotFmt>
        <c:idx val="2515"/>
        <c:spPr>
          <a:solidFill>
            <a:schemeClr val="accent1"/>
          </a:solidFill>
          <a:ln>
            <a:noFill/>
          </a:ln>
          <a:effectLst/>
        </c:spPr>
      </c:pivotFmt>
      <c:pivotFmt>
        <c:idx val="2516"/>
        <c:spPr>
          <a:solidFill>
            <a:schemeClr val="accent1"/>
          </a:solidFill>
          <a:ln>
            <a:noFill/>
          </a:ln>
          <a:effectLst/>
        </c:spPr>
      </c:pivotFmt>
      <c:pivotFmt>
        <c:idx val="2517"/>
        <c:spPr>
          <a:solidFill>
            <a:schemeClr val="accent1"/>
          </a:solidFill>
          <a:ln>
            <a:noFill/>
          </a:ln>
          <a:effectLst/>
        </c:spPr>
      </c:pivotFmt>
      <c:pivotFmt>
        <c:idx val="2518"/>
        <c:spPr>
          <a:solidFill>
            <a:schemeClr val="accent1"/>
          </a:solidFill>
          <a:ln>
            <a:noFill/>
          </a:ln>
          <a:effectLst/>
        </c:spPr>
      </c:pivotFmt>
      <c:pivotFmt>
        <c:idx val="2519"/>
        <c:spPr>
          <a:solidFill>
            <a:schemeClr val="accent1"/>
          </a:solidFill>
          <a:ln>
            <a:noFill/>
          </a:ln>
          <a:effectLst/>
        </c:spPr>
      </c:pivotFmt>
      <c:pivotFmt>
        <c:idx val="2520"/>
        <c:spPr>
          <a:solidFill>
            <a:schemeClr val="accent1"/>
          </a:solidFill>
          <a:ln>
            <a:noFill/>
          </a:ln>
          <a:effectLst/>
        </c:spPr>
      </c:pivotFmt>
      <c:pivotFmt>
        <c:idx val="2521"/>
        <c:spPr>
          <a:solidFill>
            <a:schemeClr val="accent1"/>
          </a:solidFill>
          <a:ln>
            <a:noFill/>
          </a:ln>
          <a:effectLst/>
        </c:spPr>
      </c:pivotFmt>
      <c:pivotFmt>
        <c:idx val="2522"/>
        <c:spPr>
          <a:solidFill>
            <a:schemeClr val="accent1"/>
          </a:solidFill>
          <a:ln>
            <a:noFill/>
          </a:ln>
          <a:effectLst/>
        </c:spPr>
      </c:pivotFmt>
      <c:pivotFmt>
        <c:idx val="2523"/>
        <c:spPr>
          <a:solidFill>
            <a:schemeClr val="accent1"/>
          </a:solidFill>
          <a:ln>
            <a:noFill/>
          </a:ln>
          <a:effectLst/>
        </c:spPr>
      </c:pivotFmt>
      <c:pivotFmt>
        <c:idx val="2524"/>
        <c:spPr>
          <a:solidFill>
            <a:schemeClr val="accent1"/>
          </a:solidFill>
          <a:ln>
            <a:noFill/>
          </a:ln>
          <a:effectLst/>
        </c:spPr>
      </c:pivotFmt>
      <c:pivotFmt>
        <c:idx val="2525"/>
        <c:spPr>
          <a:solidFill>
            <a:schemeClr val="accent1"/>
          </a:solidFill>
          <a:ln>
            <a:noFill/>
          </a:ln>
          <a:effectLst/>
        </c:spPr>
      </c:pivotFmt>
      <c:pivotFmt>
        <c:idx val="2526"/>
        <c:spPr>
          <a:solidFill>
            <a:schemeClr val="accent1"/>
          </a:solidFill>
          <a:ln>
            <a:noFill/>
          </a:ln>
          <a:effectLst/>
        </c:spPr>
      </c:pivotFmt>
      <c:pivotFmt>
        <c:idx val="2527"/>
        <c:spPr>
          <a:solidFill>
            <a:schemeClr val="accent1"/>
          </a:solidFill>
          <a:ln>
            <a:noFill/>
          </a:ln>
          <a:effectLst/>
        </c:spPr>
      </c:pivotFmt>
      <c:pivotFmt>
        <c:idx val="2528"/>
        <c:spPr>
          <a:solidFill>
            <a:schemeClr val="accent1"/>
          </a:solidFill>
          <a:ln>
            <a:noFill/>
          </a:ln>
          <a:effectLst/>
        </c:spPr>
      </c:pivotFmt>
      <c:pivotFmt>
        <c:idx val="2529"/>
        <c:spPr>
          <a:solidFill>
            <a:schemeClr val="accent1"/>
          </a:solidFill>
          <a:ln>
            <a:noFill/>
          </a:ln>
          <a:effectLst/>
        </c:spPr>
      </c:pivotFmt>
      <c:pivotFmt>
        <c:idx val="2530"/>
        <c:spPr>
          <a:solidFill>
            <a:schemeClr val="accent1"/>
          </a:solidFill>
          <a:ln>
            <a:noFill/>
          </a:ln>
          <a:effectLst/>
        </c:spPr>
      </c:pivotFmt>
      <c:pivotFmt>
        <c:idx val="2531"/>
        <c:spPr>
          <a:solidFill>
            <a:schemeClr val="accent1"/>
          </a:solidFill>
          <a:ln>
            <a:noFill/>
          </a:ln>
          <a:effectLst/>
        </c:spPr>
      </c:pivotFmt>
      <c:pivotFmt>
        <c:idx val="2532"/>
        <c:spPr>
          <a:solidFill>
            <a:schemeClr val="accent1"/>
          </a:solidFill>
          <a:ln>
            <a:noFill/>
          </a:ln>
          <a:effectLst/>
        </c:spPr>
      </c:pivotFmt>
      <c:pivotFmt>
        <c:idx val="2533"/>
        <c:spPr>
          <a:solidFill>
            <a:schemeClr val="accent1"/>
          </a:solidFill>
          <a:ln>
            <a:noFill/>
          </a:ln>
          <a:effectLst/>
        </c:spPr>
      </c:pivotFmt>
      <c:pivotFmt>
        <c:idx val="2534"/>
        <c:spPr>
          <a:solidFill>
            <a:schemeClr val="accent1"/>
          </a:solidFill>
          <a:ln>
            <a:noFill/>
          </a:ln>
          <a:effectLst/>
        </c:spPr>
      </c:pivotFmt>
      <c:pivotFmt>
        <c:idx val="2535"/>
        <c:spPr>
          <a:solidFill>
            <a:schemeClr val="accent1"/>
          </a:solidFill>
          <a:ln>
            <a:noFill/>
          </a:ln>
          <a:effectLst/>
        </c:spPr>
      </c:pivotFmt>
      <c:pivotFmt>
        <c:idx val="2536"/>
        <c:spPr>
          <a:solidFill>
            <a:schemeClr val="accent1"/>
          </a:solidFill>
          <a:ln>
            <a:noFill/>
          </a:ln>
          <a:effectLst/>
        </c:spPr>
      </c:pivotFmt>
      <c:pivotFmt>
        <c:idx val="2537"/>
        <c:spPr>
          <a:solidFill>
            <a:schemeClr val="accent1"/>
          </a:solidFill>
          <a:ln>
            <a:noFill/>
          </a:ln>
          <a:effectLst/>
        </c:spPr>
      </c:pivotFmt>
      <c:pivotFmt>
        <c:idx val="2538"/>
        <c:spPr>
          <a:solidFill>
            <a:schemeClr val="accent1"/>
          </a:solidFill>
          <a:ln>
            <a:noFill/>
          </a:ln>
          <a:effectLst/>
        </c:spPr>
      </c:pivotFmt>
      <c:pivotFmt>
        <c:idx val="2539"/>
        <c:spPr>
          <a:solidFill>
            <a:schemeClr val="accent1"/>
          </a:solidFill>
          <a:ln>
            <a:noFill/>
          </a:ln>
          <a:effectLst/>
        </c:spPr>
      </c:pivotFmt>
      <c:pivotFmt>
        <c:idx val="2540"/>
        <c:spPr>
          <a:solidFill>
            <a:schemeClr val="accent1"/>
          </a:solidFill>
          <a:ln>
            <a:noFill/>
          </a:ln>
          <a:effectLst/>
        </c:spPr>
      </c:pivotFmt>
      <c:pivotFmt>
        <c:idx val="2541"/>
        <c:spPr>
          <a:solidFill>
            <a:schemeClr val="accent1"/>
          </a:solidFill>
          <a:ln>
            <a:noFill/>
          </a:ln>
          <a:effectLst/>
        </c:spPr>
      </c:pivotFmt>
      <c:pivotFmt>
        <c:idx val="2542"/>
        <c:spPr>
          <a:solidFill>
            <a:schemeClr val="accent1"/>
          </a:solidFill>
          <a:ln>
            <a:noFill/>
          </a:ln>
          <a:effectLst/>
        </c:spPr>
      </c:pivotFmt>
      <c:pivotFmt>
        <c:idx val="2543"/>
        <c:spPr>
          <a:solidFill>
            <a:schemeClr val="accent1"/>
          </a:solidFill>
          <a:ln>
            <a:noFill/>
          </a:ln>
          <a:effectLst/>
        </c:spPr>
      </c:pivotFmt>
      <c:pivotFmt>
        <c:idx val="2544"/>
        <c:spPr>
          <a:solidFill>
            <a:schemeClr val="accent1"/>
          </a:solidFill>
          <a:ln>
            <a:noFill/>
          </a:ln>
          <a:effectLst/>
        </c:spPr>
      </c:pivotFmt>
      <c:pivotFmt>
        <c:idx val="2545"/>
        <c:spPr>
          <a:solidFill>
            <a:schemeClr val="accent1"/>
          </a:solidFill>
          <a:ln>
            <a:noFill/>
          </a:ln>
          <a:effectLst/>
        </c:spPr>
      </c:pivotFmt>
      <c:pivotFmt>
        <c:idx val="2546"/>
        <c:spPr>
          <a:solidFill>
            <a:schemeClr val="accent1"/>
          </a:solidFill>
          <a:ln>
            <a:noFill/>
          </a:ln>
          <a:effectLst/>
        </c:spPr>
      </c:pivotFmt>
      <c:pivotFmt>
        <c:idx val="2547"/>
        <c:spPr>
          <a:solidFill>
            <a:schemeClr val="accent1"/>
          </a:solidFill>
          <a:ln>
            <a:noFill/>
          </a:ln>
          <a:effectLst/>
        </c:spPr>
      </c:pivotFmt>
      <c:pivotFmt>
        <c:idx val="2548"/>
        <c:spPr>
          <a:solidFill>
            <a:schemeClr val="accent1"/>
          </a:solidFill>
          <a:ln>
            <a:noFill/>
          </a:ln>
          <a:effectLst/>
        </c:spPr>
      </c:pivotFmt>
      <c:pivotFmt>
        <c:idx val="2549"/>
        <c:spPr>
          <a:solidFill>
            <a:schemeClr val="accent1"/>
          </a:solidFill>
          <a:ln>
            <a:noFill/>
          </a:ln>
          <a:effectLst/>
        </c:spPr>
      </c:pivotFmt>
      <c:pivotFmt>
        <c:idx val="2550"/>
        <c:spPr>
          <a:solidFill>
            <a:schemeClr val="accent1"/>
          </a:solidFill>
          <a:ln>
            <a:noFill/>
          </a:ln>
          <a:effectLst/>
        </c:spPr>
      </c:pivotFmt>
      <c:pivotFmt>
        <c:idx val="2551"/>
        <c:spPr>
          <a:solidFill>
            <a:schemeClr val="accent1"/>
          </a:solidFill>
          <a:ln>
            <a:noFill/>
          </a:ln>
          <a:effectLst/>
        </c:spPr>
      </c:pivotFmt>
      <c:pivotFmt>
        <c:idx val="2552"/>
        <c:spPr>
          <a:solidFill>
            <a:schemeClr val="accent1"/>
          </a:solidFill>
          <a:ln>
            <a:noFill/>
          </a:ln>
          <a:effectLst/>
        </c:spPr>
      </c:pivotFmt>
      <c:pivotFmt>
        <c:idx val="2553"/>
        <c:spPr>
          <a:solidFill>
            <a:schemeClr val="accent1"/>
          </a:solidFill>
          <a:ln>
            <a:noFill/>
          </a:ln>
          <a:effectLst/>
        </c:spPr>
      </c:pivotFmt>
      <c:pivotFmt>
        <c:idx val="2554"/>
        <c:spPr>
          <a:solidFill>
            <a:schemeClr val="accent1"/>
          </a:solidFill>
          <a:ln>
            <a:noFill/>
          </a:ln>
          <a:effectLst/>
        </c:spPr>
      </c:pivotFmt>
      <c:pivotFmt>
        <c:idx val="2555"/>
        <c:spPr>
          <a:solidFill>
            <a:schemeClr val="accent1"/>
          </a:solidFill>
          <a:ln>
            <a:noFill/>
          </a:ln>
          <a:effectLst/>
        </c:spPr>
      </c:pivotFmt>
      <c:pivotFmt>
        <c:idx val="2556"/>
        <c:spPr>
          <a:solidFill>
            <a:schemeClr val="accent1"/>
          </a:solidFill>
          <a:ln>
            <a:noFill/>
          </a:ln>
          <a:effectLst/>
        </c:spPr>
      </c:pivotFmt>
      <c:pivotFmt>
        <c:idx val="2557"/>
        <c:spPr>
          <a:solidFill>
            <a:schemeClr val="accent1"/>
          </a:solidFill>
          <a:ln>
            <a:noFill/>
          </a:ln>
          <a:effectLst/>
        </c:spPr>
      </c:pivotFmt>
      <c:pivotFmt>
        <c:idx val="2558"/>
        <c:spPr>
          <a:solidFill>
            <a:schemeClr val="accent1"/>
          </a:solidFill>
          <a:ln>
            <a:noFill/>
          </a:ln>
          <a:effectLst/>
        </c:spPr>
      </c:pivotFmt>
      <c:pivotFmt>
        <c:idx val="2559"/>
        <c:spPr>
          <a:solidFill>
            <a:schemeClr val="accent1"/>
          </a:solidFill>
          <a:ln>
            <a:noFill/>
          </a:ln>
          <a:effectLst/>
        </c:spPr>
      </c:pivotFmt>
      <c:pivotFmt>
        <c:idx val="2560"/>
        <c:spPr>
          <a:solidFill>
            <a:schemeClr val="accent1"/>
          </a:solidFill>
          <a:ln>
            <a:noFill/>
          </a:ln>
          <a:effectLst/>
        </c:spPr>
      </c:pivotFmt>
      <c:pivotFmt>
        <c:idx val="2561"/>
        <c:spPr>
          <a:solidFill>
            <a:schemeClr val="accent1"/>
          </a:solidFill>
          <a:ln>
            <a:noFill/>
          </a:ln>
          <a:effectLst/>
        </c:spPr>
      </c:pivotFmt>
      <c:pivotFmt>
        <c:idx val="2562"/>
        <c:spPr>
          <a:solidFill>
            <a:schemeClr val="accent1"/>
          </a:solidFill>
          <a:ln>
            <a:noFill/>
          </a:ln>
          <a:effectLst/>
        </c:spPr>
      </c:pivotFmt>
      <c:pivotFmt>
        <c:idx val="2563"/>
        <c:spPr>
          <a:solidFill>
            <a:schemeClr val="accent1"/>
          </a:solidFill>
          <a:ln>
            <a:noFill/>
          </a:ln>
          <a:effectLst/>
        </c:spPr>
      </c:pivotFmt>
      <c:pivotFmt>
        <c:idx val="2564"/>
        <c:spPr>
          <a:solidFill>
            <a:schemeClr val="accent1"/>
          </a:solidFill>
          <a:ln>
            <a:noFill/>
          </a:ln>
          <a:effectLst/>
        </c:spPr>
      </c:pivotFmt>
      <c:pivotFmt>
        <c:idx val="2565"/>
        <c:spPr>
          <a:solidFill>
            <a:schemeClr val="accent1"/>
          </a:solidFill>
          <a:ln>
            <a:noFill/>
          </a:ln>
          <a:effectLst/>
        </c:spPr>
      </c:pivotFmt>
      <c:pivotFmt>
        <c:idx val="2566"/>
        <c:spPr>
          <a:solidFill>
            <a:schemeClr val="accent1"/>
          </a:solidFill>
          <a:ln>
            <a:noFill/>
          </a:ln>
          <a:effectLst/>
        </c:spPr>
      </c:pivotFmt>
      <c:pivotFmt>
        <c:idx val="2567"/>
        <c:spPr>
          <a:solidFill>
            <a:schemeClr val="accent1"/>
          </a:solidFill>
          <a:ln>
            <a:noFill/>
          </a:ln>
          <a:effectLst/>
        </c:spPr>
      </c:pivotFmt>
      <c:pivotFmt>
        <c:idx val="2568"/>
        <c:spPr>
          <a:solidFill>
            <a:schemeClr val="accent1"/>
          </a:solidFill>
          <a:ln>
            <a:noFill/>
          </a:ln>
          <a:effectLst/>
        </c:spPr>
      </c:pivotFmt>
      <c:pivotFmt>
        <c:idx val="2569"/>
        <c:spPr>
          <a:solidFill>
            <a:schemeClr val="accent1"/>
          </a:solidFill>
          <a:ln>
            <a:noFill/>
          </a:ln>
          <a:effectLst/>
        </c:spPr>
      </c:pivotFmt>
      <c:pivotFmt>
        <c:idx val="2570"/>
        <c:spPr>
          <a:solidFill>
            <a:schemeClr val="accent1"/>
          </a:solidFill>
          <a:ln>
            <a:noFill/>
          </a:ln>
          <a:effectLst/>
        </c:spPr>
      </c:pivotFmt>
      <c:pivotFmt>
        <c:idx val="2571"/>
        <c:spPr>
          <a:solidFill>
            <a:schemeClr val="accent1"/>
          </a:solidFill>
          <a:ln>
            <a:noFill/>
          </a:ln>
          <a:effectLst/>
        </c:spPr>
      </c:pivotFmt>
      <c:pivotFmt>
        <c:idx val="2572"/>
        <c:spPr>
          <a:solidFill>
            <a:schemeClr val="accent1"/>
          </a:solidFill>
          <a:ln>
            <a:noFill/>
          </a:ln>
          <a:effectLst/>
        </c:spPr>
      </c:pivotFmt>
      <c:pivotFmt>
        <c:idx val="2573"/>
        <c:spPr>
          <a:solidFill>
            <a:schemeClr val="accent1"/>
          </a:solidFill>
          <a:ln>
            <a:noFill/>
          </a:ln>
          <a:effectLst/>
        </c:spPr>
      </c:pivotFmt>
      <c:pivotFmt>
        <c:idx val="2574"/>
        <c:spPr>
          <a:solidFill>
            <a:schemeClr val="accent1"/>
          </a:solidFill>
          <a:ln>
            <a:noFill/>
          </a:ln>
          <a:effectLst/>
        </c:spPr>
      </c:pivotFmt>
      <c:pivotFmt>
        <c:idx val="2575"/>
        <c:spPr>
          <a:solidFill>
            <a:schemeClr val="accent1"/>
          </a:solidFill>
          <a:ln>
            <a:noFill/>
          </a:ln>
          <a:effectLst/>
        </c:spPr>
      </c:pivotFmt>
      <c:pivotFmt>
        <c:idx val="2576"/>
        <c:spPr>
          <a:solidFill>
            <a:schemeClr val="accent1"/>
          </a:solidFill>
          <a:ln>
            <a:noFill/>
          </a:ln>
          <a:effectLst/>
        </c:spPr>
      </c:pivotFmt>
      <c:pivotFmt>
        <c:idx val="2577"/>
        <c:spPr>
          <a:solidFill>
            <a:schemeClr val="accent1"/>
          </a:solidFill>
          <a:ln>
            <a:noFill/>
          </a:ln>
          <a:effectLst/>
        </c:spPr>
      </c:pivotFmt>
      <c:pivotFmt>
        <c:idx val="2578"/>
        <c:spPr>
          <a:solidFill>
            <a:schemeClr val="accent1"/>
          </a:solidFill>
          <a:ln>
            <a:noFill/>
          </a:ln>
          <a:effectLst/>
        </c:spPr>
      </c:pivotFmt>
      <c:pivotFmt>
        <c:idx val="2579"/>
        <c:spPr>
          <a:solidFill>
            <a:schemeClr val="accent1"/>
          </a:solidFill>
          <a:ln>
            <a:noFill/>
          </a:ln>
          <a:effectLst/>
        </c:spPr>
      </c:pivotFmt>
      <c:pivotFmt>
        <c:idx val="2580"/>
        <c:spPr>
          <a:solidFill>
            <a:schemeClr val="accent1"/>
          </a:solidFill>
          <a:ln>
            <a:noFill/>
          </a:ln>
          <a:effectLst/>
        </c:spPr>
      </c:pivotFmt>
      <c:pivotFmt>
        <c:idx val="2581"/>
        <c:spPr>
          <a:solidFill>
            <a:schemeClr val="accent1"/>
          </a:solidFill>
          <a:ln>
            <a:noFill/>
          </a:ln>
          <a:effectLst/>
        </c:spPr>
      </c:pivotFmt>
      <c:pivotFmt>
        <c:idx val="2582"/>
        <c:spPr>
          <a:solidFill>
            <a:schemeClr val="accent1"/>
          </a:solidFill>
          <a:ln>
            <a:noFill/>
          </a:ln>
          <a:effectLst/>
        </c:spPr>
      </c:pivotFmt>
      <c:pivotFmt>
        <c:idx val="2583"/>
        <c:spPr>
          <a:solidFill>
            <a:schemeClr val="accent1"/>
          </a:solidFill>
          <a:ln>
            <a:noFill/>
          </a:ln>
          <a:effectLst/>
        </c:spPr>
      </c:pivotFmt>
      <c:pivotFmt>
        <c:idx val="2584"/>
        <c:spPr>
          <a:solidFill>
            <a:schemeClr val="accent1"/>
          </a:solidFill>
          <a:ln>
            <a:noFill/>
          </a:ln>
          <a:effectLst/>
        </c:spPr>
      </c:pivotFmt>
      <c:pivotFmt>
        <c:idx val="2585"/>
        <c:spPr>
          <a:solidFill>
            <a:schemeClr val="accent1"/>
          </a:solidFill>
          <a:ln>
            <a:noFill/>
          </a:ln>
          <a:effectLst/>
        </c:spPr>
      </c:pivotFmt>
      <c:pivotFmt>
        <c:idx val="2586"/>
        <c:spPr>
          <a:solidFill>
            <a:schemeClr val="accent1"/>
          </a:solidFill>
          <a:ln>
            <a:noFill/>
          </a:ln>
          <a:effectLst/>
        </c:spPr>
      </c:pivotFmt>
      <c:pivotFmt>
        <c:idx val="2587"/>
        <c:spPr>
          <a:solidFill>
            <a:schemeClr val="accent1"/>
          </a:solidFill>
          <a:ln>
            <a:noFill/>
          </a:ln>
          <a:effectLst/>
        </c:spPr>
      </c:pivotFmt>
      <c:pivotFmt>
        <c:idx val="2588"/>
        <c:spPr>
          <a:solidFill>
            <a:schemeClr val="accent1"/>
          </a:solidFill>
          <a:ln>
            <a:noFill/>
          </a:ln>
          <a:effectLst/>
        </c:spPr>
      </c:pivotFmt>
      <c:pivotFmt>
        <c:idx val="2589"/>
        <c:spPr>
          <a:solidFill>
            <a:schemeClr val="accent1"/>
          </a:solidFill>
          <a:ln>
            <a:noFill/>
          </a:ln>
          <a:effectLst/>
        </c:spPr>
      </c:pivotFmt>
      <c:pivotFmt>
        <c:idx val="2590"/>
        <c:spPr>
          <a:solidFill>
            <a:schemeClr val="accent1"/>
          </a:solidFill>
          <a:ln>
            <a:noFill/>
          </a:ln>
          <a:effectLst/>
        </c:spPr>
      </c:pivotFmt>
      <c:pivotFmt>
        <c:idx val="2591"/>
        <c:spPr>
          <a:solidFill>
            <a:schemeClr val="accent1"/>
          </a:solidFill>
          <a:ln>
            <a:noFill/>
          </a:ln>
          <a:effectLst/>
        </c:spPr>
      </c:pivotFmt>
      <c:pivotFmt>
        <c:idx val="2592"/>
        <c:spPr>
          <a:solidFill>
            <a:schemeClr val="accent1"/>
          </a:solidFill>
          <a:ln>
            <a:noFill/>
          </a:ln>
          <a:effectLst/>
        </c:spPr>
      </c:pivotFmt>
      <c:pivotFmt>
        <c:idx val="2593"/>
        <c:spPr>
          <a:solidFill>
            <a:schemeClr val="accent1"/>
          </a:solidFill>
          <a:ln>
            <a:noFill/>
          </a:ln>
          <a:effectLst/>
        </c:spPr>
      </c:pivotFmt>
      <c:pivotFmt>
        <c:idx val="2594"/>
        <c:spPr>
          <a:solidFill>
            <a:schemeClr val="accent1"/>
          </a:solidFill>
          <a:ln>
            <a:noFill/>
          </a:ln>
          <a:effectLst/>
        </c:spPr>
      </c:pivotFmt>
      <c:pivotFmt>
        <c:idx val="2595"/>
        <c:spPr>
          <a:solidFill>
            <a:schemeClr val="accent1"/>
          </a:solidFill>
          <a:ln>
            <a:noFill/>
          </a:ln>
          <a:effectLst/>
        </c:spPr>
      </c:pivotFmt>
      <c:pivotFmt>
        <c:idx val="2596"/>
        <c:spPr>
          <a:solidFill>
            <a:schemeClr val="accent1"/>
          </a:solidFill>
          <a:ln>
            <a:noFill/>
          </a:ln>
          <a:effectLst/>
        </c:spPr>
      </c:pivotFmt>
      <c:pivotFmt>
        <c:idx val="2597"/>
        <c:spPr>
          <a:solidFill>
            <a:schemeClr val="accent1"/>
          </a:solidFill>
          <a:ln>
            <a:noFill/>
          </a:ln>
          <a:effectLst/>
        </c:spPr>
      </c:pivotFmt>
      <c:pivotFmt>
        <c:idx val="2598"/>
        <c:spPr>
          <a:solidFill>
            <a:schemeClr val="accent1"/>
          </a:solidFill>
          <a:ln>
            <a:noFill/>
          </a:ln>
          <a:effectLst/>
        </c:spPr>
      </c:pivotFmt>
      <c:pivotFmt>
        <c:idx val="2599"/>
        <c:spPr>
          <a:solidFill>
            <a:schemeClr val="accent1"/>
          </a:solidFill>
          <a:ln>
            <a:noFill/>
          </a:ln>
          <a:effectLst/>
        </c:spPr>
      </c:pivotFmt>
      <c:pivotFmt>
        <c:idx val="2600"/>
        <c:spPr>
          <a:solidFill>
            <a:schemeClr val="accent1"/>
          </a:solidFill>
          <a:ln>
            <a:noFill/>
          </a:ln>
          <a:effectLst/>
        </c:spPr>
      </c:pivotFmt>
      <c:pivotFmt>
        <c:idx val="2601"/>
        <c:spPr>
          <a:solidFill>
            <a:schemeClr val="accent1"/>
          </a:solidFill>
          <a:ln>
            <a:noFill/>
          </a:ln>
          <a:effectLst/>
        </c:spPr>
      </c:pivotFmt>
      <c:pivotFmt>
        <c:idx val="2602"/>
        <c:spPr>
          <a:solidFill>
            <a:schemeClr val="accent1"/>
          </a:solidFill>
          <a:ln>
            <a:noFill/>
          </a:ln>
          <a:effectLst/>
        </c:spPr>
      </c:pivotFmt>
      <c:pivotFmt>
        <c:idx val="2603"/>
        <c:spPr>
          <a:solidFill>
            <a:schemeClr val="accent1"/>
          </a:solidFill>
          <a:ln>
            <a:noFill/>
          </a:ln>
          <a:effectLst/>
        </c:spPr>
      </c:pivotFmt>
      <c:pivotFmt>
        <c:idx val="2604"/>
        <c:spPr>
          <a:solidFill>
            <a:schemeClr val="accent1"/>
          </a:solidFill>
          <a:ln>
            <a:noFill/>
          </a:ln>
          <a:effectLst/>
        </c:spPr>
      </c:pivotFmt>
      <c:pivotFmt>
        <c:idx val="2605"/>
        <c:spPr>
          <a:solidFill>
            <a:schemeClr val="accent1"/>
          </a:solidFill>
          <a:ln>
            <a:noFill/>
          </a:ln>
          <a:effectLst/>
        </c:spPr>
      </c:pivotFmt>
      <c:pivotFmt>
        <c:idx val="2606"/>
        <c:spPr>
          <a:solidFill>
            <a:schemeClr val="accent1"/>
          </a:solidFill>
          <a:ln>
            <a:noFill/>
          </a:ln>
          <a:effectLst/>
        </c:spPr>
      </c:pivotFmt>
      <c:pivotFmt>
        <c:idx val="2607"/>
        <c:spPr>
          <a:solidFill>
            <a:schemeClr val="accent1"/>
          </a:solidFill>
          <a:ln>
            <a:noFill/>
          </a:ln>
          <a:effectLst/>
        </c:spPr>
      </c:pivotFmt>
      <c:pivotFmt>
        <c:idx val="2608"/>
        <c:spPr>
          <a:solidFill>
            <a:schemeClr val="accent1"/>
          </a:solidFill>
          <a:ln>
            <a:noFill/>
          </a:ln>
          <a:effectLst/>
        </c:spPr>
      </c:pivotFmt>
      <c:pivotFmt>
        <c:idx val="2609"/>
        <c:spPr>
          <a:solidFill>
            <a:schemeClr val="accent1"/>
          </a:solidFill>
          <a:ln>
            <a:noFill/>
          </a:ln>
          <a:effectLst/>
        </c:spPr>
      </c:pivotFmt>
      <c:pivotFmt>
        <c:idx val="2610"/>
        <c:spPr>
          <a:solidFill>
            <a:schemeClr val="accent1"/>
          </a:solidFill>
          <a:ln>
            <a:noFill/>
          </a:ln>
          <a:effectLst/>
        </c:spPr>
      </c:pivotFmt>
      <c:pivotFmt>
        <c:idx val="2611"/>
        <c:spPr>
          <a:solidFill>
            <a:schemeClr val="accent1"/>
          </a:solidFill>
          <a:ln>
            <a:noFill/>
          </a:ln>
          <a:effectLst/>
        </c:spPr>
      </c:pivotFmt>
      <c:pivotFmt>
        <c:idx val="2612"/>
        <c:spPr>
          <a:solidFill>
            <a:schemeClr val="accent1"/>
          </a:solidFill>
          <a:ln>
            <a:noFill/>
          </a:ln>
          <a:effectLst/>
        </c:spPr>
      </c:pivotFmt>
      <c:pivotFmt>
        <c:idx val="2613"/>
        <c:spPr>
          <a:solidFill>
            <a:schemeClr val="accent1"/>
          </a:solidFill>
          <a:ln>
            <a:noFill/>
          </a:ln>
          <a:effectLst/>
        </c:spPr>
      </c:pivotFmt>
      <c:pivotFmt>
        <c:idx val="2614"/>
        <c:spPr>
          <a:solidFill>
            <a:schemeClr val="accent1"/>
          </a:solidFill>
          <a:ln>
            <a:noFill/>
          </a:ln>
          <a:effectLst/>
        </c:spPr>
      </c:pivotFmt>
      <c:pivotFmt>
        <c:idx val="2615"/>
        <c:spPr>
          <a:solidFill>
            <a:schemeClr val="accent1"/>
          </a:solidFill>
          <a:ln>
            <a:noFill/>
          </a:ln>
          <a:effectLst/>
        </c:spPr>
      </c:pivotFmt>
      <c:pivotFmt>
        <c:idx val="2616"/>
        <c:spPr>
          <a:solidFill>
            <a:schemeClr val="accent1"/>
          </a:solidFill>
          <a:ln>
            <a:noFill/>
          </a:ln>
          <a:effectLst/>
        </c:spPr>
      </c:pivotFmt>
      <c:pivotFmt>
        <c:idx val="2617"/>
        <c:spPr>
          <a:solidFill>
            <a:schemeClr val="accent1"/>
          </a:solidFill>
          <a:ln>
            <a:noFill/>
          </a:ln>
          <a:effectLst/>
        </c:spPr>
      </c:pivotFmt>
      <c:pivotFmt>
        <c:idx val="2618"/>
        <c:spPr>
          <a:solidFill>
            <a:schemeClr val="accent1"/>
          </a:solidFill>
          <a:ln>
            <a:noFill/>
          </a:ln>
          <a:effectLst/>
        </c:spPr>
      </c:pivotFmt>
      <c:pivotFmt>
        <c:idx val="2619"/>
        <c:spPr>
          <a:solidFill>
            <a:schemeClr val="accent1"/>
          </a:solidFill>
          <a:ln>
            <a:noFill/>
          </a:ln>
          <a:effectLst/>
        </c:spPr>
      </c:pivotFmt>
      <c:pivotFmt>
        <c:idx val="2620"/>
        <c:spPr>
          <a:solidFill>
            <a:schemeClr val="accent1"/>
          </a:solidFill>
          <a:ln>
            <a:noFill/>
          </a:ln>
          <a:effectLst/>
        </c:spPr>
      </c:pivotFmt>
      <c:pivotFmt>
        <c:idx val="2621"/>
        <c:spPr>
          <a:solidFill>
            <a:schemeClr val="accent1"/>
          </a:solidFill>
          <a:ln>
            <a:noFill/>
          </a:ln>
          <a:effectLst/>
        </c:spPr>
      </c:pivotFmt>
      <c:pivotFmt>
        <c:idx val="2622"/>
        <c:spPr>
          <a:solidFill>
            <a:schemeClr val="accent1"/>
          </a:solidFill>
          <a:ln>
            <a:noFill/>
          </a:ln>
          <a:effectLst/>
        </c:spPr>
      </c:pivotFmt>
      <c:pivotFmt>
        <c:idx val="2623"/>
        <c:spPr>
          <a:solidFill>
            <a:schemeClr val="accent1"/>
          </a:solidFill>
          <a:ln>
            <a:noFill/>
          </a:ln>
          <a:effectLst/>
        </c:spPr>
      </c:pivotFmt>
      <c:pivotFmt>
        <c:idx val="2624"/>
        <c:spPr>
          <a:solidFill>
            <a:schemeClr val="accent1"/>
          </a:solidFill>
          <a:ln>
            <a:noFill/>
          </a:ln>
          <a:effectLst/>
        </c:spPr>
      </c:pivotFmt>
      <c:pivotFmt>
        <c:idx val="2625"/>
        <c:spPr>
          <a:solidFill>
            <a:schemeClr val="accent1"/>
          </a:solidFill>
          <a:ln>
            <a:noFill/>
          </a:ln>
          <a:effectLst/>
        </c:spPr>
      </c:pivotFmt>
      <c:pivotFmt>
        <c:idx val="2626"/>
        <c:spPr>
          <a:solidFill>
            <a:schemeClr val="accent1"/>
          </a:solidFill>
          <a:ln>
            <a:noFill/>
          </a:ln>
          <a:effectLst/>
        </c:spPr>
      </c:pivotFmt>
      <c:pivotFmt>
        <c:idx val="2627"/>
        <c:spPr>
          <a:solidFill>
            <a:schemeClr val="accent1"/>
          </a:solidFill>
          <a:ln>
            <a:noFill/>
          </a:ln>
          <a:effectLst/>
        </c:spPr>
      </c:pivotFmt>
      <c:pivotFmt>
        <c:idx val="2628"/>
        <c:spPr>
          <a:solidFill>
            <a:schemeClr val="accent1"/>
          </a:solidFill>
          <a:ln>
            <a:noFill/>
          </a:ln>
          <a:effectLst/>
        </c:spPr>
      </c:pivotFmt>
      <c:pivotFmt>
        <c:idx val="2629"/>
        <c:spPr>
          <a:solidFill>
            <a:schemeClr val="accent1"/>
          </a:solidFill>
          <a:ln>
            <a:noFill/>
          </a:ln>
          <a:effectLst/>
        </c:spPr>
      </c:pivotFmt>
      <c:pivotFmt>
        <c:idx val="2630"/>
        <c:spPr>
          <a:solidFill>
            <a:schemeClr val="accent1"/>
          </a:solidFill>
          <a:ln>
            <a:noFill/>
          </a:ln>
          <a:effectLst/>
        </c:spPr>
      </c:pivotFmt>
      <c:pivotFmt>
        <c:idx val="2631"/>
        <c:spPr>
          <a:solidFill>
            <a:schemeClr val="accent1"/>
          </a:solidFill>
          <a:ln>
            <a:noFill/>
          </a:ln>
          <a:effectLst/>
        </c:spPr>
      </c:pivotFmt>
      <c:pivotFmt>
        <c:idx val="2632"/>
        <c:spPr>
          <a:solidFill>
            <a:schemeClr val="accent1"/>
          </a:solidFill>
          <a:ln>
            <a:noFill/>
          </a:ln>
          <a:effectLst/>
        </c:spPr>
      </c:pivotFmt>
      <c:pivotFmt>
        <c:idx val="2633"/>
        <c:spPr>
          <a:solidFill>
            <a:schemeClr val="accent1"/>
          </a:solidFill>
          <a:ln>
            <a:noFill/>
          </a:ln>
          <a:effectLst/>
        </c:spPr>
      </c:pivotFmt>
      <c:pivotFmt>
        <c:idx val="2634"/>
        <c:spPr>
          <a:solidFill>
            <a:schemeClr val="accent1"/>
          </a:solidFill>
          <a:ln>
            <a:noFill/>
          </a:ln>
          <a:effectLst/>
        </c:spPr>
      </c:pivotFmt>
      <c:pivotFmt>
        <c:idx val="2635"/>
        <c:spPr>
          <a:solidFill>
            <a:schemeClr val="accent1"/>
          </a:solidFill>
          <a:ln>
            <a:noFill/>
          </a:ln>
          <a:effectLst/>
        </c:spPr>
      </c:pivotFmt>
      <c:pivotFmt>
        <c:idx val="2636"/>
        <c:spPr>
          <a:solidFill>
            <a:schemeClr val="accent1"/>
          </a:solidFill>
          <a:ln>
            <a:noFill/>
          </a:ln>
          <a:effectLst/>
        </c:spPr>
      </c:pivotFmt>
      <c:pivotFmt>
        <c:idx val="2637"/>
        <c:spPr>
          <a:solidFill>
            <a:schemeClr val="accent1"/>
          </a:solidFill>
          <a:ln>
            <a:noFill/>
          </a:ln>
          <a:effectLst/>
        </c:spPr>
      </c:pivotFmt>
      <c:pivotFmt>
        <c:idx val="2638"/>
        <c:spPr>
          <a:solidFill>
            <a:schemeClr val="accent1"/>
          </a:solidFill>
          <a:ln>
            <a:noFill/>
          </a:ln>
          <a:effectLst/>
        </c:spPr>
      </c:pivotFmt>
      <c:pivotFmt>
        <c:idx val="2639"/>
        <c:spPr>
          <a:solidFill>
            <a:schemeClr val="accent1"/>
          </a:solidFill>
          <a:ln>
            <a:noFill/>
          </a:ln>
          <a:effectLst/>
        </c:spPr>
      </c:pivotFmt>
      <c:pivotFmt>
        <c:idx val="2640"/>
        <c:spPr>
          <a:solidFill>
            <a:schemeClr val="accent1"/>
          </a:solidFill>
          <a:ln>
            <a:noFill/>
          </a:ln>
          <a:effectLst/>
        </c:spPr>
      </c:pivotFmt>
      <c:pivotFmt>
        <c:idx val="2641"/>
        <c:spPr>
          <a:solidFill>
            <a:schemeClr val="accent1"/>
          </a:solidFill>
          <a:ln>
            <a:noFill/>
          </a:ln>
          <a:effectLst/>
        </c:spPr>
      </c:pivotFmt>
      <c:pivotFmt>
        <c:idx val="2642"/>
        <c:spPr>
          <a:solidFill>
            <a:schemeClr val="accent1"/>
          </a:solidFill>
          <a:ln>
            <a:noFill/>
          </a:ln>
          <a:effectLst/>
        </c:spPr>
      </c:pivotFmt>
      <c:pivotFmt>
        <c:idx val="2643"/>
        <c:spPr>
          <a:solidFill>
            <a:schemeClr val="accent1"/>
          </a:solidFill>
          <a:ln>
            <a:noFill/>
          </a:ln>
          <a:effectLst/>
        </c:spPr>
      </c:pivotFmt>
      <c:pivotFmt>
        <c:idx val="2644"/>
        <c:spPr>
          <a:solidFill>
            <a:schemeClr val="accent1"/>
          </a:solidFill>
          <a:ln>
            <a:noFill/>
          </a:ln>
          <a:effectLst/>
        </c:spPr>
      </c:pivotFmt>
      <c:pivotFmt>
        <c:idx val="2645"/>
        <c:spPr>
          <a:solidFill>
            <a:schemeClr val="accent1"/>
          </a:solidFill>
          <a:ln>
            <a:noFill/>
          </a:ln>
          <a:effectLst/>
        </c:spPr>
      </c:pivotFmt>
      <c:pivotFmt>
        <c:idx val="2646"/>
        <c:spPr>
          <a:solidFill>
            <a:schemeClr val="accent1"/>
          </a:solidFill>
          <a:ln>
            <a:noFill/>
          </a:ln>
          <a:effectLst/>
        </c:spPr>
      </c:pivotFmt>
      <c:pivotFmt>
        <c:idx val="2647"/>
        <c:spPr>
          <a:solidFill>
            <a:schemeClr val="accent1"/>
          </a:solidFill>
          <a:ln>
            <a:noFill/>
          </a:ln>
          <a:effectLst/>
        </c:spPr>
      </c:pivotFmt>
      <c:pivotFmt>
        <c:idx val="2648"/>
        <c:spPr>
          <a:solidFill>
            <a:schemeClr val="accent1"/>
          </a:solidFill>
          <a:ln>
            <a:noFill/>
          </a:ln>
          <a:effectLst/>
        </c:spPr>
      </c:pivotFmt>
      <c:pivotFmt>
        <c:idx val="2649"/>
        <c:spPr>
          <a:solidFill>
            <a:schemeClr val="accent1"/>
          </a:solidFill>
          <a:ln>
            <a:noFill/>
          </a:ln>
          <a:effectLst/>
        </c:spPr>
      </c:pivotFmt>
      <c:pivotFmt>
        <c:idx val="2650"/>
        <c:spPr>
          <a:solidFill>
            <a:schemeClr val="accent1"/>
          </a:solidFill>
          <a:ln>
            <a:noFill/>
          </a:ln>
          <a:effectLst/>
        </c:spPr>
      </c:pivotFmt>
      <c:pivotFmt>
        <c:idx val="2651"/>
        <c:spPr>
          <a:solidFill>
            <a:schemeClr val="accent1"/>
          </a:solidFill>
          <a:ln>
            <a:noFill/>
          </a:ln>
          <a:effectLst/>
        </c:spPr>
      </c:pivotFmt>
      <c:pivotFmt>
        <c:idx val="2652"/>
        <c:spPr>
          <a:solidFill>
            <a:schemeClr val="accent1"/>
          </a:solidFill>
          <a:ln>
            <a:noFill/>
          </a:ln>
          <a:effectLst/>
        </c:spPr>
      </c:pivotFmt>
      <c:pivotFmt>
        <c:idx val="2653"/>
        <c:spPr>
          <a:solidFill>
            <a:schemeClr val="accent1"/>
          </a:solidFill>
          <a:ln>
            <a:noFill/>
          </a:ln>
          <a:effectLst/>
        </c:spPr>
      </c:pivotFmt>
      <c:pivotFmt>
        <c:idx val="2654"/>
        <c:spPr>
          <a:solidFill>
            <a:schemeClr val="accent1"/>
          </a:solidFill>
          <a:ln>
            <a:noFill/>
          </a:ln>
          <a:effectLst/>
        </c:spPr>
      </c:pivotFmt>
      <c:pivotFmt>
        <c:idx val="2655"/>
        <c:spPr>
          <a:solidFill>
            <a:schemeClr val="accent1"/>
          </a:solidFill>
          <a:ln>
            <a:noFill/>
          </a:ln>
          <a:effectLst/>
        </c:spPr>
      </c:pivotFmt>
      <c:pivotFmt>
        <c:idx val="2656"/>
        <c:spPr>
          <a:solidFill>
            <a:schemeClr val="accent1"/>
          </a:solidFill>
          <a:ln>
            <a:noFill/>
          </a:ln>
          <a:effectLst/>
        </c:spPr>
      </c:pivotFmt>
      <c:pivotFmt>
        <c:idx val="2657"/>
        <c:spPr>
          <a:solidFill>
            <a:schemeClr val="accent1"/>
          </a:solidFill>
          <a:ln>
            <a:noFill/>
          </a:ln>
          <a:effectLst/>
        </c:spPr>
      </c:pivotFmt>
      <c:pivotFmt>
        <c:idx val="2658"/>
        <c:spPr>
          <a:solidFill>
            <a:schemeClr val="accent1"/>
          </a:solidFill>
          <a:ln>
            <a:noFill/>
          </a:ln>
          <a:effectLst/>
        </c:spPr>
      </c:pivotFmt>
      <c:pivotFmt>
        <c:idx val="2659"/>
        <c:spPr>
          <a:solidFill>
            <a:schemeClr val="accent1"/>
          </a:solidFill>
          <a:ln>
            <a:noFill/>
          </a:ln>
          <a:effectLst/>
        </c:spPr>
      </c:pivotFmt>
      <c:pivotFmt>
        <c:idx val="2660"/>
        <c:spPr>
          <a:solidFill>
            <a:schemeClr val="accent1"/>
          </a:solidFill>
          <a:ln>
            <a:noFill/>
          </a:ln>
          <a:effectLst/>
        </c:spPr>
      </c:pivotFmt>
      <c:pivotFmt>
        <c:idx val="2661"/>
        <c:spPr>
          <a:solidFill>
            <a:schemeClr val="accent1"/>
          </a:solidFill>
          <a:ln>
            <a:noFill/>
          </a:ln>
          <a:effectLst/>
        </c:spPr>
      </c:pivotFmt>
      <c:pivotFmt>
        <c:idx val="2662"/>
        <c:spPr>
          <a:solidFill>
            <a:schemeClr val="accent1"/>
          </a:solidFill>
          <a:ln>
            <a:noFill/>
          </a:ln>
          <a:effectLst/>
        </c:spPr>
      </c:pivotFmt>
      <c:pivotFmt>
        <c:idx val="2663"/>
        <c:spPr>
          <a:solidFill>
            <a:schemeClr val="accent1"/>
          </a:solidFill>
          <a:ln>
            <a:noFill/>
          </a:ln>
          <a:effectLst/>
        </c:spPr>
      </c:pivotFmt>
      <c:pivotFmt>
        <c:idx val="2664"/>
        <c:spPr>
          <a:solidFill>
            <a:schemeClr val="accent1"/>
          </a:solidFill>
          <a:ln>
            <a:noFill/>
          </a:ln>
          <a:effectLst/>
        </c:spPr>
      </c:pivotFmt>
      <c:pivotFmt>
        <c:idx val="2665"/>
        <c:spPr>
          <a:solidFill>
            <a:schemeClr val="accent1"/>
          </a:solidFill>
          <a:ln>
            <a:noFill/>
          </a:ln>
          <a:effectLst/>
        </c:spPr>
      </c:pivotFmt>
      <c:pivotFmt>
        <c:idx val="2666"/>
        <c:spPr>
          <a:solidFill>
            <a:schemeClr val="accent1"/>
          </a:solidFill>
          <a:ln>
            <a:noFill/>
          </a:ln>
          <a:effectLst/>
        </c:spPr>
      </c:pivotFmt>
      <c:pivotFmt>
        <c:idx val="2667"/>
        <c:spPr>
          <a:solidFill>
            <a:schemeClr val="accent1"/>
          </a:solidFill>
          <a:ln>
            <a:noFill/>
          </a:ln>
          <a:effectLst/>
        </c:spPr>
      </c:pivotFmt>
      <c:pivotFmt>
        <c:idx val="2668"/>
        <c:spPr>
          <a:solidFill>
            <a:schemeClr val="accent1"/>
          </a:solidFill>
          <a:ln>
            <a:noFill/>
          </a:ln>
          <a:effectLst/>
        </c:spPr>
      </c:pivotFmt>
      <c:pivotFmt>
        <c:idx val="2669"/>
        <c:spPr>
          <a:solidFill>
            <a:schemeClr val="accent1"/>
          </a:solidFill>
          <a:ln>
            <a:noFill/>
          </a:ln>
          <a:effectLst/>
        </c:spPr>
      </c:pivotFmt>
      <c:pivotFmt>
        <c:idx val="2670"/>
        <c:spPr>
          <a:solidFill>
            <a:schemeClr val="accent1"/>
          </a:solidFill>
          <a:ln>
            <a:noFill/>
          </a:ln>
          <a:effectLst/>
        </c:spPr>
      </c:pivotFmt>
      <c:pivotFmt>
        <c:idx val="2671"/>
        <c:spPr>
          <a:solidFill>
            <a:schemeClr val="accent1"/>
          </a:solidFill>
          <a:ln>
            <a:noFill/>
          </a:ln>
          <a:effectLst/>
        </c:spPr>
      </c:pivotFmt>
      <c:pivotFmt>
        <c:idx val="2672"/>
        <c:spPr>
          <a:solidFill>
            <a:schemeClr val="accent1"/>
          </a:solidFill>
          <a:ln>
            <a:noFill/>
          </a:ln>
          <a:effectLst/>
        </c:spPr>
      </c:pivotFmt>
      <c:pivotFmt>
        <c:idx val="2673"/>
        <c:spPr>
          <a:solidFill>
            <a:schemeClr val="accent1"/>
          </a:solidFill>
          <a:ln>
            <a:noFill/>
          </a:ln>
          <a:effectLst/>
        </c:spPr>
      </c:pivotFmt>
      <c:pivotFmt>
        <c:idx val="2674"/>
        <c:spPr>
          <a:solidFill>
            <a:schemeClr val="accent1"/>
          </a:solidFill>
          <a:ln>
            <a:noFill/>
          </a:ln>
          <a:effectLst/>
        </c:spPr>
      </c:pivotFmt>
      <c:pivotFmt>
        <c:idx val="2675"/>
        <c:spPr>
          <a:solidFill>
            <a:schemeClr val="accent1"/>
          </a:solidFill>
          <a:ln>
            <a:noFill/>
          </a:ln>
          <a:effectLst/>
        </c:spPr>
      </c:pivotFmt>
      <c:pivotFmt>
        <c:idx val="2676"/>
        <c:spPr>
          <a:solidFill>
            <a:schemeClr val="accent1"/>
          </a:solidFill>
          <a:ln>
            <a:noFill/>
          </a:ln>
          <a:effectLst/>
        </c:spPr>
      </c:pivotFmt>
      <c:pivotFmt>
        <c:idx val="2677"/>
        <c:spPr>
          <a:solidFill>
            <a:schemeClr val="accent1"/>
          </a:solidFill>
          <a:ln>
            <a:noFill/>
          </a:ln>
          <a:effectLst/>
        </c:spPr>
      </c:pivotFmt>
      <c:pivotFmt>
        <c:idx val="26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9"/>
        <c:spPr>
          <a:solidFill>
            <a:schemeClr val="accent1"/>
          </a:solidFill>
          <a:ln>
            <a:noFill/>
          </a:ln>
          <a:effectLst/>
        </c:spPr>
      </c:pivotFmt>
      <c:pivotFmt>
        <c:idx val="2680"/>
        <c:spPr>
          <a:solidFill>
            <a:schemeClr val="accent1"/>
          </a:solidFill>
          <a:ln>
            <a:noFill/>
          </a:ln>
          <a:effectLst/>
        </c:spPr>
      </c:pivotFmt>
      <c:pivotFmt>
        <c:idx val="2681"/>
        <c:spPr>
          <a:solidFill>
            <a:schemeClr val="accent1"/>
          </a:solidFill>
          <a:ln>
            <a:noFill/>
          </a:ln>
          <a:effectLst/>
        </c:spPr>
      </c:pivotFmt>
      <c:pivotFmt>
        <c:idx val="2682"/>
        <c:spPr>
          <a:solidFill>
            <a:schemeClr val="accent1"/>
          </a:solidFill>
          <a:ln>
            <a:noFill/>
          </a:ln>
          <a:effectLst/>
        </c:spPr>
      </c:pivotFmt>
      <c:pivotFmt>
        <c:idx val="2683"/>
        <c:spPr>
          <a:solidFill>
            <a:schemeClr val="accent1"/>
          </a:solidFill>
          <a:ln>
            <a:noFill/>
          </a:ln>
          <a:effectLst/>
        </c:spPr>
      </c:pivotFmt>
      <c:pivotFmt>
        <c:idx val="2684"/>
        <c:spPr>
          <a:solidFill>
            <a:schemeClr val="accent1"/>
          </a:solidFill>
          <a:ln>
            <a:noFill/>
          </a:ln>
          <a:effectLst/>
        </c:spPr>
      </c:pivotFmt>
      <c:pivotFmt>
        <c:idx val="2685"/>
        <c:spPr>
          <a:solidFill>
            <a:schemeClr val="accent1"/>
          </a:solidFill>
          <a:ln>
            <a:noFill/>
          </a:ln>
          <a:effectLst/>
        </c:spPr>
      </c:pivotFmt>
      <c:pivotFmt>
        <c:idx val="2686"/>
        <c:spPr>
          <a:solidFill>
            <a:schemeClr val="accent1"/>
          </a:solidFill>
          <a:ln>
            <a:noFill/>
          </a:ln>
          <a:effectLst/>
        </c:spPr>
      </c:pivotFmt>
      <c:pivotFmt>
        <c:idx val="2687"/>
        <c:spPr>
          <a:solidFill>
            <a:schemeClr val="accent1"/>
          </a:solidFill>
          <a:ln>
            <a:noFill/>
          </a:ln>
          <a:effectLst/>
        </c:spPr>
      </c:pivotFmt>
      <c:pivotFmt>
        <c:idx val="2688"/>
        <c:spPr>
          <a:solidFill>
            <a:schemeClr val="accent1"/>
          </a:solidFill>
          <a:ln>
            <a:noFill/>
          </a:ln>
          <a:effectLst/>
        </c:spPr>
      </c:pivotFmt>
      <c:pivotFmt>
        <c:idx val="2689"/>
        <c:spPr>
          <a:solidFill>
            <a:schemeClr val="accent1"/>
          </a:solidFill>
          <a:ln>
            <a:noFill/>
          </a:ln>
          <a:effectLst/>
        </c:spPr>
      </c:pivotFmt>
      <c:pivotFmt>
        <c:idx val="2690"/>
        <c:spPr>
          <a:solidFill>
            <a:schemeClr val="accent1"/>
          </a:solidFill>
          <a:ln>
            <a:noFill/>
          </a:ln>
          <a:effectLst/>
        </c:spPr>
      </c:pivotFmt>
      <c:pivotFmt>
        <c:idx val="2691"/>
        <c:spPr>
          <a:solidFill>
            <a:schemeClr val="accent1"/>
          </a:solidFill>
          <a:ln>
            <a:noFill/>
          </a:ln>
          <a:effectLst/>
        </c:spPr>
      </c:pivotFmt>
      <c:pivotFmt>
        <c:idx val="2692"/>
        <c:spPr>
          <a:solidFill>
            <a:schemeClr val="accent1"/>
          </a:solidFill>
          <a:ln>
            <a:noFill/>
          </a:ln>
          <a:effectLst/>
        </c:spPr>
      </c:pivotFmt>
      <c:pivotFmt>
        <c:idx val="2693"/>
        <c:spPr>
          <a:solidFill>
            <a:schemeClr val="accent1"/>
          </a:solidFill>
          <a:ln>
            <a:noFill/>
          </a:ln>
          <a:effectLst/>
        </c:spPr>
      </c:pivotFmt>
      <c:pivotFmt>
        <c:idx val="2694"/>
        <c:spPr>
          <a:solidFill>
            <a:schemeClr val="accent1"/>
          </a:solidFill>
          <a:ln>
            <a:noFill/>
          </a:ln>
          <a:effectLst/>
        </c:spPr>
      </c:pivotFmt>
      <c:pivotFmt>
        <c:idx val="2695"/>
        <c:spPr>
          <a:solidFill>
            <a:schemeClr val="accent1"/>
          </a:solidFill>
          <a:ln>
            <a:noFill/>
          </a:ln>
          <a:effectLst/>
        </c:spPr>
      </c:pivotFmt>
      <c:pivotFmt>
        <c:idx val="2696"/>
        <c:spPr>
          <a:solidFill>
            <a:schemeClr val="accent1"/>
          </a:solidFill>
          <a:ln>
            <a:noFill/>
          </a:ln>
          <a:effectLst/>
        </c:spPr>
      </c:pivotFmt>
      <c:pivotFmt>
        <c:idx val="2697"/>
        <c:spPr>
          <a:solidFill>
            <a:schemeClr val="accent1"/>
          </a:solidFill>
          <a:ln>
            <a:noFill/>
          </a:ln>
          <a:effectLst/>
        </c:spPr>
      </c:pivotFmt>
      <c:pivotFmt>
        <c:idx val="2698"/>
        <c:spPr>
          <a:solidFill>
            <a:schemeClr val="accent1"/>
          </a:solidFill>
          <a:ln>
            <a:noFill/>
          </a:ln>
          <a:effectLst/>
        </c:spPr>
      </c:pivotFmt>
      <c:pivotFmt>
        <c:idx val="2699"/>
        <c:spPr>
          <a:solidFill>
            <a:schemeClr val="accent1"/>
          </a:solidFill>
          <a:ln>
            <a:noFill/>
          </a:ln>
          <a:effectLst/>
        </c:spPr>
      </c:pivotFmt>
      <c:pivotFmt>
        <c:idx val="2700"/>
        <c:spPr>
          <a:solidFill>
            <a:schemeClr val="accent1"/>
          </a:solidFill>
          <a:ln>
            <a:noFill/>
          </a:ln>
          <a:effectLst/>
        </c:spPr>
      </c:pivotFmt>
      <c:pivotFmt>
        <c:idx val="2701"/>
        <c:spPr>
          <a:solidFill>
            <a:schemeClr val="accent1"/>
          </a:solidFill>
          <a:ln>
            <a:noFill/>
          </a:ln>
          <a:effectLst/>
        </c:spPr>
      </c:pivotFmt>
      <c:pivotFmt>
        <c:idx val="2702"/>
        <c:spPr>
          <a:solidFill>
            <a:schemeClr val="accent1"/>
          </a:solidFill>
          <a:ln>
            <a:noFill/>
          </a:ln>
          <a:effectLst/>
        </c:spPr>
      </c:pivotFmt>
      <c:pivotFmt>
        <c:idx val="2703"/>
        <c:spPr>
          <a:solidFill>
            <a:schemeClr val="accent1"/>
          </a:solidFill>
          <a:ln>
            <a:noFill/>
          </a:ln>
          <a:effectLst/>
        </c:spPr>
      </c:pivotFmt>
      <c:pivotFmt>
        <c:idx val="2704"/>
        <c:spPr>
          <a:solidFill>
            <a:schemeClr val="accent1"/>
          </a:solidFill>
          <a:ln>
            <a:noFill/>
          </a:ln>
          <a:effectLst/>
        </c:spPr>
      </c:pivotFmt>
      <c:pivotFmt>
        <c:idx val="2705"/>
        <c:spPr>
          <a:solidFill>
            <a:schemeClr val="accent1"/>
          </a:solidFill>
          <a:ln>
            <a:noFill/>
          </a:ln>
          <a:effectLst/>
        </c:spPr>
      </c:pivotFmt>
      <c:pivotFmt>
        <c:idx val="2706"/>
        <c:spPr>
          <a:solidFill>
            <a:schemeClr val="accent1"/>
          </a:solidFill>
          <a:ln>
            <a:noFill/>
          </a:ln>
          <a:effectLst/>
        </c:spPr>
      </c:pivotFmt>
      <c:pivotFmt>
        <c:idx val="2707"/>
        <c:spPr>
          <a:solidFill>
            <a:schemeClr val="accent1"/>
          </a:solidFill>
          <a:ln>
            <a:noFill/>
          </a:ln>
          <a:effectLst/>
        </c:spPr>
      </c:pivotFmt>
      <c:pivotFmt>
        <c:idx val="2708"/>
        <c:spPr>
          <a:solidFill>
            <a:schemeClr val="accent1"/>
          </a:solidFill>
          <a:ln>
            <a:noFill/>
          </a:ln>
          <a:effectLst/>
        </c:spPr>
      </c:pivotFmt>
      <c:pivotFmt>
        <c:idx val="2709"/>
        <c:spPr>
          <a:solidFill>
            <a:schemeClr val="accent1"/>
          </a:solidFill>
          <a:ln>
            <a:noFill/>
          </a:ln>
          <a:effectLst/>
        </c:spPr>
      </c:pivotFmt>
      <c:pivotFmt>
        <c:idx val="2710"/>
        <c:spPr>
          <a:solidFill>
            <a:schemeClr val="accent1"/>
          </a:solidFill>
          <a:ln>
            <a:noFill/>
          </a:ln>
          <a:effectLst/>
        </c:spPr>
      </c:pivotFmt>
      <c:pivotFmt>
        <c:idx val="2711"/>
        <c:spPr>
          <a:solidFill>
            <a:schemeClr val="accent1"/>
          </a:solidFill>
          <a:ln>
            <a:noFill/>
          </a:ln>
          <a:effectLst/>
        </c:spPr>
      </c:pivotFmt>
      <c:pivotFmt>
        <c:idx val="2712"/>
        <c:spPr>
          <a:solidFill>
            <a:schemeClr val="accent1"/>
          </a:solidFill>
          <a:ln>
            <a:noFill/>
          </a:ln>
          <a:effectLst/>
        </c:spPr>
      </c:pivotFmt>
      <c:pivotFmt>
        <c:idx val="2713"/>
        <c:spPr>
          <a:solidFill>
            <a:schemeClr val="accent1"/>
          </a:solidFill>
          <a:ln>
            <a:noFill/>
          </a:ln>
          <a:effectLst/>
        </c:spPr>
      </c:pivotFmt>
      <c:pivotFmt>
        <c:idx val="2714"/>
        <c:spPr>
          <a:solidFill>
            <a:schemeClr val="accent1"/>
          </a:solidFill>
          <a:ln>
            <a:noFill/>
          </a:ln>
          <a:effectLst/>
        </c:spPr>
      </c:pivotFmt>
      <c:pivotFmt>
        <c:idx val="2715"/>
        <c:spPr>
          <a:solidFill>
            <a:schemeClr val="accent1"/>
          </a:solidFill>
          <a:ln>
            <a:noFill/>
          </a:ln>
          <a:effectLst/>
        </c:spPr>
      </c:pivotFmt>
      <c:pivotFmt>
        <c:idx val="2716"/>
        <c:spPr>
          <a:solidFill>
            <a:schemeClr val="accent1"/>
          </a:solidFill>
          <a:ln>
            <a:noFill/>
          </a:ln>
          <a:effectLst/>
        </c:spPr>
      </c:pivotFmt>
      <c:pivotFmt>
        <c:idx val="2717"/>
        <c:spPr>
          <a:solidFill>
            <a:schemeClr val="accent1"/>
          </a:solidFill>
          <a:ln>
            <a:noFill/>
          </a:ln>
          <a:effectLst/>
        </c:spPr>
      </c:pivotFmt>
      <c:pivotFmt>
        <c:idx val="2718"/>
        <c:spPr>
          <a:solidFill>
            <a:schemeClr val="accent1"/>
          </a:solidFill>
          <a:ln>
            <a:noFill/>
          </a:ln>
          <a:effectLst/>
        </c:spPr>
      </c:pivotFmt>
      <c:pivotFmt>
        <c:idx val="2719"/>
        <c:spPr>
          <a:solidFill>
            <a:schemeClr val="accent1"/>
          </a:solidFill>
          <a:ln>
            <a:noFill/>
          </a:ln>
          <a:effectLst/>
        </c:spPr>
      </c:pivotFmt>
      <c:pivotFmt>
        <c:idx val="2720"/>
        <c:spPr>
          <a:solidFill>
            <a:schemeClr val="accent1"/>
          </a:solidFill>
          <a:ln>
            <a:noFill/>
          </a:ln>
          <a:effectLst/>
        </c:spPr>
      </c:pivotFmt>
      <c:pivotFmt>
        <c:idx val="2721"/>
        <c:spPr>
          <a:solidFill>
            <a:schemeClr val="accent1"/>
          </a:solidFill>
          <a:ln>
            <a:noFill/>
          </a:ln>
          <a:effectLst/>
        </c:spPr>
      </c:pivotFmt>
      <c:pivotFmt>
        <c:idx val="2722"/>
        <c:spPr>
          <a:solidFill>
            <a:schemeClr val="accent1"/>
          </a:solidFill>
          <a:ln>
            <a:noFill/>
          </a:ln>
          <a:effectLst/>
        </c:spPr>
      </c:pivotFmt>
      <c:pivotFmt>
        <c:idx val="2723"/>
        <c:spPr>
          <a:solidFill>
            <a:schemeClr val="accent1"/>
          </a:solidFill>
          <a:ln>
            <a:noFill/>
          </a:ln>
          <a:effectLst/>
        </c:spPr>
      </c:pivotFmt>
      <c:pivotFmt>
        <c:idx val="2724"/>
        <c:spPr>
          <a:solidFill>
            <a:schemeClr val="accent1"/>
          </a:solidFill>
          <a:ln>
            <a:noFill/>
          </a:ln>
          <a:effectLst/>
        </c:spPr>
      </c:pivotFmt>
      <c:pivotFmt>
        <c:idx val="2725"/>
        <c:spPr>
          <a:solidFill>
            <a:schemeClr val="accent1"/>
          </a:solidFill>
          <a:ln>
            <a:noFill/>
          </a:ln>
          <a:effectLst/>
        </c:spPr>
      </c:pivotFmt>
      <c:pivotFmt>
        <c:idx val="2726"/>
        <c:spPr>
          <a:solidFill>
            <a:schemeClr val="accent1"/>
          </a:solidFill>
          <a:ln>
            <a:noFill/>
          </a:ln>
          <a:effectLst/>
        </c:spPr>
      </c:pivotFmt>
      <c:pivotFmt>
        <c:idx val="2727"/>
        <c:spPr>
          <a:solidFill>
            <a:schemeClr val="accent1"/>
          </a:solidFill>
          <a:ln>
            <a:noFill/>
          </a:ln>
          <a:effectLst/>
        </c:spPr>
      </c:pivotFmt>
      <c:pivotFmt>
        <c:idx val="2728"/>
        <c:spPr>
          <a:solidFill>
            <a:schemeClr val="accent1"/>
          </a:solidFill>
          <a:ln>
            <a:noFill/>
          </a:ln>
          <a:effectLst/>
        </c:spPr>
      </c:pivotFmt>
      <c:pivotFmt>
        <c:idx val="2729"/>
        <c:spPr>
          <a:solidFill>
            <a:schemeClr val="accent1"/>
          </a:solidFill>
          <a:ln>
            <a:noFill/>
          </a:ln>
          <a:effectLst/>
        </c:spPr>
      </c:pivotFmt>
      <c:pivotFmt>
        <c:idx val="2730"/>
        <c:spPr>
          <a:solidFill>
            <a:schemeClr val="accent1"/>
          </a:solidFill>
          <a:ln>
            <a:noFill/>
          </a:ln>
          <a:effectLst/>
        </c:spPr>
      </c:pivotFmt>
      <c:pivotFmt>
        <c:idx val="2731"/>
        <c:spPr>
          <a:solidFill>
            <a:schemeClr val="accent1"/>
          </a:solidFill>
          <a:ln>
            <a:noFill/>
          </a:ln>
          <a:effectLst/>
        </c:spPr>
      </c:pivotFmt>
      <c:pivotFmt>
        <c:idx val="2732"/>
        <c:spPr>
          <a:solidFill>
            <a:schemeClr val="accent1"/>
          </a:solidFill>
          <a:ln>
            <a:noFill/>
          </a:ln>
          <a:effectLst/>
        </c:spPr>
      </c:pivotFmt>
      <c:pivotFmt>
        <c:idx val="2733"/>
        <c:spPr>
          <a:solidFill>
            <a:schemeClr val="accent1"/>
          </a:solidFill>
          <a:ln>
            <a:noFill/>
          </a:ln>
          <a:effectLst/>
        </c:spPr>
      </c:pivotFmt>
      <c:pivotFmt>
        <c:idx val="2734"/>
        <c:spPr>
          <a:solidFill>
            <a:schemeClr val="accent1"/>
          </a:solidFill>
          <a:ln>
            <a:noFill/>
          </a:ln>
          <a:effectLst/>
        </c:spPr>
      </c:pivotFmt>
      <c:pivotFmt>
        <c:idx val="2735"/>
        <c:spPr>
          <a:solidFill>
            <a:schemeClr val="accent1"/>
          </a:solidFill>
          <a:ln>
            <a:noFill/>
          </a:ln>
          <a:effectLst/>
        </c:spPr>
      </c:pivotFmt>
      <c:pivotFmt>
        <c:idx val="2736"/>
        <c:spPr>
          <a:solidFill>
            <a:schemeClr val="accent1"/>
          </a:solidFill>
          <a:ln>
            <a:noFill/>
          </a:ln>
          <a:effectLst/>
        </c:spPr>
      </c:pivotFmt>
      <c:pivotFmt>
        <c:idx val="2737"/>
        <c:spPr>
          <a:solidFill>
            <a:schemeClr val="accent1"/>
          </a:solidFill>
          <a:ln>
            <a:noFill/>
          </a:ln>
          <a:effectLst/>
        </c:spPr>
      </c:pivotFmt>
      <c:pivotFmt>
        <c:idx val="2738"/>
        <c:spPr>
          <a:solidFill>
            <a:schemeClr val="accent1"/>
          </a:solidFill>
          <a:ln>
            <a:noFill/>
          </a:ln>
          <a:effectLst/>
        </c:spPr>
      </c:pivotFmt>
      <c:pivotFmt>
        <c:idx val="2739"/>
        <c:spPr>
          <a:solidFill>
            <a:schemeClr val="accent1"/>
          </a:solidFill>
          <a:ln>
            <a:noFill/>
          </a:ln>
          <a:effectLst/>
        </c:spPr>
      </c:pivotFmt>
      <c:pivotFmt>
        <c:idx val="2740"/>
        <c:spPr>
          <a:solidFill>
            <a:schemeClr val="accent1"/>
          </a:solidFill>
          <a:ln>
            <a:noFill/>
          </a:ln>
          <a:effectLst/>
        </c:spPr>
      </c:pivotFmt>
      <c:pivotFmt>
        <c:idx val="2741"/>
        <c:spPr>
          <a:solidFill>
            <a:schemeClr val="accent1"/>
          </a:solidFill>
          <a:ln>
            <a:noFill/>
          </a:ln>
          <a:effectLst/>
        </c:spPr>
      </c:pivotFmt>
      <c:pivotFmt>
        <c:idx val="2742"/>
        <c:spPr>
          <a:solidFill>
            <a:schemeClr val="accent1"/>
          </a:solidFill>
          <a:ln>
            <a:noFill/>
          </a:ln>
          <a:effectLst/>
        </c:spPr>
      </c:pivotFmt>
      <c:pivotFmt>
        <c:idx val="2743"/>
        <c:spPr>
          <a:solidFill>
            <a:schemeClr val="accent1"/>
          </a:solidFill>
          <a:ln>
            <a:noFill/>
          </a:ln>
          <a:effectLst/>
        </c:spPr>
      </c:pivotFmt>
      <c:pivotFmt>
        <c:idx val="2744"/>
        <c:spPr>
          <a:solidFill>
            <a:schemeClr val="accent1"/>
          </a:solidFill>
          <a:ln>
            <a:noFill/>
          </a:ln>
          <a:effectLst/>
        </c:spPr>
      </c:pivotFmt>
      <c:pivotFmt>
        <c:idx val="2745"/>
        <c:spPr>
          <a:solidFill>
            <a:schemeClr val="accent1"/>
          </a:solidFill>
          <a:ln>
            <a:noFill/>
          </a:ln>
          <a:effectLst/>
        </c:spPr>
      </c:pivotFmt>
      <c:pivotFmt>
        <c:idx val="2746"/>
        <c:spPr>
          <a:solidFill>
            <a:schemeClr val="accent1"/>
          </a:solidFill>
          <a:ln>
            <a:noFill/>
          </a:ln>
          <a:effectLst/>
        </c:spPr>
      </c:pivotFmt>
      <c:pivotFmt>
        <c:idx val="2747"/>
        <c:spPr>
          <a:solidFill>
            <a:schemeClr val="accent1"/>
          </a:solidFill>
          <a:ln>
            <a:noFill/>
          </a:ln>
          <a:effectLst/>
        </c:spPr>
      </c:pivotFmt>
      <c:pivotFmt>
        <c:idx val="2748"/>
        <c:spPr>
          <a:solidFill>
            <a:schemeClr val="accent1"/>
          </a:solidFill>
          <a:ln>
            <a:noFill/>
          </a:ln>
          <a:effectLst/>
        </c:spPr>
      </c:pivotFmt>
      <c:pivotFmt>
        <c:idx val="2749"/>
        <c:spPr>
          <a:solidFill>
            <a:schemeClr val="accent1"/>
          </a:solidFill>
          <a:ln>
            <a:noFill/>
          </a:ln>
          <a:effectLst/>
        </c:spPr>
      </c:pivotFmt>
      <c:pivotFmt>
        <c:idx val="2750"/>
        <c:spPr>
          <a:solidFill>
            <a:schemeClr val="accent1"/>
          </a:solidFill>
          <a:ln>
            <a:noFill/>
          </a:ln>
          <a:effectLst/>
        </c:spPr>
      </c:pivotFmt>
      <c:pivotFmt>
        <c:idx val="2751"/>
        <c:spPr>
          <a:solidFill>
            <a:schemeClr val="accent1"/>
          </a:solidFill>
          <a:ln>
            <a:noFill/>
          </a:ln>
          <a:effectLst/>
        </c:spPr>
      </c:pivotFmt>
      <c:pivotFmt>
        <c:idx val="2752"/>
        <c:spPr>
          <a:solidFill>
            <a:schemeClr val="accent1"/>
          </a:solidFill>
          <a:ln>
            <a:noFill/>
          </a:ln>
          <a:effectLst/>
        </c:spPr>
      </c:pivotFmt>
      <c:pivotFmt>
        <c:idx val="2753"/>
        <c:spPr>
          <a:solidFill>
            <a:schemeClr val="accent1"/>
          </a:solidFill>
          <a:ln>
            <a:noFill/>
          </a:ln>
          <a:effectLst/>
        </c:spPr>
      </c:pivotFmt>
      <c:pivotFmt>
        <c:idx val="2754"/>
        <c:spPr>
          <a:solidFill>
            <a:schemeClr val="accent1"/>
          </a:solidFill>
          <a:ln>
            <a:noFill/>
          </a:ln>
          <a:effectLst/>
        </c:spPr>
      </c:pivotFmt>
      <c:pivotFmt>
        <c:idx val="2755"/>
        <c:spPr>
          <a:solidFill>
            <a:schemeClr val="accent1"/>
          </a:solidFill>
          <a:ln>
            <a:noFill/>
          </a:ln>
          <a:effectLst/>
        </c:spPr>
      </c:pivotFmt>
      <c:pivotFmt>
        <c:idx val="2756"/>
        <c:spPr>
          <a:solidFill>
            <a:schemeClr val="accent1"/>
          </a:solidFill>
          <a:ln>
            <a:noFill/>
          </a:ln>
          <a:effectLst/>
        </c:spPr>
      </c:pivotFmt>
      <c:pivotFmt>
        <c:idx val="2757"/>
        <c:spPr>
          <a:solidFill>
            <a:schemeClr val="accent1"/>
          </a:solidFill>
          <a:ln>
            <a:noFill/>
          </a:ln>
          <a:effectLst/>
        </c:spPr>
      </c:pivotFmt>
      <c:pivotFmt>
        <c:idx val="2758"/>
        <c:spPr>
          <a:solidFill>
            <a:schemeClr val="accent1"/>
          </a:solidFill>
          <a:ln>
            <a:noFill/>
          </a:ln>
          <a:effectLst/>
        </c:spPr>
      </c:pivotFmt>
      <c:pivotFmt>
        <c:idx val="2759"/>
        <c:spPr>
          <a:solidFill>
            <a:schemeClr val="accent1"/>
          </a:solidFill>
          <a:ln>
            <a:noFill/>
          </a:ln>
          <a:effectLst/>
        </c:spPr>
      </c:pivotFmt>
      <c:pivotFmt>
        <c:idx val="2760"/>
        <c:spPr>
          <a:solidFill>
            <a:schemeClr val="accent1"/>
          </a:solidFill>
          <a:ln>
            <a:noFill/>
          </a:ln>
          <a:effectLst/>
        </c:spPr>
      </c:pivotFmt>
      <c:pivotFmt>
        <c:idx val="2761"/>
        <c:spPr>
          <a:solidFill>
            <a:schemeClr val="accent1"/>
          </a:solidFill>
          <a:ln>
            <a:noFill/>
          </a:ln>
          <a:effectLst/>
        </c:spPr>
      </c:pivotFmt>
      <c:pivotFmt>
        <c:idx val="2762"/>
        <c:spPr>
          <a:solidFill>
            <a:schemeClr val="accent1"/>
          </a:solidFill>
          <a:ln>
            <a:noFill/>
          </a:ln>
          <a:effectLst/>
        </c:spPr>
      </c:pivotFmt>
      <c:pivotFmt>
        <c:idx val="2763"/>
        <c:spPr>
          <a:solidFill>
            <a:schemeClr val="accent1"/>
          </a:solidFill>
          <a:ln>
            <a:noFill/>
          </a:ln>
          <a:effectLst/>
        </c:spPr>
      </c:pivotFmt>
      <c:pivotFmt>
        <c:idx val="2764"/>
        <c:spPr>
          <a:solidFill>
            <a:schemeClr val="accent1"/>
          </a:solidFill>
          <a:ln>
            <a:noFill/>
          </a:ln>
          <a:effectLst/>
        </c:spPr>
      </c:pivotFmt>
      <c:pivotFmt>
        <c:idx val="2765"/>
        <c:spPr>
          <a:solidFill>
            <a:schemeClr val="accent1"/>
          </a:solidFill>
          <a:ln>
            <a:noFill/>
          </a:ln>
          <a:effectLst/>
        </c:spPr>
      </c:pivotFmt>
      <c:pivotFmt>
        <c:idx val="2766"/>
        <c:spPr>
          <a:solidFill>
            <a:schemeClr val="accent1"/>
          </a:solidFill>
          <a:ln>
            <a:noFill/>
          </a:ln>
          <a:effectLst/>
        </c:spPr>
      </c:pivotFmt>
      <c:pivotFmt>
        <c:idx val="2767"/>
        <c:spPr>
          <a:solidFill>
            <a:schemeClr val="accent1"/>
          </a:solidFill>
          <a:ln>
            <a:noFill/>
          </a:ln>
          <a:effectLst/>
        </c:spPr>
      </c:pivotFmt>
      <c:pivotFmt>
        <c:idx val="2768"/>
        <c:spPr>
          <a:solidFill>
            <a:schemeClr val="accent1"/>
          </a:solidFill>
          <a:ln>
            <a:noFill/>
          </a:ln>
          <a:effectLst/>
        </c:spPr>
      </c:pivotFmt>
      <c:pivotFmt>
        <c:idx val="2769"/>
        <c:spPr>
          <a:solidFill>
            <a:schemeClr val="accent1"/>
          </a:solidFill>
          <a:ln>
            <a:noFill/>
          </a:ln>
          <a:effectLst/>
        </c:spPr>
      </c:pivotFmt>
      <c:pivotFmt>
        <c:idx val="2770"/>
        <c:spPr>
          <a:solidFill>
            <a:schemeClr val="accent1"/>
          </a:solidFill>
          <a:ln>
            <a:noFill/>
          </a:ln>
          <a:effectLst/>
        </c:spPr>
      </c:pivotFmt>
      <c:pivotFmt>
        <c:idx val="2771"/>
        <c:spPr>
          <a:solidFill>
            <a:schemeClr val="accent1"/>
          </a:solidFill>
          <a:ln>
            <a:noFill/>
          </a:ln>
          <a:effectLst/>
        </c:spPr>
      </c:pivotFmt>
      <c:pivotFmt>
        <c:idx val="2772"/>
        <c:spPr>
          <a:solidFill>
            <a:schemeClr val="accent1"/>
          </a:solidFill>
          <a:ln>
            <a:noFill/>
          </a:ln>
          <a:effectLst/>
        </c:spPr>
      </c:pivotFmt>
      <c:pivotFmt>
        <c:idx val="2773"/>
        <c:spPr>
          <a:solidFill>
            <a:schemeClr val="accent1"/>
          </a:solidFill>
          <a:ln>
            <a:noFill/>
          </a:ln>
          <a:effectLst/>
        </c:spPr>
      </c:pivotFmt>
      <c:pivotFmt>
        <c:idx val="2774"/>
        <c:spPr>
          <a:solidFill>
            <a:schemeClr val="accent1"/>
          </a:solidFill>
          <a:ln>
            <a:noFill/>
          </a:ln>
          <a:effectLst/>
        </c:spPr>
      </c:pivotFmt>
      <c:pivotFmt>
        <c:idx val="2775"/>
        <c:spPr>
          <a:solidFill>
            <a:schemeClr val="accent1"/>
          </a:solidFill>
          <a:ln>
            <a:noFill/>
          </a:ln>
          <a:effectLst/>
        </c:spPr>
      </c:pivotFmt>
      <c:pivotFmt>
        <c:idx val="2776"/>
        <c:spPr>
          <a:solidFill>
            <a:schemeClr val="accent1"/>
          </a:solidFill>
          <a:ln>
            <a:noFill/>
          </a:ln>
          <a:effectLst/>
        </c:spPr>
      </c:pivotFmt>
      <c:pivotFmt>
        <c:idx val="2777"/>
        <c:spPr>
          <a:solidFill>
            <a:schemeClr val="accent1"/>
          </a:solidFill>
          <a:ln>
            <a:noFill/>
          </a:ln>
          <a:effectLst/>
        </c:spPr>
      </c:pivotFmt>
      <c:pivotFmt>
        <c:idx val="2778"/>
        <c:spPr>
          <a:solidFill>
            <a:schemeClr val="accent1"/>
          </a:solidFill>
          <a:ln>
            <a:noFill/>
          </a:ln>
          <a:effectLst/>
        </c:spPr>
      </c:pivotFmt>
      <c:pivotFmt>
        <c:idx val="2779"/>
        <c:spPr>
          <a:solidFill>
            <a:schemeClr val="accent1"/>
          </a:solidFill>
          <a:ln>
            <a:noFill/>
          </a:ln>
          <a:effectLst/>
        </c:spPr>
      </c:pivotFmt>
      <c:pivotFmt>
        <c:idx val="2780"/>
        <c:spPr>
          <a:solidFill>
            <a:schemeClr val="accent1"/>
          </a:solidFill>
          <a:ln>
            <a:noFill/>
          </a:ln>
          <a:effectLst/>
        </c:spPr>
      </c:pivotFmt>
      <c:pivotFmt>
        <c:idx val="2781"/>
        <c:spPr>
          <a:solidFill>
            <a:schemeClr val="accent1"/>
          </a:solidFill>
          <a:ln>
            <a:noFill/>
          </a:ln>
          <a:effectLst/>
        </c:spPr>
      </c:pivotFmt>
      <c:pivotFmt>
        <c:idx val="2782"/>
        <c:spPr>
          <a:solidFill>
            <a:schemeClr val="accent1"/>
          </a:solidFill>
          <a:ln>
            <a:noFill/>
          </a:ln>
          <a:effectLst/>
        </c:spPr>
      </c:pivotFmt>
      <c:pivotFmt>
        <c:idx val="2783"/>
        <c:spPr>
          <a:solidFill>
            <a:schemeClr val="accent1"/>
          </a:solidFill>
          <a:ln>
            <a:noFill/>
          </a:ln>
          <a:effectLst/>
        </c:spPr>
      </c:pivotFmt>
      <c:pivotFmt>
        <c:idx val="2784"/>
        <c:spPr>
          <a:solidFill>
            <a:schemeClr val="accent1"/>
          </a:solidFill>
          <a:ln>
            <a:noFill/>
          </a:ln>
          <a:effectLst/>
        </c:spPr>
      </c:pivotFmt>
      <c:pivotFmt>
        <c:idx val="2785"/>
        <c:spPr>
          <a:solidFill>
            <a:schemeClr val="accent1"/>
          </a:solidFill>
          <a:ln>
            <a:noFill/>
          </a:ln>
          <a:effectLst/>
        </c:spPr>
      </c:pivotFmt>
      <c:pivotFmt>
        <c:idx val="2786"/>
        <c:spPr>
          <a:solidFill>
            <a:schemeClr val="accent1"/>
          </a:solidFill>
          <a:ln>
            <a:noFill/>
          </a:ln>
          <a:effectLst/>
        </c:spPr>
      </c:pivotFmt>
      <c:pivotFmt>
        <c:idx val="2787"/>
        <c:spPr>
          <a:solidFill>
            <a:schemeClr val="accent1"/>
          </a:solidFill>
          <a:ln>
            <a:noFill/>
          </a:ln>
          <a:effectLst/>
        </c:spPr>
      </c:pivotFmt>
      <c:pivotFmt>
        <c:idx val="2788"/>
        <c:spPr>
          <a:solidFill>
            <a:schemeClr val="accent1"/>
          </a:solidFill>
          <a:ln>
            <a:noFill/>
          </a:ln>
          <a:effectLst/>
        </c:spPr>
      </c:pivotFmt>
      <c:pivotFmt>
        <c:idx val="2789"/>
        <c:spPr>
          <a:solidFill>
            <a:schemeClr val="accent1"/>
          </a:solidFill>
          <a:ln>
            <a:noFill/>
          </a:ln>
          <a:effectLst/>
        </c:spPr>
      </c:pivotFmt>
      <c:pivotFmt>
        <c:idx val="2790"/>
        <c:spPr>
          <a:solidFill>
            <a:schemeClr val="accent1"/>
          </a:solidFill>
          <a:ln>
            <a:noFill/>
          </a:ln>
          <a:effectLst/>
        </c:spPr>
      </c:pivotFmt>
      <c:pivotFmt>
        <c:idx val="2791"/>
        <c:spPr>
          <a:solidFill>
            <a:schemeClr val="accent1"/>
          </a:solidFill>
          <a:ln>
            <a:noFill/>
          </a:ln>
          <a:effectLst/>
        </c:spPr>
      </c:pivotFmt>
      <c:pivotFmt>
        <c:idx val="2792"/>
        <c:spPr>
          <a:solidFill>
            <a:schemeClr val="accent1"/>
          </a:solidFill>
          <a:ln>
            <a:noFill/>
          </a:ln>
          <a:effectLst/>
        </c:spPr>
      </c:pivotFmt>
      <c:pivotFmt>
        <c:idx val="2793"/>
        <c:spPr>
          <a:solidFill>
            <a:schemeClr val="accent1"/>
          </a:solidFill>
          <a:ln>
            <a:noFill/>
          </a:ln>
          <a:effectLst/>
        </c:spPr>
      </c:pivotFmt>
      <c:pivotFmt>
        <c:idx val="2794"/>
        <c:spPr>
          <a:solidFill>
            <a:schemeClr val="accent1"/>
          </a:solidFill>
          <a:ln>
            <a:noFill/>
          </a:ln>
          <a:effectLst/>
        </c:spPr>
      </c:pivotFmt>
      <c:pivotFmt>
        <c:idx val="2795"/>
        <c:spPr>
          <a:solidFill>
            <a:schemeClr val="accent1"/>
          </a:solidFill>
          <a:ln>
            <a:noFill/>
          </a:ln>
          <a:effectLst/>
        </c:spPr>
      </c:pivotFmt>
      <c:pivotFmt>
        <c:idx val="2796"/>
        <c:spPr>
          <a:solidFill>
            <a:schemeClr val="accent1"/>
          </a:solidFill>
          <a:ln>
            <a:noFill/>
          </a:ln>
          <a:effectLst/>
        </c:spPr>
      </c:pivotFmt>
      <c:pivotFmt>
        <c:idx val="2797"/>
        <c:spPr>
          <a:solidFill>
            <a:schemeClr val="accent1"/>
          </a:solidFill>
          <a:ln>
            <a:noFill/>
          </a:ln>
          <a:effectLst/>
        </c:spPr>
      </c:pivotFmt>
      <c:pivotFmt>
        <c:idx val="2798"/>
        <c:spPr>
          <a:solidFill>
            <a:schemeClr val="accent1"/>
          </a:solidFill>
          <a:ln>
            <a:noFill/>
          </a:ln>
          <a:effectLst/>
        </c:spPr>
      </c:pivotFmt>
      <c:pivotFmt>
        <c:idx val="2799"/>
        <c:spPr>
          <a:solidFill>
            <a:schemeClr val="accent1"/>
          </a:solidFill>
          <a:ln>
            <a:noFill/>
          </a:ln>
          <a:effectLst/>
        </c:spPr>
      </c:pivotFmt>
      <c:pivotFmt>
        <c:idx val="2800"/>
        <c:spPr>
          <a:solidFill>
            <a:schemeClr val="accent1"/>
          </a:solidFill>
          <a:ln>
            <a:noFill/>
          </a:ln>
          <a:effectLst/>
        </c:spPr>
      </c:pivotFmt>
      <c:pivotFmt>
        <c:idx val="2801"/>
        <c:spPr>
          <a:solidFill>
            <a:schemeClr val="accent1"/>
          </a:solidFill>
          <a:ln>
            <a:noFill/>
          </a:ln>
          <a:effectLst/>
        </c:spPr>
      </c:pivotFmt>
      <c:pivotFmt>
        <c:idx val="2802"/>
        <c:spPr>
          <a:solidFill>
            <a:schemeClr val="accent1"/>
          </a:solidFill>
          <a:ln>
            <a:noFill/>
          </a:ln>
          <a:effectLst/>
        </c:spPr>
      </c:pivotFmt>
      <c:pivotFmt>
        <c:idx val="2803"/>
        <c:spPr>
          <a:solidFill>
            <a:schemeClr val="accent1"/>
          </a:solidFill>
          <a:ln>
            <a:noFill/>
          </a:ln>
          <a:effectLst/>
        </c:spPr>
      </c:pivotFmt>
      <c:pivotFmt>
        <c:idx val="2804"/>
        <c:spPr>
          <a:solidFill>
            <a:schemeClr val="accent1"/>
          </a:solidFill>
          <a:ln>
            <a:noFill/>
          </a:ln>
          <a:effectLst/>
        </c:spPr>
      </c:pivotFmt>
      <c:pivotFmt>
        <c:idx val="2805"/>
        <c:spPr>
          <a:solidFill>
            <a:schemeClr val="accent1"/>
          </a:solidFill>
          <a:ln>
            <a:noFill/>
          </a:ln>
          <a:effectLst/>
        </c:spPr>
      </c:pivotFmt>
      <c:pivotFmt>
        <c:idx val="2806"/>
        <c:spPr>
          <a:solidFill>
            <a:schemeClr val="accent1"/>
          </a:solidFill>
          <a:ln>
            <a:noFill/>
          </a:ln>
          <a:effectLst/>
        </c:spPr>
      </c:pivotFmt>
      <c:pivotFmt>
        <c:idx val="2807"/>
        <c:spPr>
          <a:solidFill>
            <a:schemeClr val="accent1"/>
          </a:solidFill>
          <a:ln>
            <a:noFill/>
          </a:ln>
          <a:effectLst/>
        </c:spPr>
      </c:pivotFmt>
      <c:pivotFmt>
        <c:idx val="2808"/>
        <c:spPr>
          <a:solidFill>
            <a:schemeClr val="accent1"/>
          </a:solidFill>
          <a:ln>
            <a:noFill/>
          </a:ln>
          <a:effectLst/>
        </c:spPr>
      </c:pivotFmt>
      <c:pivotFmt>
        <c:idx val="2809"/>
        <c:spPr>
          <a:solidFill>
            <a:schemeClr val="accent1"/>
          </a:solidFill>
          <a:ln>
            <a:noFill/>
          </a:ln>
          <a:effectLst/>
        </c:spPr>
      </c:pivotFmt>
      <c:pivotFmt>
        <c:idx val="2810"/>
        <c:spPr>
          <a:solidFill>
            <a:schemeClr val="accent1"/>
          </a:solidFill>
          <a:ln>
            <a:noFill/>
          </a:ln>
          <a:effectLst/>
        </c:spPr>
      </c:pivotFmt>
      <c:pivotFmt>
        <c:idx val="2811"/>
        <c:spPr>
          <a:solidFill>
            <a:schemeClr val="accent1"/>
          </a:solidFill>
          <a:ln>
            <a:noFill/>
          </a:ln>
          <a:effectLst/>
        </c:spPr>
      </c:pivotFmt>
      <c:pivotFmt>
        <c:idx val="2812"/>
        <c:spPr>
          <a:solidFill>
            <a:schemeClr val="accent1"/>
          </a:solidFill>
          <a:ln>
            <a:noFill/>
          </a:ln>
          <a:effectLst/>
        </c:spPr>
      </c:pivotFmt>
      <c:pivotFmt>
        <c:idx val="2813"/>
        <c:spPr>
          <a:solidFill>
            <a:schemeClr val="accent1"/>
          </a:solidFill>
          <a:ln>
            <a:noFill/>
          </a:ln>
          <a:effectLst/>
        </c:spPr>
      </c:pivotFmt>
      <c:pivotFmt>
        <c:idx val="2814"/>
        <c:spPr>
          <a:solidFill>
            <a:schemeClr val="accent1"/>
          </a:solidFill>
          <a:ln>
            <a:noFill/>
          </a:ln>
          <a:effectLst/>
        </c:spPr>
      </c:pivotFmt>
      <c:pivotFmt>
        <c:idx val="2815"/>
        <c:spPr>
          <a:solidFill>
            <a:schemeClr val="accent1"/>
          </a:solidFill>
          <a:ln>
            <a:noFill/>
          </a:ln>
          <a:effectLst/>
        </c:spPr>
      </c:pivotFmt>
      <c:pivotFmt>
        <c:idx val="2816"/>
        <c:spPr>
          <a:solidFill>
            <a:schemeClr val="accent1"/>
          </a:solidFill>
          <a:ln>
            <a:noFill/>
          </a:ln>
          <a:effectLst/>
        </c:spPr>
      </c:pivotFmt>
      <c:pivotFmt>
        <c:idx val="2817"/>
        <c:spPr>
          <a:solidFill>
            <a:schemeClr val="accent1"/>
          </a:solidFill>
          <a:ln>
            <a:noFill/>
          </a:ln>
          <a:effectLst/>
        </c:spPr>
      </c:pivotFmt>
      <c:pivotFmt>
        <c:idx val="2818"/>
        <c:spPr>
          <a:solidFill>
            <a:schemeClr val="accent1"/>
          </a:solidFill>
          <a:ln>
            <a:noFill/>
          </a:ln>
          <a:effectLst/>
        </c:spPr>
      </c:pivotFmt>
      <c:pivotFmt>
        <c:idx val="2819"/>
        <c:spPr>
          <a:solidFill>
            <a:schemeClr val="accent1"/>
          </a:solidFill>
          <a:ln>
            <a:noFill/>
          </a:ln>
          <a:effectLst/>
        </c:spPr>
      </c:pivotFmt>
      <c:pivotFmt>
        <c:idx val="2820"/>
        <c:spPr>
          <a:solidFill>
            <a:schemeClr val="accent1"/>
          </a:solidFill>
          <a:ln>
            <a:noFill/>
          </a:ln>
          <a:effectLst/>
        </c:spPr>
      </c:pivotFmt>
      <c:pivotFmt>
        <c:idx val="2821"/>
        <c:spPr>
          <a:solidFill>
            <a:schemeClr val="accent1"/>
          </a:solidFill>
          <a:ln>
            <a:noFill/>
          </a:ln>
          <a:effectLst/>
        </c:spPr>
      </c:pivotFmt>
      <c:pivotFmt>
        <c:idx val="2822"/>
        <c:spPr>
          <a:solidFill>
            <a:schemeClr val="accent1"/>
          </a:solidFill>
          <a:ln>
            <a:noFill/>
          </a:ln>
          <a:effectLst/>
        </c:spPr>
      </c:pivotFmt>
      <c:pivotFmt>
        <c:idx val="2823"/>
        <c:spPr>
          <a:solidFill>
            <a:schemeClr val="accent1"/>
          </a:solidFill>
          <a:ln>
            <a:noFill/>
          </a:ln>
          <a:effectLst/>
        </c:spPr>
      </c:pivotFmt>
      <c:pivotFmt>
        <c:idx val="2824"/>
        <c:spPr>
          <a:solidFill>
            <a:schemeClr val="accent1"/>
          </a:solidFill>
          <a:ln>
            <a:noFill/>
          </a:ln>
          <a:effectLst/>
        </c:spPr>
      </c:pivotFmt>
      <c:pivotFmt>
        <c:idx val="2825"/>
        <c:spPr>
          <a:solidFill>
            <a:schemeClr val="accent1"/>
          </a:solidFill>
          <a:ln>
            <a:noFill/>
          </a:ln>
          <a:effectLst/>
        </c:spPr>
      </c:pivotFmt>
      <c:pivotFmt>
        <c:idx val="2826"/>
        <c:spPr>
          <a:solidFill>
            <a:schemeClr val="accent1"/>
          </a:solidFill>
          <a:ln>
            <a:noFill/>
          </a:ln>
          <a:effectLst/>
        </c:spPr>
      </c:pivotFmt>
      <c:pivotFmt>
        <c:idx val="2827"/>
        <c:spPr>
          <a:solidFill>
            <a:schemeClr val="accent1"/>
          </a:solidFill>
          <a:ln>
            <a:noFill/>
          </a:ln>
          <a:effectLst/>
        </c:spPr>
      </c:pivotFmt>
      <c:pivotFmt>
        <c:idx val="2828"/>
        <c:spPr>
          <a:solidFill>
            <a:schemeClr val="accent1"/>
          </a:solidFill>
          <a:ln>
            <a:noFill/>
          </a:ln>
          <a:effectLst/>
        </c:spPr>
      </c:pivotFmt>
      <c:pivotFmt>
        <c:idx val="2829"/>
        <c:spPr>
          <a:solidFill>
            <a:schemeClr val="accent1"/>
          </a:solidFill>
          <a:ln>
            <a:noFill/>
          </a:ln>
          <a:effectLst/>
        </c:spPr>
      </c:pivotFmt>
      <c:pivotFmt>
        <c:idx val="2830"/>
        <c:spPr>
          <a:solidFill>
            <a:schemeClr val="accent1"/>
          </a:solidFill>
          <a:ln>
            <a:noFill/>
          </a:ln>
          <a:effectLst/>
        </c:spPr>
      </c:pivotFmt>
      <c:pivotFmt>
        <c:idx val="2831"/>
        <c:spPr>
          <a:solidFill>
            <a:schemeClr val="accent1"/>
          </a:solidFill>
          <a:ln>
            <a:noFill/>
          </a:ln>
          <a:effectLst/>
        </c:spPr>
      </c:pivotFmt>
      <c:pivotFmt>
        <c:idx val="2832"/>
        <c:spPr>
          <a:solidFill>
            <a:schemeClr val="accent1"/>
          </a:solidFill>
          <a:ln>
            <a:noFill/>
          </a:ln>
          <a:effectLst/>
        </c:spPr>
      </c:pivotFmt>
      <c:pivotFmt>
        <c:idx val="2833"/>
        <c:spPr>
          <a:solidFill>
            <a:schemeClr val="accent1"/>
          </a:solidFill>
          <a:ln>
            <a:noFill/>
          </a:ln>
          <a:effectLst/>
        </c:spPr>
      </c:pivotFmt>
      <c:pivotFmt>
        <c:idx val="2834"/>
        <c:spPr>
          <a:solidFill>
            <a:schemeClr val="accent1"/>
          </a:solidFill>
          <a:ln>
            <a:noFill/>
          </a:ln>
          <a:effectLst/>
        </c:spPr>
      </c:pivotFmt>
      <c:pivotFmt>
        <c:idx val="2835"/>
        <c:spPr>
          <a:solidFill>
            <a:schemeClr val="accent1"/>
          </a:solidFill>
          <a:ln>
            <a:noFill/>
          </a:ln>
          <a:effectLst/>
        </c:spPr>
      </c:pivotFmt>
      <c:pivotFmt>
        <c:idx val="2836"/>
        <c:spPr>
          <a:solidFill>
            <a:schemeClr val="accent1"/>
          </a:solidFill>
          <a:ln>
            <a:noFill/>
          </a:ln>
          <a:effectLst/>
        </c:spPr>
      </c:pivotFmt>
      <c:pivotFmt>
        <c:idx val="2837"/>
        <c:spPr>
          <a:solidFill>
            <a:schemeClr val="accent1"/>
          </a:solidFill>
          <a:ln>
            <a:noFill/>
          </a:ln>
          <a:effectLst/>
        </c:spPr>
      </c:pivotFmt>
      <c:pivotFmt>
        <c:idx val="2838"/>
        <c:spPr>
          <a:solidFill>
            <a:schemeClr val="accent1"/>
          </a:solidFill>
          <a:ln>
            <a:noFill/>
          </a:ln>
          <a:effectLst/>
        </c:spPr>
      </c:pivotFmt>
      <c:pivotFmt>
        <c:idx val="2839"/>
        <c:spPr>
          <a:solidFill>
            <a:schemeClr val="accent1"/>
          </a:solidFill>
          <a:ln>
            <a:noFill/>
          </a:ln>
          <a:effectLst/>
        </c:spPr>
      </c:pivotFmt>
      <c:pivotFmt>
        <c:idx val="2840"/>
        <c:spPr>
          <a:solidFill>
            <a:schemeClr val="accent1"/>
          </a:solidFill>
          <a:ln>
            <a:noFill/>
          </a:ln>
          <a:effectLst/>
        </c:spPr>
      </c:pivotFmt>
      <c:pivotFmt>
        <c:idx val="2841"/>
        <c:spPr>
          <a:solidFill>
            <a:schemeClr val="accent1"/>
          </a:solidFill>
          <a:ln>
            <a:noFill/>
          </a:ln>
          <a:effectLst/>
        </c:spPr>
      </c:pivotFmt>
      <c:pivotFmt>
        <c:idx val="2842"/>
        <c:spPr>
          <a:solidFill>
            <a:schemeClr val="accent1"/>
          </a:solidFill>
          <a:ln>
            <a:noFill/>
          </a:ln>
          <a:effectLst/>
        </c:spPr>
      </c:pivotFmt>
      <c:pivotFmt>
        <c:idx val="2843"/>
        <c:spPr>
          <a:solidFill>
            <a:schemeClr val="accent1"/>
          </a:solidFill>
          <a:ln>
            <a:noFill/>
          </a:ln>
          <a:effectLst/>
        </c:spPr>
      </c:pivotFmt>
      <c:pivotFmt>
        <c:idx val="2844"/>
        <c:spPr>
          <a:solidFill>
            <a:schemeClr val="accent1"/>
          </a:solidFill>
          <a:ln>
            <a:noFill/>
          </a:ln>
          <a:effectLst/>
        </c:spPr>
      </c:pivotFmt>
      <c:pivotFmt>
        <c:idx val="2845"/>
        <c:spPr>
          <a:solidFill>
            <a:schemeClr val="accent1"/>
          </a:solidFill>
          <a:ln>
            <a:noFill/>
          </a:ln>
          <a:effectLst/>
        </c:spPr>
      </c:pivotFmt>
      <c:pivotFmt>
        <c:idx val="2846"/>
        <c:spPr>
          <a:solidFill>
            <a:schemeClr val="accent1"/>
          </a:solidFill>
          <a:ln>
            <a:noFill/>
          </a:ln>
          <a:effectLst/>
        </c:spPr>
      </c:pivotFmt>
      <c:pivotFmt>
        <c:idx val="2847"/>
        <c:spPr>
          <a:solidFill>
            <a:schemeClr val="accent1"/>
          </a:solidFill>
          <a:ln>
            <a:noFill/>
          </a:ln>
          <a:effectLst/>
        </c:spPr>
      </c:pivotFmt>
      <c:pivotFmt>
        <c:idx val="2848"/>
        <c:spPr>
          <a:solidFill>
            <a:schemeClr val="accent1"/>
          </a:solidFill>
          <a:ln>
            <a:noFill/>
          </a:ln>
          <a:effectLst/>
        </c:spPr>
      </c:pivotFmt>
      <c:pivotFmt>
        <c:idx val="2849"/>
        <c:spPr>
          <a:solidFill>
            <a:schemeClr val="accent1"/>
          </a:solidFill>
          <a:ln>
            <a:noFill/>
          </a:ln>
          <a:effectLst/>
        </c:spPr>
      </c:pivotFmt>
      <c:pivotFmt>
        <c:idx val="2850"/>
        <c:spPr>
          <a:solidFill>
            <a:schemeClr val="accent1"/>
          </a:solidFill>
          <a:ln>
            <a:noFill/>
          </a:ln>
          <a:effectLst/>
        </c:spPr>
      </c:pivotFmt>
      <c:pivotFmt>
        <c:idx val="2851"/>
        <c:spPr>
          <a:solidFill>
            <a:schemeClr val="accent1"/>
          </a:solidFill>
          <a:ln>
            <a:noFill/>
          </a:ln>
          <a:effectLst/>
        </c:spPr>
      </c:pivotFmt>
      <c:pivotFmt>
        <c:idx val="2852"/>
        <c:spPr>
          <a:solidFill>
            <a:schemeClr val="accent1"/>
          </a:solidFill>
          <a:ln>
            <a:noFill/>
          </a:ln>
          <a:effectLst/>
        </c:spPr>
      </c:pivotFmt>
      <c:pivotFmt>
        <c:idx val="2853"/>
        <c:spPr>
          <a:solidFill>
            <a:schemeClr val="accent1"/>
          </a:solidFill>
          <a:ln>
            <a:noFill/>
          </a:ln>
          <a:effectLst/>
        </c:spPr>
      </c:pivotFmt>
      <c:pivotFmt>
        <c:idx val="2854"/>
        <c:spPr>
          <a:solidFill>
            <a:schemeClr val="accent1"/>
          </a:solidFill>
          <a:ln>
            <a:noFill/>
          </a:ln>
          <a:effectLst/>
        </c:spPr>
      </c:pivotFmt>
      <c:pivotFmt>
        <c:idx val="2855"/>
        <c:spPr>
          <a:solidFill>
            <a:schemeClr val="accent1"/>
          </a:solidFill>
          <a:ln>
            <a:noFill/>
          </a:ln>
          <a:effectLst/>
        </c:spPr>
      </c:pivotFmt>
      <c:pivotFmt>
        <c:idx val="2856"/>
        <c:spPr>
          <a:solidFill>
            <a:schemeClr val="accent1"/>
          </a:solidFill>
          <a:ln>
            <a:noFill/>
          </a:ln>
          <a:effectLst/>
        </c:spPr>
      </c:pivotFmt>
      <c:pivotFmt>
        <c:idx val="2857"/>
        <c:spPr>
          <a:solidFill>
            <a:schemeClr val="accent1"/>
          </a:solidFill>
          <a:ln>
            <a:noFill/>
          </a:ln>
          <a:effectLst/>
        </c:spPr>
      </c:pivotFmt>
      <c:pivotFmt>
        <c:idx val="2858"/>
        <c:spPr>
          <a:solidFill>
            <a:schemeClr val="accent1"/>
          </a:solidFill>
          <a:ln>
            <a:noFill/>
          </a:ln>
          <a:effectLst/>
        </c:spPr>
      </c:pivotFmt>
      <c:pivotFmt>
        <c:idx val="2859"/>
        <c:spPr>
          <a:solidFill>
            <a:schemeClr val="accent1"/>
          </a:solidFill>
          <a:ln>
            <a:noFill/>
          </a:ln>
          <a:effectLst/>
        </c:spPr>
      </c:pivotFmt>
      <c:pivotFmt>
        <c:idx val="2860"/>
        <c:spPr>
          <a:solidFill>
            <a:schemeClr val="accent1"/>
          </a:solidFill>
          <a:ln>
            <a:noFill/>
          </a:ln>
          <a:effectLst/>
        </c:spPr>
      </c:pivotFmt>
      <c:pivotFmt>
        <c:idx val="2861"/>
        <c:spPr>
          <a:solidFill>
            <a:schemeClr val="accent1"/>
          </a:solidFill>
          <a:ln>
            <a:noFill/>
          </a:ln>
          <a:effectLst/>
        </c:spPr>
      </c:pivotFmt>
      <c:pivotFmt>
        <c:idx val="2862"/>
        <c:spPr>
          <a:solidFill>
            <a:schemeClr val="accent1"/>
          </a:solidFill>
          <a:ln>
            <a:noFill/>
          </a:ln>
          <a:effectLst/>
        </c:spPr>
      </c:pivotFmt>
      <c:pivotFmt>
        <c:idx val="2863"/>
        <c:spPr>
          <a:solidFill>
            <a:schemeClr val="accent1"/>
          </a:solidFill>
          <a:ln>
            <a:noFill/>
          </a:ln>
          <a:effectLst/>
        </c:spPr>
      </c:pivotFmt>
      <c:pivotFmt>
        <c:idx val="2864"/>
        <c:spPr>
          <a:solidFill>
            <a:schemeClr val="accent1"/>
          </a:solidFill>
          <a:ln>
            <a:noFill/>
          </a:ln>
          <a:effectLst/>
        </c:spPr>
      </c:pivotFmt>
      <c:pivotFmt>
        <c:idx val="2865"/>
        <c:spPr>
          <a:solidFill>
            <a:schemeClr val="accent1"/>
          </a:solidFill>
          <a:ln>
            <a:noFill/>
          </a:ln>
          <a:effectLst/>
        </c:spPr>
      </c:pivotFmt>
      <c:pivotFmt>
        <c:idx val="2866"/>
        <c:spPr>
          <a:solidFill>
            <a:schemeClr val="accent1"/>
          </a:solidFill>
          <a:ln>
            <a:noFill/>
          </a:ln>
          <a:effectLst/>
        </c:spPr>
      </c:pivotFmt>
      <c:pivotFmt>
        <c:idx val="2867"/>
        <c:spPr>
          <a:solidFill>
            <a:schemeClr val="accent1"/>
          </a:solidFill>
          <a:ln>
            <a:noFill/>
          </a:ln>
          <a:effectLst/>
        </c:spPr>
      </c:pivotFmt>
      <c:pivotFmt>
        <c:idx val="2868"/>
        <c:spPr>
          <a:solidFill>
            <a:schemeClr val="accent1"/>
          </a:solidFill>
          <a:ln>
            <a:noFill/>
          </a:ln>
          <a:effectLst/>
        </c:spPr>
      </c:pivotFmt>
      <c:pivotFmt>
        <c:idx val="2869"/>
        <c:spPr>
          <a:solidFill>
            <a:schemeClr val="accent1"/>
          </a:solidFill>
          <a:ln>
            <a:noFill/>
          </a:ln>
          <a:effectLst/>
        </c:spPr>
      </c:pivotFmt>
      <c:pivotFmt>
        <c:idx val="2870"/>
        <c:spPr>
          <a:solidFill>
            <a:schemeClr val="accent1"/>
          </a:solidFill>
          <a:ln>
            <a:noFill/>
          </a:ln>
          <a:effectLst/>
        </c:spPr>
      </c:pivotFmt>
      <c:pivotFmt>
        <c:idx val="2871"/>
        <c:spPr>
          <a:solidFill>
            <a:schemeClr val="accent1"/>
          </a:solidFill>
          <a:ln>
            <a:noFill/>
          </a:ln>
          <a:effectLst/>
        </c:spPr>
      </c:pivotFmt>
      <c:pivotFmt>
        <c:idx val="2872"/>
        <c:spPr>
          <a:solidFill>
            <a:schemeClr val="accent1"/>
          </a:solidFill>
          <a:ln>
            <a:noFill/>
          </a:ln>
          <a:effectLst/>
        </c:spPr>
      </c:pivotFmt>
      <c:pivotFmt>
        <c:idx val="2873"/>
        <c:spPr>
          <a:solidFill>
            <a:schemeClr val="accent1"/>
          </a:solidFill>
          <a:ln>
            <a:noFill/>
          </a:ln>
          <a:effectLst/>
        </c:spPr>
      </c:pivotFmt>
      <c:pivotFmt>
        <c:idx val="2874"/>
        <c:spPr>
          <a:solidFill>
            <a:schemeClr val="accent1"/>
          </a:solidFill>
          <a:ln>
            <a:noFill/>
          </a:ln>
          <a:effectLst/>
        </c:spPr>
      </c:pivotFmt>
      <c:pivotFmt>
        <c:idx val="2875"/>
        <c:spPr>
          <a:solidFill>
            <a:schemeClr val="accent1"/>
          </a:solidFill>
          <a:ln>
            <a:noFill/>
          </a:ln>
          <a:effectLst/>
        </c:spPr>
      </c:pivotFmt>
      <c:pivotFmt>
        <c:idx val="2876"/>
        <c:spPr>
          <a:solidFill>
            <a:schemeClr val="accent1"/>
          </a:solidFill>
          <a:ln>
            <a:noFill/>
          </a:ln>
          <a:effectLst/>
        </c:spPr>
      </c:pivotFmt>
      <c:pivotFmt>
        <c:idx val="2877"/>
        <c:spPr>
          <a:solidFill>
            <a:schemeClr val="accent1"/>
          </a:solidFill>
          <a:ln>
            <a:noFill/>
          </a:ln>
          <a:effectLst/>
        </c:spPr>
      </c:pivotFmt>
      <c:pivotFmt>
        <c:idx val="2878"/>
        <c:spPr>
          <a:solidFill>
            <a:schemeClr val="accent1"/>
          </a:solidFill>
          <a:ln>
            <a:noFill/>
          </a:ln>
          <a:effectLst/>
        </c:spPr>
      </c:pivotFmt>
      <c:pivotFmt>
        <c:idx val="2879"/>
        <c:spPr>
          <a:solidFill>
            <a:schemeClr val="accent1"/>
          </a:solidFill>
          <a:ln>
            <a:noFill/>
          </a:ln>
          <a:effectLst/>
        </c:spPr>
      </c:pivotFmt>
      <c:pivotFmt>
        <c:idx val="2880"/>
        <c:spPr>
          <a:solidFill>
            <a:schemeClr val="accent1"/>
          </a:solidFill>
          <a:ln>
            <a:noFill/>
          </a:ln>
          <a:effectLst/>
        </c:spPr>
      </c:pivotFmt>
      <c:pivotFmt>
        <c:idx val="2881"/>
        <c:spPr>
          <a:solidFill>
            <a:schemeClr val="accent1"/>
          </a:solidFill>
          <a:ln>
            <a:noFill/>
          </a:ln>
          <a:effectLst/>
        </c:spPr>
      </c:pivotFmt>
      <c:pivotFmt>
        <c:idx val="2882"/>
        <c:spPr>
          <a:solidFill>
            <a:schemeClr val="accent1"/>
          </a:solidFill>
          <a:ln>
            <a:noFill/>
          </a:ln>
          <a:effectLst/>
        </c:spPr>
      </c:pivotFmt>
      <c:pivotFmt>
        <c:idx val="2883"/>
        <c:spPr>
          <a:solidFill>
            <a:schemeClr val="accent1"/>
          </a:solidFill>
          <a:ln>
            <a:noFill/>
          </a:ln>
          <a:effectLst/>
        </c:spPr>
      </c:pivotFmt>
      <c:pivotFmt>
        <c:idx val="2884"/>
        <c:spPr>
          <a:solidFill>
            <a:schemeClr val="accent1"/>
          </a:solidFill>
          <a:ln>
            <a:noFill/>
          </a:ln>
          <a:effectLst/>
        </c:spPr>
      </c:pivotFmt>
      <c:pivotFmt>
        <c:idx val="2885"/>
        <c:spPr>
          <a:solidFill>
            <a:schemeClr val="accent1"/>
          </a:solidFill>
          <a:ln>
            <a:noFill/>
          </a:ln>
          <a:effectLst/>
        </c:spPr>
      </c:pivotFmt>
      <c:pivotFmt>
        <c:idx val="2886"/>
        <c:spPr>
          <a:solidFill>
            <a:schemeClr val="accent1"/>
          </a:solidFill>
          <a:ln>
            <a:noFill/>
          </a:ln>
          <a:effectLst/>
        </c:spPr>
      </c:pivotFmt>
      <c:pivotFmt>
        <c:idx val="2887"/>
        <c:spPr>
          <a:solidFill>
            <a:schemeClr val="accent1"/>
          </a:solidFill>
          <a:ln>
            <a:noFill/>
          </a:ln>
          <a:effectLst/>
        </c:spPr>
      </c:pivotFmt>
      <c:pivotFmt>
        <c:idx val="2888"/>
        <c:spPr>
          <a:solidFill>
            <a:schemeClr val="accent1"/>
          </a:solidFill>
          <a:ln>
            <a:noFill/>
          </a:ln>
          <a:effectLst/>
        </c:spPr>
      </c:pivotFmt>
      <c:pivotFmt>
        <c:idx val="2889"/>
        <c:spPr>
          <a:solidFill>
            <a:schemeClr val="accent1"/>
          </a:solidFill>
          <a:ln>
            <a:noFill/>
          </a:ln>
          <a:effectLst/>
        </c:spPr>
      </c:pivotFmt>
      <c:pivotFmt>
        <c:idx val="2890"/>
        <c:spPr>
          <a:solidFill>
            <a:schemeClr val="accent1"/>
          </a:solidFill>
          <a:ln>
            <a:noFill/>
          </a:ln>
          <a:effectLst/>
        </c:spPr>
      </c:pivotFmt>
      <c:pivotFmt>
        <c:idx val="2891"/>
        <c:spPr>
          <a:solidFill>
            <a:schemeClr val="accent1"/>
          </a:solidFill>
          <a:ln>
            <a:noFill/>
          </a:ln>
          <a:effectLst/>
        </c:spPr>
      </c:pivotFmt>
      <c:pivotFmt>
        <c:idx val="2892"/>
        <c:spPr>
          <a:solidFill>
            <a:schemeClr val="accent1"/>
          </a:solidFill>
          <a:ln>
            <a:noFill/>
          </a:ln>
          <a:effectLst/>
        </c:spPr>
      </c:pivotFmt>
      <c:pivotFmt>
        <c:idx val="2893"/>
        <c:spPr>
          <a:solidFill>
            <a:schemeClr val="accent1"/>
          </a:solidFill>
          <a:ln>
            <a:noFill/>
          </a:ln>
          <a:effectLst/>
        </c:spPr>
      </c:pivotFmt>
      <c:pivotFmt>
        <c:idx val="2894"/>
        <c:spPr>
          <a:solidFill>
            <a:schemeClr val="accent1"/>
          </a:solidFill>
          <a:ln>
            <a:noFill/>
          </a:ln>
          <a:effectLst/>
        </c:spPr>
      </c:pivotFmt>
      <c:pivotFmt>
        <c:idx val="2895"/>
        <c:spPr>
          <a:solidFill>
            <a:schemeClr val="accent1"/>
          </a:solidFill>
          <a:ln>
            <a:noFill/>
          </a:ln>
          <a:effectLst/>
        </c:spPr>
      </c:pivotFmt>
      <c:pivotFmt>
        <c:idx val="2896"/>
        <c:spPr>
          <a:solidFill>
            <a:schemeClr val="accent1"/>
          </a:solidFill>
          <a:ln>
            <a:noFill/>
          </a:ln>
          <a:effectLst/>
        </c:spPr>
      </c:pivotFmt>
      <c:pivotFmt>
        <c:idx val="2897"/>
        <c:spPr>
          <a:solidFill>
            <a:schemeClr val="accent1"/>
          </a:solidFill>
          <a:ln>
            <a:noFill/>
          </a:ln>
          <a:effectLst/>
        </c:spPr>
      </c:pivotFmt>
      <c:pivotFmt>
        <c:idx val="2898"/>
        <c:spPr>
          <a:solidFill>
            <a:schemeClr val="accent1"/>
          </a:solidFill>
          <a:ln>
            <a:noFill/>
          </a:ln>
          <a:effectLst/>
        </c:spPr>
      </c:pivotFmt>
      <c:pivotFmt>
        <c:idx val="2899"/>
        <c:spPr>
          <a:solidFill>
            <a:schemeClr val="accent1"/>
          </a:solidFill>
          <a:ln>
            <a:noFill/>
          </a:ln>
          <a:effectLst/>
        </c:spPr>
      </c:pivotFmt>
      <c:pivotFmt>
        <c:idx val="2900"/>
        <c:spPr>
          <a:solidFill>
            <a:schemeClr val="accent1"/>
          </a:solidFill>
          <a:ln>
            <a:noFill/>
          </a:ln>
          <a:effectLst/>
        </c:spPr>
      </c:pivotFmt>
      <c:pivotFmt>
        <c:idx val="2901"/>
        <c:spPr>
          <a:solidFill>
            <a:schemeClr val="accent1"/>
          </a:solidFill>
          <a:ln>
            <a:noFill/>
          </a:ln>
          <a:effectLst/>
        </c:spPr>
      </c:pivotFmt>
      <c:pivotFmt>
        <c:idx val="2902"/>
        <c:spPr>
          <a:solidFill>
            <a:schemeClr val="accent1"/>
          </a:solidFill>
          <a:ln>
            <a:noFill/>
          </a:ln>
          <a:effectLst/>
        </c:spPr>
      </c:pivotFmt>
      <c:pivotFmt>
        <c:idx val="2903"/>
        <c:spPr>
          <a:solidFill>
            <a:schemeClr val="accent1"/>
          </a:solidFill>
          <a:ln>
            <a:noFill/>
          </a:ln>
          <a:effectLst/>
        </c:spPr>
      </c:pivotFmt>
      <c:pivotFmt>
        <c:idx val="2904"/>
        <c:spPr>
          <a:solidFill>
            <a:schemeClr val="accent1"/>
          </a:solidFill>
          <a:ln>
            <a:noFill/>
          </a:ln>
          <a:effectLst/>
        </c:spPr>
      </c:pivotFmt>
      <c:pivotFmt>
        <c:idx val="2905"/>
        <c:spPr>
          <a:solidFill>
            <a:schemeClr val="accent1"/>
          </a:solidFill>
          <a:ln>
            <a:noFill/>
          </a:ln>
          <a:effectLst/>
        </c:spPr>
      </c:pivotFmt>
      <c:pivotFmt>
        <c:idx val="2906"/>
        <c:spPr>
          <a:solidFill>
            <a:schemeClr val="accent1"/>
          </a:solidFill>
          <a:ln>
            <a:noFill/>
          </a:ln>
          <a:effectLst/>
        </c:spPr>
      </c:pivotFmt>
      <c:pivotFmt>
        <c:idx val="2907"/>
        <c:spPr>
          <a:solidFill>
            <a:schemeClr val="accent1"/>
          </a:solidFill>
          <a:ln>
            <a:noFill/>
          </a:ln>
          <a:effectLst/>
        </c:spPr>
      </c:pivotFmt>
      <c:pivotFmt>
        <c:idx val="2908"/>
        <c:spPr>
          <a:solidFill>
            <a:schemeClr val="accent1"/>
          </a:solidFill>
          <a:ln>
            <a:noFill/>
          </a:ln>
          <a:effectLst/>
        </c:spPr>
      </c:pivotFmt>
      <c:pivotFmt>
        <c:idx val="2909"/>
        <c:spPr>
          <a:solidFill>
            <a:schemeClr val="accent1"/>
          </a:solidFill>
          <a:ln>
            <a:noFill/>
          </a:ln>
          <a:effectLst/>
        </c:spPr>
      </c:pivotFmt>
      <c:pivotFmt>
        <c:idx val="2910"/>
        <c:spPr>
          <a:solidFill>
            <a:schemeClr val="accent1"/>
          </a:solidFill>
          <a:ln>
            <a:noFill/>
          </a:ln>
          <a:effectLst/>
        </c:spPr>
      </c:pivotFmt>
      <c:pivotFmt>
        <c:idx val="2911"/>
        <c:spPr>
          <a:solidFill>
            <a:schemeClr val="accent1"/>
          </a:solidFill>
          <a:ln>
            <a:noFill/>
          </a:ln>
          <a:effectLst/>
        </c:spPr>
      </c:pivotFmt>
      <c:pivotFmt>
        <c:idx val="2912"/>
        <c:spPr>
          <a:solidFill>
            <a:schemeClr val="accent1"/>
          </a:solidFill>
          <a:ln>
            <a:noFill/>
          </a:ln>
          <a:effectLst/>
        </c:spPr>
      </c:pivotFmt>
      <c:pivotFmt>
        <c:idx val="2913"/>
        <c:spPr>
          <a:solidFill>
            <a:schemeClr val="accent1"/>
          </a:solidFill>
          <a:ln>
            <a:noFill/>
          </a:ln>
          <a:effectLst/>
        </c:spPr>
      </c:pivotFmt>
      <c:pivotFmt>
        <c:idx val="2914"/>
        <c:spPr>
          <a:solidFill>
            <a:schemeClr val="accent1"/>
          </a:solidFill>
          <a:ln>
            <a:noFill/>
          </a:ln>
          <a:effectLst/>
        </c:spPr>
      </c:pivotFmt>
      <c:pivotFmt>
        <c:idx val="2915"/>
        <c:spPr>
          <a:solidFill>
            <a:schemeClr val="accent1"/>
          </a:solidFill>
          <a:ln>
            <a:noFill/>
          </a:ln>
          <a:effectLst/>
        </c:spPr>
      </c:pivotFmt>
      <c:pivotFmt>
        <c:idx val="2916"/>
        <c:spPr>
          <a:solidFill>
            <a:schemeClr val="accent1"/>
          </a:solidFill>
          <a:ln>
            <a:noFill/>
          </a:ln>
          <a:effectLst/>
        </c:spPr>
      </c:pivotFmt>
      <c:pivotFmt>
        <c:idx val="2917"/>
        <c:spPr>
          <a:solidFill>
            <a:schemeClr val="accent1"/>
          </a:solidFill>
          <a:ln>
            <a:noFill/>
          </a:ln>
          <a:effectLst/>
        </c:spPr>
      </c:pivotFmt>
      <c:pivotFmt>
        <c:idx val="2918"/>
        <c:spPr>
          <a:solidFill>
            <a:schemeClr val="accent1"/>
          </a:solidFill>
          <a:ln>
            <a:noFill/>
          </a:ln>
          <a:effectLst/>
        </c:spPr>
      </c:pivotFmt>
      <c:pivotFmt>
        <c:idx val="2919"/>
        <c:spPr>
          <a:solidFill>
            <a:schemeClr val="accent1"/>
          </a:solidFill>
          <a:ln>
            <a:noFill/>
          </a:ln>
          <a:effectLst/>
        </c:spPr>
      </c:pivotFmt>
      <c:pivotFmt>
        <c:idx val="2920"/>
        <c:spPr>
          <a:solidFill>
            <a:schemeClr val="accent1"/>
          </a:solidFill>
          <a:ln>
            <a:noFill/>
          </a:ln>
          <a:effectLst/>
        </c:spPr>
      </c:pivotFmt>
      <c:pivotFmt>
        <c:idx val="2921"/>
        <c:spPr>
          <a:solidFill>
            <a:schemeClr val="accent1"/>
          </a:solidFill>
          <a:ln>
            <a:noFill/>
          </a:ln>
          <a:effectLst/>
        </c:spPr>
      </c:pivotFmt>
      <c:pivotFmt>
        <c:idx val="2922"/>
        <c:spPr>
          <a:solidFill>
            <a:schemeClr val="accent1"/>
          </a:solidFill>
          <a:ln>
            <a:noFill/>
          </a:ln>
          <a:effectLst/>
        </c:spPr>
      </c:pivotFmt>
      <c:pivotFmt>
        <c:idx val="2923"/>
        <c:spPr>
          <a:solidFill>
            <a:schemeClr val="accent1"/>
          </a:solidFill>
          <a:ln>
            <a:noFill/>
          </a:ln>
          <a:effectLst/>
        </c:spPr>
      </c:pivotFmt>
      <c:pivotFmt>
        <c:idx val="2924"/>
        <c:spPr>
          <a:solidFill>
            <a:schemeClr val="accent1"/>
          </a:solidFill>
          <a:ln>
            <a:noFill/>
          </a:ln>
          <a:effectLst/>
        </c:spPr>
      </c:pivotFmt>
      <c:pivotFmt>
        <c:idx val="2925"/>
        <c:spPr>
          <a:solidFill>
            <a:schemeClr val="accent1"/>
          </a:solidFill>
          <a:ln>
            <a:noFill/>
          </a:ln>
          <a:effectLst/>
        </c:spPr>
      </c:pivotFmt>
      <c:pivotFmt>
        <c:idx val="2926"/>
        <c:spPr>
          <a:solidFill>
            <a:schemeClr val="accent1"/>
          </a:solidFill>
          <a:ln>
            <a:noFill/>
          </a:ln>
          <a:effectLst/>
        </c:spPr>
      </c:pivotFmt>
      <c:pivotFmt>
        <c:idx val="2927"/>
        <c:spPr>
          <a:solidFill>
            <a:schemeClr val="accent1"/>
          </a:solidFill>
          <a:ln>
            <a:noFill/>
          </a:ln>
          <a:effectLst/>
        </c:spPr>
      </c:pivotFmt>
      <c:pivotFmt>
        <c:idx val="2928"/>
        <c:spPr>
          <a:solidFill>
            <a:schemeClr val="accent1"/>
          </a:solidFill>
          <a:ln>
            <a:noFill/>
          </a:ln>
          <a:effectLst/>
        </c:spPr>
      </c:pivotFmt>
      <c:pivotFmt>
        <c:idx val="2929"/>
        <c:spPr>
          <a:solidFill>
            <a:schemeClr val="accent1"/>
          </a:solidFill>
          <a:ln>
            <a:noFill/>
          </a:ln>
          <a:effectLst/>
        </c:spPr>
      </c:pivotFmt>
      <c:pivotFmt>
        <c:idx val="2930"/>
        <c:spPr>
          <a:solidFill>
            <a:schemeClr val="accent1"/>
          </a:solidFill>
          <a:ln>
            <a:noFill/>
          </a:ln>
          <a:effectLst/>
        </c:spPr>
      </c:pivotFmt>
      <c:pivotFmt>
        <c:idx val="2931"/>
        <c:spPr>
          <a:solidFill>
            <a:schemeClr val="accent1"/>
          </a:solidFill>
          <a:ln>
            <a:noFill/>
          </a:ln>
          <a:effectLst/>
        </c:spPr>
      </c:pivotFmt>
      <c:pivotFmt>
        <c:idx val="2932"/>
        <c:spPr>
          <a:solidFill>
            <a:schemeClr val="accent1"/>
          </a:solidFill>
          <a:ln>
            <a:noFill/>
          </a:ln>
          <a:effectLst/>
        </c:spPr>
      </c:pivotFmt>
      <c:pivotFmt>
        <c:idx val="2933"/>
        <c:spPr>
          <a:solidFill>
            <a:schemeClr val="accent1"/>
          </a:solidFill>
          <a:ln>
            <a:noFill/>
          </a:ln>
          <a:effectLst/>
        </c:spPr>
      </c:pivotFmt>
      <c:pivotFmt>
        <c:idx val="2934"/>
        <c:spPr>
          <a:solidFill>
            <a:schemeClr val="accent1"/>
          </a:solidFill>
          <a:ln>
            <a:noFill/>
          </a:ln>
          <a:effectLst/>
        </c:spPr>
      </c:pivotFmt>
      <c:pivotFmt>
        <c:idx val="2935"/>
        <c:spPr>
          <a:solidFill>
            <a:schemeClr val="accent1"/>
          </a:solidFill>
          <a:ln>
            <a:noFill/>
          </a:ln>
          <a:effectLst/>
        </c:spPr>
      </c:pivotFmt>
      <c:pivotFmt>
        <c:idx val="2936"/>
        <c:spPr>
          <a:solidFill>
            <a:schemeClr val="accent1"/>
          </a:solidFill>
          <a:ln>
            <a:noFill/>
          </a:ln>
          <a:effectLst/>
        </c:spPr>
      </c:pivotFmt>
      <c:pivotFmt>
        <c:idx val="2937"/>
        <c:spPr>
          <a:solidFill>
            <a:schemeClr val="accent1"/>
          </a:solidFill>
          <a:ln>
            <a:noFill/>
          </a:ln>
          <a:effectLst/>
        </c:spPr>
      </c:pivotFmt>
      <c:pivotFmt>
        <c:idx val="2938"/>
        <c:spPr>
          <a:solidFill>
            <a:schemeClr val="accent1"/>
          </a:solidFill>
          <a:ln>
            <a:noFill/>
          </a:ln>
          <a:effectLst/>
        </c:spPr>
      </c:pivotFmt>
      <c:pivotFmt>
        <c:idx val="2939"/>
        <c:spPr>
          <a:solidFill>
            <a:schemeClr val="accent1"/>
          </a:solidFill>
          <a:ln>
            <a:noFill/>
          </a:ln>
          <a:effectLst/>
        </c:spPr>
      </c:pivotFmt>
      <c:pivotFmt>
        <c:idx val="2940"/>
        <c:spPr>
          <a:solidFill>
            <a:schemeClr val="accent1"/>
          </a:solidFill>
          <a:ln>
            <a:noFill/>
          </a:ln>
          <a:effectLst/>
        </c:spPr>
      </c:pivotFmt>
      <c:pivotFmt>
        <c:idx val="2941"/>
        <c:spPr>
          <a:solidFill>
            <a:schemeClr val="accent1"/>
          </a:solidFill>
          <a:ln>
            <a:noFill/>
          </a:ln>
          <a:effectLst/>
        </c:spPr>
      </c:pivotFmt>
      <c:pivotFmt>
        <c:idx val="2942"/>
        <c:spPr>
          <a:solidFill>
            <a:schemeClr val="accent1"/>
          </a:solidFill>
          <a:ln>
            <a:noFill/>
          </a:ln>
          <a:effectLst/>
        </c:spPr>
      </c:pivotFmt>
      <c:pivotFmt>
        <c:idx val="2943"/>
        <c:spPr>
          <a:solidFill>
            <a:schemeClr val="accent1"/>
          </a:solidFill>
          <a:ln>
            <a:noFill/>
          </a:ln>
          <a:effectLst/>
        </c:spPr>
      </c:pivotFmt>
      <c:pivotFmt>
        <c:idx val="2944"/>
        <c:spPr>
          <a:solidFill>
            <a:schemeClr val="accent1"/>
          </a:solidFill>
          <a:ln>
            <a:noFill/>
          </a:ln>
          <a:effectLst/>
        </c:spPr>
      </c:pivotFmt>
      <c:pivotFmt>
        <c:idx val="2945"/>
        <c:spPr>
          <a:solidFill>
            <a:schemeClr val="accent1"/>
          </a:solidFill>
          <a:ln>
            <a:noFill/>
          </a:ln>
          <a:effectLst/>
        </c:spPr>
      </c:pivotFmt>
      <c:pivotFmt>
        <c:idx val="2946"/>
        <c:spPr>
          <a:solidFill>
            <a:schemeClr val="accent1"/>
          </a:solidFill>
          <a:ln>
            <a:noFill/>
          </a:ln>
          <a:effectLst/>
        </c:spPr>
      </c:pivotFmt>
      <c:pivotFmt>
        <c:idx val="2947"/>
        <c:spPr>
          <a:solidFill>
            <a:schemeClr val="accent1"/>
          </a:solidFill>
          <a:ln>
            <a:noFill/>
          </a:ln>
          <a:effectLst/>
        </c:spPr>
      </c:pivotFmt>
      <c:pivotFmt>
        <c:idx val="2948"/>
        <c:spPr>
          <a:solidFill>
            <a:schemeClr val="accent1"/>
          </a:solidFill>
          <a:ln>
            <a:noFill/>
          </a:ln>
          <a:effectLst/>
        </c:spPr>
      </c:pivotFmt>
      <c:pivotFmt>
        <c:idx val="2949"/>
        <c:spPr>
          <a:solidFill>
            <a:schemeClr val="accent1"/>
          </a:solidFill>
          <a:ln>
            <a:noFill/>
          </a:ln>
          <a:effectLst/>
        </c:spPr>
      </c:pivotFmt>
      <c:pivotFmt>
        <c:idx val="2950"/>
        <c:spPr>
          <a:solidFill>
            <a:schemeClr val="accent1"/>
          </a:solidFill>
          <a:ln>
            <a:noFill/>
          </a:ln>
          <a:effectLst/>
        </c:spPr>
      </c:pivotFmt>
      <c:pivotFmt>
        <c:idx val="2951"/>
        <c:spPr>
          <a:solidFill>
            <a:schemeClr val="accent1"/>
          </a:solidFill>
          <a:ln>
            <a:noFill/>
          </a:ln>
          <a:effectLst/>
        </c:spPr>
      </c:pivotFmt>
      <c:pivotFmt>
        <c:idx val="2952"/>
        <c:spPr>
          <a:solidFill>
            <a:schemeClr val="accent1"/>
          </a:solidFill>
          <a:ln>
            <a:noFill/>
          </a:ln>
          <a:effectLst/>
        </c:spPr>
      </c:pivotFmt>
      <c:pivotFmt>
        <c:idx val="2953"/>
        <c:spPr>
          <a:solidFill>
            <a:schemeClr val="accent1"/>
          </a:solidFill>
          <a:ln>
            <a:noFill/>
          </a:ln>
          <a:effectLst/>
        </c:spPr>
      </c:pivotFmt>
      <c:pivotFmt>
        <c:idx val="2954"/>
        <c:spPr>
          <a:solidFill>
            <a:schemeClr val="accent1"/>
          </a:solidFill>
          <a:ln>
            <a:noFill/>
          </a:ln>
          <a:effectLst/>
        </c:spPr>
      </c:pivotFmt>
      <c:pivotFmt>
        <c:idx val="2955"/>
        <c:spPr>
          <a:solidFill>
            <a:schemeClr val="accent1"/>
          </a:solidFill>
          <a:ln>
            <a:noFill/>
          </a:ln>
          <a:effectLst/>
        </c:spPr>
      </c:pivotFmt>
      <c:pivotFmt>
        <c:idx val="2956"/>
        <c:spPr>
          <a:solidFill>
            <a:schemeClr val="accent1"/>
          </a:solidFill>
          <a:ln>
            <a:noFill/>
          </a:ln>
          <a:effectLst/>
        </c:spPr>
      </c:pivotFmt>
      <c:pivotFmt>
        <c:idx val="2957"/>
        <c:spPr>
          <a:solidFill>
            <a:schemeClr val="accent1"/>
          </a:solidFill>
          <a:ln>
            <a:noFill/>
          </a:ln>
          <a:effectLst/>
        </c:spPr>
      </c:pivotFmt>
      <c:pivotFmt>
        <c:idx val="2958"/>
        <c:spPr>
          <a:solidFill>
            <a:schemeClr val="accent1"/>
          </a:solidFill>
          <a:ln>
            <a:noFill/>
          </a:ln>
          <a:effectLst/>
        </c:spPr>
      </c:pivotFmt>
      <c:pivotFmt>
        <c:idx val="2959"/>
        <c:spPr>
          <a:solidFill>
            <a:schemeClr val="accent1"/>
          </a:solidFill>
          <a:ln>
            <a:noFill/>
          </a:ln>
          <a:effectLst/>
        </c:spPr>
      </c:pivotFmt>
      <c:pivotFmt>
        <c:idx val="2960"/>
        <c:spPr>
          <a:solidFill>
            <a:schemeClr val="accent1"/>
          </a:solidFill>
          <a:ln>
            <a:noFill/>
          </a:ln>
          <a:effectLst/>
        </c:spPr>
      </c:pivotFmt>
      <c:pivotFmt>
        <c:idx val="2961"/>
        <c:spPr>
          <a:solidFill>
            <a:schemeClr val="accent1"/>
          </a:solidFill>
          <a:ln>
            <a:noFill/>
          </a:ln>
          <a:effectLst/>
        </c:spPr>
      </c:pivotFmt>
      <c:pivotFmt>
        <c:idx val="2962"/>
        <c:spPr>
          <a:solidFill>
            <a:schemeClr val="accent1"/>
          </a:solidFill>
          <a:ln>
            <a:noFill/>
          </a:ln>
          <a:effectLst/>
        </c:spPr>
      </c:pivotFmt>
      <c:pivotFmt>
        <c:idx val="2963"/>
        <c:spPr>
          <a:solidFill>
            <a:schemeClr val="accent1"/>
          </a:solidFill>
          <a:ln>
            <a:noFill/>
          </a:ln>
          <a:effectLst/>
        </c:spPr>
      </c:pivotFmt>
      <c:pivotFmt>
        <c:idx val="2964"/>
        <c:spPr>
          <a:solidFill>
            <a:schemeClr val="accent1"/>
          </a:solidFill>
          <a:ln>
            <a:noFill/>
          </a:ln>
          <a:effectLst/>
        </c:spPr>
      </c:pivotFmt>
      <c:pivotFmt>
        <c:idx val="2965"/>
        <c:spPr>
          <a:solidFill>
            <a:schemeClr val="accent1"/>
          </a:solidFill>
          <a:ln>
            <a:noFill/>
          </a:ln>
          <a:effectLst/>
        </c:spPr>
      </c:pivotFmt>
      <c:pivotFmt>
        <c:idx val="2966"/>
        <c:spPr>
          <a:solidFill>
            <a:schemeClr val="accent1"/>
          </a:solidFill>
          <a:ln>
            <a:noFill/>
          </a:ln>
          <a:effectLst/>
        </c:spPr>
      </c:pivotFmt>
      <c:pivotFmt>
        <c:idx val="2967"/>
        <c:spPr>
          <a:solidFill>
            <a:schemeClr val="accent1"/>
          </a:solidFill>
          <a:ln>
            <a:noFill/>
          </a:ln>
          <a:effectLst/>
        </c:spPr>
      </c:pivotFmt>
      <c:pivotFmt>
        <c:idx val="2968"/>
        <c:spPr>
          <a:solidFill>
            <a:schemeClr val="accent1"/>
          </a:solidFill>
          <a:ln>
            <a:noFill/>
          </a:ln>
          <a:effectLst/>
        </c:spPr>
      </c:pivotFmt>
      <c:pivotFmt>
        <c:idx val="2969"/>
        <c:spPr>
          <a:solidFill>
            <a:schemeClr val="accent1"/>
          </a:solidFill>
          <a:ln>
            <a:noFill/>
          </a:ln>
          <a:effectLst/>
        </c:spPr>
      </c:pivotFmt>
      <c:pivotFmt>
        <c:idx val="2970"/>
        <c:spPr>
          <a:solidFill>
            <a:schemeClr val="accent1"/>
          </a:solidFill>
          <a:ln>
            <a:noFill/>
          </a:ln>
          <a:effectLst/>
        </c:spPr>
      </c:pivotFmt>
      <c:pivotFmt>
        <c:idx val="2971"/>
        <c:spPr>
          <a:solidFill>
            <a:schemeClr val="accent1"/>
          </a:solidFill>
          <a:ln>
            <a:noFill/>
          </a:ln>
          <a:effectLst/>
        </c:spPr>
      </c:pivotFmt>
      <c:pivotFmt>
        <c:idx val="2972"/>
        <c:spPr>
          <a:solidFill>
            <a:schemeClr val="accent1"/>
          </a:solidFill>
          <a:ln>
            <a:noFill/>
          </a:ln>
          <a:effectLst/>
        </c:spPr>
      </c:pivotFmt>
      <c:pivotFmt>
        <c:idx val="2973"/>
        <c:spPr>
          <a:solidFill>
            <a:schemeClr val="accent1"/>
          </a:solidFill>
          <a:ln>
            <a:noFill/>
          </a:ln>
          <a:effectLst/>
        </c:spPr>
      </c:pivotFmt>
      <c:pivotFmt>
        <c:idx val="2974"/>
        <c:spPr>
          <a:solidFill>
            <a:schemeClr val="accent1"/>
          </a:solidFill>
          <a:ln>
            <a:noFill/>
          </a:ln>
          <a:effectLst/>
        </c:spPr>
      </c:pivotFmt>
      <c:pivotFmt>
        <c:idx val="2975"/>
        <c:spPr>
          <a:solidFill>
            <a:schemeClr val="accent1"/>
          </a:solidFill>
          <a:ln>
            <a:noFill/>
          </a:ln>
          <a:effectLst/>
        </c:spPr>
      </c:pivotFmt>
      <c:pivotFmt>
        <c:idx val="2976"/>
        <c:spPr>
          <a:solidFill>
            <a:schemeClr val="accent1"/>
          </a:solidFill>
          <a:ln>
            <a:noFill/>
          </a:ln>
          <a:effectLst/>
        </c:spPr>
      </c:pivotFmt>
      <c:pivotFmt>
        <c:idx val="2977"/>
        <c:spPr>
          <a:solidFill>
            <a:schemeClr val="accent1"/>
          </a:solidFill>
          <a:ln>
            <a:noFill/>
          </a:ln>
          <a:effectLst/>
        </c:spPr>
      </c:pivotFmt>
      <c:pivotFmt>
        <c:idx val="2978"/>
        <c:spPr>
          <a:solidFill>
            <a:schemeClr val="accent1"/>
          </a:solidFill>
          <a:ln>
            <a:noFill/>
          </a:ln>
          <a:effectLst/>
        </c:spPr>
      </c:pivotFmt>
      <c:pivotFmt>
        <c:idx val="2979"/>
        <c:spPr>
          <a:solidFill>
            <a:schemeClr val="accent1"/>
          </a:solidFill>
          <a:ln>
            <a:noFill/>
          </a:ln>
          <a:effectLst/>
        </c:spPr>
      </c:pivotFmt>
      <c:pivotFmt>
        <c:idx val="2980"/>
        <c:spPr>
          <a:solidFill>
            <a:schemeClr val="accent1"/>
          </a:solidFill>
          <a:ln>
            <a:noFill/>
          </a:ln>
          <a:effectLst/>
        </c:spPr>
      </c:pivotFmt>
      <c:pivotFmt>
        <c:idx val="2981"/>
        <c:spPr>
          <a:solidFill>
            <a:schemeClr val="accent1"/>
          </a:solidFill>
          <a:ln>
            <a:noFill/>
          </a:ln>
          <a:effectLst/>
        </c:spPr>
      </c:pivotFmt>
      <c:pivotFmt>
        <c:idx val="2982"/>
        <c:spPr>
          <a:solidFill>
            <a:schemeClr val="accent1"/>
          </a:solidFill>
          <a:ln>
            <a:noFill/>
          </a:ln>
          <a:effectLst/>
        </c:spPr>
      </c:pivotFmt>
      <c:pivotFmt>
        <c:idx val="2983"/>
        <c:spPr>
          <a:solidFill>
            <a:schemeClr val="accent1"/>
          </a:solidFill>
          <a:ln>
            <a:noFill/>
          </a:ln>
          <a:effectLst/>
        </c:spPr>
      </c:pivotFmt>
      <c:pivotFmt>
        <c:idx val="2984"/>
        <c:spPr>
          <a:solidFill>
            <a:schemeClr val="accent1"/>
          </a:solidFill>
          <a:ln>
            <a:noFill/>
          </a:ln>
          <a:effectLst/>
        </c:spPr>
      </c:pivotFmt>
      <c:pivotFmt>
        <c:idx val="2985"/>
        <c:spPr>
          <a:solidFill>
            <a:schemeClr val="accent1"/>
          </a:solidFill>
          <a:ln>
            <a:noFill/>
          </a:ln>
          <a:effectLst/>
        </c:spPr>
      </c:pivotFmt>
      <c:pivotFmt>
        <c:idx val="2986"/>
        <c:spPr>
          <a:solidFill>
            <a:schemeClr val="accent1"/>
          </a:solidFill>
          <a:ln>
            <a:noFill/>
          </a:ln>
          <a:effectLst/>
        </c:spPr>
      </c:pivotFmt>
      <c:pivotFmt>
        <c:idx val="2987"/>
        <c:spPr>
          <a:solidFill>
            <a:schemeClr val="accent1"/>
          </a:solidFill>
          <a:ln>
            <a:noFill/>
          </a:ln>
          <a:effectLst/>
        </c:spPr>
      </c:pivotFmt>
      <c:pivotFmt>
        <c:idx val="2988"/>
        <c:spPr>
          <a:solidFill>
            <a:schemeClr val="accent1"/>
          </a:solidFill>
          <a:ln>
            <a:noFill/>
          </a:ln>
          <a:effectLst/>
        </c:spPr>
      </c:pivotFmt>
      <c:pivotFmt>
        <c:idx val="2989"/>
        <c:spPr>
          <a:solidFill>
            <a:schemeClr val="accent1"/>
          </a:solidFill>
          <a:ln>
            <a:noFill/>
          </a:ln>
          <a:effectLst/>
        </c:spPr>
      </c:pivotFmt>
      <c:pivotFmt>
        <c:idx val="2990"/>
        <c:spPr>
          <a:solidFill>
            <a:schemeClr val="accent1"/>
          </a:solidFill>
          <a:ln>
            <a:noFill/>
          </a:ln>
          <a:effectLst/>
        </c:spPr>
      </c:pivotFmt>
      <c:pivotFmt>
        <c:idx val="2991"/>
        <c:spPr>
          <a:solidFill>
            <a:schemeClr val="accent1"/>
          </a:solidFill>
          <a:ln>
            <a:noFill/>
          </a:ln>
          <a:effectLst/>
        </c:spPr>
      </c:pivotFmt>
      <c:pivotFmt>
        <c:idx val="2992"/>
        <c:spPr>
          <a:solidFill>
            <a:schemeClr val="accent1"/>
          </a:solidFill>
          <a:ln>
            <a:noFill/>
          </a:ln>
          <a:effectLst/>
        </c:spPr>
      </c:pivotFmt>
      <c:pivotFmt>
        <c:idx val="2993"/>
        <c:spPr>
          <a:solidFill>
            <a:schemeClr val="accent1"/>
          </a:solidFill>
          <a:ln>
            <a:noFill/>
          </a:ln>
          <a:effectLst/>
        </c:spPr>
      </c:pivotFmt>
      <c:pivotFmt>
        <c:idx val="2994"/>
        <c:spPr>
          <a:solidFill>
            <a:schemeClr val="accent1"/>
          </a:solidFill>
          <a:ln>
            <a:noFill/>
          </a:ln>
          <a:effectLst/>
        </c:spPr>
      </c:pivotFmt>
      <c:pivotFmt>
        <c:idx val="2995"/>
        <c:spPr>
          <a:solidFill>
            <a:schemeClr val="accent1"/>
          </a:solidFill>
          <a:ln>
            <a:noFill/>
          </a:ln>
          <a:effectLst/>
        </c:spPr>
      </c:pivotFmt>
      <c:pivotFmt>
        <c:idx val="2996"/>
        <c:spPr>
          <a:solidFill>
            <a:schemeClr val="accent1"/>
          </a:solidFill>
          <a:ln>
            <a:noFill/>
          </a:ln>
          <a:effectLst/>
        </c:spPr>
      </c:pivotFmt>
      <c:pivotFmt>
        <c:idx val="2997"/>
        <c:spPr>
          <a:solidFill>
            <a:schemeClr val="accent1"/>
          </a:solidFill>
          <a:ln>
            <a:noFill/>
          </a:ln>
          <a:effectLst/>
        </c:spPr>
      </c:pivotFmt>
      <c:pivotFmt>
        <c:idx val="2998"/>
        <c:spPr>
          <a:solidFill>
            <a:schemeClr val="accent1"/>
          </a:solidFill>
          <a:ln>
            <a:noFill/>
          </a:ln>
          <a:effectLst/>
        </c:spPr>
      </c:pivotFmt>
      <c:pivotFmt>
        <c:idx val="2999"/>
        <c:spPr>
          <a:solidFill>
            <a:schemeClr val="accent1"/>
          </a:solidFill>
          <a:ln>
            <a:noFill/>
          </a:ln>
          <a:effectLst/>
        </c:spPr>
      </c:pivotFmt>
      <c:pivotFmt>
        <c:idx val="3000"/>
        <c:spPr>
          <a:solidFill>
            <a:schemeClr val="accent1"/>
          </a:solidFill>
          <a:ln>
            <a:noFill/>
          </a:ln>
          <a:effectLst/>
        </c:spPr>
      </c:pivotFmt>
      <c:pivotFmt>
        <c:idx val="3001"/>
        <c:spPr>
          <a:solidFill>
            <a:schemeClr val="accent1"/>
          </a:solidFill>
          <a:ln>
            <a:noFill/>
          </a:ln>
          <a:effectLst/>
        </c:spPr>
      </c:pivotFmt>
      <c:pivotFmt>
        <c:idx val="3002"/>
        <c:spPr>
          <a:solidFill>
            <a:schemeClr val="accent1"/>
          </a:solidFill>
          <a:ln>
            <a:noFill/>
          </a:ln>
          <a:effectLst/>
        </c:spPr>
      </c:pivotFmt>
      <c:pivotFmt>
        <c:idx val="3003"/>
        <c:spPr>
          <a:solidFill>
            <a:schemeClr val="accent1"/>
          </a:solidFill>
          <a:ln>
            <a:noFill/>
          </a:ln>
          <a:effectLst/>
        </c:spPr>
      </c:pivotFmt>
      <c:pivotFmt>
        <c:idx val="3004"/>
        <c:spPr>
          <a:solidFill>
            <a:schemeClr val="accent1"/>
          </a:solidFill>
          <a:ln>
            <a:noFill/>
          </a:ln>
          <a:effectLst/>
        </c:spPr>
      </c:pivotFmt>
      <c:pivotFmt>
        <c:idx val="3005"/>
        <c:spPr>
          <a:solidFill>
            <a:schemeClr val="accent1"/>
          </a:solidFill>
          <a:ln>
            <a:noFill/>
          </a:ln>
          <a:effectLst/>
        </c:spPr>
      </c:pivotFmt>
      <c:pivotFmt>
        <c:idx val="3006"/>
        <c:spPr>
          <a:solidFill>
            <a:schemeClr val="accent1"/>
          </a:solidFill>
          <a:ln>
            <a:noFill/>
          </a:ln>
          <a:effectLst/>
        </c:spPr>
      </c:pivotFmt>
      <c:pivotFmt>
        <c:idx val="3007"/>
        <c:spPr>
          <a:solidFill>
            <a:schemeClr val="accent1"/>
          </a:solidFill>
          <a:ln>
            <a:noFill/>
          </a:ln>
          <a:effectLst/>
        </c:spPr>
      </c:pivotFmt>
      <c:pivotFmt>
        <c:idx val="3008"/>
        <c:spPr>
          <a:solidFill>
            <a:schemeClr val="accent1"/>
          </a:solidFill>
          <a:ln>
            <a:noFill/>
          </a:ln>
          <a:effectLst/>
        </c:spPr>
      </c:pivotFmt>
      <c:pivotFmt>
        <c:idx val="3009"/>
        <c:spPr>
          <a:solidFill>
            <a:schemeClr val="accent1"/>
          </a:solidFill>
          <a:ln>
            <a:noFill/>
          </a:ln>
          <a:effectLst/>
        </c:spPr>
      </c:pivotFmt>
      <c:pivotFmt>
        <c:idx val="3010"/>
        <c:spPr>
          <a:solidFill>
            <a:schemeClr val="accent1"/>
          </a:solidFill>
          <a:ln>
            <a:noFill/>
          </a:ln>
          <a:effectLst/>
        </c:spPr>
      </c:pivotFmt>
      <c:pivotFmt>
        <c:idx val="3011"/>
        <c:spPr>
          <a:solidFill>
            <a:schemeClr val="accent1"/>
          </a:solidFill>
          <a:ln>
            <a:noFill/>
          </a:ln>
          <a:effectLst/>
        </c:spPr>
      </c:pivotFmt>
      <c:pivotFmt>
        <c:idx val="3012"/>
        <c:spPr>
          <a:solidFill>
            <a:schemeClr val="accent1"/>
          </a:solidFill>
          <a:ln>
            <a:noFill/>
          </a:ln>
          <a:effectLst/>
        </c:spPr>
      </c:pivotFmt>
      <c:pivotFmt>
        <c:idx val="3013"/>
        <c:spPr>
          <a:solidFill>
            <a:schemeClr val="accent1"/>
          </a:solidFill>
          <a:ln>
            <a:noFill/>
          </a:ln>
          <a:effectLst/>
        </c:spPr>
      </c:pivotFmt>
      <c:pivotFmt>
        <c:idx val="3014"/>
        <c:spPr>
          <a:solidFill>
            <a:schemeClr val="accent1"/>
          </a:solidFill>
          <a:ln>
            <a:noFill/>
          </a:ln>
          <a:effectLst/>
        </c:spPr>
      </c:pivotFmt>
      <c:pivotFmt>
        <c:idx val="3015"/>
        <c:spPr>
          <a:solidFill>
            <a:schemeClr val="accent1"/>
          </a:solidFill>
          <a:ln>
            <a:noFill/>
          </a:ln>
          <a:effectLst/>
        </c:spPr>
      </c:pivotFmt>
      <c:pivotFmt>
        <c:idx val="3016"/>
        <c:spPr>
          <a:solidFill>
            <a:schemeClr val="accent1"/>
          </a:solidFill>
          <a:ln>
            <a:noFill/>
          </a:ln>
          <a:effectLst/>
        </c:spPr>
      </c:pivotFmt>
      <c:pivotFmt>
        <c:idx val="3017"/>
        <c:spPr>
          <a:solidFill>
            <a:schemeClr val="accent1"/>
          </a:solidFill>
          <a:ln>
            <a:noFill/>
          </a:ln>
          <a:effectLst/>
        </c:spPr>
      </c:pivotFmt>
      <c:pivotFmt>
        <c:idx val="3018"/>
        <c:spPr>
          <a:solidFill>
            <a:schemeClr val="accent1"/>
          </a:solidFill>
          <a:ln>
            <a:noFill/>
          </a:ln>
          <a:effectLst/>
        </c:spPr>
      </c:pivotFmt>
      <c:pivotFmt>
        <c:idx val="3019"/>
        <c:spPr>
          <a:solidFill>
            <a:schemeClr val="accent1"/>
          </a:solidFill>
          <a:ln>
            <a:noFill/>
          </a:ln>
          <a:effectLst/>
        </c:spPr>
      </c:pivotFmt>
      <c:pivotFmt>
        <c:idx val="3020"/>
        <c:spPr>
          <a:solidFill>
            <a:schemeClr val="accent1"/>
          </a:solidFill>
          <a:ln>
            <a:noFill/>
          </a:ln>
          <a:effectLst/>
        </c:spPr>
      </c:pivotFmt>
      <c:pivotFmt>
        <c:idx val="3021"/>
        <c:spPr>
          <a:solidFill>
            <a:schemeClr val="accent1"/>
          </a:solidFill>
          <a:ln>
            <a:noFill/>
          </a:ln>
          <a:effectLst/>
        </c:spPr>
      </c:pivotFmt>
      <c:pivotFmt>
        <c:idx val="3022"/>
        <c:spPr>
          <a:solidFill>
            <a:schemeClr val="accent1"/>
          </a:solidFill>
          <a:ln>
            <a:noFill/>
          </a:ln>
          <a:effectLst/>
        </c:spPr>
      </c:pivotFmt>
      <c:pivotFmt>
        <c:idx val="3023"/>
        <c:spPr>
          <a:solidFill>
            <a:schemeClr val="accent1"/>
          </a:solidFill>
          <a:ln>
            <a:noFill/>
          </a:ln>
          <a:effectLst/>
        </c:spPr>
      </c:pivotFmt>
      <c:pivotFmt>
        <c:idx val="3024"/>
        <c:spPr>
          <a:solidFill>
            <a:schemeClr val="accent1"/>
          </a:solidFill>
          <a:ln>
            <a:noFill/>
          </a:ln>
          <a:effectLst/>
        </c:spPr>
      </c:pivotFmt>
      <c:pivotFmt>
        <c:idx val="3025"/>
        <c:spPr>
          <a:solidFill>
            <a:schemeClr val="accent1"/>
          </a:solidFill>
          <a:ln>
            <a:noFill/>
          </a:ln>
          <a:effectLst/>
        </c:spPr>
      </c:pivotFmt>
      <c:pivotFmt>
        <c:idx val="3026"/>
        <c:spPr>
          <a:solidFill>
            <a:schemeClr val="accent1"/>
          </a:solidFill>
          <a:ln>
            <a:noFill/>
          </a:ln>
          <a:effectLst/>
        </c:spPr>
      </c:pivotFmt>
      <c:pivotFmt>
        <c:idx val="3027"/>
        <c:spPr>
          <a:solidFill>
            <a:schemeClr val="accent1"/>
          </a:solidFill>
          <a:ln>
            <a:noFill/>
          </a:ln>
          <a:effectLst/>
        </c:spPr>
      </c:pivotFmt>
      <c:pivotFmt>
        <c:idx val="3028"/>
        <c:spPr>
          <a:solidFill>
            <a:schemeClr val="accent1"/>
          </a:solidFill>
          <a:ln>
            <a:noFill/>
          </a:ln>
          <a:effectLst/>
        </c:spPr>
      </c:pivotFmt>
      <c:pivotFmt>
        <c:idx val="3029"/>
        <c:spPr>
          <a:solidFill>
            <a:schemeClr val="accent1"/>
          </a:solidFill>
          <a:ln>
            <a:noFill/>
          </a:ln>
          <a:effectLst/>
        </c:spPr>
      </c:pivotFmt>
      <c:pivotFmt>
        <c:idx val="3030"/>
        <c:spPr>
          <a:solidFill>
            <a:schemeClr val="accent1"/>
          </a:solidFill>
          <a:ln>
            <a:noFill/>
          </a:ln>
          <a:effectLst/>
        </c:spPr>
      </c:pivotFmt>
      <c:pivotFmt>
        <c:idx val="3031"/>
        <c:spPr>
          <a:solidFill>
            <a:schemeClr val="accent1"/>
          </a:solidFill>
          <a:ln>
            <a:noFill/>
          </a:ln>
          <a:effectLst/>
        </c:spPr>
      </c:pivotFmt>
      <c:pivotFmt>
        <c:idx val="3032"/>
        <c:spPr>
          <a:solidFill>
            <a:schemeClr val="accent1"/>
          </a:solidFill>
          <a:ln>
            <a:noFill/>
          </a:ln>
          <a:effectLst/>
        </c:spPr>
      </c:pivotFmt>
      <c:pivotFmt>
        <c:idx val="3033"/>
        <c:spPr>
          <a:solidFill>
            <a:schemeClr val="accent1"/>
          </a:solidFill>
          <a:ln>
            <a:noFill/>
          </a:ln>
          <a:effectLst/>
        </c:spPr>
      </c:pivotFmt>
      <c:pivotFmt>
        <c:idx val="3034"/>
        <c:spPr>
          <a:solidFill>
            <a:schemeClr val="accent1"/>
          </a:solidFill>
          <a:ln>
            <a:noFill/>
          </a:ln>
          <a:effectLst/>
        </c:spPr>
      </c:pivotFmt>
      <c:pivotFmt>
        <c:idx val="3035"/>
        <c:spPr>
          <a:solidFill>
            <a:schemeClr val="accent1"/>
          </a:solidFill>
          <a:ln>
            <a:noFill/>
          </a:ln>
          <a:effectLst/>
        </c:spPr>
      </c:pivotFmt>
      <c:pivotFmt>
        <c:idx val="3036"/>
        <c:spPr>
          <a:solidFill>
            <a:schemeClr val="accent1"/>
          </a:solidFill>
          <a:ln>
            <a:noFill/>
          </a:ln>
          <a:effectLst/>
        </c:spPr>
      </c:pivotFmt>
      <c:pivotFmt>
        <c:idx val="3037"/>
        <c:spPr>
          <a:solidFill>
            <a:schemeClr val="accent1"/>
          </a:solidFill>
          <a:ln>
            <a:noFill/>
          </a:ln>
          <a:effectLst/>
        </c:spPr>
      </c:pivotFmt>
      <c:pivotFmt>
        <c:idx val="3038"/>
        <c:spPr>
          <a:solidFill>
            <a:schemeClr val="accent1"/>
          </a:solidFill>
          <a:ln>
            <a:noFill/>
          </a:ln>
          <a:effectLst/>
        </c:spPr>
      </c:pivotFmt>
      <c:pivotFmt>
        <c:idx val="3039"/>
        <c:spPr>
          <a:solidFill>
            <a:schemeClr val="accent1"/>
          </a:solidFill>
          <a:ln>
            <a:noFill/>
          </a:ln>
          <a:effectLst/>
        </c:spPr>
      </c:pivotFmt>
      <c:pivotFmt>
        <c:idx val="3040"/>
        <c:spPr>
          <a:solidFill>
            <a:schemeClr val="accent1"/>
          </a:solidFill>
          <a:ln>
            <a:noFill/>
          </a:ln>
          <a:effectLst/>
        </c:spPr>
      </c:pivotFmt>
      <c:pivotFmt>
        <c:idx val="3041"/>
        <c:spPr>
          <a:solidFill>
            <a:schemeClr val="accent1"/>
          </a:solidFill>
          <a:ln>
            <a:noFill/>
          </a:ln>
          <a:effectLst/>
        </c:spPr>
      </c:pivotFmt>
      <c:pivotFmt>
        <c:idx val="3042"/>
        <c:spPr>
          <a:solidFill>
            <a:schemeClr val="accent1"/>
          </a:solidFill>
          <a:ln>
            <a:noFill/>
          </a:ln>
          <a:effectLst/>
        </c:spPr>
      </c:pivotFmt>
      <c:pivotFmt>
        <c:idx val="3043"/>
        <c:spPr>
          <a:solidFill>
            <a:schemeClr val="accent1"/>
          </a:solidFill>
          <a:ln>
            <a:noFill/>
          </a:ln>
          <a:effectLst/>
        </c:spPr>
      </c:pivotFmt>
      <c:pivotFmt>
        <c:idx val="3044"/>
        <c:spPr>
          <a:solidFill>
            <a:schemeClr val="accent1"/>
          </a:solidFill>
          <a:ln>
            <a:noFill/>
          </a:ln>
          <a:effectLst/>
        </c:spPr>
      </c:pivotFmt>
      <c:pivotFmt>
        <c:idx val="3045"/>
        <c:spPr>
          <a:solidFill>
            <a:schemeClr val="accent1"/>
          </a:solidFill>
          <a:ln>
            <a:noFill/>
          </a:ln>
          <a:effectLst/>
        </c:spPr>
      </c:pivotFmt>
      <c:pivotFmt>
        <c:idx val="3046"/>
        <c:spPr>
          <a:solidFill>
            <a:schemeClr val="accent1"/>
          </a:solidFill>
          <a:ln>
            <a:noFill/>
          </a:ln>
          <a:effectLst/>
        </c:spPr>
      </c:pivotFmt>
      <c:pivotFmt>
        <c:idx val="3047"/>
        <c:spPr>
          <a:solidFill>
            <a:schemeClr val="accent1"/>
          </a:solidFill>
          <a:ln>
            <a:noFill/>
          </a:ln>
          <a:effectLst/>
        </c:spPr>
      </c:pivotFmt>
      <c:pivotFmt>
        <c:idx val="3048"/>
        <c:spPr>
          <a:solidFill>
            <a:schemeClr val="accent1"/>
          </a:solidFill>
          <a:ln>
            <a:noFill/>
          </a:ln>
          <a:effectLst/>
        </c:spPr>
      </c:pivotFmt>
      <c:pivotFmt>
        <c:idx val="3049"/>
        <c:spPr>
          <a:solidFill>
            <a:schemeClr val="accent1"/>
          </a:solidFill>
          <a:ln>
            <a:noFill/>
          </a:ln>
          <a:effectLst/>
        </c:spPr>
      </c:pivotFmt>
      <c:pivotFmt>
        <c:idx val="3050"/>
        <c:spPr>
          <a:solidFill>
            <a:schemeClr val="accent1"/>
          </a:solidFill>
          <a:ln>
            <a:noFill/>
          </a:ln>
          <a:effectLst/>
        </c:spPr>
      </c:pivotFmt>
      <c:pivotFmt>
        <c:idx val="3051"/>
        <c:spPr>
          <a:solidFill>
            <a:schemeClr val="accent1"/>
          </a:solidFill>
          <a:ln>
            <a:noFill/>
          </a:ln>
          <a:effectLst/>
        </c:spPr>
      </c:pivotFmt>
      <c:pivotFmt>
        <c:idx val="3052"/>
        <c:spPr>
          <a:solidFill>
            <a:schemeClr val="accent1"/>
          </a:solidFill>
          <a:ln>
            <a:noFill/>
          </a:ln>
          <a:effectLst/>
        </c:spPr>
      </c:pivotFmt>
      <c:pivotFmt>
        <c:idx val="3053"/>
        <c:spPr>
          <a:solidFill>
            <a:schemeClr val="accent1"/>
          </a:solidFill>
          <a:ln>
            <a:noFill/>
          </a:ln>
          <a:effectLst/>
        </c:spPr>
      </c:pivotFmt>
      <c:pivotFmt>
        <c:idx val="3054"/>
        <c:spPr>
          <a:solidFill>
            <a:schemeClr val="accent1"/>
          </a:solidFill>
          <a:ln>
            <a:noFill/>
          </a:ln>
          <a:effectLst/>
        </c:spPr>
      </c:pivotFmt>
      <c:pivotFmt>
        <c:idx val="3055"/>
        <c:spPr>
          <a:solidFill>
            <a:schemeClr val="accent1"/>
          </a:solidFill>
          <a:ln>
            <a:noFill/>
          </a:ln>
          <a:effectLst/>
        </c:spPr>
      </c:pivotFmt>
      <c:pivotFmt>
        <c:idx val="3056"/>
        <c:spPr>
          <a:solidFill>
            <a:schemeClr val="accent1"/>
          </a:solidFill>
          <a:ln>
            <a:noFill/>
          </a:ln>
          <a:effectLst/>
        </c:spPr>
      </c:pivotFmt>
      <c:pivotFmt>
        <c:idx val="3057"/>
        <c:spPr>
          <a:solidFill>
            <a:schemeClr val="accent1"/>
          </a:solidFill>
          <a:ln>
            <a:noFill/>
          </a:ln>
          <a:effectLst/>
        </c:spPr>
      </c:pivotFmt>
      <c:pivotFmt>
        <c:idx val="3058"/>
        <c:spPr>
          <a:solidFill>
            <a:schemeClr val="accent1"/>
          </a:solidFill>
          <a:ln>
            <a:noFill/>
          </a:ln>
          <a:effectLst/>
        </c:spPr>
      </c:pivotFmt>
      <c:pivotFmt>
        <c:idx val="3059"/>
        <c:spPr>
          <a:solidFill>
            <a:schemeClr val="accent1"/>
          </a:solidFill>
          <a:ln>
            <a:noFill/>
          </a:ln>
          <a:effectLst/>
        </c:spPr>
      </c:pivotFmt>
      <c:pivotFmt>
        <c:idx val="3060"/>
        <c:spPr>
          <a:solidFill>
            <a:schemeClr val="accent1"/>
          </a:solidFill>
          <a:ln>
            <a:noFill/>
          </a:ln>
          <a:effectLst/>
        </c:spPr>
      </c:pivotFmt>
      <c:pivotFmt>
        <c:idx val="3061"/>
        <c:spPr>
          <a:solidFill>
            <a:schemeClr val="accent1"/>
          </a:solidFill>
          <a:ln>
            <a:noFill/>
          </a:ln>
          <a:effectLst/>
        </c:spPr>
      </c:pivotFmt>
      <c:pivotFmt>
        <c:idx val="3062"/>
        <c:spPr>
          <a:solidFill>
            <a:schemeClr val="accent1"/>
          </a:solidFill>
          <a:ln>
            <a:noFill/>
          </a:ln>
          <a:effectLst/>
        </c:spPr>
      </c:pivotFmt>
      <c:pivotFmt>
        <c:idx val="3063"/>
        <c:spPr>
          <a:solidFill>
            <a:schemeClr val="accent1"/>
          </a:solidFill>
          <a:ln>
            <a:noFill/>
          </a:ln>
          <a:effectLst/>
        </c:spPr>
      </c:pivotFmt>
      <c:pivotFmt>
        <c:idx val="3064"/>
        <c:spPr>
          <a:solidFill>
            <a:schemeClr val="accent1"/>
          </a:solidFill>
          <a:ln>
            <a:noFill/>
          </a:ln>
          <a:effectLst/>
        </c:spPr>
      </c:pivotFmt>
      <c:pivotFmt>
        <c:idx val="3065"/>
        <c:spPr>
          <a:solidFill>
            <a:schemeClr val="accent1"/>
          </a:solidFill>
          <a:ln>
            <a:noFill/>
          </a:ln>
          <a:effectLst/>
        </c:spPr>
      </c:pivotFmt>
      <c:pivotFmt>
        <c:idx val="3066"/>
        <c:spPr>
          <a:solidFill>
            <a:schemeClr val="accent1"/>
          </a:solidFill>
          <a:ln>
            <a:noFill/>
          </a:ln>
          <a:effectLst/>
        </c:spPr>
      </c:pivotFmt>
      <c:pivotFmt>
        <c:idx val="3067"/>
        <c:spPr>
          <a:solidFill>
            <a:schemeClr val="accent1"/>
          </a:solidFill>
          <a:ln>
            <a:noFill/>
          </a:ln>
          <a:effectLst/>
        </c:spPr>
      </c:pivotFmt>
      <c:pivotFmt>
        <c:idx val="3068"/>
        <c:spPr>
          <a:solidFill>
            <a:schemeClr val="accent1"/>
          </a:solidFill>
          <a:ln>
            <a:noFill/>
          </a:ln>
          <a:effectLst/>
        </c:spPr>
      </c:pivotFmt>
      <c:pivotFmt>
        <c:idx val="3069"/>
        <c:spPr>
          <a:solidFill>
            <a:schemeClr val="accent1"/>
          </a:solidFill>
          <a:ln>
            <a:noFill/>
          </a:ln>
          <a:effectLst/>
        </c:spPr>
      </c:pivotFmt>
      <c:pivotFmt>
        <c:idx val="3070"/>
        <c:spPr>
          <a:solidFill>
            <a:schemeClr val="accent1"/>
          </a:solidFill>
          <a:ln>
            <a:noFill/>
          </a:ln>
          <a:effectLst/>
        </c:spPr>
      </c:pivotFmt>
      <c:pivotFmt>
        <c:idx val="3071"/>
        <c:spPr>
          <a:solidFill>
            <a:schemeClr val="accent1"/>
          </a:solidFill>
          <a:ln>
            <a:noFill/>
          </a:ln>
          <a:effectLst/>
        </c:spPr>
      </c:pivotFmt>
      <c:pivotFmt>
        <c:idx val="3072"/>
        <c:spPr>
          <a:solidFill>
            <a:schemeClr val="accent1"/>
          </a:solidFill>
          <a:ln>
            <a:noFill/>
          </a:ln>
          <a:effectLst/>
        </c:spPr>
      </c:pivotFmt>
      <c:pivotFmt>
        <c:idx val="3073"/>
        <c:spPr>
          <a:solidFill>
            <a:schemeClr val="accent1"/>
          </a:solidFill>
          <a:ln>
            <a:noFill/>
          </a:ln>
          <a:effectLst/>
        </c:spPr>
      </c:pivotFmt>
      <c:pivotFmt>
        <c:idx val="3074"/>
        <c:spPr>
          <a:solidFill>
            <a:schemeClr val="accent1"/>
          </a:solidFill>
          <a:ln>
            <a:noFill/>
          </a:ln>
          <a:effectLst/>
        </c:spPr>
      </c:pivotFmt>
      <c:pivotFmt>
        <c:idx val="3075"/>
        <c:spPr>
          <a:solidFill>
            <a:schemeClr val="accent1"/>
          </a:solidFill>
          <a:ln>
            <a:noFill/>
          </a:ln>
          <a:effectLst/>
        </c:spPr>
      </c:pivotFmt>
      <c:pivotFmt>
        <c:idx val="3076"/>
        <c:spPr>
          <a:solidFill>
            <a:schemeClr val="accent1"/>
          </a:solidFill>
          <a:ln>
            <a:noFill/>
          </a:ln>
          <a:effectLst/>
        </c:spPr>
      </c:pivotFmt>
      <c:pivotFmt>
        <c:idx val="3077"/>
        <c:spPr>
          <a:solidFill>
            <a:schemeClr val="accent1"/>
          </a:solidFill>
          <a:ln>
            <a:noFill/>
          </a:ln>
          <a:effectLst/>
        </c:spPr>
      </c:pivotFmt>
      <c:pivotFmt>
        <c:idx val="3078"/>
        <c:spPr>
          <a:solidFill>
            <a:schemeClr val="accent1"/>
          </a:solidFill>
          <a:ln>
            <a:noFill/>
          </a:ln>
          <a:effectLst/>
        </c:spPr>
      </c:pivotFmt>
      <c:pivotFmt>
        <c:idx val="3079"/>
        <c:spPr>
          <a:solidFill>
            <a:schemeClr val="accent1"/>
          </a:solidFill>
          <a:ln>
            <a:noFill/>
          </a:ln>
          <a:effectLst/>
        </c:spPr>
      </c:pivotFmt>
      <c:pivotFmt>
        <c:idx val="3080"/>
        <c:spPr>
          <a:solidFill>
            <a:schemeClr val="accent1"/>
          </a:solidFill>
          <a:ln>
            <a:noFill/>
          </a:ln>
          <a:effectLst/>
        </c:spPr>
      </c:pivotFmt>
      <c:pivotFmt>
        <c:idx val="3081"/>
        <c:spPr>
          <a:solidFill>
            <a:schemeClr val="accent1"/>
          </a:solidFill>
          <a:ln>
            <a:noFill/>
          </a:ln>
          <a:effectLst/>
        </c:spPr>
      </c:pivotFmt>
      <c:pivotFmt>
        <c:idx val="3082"/>
        <c:spPr>
          <a:solidFill>
            <a:schemeClr val="accent1"/>
          </a:solidFill>
          <a:ln>
            <a:noFill/>
          </a:ln>
          <a:effectLst/>
        </c:spPr>
      </c:pivotFmt>
      <c:pivotFmt>
        <c:idx val="3083"/>
        <c:spPr>
          <a:solidFill>
            <a:schemeClr val="accent1"/>
          </a:solidFill>
          <a:ln>
            <a:noFill/>
          </a:ln>
          <a:effectLst/>
        </c:spPr>
      </c:pivotFmt>
      <c:pivotFmt>
        <c:idx val="3084"/>
        <c:spPr>
          <a:solidFill>
            <a:schemeClr val="accent1"/>
          </a:solidFill>
          <a:ln>
            <a:noFill/>
          </a:ln>
          <a:effectLst/>
        </c:spPr>
      </c:pivotFmt>
      <c:pivotFmt>
        <c:idx val="3085"/>
        <c:spPr>
          <a:solidFill>
            <a:schemeClr val="accent1"/>
          </a:solidFill>
          <a:ln>
            <a:noFill/>
          </a:ln>
          <a:effectLst/>
        </c:spPr>
      </c:pivotFmt>
      <c:pivotFmt>
        <c:idx val="3086"/>
        <c:spPr>
          <a:solidFill>
            <a:schemeClr val="accent1"/>
          </a:solidFill>
          <a:ln>
            <a:noFill/>
          </a:ln>
          <a:effectLst/>
        </c:spPr>
      </c:pivotFmt>
      <c:pivotFmt>
        <c:idx val="3087"/>
        <c:spPr>
          <a:solidFill>
            <a:schemeClr val="accent1"/>
          </a:solidFill>
          <a:ln>
            <a:noFill/>
          </a:ln>
          <a:effectLst/>
        </c:spPr>
      </c:pivotFmt>
      <c:pivotFmt>
        <c:idx val="3088"/>
        <c:spPr>
          <a:solidFill>
            <a:schemeClr val="accent1"/>
          </a:solidFill>
          <a:ln>
            <a:noFill/>
          </a:ln>
          <a:effectLst/>
        </c:spPr>
      </c:pivotFmt>
      <c:pivotFmt>
        <c:idx val="3089"/>
        <c:spPr>
          <a:solidFill>
            <a:schemeClr val="accent1"/>
          </a:solidFill>
          <a:ln>
            <a:noFill/>
          </a:ln>
          <a:effectLst/>
        </c:spPr>
      </c:pivotFmt>
      <c:pivotFmt>
        <c:idx val="3090"/>
        <c:spPr>
          <a:solidFill>
            <a:schemeClr val="accent1"/>
          </a:solidFill>
          <a:ln>
            <a:noFill/>
          </a:ln>
          <a:effectLst/>
        </c:spPr>
      </c:pivotFmt>
      <c:pivotFmt>
        <c:idx val="3091"/>
        <c:spPr>
          <a:solidFill>
            <a:schemeClr val="accent1"/>
          </a:solidFill>
          <a:ln>
            <a:noFill/>
          </a:ln>
          <a:effectLst/>
        </c:spPr>
      </c:pivotFmt>
      <c:pivotFmt>
        <c:idx val="3092"/>
        <c:spPr>
          <a:solidFill>
            <a:schemeClr val="accent1"/>
          </a:solidFill>
          <a:ln>
            <a:noFill/>
          </a:ln>
          <a:effectLst/>
        </c:spPr>
      </c:pivotFmt>
      <c:pivotFmt>
        <c:idx val="3093"/>
        <c:spPr>
          <a:solidFill>
            <a:schemeClr val="accent1"/>
          </a:solidFill>
          <a:ln>
            <a:noFill/>
          </a:ln>
          <a:effectLst/>
        </c:spPr>
      </c:pivotFmt>
      <c:pivotFmt>
        <c:idx val="3094"/>
        <c:spPr>
          <a:solidFill>
            <a:schemeClr val="accent1"/>
          </a:solidFill>
          <a:ln>
            <a:noFill/>
          </a:ln>
          <a:effectLst/>
        </c:spPr>
      </c:pivotFmt>
      <c:pivotFmt>
        <c:idx val="3095"/>
        <c:spPr>
          <a:solidFill>
            <a:schemeClr val="accent1"/>
          </a:solidFill>
          <a:ln>
            <a:noFill/>
          </a:ln>
          <a:effectLst/>
        </c:spPr>
      </c:pivotFmt>
      <c:pivotFmt>
        <c:idx val="3096"/>
        <c:spPr>
          <a:solidFill>
            <a:schemeClr val="accent1"/>
          </a:solidFill>
          <a:ln>
            <a:noFill/>
          </a:ln>
          <a:effectLst/>
        </c:spPr>
      </c:pivotFmt>
      <c:pivotFmt>
        <c:idx val="3097"/>
        <c:spPr>
          <a:solidFill>
            <a:schemeClr val="accent1"/>
          </a:solidFill>
          <a:ln>
            <a:noFill/>
          </a:ln>
          <a:effectLst/>
        </c:spPr>
      </c:pivotFmt>
      <c:pivotFmt>
        <c:idx val="3098"/>
        <c:spPr>
          <a:solidFill>
            <a:schemeClr val="accent1"/>
          </a:solidFill>
          <a:ln>
            <a:noFill/>
          </a:ln>
          <a:effectLst/>
        </c:spPr>
      </c:pivotFmt>
      <c:pivotFmt>
        <c:idx val="3099"/>
        <c:spPr>
          <a:solidFill>
            <a:schemeClr val="accent1"/>
          </a:solidFill>
          <a:ln>
            <a:noFill/>
          </a:ln>
          <a:effectLst/>
        </c:spPr>
      </c:pivotFmt>
      <c:pivotFmt>
        <c:idx val="3100"/>
        <c:spPr>
          <a:solidFill>
            <a:schemeClr val="accent1"/>
          </a:solidFill>
          <a:ln>
            <a:noFill/>
          </a:ln>
          <a:effectLst/>
        </c:spPr>
      </c:pivotFmt>
      <c:pivotFmt>
        <c:idx val="3101"/>
        <c:spPr>
          <a:solidFill>
            <a:schemeClr val="accent1"/>
          </a:solidFill>
          <a:ln>
            <a:noFill/>
          </a:ln>
          <a:effectLst/>
        </c:spPr>
      </c:pivotFmt>
      <c:pivotFmt>
        <c:idx val="3102"/>
        <c:spPr>
          <a:solidFill>
            <a:schemeClr val="accent1"/>
          </a:solidFill>
          <a:ln>
            <a:noFill/>
          </a:ln>
          <a:effectLst/>
        </c:spPr>
      </c:pivotFmt>
      <c:pivotFmt>
        <c:idx val="3103"/>
        <c:spPr>
          <a:solidFill>
            <a:schemeClr val="accent1"/>
          </a:solidFill>
          <a:ln>
            <a:noFill/>
          </a:ln>
          <a:effectLst/>
        </c:spPr>
      </c:pivotFmt>
      <c:pivotFmt>
        <c:idx val="3104"/>
        <c:spPr>
          <a:solidFill>
            <a:schemeClr val="accent1"/>
          </a:solidFill>
          <a:ln>
            <a:noFill/>
          </a:ln>
          <a:effectLst/>
        </c:spPr>
      </c:pivotFmt>
      <c:pivotFmt>
        <c:idx val="3105"/>
        <c:spPr>
          <a:solidFill>
            <a:schemeClr val="accent1"/>
          </a:solidFill>
          <a:ln>
            <a:noFill/>
          </a:ln>
          <a:effectLst/>
        </c:spPr>
      </c:pivotFmt>
      <c:pivotFmt>
        <c:idx val="3106"/>
        <c:spPr>
          <a:solidFill>
            <a:schemeClr val="accent1"/>
          </a:solidFill>
          <a:ln>
            <a:noFill/>
          </a:ln>
          <a:effectLst/>
        </c:spPr>
      </c:pivotFmt>
      <c:pivotFmt>
        <c:idx val="3107"/>
        <c:spPr>
          <a:solidFill>
            <a:schemeClr val="accent1"/>
          </a:solidFill>
          <a:ln>
            <a:noFill/>
          </a:ln>
          <a:effectLst/>
        </c:spPr>
      </c:pivotFmt>
      <c:pivotFmt>
        <c:idx val="3108"/>
        <c:spPr>
          <a:solidFill>
            <a:schemeClr val="accent1"/>
          </a:solidFill>
          <a:ln>
            <a:noFill/>
          </a:ln>
          <a:effectLst/>
        </c:spPr>
      </c:pivotFmt>
      <c:pivotFmt>
        <c:idx val="3109"/>
        <c:spPr>
          <a:solidFill>
            <a:schemeClr val="accent1"/>
          </a:solidFill>
          <a:ln>
            <a:noFill/>
          </a:ln>
          <a:effectLst/>
        </c:spPr>
      </c:pivotFmt>
      <c:pivotFmt>
        <c:idx val="3110"/>
        <c:spPr>
          <a:solidFill>
            <a:schemeClr val="accent1"/>
          </a:solidFill>
          <a:ln>
            <a:noFill/>
          </a:ln>
          <a:effectLst/>
        </c:spPr>
      </c:pivotFmt>
      <c:pivotFmt>
        <c:idx val="3111"/>
        <c:spPr>
          <a:solidFill>
            <a:schemeClr val="accent1"/>
          </a:solidFill>
          <a:ln>
            <a:noFill/>
          </a:ln>
          <a:effectLst/>
        </c:spPr>
      </c:pivotFmt>
      <c:pivotFmt>
        <c:idx val="3112"/>
        <c:spPr>
          <a:solidFill>
            <a:schemeClr val="accent1"/>
          </a:solidFill>
          <a:ln>
            <a:noFill/>
          </a:ln>
          <a:effectLst/>
        </c:spPr>
      </c:pivotFmt>
      <c:pivotFmt>
        <c:idx val="3113"/>
        <c:spPr>
          <a:solidFill>
            <a:schemeClr val="accent1"/>
          </a:solidFill>
          <a:ln>
            <a:noFill/>
          </a:ln>
          <a:effectLst/>
        </c:spPr>
      </c:pivotFmt>
      <c:pivotFmt>
        <c:idx val="3114"/>
        <c:spPr>
          <a:solidFill>
            <a:schemeClr val="accent1"/>
          </a:solidFill>
          <a:ln>
            <a:noFill/>
          </a:ln>
          <a:effectLst/>
        </c:spPr>
      </c:pivotFmt>
      <c:pivotFmt>
        <c:idx val="3115"/>
        <c:spPr>
          <a:solidFill>
            <a:schemeClr val="accent1"/>
          </a:solidFill>
          <a:ln>
            <a:noFill/>
          </a:ln>
          <a:effectLst/>
        </c:spPr>
      </c:pivotFmt>
      <c:pivotFmt>
        <c:idx val="3116"/>
        <c:spPr>
          <a:solidFill>
            <a:schemeClr val="accent1"/>
          </a:solidFill>
          <a:ln>
            <a:noFill/>
          </a:ln>
          <a:effectLst/>
        </c:spPr>
      </c:pivotFmt>
      <c:pivotFmt>
        <c:idx val="3117"/>
        <c:spPr>
          <a:solidFill>
            <a:schemeClr val="accent1"/>
          </a:solidFill>
          <a:ln>
            <a:noFill/>
          </a:ln>
          <a:effectLst/>
        </c:spPr>
      </c:pivotFmt>
      <c:pivotFmt>
        <c:idx val="3118"/>
        <c:spPr>
          <a:solidFill>
            <a:schemeClr val="accent1"/>
          </a:solidFill>
          <a:ln>
            <a:noFill/>
          </a:ln>
          <a:effectLst/>
        </c:spPr>
      </c:pivotFmt>
      <c:pivotFmt>
        <c:idx val="3119"/>
        <c:spPr>
          <a:solidFill>
            <a:schemeClr val="accent1"/>
          </a:solidFill>
          <a:ln>
            <a:noFill/>
          </a:ln>
          <a:effectLst/>
        </c:spPr>
      </c:pivotFmt>
      <c:pivotFmt>
        <c:idx val="3120"/>
        <c:spPr>
          <a:solidFill>
            <a:schemeClr val="accent1"/>
          </a:solidFill>
          <a:ln>
            <a:noFill/>
          </a:ln>
          <a:effectLst/>
        </c:spPr>
      </c:pivotFmt>
      <c:pivotFmt>
        <c:idx val="3121"/>
        <c:spPr>
          <a:solidFill>
            <a:schemeClr val="accent1"/>
          </a:solidFill>
          <a:ln>
            <a:noFill/>
          </a:ln>
          <a:effectLst/>
        </c:spPr>
      </c:pivotFmt>
      <c:pivotFmt>
        <c:idx val="3122"/>
        <c:spPr>
          <a:solidFill>
            <a:schemeClr val="accent1"/>
          </a:solidFill>
          <a:ln>
            <a:noFill/>
          </a:ln>
          <a:effectLst/>
        </c:spPr>
      </c:pivotFmt>
      <c:pivotFmt>
        <c:idx val="3123"/>
        <c:spPr>
          <a:solidFill>
            <a:schemeClr val="accent1"/>
          </a:solidFill>
          <a:ln>
            <a:noFill/>
          </a:ln>
          <a:effectLst/>
        </c:spPr>
      </c:pivotFmt>
      <c:pivotFmt>
        <c:idx val="3124"/>
        <c:spPr>
          <a:solidFill>
            <a:schemeClr val="accent1"/>
          </a:solidFill>
          <a:ln>
            <a:noFill/>
          </a:ln>
          <a:effectLst/>
        </c:spPr>
      </c:pivotFmt>
      <c:pivotFmt>
        <c:idx val="3125"/>
        <c:spPr>
          <a:solidFill>
            <a:schemeClr val="accent1"/>
          </a:solidFill>
          <a:ln>
            <a:noFill/>
          </a:ln>
          <a:effectLst/>
        </c:spPr>
      </c:pivotFmt>
      <c:pivotFmt>
        <c:idx val="3126"/>
        <c:spPr>
          <a:solidFill>
            <a:schemeClr val="accent1"/>
          </a:solidFill>
          <a:ln>
            <a:noFill/>
          </a:ln>
          <a:effectLst/>
        </c:spPr>
      </c:pivotFmt>
      <c:pivotFmt>
        <c:idx val="3127"/>
        <c:spPr>
          <a:solidFill>
            <a:schemeClr val="accent1"/>
          </a:solidFill>
          <a:ln>
            <a:noFill/>
          </a:ln>
          <a:effectLst/>
        </c:spPr>
      </c:pivotFmt>
      <c:pivotFmt>
        <c:idx val="3128"/>
        <c:spPr>
          <a:solidFill>
            <a:schemeClr val="accent1"/>
          </a:solidFill>
          <a:ln>
            <a:noFill/>
          </a:ln>
          <a:effectLst/>
        </c:spPr>
      </c:pivotFmt>
      <c:pivotFmt>
        <c:idx val="3129"/>
        <c:spPr>
          <a:solidFill>
            <a:schemeClr val="accent1"/>
          </a:solidFill>
          <a:ln>
            <a:noFill/>
          </a:ln>
          <a:effectLst/>
        </c:spPr>
      </c:pivotFmt>
      <c:pivotFmt>
        <c:idx val="3130"/>
        <c:spPr>
          <a:solidFill>
            <a:schemeClr val="accent1"/>
          </a:solidFill>
          <a:ln>
            <a:noFill/>
          </a:ln>
          <a:effectLst/>
        </c:spPr>
      </c:pivotFmt>
      <c:pivotFmt>
        <c:idx val="3131"/>
        <c:spPr>
          <a:solidFill>
            <a:schemeClr val="accent1"/>
          </a:solidFill>
          <a:ln>
            <a:noFill/>
          </a:ln>
          <a:effectLst/>
        </c:spPr>
      </c:pivotFmt>
      <c:pivotFmt>
        <c:idx val="3132"/>
        <c:spPr>
          <a:solidFill>
            <a:schemeClr val="accent1"/>
          </a:solidFill>
          <a:ln>
            <a:noFill/>
          </a:ln>
          <a:effectLst/>
        </c:spPr>
      </c:pivotFmt>
      <c:pivotFmt>
        <c:idx val="3133"/>
        <c:spPr>
          <a:solidFill>
            <a:schemeClr val="accent1"/>
          </a:solidFill>
          <a:ln>
            <a:noFill/>
          </a:ln>
          <a:effectLst/>
        </c:spPr>
      </c:pivotFmt>
      <c:pivotFmt>
        <c:idx val="3134"/>
        <c:spPr>
          <a:solidFill>
            <a:schemeClr val="accent1"/>
          </a:solidFill>
          <a:ln>
            <a:noFill/>
          </a:ln>
          <a:effectLst/>
        </c:spPr>
      </c:pivotFmt>
      <c:pivotFmt>
        <c:idx val="3135"/>
        <c:spPr>
          <a:solidFill>
            <a:schemeClr val="accent1"/>
          </a:solidFill>
          <a:ln>
            <a:noFill/>
          </a:ln>
          <a:effectLst/>
        </c:spPr>
      </c:pivotFmt>
      <c:pivotFmt>
        <c:idx val="3136"/>
        <c:spPr>
          <a:solidFill>
            <a:schemeClr val="accent1"/>
          </a:solidFill>
          <a:ln>
            <a:noFill/>
          </a:ln>
          <a:effectLst/>
        </c:spPr>
      </c:pivotFmt>
      <c:pivotFmt>
        <c:idx val="3137"/>
        <c:spPr>
          <a:solidFill>
            <a:schemeClr val="accent1"/>
          </a:solidFill>
          <a:ln>
            <a:noFill/>
          </a:ln>
          <a:effectLst/>
        </c:spPr>
      </c:pivotFmt>
      <c:pivotFmt>
        <c:idx val="3138"/>
        <c:spPr>
          <a:solidFill>
            <a:schemeClr val="accent1"/>
          </a:solidFill>
          <a:ln>
            <a:noFill/>
          </a:ln>
          <a:effectLst/>
        </c:spPr>
      </c:pivotFmt>
      <c:pivotFmt>
        <c:idx val="3139"/>
        <c:spPr>
          <a:solidFill>
            <a:schemeClr val="accent1"/>
          </a:solidFill>
          <a:ln>
            <a:noFill/>
          </a:ln>
          <a:effectLst/>
        </c:spPr>
      </c:pivotFmt>
      <c:pivotFmt>
        <c:idx val="3140"/>
        <c:spPr>
          <a:solidFill>
            <a:schemeClr val="accent1"/>
          </a:solidFill>
          <a:ln>
            <a:noFill/>
          </a:ln>
          <a:effectLst/>
        </c:spPr>
      </c:pivotFmt>
      <c:pivotFmt>
        <c:idx val="3141"/>
        <c:spPr>
          <a:solidFill>
            <a:schemeClr val="accent1"/>
          </a:solidFill>
          <a:ln>
            <a:noFill/>
          </a:ln>
          <a:effectLst/>
        </c:spPr>
      </c:pivotFmt>
      <c:pivotFmt>
        <c:idx val="3142"/>
        <c:spPr>
          <a:solidFill>
            <a:schemeClr val="accent1"/>
          </a:solidFill>
          <a:ln>
            <a:noFill/>
          </a:ln>
          <a:effectLst/>
        </c:spPr>
      </c:pivotFmt>
      <c:pivotFmt>
        <c:idx val="3143"/>
        <c:spPr>
          <a:solidFill>
            <a:schemeClr val="accent1"/>
          </a:solidFill>
          <a:ln>
            <a:noFill/>
          </a:ln>
          <a:effectLst/>
        </c:spPr>
      </c:pivotFmt>
      <c:pivotFmt>
        <c:idx val="3144"/>
        <c:spPr>
          <a:solidFill>
            <a:schemeClr val="accent1"/>
          </a:solidFill>
          <a:ln>
            <a:noFill/>
          </a:ln>
          <a:effectLst/>
        </c:spPr>
      </c:pivotFmt>
      <c:pivotFmt>
        <c:idx val="3145"/>
        <c:spPr>
          <a:solidFill>
            <a:schemeClr val="accent1"/>
          </a:solidFill>
          <a:ln>
            <a:noFill/>
          </a:ln>
          <a:effectLst/>
        </c:spPr>
      </c:pivotFmt>
      <c:pivotFmt>
        <c:idx val="3146"/>
        <c:spPr>
          <a:solidFill>
            <a:schemeClr val="accent1"/>
          </a:solidFill>
          <a:ln>
            <a:noFill/>
          </a:ln>
          <a:effectLst/>
        </c:spPr>
      </c:pivotFmt>
      <c:pivotFmt>
        <c:idx val="3147"/>
        <c:spPr>
          <a:solidFill>
            <a:schemeClr val="accent1"/>
          </a:solidFill>
          <a:ln>
            <a:noFill/>
          </a:ln>
          <a:effectLst/>
        </c:spPr>
      </c:pivotFmt>
      <c:pivotFmt>
        <c:idx val="3148"/>
        <c:spPr>
          <a:solidFill>
            <a:schemeClr val="accent1"/>
          </a:solidFill>
          <a:ln>
            <a:noFill/>
          </a:ln>
          <a:effectLst/>
        </c:spPr>
      </c:pivotFmt>
      <c:pivotFmt>
        <c:idx val="3149"/>
        <c:spPr>
          <a:solidFill>
            <a:schemeClr val="accent1"/>
          </a:solidFill>
          <a:ln>
            <a:noFill/>
          </a:ln>
          <a:effectLst/>
        </c:spPr>
      </c:pivotFmt>
      <c:pivotFmt>
        <c:idx val="3150"/>
        <c:spPr>
          <a:solidFill>
            <a:schemeClr val="accent1"/>
          </a:solidFill>
          <a:ln>
            <a:noFill/>
          </a:ln>
          <a:effectLst/>
        </c:spPr>
      </c:pivotFmt>
      <c:pivotFmt>
        <c:idx val="3151"/>
        <c:spPr>
          <a:solidFill>
            <a:schemeClr val="accent1"/>
          </a:solidFill>
          <a:ln>
            <a:noFill/>
          </a:ln>
          <a:effectLst/>
        </c:spPr>
      </c:pivotFmt>
      <c:pivotFmt>
        <c:idx val="3152"/>
        <c:spPr>
          <a:solidFill>
            <a:schemeClr val="accent1"/>
          </a:solidFill>
          <a:ln>
            <a:noFill/>
          </a:ln>
          <a:effectLst/>
        </c:spPr>
      </c:pivotFmt>
      <c:pivotFmt>
        <c:idx val="3153"/>
        <c:spPr>
          <a:solidFill>
            <a:schemeClr val="accent1"/>
          </a:solidFill>
          <a:ln>
            <a:noFill/>
          </a:ln>
          <a:effectLst/>
        </c:spPr>
      </c:pivotFmt>
      <c:pivotFmt>
        <c:idx val="3154"/>
        <c:spPr>
          <a:solidFill>
            <a:schemeClr val="accent1"/>
          </a:solidFill>
          <a:ln>
            <a:noFill/>
          </a:ln>
          <a:effectLst/>
        </c:spPr>
      </c:pivotFmt>
      <c:pivotFmt>
        <c:idx val="3155"/>
        <c:spPr>
          <a:solidFill>
            <a:schemeClr val="accent1"/>
          </a:solidFill>
          <a:ln>
            <a:noFill/>
          </a:ln>
          <a:effectLst/>
        </c:spPr>
      </c:pivotFmt>
      <c:pivotFmt>
        <c:idx val="3156"/>
        <c:spPr>
          <a:solidFill>
            <a:schemeClr val="accent1"/>
          </a:solidFill>
          <a:ln>
            <a:noFill/>
          </a:ln>
          <a:effectLst/>
        </c:spPr>
      </c:pivotFmt>
      <c:pivotFmt>
        <c:idx val="3157"/>
        <c:spPr>
          <a:solidFill>
            <a:schemeClr val="accent1"/>
          </a:solidFill>
          <a:ln>
            <a:noFill/>
          </a:ln>
          <a:effectLst/>
        </c:spPr>
      </c:pivotFmt>
      <c:pivotFmt>
        <c:idx val="3158"/>
        <c:spPr>
          <a:solidFill>
            <a:schemeClr val="accent1"/>
          </a:solidFill>
          <a:ln>
            <a:noFill/>
          </a:ln>
          <a:effectLst/>
        </c:spPr>
      </c:pivotFmt>
      <c:pivotFmt>
        <c:idx val="3159"/>
        <c:spPr>
          <a:solidFill>
            <a:schemeClr val="accent1"/>
          </a:solidFill>
          <a:ln>
            <a:noFill/>
          </a:ln>
          <a:effectLst/>
        </c:spPr>
      </c:pivotFmt>
      <c:pivotFmt>
        <c:idx val="3160"/>
        <c:spPr>
          <a:solidFill>
            <a:schemeClr val="accent1"/>
          </a:solidFill>
          <a:ln>
            <a:noFill/>
          </a:ln>
          <a:effectLst/>
        </c:spPr>
      </c:pivotFmt>
      <c:pivotFmt>
        <c:idx val="3161"/>
        <c:spPr>
          <a:solidFill>
            <a:schemeClr val="accent1"/>
          </a:solidFill>
          <a:ln>
            <a:noFill/>
          </a:ln>
          <a:effectLst/>
        </c:spPr>
      </c:pivotFmt>
      <c:pivotFmt>
        <c:idx val="3162"/>
        <c:spPr>
          <a:solidFill>
            <a:schemeClr val="accent1"/>
          </a:solidFill>
          <a:ln>
            <a:noFill/>
          </a:ln>
          <a:effectLst/>
        </c:spPr>
      </c:pivotFmt>
      <c:pivotFmt>
        <c:idx val="3163"/>
        <c:spPr>
          <a:solidFill>
            <a:schemeClr val="accent1"/>
          </a:solidFill>
          <a:ln>
            <a:noFill/>
          </a:ln>
          <a:effectLst/>
        </c:spPr>
      </c:pivotFmt>
      <c:pivotFmt>
        <c:idx val="3164"/>
        <c:spPr>
          <a:solidFill>
            <a:schemeClr val="accent1"/>
          </a:solidFill>
          <a:ln>
            <a:noFill/>
          </a:ln>
          <a:effectLst/>
        </c:spPr>
      </c:pivotFmt>
      <c:pivotFmt>
        <c:idx val="3165"/>
        <c:spPr>
          <a:solidFill>
            <a:schemeClr val="accent1"/>
          </a:solidFill>
          <a:ln>
            <a:noFill/>
          </a:ln>
          <a:effectLst/>
        </c:spPr>
      </c:pivotFmt>
      <c:pivotFmt>
        <c:idx val="3166"/>
        <c:spPr>
          <a:solidFill>
            <a:schemeClr val="accent1"/>
          </a:solidFill>
          <a:ln>
            <a:noFill/>
          </a:ln>
          <a:effectLst/>
        </c:spPr>
      </c:pivotFmt>
      <c:pivotFmt>
        <c:idx val="3167"/>
        <c:spPr>
          <a:solidFill>
            <a:schemeClr val="accent1"/>
          </a:solidFill>
          <a:ln>
            <a:noFill/>
          </a:ln>
          <a:effectLst/>
        </c:spPr>
      </c:pivotFmt>
      <c:pivotFmt>
        <c:idx val="3168"/>
        <c:spPr>
          <a:solidFill>
            <a:schemeClr val="accent1"/>
          </a:solidFill>
          <a:ln>
            <a:noFill/>
          </a:ln>
          <a:effectLst/>
        </c:spPr>
      </c:pivotFmt>
      <c:pivotFmt>
        <c:idx val="3169"/>
        <c:spPr>
          <a:solidFill>
            <a:schemeClr val="accent1"/>
          </a:solidFill>
          <a:ln>
            <a:noFill/>
          </a:ln>
          <a:effectLst/>
        </c:spPr>
      </c:pivotFmt>
      <c:pivotFmt>
        <c:idx val="3170"/>
        <c:spPr>
          <a:solidFill>
            <a:schemeClr val="accent1"/>
          </a:solidFill>
          <a:ln>
            <a:noFill/>
          </a:ln>
          <a:effectLst/>
        </c:spPr>
      </c:pivotFmt>
      <c:pivotFmt>
        <c:idx val="3171"/>
        <c:spPr>
          <a:solidFill>
            <a:schemeClr val="accent1"/>
          </a:solidFill>
          <a:ln>
            <a:noFill/>
          </a:ln>
          <a:effectLst/>
        </c:spPr>
      </c:pivotFmt>
      <c:pivotFmt>
        <c:idx val="3172"/>
        <c:spPr>
          <a:solidFill>
            <a:schemeClr val="accent1"/>
          </a:solidFill>
          <a:ln>
            <a:noFill/>
          </a:ln>
          <a:effectLst/>
        </c:spPr>
      </c:pivotFmt>
      <c:pivotFmt>
        <c:idx val="3173"/>
        <c:spPr>
          <a:solidFill>
            <a:schemeClr val="accent1"/>
          </a:solidFill>
          <a:ln>
            <a:noFill/>
          </a:ln>
          <a:effectLst/>
        </c:spPr>
      </c:pivotFmt>
      <c:pivotFmt>
        <c:idx val="3174"/>
        <c:spPr>
          <a:solidFill>
            <a:schemeClr val="accent1"/>
          </a:solidFill>
          <a:ln>
            <a:noFill/>
          </a:ln>
          <a:effectLst/>
        </c:spPr>
      </c:pivotFmt>
      <c:pivotFmt>
        <c:idx val="3175"/>
        <c:spPr>
          <a:solidFill>
            <a:schemeClr val="accent1"/>
          </a:solidFill>
          <a:ln>
            <a:noFill/>
          </a:ln>
          <a:effectLst/>
        </c:spPr>
      </c:pivotFmt>
      <c:pivotFmt>
        <c:idx val="3176"/>
        <c:spPr>
          <a:solidFill>
            <a:schemeClr val="accent1"/>
          </a:solidFill>
          <a:ln>
            <a:noFill/>
          </a:ln>
          <a:effectLst/>
        </c:spPr>
      </c:pivotFmt>
      <c:pivotFmt>
        <c:idx val="3177"/>
        <c:spPr>
          <a:solidFill>
            <a:schemeClr val="accent1"/>
          </a:solidFill>
          <a:ln>
            <a:noFill/>
          </a:ln>
          <a:effectLst/>
        </c:spPr>
      </c:pivotFmt>
      <c:pivotFmt>
        <c:idx val="3178"/>
        <c:spPr>
          <a:solidFill>
            <a:schemeClr val="accent1"/>
          </a:solidFill>
          <a:ln>
            <a:noFill/>
          </a:ln>
          <a:effectLst/>
        </c:spPr>
      </c:pivotFmt>
      <c:pivotFmt>
        <c:idx val="3179"/>
        <c:spPr>
          <a:solidFill>
            <a:schemeClr val="accent1"/>
          </a:solidFill>
          <a:ln>
            <a:noFill/>
          </a:ln>
          <a:effectLst/>
        </c:spPr>
      </c:pivotFmt>
      <c:pivotFmt>
        <c:idx val="3180"/>
        <c:spPr>
          <a:solidFill>
            <a:schemeClr val="accent1"/>
          </a:solidFill>
          <a:ln>
            <a:noFill/>
          </a:ln>
          <a:effectLst/>
        </c:spPr>
      </c:pivotFmt>
      <c:pivotFmt>
        <c:idx val="3181"/>
        <c:spPr>
          <a:solidFill>
            <a:schemeClr val="accent1"/>
          </a:solidFill>
          <a:ln>
            <a:noFill/>
          </a:ln>
          <a:effectLst/>
        </c:spPr>
      </c:pivotFmt>
      <c:pivotFmt>
        <c:idx val="3182"/>
        <c:spPr>
          <a:solidFill>
            <a:schemeClr val="accent1"/>
          </a:solidFill>
          <a:ln>
            <a:noFill/>
          </a:ln>
          <a:effectLst/>
        </c:spPr>
      </c:pivotFmt>
      <c:pivotFmt>
        <c:idx val="3183"/>
        <c:spPr>
          <a:solidFill>
            <a:schemeClr val="accent1"/>
          </a:solidFill>
          <a:ln>
            <a:noFill/>
          </a:ln>
          <a:effectLst/>
        </c:spPr>
      </c:pivotFmt>
      <c:pivotFmt>
        <c:idx val="3184"/>
        <c:spPr>
          <a:solidFill>
            <a:schemeClr val="accent1"/>
          </a:solidFill>
          <a:ln>
            <a:noFill/>
          </a:ln>
          <a:effectLst/>
        </c:spPr>
      </c:pivotFmt>
      <c:pivotFmt>
        <c:idx val="3185"/>
        <c:spPr>
          <a:solidFill>
            <a:schemeClr val="accent1"/>
          </a:solidFill>
          <a:ln>
            <a:noFill/>
          </a:ln>
          <a:effectLst/>
        </c:spPr>
      </c:pivotFmt>
      <c:pivotFmt>
        <c:idx val="3186"/>
        <c:spPr>
          <a:solidFill>
            <a:schemeClr val="accent1"/>
          </a:solidFill>
          <a:ln>
            <a:noFill/>
          </a:ln>
          <a:effectLst/>
        </c:spPr>
      </c:pivotFmt>
      <c:pivotFmt>
        <c:idx val="3187"/>
        <c:spPr>
          <a:solidFill>
            <a:schemeClr val="accent1"/>
          </a:solidFill>
          <a:ln>
            <a:noFill/>
          </a:ln>
          <a:effectLst/>
        </c:spPr>
      </c:pivotFmt>
      <c:pivotFmt>
        <c:idx val="3188"/>
        <c:spPr>
          <a:solidFill>
            <a:schemeClr val="accent1"/>
          </a:solidFill>
          <a:ln>
            <a:noFill/>
          </a:ln>
          <a:effectLst/>
        </c:spPr>
      </c:pivotFmt>
      <c:pivotFmt>
        <c:idx val="3189"/>
        <c:spPr>
          <a:solidFill>
            <a:schemeClr val="accent1"/>
          </a:solidFill>
          <a:ln>
            <a:noFill/>
          </a:ln>
          <a:effectLst/>
        </c:spPr>
      </c:pivotFmt>
      <c:pivotFmt>
        <c:idx val="3190"/>
        <c:spPr>
          <a:solidFill>
            <a:schemeClr val="accent1"/>
          </a:solidFill>
          <a:ln>
            <a:noFill/>
          </a:ln>
          <a:effectLst/>
        </c:spPr>
      </c:pivotFmt>
      <c:pivotFmt>
        <c:idx val="3191"/>
        <c:spPr>
          <a:solidFill>
            <a:schemeClr val="accent1"/>
          </a:solidFill>
          <a:ln>
            <a:noFill/>
          </a:ln>
          <a:effectLst/>
        </c:spPr>
      </c:pivotFmt>
      <c:pivotFmt>
        <c:idx val="3192"/>
        <c:spPr>
          <a:solidFill>
            <a:schemeClr val="accent1"/>
          </a:solidFill>
          <a:ln>
            <a:noFill/>
          </a:ln>
          <a:effectLst/>
        </c:spPr>
      </c:pivotFmt>
      <c:pivotFmt>
        <c:idx val="3193"/>
        <c:spPr>
          <a:solidFill>
            <a:schemeClr val="accent1"/>
          </a:solidFill>
          <a:ln>
            <a:noFill/>
          </a:ln>
          <a:effectLst/>
        </c:spPr>
      </c:pivotFmt>
      <c:pivotFmt>
        <c:idx val="3194"/>
        <c:spPr>
          <a:solidFill>
            <a:schemeClr val="accent1"/>
          </a:solidFill>
          <a:ln>
            <a:noFill/>
          </a:ln>
          <a:effectLst/>
        </c:spPr>
      </c:pivotFmt>
      <c:pivotFmt>
        <c:idx val="3195"/>
        <c:spPr>
          <a:solidFill>
            <a:schemeClr val="accent1"/>
          </a:solidFill>
          <a:ln>
            <a:noFill/>
          </a:ln>
          <a:effectLst/>
        </c:spPr>
      </c:pivotFmt>
      <c:pivotFmt>
        <c:idx val="3196"/>
        <c:spPr>
          <a:solidFill>
            <a:schemeClr val="accent1"/>
          </a:solidFill>
          <a:ln>
            <a:noFill/>
          </a:ln>
          <a:effectLst/>
        </c:spPr>
      </c:pivotFmt>
      <c:pivotFmt>
        <c:idx val="3197"/>
        <c:spPr>
          <a:solidFill>
            <a:schemeClr val="accent1"/>
          </a:solidFill>
          <a:ln>
            <a:noFill/>
          </a:ln>
          <a:effectLst/>
        </c:spPr>
      </c:pivotFmt>
      <c:pivotFmt>
        <c:idx val="3198"/>
        <c:spPr>
          <a:solidFill>
            <a:schemeClr val="accent1"/>
          </a:solidFill>
          <a:ln>
            <a:noFill/>
          </a:ln>
          <a:effectLst/>
        </c:spPr>
      </c:pivotFmt>
      <c:pivotFmt>
        <c:idx val="3199"/>
        <c:spPr>
          <a:solidFill>
            <a:schemeClr val="accent1"/>
          </a:solidFill>
          <a:ln>
            <a:noFill/>
          </a:ln>
          <a:effectLst/>
        </c:spPr>
      </c:pivotFmt>
      <c:pivotFmt>
        <c:idx val="3200"/>
        <c:spPr>
          <a:solidFill>
            <a:schemeClr val="accent1"/>
          </a:solidFill>
          <a:ln>
            <a:noFill/>
          </a:ln>
          <a:effectLst/>
        </c:spPr>
      </c:pivotFmt>
      <c:pivotFmt>
        <c:idx val="3201"/>
        <c:spPr>
          <a:solidFill>
            <a:schemeClr val="accent1"/>
          </a:solidFill>
          <a:ln>
            <a:noFill/>
          </a:ln>
          <a:effectLst/>
        </c:spPr>
      </c:pivotFmt>
      <c:pivotFmt>
        <c:idx val="3202"/>
        <c:spPr>
          <a:solidFill>
            <a:schemeClr val="accent1"/>
          </a:solidFill>
          <a:ln>
            <a:noFill/>
          </a:ln>
          <a:effectLst/>
        </c:spPr>
      </c:pivotFmt>
      <c:pivotFmt>
        <c:idx val="3203"/>
        <c:spPr>
          <a:solidFill>
            <a:schemeClr val="accent1"/>
          </a:solidFill>
          <a:ln>
            <a:noFill/>
          </a:ln>
          <a:effectLst/>
        </c:spPr>
      </c:pivotFmt>
      <c:pivotFmt>
        <c:idx val="3204"/>
        <c:spPr>
          <a:solidFill>
            <a:schemeClr val="accent1"/>
          </a:solidFill>
          <a:ln>
            <a:noFill/>
          </a:ln>
          <a:effectLst/>
        </c:spPr>
      </c:pivotFmt>
      <c:pivotFmt>
        <c:idx val="3205"/>
        <c:spPr>
          <a:solidFill>
            <a:schemeClr val="accent1"/>
          </a:solidFill>
          <a:ln>
            <a:noFill/>
          </a:ln>
          <a:effectLst/>
        </c:spPr>
      </c:pivotFmt>
      <c:pivotFmt>
        <c:idx val="3206"/>
        <c:spPr>
          <a:solidFill>
            <a:schemeClr val="accent1"/>
          </a:solidFill>
          <a:ln>
            <a:noFill/>
          </a:ln>
          <a:effectLst/>
        </c:spPr>
      </c:pivotFmt>
      <c:pivotFmt>
        <c:idx val="3207"/>
        <c:spPr>
          <a:solidFill>
            <a:schemeClr val="accent1"/>
          </a:solidFill>
          <a:ln>
            <a:noFill/>
          </a:ln>
          <a:effectLst/>
        </c:spPr>
      </c:pivotFmt>
      <c:pivotFmt>
        <c:idx val="3208"/>
        <c:spPr>
          <a:solidFill>
            <a:schemeClr val="accent1"/>
          </a:solidFill>
          <a:ln>
            <a:noFill/>
          </a:ln>
          <a:effectLst/>
        </c:spPr>
      </c:pivotFmt>
      <c:pivotFmt>
        <c:idx val="3209"/>
        <c:spPr>
          <a:solidFill>
            <a:schemeClr val="accent1"/>
          </a:solidFill>
          <a:ln>
            <a:noFill/>
          </a:ln>
          <a:effectLst/>
        </c:spPr>
      </c:pivotFmt>
      <c:pivotFmt>
        <c:idx val="3210"/>
        <c:spPr>
          <a:solidFill>
            <a:schemeClr val="accent1"/>
          </a:solidFill>
          <a:ln>
            <a:noFill/>
          </a:ln>
          <a:effectLst/>
        </c:spPr>
      </c:pivotFmt>
      <c:pivotFmt>
        <c:idx val="3211"/>
        <c:spPr>
          <a:solidFill>
            <a:schemeClr val="accent1"/>
          </a:solidFill>
          <a:ln>
            <a:noFill/>
          </a:ln>
          <a:effectLst/>
        </c:spPr>
      </c:pivotFmt>
      <c:pivotFmt>
        <c:idx val="3212"/>
        <c:spPr>
          <a:solidFill>
            <a:schemeClr val="accent1"/>
          </a:solidFill>
          <a:ln>
            <a:noFill/>
          </a:ln>
          <a:effectLst/>
        </c:spPr>
      </c:pivotFmt>
      <c:pivotFmt>
        <c:idx val="3213"/>
        <c:spPr>
          <a:solidFill>
            <a:schemeClr val="accent1"/>
          </a:solidFill>
          <a:ln>
            <a:noFill/>
          </a:ln>
          <a:effectLst/>
        </c:spPr>
      </c:pivotFmt>
      <c:pivotFmt>
        <c:idx val="3214"/>
        <c:spPr>
          <a:solidFill>
            <a:schemeClr val="accent1"/>
          </a:solidFill>
          <a:ln>
            <a:noFill/>
          </a:ln>
          <a:effectLst/>
        </c:spPr>
      </c:pivotFmt>
      <c:pivotFmt>
        <c:idx val="3215"/>
        <c:spPr>
          <a:solidFill>
            <a:schemeClr val="accent1"/>
          </a:solidFill>
          <a:ln>
            <a:noFill/>
          </a:ln>
          <a:effectLst/>
        </c:spPr>
      </c:pivotFmt>
      <c:pivotFmt>
        <c:idx val="3216"/>
        <c:spPr>
          <a:solidFill>
            <a:schemeClr val="accent1"/>
          </a:solidFill>
          <a:ln>
            <a:noFill/>
          </a:ln>
          <a:effectLst/>
        </c:spPr>
      </c:pivotFmt>
      <c:pivotFmt>
        <c:idx val="3217"/>
        <c:spPr>
          <a:solidFill>
            <a:schemeClr val="accent1"/>
          </a:solidFill>
          <a:ln>
            <a:noFill/>
          </a:ln>
          <a:effectLst/>
        </c:spPr>
      </c:pivotFmt>
      <c:pivotFmt>
        <c:idx val="3218"/>
        <c:spPr>
          <a:solidFill>
            <a:schemeClr val="accent1"/>
          </a:solidFill>
          <a:ln>
            <a:noFill/>
          </a:ln>
          <a:effectLst/>
        </c:spPr>
      </c:pivotFmt>
      <c:pivotFmt>
        <c:idx val="3219"/>
        <c:spPr>
          <a:solidFill>
            <a:schemeClr val="accent1"/>
          </a:solidFill>
          <a:ln>
            <a:noFill/>
          </a:ln>
          <a:effectLst/>
        </c:spPr>
      </c:pivotFmt>
      <c:pivotFmt>
        <c:idx val="3220"/>
        <c:spPr>
          <a:solidFill>
            <a:schemeClr val="accent1"/>
          </a:solidFill>
          <a:ln>
            <a:noFill/>
          </a:ln>
          <a:effectLst/>
        </c:spPr>
      </c:pivotFmt>
      <c:pivotFmt>
        <c:idx val="3221"/>
        <c:spPr>
          <a:solidFill>
            <a:schemeClr val="accent1"/>
          </a:solidFill>
          <a:ln>
            <a:noFill/>
          </a:ln>
          <a:effectLst/>
        </c:spPr>
      </c:pivotFmt>
      <c:pivotFmt>
        <c:idx val="3222"/>
        <c:spPr>
          <a:solidFill>
            <a:schemeClr val="accent1"/>
          </a:solidFill>
          <a:ln>
            <a:noFill/>
          </a:ln>
          <a:effectLst/>
        </c:spPr>
      </c:pivotFmt>
      <c:pivotFmt>
        <c:idx val="3223"/>
        <c:spPr>
          <a:solidFill>
            <a:schemeClr val="accent1"/>
          </a:solidFill>
          <a:ln>
            <a:noFill/>
          </a:ln>
          <a:effectLst/>
        </c:spPr>
      </c:pivotFmt>
      <c:pivotFmt>
        <c:idx val="3224"/>
        <c:spPr>
          <a:solidFill>
            <a:schemeClr val="accent1"/>
          </a:solidFill>
          <a:ln>
            <a:noFill/>
          </a:ln>
          <a:effectLst/>
        </c:spPr>
      </c:pivotFmt>
      <c:pivotFmt>
        <c:idx val="3225"/>
        <c:spPr>
          <a:solidFill>
            <a:schemeClr val="accent1"/>
          </a:solidFill>
          <a:ln>
            <a:noFill/>
          </a:ln>
          <a:effectLst/>
        </c:spPr>
      </c:pivotFmt>
      <c:pivotFmt>
        <c:idx val="3226"/>
        <c:spPr>
          <a:solidFill>
            <a:schemeClr val="accent1"/>
          </a:solidFill>
          <a:ln>
            <a:noFill/>
          </a:ln>
          <a:effectLst/>
        </c:spPr>
      </c:pivotFmt>
      <c:pivotFmt>
        <c:idx val="3227"/>
        <c:spPr>
          <a:solidFill>
            <a:schemeClr val="accent1"/>
          </a:solidFill>
          <a:ln>
            <a:noFill/>
          </a:ln>
          <a:effectLst/>
        </c:spPr>
      </c:pivotFmt>
      <c:pivotFmt>
        <c:idx val="3228"/>
        <c:spPr>
          <a:solidFill>
            <a:schemeClr val="accent1"/>
          </a:solidFill>
          <a:ln>
            <a:noFill/>
          </a:ln>
          <a:effectLst/>
        </c:spPr>
      </c:pivotFmt>
      <c:pivotFmt>
        <c:idx val="3229"/>
        <c:spPr>
          <a:solidFill>
            <a:schemeClr val="accent1"/>
          </a:solidFill>
          <a:ln>
            <a:noFill/>
          </a:ln>
          <a:effectLst/>
        </c:spPr>
      </c:pivotFmt>
      <c:pivotFmt>
        <c:idx val="3230"/>
        <c:spPr>
          <a:solidFill>
            <a:schemeClr val="accent1"/>
          </a:solidFill>
          <a:ln>
            <a:noFill/>
          </a:ln>
          <a:effectLst/>
        </c:spPr>
      </c:pivotFmt>
      <c:pivotFmt>
        <c:idx val="3231"/>
        <c:spPr>
          <a:solidFill>
            <a:schemeClr val="accent1"/>
          </a:solidFill>
          <a:ln>
            <a:noFill/>
          </a:ln>
          <a:effectLst/>
        </c:spPr>
      </c:pivotFmt>
      <c:pivotFmt>
        <c:idx val="3232"/>
        <c:spPr>
          <a:solidFill>
            <a:schemeClr val="accent1"/>
          </a:solidFill>
          <a:ln>
            <a:noFill/>
          </a:ln>
          <a:effectLst/>
        </c:spPr>
      </c:pivotFmt>
      <c:pivotFmt>
        <c:idx val="3233"/>
        <c:spPr>
          <a:solidFill>
            <a:schemeClr val="accent1"/>
          </a:solidFill>
          <a:ln>
            <a:noFill/>
          </a:ln>
          <a:effectLst/>
        </c:spPr>
      </c:pivotFmt>
      <c:pivotFmt>
        <c:idx val="3234"/>
        <c:spPr>
          <a:solidFill>
            <a:schemeClr val="accent1"/>
          </a:solidFill>
          <a:ln>
            <a:noFill/>
          </a:ln>
          <a:effectLst/>
        </c:spPr>
      </c:pivotFmt>
      <c:pivotFmt>
        <c:idx val="3235"/>
        <c:spPr>
          <a:solidFill>
            <a:schemeClr val="accent1"/>
          </a:solidFill>
          <a:ln>
            <a:noFill/>
          </a:ln>
          <a:effectLst/>
        </c:spPr>
      </c:pivotFmt>
      <c:pivotFmt>
        <c:idx val="3236"/>
        <c:spPr>
          <a:solidFill>
            <a:schemeClr val="accent1"/>
          </a:solidFill>
          <a:ln>
            <a:noFill/>
          </a:ln>
          <a:effectLst/>
        </c:spPr>
      </c:pivotFmt>
      <c:pivotFmt>
        <c:idx val="3237"/>
        <c:spPr>
          <a:solidFill>
            <a:schemeClr val="accent1"/>
          </a:solidFill>
          <a:ln>
            <a:noFill/>
          </a:ln>
          <a:effectLst/>
        </c:spPr>
      </c:pivotFmt>
      <c:pivotFmt>
        <c:idx val="3238"/>
        <c:spPr>
          <a:solidFill>
            <a:schemeClr val="accent1"/>
          </a:solidFill>
          <a:ln>
            <a:noFill/>
          </a:ln>
          <a:effectLst/>
        </c:spPr>
      </c:pivotFmt>
      <c:pivotFmt>
        <c:idx val="3239"/>
        <c:spPr>
          <a:solidFill>
            <a:schemeClr val="accent1"/>
          </a:solidFill>
          <a:ln>
            <a:noFill/>
          </a:ln>
          <a:effectLst/>
        </c:spPr>
      </c:pivotFmt>
      <c:pivotFmt>
        <c:idx val="3240"/>
        <c:spPr>
          <a:solidFill>
            <a:schemeClr val="accent1"/>
          </a:solidFill>
          <a:ln>
            <a:noFill/>
          </a:ln>
          <a:effectLst/>
        </c:spPr>
      </c:pivotFmt>
      <c:pivotFmt>
        <c:idx val="3241"/>
        <c:spPr>
          <a:solidFill>
            <a:schemeClr val="accent1"/>
          </a:solidFill>
          <a:ln>
            <a:noFill/>
          </a:ln>
          <a:effectLst/>
        </c:spPr>
      </c:pivotFmt>
      <c:pivotFmt>
        <c:idx val="3242"/>
        <c:spPr>
          <a:solidFill>
            <a:schemeClr val="accent1"/>
          </a:solidFill>
          <a:ln>
            <a:noFill/>
          </a:ln>
          <a:effectLst/>
        </c:spPr>
      </c:pivotFmt>
      <c:pivotFmt>
        <c:idx val="3243"/>
        <c:spPr>
          <a:solidFill>
            <a:schemeClr val="accent1"/>
          </a:solidFill>
          <a:ln>
            <a:noFill/>
          </a:ln>
          <a:effectLst/>
        </c:spPr>
      </c:pivotFmt>
      <c:pivotFmt>
        <c:idx val="3244"/>
        <c:spPr>
          <a:solidFill>
            <a:schemeClr val="accent1"/>
          </a:solidFill>
          <a:ln>
            <a:noFill/>
          </a:ln>
          <a:effectLst/>
        </c:spPr>
      </c:pivotFmt>
      <c:pivotFmt>
        <c:idx val="3245"/>
        <c:spPr>
          <a:solidFill>
            <a:schemeClr val="accent1"/>
          </a:solidFill>
          <a:ln>
            <a:noFill/>
          </a:ln>
          <a:effectLst/>
        </c:spPr>
      </c:pivotFmt>
      <c:pivotFmt>
        <c:idx val="3246"/>
        <c:spPr>
          <a:solidFill>
            <a:schemeClr val="accent1"/>
          </a:solidFill>
          <a:ln>
            <a:noFill/>
          </a:ln>
          <a:effectLst/>
        </c:spPr>
      </c:pivotFmt>
      <c:pivotFmt>
        <c:idx val="3247"/>
        <c:spPr>
          <a:solidFill>
            <a:schemeClr val="accent1"/>
          </a:solidFill>
          <a:ln>
            <a:noFill/>
          </a:ln>
          <a:effectLst/>
        </c:spPr>
      </c:pivotFmt>
      <c:pivotFmt>
        <c:idx val="3248"/>
        <c:spPr>
          <a:solidFill>
            <a:schemeClr val="accent1"/>
          </a:solidFill>
          <a:ln>
            <a:noFill/>
          </a:ln>
          <a:effectLst/>
        </c:spPr>
      </c:pivotFmt>
      <c:pivotFmt>
        <c:idx val="3249"/>
        <c:spPr>
          <a:solidFill>
            <a:schemeClr val="accent1"/>
          </a:solidFill>
          <a:ln>
            <a:noFill/>
          </a:ln>
          <a:effectLst/>
        </c:spPr>
      </c:pivotFmt>
      <c:pivotFmt>
        <c:idx val="3250"/>
        <c:spPr>
          <a:solidFill>
            <a:schemeClr val="accent1"/>
          </a:solidFill>
          <a:ln>
            <a:noFill/>
          </a:ln>
          <a:effectLst/>
        </c:spPr>
      </c:pivotFmt>
      <c:pivotFmt>
        <c:idx val="3251"/>
        <c:spPr>
          <a:solidFill>
            <a:schemeClr val="accent1"/>
          </a:solidFill>
          <a:ln>
            <a:noFill/>
          </a:ln>
          <a:effectLst/>
        </c:spPr>
      </c:pivotFmt>
      <c:pivotFmt>
        <c:idx val="3252"/>
        <c:spPr>
          <a:solidFill>
            <a:schemeClr val="accent1"/>
          </a:solidFill>
          <a:ln>
            <a:noFill/>
          </a:ln>
          <a:effectLst/>
        </c:spPr>
      </c:pivotFmt>
      <c:pivotFmt>
        <c:idx val="3253"/>
        <c:spPr>
          <a:solidFill>
            <a:schemeClr val="accent1"/>
          </a:solidFill>
          <a:ln>
            <a:noFill/>
          </a:ln>
          <a:effectLst/>
        </c:spPr>
      </c:pivotFmt>
      <c:pivotFmt>
        <c:idx val="3254"/>
        <c:spPr>
          <a:solidFill>
            <a:schemeClr val="accent1"/>
          </a:solidFill>
          <a:ln>
            <a:noFill/>
          </a:ln>
          <a:effectLst/>
        </c:spPr>
      </c:pivotFmt>
      <c:pivotFmt>
        <c:idx val="3255"/>
        <c:spPr>
          <a:solidFill>
            <a:schemeClr val="accent1"/>
          </a:solidFill>
          <a:ln>
            <a:noFill/>
          </a:ln>
          <a:effectLst/>
        </c:spPr>
      </c:pivotFmt>
      <c:pivotFmt>
        <c:idx val="3256"/>
        <c:spPr>
          <a:solidFill>
            <a:schemeClr val="accent1"/>
          </a:solidFill>
          <a:ln>
            <a:noFill/>
          </a:ln>
          <a:effectLst/>
        </c:spPr>
      </c:pivotFmt>
      <c:pivotFmt>
        <c:idx val="3257"/>
        <c:spPr>
          <a:solidFill>
            <a:schemeClr val="accent1"/>
          </a:solidFill>
          <a:ln>
            <a:noFill/>
          </a:ln>
          <a:effectLst/>
        </c:spPr>
      </c:pivotFmt>
      <c:pivotFmt>
        <c:idx val="3258"/>
        <c:spPr>
          <a:solidFill>
            <a:schemeClr val="accent1"/>
          </a:solidFill>
          <a:ln>
            <a:noFill/>
          </a:ln>
          <a:effectLst/>
        </c:spPr>
      </c:pivotFmt>
      <c:pivotFmt>
        <c:idx val="3259"/>
        <c:spPr>
          <a:solidFill>
            <a:schemeClr val="accent1"/>
          </a:solidFill>
          <a:ln>
            <a:noFill/>
          </a:ln>
          <a:effectLst/>
        </c:spPr>
      </c:pivotFmt>
      <c:pivotFmt>
        <c:idx val="3260"/>
        <c:spPr>
          <a:solidFill>
            <a:schemeClr val="accent1"/>
          </a:solidFill>
          <a:ln>
            <a:noFill/>
          </a:ln>
          <a:effectLst/>
        </c:spPr>
      </c:pivotFmt>
      <c:pivotFmt>
        <c:idx val="3261"/>
        <c:spPr>
          <a:solidFill>
            <a:schemeClr val="accent1"/>
          </a:solidFill>
          <a:ln>
            <a:noFill/>
          </a:ln>
          <a:effectLst/>
        </c:spPr>
      </c:pivotFmt>
      <c:pivotFmt>
        <c:idx val="3262"/>
        <c:spPr>
          <a:solidFill>
            <a:schemeClr val="accent1"/>
          </a:solidFill>
          <a:ln>
            <a:noFill/>
          </a:ln>
          <a:effectLst/>
        </c:spPr>
      </c:pivotFmt>
      <c:pivotFmt>
        <c:idx val="3263"/>
        <c:spPr>
          <a:solidFill>
            <a:schemeClr val="accent1"/>
          </a:solidFill>
          <a:ln>
            <a:noFill/>
          </a:ln>
          <a:effectLst/>
        </c:spPr>
      </c:pivotFmt>
      <c:pivotFmt>
        <c:idx val="3264"/>
        <c:spPr>
          <a:solidFill>
            <a:schemeClr val="accent1"/>
          </a:solidFill>
          <a:ln>
            <a:noFill/>
          </a:ln>
          <a:effectLst/>
        </c:spPr>
      </c:pivotFmt>
      <c:pivotFmt>
        <c:idx val="3265"/>
        <c:spPr>
          <a:solidFill>
            <a:schemeClr val="accent1"/>
          </a:solidFill>
          <a:ln>
            <a:noFill/>
          </a:ln>
          <a:effectLst/>
        </c:spPr>
      </c:pivotFmt>
      <c:pivotFmt>
        <c:idx val="3266"/>
        <c:spPr>
          <a:solidFill>
            <a:schemeClr val="accent1"/>
          </a:solidFill>
          <a:ln>
            <a:noFill/>
          </a:ln>
          <a:effectLst/>
        </c:spPr>
      </c:pivotFmt>
      <c:pivotFmt>
        <c:idx val="3267"/>
        <c:spPr>
          <a:solidFill>
            <a:schemeClr val="accent1"/>
          </a:solidFill>
          <a:ln>
            <a:noFill/>
          </a:ln>
          <a:effectLst/>
        </c:spPr>
      </c:pivotFmt>
      <c:pivotFmt>
        <c:idx val="3268"/>
        <c:spPr>
          <a:solidFill>
            <a:schemeClr val="accent1"/>
          </a:solidFill>
          <a:ln>
            <a:noFill/>
          </a:ln>
          <a:effectLst/>
        </c:spPr>
      </c:pivotFmt>
      <c:pivotFmt>
        <c:idx val="3269"/>
        <c:spPr>
          <a:solidFill>
            <a:schemeClr val="accent1"/>
          </a:solidFill>
          <a:ln>
            <a:noFill/>
          </a:ln>
          <a:effectLst/>
        </c:spPr>
      </c:pivotFmt>
      <c:pivotFmt>
        <c:idx val="3270"/>
        <c:spPr>
          <a:solidFill>
            <a:schemeClr val="accent1"/>
          </a:solidFill>
          <a:ln>
            <a:noFill/>
          </a:ln>
          <a:effectLst/>
        </c:spPr>
      </c:pivotFmt>
      <c:pivotFmt>
        <c:idx val="3271"/>
        <c:spPr>
          <a:solidFill>
            <a:schemeClr val="accent1"/>
          </a:solidFill>
          <a:ln>
            <a:noFill/>
          </a:ln>
          <a:effectLst/>
        </c:spPr>
      </c:pivotFmt>
      <c:pivotFmt>
        <c:idx val="3272"/>
        <c:spPr>
          <a:solidFill>
            <a:schemeClr val="accent1"/>
          </a:solidFill>
          <a:ln>
            <a:noFill/>
          </a:ln>
          <a:effectLst/>
        </c:spPr>
      </c:pivotFmt>
      <c:pivotFmt>
        <c:idx val="3273"/>
        <c:spPr>
          <a:solidFill>
            <a:schemeClr val="accent1"/>
          </a:solidFill>
          <a:ln>
            <a:noFill/>
          </a:ln>
          <a:effectLst/>
        </c:spPr>
      </c:pivotFmt>
      <c:pivotFmt>
        <c:idx val="3274"/>
        <c:spPr>
          <a:solidFill>
            <a:schemeClr val="accent1"/>
          </a:solidFill>
          <a:ln>
            <a:noFill/>
          </a:ln>
          <a:effectLst/>
        </c:spPr>
      </c:pivotFmt>
      <c:pivotFmt>
        <c:idx val="3275"/>
        <c:spPr>
          <a:solidFill>
            <a:schemeClr val="accent1"/>
          </a:solidFill>
          <a:ln>
            <a:noFill/>
          </a:ln>
          <a:effectLst/>
        </c:spPr>
      </c:pivotFmt>
      <c:pivotFmt>
        <c:idx val="3276"/>
        <c:spPr>
          <a:solidFill>
            <a:schemeClr val="accent1"/>
          </a:solidFill>
          <a:ln>
            <a:noFill/>
          </a:ln>
          <a:effectLst/>
        </c:spPr>
      </c:pivotFmt>
      <c:pivotFmt>
        <c:idx val="3277"/>
        <c:spPr>
          <a:solidFill>
            <a:schemeClr val="accent1"/>
          </a:solidFill>
          <a:ln>
            <a:noFill/>
          </a:ln>
          <a:effectLst/>
        </c:spPr>
      </c:pivotFmt>
      <c:pivotFmt>
        <c:idx val="3278"/>
        <c:spPr>
          <a:solidFill>
            <a:schemeClr val="accent1"/>
          </a:solidFill>
          <a:ln>
            <a:noFill/>
          </a:ln>
          <a:effectLst/>
        </c:spPr>
      </c:pivotFmt>
      <c:pivotFmt>
        <c:idx val="3279"/>
        <c:spPr>
          <a:solidFill>
            <a:schemeClr val="accent1"/>
          </a:solidFill>
          <a:ln>
            <a:noFill/>
          </a:ln>
          <a:effectLst/>
        </c:spPr>
      </c:pivotFmt>
      <c:pivotFmt>
        <c:idx val="3280"/>
        <c:spPr>
          <a:solidFill>
            <a:schemeClr val="accent1"/>
          </a:solidFill>
          <a:ln>
            <a:noFill/>
          </a:ln>
          <a:effectLst/>
        </c:spPr>
      </c:pivotFmt>
      <c:pivotFmt>
        <c:idx val="3281"/>
        <c:spPr>
          <a:solidFill>
            <a:schemeClr val="accent1"/>
          </a:solidFill>
          <a:ln>
            <a:noFill/>
          </a:ln>
          <a:effectLst/>
        </c:spPr>
      </c:pivotFmt>
      <c:pivotFmt>
        <c:idx val="3282"/>
        <c:spPr>
          <a:solidFill>
            <a:schemeClr val="accent1"/>
          </a:solidFill>
          <a:ln>
            <a:noFill/>
          </a:ln>
          <a:effectLst/>
        </c:spPr>
      </c:pivotFmt>
      <c:pivotFmt>
        <c:idx val="3283"/>
        <c:spPr>
          <a:solidFill>
            <a:schemeClr val="accent1"/>
          </a:solidFill>
          <a:ln>
            <a:noFill/>
          </a:ln>
          <a:effectLst/>
        </c:spPr>
      </c:pivotFmt>
      <c:pivotFmt>
        <c:idx val="3284"/>
        <c:spPr>
          <a:solidFill>
            <a:schemeClr val="accent1"/>
          </a:solidFill>
          <a:ln>
            <a:noFill/>
          </a:ln>
          <a:effectLst/>
        </c:spPr>
      </c:pivotFmt>
      <c:pivotFmt>
        <c:idx val="3285"/>
        <c:spPr>
          <a:solidFill>
            <a:schemeClr val="accent1"/>
          </a:solidFill>
          <a:ln>
            <a:noFill/>
          </a:ln>
          <a:effectLst/>
        </c:spPr>
      </c:pivotFmt>
      <c:pivotFmt>
        <c:idx val="3286"/>
        <c:spPr>
          <a:solidFill>
            <a:schemeClr val="accent1"/>
          </a:solidFill>
          <a:ln>
            <a:noFill/>
          </a:ln>
          <a:effectLst/>
        </c:spPr>
      </c:pivotFmt>
      <c:pivotFmt>
        <c:idx val="3287"/>
        <c:spPr>
          <a:solidFill>
            <a:schemeClr val="accent1"/>
          </a:solidFill>
          <a:ln>
            <a:noFill/>
          </a:ln>
          <a:effectLst/>
        </c:spPr>
      </c:pivotFmt>
      <c:pivotFmt>
        <c:idx val="3288"/>
        <c:spPr>
          <a:solidFill>
            <a:schemeClr val="accent1"/>
          </a:solidFill>
          <a:ln>
            <a:noFill/>
          </a:ln>
          <a:effectLst/>
        </c:spPr>
      </c:pivotFmt>
      <c:pivotFmt>
        <c:idx val="3289"/>
        <c:spPr>
          <a:solidFill>
            <a:schemeClr val="accent1"/>
          </a:solidFill>
          <a:ln>
            <a:noFill/>
          </a:ln>
          <a:effectLst/>
        </c:spPr>
      </c:pivotFmt>
      <c:pivotFmt>
        <c:idx val="3290"/>
        <c:spPr>
          <a:solidFill>
            <a:schemeClr val="accent1"/>
          </a:solidFill>
          <a:ln>
            <a:noFill/>
          </a:ln>
          <a:effectLst/>
        </c:spPr>
      </c:pivotFmt>
      <c:pivotFmt>
        <c:idx val="3291"/>
        <c:spPr>
          <a:solidFill>
            <a:schemeClr val="accent1"/>
          </a:solidFill>
          <a:ln>
            <a:noFill/>
          </a:ln>
          <a:effectLst/>
        </c:spPr>
      </c:pivotFmt>
      <c:pivotFmt>
        <c:idx val="3292"/>
        <c:spPr>
          <a:solidFill>
            <a:schemeClr val="accent1"/>
          </a:solidFill>
          <a:ln>
            <a:noFill/>
          </a:ln>
          <a:effectLst/>
        </c:spPr>
      </c:pivotFmt>
      <c:pivotFmt>
        <c:idx val="3293"/>
        <c:spPr>
          <a:solidFill>
            <a:schemeClr val="accent1"/>
          </a:solidFill>
          <a:ln>
            <a:noFill/>
          </a:ln>
          <a:effectLst/>
        </c:spPr>
      </c:pivotFmt>
      <c:pivotFmt>
        <c:idx val="3294"/>
        <c:spPr>
          <a:solidFill>
            <a:schemeClr val="accent1"/>
          </a:solidFill>
          <a:ln>
            <a:noFill/>
          </a:ln>
          <a:effectLst/>
        </c:spPr>
      </c:pivotFmt>
      <c:pivotFmt>
        <c:idx val="3295"/>
        <c:spPr>
          <a:solidFill>
            <a:schemeClr val="accent1"/>
          </a:solidFill>
          <a:ln>
            <a:noFill/>
          </a:ln>
          <a:effectLst/>
        </c:spPr>
      </c:pivotFmt>
      <c:pivotFmt>
        <c:idx val="3296"/>
        <c:spPr>
          <a:solidFill>
            <a:schemeClr val="accent1"/>
          </a:solidFill>
          <a:ln>
            <a:noFill/>
          </a:ln>
          <a:effectLst/>
        </c:spPr>
      </c:pivotFmt>
      <c:pivotFmt>
        <c:idx val="3297"/>
        <c:spPr>
          <a:solidFill>
            <a:schemeClr val="accent1"/>
          </a:solidFill>
          <a:ln>
            <a:noFill/>
          </a:ln>
          <a:effectLst/>
        </c:spPr>
      </c:pivotFmt>
      <c:pivotFmt>
        <c:idx val="3298"/>
        <c:spPr>
          <a:solidFill>
            <a:schemeClr val="accent1"/>
          </a:solidFill>
          <a:ln>
            <a:noFill/>
          </a:ln>
          <a:effectLst/>
        </c:spPr>
      </c:pivotFmt>
      <c:pivotFmt>
        <c:idx val="3299"/>
        <c:spPr>
          <a:solidFill>
            <a:schemeClr val="accent1"/>
          </a:solidFill>
          <a:ln>
            <a:noFill/>
          </a:ln>
          <a:effectLst/>
        </c:spPr>
      </c:pivotFmt>
      <c:pivotFmt>
        <c:idx val="3300"/>
        <c:spPr>
          <a:solidFill>
            <a:schemeClr val="accent1"/>
          </a:solidFill>
          <a:ln>
            <a:noFill/>
          </a:ln>
          <a:effectLst/>
        </c:spPr>
      </c:pivotFmt>
      <c:pivotFmt>
        <c:idx val="3301"/>
        <c:spPr>
          <a:solidFill>
            <a:schemeClr val="accent1"/>
          </a:solidFill>
          <a:ln>
            <a:noFill/>
          </a:ln>
          <a:effectLst/>
        </c:spPr>
      </c:pivotFmt>
      <c:pivotFmt>
        <c:idx val="3302"/>
        <c:spPr>
          <a:solidFill>
            <a:schemeClr val="accent1"/>
          </a:solidFill>
          <a:ln>
            <a:noFill/>
          </a:ln>
          <a:effectLst/>
        </c:spPr>
      </c:pivotFmt>
      <c:pivotFmt>
        <c:idx val="3303"/>
        <c:spPr>
          <a:solidFill>
            <a:schemeClr val="accent1"/>
          </a:solidFill>
          <a:ln>
            <a:noFill/>
          </a:ln>
          <a:effectLst/>
        </c:spPr>
      </c:pivotFmt>
      <c:pivotFmt>
        <c:idx val="3304"/>
        <c:spPr>
          <a:solidFill>
            <a:schemeClr val="accent1"/>
          </a:solidFill>
          <a:ln>
            <a:noFill/>
          </a:ln>
          <a:effectLst/>
        </c:spPr>
      </c:pivotFmt>
      <c:pivotFmt>
        <c:idx val="3305"/>
        <c:spPr>
          <a:solidFill>
            <a:schemeClr val="accent1"/>
          </a:solidFill>
          <a:ln>
            <a:noFill/>
          </a:ln>
          <a:effectLst/>
        </c:spPr>
      </c:pivotFmt>
      <c:pivotFmt>
        <c:idx val="3306"/>
        <c:spPr>
          <a:solidFill>
            <a:schemeClr val="accent1"/>
          </a:solidFill>
          <a:ln>
            <a:noFill/>
          </a:ln>
          <a:effectLst/>
        </c:spPr>
      </c:pivotFmt>
      <c:pivotFmt>
        <c:idx val="3307"/>
        <c:spPr>
          <a:solidFill>
            <a:schemeClr val="accent1"/>
          </a:solidFill>
          <a:ln>
            <a:noFill/>
          </a:ln>
          <a:effectLst/>
        </c:spPr>
      </c:pivotFmt>
      <c:pivotFmt>
        <c:idx val="3308"/>
        <c:spPr>
          <a:solidFill>
            <a:schemeClr val="accent1"/>
          </a:solidFill>
          <a:ln>
            <a:noFill/>
          </a:ln>
          <a:effectLst/>
        </c:spPr>
      </c:pivotFmt>
      <c:pivotFmt>
        <c:idx val="3309"/>
        <c:spPr>
          <a:solidFill>
            <a:schemeClr val="accent1"/>
          </a:solidFill>
          <a:ln>
            <a:noFill/>
          </a:ln>
          <a:effectLst/>
        </c:spPr>
      </c:pivotFmt>
      <c:pivotFmt>
        <c:idx val="3310"/>
        <c:spPr>
          <a:solidFill>
            <a:schemeClr val="accent1"/>
          </a:solidFill>
          <a:ln>
            <a:noFill/>
          </a:ln>
          <a:effectLst/>
        </c:spPr>
      </c:pivotFmt>
      <c:pivotFmt>
        <c:idx val="3311"/>
        <c:spPr>
          <a:solidFill>
            <a:schemeClr val="accent1"/>
          </a:solidFill>
          <a:ln>
            <a:noFill/>
          </a:ln>
          <a:effectLst/>
        </c:spPr>
      </c:pivotFmt>
      <c:pivotFmt>
        <c:idx val="3312"/>
        <c:spPr>
          <a:solidFill>
            <a:schemeClr val="accent1"/>
          </a:solidFill>
          <a:ln>
            <a:noFill/>
          </a:ln>
          <a:effectLst/>
        </c:spPr>
      </c:pivotFmt>
      <c:pivotFmt>
        <c:idx val="3313"/>
        <c:spPr>
          <a:solidFill>
            <a:schemeClr val="accent1"/>
          </a:solidFill>
          <a:ln>
            <a:noFill/>
          </a:ln>
          <a:effectLst/>
        </c:spPr>
      </c:pivotFmt>
      <c:pivotFmt>
        <c:idx val="3314"/>
        <c:spPr>
          <a:solidFill>
            <a:schemeClr val="accent1"/>
          </a:solidFill>
          <a:ln>
            <a:noFill/>
          </a:ln>
          <a:effectLst/>
        </c:spPr>
      </c:pivotFmt>
      <c:pivotFmt>
        <c:idx val="3315"/>
        <c:spPr>
          <a:solidFill>
            <a:schemeClr val="accent1"/>
          </a:solidFill>
          <a:ln>
            <a:noFill/>
          </a:ln>
          <a:effectLst/>
        </c:spPr>
      </c:pivotFmt>
      <c:pivotFmt>
        <c:idx val="3316"/>
        <c:spPr>
          <a:solidFill>
            <a:schemeClr val="accent1"/>
          </a:solidFill>
          <a:ln>
            <a:noFill/>
          </a:ln>
          <a:effectLst/>
        </c:spPr>
      </c:pivotFmt>
      <c:pivotFmt>
        <c:idx val="3317"/>
        <c:spPr>
          <a:solidFill>
            <a:schemeClr val="accent1"/>
          </a:solidFill>
          <a:ln>
            <a:noFill/>
          </a:ln>
          <a:effectLst/>
        </c:spPr>
      </c:pivotFmt>
      <c:pivotFmt>
        <c:idx val="3318"/>
        <c:spPr>
          <a:solidFill>
            <a:schemeClr val="accent1"/>
          </a:solidFill>
          <a:ln>
            <a:noFill/>
          </a:ln>
          <a:effectLst/>
        </c:spPr>
      </c:pivotFmt>
      <c:pivotFmt>
        <c:idx val="3319"/>
        <c:spPr>
          <a:solidFill>
            <a:schemeClr val="accent1"/>
          </a:solidFill>
          <a:ln>
            <a:noFill/>
          </a:ln>
          <a:effectLst/>
        </c:spPr>
      </c:pivotFmt>
      <c:pivotFmt>
        <c:idx val="3320"/>
        <c:spPr>
          <a:solidFill>
            <a:schemeClr val="accent1"/>
          </a:solidFill>
          <a:ln>
            <a:noFill/>
          </a:ln>
          <a:effectLst/>
        </c:spPr>
      </c:pivotFmt>
      <c:pivotFmt>
        <c:idx val="3321"/>
        <c:spPr>
          <a:solidFill>
            <a:schemeClr val="accent1"/>
          </a:solidFill>
          <a:ln>
            <a:noFill/>
          </a:ln>
          <a:effectLst/>
        </c:spPr>
      </c:pivotFmt>
      <c:pivotFmt>
        <c:idx val="3322"/>
        <c:spPr>
          <a:solidFill>
            <a:schemeClr val="accent1"/>
          </a:solidFill>
          <a:ln>
            <a:noFill/>
          </a:ln>
          <a:effectLst/>
        </c:spPr>
      </c:pivotFmt>
      <c:pivotFmt>
        <c:idx val="3323"/>
        <c:spPr>
          <a:solidFill>
            <a:schemeClr val="accent1"/>
          </a:solidFill>
          <a:ln>
            <a:noFill/>
          </a:ln>
          <a:effectLst/>
        </c:spPr>
      </c:pivotFmt>
      <c:pivotFmt>
        <c:idx val="3324"/>
        <c:spPr>
          <a:solidFill>
            <a:schemeClr val="accent1"/>
          </a:solidFill>
          <a:ln>
            <a:noFill/>
          </a:ln>
          <a:effectLst/>
        </c:spPr>
      </c:pivotFmt>
      <c:pivotFmt>
        <c:idx val="3325"/>
        <c:spPr>
          <a:solidFill>
            <a:schemeClr val="accent1"/>
          </a:solidFill>
          <a:ln>
            <a:noFill/>
          </a:ln>
          <a:effectLst/>
        </c:spPr>
      </c:pivotFmt>
      <c:pivotFmt>
        <c:idx val="3326"/>
        <c:spPr>
          <a:solidFill>
            <a:schemeClr val="accent1"/>
          </a:solidFill>
          <a:ln>
            <a:noFill/>
          </a:ln>
          <a:effectLst/>
        </c:spPr>
      </c:pivotFmt>
      <c:pivotFmt>
        <c:idx val="3327"/>
        <c:spPr>
          <a:solidFill>
            <a:schemeClr val="accent1"/>
          </a:solidFill>
          <a:ln>
            <a:noFill/>
          </a:ln>
          <a:effectLst/>
        </c:spPr>
      </c:pivotFmt>
      <c:pivotFmt>
        <c:idx val="3328"/>
        <c:spPr>
          <a:solidFill>
            <a:schemeClr val="accent1"/>
          </a:solidFill>
          <a:ln>
            <a:noFill/>
          </a:ln>
          <a:effectLst/>
        </c:spPr>
      </c:pivotFmt>
      <c:pivotFmt>
        <c:idx val="3329"/>
        <c:spPr>
          <a:solidFill>
            <a:schemeClr val="accent1"/>
          </a:solidFill>
          <a:ln>
            <a:noFill/>
          </a:ln>
          <a:effectLst/>
        </c:spPr>
      </c:pivotFmt>
      <c:pivotFmt>
        <c:idx val="3330"/>
        <c:spPr>
          <a:solidFill>
            <a:schemeClr val="accent1"/>
          </a:solidFill>
          <a:ln>
            <a:noFill/>
          </a:ln>
          <a:effectLst/>
        </c:spPr>
      </c:pivotFmt>
      <c:pivotFmt>
        <c:idx val="3331"/>
        <c:spPr>
          <a:solidFill>
            <a:schemeClr val="accent1"/>
          </a:solidFill>
          <a:ln>
            <a:noFill/>
          </a:ln>
          <a:effectLst/>
        </c:spPr>
      </c:pivotFmt>
      <c:pivotFmt>
        <c:idx val="3332"/>
        <c:spPr>
          <a:solidFill>
            <a:schemeClr val="accent1"/>
          </a:solidFill>
          <a:ln>
            <a:noFill/>
          </a:ln>
          <a:effectLst/>
        </c:spPr>
      </c:pivotFmt>
      <c:pivotFmt>
        <c:idx val="3333"/>
        <c:spPr>
          <a:solidFill>
            <a:schemeClr val="accent1"/>
          </a:solidFill>
          <a:ln>
            <a:noFill/>
          </a:ln>
          <a:effectLst/>
        </c:spPr>
      </c:pivotFmt>
      <c:pivotFmt>
        <c:idx val="3334"/>
        <c:spPr>
          <a:solidFill>
            <a:schemeClr val="accent1"/>
          </a:solidFill>
          <a:ln>
            <a:noFill/>
          </a:ln>
          <a:effectLst/>
        </c:spPr>
      </c:pivotFmt>
      <c:pivotFmt>
        <c:idx val="3335"/>
        <c:spPr>
          <a:solidFill>
            <a:schemeClr val="accent1"/>
          </a:solidFill>
          <a:ln>
            <a:noFill/>
          </a:ln>
          <a:effectLst/>
        </c:spPr>
      </c:pivotFmt>
      <c:pivotFmt>
        <c:idx val="3336"/>
        <c:spPr>
          <a:solidFill>
            <a:schemeClr val="accent1"/>
          </a:solidFill>
          <a:ln>
            <a:noFill/>
          </a:ln>
          <a:effectLst/>
        </c:spPr>
      </c:pivotFmt>
      <c:pivotFmt>
        <c:idx val="3337"/>
        <c:spPr>
          <a:solidFill>
            <a:schemeClr val="accent1"/>
          </a:solidFill>
          <a:ln>
            <a:noFill/>
          </a:ln>
          <a:effectLst/>
        </c:spPr>
      </c:pivotFmt>
      <c:pivotFmt>
        <c:idx val="3338"/>
        <c:spPr>
          <a:solidFill>
            <a:schemeClr val="accent1"/>
          </a:solidFill>
          <a:ln>
            <a:noFill/>
          </a:ln>
          <a:effectLst/>
        </c:spPr>
      </c:pivotFmt>
      <c:pivotFmt>
        <c:idx val="3339"/>
        <c:spPr>
          <a:solidFill>
            <a:schemeClr val="accent1"/>
          </a:solidFill>
          <a:ln>
            <a:noFill/>
          </a:ln>
          <a:effectLst/>
        </c:spPr>
      </c:pivotFmt>
      <c:pivotFmt>
        <c:idx val="3340"/>
        <c:spPr>
          <a:solidFill>
            <a:schemeClr val="accent1"/>
          </a:solidFill>
          <a:ln>
            <a:noFill/>
          </a:ln>
          <a:effectLst/>
        </c:spPr>
      </c:pivotFmt>
      <c:pivotFmt>
        <c:idx val="3341"/>
        <c:spPr>
          <a:solidFill>
            <a:schemeClr val="accent1"/>
          </a:solidFill>
          <a:ln>
            <a:noFill/>
          </a:ln>
          <a:effectLst/>
        </c:spPr>
      </c:pivotFmt>
      <c:pivotFmt>
        <c:idx val="3342"/>
        <c:spPr>
          <a:solidFill>
            <a:schemeClr val="accent1"/>
          </a:solidFill>
          <a:ln>
            <a:noFill/>
          </a:ln>
          <a:effectLst/>
        </c:spPr>
      </c:pivotFmt>
      <c:pivotFmt>
        <c:idx val="3343"/>
        <c:spPr>
          <a:solidFill>
            <a:schemeClr val="accent1"/>
          </a:solidFill>
          <a:ln>
            <a:noFill/>
          </a:ln>
          <a:effectLst/>
        </c:spPr>
      </c:pivotFmt>
      <c:pivotFmt>
        <c:idx val="3344"/>
        <c:spPr>
          <a:solidFill>
            <a:schemeClr val="accent1"/>
          </a:solidFill>
          <a:ln>
            <a:noFill/>
          </a:ln>
          <a:effectLst/>
        </c:spPr>
      </c:pivotFmt>
      <c:pivotFmt>
        <c:idx val="3345"/>
        <c:spPr>
          <a:solidFill>
            <a:schemeClr val="accent1"/>
          </a:solidFill>
          <a:ln>
            <a:noFill/>
          </a:ln>
          <a:effectLst/>
        </c:spPr>
      </c:pivotFmt>
      <c:pivotFmt>
        <c:idx val="3346"/>
        <c:spPr>
          <a:solidFill>
            <a:schemeClr val="accent1"/>
          </a:solidFill>
          <a:ln>
            <a:noFill/>
          </a:ln>
          <a:effectLst/>
        </c:spPr>
      </c:pivotFmt>
      <c:pivotFmt>
        <c:idx val="3347"/>
        <c:spPr>
          <a:solidFill>
            <a:schemeClr val="accent1"/>
          </a:solidFill>
          <a:ln>
            <a:noFill/>
          </a:ln>
          <a:effectLst/>
        </c:spPr>
      </c:pivotFmt>
      <c:pivotFmt>
        <c:idx val="3348"/>
        <c:spPr>
          <a:solidFill>
            <a:schemeClr val="accent1"/>
          </a:solidFill>
          <a:ln>
            <a:noFill/>
          </a:ln>
          <a:effectLst/>
        </c:spPr>
      </c:pivotFmt>
      <c:pivotFmt>
        <c:idx val="3349"/>
        <c:spPr>
          <a:solidFill>
            <a:schemeClr val="accent1"/>
          </a:solidFill>
          <a:ln>
            <a:noFill/>
          </a:ln>
          <a:effectLst/>
        </c:spPr>
      </c:pivotFmt>
      <c:pivotFmt>
        <c:idx val="3350"/>
        <c:spPr>
          <a:solidFill>
            <a:schemeClr val="accent1"/>
          </a:solidFill>
          <a:ln>
            <a:noFill/>
          </a:ln>
          <a:effectLst/>
        </c:spPr>
      </c:pivotFmt>
      <c:pivotFmt>
        <c:idx val="3351"/>
        <c:spPr>
          <a:solidFill>
            <a:schemeClr val="accent1"/>
          </a:solidFill>
          <a:ln>
            <a:noFill/>
          </a:ln>
          <a:effectLst/>
        </c:spPr>
      </c:pivotFmt>
      <c:pivotFmt>
        <c:idx val="3352"/>
        <c:spPr>
          <a:solidFill>
            <a:schemeClr val="accent1"/>
          </a:solidFill>
          <a:ln>
            <a:noFill/>
          </a:ln>
          <a:effectLst/>
        </c:spPr>
      </c:pivotFmt>
      <c:pivotFmt>
        <c:idx val="3353"/>
        <c:spPr>
          <a:solidFill>
            <a:schemeClr val="accent1"/>
          </a:solidFill>
          <a:ln>
            <a:noFill/>
          </a:ln>
          <a:effectLst/>
        </c:spPr>
      </c:pivotFmt>
      <c:pivotFmt>
        <c:idx val="3354"/>
        <c:spPr>
          <a:solidFill>
            <a:schemeClr val="accent1"/>
          </a:solidFill>
          <a:ln>
            <a:noFill/>
          </a:ln>
          <a:effectLst/>
        </c:spPr>
      </c:pivotFmt>
      <c:pivotFmt>
        <c:idx val="3355"/>
        <c:spPr>
          <a:solidFill>
            <a:schemeClr val="accent1"/>
          </a:solidFill>
          <a:ln>
            <a:noFill/>
          </a:ln>
          <a:effectLst/>
        </c:spPr>
      </c:pivotFmt>
      <c:pivotFmt>
        <c:idx val="3356"/>
        <c:spPr>
          <a:solidFill>
            <a:schemeClr val="accent1"/>
          </a:solidFill>
          <a:ln>
            <a:noFill/>
          </a:ln>
          <a:effectLst/>
        </c:spPr>
      </c:pivotFmt>
      <c:pivotFmt>
        <c:idx val="3357"/>
        <c:spPr>
          <a:solidFill>
            <a:schemeClr val="accent1"/>
          </a:solidFill>
          <a:ln>
            <a:noFill/>
          </a:ln>
          <a:effectLst/>
        </c:spPr>
      </c:pivotFmt>
      <c:pivotFmt>
        <c:idx val="3358"/>
        <c:spPr>
          <a:solidFill>
            <a:schemeClr val="accent1"/>
          </a:solidFill>
          <a:ln>
            <a:noFill/>
          </a:ln>
          <a:effectLst/>
        </c:spPr>
      </c:pivotFmt>
      <c:pivotFmt>
        <c:idx val="3359"/>
        <c:spPr>
          <a:solidFill>
            <a:schemeClr val="accent1"/>
          </a:solidFill>
          <a:ln>
            <a:noFill/>
          </a:ln>
          <a:effectLst/>
        </c:spPr>
      </c:pivotFmt>
      <c:pivotFmt>
        <c:idx val="3360"/>
        <c:spPr>
          <a:solidFill>
            <a:schemeClr val="accent1"/>
          </a:solidFill>
          <a:ln>
            <a:noFill/>
          </a:ln>
          <a:effectLst/>
        </c:spPr>
      </c:pivotFmt>
      <c:pivotFmt>
        <c:idx val="3361"/>
        <c:spPr>
          <a:solidFill>
            <a:schemeClr val="accent1"/>
          </a:solidFill>
          <a:ln>
            <a:noFill/>
          </a:ln>
          <a:effectLst/>
        </c:spPr>
      </c:pivotFmt>
      <c:pivotFmt>
        <c:idx val="3362"/>
        <c:spPr>
          <a:solidFill>
            <a:schemeClr val="accent1"/>
          </a:solidFill>
          <a:ln>
            <a:noFill/>
          </a:ln>
          <a:effectLst/>
        </c:spPr>
      </c:pivotFmt>
      <c:pivotFmt>
        <c:idx val="3363"/>
        <c:spPr>
          <a:solidFill>
            <a:schemeClr val="accent1"/>
          </a:solidFill>
          <a:ln>
            <a:noFill/>
          </a:ln>
          <a:effectLst/>
        </c:spPr>
      </c:pivotFmt>
      <c:pivotFmt>
        <c:idx val="3364"/>
        <c:spPr>
          <a:solidFill>
            <a:schemeClr val="accent1"/>
          </a:solidFill>
          <a:ln>
            <a:noFill/>
          </a:ln>
          <a:effectLst/>
        </c:spPr>
      </c:pivotFmt>
      <c:pivotFmt>
        <c:idx val="3365"/>
        <c:spPr>
          <a:solidFill>
            <a:schemeClr val="accent1"/>
          </a:solidFill>
          <a:ln>
            <a:noFill/>
          </a:ln>
          <a:effectLst/>
        </c:spPr>
      </c:pivotFmt>
      <c:pivotFmt>
        <c:idx val="3366"/>
        <c:spPr>
          <a:solidFill>
            <a:schemeClr val="accent1"/>
          </a:solidFill>
          <a:ln>
            <a:noFill/>
          </a:ln>
          <a:effectLst/>
        </c:spPr>
      </c:pivotFmt>
      <c:pivotFmt>
        <c:idx val="3367"/>
        <c:spPr>
          <a:solidFill>
            <a:schemeClr val="accent1"/>
          </a:solidFill>
          <a:ln>
            <a:noFill/>
          </a:ln>
          <a:effectLst/>
        </c:spPr>
      </c:pivotFmt>
      <c:pivotFmt>
        <c:idx val="3368"/>
        <c:spPr>
          <a:solidFill>
            <a:schemeClr val="accent1"/>
          </a:solidFill>
          <a:ln>
            <a:noFill/>
          </a:ln>
          <a:effectLst/>
        </c:spPr>
      </c:pivotFmt>
      <c:pivotFmt>
        <c:idx val="3369"/>
        <c:spPr>
          <a:solidFill>
            <a:schemeClr val="accent1"/>
          </a:solidFill>
          <a:ln>
            <a:noFill/>
          </a:ln>
          <a:effectLst/>
        </c:spPr>
      </c:pivotFmt>
      <c:pivotFmt>
        <c:idx val="3370"/>
        <c:spPr>
          <a:solidFill>
            <a:schemeClr val="accent1"/>
          </a:solidFill>
          <a:ln>
            <a:noFill/>
          </a:ln>
          <a:effectLst/>
        </c:spPr>
      </c:pivotFmt>
      <c:pivotFmt>
        <c:idx val="3371"/>
        <c:spPr>
          <a:solidFill>
            <a:schemeClr val="accent1"/>
          </a:solidFill>
          <a:ln>
            <a:noFill/>
          </a:ln>
          <a:effectLst/>
        </c:spPr>
      </c:pivotFmt>
      <c:pivotFmt>
        <c:idx val="3372"/>
        <c:spPr>
          <a:solidFill>
            <a:schemeClr val="accent1"/>
          </a:solidFill>
          <a:ln>
            <a:noFill/>
          </a:ln>
          <a:effectLst/>
        </c:spPr>
      </c:pivotFmt>
      <c:pivotFmt>
        <c:idx val="3373"/>
        <c:spPr>
          <a:solidFill>
            <a:schemeClr val="accent1"/>
          </a:solidFill>
          <a:ln>
            <a:noFill/>
          </a:ln>
          <a:effectLst/>
        </c:spPr>
      </c:pivotFmt>
      <c:pivotFmt>
        <c:idx val="3374"/>
        <c:spPr>
          <a:solidFill>
            <a:schemeClr val="accent1"/>
          </a:solidFill>
          <a:ln>
            <a:noFill/>
          </a:ln>
          <a:effectLst/>
        </c:spPr>
      </c:pivotFmt>
      <c:pivotFmt>
        <c:idx val="3375"/>
        <c:spPr>
          <a:solidFill>
            <a:schemeClr val="accent1"/>
          </a:solidFill>
          <a:ln>
            <a:noFill/>
          </a:ln>
          <a:effectLst/>
        </c:spPr>
      </c:pivotFmt>
      <c:pivotFmt>
        <c:idx val="3376"/>
        <c:spPr>
          <a:solidFill>
            <a:schemeClr val="accent1"/>
          </a:solidFill>
          <a:ln>
            <a:noFill/>
          </a:ln>
          <a:effectLst/>
        </c:spPr>
      </c:pivotFmt>
      <c:pivotFmt>
        <c:idx val="3377"/>
        <c:spPr>
          <a:solidFill>
            <a:schemeClr val="accent1"/>
          </a:solidFill>
          <a:ln>
            <a:noFill/>
          </a:ln>
          <a:effectLst/>
        </c:spPr>
      </c:pivotFmt>
      <c:pivotFmt>
        <c:idx val="3378"/>
        <c:spPr>
          <a:solidFill>
            <a:schemeClr val="accent1"/>
          </a:solidFill>
          <a:ln>
            <a:noFill/>
          </a:ln>
          <a:effectLst/>
        </c:spPr>
      </c:pivotFmt>
      <c:pivotFmt>
        <c:idx val="3379"/>
        <c:spPr>
          <a:solidFill>
            <a:schemeClr val="accent1"/>
          </a:solidFill>
          <a:ln>
            <a:noFill/>
          </a:ln>
          <a:effectLst/>
        </c:spPr>
      </c:pivotFmt>
      <c:pivotFmt>
        <c:idx val="3380"/>
        <c:spPr>
          <a:solidFill>
            <a:schemeClr val="accent1"/>
          </a:solidFill>
          <a:ln>
            <a:noFill/>
          </a:ln>
          <a:effectLst/>
        </c:spPr>
      </c:pivotFmt>
      <c:pivotFmt>
        <c:idx val="3381"/>
        <c:spPr>
          <a:solidFill>
            <a:schemeClr val="accent1"/>
          </a:solidFill>
          <a:ln>
            <a:noFill/>
          </a:ln>
          <a:effectLst/>
        </c:spPr>
      </c:pivotFmt>
      <c:pivotFmt>
        <c:idx val="3382"/>
        <c:spPr>
          <a:solidFill>
            <a:schemeClr val="accent1"/>
          </a:solidFill>
          <a:ln>
            <a:noFill/>
          </a:ln>
          <a:effectLst/>
        </c:spPr>
      </c:pivotFmt>
      <c:pivotFmt>
        <c:idx val="3383"/>
        <c:spPr>
          <a:solidFill>
            <a:schemeClr val="accent1"/>
          </a:solidFill>
          <a:ln>
            <a:noFill/>
          </a:ln>
          <a:effectLst/>
        </c:spPr>
      </c:pivotFmt>
      <c:pivotFmt>
        <c:idx val="3384"/>
        <c:spPr>
          <a:solidFill>
            <a:schemeClr val="accent1"/>
          </a:solidFill>
          <a:ln>
            <a:noFill/>
          </a:ln>
          <a:effectLst/>
        </c:spPr>
      </c:pivotFmt>
      <c:pivotFmt>
        <c:idx val="3385"/>
        <c:spPr>
          <a:solidFill>
            <a:schemeClr val="accent1"/>
          </a:solidFill>
          <a:ln>
            <a:noFill/>
          </a:ln>
          <a:effectLst/>
        </c:spPr>
      </c:pivotFmt>
      <c:pivotFmt>
        <c:idx val="3386"/>
        <c:spPr>
          <a:solidFill>
            <a:schemeClr val="accent1"/>
          </a:solidFill>
          <a:ln>
            <a:noFill/>
          </a:ln>
          <a:effectLst/>
        </c:spPr>
      </c:pivotFmt>
      <c:pivotFmt>
        <c:idx val="3387"/>
        <c:spPr>
          <a:solidFill>
            <a:schemeClr val="accent1"/>
          </a:solidFill>
          <a:ln>
            <a:noFill/>
          </a:ln>
          <a:effectLst/>
        </c:spPr>
      </c:pivotFmt>
      <c:pivotFmt>
        <c:idx val="3388"/>
        <c:spPr>
          <a:solidFill>
            <a:schemeClr val="accent1"/>
          </a:solidFill>
          <a:ln>
            <a:noFill/>
          </a:ln>
          <a:effectLst/>
        </c:spPr>
      </c:pivotFmt>
      <c:pivotFmt>
        <c:idx val="3389"/>
        <c:spPr>
          <a:solidFill>
            <a:schemeClr val="accent1"/>
          </a:solidFill>
          <a:ln>
            <a:noFill/>
          </a:ln>
          <a:effectLst/>
        </c:spPr>
      </c:pivotFmt>
      <c:pivotFmt>
        <c:idx val="3390"/>
        <c:spPr>
          <a:solidFill>
            <a:schemeClr val="accent1"/>
          </a:solidFill>
          <a:ln>
            <a:noFill/>
          </a:ln>
          <a:effectLst/>
        </c:spPr>
      </c:pivotFmt>
      <c:pivotFmt>
        <c:idx val="3391"/>
        <c:spPr>
          <a:solidFill>
            <a:schemeClr val="accent1"/>
          </a:solidFill>
          <a:ln>
            <a:noFill/>
          </a:ln>
          <a:effectLst/>
        </c:spPr>
      </c:pivotFmt>
      <c:pivotFmt>
        <c:idx val="3392"/>
        <c:spPr>
          <a:solidFill>
            <a:schemeClr val="accent1"/>
          </a:solidFill>
          <a:ln>
            <a:noFill/>
          </a:ln>
          <a:effectLst/>
        </c:spPr>
      </c:pivotFmt>
      <c:pivotFmt>
        <c:idx val="3393"/>
        <c:spPr>
          <a:solidFill>
            <a:schemeClr val="accent1"/>
          </a:solidFill>
          <a:ln>
            <a:noFill/>
          </a:ln>
          <a:effectLst/>
        </c:spPr>
      </c:pivotFmt>
      <c:pivotFmt>
        <c:idx val="3394"/>
        <c:spPr>
          <a:solidFill>
            <a:schemeClr val="accent1"/>
          </a:solidFill>
          <a:ln>
            <a:noFill/>
          </a:ln>
          <a:effectLst/>
        </c:spPr>
      </c:pivotFmt>
      <c:pivotFmt>
        <c:idx val="3395"/>
        <c:spPr>
          <a:solidFill>
            <a:schemeClr val="accent1"/>
          </a:solidFill>
          <a:ln>
            <a:noFill/>
          </a:ln>
          <a:effectLst/>
        </c:spPr>
      </c:pivotFmt>
      <c:pivotFmt>
        <c:idx val="3396"/>
        <c:spPr>
          <a:solidFill>
            <a:schemeClr val="accent1"/>
          </a:solidFill>
          <a:ln>
            <a:noFill/>
          </a:ln>
          <a:effectLst/>
        </c:spPr>
      </c:pivotFmt>
      <c:pivotFmt>
        <c:idx val="3397"/>
        <c:spPr>
          <a:solidFill>
            <a:schemeClr val="accent1"/>
          </a:solidFill>
          <a:ln>
            <a:noFill/>
          </a:ln>
          <a:effectLst/>
        </c:spPr>
      </c:pivotFmt>
      <c:pivotFmt>
        <c:idx val="3398"/>
        <c:spPr>
          <a:solidFill>
            <a:schemeClr val="accent1"/>
          </a:solidFill>
          <a:ln>
            <a:noFill/>
          </a:ln>
          <a:effectLst/>
        </c:spPr>
      </c:pivotFmt>
      <c:pivotFmt>
        <c:idx val="3399"/>
        <c:spPr>
          <a:solidFill>
            <a:schemeClr val="accent1"/>
          </a:solidFill>
          <a:ln>
            <a:noFill/>
          </a:ln>
          <a:effectLst/>
        </c:spPr>
      </c:pivotFmt>
      <c:pivotFmt>
        <c:idx val="3400"/>
        <c:spPr>
          <a:solidFill>
            <a:schemeClr val="accent1"/>
          </a:solidFill>
          <a:ln>
            <a:noFill/>
          </a:ln>
          <a:effectLst/>
        </c:spPr>
      </c:pivotFmt>
      <c:pivotFmt>
        <c:idx val="3401"/>
        <c:spPr>
          <a:solidFill>
            <a:schemeClr val="accent1"/>
          </a:solidFill>
          <a:ln>
            <a:noFill/>
          </a:ln>
          <a:effectLst/>
        </c:spPr>
      </c:pivotFmt>
      <c:pivotFmt>
        <c:idx val="3402"/>
        <c:spPr>
          <a:solidFill>
            <a:schemeClr val="accent1"/>
          </a:solidFill>
          <a:ln>
            <a:noFill/>
          </a:ln>
          <a:effectLst/>
        </c:spPr>
      </c:pivotFmt>
      <c:pivotFmt>
        <c:idx val="3403"/>
        <c:spPr>
          <a:solidFill>
            <a:schemeClr val="accent1"/>
          </a:solidFill>
          <a:ln>
            <a:noFill/>
          </a:ln>
          <a:effectLst/>
        </c:spPr>
      </c:pivotFmt>
      <c:pivotFmt>
        <c:idx val="3404"/>
        <c:spPr>
          <a:solidFill>
            <a:schemeClr val="accent1"/>
          </a:solidFill>
          <a:ln>
            <a:noFill/>
          </a:ln>
          <a:effectLst/>
        </c:spPr>
      </c:pivotFmt>
      <c:pivotFmt>
        <c:idx val="3405"/>
        <c:spPr>
          <a:solidFill>
            <a:schemeClr val="accent1"/>
          </a:solidFill>
          <a:ln>
            <a:noFill/>
          </a:ln>
          <a:effectLst/>
        </c:spPr>
      </c:pivotFmt>
      <c:pivotFmt>
        <c:idx val="3406"/>
        <c:spPr>
          <a:solidFill>
            <a:schemeClr val="accent1"/>
          </a:solidFill>
          <a:ln>
            <a:noFill/>
          </a:ln>
          <a:effectLst/>
        </c:spPr>
      </c:pivotFmt>
      <c:pivotFmt>
        <c:idx val="3407"/>
        <c:spPr>
          <a:solidFill>
            <a:schemeClr val="accent1"/>
          </a:solidFill>
          <a:ln>
            <a:noFill/>
          </a:ln>
          <a:effectLst/>
        </c:spPr>
      </c:pivotFmt>
      <c:pivotFmt>
        <c:idx val="3408"/>
        <c:spPr>
          <a:solidFill>
            <a:schemeClr val="accent1"/>
          </a:solidFill>
          <a:ln>
            <a:noFill/>
          </a:ln>
          <a:effectLst/>
        </c:spPr>
      </c:pivotFmt>
      <c:pivotFmt>
        <c:idx val="3409"/>
        <c:spPr>
          <a:solidFill>
            <a:schemeClr val="accent1"/>
          </a:solidFill>
          <a:ln>
            <a:noFill/>
          </a:ln>
          <a:effectLst/>
        </c:spPr>
      </c:pivotFmt>
      <c:pivotFmt>
        <c:idx val="3410"/>
        <c:spPr>
          <a:solidFill>
            <a:schemeClr val="accent1"/>
          </a:solidFill>
          <a:ln>
            <a:noFill/>
          </a:ln>
          <a:effectLst/>
        </c:spPr>
      </c:pivotFmt>
      <c:pivotFmt>
        <c:idx val="3411"/>
        <c:spPr>
          <a:solidFill>
            <a:schemeClr val="accent1"/>
          </a:solidFill>
          <a:ln>
            <a:noFill/>
          </a:ln>
          <a:effectLst/>
        </c:spPr>
      </c:pivotFmt>
      <c:pivotFmt>
        <c:idx val="3412"/>
        <c:spPr>
          <a:solidFill>
            <a:schemeClr val="accent1"/>
          </a:solidFill>
          <a:ln>
            <a:noFill/>
          </a:ln>
          <a:effectLst/>
        </c:spPr>
      </c:pivotFmt>
      <c:pivotFmt>
        <c:idx val="3413"/>
        <c:spPr>
          <a:solidFill>
            <a:schemeClr val="accent1"/>
          </a:solidFill>
          <a:ln>
            <a:noFill/>
          </a:ln>
          <a:effectLst/>
        </c:spPr>
      </c:pivotFmt>
      <c:pivotFmt>
        <c:idx val="3414"/>
        <c:spPr>
          <a:solidFill>
            <a:schemeClr val="accent1"/>
          </a:solidFill>
          <a:ln>
            <a:noFill/>
          </a:ln>
          <a:effectLst/>
        </c:spPr>
      </c:pivotFmt>
      <c:pivotFmt>
        <c:idx val="3415"/>
        <c:spPr>
          <a:solidFill>
            <a:schemeClr val="accent1"/>
          </a:solidFill>
          <a:ln>
            <a:noFill/>
          </a:ln>
          <a:effectLst/>
        </c:spPr>
      </c:pivotFmt>
      <c:pivotFmt>
        <c:idx val="3416"/>
        <c:spPr>
          <a:solidFill>
            <a:schemeClr val="accent1"/>
          </a:solidFill>
          <a:ln>
            <a:noFill/>
          </a:ln>
          <a:effectLst/>
        </c:spPr>
      </c:pivotFmt>
      <c:pivotFmt>
        <c:idx val="3417"/>
        <c:spPr>
          <a:solidFill>
            <a:schemeClr val="accent1"/>
          </a:solidFill>
          <a:ln>
            <a:noFill/>
          </a:ln>
          <a:effectLst/>
        </c:spPr>
      </c:pivotFmt>
      <c:pivotFmt>
        <c:idx val="3418"/>
        <c:spPr>
          <a:solidFill>
            <a:schemeClr val="accent1"/>
          </a:solidFill>
          <a:ln>
            <a:noFill/>
          </a:ln>
          <a:effectLst/>
        </c:spPr>
      </c:pivotFmt>
      <c:pivotFmt>
        <c:idx val="3419"/>
        <c:spPr>
          <a:solidFill>
            <a:schemeClr val="accent1"/>
          </a:solidFill>
          <a:ln>
            <a:noFill/>
          </a:ln>
          <a:effectLst/>
        </c:spPr>
      </c:pivotFmt>
      <c:pivotFmt>
        <c:idx val="3420"/>
        <c:spPr>
          <a:solidFill>
            <a:schemeClr val="accent1"/>
          </a:solidFill>
          <a:ln>
            <a:noFill/>
          </a:ln>
          <a:effectLst/>
        </c:spPr>
      </c:pivotFmt>
      <c:pivotFmt>
        <c:idx val="3421"/>
        <c:spPr>
          <a:solidFill>
            <a:schemeClr val="accent1"/>
          </a:solidFill>
          <a:ln>
            <a:noFill/>
          </a:ln>
          <a:effectLst/>
        </c:spPr>
      </c:pivotFmt>
      <c:pivotFmt>
        <c:idx val="3422"/>
        <c:spPr>
          <a:solidFill>
            <a:schemeClr val="accent1"/>
          </a:solidFill>
          <a:ln>
            <a:noFill/>
          </a:ln>
          <a:effectLst/>
        </c:spPr>
      </c:pivotFmt>
      <c:pivotFmt>
        <c:idx val="3423"/>
        <c:spPr>
          <a:solidFill>
            <a:schemeClr val="accent1"/>
          </a:solidFill>
          <a:ln>
            <a:noFill/>
          </a:ln>
          <a:effectLst/>
        </c:spPr>
      </c:pivotFmt>
      <c:pivotFmt>
        <c:idx val="3424"/>
        <c:spPr>
          <a:solidFill>
            <a:schemeClr val="accent1"/>
          </a:solidFill>
          <a:ln>
            <a:noFill/>
          </a:ln>
          <a:effectLst/>
        </c:spPr>
      </c:pivotFmt>
      <c:pivotFmt>
        <c:idx val="3425"/>
        <c:spPr>
          <a:solidFill>
            <a:schemeClr val="accent1"/>
          </a:solidFill>
          <a:ln>
            <a:noFill/>
          </a:ln>
          <a:effectLst/>
        </c:spPr>
      </c:pivotFmt>
      <c:pivotFmt>
        <c:idx val="3426"/>
        <c:spPr>
          <a:solidFill>
            <a:schemeClr val="accent1"/>
          </a:solidFill>
          <a:ln>
            <a:noFill/>
          </a:ln>
          <a:effectLst/>
        </c:spPr>
      </c:pivotFmt>
      <c:pivotFmt>
        <c:idx val="3427"/>
        <c:spPr>
          <a:solidFill>
            <a:schemeClr val="accent1"/>
          </a:solidFill>
          <a:ln>
            <a:noFill/>
          </a:ln>
          <a:effectLst/>
        </c:spPr>
      </c:pivotFmt>
      <c:pivotFmt>
        <c:idx val="3428"/>
        <c:spPr>
          <a:solidFill>
            <a:schemeClr val="accent1"/>
          </a:solidFill>
          <a:ln>
            <a:noFill/>
          </a:ln>
          <a:effectLst/>
        </c:spPr>
      </c:pivotFmt>
      <c:pivotFmt>
        <c:idx val="3429"/>
        <c:spPr>
          <a:solidFill>
            <a:schemeClr val="accent1"/>
          </a:solidFill>
          <a:ln>
            <a:noFill/>
          </a:ln>
          <a:effectLst/>
        </c:spPr>
      </c:pivotFmt>
      <c:pivotFmt>
        <c:idx val="3430"/>
        <c:spPr>
          <a:solidFill>
            <a:schemeClr val="accent1"/>
          </a:solidFill>
          <a:ln>
            <a:noFill/>
          </a:ln>
          <a:effectLst/>
        </c:spPr>
      </c:pivotFmt>
      <c:pivotFmt>
        <c:idx val="3431"/>
        <c:spPr>
          <a:solidFill>
            <a:schemeClr val="accent1"/>
          </a:solidFill>
          <a:ln>
            <a:noFill/>
          </a:ln>
          <a:effectLst/>
        </c:spPr>
      </c:pivotFmt>
      <c:pivotFmt>
        <c:idx val="3432"/>
        <c:spPr>
          <a:solidFill>
            <a:schemeClr val="accent1"/>
          </a:solidFill>
          <a:ln>
            <a:noFill/>
          </a:ln>
          <a:effectLst/>
        </c:spPr>
      </c:pivotFmt>
      <c:pivotFmt>
        <c:idx val="3433"/>
        <c:spPr>
          <a:solidFill>
            <a:schemeClr val="accent1"/>
          </a:solidFill>
          <a:ln>
            <a:noFill/>
          </a:ln>
          <a:effectLst/>
        </c:spPr>
      </c:pivotFmt>
      <c:pivotFmt>
        <c:idx val="3434"/>
        <c:spPr>
          <a:solidFill>
            <a:schemeClr val="accent1"/>
          </a:solidFill>
          <a:ln>
            <a:noFill/>
          </a:ln>
          <a:effectLst/>
        </c:spPr>
      </c:pivotFmt>
      <c:pivotFmt>
        <c:idx val="3435"/>
        <c:spPr>
          <a:solidFill>
            <a:schemeClr val="accent1"/>
          </a:solidFill>
          <a:ln>
            <a:noFill/>
          </a:ln>
          <a:effectLst/>
        </c:spPr>
      </c:pivotFmt>
      <c:pivotFmt>
        <c:idx val="3436"/>
        <c:spPr>
          <a:solidFill>
            <a:schemeClr val="accent1"/>
          </a:solidFill>
          <a:ln>
            <a:noFill/>
          </a:ln>
          <a:effectLst/>
        </c:spPr>
      </c:pivotFmt>
      <c:pivotFmt>
        <c:idx val="3437"/>
        <c:spPr>
          <a:solidFill>
            <a:schemeClr val="accent1"/>
          </a:solidFill>
          <a:ln>
            <a:noFill/>
          </a:ln>
          <a:effectLst/>
        </c:spPr>
      </c:pivotFmt>
      <c:pivotFmt>
        <c:idx val="3438"/>
        <c:spPr>
          <a:solidFill>
            <a:schemeClr val="accent1"/>
          </a:solidFill>
          <a:ln>
            <a:noFill/>
          </a:ln>
          <a:effectLst/>
        </c:spPr>
      </c:pivotFmt>
      <c:pivotFmt>
        <c:idx val="3439"/>
        <c:spPr>
          <a:solidFill>
            <a:schemeClr val="accent1"/>
          </a:solidFill>
          <a:ln>
            <a:noFill/>
          </a:ln>
          <a:effectLst/>
        </c:spPr>
      </c:pivotFmt>
      <c:pivotFmt>
        <c:idx val="3440"/>
        <c:spPr>
          <a:solidFill>
            <a:schemeClr val="accent1"/>
          </a:solidFill>
          <a:ln>
            <a:noFill/>
          </a:ln>
          <a:effectLst/>
        </c:spPr>
      </c:pivotFmt>
      <c:pivotFmt>
        <c:idx val="3441"/>
        <c:spPr>
          <a:solidFill>
            <a:schemeClr val="accent1"/>
          </a:solidFill>
          <a:ln>
            <a:noFill/>
          </a:ln>
          <a:effectLst/>
        </c:spPr>
      </c:pivotFmt>
      <c:pivotFmt>
        <c:idx val="3442"/>
        <c:spPr>
          <a:solidFill>
            <a:schemeClr val="accent1"/>
          </a:solidFill>
          <a:ln>
            <a:noFill/>
          </a:ln>
          <a:effectLst/>
        </c:spPr>
      </c:pivotFmt>
      <c:pivotFmt>
        <c:idx val="3443"/>
        <c:spPr>
          <a:solidFill>
            <a:schemeClr val="accent1"/>
          </a:solidFill>
          <a:ln>
            <a:noFill/>
          </a:ln>
          <a:effectLst/>
        </c:spPr>
      </c:pivotFmt>
      <c:pivotFmt>
        <c:idx val="3444"/>
        <c:spPr>
          <a:solidFill>
            <a:schemeClr val="accent1"/>
          </a:solidFill>
          <a:ln>
            <a:noFill/>
          </a:ln>
          <a:effectLst/>
        </c:spPr>
      </c:pivotFmt>
      <c:pivotFmt>
        <c:idx val="3445"/>
        <c:spPr>
          <a:solidFill>
            <a:schemeClr val="accent1"/>
          </a:solidFill>
          <a:ln>
            <a:noFill/>
          </a:ln>
          <a:effectLst/>
        </c:spPr>
      </c:pivotFmt>
      <c:pivotFmt>
        <c:idx val="3446"/>
        <c:spPr>
          <a:solidFill>
            <a:schemeClr val="accent1"/>
          </a:solidFill>
          <a:ln>
            <a:noFill/>
          </a:ln>
          <a:effectLst/>
        </c:spPr>
      </c:pivotFmt>
      <c:pivotFmt>
        <c:idx val="3447"/>
        <c:spPr>
          <a:solidFill>
            <a:schemeClr val="accent1"/>
          </a:solidFill>
          <a:ln>
            <a:noFill/>
          </a:ln>
          <a:effectLst/>
        </c:spPr>
      </c:pivotFmt>
      <c:pivotFmt>
        <c:idx val="3448"/>
        <c:spPr>
          <a:solidFill>
            <a:schemeClr val="accent1"/>
          </a:solidFill>
          <a:ln>
            <a:noFill/>
          </a:ln>
          <a:effectLst/>
        </c:spPr>
      </c:pivotFmt>
      <c:pivotFmt>
        <c:idx val="3449"/>
        <c:spPr>
          <a:solidFill>
            <a:schemeClr val="accent1"/>
          </a:solidFill>
          <a:ln>
            <a:noFill/>
          </a:ln>
          <a:effectLst/>
        </c:spPr>
      </c:pivotFmt>
      <c:pivotFmt>
        <c:idx val="3450"/>
        <c:spPr>
          <a:solidFill>
            <a:schemeClr val="accent1"/>
          </a:solidFill>
          <a:ln>
            <a:noFill/>
          </a:ln>
          <a:effectLst/>
        </c:spPr>
      </c:pivotFmt>
      <c:pivotFmt>
        <c:idx val="3451"/>
        <c:spPr>
          <a:solidFill>
            <a:schemeClr val="accent1"/>
          </a:solidFill>
          <a:ln>
            <a:noFill/>
          </a:ln>
          <a:effectLst/>
        </c:spPr>
      </c:pivotFmt>
      <c:pivotFmt>
        <c:idx val="3452"/>
        <c:spPr>
          <a:solidFill>
            <a:schemeClr val="accent1"/>
          </a:solidFill>
          <a:ln>
            <a:noFill/>
          </a:ln>
          <a:effectLst/>
        </c:spPr>
      </c:pivotFmt>
      <c:pivotFmt>
        <c:idx val="3453"/>
        <c:spPr>
          <a:solidFill>
            <a:schemeClr val="accent1"/>
          </a:solidFill>
          <a:ln>
            <a:noFill/>
          </a:ln>
          <a:effectLst/>
        </c:spPr>
      </c:pivotFmt>
      <c:pivotFmt>
        <c:idx val="3454"/>
        <c:spPr>
          <a:solidFill>
            <a:schemeClr val="accent1"/>
          </a:solidFill>
          <a:ln>
            <a:noFill/>
          </a:ln>
          <a:effectLst/>
        </c:spPr>
      </c:pivotFmt>
      <c:pivotFmt>
        <c:idx val="3455"/>
        <c:spPr>
          <a:solidFill>
            <a:schemeClr val="accent1"/>
          </a:solidFill>
          <a:ln>
            <a:noFill/>
          </a:ln>
          <a:effectLst/>
        </c:spPr>
      </c:pivotFmt>
      <c:pivotFmt>
        <c:idx val="3456"/>
        <c:spPr>
          <a:solidFill>
            <a:schemeClr val="accent1"/>
          </a:solidFill>
          <a:ln>
            <a:noFill/>
          </a:ln>
          <a:effectLst/>
        </c:spPr>
      </c:pivotFmt>
      <c:pivotFmt>
        <c:idx val="3457"/>
        <c:spPr>
          <a:solidFill>
            <a:schemeClr val="accent1"/>
          </a:solidFill>
          <a:ln>
            <a:noFill/>
          </a:ln>
          <a:effectLst/>
        </c:spPr>
      </c:pivotFmt>
      <c:pivotFmt>
        <c:idx val="3458"/>
        <c:spPr>
          <a:solidFill>
            <a:schemeClr val="accent1"/>
          </a:solidFill>
          <a:ln>
            <a:noFill/>
          </a:ln>
          <a:effectLst/>
        </c:spPr>
      </c:pivotFmt>
      <c:pivotFmt>
        <c:idx val="3459"/>
        <c:spPr>
          <a:solidFill>
            <a:schemeClr val="accent1"/>
          </a:solidFill>
          <a:ln>
            <a:noFill/>
          </a:ln>
          <a:effectLst/>
        </c:spPr>
      </c:pivotFmt>
      <c:pivotFmt>
        <c:idx val="3460"/>
        <c:spPr>
          <a:solidFill>
            <a:schemeClr val="accent1"/>
          </a:solidFill>
          <a:ln>
            <a:noFill/>
          </a:ln>
          <a:effectLst/>
        </c:spPr>
      </c:pivotFmt>
      <c:pivotFmt>
        <c:idx val="3461"/>
        <c:spPr>
          <a:solidFill>
            <a:schemeClr val="accent1"/>
          </a:solidFill>
          <a:ln>
            <a:noFill/>
          </a:ln>
          <a:effectLst/>
        </c:spPr>
      </c:pivotFmt>
      <c:pivotFmt>
        <c:idx val="3462"/>
        <c:spPr>
          <a:solidFill>
            <a:schemeClr val="accent1"/>
          </a:solidFill>
          <a:ln>
            <a:noFill/>
          </a:ln>
          <a:effectLst/>
        </c:spPr>
      </c:pivotFmt>
      <c:pivotFmt>
        <c:idx val="3463"/>
        <c:spPr>
          <a:solidFill>
            <a:schemeClr val="accent1"/>
          </a:solidFill>
          <a:ln>
            <a:noFill/>
          </a:ln>
          <a:effectLst/>
        </c:spPr>
      </c:pivotFmt>
      <c:pivotFmt>
        <c:idx val="3464"/>
        <c:spPr>
          <a:solidFill>
            <a:schemeClr val="accent1"/>
          </a:solidFill>
          <a:ln>
            <a:noFill/>
          </a:ln>
          <a:effectLst/>
        </c:spPr>
      </c:pivotFmt>
      <c:pivotFmt>
        <c:idx val="3465"/>
        <c:spPr>
          <a:solidFill>
            <a:schemeClr val="accent1"/>
          </a:solidFill>
          <a:ln>
            <a:noFill/>
          </a:ln>
          <a:effectLst/>
        </c:spPr>
      </c:pivotFmt>
      <c:pivotFmt>
        <c:idx val="3466"/>
        <c:spPr>
          <a:solidFill>
            <a:schemeClr val="accent1"/>
          </a:solidFill>
          <a:ln>
            <a:noFill/>
          </a:ln>
          <a:effectLst/>
        </c:spPr>
      </c:pivotFmt>
      <c:pivotFmt>
        <c:idx val="3467"/>
        <c:spPr>
          <a:solidFill>
            <a:schemeClr val="accent1"/>
          </a:solidFill>
          <a:ln>
            <a:noFill/>
          </a:ln>
          <a:effectLst/>
        </c:spPr>
      </c:pivotFmt>
      <c:pivotFmt>
        <c:idx val="3468"/>
        <c:spPr>
          <a:solidFill>
            <a:schemeClr val="accent1"/>
          </a:solidFill>
          <a:ln>
            <a:noFill/>
          </a:ln>
          <a:effectLst/>
        </c:spPr>
      </c:pivotFmt>
      <c:pivotFmt>
        <c:idx val="3469"/>
        <c:spPr>
          <a:solidFill>
            <a:schemeClr val="accent1"/>
          </a:solidFill>
          <a:ln>
            <a:noFill/>
          </a:ln>
          <a:effectLst/>
        </c:spPr>
      </c:pivotFmt>
      <c:pivotFmt>
        <c:idx val="3470"/>
        <c:spPr>
          <a:solidFill>
            <a:schemeClr val="accent1"/>
          </a:solidFill>
          <a:ln>
            <a:noFill/>
          </a:ln>
          <a:effectLst/>
        </c:spPr>
      </c:pivotFmt>
      <c:pivotFmt>
        <c:idx val="3471"/>
        <c:spPr>
          <a:solidFill>
            <a:schemeClr val="accent1"/>
          </a:solidFill>
          <a:ln>
            <a:noFill/>
          </a:ln>
          <a:effectLst/>
        </c:spPr>
      </c:pivotFmt>
      <c:pivotFmt>
        <c:idx val="3472"/>
        <c:spPr>
          <a:solidFill>
            <a:schemeClr val="accent1"/>
          </a:solidFill>
          <a:ln>
            <a:noFill/>
          </a:ln>
          <a:effectLst/>
        </c:spPr>
      </c:pivotFmt>
      <c:pivotFmt>
        <c:idx val="3473"/>
        <c:spPr>
          <a:solidFill>
            <a:schemeClr val="accent1"/>
          </a:solidFill>
          <a:ln>
            <a:noFill/>
          </a:ln>
          <a:effectLst/>
        </c:spPr>
      </c:pivotFmt>
      <c:pivotFmt>
        <c:idx val="3474"/>
        <c:spPr>
          <a:solidFill>
            <a:schemeClr val="accent1"/>
          </a:solidFill>
          <a:ln>
            <a:noFill/>
          </a:ln>
          <a:effectLst/>
        </c:spPr>
      </c:pivotFmt>
      <c:pivotFmt>
        <c:idx val="3475"/>
        <c:spPr>
          <a:solidFill>
            <a:schemeClr val="accent1"/>
          </a:solidFill>
          <a:ln>
            <a:noFill/>
          </a:ln>
          <a:effectLst/>
        </c:spPr>
      </c:pivotFmt>
      <c:pivotFmt>
        <c:idx val="3476"/>
        <c:spPr>
          <a:solidFill>
            <a:schemeClr val="accent1"/>
          </a:solidFill>
          <a:ln>
            <a:noFill/>
          </a:ln>
          <a:effectLst/>
        </c:spPr>
      </c:pivotFmt>
      <c:pivotFmt>
        <c:idx val="3477"/>
        <c:spPr>
          <a:solidFill>
            <a:schemeClr val="accent1"/>
          </a:solidFill>
          <a:ln>
            <a:noFill/>
          </a:ln>
          <a:effectLst/>
        </c:spPr>
      </c:pivotFmt>
      <c:pivotFmt>
        <c:idx val="3478"/>
        <c:spPr>
          <a:solidFill>
            <a:schemeClr val="accent1"/>
          </a:solidFill>
          <a:ln>
            <a:noFill/>
          </a:ln>
          <a:effectLst/>
        </c:spPr>
      </c:pivotFmt>
      <c:pivotFmt>
        <c:idx val="3479"/>
        <c:spPr>
          <a:solidFill>
            <a:schemeClr val="accent1"/>
          </a:solidFill>
          <a:ln>
            <a:noFill/>
          </a:ln>
          <a:effectLst/>
        </c:spPr>
      </c:pivotFmt>
      <c:pivotFmt>
        <c:idx val="3480"/>
        <c:spPr>
          <a:solidFill>
            <a:schemeClr val="accent1"/>
          </a:solidFill>
          <a:ln>
            <a:noFill/>
          </a:ln>
          <a:effectLst/>
        </c:spPr>
      </c:pivotFmt>
      <c:pivotFmt>
        <c:idx val="3481"/>
        <c:spPr>
          <a:solidFill>
            <a:schemeClr val="accent1"/>
          </a:solidFill>
          <a:ln>
            <a:noFill/>
          </a:ln>
          <a:effectLst/>
        </c:spPr>
      </c:pivotFmt>
      <c:pivotFmt>
        <c:idx val="3482"/>
        <c:spPr>
          <a:solidFill>
            <a:schemeClr val="accent1"/>
          </a:solidFill>
          <a:ln>
            <a:noFill/>
          </a:ln>
          <a:effectLst/>
        </c:spPr>
      </c:pivotFmt>
      <c:pivotFmt>
        <c:idx val="3483"/>
        <c:spPr>
          <a:solidFill>
            <a:schemeClr val="accent1"/>
          </a:solidFill>
          <a:ln>
            <a:noFill/>
          </a:ln>
          <a:effectLst/>
        </c:spPr>
      </c:pivotFmt>
      <c:pivotFmt>
        <c:idx val="3484"/>
        <c:spPr>
          <a:solidFill>
            <a:schemeClr val="accent1"/>
          </a:solidFill>
          <a:ln>
            <a:noFill/>
          </a:ln>
          <a:effectLst/>
        </c:spPr>
      </c:pivotFmt>
      <c:pivotFmt>
        <c:idx val="3485"/>
        <c:spPr>
          <a:solidFill>
            <a:schemeClr val="accent1"/>
          </a:solidFill>
          <a:ln>
            <a:noFill/>
          </a:ln>
          <a:effectLst/>
        </c:spPr>
      </c:pivotFmt>
      <c:pivotFmt>
        <c:idx val="3486"/>
        <c:spPr>
          <a:solidFill>
            <a:schemeClr val="accent1"/>
          </a:solidFill>
          <a:ln>
            <a:noFill/>
          </a:ln>
          <a:effectLst/>
        </c:spPr>
      </c:pivotFmt>
      <c:pivotFmt>
        <c:idx val="3487"/>
        <c:spPr>
          <a:solidFill>
            <a:schemeClr val="accent1"/>
          </a:solidFill>
          <a:ln>
            <a:noFill/>
          </a:ln>
          <a:effectLst/>
        </c:spPr>
      </c:pivotFmt>
      <c:pivotFmt>
        <c:idx val="3488"/>
        <c:spPr>
          <a:solidFill>
            <a:schemeClr val="accent1"/>
          </a:solidFill>
          <a:ln>
            <a:noFill/>
          </a:ln>
          <a:effectLst/>
        </c:spPr>
      </c:pivotFmt>
      <c:pivotFmt>
        <c:idx val="3489"/>
        <c:spPr>
          <a:solidFill>
            <a:schemeClr val="accent1"/>
          </a:solidFill>
          <a:ln>
            <a:noFill/>
          </a:ln>
          <a:effectLst/>
        </c:spPr>
      </c:pivotFmt>
      <c:pivotFmt>
        <c:idx val="3490"/>
        <c:spPr>
          <a:solidFill>
            <a:schemeClr val="accent1"/>
          </a:solidFill>
          <a:ln>
            <a:noFill/>
          </a:ln>
          <a:effectLst/>
        </c:spPr>
      </c:pivotFmt>
      <c:pivotFmt>
        <c:idx val="3491"/>
        <c:spPr>
          <a:solidFill>
            <a:schemeClr val="accent1"/>
          </a:solidFill>
          <a:ln>
            <a:noFill/>
          </a:ln>
          <a:effectLst/>
        </c:spPr>
      </c:pivotFmt>
      <c:pivotFmt>
        <c:idx val="3492"/>
        <c:spPr>
          <a:solidFill>
            <a:schemeClr val="accent1"/>
          </a:solidFill>
          <a:ln>
            <a:noFill/>
          </a:ln>
          <a:effectLst/>
        </c:spPr>
      </c:pivotFmt>
      <c:pivotFmt>
        <c:idx val="3493"/>
        <c:spPr>
          <a:solidFill>
            <a:schemeClr val="accent1"/>
          </a:solidFill>
          <a:ln>
            <a:noFill/>
          </a:ln>
          <a:effectLst/>
        </c:spPr>
      </c:pivotFmt>
      <c:pivotFmt>
        <c:idx val="3494"/>
        <c:spPr>
          <a:solidFill>
            <a:schemeClr val="accent1"/>
          </a:solidFill>
          <a:ln>
            <a:noFill/>
          </a:ln>
          <a:effectLst/>
        </c:spPr>
      </c:pivotFmt>
      <c:pivotFmt>
        <c:idx val="3495"/>
        <c:spPr>
          <a:solidFill>
            <a:schemeClr val="accent1"/>
          </a:solidFill>
          <a:ln>
            <a:noFill/>
          </a:ln>
          <a:effectLst/>
        </c:spPr>
      </c:pivotFmt>
      <c:pivotFmt>
        <c:idx val="3496"/>
        <c:spPr>
          <a:solidFill>
            <a:schemeClr val="accent1"/>
          </a:solidFill>
          <a:ln>
            <a:noFill/>
          </a:ln>
          <a:effectLst/>
        </c:spPr>
      </c:pivotFmt>
      <c:pivotFmt>
        <c:idx val="3497"/>
        <c:spPr>
          <a:solidFill>
            <a:schemeClr val="accent1"/>
          </a:solidFill>
          <a:ln>
            <a:noFill/>
          </a:ln>
          <a:effectLst/>
        </c:spPr>
      </c:pivotFmt>
      <c:pivotFmt>
        <c:idx val="3498"/>
        <c:spPr>
          <a:solidFill>
            <a:schemeClr val="accent1"/>
          </a:solidFill>
          <a:ln>
            <a:noFill/>
          </a:ln>
          <a:effectLst/>
        </c:spPr>
      </c:pivotFmt>
      <c:pivotFmt>
        <c:idx val="3499"/>
        <c:spPr>
          <a:solidFill>
            <a:schemeClr val="accent1"/>
          </a:solidFill>
          <a:ln>
            <a:noFill/>
          </a:ln>
          <a:effectLst/>
        </c:spPr>
      </c:pivotFmt>
      <c:pivotFmt>
        <c:idx val="3500"/>
        <c:spPr>
          <a:solidFill>
            <a:schemeClr val="accent1"/>
          </a:solidFill>
          <a:ln>
            <a:noFill/>
          </a:ln>
          <a:effectLst/>
        </c:spPr>
      </c:pivotFmt>
      <c:pivotFmt>
        <c:idx val="3501"/>
        <c:spPr>
          <a:solidFill>
            <a:schemeClr val="accent1"/>
          </a:solidFill>
          <a:ln>
            <a:noFill/>
          </a:ln>
          <a:effectLst/>
        </c:spPr>
      </c:pivotFmt>
      <c:pivotFmt>
        <c:idx val="3502"/>
        <c:spPr>
          <a:solidFill>
            <a:schemeClr val="accent1"/>
          </a:solidFill>
          <a:ln>
            <a:noFill/>
          </a:ln>
          <a:effectLst/>
        </c:spPr>
      </c:pivotFmt>
      <c:pivotFmt>
        <c:idx val="3503"/>
        <c:spPr>
          <a:solidFill>
            <a:schemeClr val="accent1"/>
          </a:solidFill>
          <a:ln>
            <a:noFill/>
          </a:ln>
          <a:effectLst/>
        </c:spPr>
      </c:pivotFmt>
      <c:pivotFmt>
        <c:idx val="3504"/>
        <c:spPr>
          <a:solidFill>
            <a:schemeClr val="accent1"/>
          </a:solidFill>
          <a:ln>
            <a:noFill/>
          </a:ln>
          <a:effectLst/>
        </c:spPr>
      </c:pivotFmt>
      <c:pivotFmt>
        <c:idx val="3505"/>
        <c:spPr>
          <a:solidFill>
            <a:schemeClr val="accent1"/>
          </a:solidFill>
          <a:ln>
            <a:noFill/>
          </a:ln>
          <a:effectLst/>
        </c:spPr>
      </c:pivotFmt>
      <c:pivotFmt>
        <c:idx val="3506"/>
        <c:spPr>
          <a:solidFill>
            <a:schemeClr val="accent1"/>
          </a:solidFill>
          <a:ln>
            <a:noFill/>
          </a:ln>
          <a:effectLst/>
        </c:spPr>
      </c:pivotFmt>
      <c:pivotFmt>
        <c:idx val="3507"/>
        <c:spPr>
          <a:solidFill>
            <a:schemeClr val="accent1"/>
          </a:solidFill>
          <a:ln>
            <a:noFill/>
          </a:ln>
          <a:effectLst/>
        </c:spPr>
      </c:pivotFmt>
      <c:pivotFmt>
        <c:idx val="3508"/>
        <c:spPr>
          <a:solidFill>
            <a:schemeClr val="accent1"/>
          </a:solidFill>
          <a:ln>
            <a:noFill/>
          </a:ln>
          <a:effectLst/>
        </c:spPr>
      </c:pivotFmt>
      <c:pivotFmt>
        <c:idx val="3509"/>
        <c:spPr>
          <a:solidFill>
            <a:schemeClr val="accent1"/>
          </a:solidFill>
          <a:ln>
            <a:noFill/>
          </a:ln>
          <a:effectLst/>
        </c:spPr>
      </c:pivotFmt>
      <c:pivotFmt>
        <c:idx val="3510"/>
        <c:spPr>
          <a:solidFill>
            <a:schemeClr val="accent1"/>
          </a:solidFill>
          <a:ln>
            <a:noFill/>
          </a:ln>
          <a:effectLst/>
        </c:spPr>
      </c:pivotFmt>
      <c:pivotFmt>
        <c:idx val="3511"/>
        <c:spPr>
          <a:solidFill>
            <a:schemeClr val="accent1"/>
          </a:solidFill>
          <a:ln>
            <a:noFill/>
          </a:ln>
          <a:effectLst/>
        </c:spPr>
      </c:pivotFmt>
      <c:pivotFmt>
        <c:idx val="3512"/>
        <c:spPr>
          <a:solidFill>
            <a:schemeClr val="accent1"/>
          </a:solidFill>
          <a:ln>
            <a:noFill/>
          </a:ln>
          <a:effectLst/>
        </c:spPr>
      </c:pivotFmt>
      <c:pivotFmt>
        <c:idx val="3513"/>
        <c:spPr>
          <a:solidFill>
            <a:schemeClr val="accent1"/>
          </a:solidFill>
          <a:ln>
            <a:noFill/>
          </a:ln>
          <a:effectLst/>
        </c:spPr>
      </c:pivotFmt>
      <c:pivotFmt>
        <c:idx val="3514"/>
        <c:spPr>
          <a:solidFill>
            <a:schemeClr val="accent1"/>
          </a:solidFill>
          <a:ln>
            <a:noFill/>
          </a:ln>
          <a:effectLst/>
        </c:spPr>
      </c:pivotFmt>
      <c:pivotFmt>
        <c:idx val="3515"/>
        <c:spPr>
          <a:solidFill>
            <a:schemeClr val="accent1"/>
          </a:solidFill>
          <a:ln>
            <a:noFill/>
          </a:ln>
          <a:effectLst/>
        </c:spPr>
      </c:pivotFmt>
      <c:pivotFmt>
        <c:idx val="3516"/>
        <c:spPr>
          <a:solidFill>
            <a:schemeClr val="accent1"/>
          </a:solidFill>
          <a:ln>
            <a:noFill/>
          </a:ln>
          <a:effectLst/>
        </c:spPr>
      </c:pivotFmt>
      <c:pivotFmt>
        <c:idx val="3517"/>
        <c:spPr>
          <a:solidFill>
            <a:schemeClr val="accent1"/>
          </a:solidFill>
          <a:ln>
            <a:noFill/>
          </a:ln>
          <a:effectLst/>
        </c:spPr>
      </c:pivotFmt>
      <c:pivotFmt>
        <c:idx val="3518"/>
        <c:spPr>
          <a:solidFill>
            <a:schemeClr val="accent1"/>
          </a:solidFill>
          <a:ln>
            <a:noFill/>
          </a:ln>
          <a:effectLst/>
        </c:spPr>
      </c:pivotFmt>
      <c:pivotFmt>
        <c:idx val="3519"/>
        <c:spPr>
          <a:solidFill>
            <a:schemeClr val="accent1"/>
          </a:solidFill>
          <a:ln>
            <a:noFill/>
          </a:ln>
          <a:effectLst/>
        </c:spPr>
      </c:pivotFmt>
      <c:pivotFmt>
        <c:idx val="3520"/>
        <c:spPr>
          <a:solidFill>
            <a:schemeClr val="accent1"/>
          </a:solidFill>
          <a:ln>
            <a:noFill/>
          </a:ln>
          <a:effectLst/>
        </c:spPr>
      </c:pivotFmt>
      <c:pivotFmt>
        <c:idx val="3521"/>
        <c:spPr>
          <a:solidFill>
            <a:schemeClr val="accent1"/>
          </a:solidFill>
          <a:ln>
            <a:noFill/>
          </a:ln>
          <a:effectLst/>
        </c:spPr>
      </c:pivotFmt>
      <c:pivotFmt>
        <c:idx val="3522"/>
        <c:spPr>
          <a:solidFill>
            <a:schemeClr val="accent1"/>
          </a:solidFill>
          <a:ln>
            <a:noFill/>
          </a:ln>
          <a:effectLst/>
        </c:spPr>
      </c:pivotFmt>
      <c:pivotFmt>
        <c:idx val="3523"/>
        <c:spPr>
          <a:solidFill>
            <a:schemeClr val="accent1"/>
          </a:solidFill>
          <a:ln>
            <a:noFill/>
          </a:ln>
          <a:effectLst/>
        </c:spPr>
      </c:pivotFmt>
      <c:pivotFmt>
        <c:idx val="3524"/>
        <c:spPr>
          <a:solidFill>
            <a:schemeClr val="accent1"/>
          </a:solidFill>
          <a:ln>
            <a:noFill/>
          </a:ln>
          <a:effectLst/>
        </c:spPr>
      </c:pivotFmt>
      <c:pivotFmt>
        <c:idx val="3525"/>
        <c:spPr>
          <a:solidFill>
            <a:schemeClr val="accent1"/>
          </a:solidFill>
          <a:ln>
            <a:noFill/>
          </a:ln>
          <a:effectLst/>
        </c:spPr>
      </c:pivotFmt>
      <c:pivotFmt>
        <c:idx val="3526"/>
        <c:spPr>
          <a:solidFill>
            <a:schemeClr val="accent1"/>
          </a:solidFill>
          <a:ln>
            <a:noFill/>
          </a:ln>
          <a:effectLst/>
        </c:spPr>
      </c:pivotFmt>
      <c:pivotFmt>
        <c:idx val="3527"/>
        <c:spPr>
          <a:solidFill>
            <a:schemeClr val="accent1"/>
          </a:solidFill>
          <a:ln>
            <a:noFill/>
          </a:ln>
          <a:effectLst/>
        </c:spPr>
      </c:pivotFmt>
      <c:pivotFmt>
        <c:idx val="3528"/>
        <c:spPr>
          <a:solidFill>
            <a:schemeClr val="accent1"/>
          </a:solidFill>
          <a:ln>
            <a:noFill/>
          </a:ln>
          <a:effectLst/>
        </c:spPr>
      </c:pivotFmt>
      <c:pivotFmt>
        <c:idx val="3529"/>
        <c:spPr>
          <a:solidFill>
            <a:schemeClr val="accent1"/>
          </a:solidFill>
          <a:ln>
            <a:noFill/>
          </a:ln>
          <a:effectLst/>
        </c:spPr>
      </c:pivotFmt>
      <c:pivotFmt>
        <c:idx val="3530"/>
        <c:spPr>
          <a:solidFill>
            <a:schemeClr val="accent1"/>
          </a:solidFill>
          <a:ln>
            <a:noFill/>
          </a:ln>
          <a:effectLst/>
        </c:spPr>
      </c:pivotFmt>
      <c:pivotFmt>
        <c:idx val="3531"/>
        <c:spPr>
          <a:solidFill>
            <a:schemeClr val="accent1"/>
          </a:solidFill>
          <a:ln>
            <a:noFill/>
          </a:ln>
          <a:effectLst/>
        </c:spPr>
      </c:pivotFmt>
      <c:pivotFmt>
        <c:idx val="3532"/>
        <c:spPr>
          <a:solidFill>
            <a:schemeClr val="accent1"/>
          </a:solidFill>
          <a:ln>
            <a:noFill/>
          </a:ln>
          <a:effectLst/>
        </c:spPr>
      </c:pivotFmt>
      <c:pivotFmt>
        <c:idx val="3533"/>
        <c:spPr>
          <a:solidFill>
            <a:schemeClr val="accent1"/>
          </a:solidFill>
          <a:ln>
            <a:noFill/>
          </a:ln>
          <a:effectLst/>
        </c:spPr>
      </c:pivotFmt>
      <c:pivotFmt>
        <c:idx val="3534"/>
        <c:spPr>
          <a:solidFill>
            <a:schemeClr val="accent1"/>
          </a:solidFill>
          <a:ln>
            <a:noFill/>
          </a:ln>
          <a:effectLst/>
        </c:spPr>
      </c:pivotFmt>
      <c:pivotFmt>
        <c:idx val="3535"/>
        <c:spPr>
          <a:solidFill>
            <a:schemeClr val="accent1"/>
          </a:solidFill>
          <a:ln>
            <a:noFill/>
          </a:ln>
          <a:effectLst/>
        </c:spPr>
      </c:pivotFmt>
      <c:pivotFmt>
        <c:idx val="3536"/>
        <c:spPr>
          <a:solidFill>
            <a:schemeClr val="accent1"/>
          </a:solidFill>
          <a:ln>
            <a:noFill/>
          </a:ln>
          <a:effectLst/>
        </c:spPr>
      </c:pivotFmt>
      <c:pivotFmt>
        <c:idx val="3537"/>
        <c:spPr>
          <a:solidFill>
            <a:schemeClr val="accent1"/>
          </a:solidFill>
          <a:ln>
            <a:noFill/>
          </a:ln>
          <a:effectLst/>
        </c:spPr>
      </c:pivotFmt>
      <c:pivotFmt>
        <c:idx val="3538"/>
        <c:spPr>
          <a:solidFill>
            <a:schemeClr val="accent1"/>
          </a:solidFill>
          <a:ln>
            <a:noFill/>
          </a:ln>
          <a:effectLst/>
        </c:spPr>
      </c:pivotFmt>
      <c:pivotFmt>
        <c:idx val="3539"/>
        <c:spPr>
          <a:solidFill>
            <a:schemeClr val="accent1"/>
          </a:solidFill>
          <a:ln>
            <a:noFill/>
          </a:ln>
          <a:effectLst/>
        </c:spPr>
      </c:pivotFmt>
      <c:pivotFmt>
        <c:idx val="3540"/>
        <c:spPr>
          <a:solidFill>
            <a:schemeClr val="accent1"/>
          </a:solidFill>
          <a:ln>
            <a:noFill/>
          </a:ln>
          <a:effectLst/>
        </c:spPr>
      </c:pivotFmt>
      <c:pivotFmt>
        <c:idx val="3541"/>
        <c:spPr>
          <a:solidFill>
            <a:schemeClr val="accent1"/>
          </a:solidFill>
          <a:ln>
            <a:noFill/>
          </a:ln>
          <a:effectLst/>
        </c:spPr>
      </c:pivotFmt>
      <c:pivotFmt>
        <c:idx val="3542"/>
        <c:spPr>
          <a:solidFill>
            <a:schemeClr val="accent1"/>
          </a:solidFill>
          <a:ln>
            <a:noFill/>
          </a:ln>
          <a:effectLst/>
        </c:spPr>
      </c:pivotFmt>
      <c:pivotFmt>
        <c:idx val="3543"/>
        <c:spPr>
          <a:solidFill>
            <a:schemeClr val="accent1"/>
          </a:solidFill>
          <a:ln>
            <a:noFill/>
          </a:ln>
          <a:effectLst/>
        </c:spPr>
      </c:pivotFmt>
      <c:pivotFmt>
        <c:idx val="3544"/>
        <c:spPr>
          <a:solidFill>
            <a:schemeClr val="accent1"/>
          </a:solidFill>
          <a:ln>
            <a:noFill/>
          </a:ln>
          <a:effectLst/>
        </c:spPr>
      </c:pivotFmt>
      <c:pivotFmt>
        <c:idx val="3545"/>
        <c:spPr>
          <a:solidFill>
            <a:schemeClr val="accent1"/>
          </a:solidFill>
          <a:ln>
            <a:noFill/>
          </a:ln>
          <a:effectLst/>
        </c:spPr>
      </c:pivotFmt>
      <c:pivotFmt>
        <c:idx val="3546"/>
        <c:spPr>
          <a:solidFill>
            <a:schemeClr val="accent1"/>
          </a:solidFill>
          <a:ln>
            <a:noFill/>
          </a:ln>
          <a:effectLst/>
        </c:spPr>
      </c:pivotFmt>
      <c:pivotFmt>
        <c:idx val="3547"/>
        <c:spPr>
          <a:solidFill>
            <a:schemeClr val="accent1"/>
          </a:solidFill>
          <a:ln>
            <a:noFill/>
          </a:ln>
          <a:effectLst/>
        </c:spPr>
      </c:pivotFmt>
      <c:pivotFmt>
        <c:idx val="3548"/>
        <c:spPr>
          <a:solidFill>
            <a:schemeClr val="accent1"/>
          </a:solidFill>
          <a:ln>
            <a:noFill/>
          </a:ln>
          <a:effectLst/>
        </c:spPr>
      </c:pivotFmt>
      <c:pivotFmt>
        <c:idx val="3549"/>
        <c:spPr>
          <a:solidFill>
            <a:schemeClr val="accent1"/>
          </a:solidFill>
          <a:ln>
            <a:noFill/>
          </a:ln>
          <a:effectLst/>
        </c:spPr>
      </c:pivotFmt>
      <c:pivotFmt>
        <c:idx val="3550"/>
        <c:spPr>
          <a:solidFill>
            <a:schemeClr val="accent1"/>
          </a:solidFill>
          <a:ln>
            <a:noFill/>
          </a:ln>
          <a:effectLst/>
        </c:spPr>
      </c:pivotFmt>
      <c:pivotFmt>
        <c:idx val="3551"/>
        <c:spPr>
          <a:solidFill>
            <a:schemeClr val="accent1"/>
          </a:solidFill>
          <a:ln>
            <a:noFill/>
          </a:ln>
          <a:effectLst/>
        </c:spPr>
      </c:pivotFmt>
      <c:pivotFmt>
        <c:idx val="3552"/>
        <c:spPr>
          <a:solidFill>
            <a:schemeClr val="accent1"/>
          </a:solidFill>
          <a:ln>
            <a:noFill/>
          </a:ln>
          <a:effectLst/>
        </c:spPr>
      </c:pivotFmt>
      <c:pivotFmt>
        <c:idx val="3553"/>
        <c:spPr>
          <a:solidFill>
            <a:schemeClr val="accent1"/>
          </a:solidFill>
          <a:ln>
            <a:noFill/>
          </a:ln>
          <a:effectLst/>
        </c:spPr>
      </c:pivotFmt>
      <c:pivotFmt>
        <c:idx val="3554"/>
        <c:spPr>
          <a:solidFill>
            <a:schemeClr val="accent1"/>
          </a:solidFill>
          <a:ln>
            <a:noFill/>
          </a:ln>
          <a:effectLst/>
        </c:spPr>
      </c:pivotFmt>
      <c:pivotFmt>
        <c:idx val="3555"/>
        <c:spPr>
          <a:solidFill>
            <a:schemeClr val="accent1"/>
          </a:solidFill>
          <a:ln>
            <a:noFill/>
          </a:ln>
          <a:effectLst/>
        </c:spPr>
      </c:pivotFmt>
      <c:pivotFmt>
        <c:idx val="3556"/>
        <c:spPr>
          <a:solidFill>
            <a:schemeClr val="accent1"/>
          </a:solidFill>
          <a:ln>
            <a:noFill/>
          </a:ln>
          <a:effectLst/>
        </c:spPr>
      </c:pivotFmt>
      <c:pivotFmt>
        <c:idx val="3557"/>
        <c:spPr>
          <a:solidFill>
            <a:schemeClr val="accent1"/>
          </a:solidFill>
          <a:ln>
            <a:noFill/>
          </a:ln>
          <a:effectLst/>
        </c:spPr>
      </c:pivotFmt>
      <c:pivotFmt>
        <c:idx val="3558"/>
        <c:spPr>
          <a:solidFill>
            <a:schemeClr val="accent1"/>
          </a:solidFill>
          <a:ln>
            <a:noFill/>
          </a:ln>
          <a:effectLst/>
        </c:spPr>
      </c:pivotFmt>
      <c:pivotFmt>
        <c:idx val="3559"/>
        <c:spPr>
          <a:solidFill>
            <a:schemeClr val="accent1"/>
          </a:solidFill>
          <a:ln>
            <a:noFill/>
          </a:ln>
          <a:effectLst/>
        </c:spPr>
      </c:pivotFmt>
      <c:pivotFmt>
        <c:idx val="3560"/>
        <c:spPr>
          <a:solidFill>
            <a:schemeClr val="accent1"/>
          </a:solidFill>
          <a:ln>
            <a:noFill/>
          </a:ln>
          <a:effectLst/>
        </c:spPr>
      </c:pivotFmt>
      <c:pivotFmt>
        <c:idx val="3561"/>
        <c:spPr>
          <a:solidFill>
            <a:schemeClr val="accent1"/>
          </a:solidFill>
          <a:ln>
            <a:noFill/>
          </a:ln>
          <a:effectLst/>
        </c:spPr>
      </c:pivotFmt>
      <c:pivotFmt>
        <c:idx val="3562"/>
        <c:spPr>
          <a:solidFill>
            <a:schemeClr val="accent1"/>
          </a:solidFill>
          <a:ln>
            <a:noFill/>
          </a:ln>
          <a:effectLst/>
        </c:spPr>
      </c:pivotFmt>
      <c:pivotFmt>
        <c:idx val="3563"/>
        <c:spPr>
          <a:solidFill>
            <a:schemeClr val="accent1"/>
          </a:solidFill>
          <a:ln>
            <a:noFill/>
          </a:ln>
          <a:effectLst/>
        </c:spPr>
      </c:pivotFmt>
      <c:pivotFmt>
        <c:idx val="3564"/>
        <c:spPr>
          <a:solidFill>
            <a:schemeClr val="accent1"/>
          </a:solidFill>
          <a:ln>
            <a:noFill/>
          </a:ln>
          <a:effectLst/>
        </c:spPr>
      </c:pivotFmt>
      <c:pivotFmt>
        <c:idx val="3565"/>
        <c:spPr>
          <a:solidFill>
            <a:schemeClr val="accent1"/>
          </a:solidFill>
          <a:ln>
            <a:noFill/>
          </a:ln>
          <a:effectLst/>
        </c:spPr>
      </c:pivotFmt>
      <c:pivotFmt>
        <c:idx val="3566"/>
        <c:spPr>
          <a:solidFill>
            <a:schemeClr val="accent1"/>
          </a:solidFill>
          <a:ln>
            <a:noFill/>
          </a:ln>
          <a:effectLst/>
        </c:spPr>
      </c:pivotFmt>
      <c:pivotFmt>
        <c:idx val="3567"/>
        <c:spPr>
          <a:solidFill>
            <a:schemeClr val="accent1"/>
          </a:solidFill>
          <a:ln>
            <a:noFill/>
          </a:ln>
          <a:effectLst/>
        </c:spPr>
      </c:pivotFmt>
      <c:pivotFmt>
        <c:idx val="3568"/>
        <c:spPr>
          <a:solidFill>
            <a:schemeClr val="accent1"/>
          </a:solidFill>
          <a:ln>
            <a:noFill/>
          </a:ln>
          <a:effectLst/>
        </c:spPr>
      </c:pivotFmt>
      <c:pivotFmt>
        <c:idx val="3569"/>
        <c:spPr>
          <a:solidFill>
            <a:schemeClr val="accent1"/>
          </a:solidFill>
          <a:ln>
            <a:noFill/>
          </a:ln>
          <a:effectLst/>
        </c:spPr>
      </c:pivotFmt>
      <c:pivotFmt>
        <c:idx val="3570"/>
        <c:spPr>
          <a:solidFill>
            <a:schemeClr val="accent1"/>
          </a:solidFill>
          <a:ln>
            <a:noFill/>
          </a:ln>
          <a:effectLst/>
        </c:spPr>
      </c:pivotFmt>
      <c:pivotFmt>
        <c:idx val="3571"/>
        <c:spPr>
          <a:solidFill>
            <a:schemeClr val="accent1"/>
          </a:solidFill>
          <a:ln>
            <a:noFill/>
          </a:ln>
          <a:effectLst/>
        </c:spPr>
      </c:pivotFmt>
      <c:pivotFmt>
        <c:idx val="3572"/>
        <c:spPr>
          <a:solidFill>
            <a:schemeClr val="accent1"/>
          </a:solidFill>
          <a:ln>
            <a:noFill/>
          </a:ln>
          <a:effectLst/>
        </c:spPr>
      </c:pivotFmt>
      <c:pivotFmt>
        <c:idx val="3573"/>
        <c:spPr>
          <a:solidFill>
            <a:schemeClr val="accent1"/>
          </a:solidFill>
          <a:ln>
            <a:noFill/>
          </a:ln>
          <a:effectLst/>
        </c:spPr>
      </c:pivotFmt>
      <c:pivotFmt>
        <c:idx val="3574"/>
        <c:spPr>
          <a:solidFill>
            <a:schemeClr val="accent1"/>
          </a:solidFill>
          <a:ln>
            <a:noFill/>
          </a:ln>
          <a:effectLst/>
        </c:spPr>
      </c:pivotFmt>
      <c:pivotFmt>
        <c:idx val="3575"/>
        <c:spPr>
          <a:solidFill>
            <a:schemeClr val="accent1"/>
          </a:solidFill>
          <a:ln>
            <a:noFill/>
          </a:ln>
          <a:effectLst/>
        </c:spPr>
      </c:pivotFmt>
      <c:pivotFmt>
        <c:idx val="3576"/>
        <c:spPr>
          <a:solidFill>
            <a:schemeClr val="accent1"/>
          </a:solidFill>
          <a:ln>
            <a:noFill/>
          </a:ln>
          <a:effectLst/>
        </c:spPr>
      </c:pivotFmt>
      <c:pivotFmt>
        <c:idx val="3577"/>
        <c:spPr>
          <a:solidFill>
            <a:schemeClr val="accent1"/>
          </a:solidFill>
          <a:ln>
            <a:noFill/>
          </a:ln>
          <a:effectLst/>
        </c:spPr>
      </c:pivotFmt>
      <c:pivotFmt>
        <c:idx val="3578"/>
        <c:spPr>
          <a:solidFill>
            <a:schemeClr val="accent1"/>
          </a:solidFill>
          <a:ln>
            <a:noFill/>
          </a:ln>
          <a:effectLst/>
        </c:spPr>
      </c:pivotFmt>
      <c:pivotFmt>
        <c:idx val="3579"/>
        <c:spPr>
          <a:solidFill>
            <a:schemeClr val="accent1"/>
          </a:solidFill>
          <a:ln>
            <a:noFill/>
          </a:ln>
          <a:effectLst/>
        </c:spPr>
      </c:pivotFmt>
      <c:pivotFmt>
        <c:idx val="3580"/>
        <c:spPr>
          <a:solidFill>
            <a:schemeClr val="accent1"/>
          </a:solidFill>
          <a:ln>
            <a:noFill/>
          </a:ln>
          <a:effectLst/>
        </c:spPr>
      </c:pivotFmt>
      <c:pivotFmt>
        <c:idx val="3581"/>
        <c:spPr>
          <a:solidFill>
            <a:schemeClr val="accent1"/>
          </a:solidFill>
          <a:ln>
            <a:noFill/>
          </a:ln>
          <a:effectLst/>
        </c:spPr>
      </c:pivotFmt>
      <c:pivotFmt>
        <c:idx val="3582"/>
        <c:spPr>
          <a:solidFill>
            <a:schemeClr val="accent1"/>
          </a:solidFill>
          <a:ln>
            <a:noFill/>
          </a:ln>
          <a:effectLst/>
        </c:spPr>
      </c:pivotFmt>
      <c:pivotFmt>
        <c:idx val="3583"/>
        <c:spPr>
          <a:solidFill>
            <a:schemeClr val="accent1"/>
          </a:solidFill>
          <a:ln>
            <a:noFill/>
          </a:ln>
          <a:effectLst/>
        </c:spPr>
      </c:pivotFmt>
      <c:pivotFmt>
        <c:idx val="3584"/>
        <c:spPr>
          <a:solidFill>
            <a:schemeClr val="accent1"/>
          </a:solidFill>
          <a:ln>
            <a:noFill/>
          </a:ln>
          <a:effectLst/>
        </c:spPr>
      </c:pivotFmt>
      <c:pivotFmt>
        <c:idx val="3585"/>
        <c:spPr>
          <a:solidFill>
            <a:schemeClr val="accent1"/>
          </a:solidFill>
          <a:ln>
            <a:noFill/>
          </a:ln>
          <a:effectLst/>
        </c:spPr>
      </c:pivotFmt>
      <c:pivotFmt>
        <c:idx val="3586"/>
        <c:spPr>
          <a:solidFill>
            <a:schemeClr val="accent1"/>
          </a:solidFill>
          <a:ln>
            <a:noFill/>
          </a:ln>
          <a:effectLst/>
        </c:spPr>
      </c:pivotFmt>
      <c:pivotFmt>
        <c:idx val="3587"/>
        <c:spPr>
          <a:solidFill>
            <a:schemeClr val="accent1"/>
          </a:solidFill>
          <a:ln>
            <a:noFill/>
          </a:ln>
          <a:effectLst/>
        </c:spPr>
      </c:pivotFmt>
      <c:pivotFmt>
        <c:idx val="3588"/>
        <c:spPr>
          <a:solidFill>
            <a:schemeClr val="accent1"/>
          </a:solidFill>
          <a:ln>
            <a:noFill/>
          </a:ln>
          <a:effectLst/>
        </c:spPr>
      </c:pivotFmt>
      <c:pivotFmt>
        <c:idx val="3589"/>
        <c:spPr>
          <a:solidFill>
            <a:schemeClr val="accent1"/>
          </a:solidFill>
          <a:ln>
            <a:noFill/>
          </a:ln>
          <a:effectLst/>
        </c:spPr>
      </c:pivotFmt>
      <c:pivotFmt>
        <c:idx val="3590"/>
        <c:spPr>
          <a:solidFill>
            <a:schemeClr val="accent1"/>
          </a:solidFill>
          <a:ln>
            <a:noFill/>
          </a:ln>
          <a:effectLst/>
        </c:spPr>
      </c:pivotFmt>
      <c:pivotFmt>
        <c:idx val="3591"/>
        <c:spPr>
          <a:solidFill>
            <a:schemeClr val="accent1"/>
          </a:solidFill>
          <a:ln>
            <a:noFill/>
          </a:ln>
          <a:effectLst/>
        </c:spPr>
      </c:pivotFmt>
      <c:pivotFmt>
        <c:idx val="3592"/>
        <c:spPr>
          <a:solidFill>
            <a:schemeClr val="accent1"/>
          </a:solidFill>
          <a:ln>
            <a:noFill/>
          </a:ln>
          <a:effectLst/>
        </c:spPr>
      </c:pivotFmt>
      <c:pivotFmt>
        <c:idx val="3593"/>
        <c:spPr>
          <a:solidFill>
            <a:schemeClr val="accent1"/>
          </a:solidFill>
          <a:ln>
            <a:noFill/>
          </a:ln>
          <a:effectLst/>
        </c:spPr>
      </c:pivotFmt>
      <c:pivotFmt>
        <c:idx val="3594"/>
        <c:spPr>
          <a:solidFill>
            <a:schemeClr val="accent1"/>
          </a:solidFill>
          <a:ln>
            <a:noFill/>
          </a:ln>
          <a:effectLst/>
        </c:spPr>
      </c:pivotFmt>
      <c:pivotFmt>
        <c:idx val="3595"/>
        <c:spPr>
          <a:solidFill>
            <a:schemeClr val="accent1"/>
          </a:solidFill>
          <a:ln>
            <a:noFill/>
          </a:ln>
          <a:effectLst/>
        </c:spPr>
      </c:pivotFmt>
      <c:pivotFmt>
        <c:idx val="3596"/>
        <c:spPr>
          <a:solidFill>
            <a:schemeClr val="accent1"/>
          </a:solidFill>
          <a:ln>
            <a:noFill/>
          </a:ln>
          <a:effectLst/>
        </c:spPr>
      </c:pivotFmt>
      <c:pivotFmt>
        <c:idx val="3597"/>
        <c:spPr>
          <a:solidFill>
            <a:schemeClr val="accent1"/>
          </a:solidFill>
          <a:ln>
            <a:noFill/>
          </a:ln>
          <a:effectLst/>
        </c:spPr>
      </c:pivotFmt>
      <c:pivotFmt>
        <c:idx val="3598"/>
        <c:spPr>
          <a:solidFill>
            <a:schemeClr val="accent1"/>
          </a:solidFill>
          <a:ln>
            <a:noFill/>
          </a:ln>
          <a:effectLst/>
        </c:spPr>
      </c:pivotFmt>
      <c:pivotFmt>
        <c:idx val="3599"/>
        <c:spPr>
          <a:solidFill>
            <a:schemeClr val="accent1"/>
          </a:solidFill>
          <a:ln>
            <a:noFill/>
          </a:ln>
          <a:effectLst/>
        </c:spPr>
      </c:pivotFmt>
      <c:pivotFmt>
        <c:idx val="3600"/>
        <c:spPr>
          <a:solidFill>
            <a:schemeClr val="accent1"/>
          </a:solidFill>
          <a:ln>
            <a:noFill/>
          </a:ln>
          <a:effectLst/>
        </c:spPr>
      </c:pivotFmt>
      <c:pivotFmt>
        <c:idx val="3601"/>
        <c:spPr>
          <a:solidFill>
            <a:schemeClr val="accent1"/>
          </a:solidFill>
          <a:ln>
            <a:noFill/>
          </a:ln>
          <a:effectLst/>
        </c:spPr>
      </c:pivotFmt>
      <c:pivotFmt>
        <c:idx val="3602"/>
        <c:spPr>
          <a:solidFill>
            <a:schemeClr val="accent1"/>
          </a:solidFill>
          <a:ln>
            <a:noFill/>
          </a:ln>
          <a:effectLst/>
        </c:spPr>
      </c:pivotFmt>
      <c:pivotFmt>
        <c:idx val="3603"/>
        <c:spPr>
          <a:solidFill>
            <a:schemeClr val="accent1"/>
          </a:solidFill>
          <a:ln>
            <a:noFill/>
          </a:ln>
          <a:effectLst/>
        </c:spPr>
      </c:pivotFmt>
      <c:pivotFmt>
        <c:idx val="3604"/>
        <c:spPr>
          <a:solidFill>
            <a:schemeClr val="accent1"/>
          </a:solidFill>
          <a:ln>
            <a:noFill/>
          </a:ln>
          <a:effectLst/>
        </c:spPr>
      </c:pivotFmt>
      <c:pivotFmt>
        <c:idx val="3605"/>
        <c:spPr>
          <a:solidFill>
            <a:schemeClr val="accent1"/>
          </a:solidFill>
          <a:ln>
            <a:noFill/>
          </a:ln>
          <a:effectLst/>
        </c:spPr>
      </c:pivotFmt>
      <c:pivotFmt>
        <c:idx val="3606"/>
        <c:spPr>
          <a:solidFill>
            <a:schemeClr val="accent1"/>
          </a:solidFill>
          <a:ln>
            <a:noFill/>
          </a:ln>
          <a:effectLst/>
        </c:spPr>
      </c:pivotFmt>
      <c:pivotFmt>
        <c:idx val="3607"/>
        <c:spPr>
          <a:solidFill>
            <a:schemeClr val="accent1"/>
          </a:solidFill>
          <a:ln>
            <a:noFill/>
          </a:ln>
          <a:effectLst/>
        </c:spPr>
      </c:pivotFmt>
      <c:pivotFmt>
        <c:idx val="3608"/>
        <c:spPr>
          <a:solidFill>
            <a:schemeClr val="accent1"/>
          </a:solidFill>
          <a:ln>
            <a:noFill/>
          </a:ln>
          <a:effectLst/>
        </c:spPr>
      </c:pivotFmt>
      <c:pivotFmt>
        <c:idx val="3609"/>
        <c:spPr>
          <a:solidFill>
            <a:schemeClr val="accent1"/>
          </a:solidFill>
          <a:ln>
            <a:noFill/>
          </a:ln>
          <a:effectLst/>
        </c:spPr>
      </c:pivotFmt>
      <c:pivotFmt>
        <c:idx val="3610"/>
        <c:spPr>
          <a:solidFill>
            <a:schemeClr val="accent1"/>
          </a:solidFill>
          <a:ln>
            <a:noFill/>
          </a:ln>
          <a:effectLst/>
        </c:spPr>
      </c:pivotFmt>
      <c:pivotFmt>
        <c:idx val="3611"/>
        <c:spPr>
          <a:solidFill>
            <a:schemeClr val="accent1"/>
          </a:solidFill>
          <a:ln>
            <a:noFill/>
          </a:ln>
          <a:effectLst/>
        </c:spPr>
      </c:pivotFmt>
      <c:pivotFmt>
        <c:idx val="3612"/>
        <c:spPr>
          <a:solidFill>
            <a:schemeClr val="accent1"/>
          </a:solidFill>
          <a:ln>
            <a:noFill/>
          </a:ln>
          <a:effectLst/>
        </c:spPr>
      </c:pivotFmt>
      <c:pivotFmt>
        <c:idx val="3613"/>
        <c:spPr>
          <a:solidFill>
            <a:schemeClr val="accent1"/>
          </a:solidFill>
          <a:ln>
            <a:noFill/>
          </a:ln>
          <a:effectLst/>
        </c:spPr>
      </c:pivotFmt>
      <c:pivotFmt>
        <c:idx val="3614"/>
        <c:spPr>
          <a:solidFill>
            <a:schemeClr val="accent1"/>
          </a:solidFill>
          <a:ln>
            <a:noFill/>
          </a:ln>
          <a:effectLst/>
        </c:spPr>
      </c:pivotFmt>
      <c:pivotFmt>
        <c:idx val="3615"/>
        <c:spPr>
          <a:solidFill>
            <a:schemeClr val="accent1"/>
          </a:solidFill>
          <a:ln>
            <a:noFill/>
          </a:ln>
          <a:effectLst/>
        </c:spPr>
      </c:pivotFmt>
      <c:pivotFmt>
        <c:idx val="3616"/>
        <c:spPr>
          <a:solidFill>
            <a:schemeClr val="accent1"/>
          </a:solidFill>
          <a:ln>
            <a:noFill/>
          </a:ln>
          <a:effectLst/>
        </c:spPr>
      </c:pivotFmt>
      <c:pivotFmt>
        <c:idx val="3617"/>
        <c:spPr>
          <a:solidFill>
            <a:schemeClr val="accent1"/>
          </a:solidFill>
          <a:ln>
            <a:noFill/>
          </a:ln>
          <a:effectLst/>
        </c:spPr>
      </c:pivotFmt>
      <c:pivotFmt>
        <c:idx val="3618"/>
        <c:spPr>
          <a:solidFill>
            <a:schemeClr val="accent1"/>
          </a:solidFill>
          <a:ln>
            <a:noFill/>
          </a:ln>
          <a:effectLst/>
        </c:spPr>
      </c:pivotFmt>
      <c:pivotFmt>
        <c:idx val="3619"/>
        <c:spPr>
          <a:solidFill>
            <a:schemeClr val="accent1"/>
          </a:solidFill>
          <a:ln>
            <a:noFill/>
          </a:ln>
          <a:effectLst/>
        </c:spPr>
      </c:pivotFmt>
      <c:pivotFmt>
        <c:idx val="3620"/>
        <c:spPr>
          <a:solidFill>
            <a:schemeClr val="accent1"/>
          </a:solidFill>
          <a:ln>
            <a:noFill/>
          </a:ln>
          <a:effectLst/>
        </c:spPr>
      </c:pivotFmt>
      <c:pivotFmt>
        <c:idx val="3621"/>
        <c:spPr>
          <a:solidFill>
            <a:schemeClr val="accent1"/>
          </a:solidFill>
          <a:ln>
            <a:noFill/>
          </a:ln>
          <a:effectLst/>
        </c:spPr>
      </c:pivotFmt>
      <c:pivotFmt>
        <c:idx val="3622"/>
        <c:spPr>
          <a:solidFill>
            <a:schemeClr val="accent1"/>
          </a:solidFill>
          <a:ln>
            <a:noFill/>
          </a:ln>
          <a:effectLst/>
        </c:spPr>
      </c:pivotFmt>
      <c:pivotFmt>
        <c:idx val="3623"/>
        <c:spPr>
          <a:solidFill>
            <a:schemeClr val="accent1"/>
          </a:solidFill>
          <a:ln>
            <a:noFill/>
          </a:ln>
          <a:effectLst/>
        </c:spPr>
      </c:pivotFmt>
      <c:pivotFmt>
        <c:idx val="3624"/>
        <c:spPr>
          <a:solidFill>
            <a:schemeClr val="accent1"/>
          </a:solidFill>
          <a:ln>
            <a:noFill/>
          </a:ln>
          <a:effectLst/>
        </c:spPr>
      </c:pivotFmt>
      <c:pivotFmt>
        <c:idx val="3625"/>
        <c:spPr>
          <a:solidFill>
            <a:schemeClr val="accent1"/>
          </a:solidFill>
          <a:ln>
            <a:noFill/>
          </a:ln>
          <a:effectLst/>
        </c:spPr>
      </c:pivotFmt>
      <c:pivotFmt>
        <c:idx val="3626"/>
        <c:spPr>
          <a:solidFill>
            <a:schemeClr val="accent1"/>
          </a:solidFill>
          <a:ln>
            <a:noFill/>
          </a:ln>
          <a:effectLst/>
        </c:spPr>
      </c:pivotFmt>
      <c:pivotFmt>
        <c:idx val="3627"/>
        <c:spPr>
          <a:solidFill>
            <a:schemeClr val="accent1"/>
          </a:solidFill>
          <a:ln>
            <a:noFill/>
          </a:ln>
          <a:effectLst/>
        </c:spPr>
      </c:pivotFmt>
      <c:pivotFmt>
        <c:idx val="3628"/>
        <c:spPr>
          <a:solidFill>
            <a:schemeClr val="accent1"/>
          </a:solidFill>
          <a:ln>
            <a:noFill/>
          </a:ln>
          <a:effectLst/>
        </c:spPr>
      </c:pivotFmt>
      <c:pivotFmt>
        <c:idx val="3629"/>
        <c:spPr>
          <a:solidFill>
            <a:schemeClr val="accent1"/>
          </a:solidFill>
          <a:ln>
            <a:noFill/>
          </a:ln>
          <a:effectLst/>
        </c:spPr>
      </c:pivotFmt>
      <c:pivotFmt>
        <c:idx val="3630"/>
        <c:spPr>
          <a:solidFill>
            <a:schemeClr val="accent1"/>
          </a:solidFill>
          <a:ln>
            <a:noFill/>
          </a:ln>
          <a:effectLst/>
        </c:spPr>
      </c:pivotFmt>
      <c:pivotFmt>
        <c:idx val="3631"/>
        <c:spPr>
          <a:solidFill>
            <a:schemeClr val="accent1"/>
          </a:solidFill>
          <a:ln>
            <a:noFill/>
          </a:ln>
          <a:effectLst/>
        </c:spPr>
      </c:pivotFmt>
      <c:pivotFmt>
        <c:idx val="3632"/>
        <c:spPr>
          <a:solidFill>
            <a:schemeClr val="accent1"/>
          </a:solidFill>
          <a:ln>
            <a:noFill/>
          </a:ln>
          <a:effectLst/>
        </c:spPr>
      </c:pivotFmt>
      <c:pivotFmt>
        <c:idx val="3633"/>
        <c:spPr>
          <a:solidFill>
            <a:schemeClr val="accent1"/>
          </a:solidFill>
          <a:ln>
            <a:noFill/>
          </a:ln>
          <a:effectLst/>
        </c:spPr>
      </c:pivotFmt>
      <c:pivotFmt>
        <c:idx val="3634"/>
        <c:spPr>
          <a:solidFill>
            <a:schemeClr val="accent1"/>
          </a:solidFill>
          <a:ln>
            <a:noFill/>
          </a:ln>
          <a:effectLst/>
        </c:spPr>
      </c:pivotFmt>
      <c:pivotFmt>
        <c:idx val="3635"/>
        <c:spPr>
          <a:solidFill>
            <a:schemeClr val="accent1"/>
          </a:solidFill>
          <a:ln>
            <a:noFill/>
          </a:ln>
          <a:effectLst/>
        </c:spPr>
      </c:pivotFmt>
      <c:pivotFmt>
        <c:idx val="3636"/>
        <c:spPr>
          <a:solidFill>
            <a:schemeClr val="accent1"/>
          </a:solidFill>
          <a:ln>
            <a:noFill/>
          </a:ln>
          <a:effectLst/>
        </c:spPr>
      </c:pivotFmt>
      <c:pivotFmt>
        <c:idx val="3637"/>
        <c:spPr>
          <a:solidFill>
            <a:schemeClr val="accent1"/>
          </a:solidFill>
          <a:ln>
            <a:noFill/>
          </a:ln>
          <a:effectLst/>
        </c:spPr>
      </c:pivotFmt>
      <c:pivotFmt>
        <c:idx val="3638"/>
        <c:spPr>
          <a:solidFill>
            <a:schemeClr val="accent1"/>
          </a:solidFill>
          <a:ln>
            <a:noFill/>
          </a:ln>
          <a:effectLst/>
        </c:spPr>
      </c:pivotFmt>
      <c:pivotFmt>
        <c:idx val="3639"/>
        <c:spPr>
          <a:solidFill>
            <a:schemeClr val="accent1"/>
          </a:solidFill>
          <a:ln>
            <a:noFill/>
          </a:ln>
          <a:effectLst/>
        </c:spPr>
      </c:pivotFmt>
      <c:pivotFmt>
        <c:idx val="3640"/>
        <c:spPr>
          <a:solidFill>
            <a:schemeClr val="accent1"/>
          </a:solidFill>
          <a:ln>
            <a:noFill/>
          </a:ln>
          <a:effectLst/>
        </c:spPr>
      </c:pivotFmt>
      <c:pivotFmt>
        <c:idx val="3641"/>
        <c:spPr>
          <a:solidFill>
            <a:schemeClr val="accent1"/>
          </a:solidFill>
          <a:ln>
            <a:noFill/>
          </a:ln>
          <a:effectLst/>
        </c:spPr>
      </c:pivotFmt>
      <c:pivotFmt>
        <c:idx val="3642"/>
        <c:spPr>
          <a:solidFill>
            <a:schemeClr val="accent1"/>
          </a:solidFill>
          <a:ln>
            <a:noFill/>
          </a:ln>
          <a:effectLst/>
        </c:spPr>
      </c:pivotFmt>
      <c:pivotFmt>
        <c:idx val="3643"/>
        <c:spPr>
          <a:solidFill>
            <a:schemeClr val="accent1"/>
          </a:solidFill>
          <a:ln>
            <a:noFill/>
          </a:ln>
          <a:effectLst/>
        </c:spPr>
      </c:pivotFmt>
      <c:pivotFmt>
        <c:idx val="3644"/>
        <c:spPr>
          <a:solidFill>
            <a:schemeClr val="accent1"/>
          </a:solidFill>
          <a:ln>
            <a:noFill/>
          </a:ln>
          <a:effectLst/>
        </c:spPr>
      </c:pivotFmt>
      <c:pivotFmt>
        <c:idx val="3645"/>
        <c:spPr>
          <a:solidFill>
            <a:schemeClr val="accent1"/>
          </a:solidFill>
          <a:ln>
            <a:noFill/>
          </a:ln>
          <a:effectLst/>
        </c:spPr>
      </c:pivotFmt>
      <c:pivotFmt>
        <c:idx val="3646"/>
        <c:spPr>
          <a:solidFill>
            <a:schemeClr val="accent1"/>
          </a:solidFill>
          <a:ln>
            <a:noFill/>
          </a:ln>
          <a:effectLst/>
        </c:spPr>
      </c:pivotFmt>
      <c:pivotFmt>
        <c:idx val="3647"/>
        <c:spPr>
          <a:solidFill>
            <a:schemeClr val="accent1"/>
          </a:solidFill>
          <a:ln>
            <a:noFill/>
          </a:ln>
          <a:effectLst/>
        </c:spPr>
      </c:pivotFmt>
      <c:pivotFmt>
        <c:idx val="3648"/>
        <c:spPr>
          <a:solidFill>
            <a:schemeClr val="accent1"/>
          </a:solidFill>
          <a:ln>
            <a:noFill/>
          </a:ln>
          <a:effectLst/>
        </c:spPr>
      </c:pivotFmt>
      <c:pivotFmt>
        <c:idx val="3649"/>
        <c:spPr>
          <a:solidFill>
            <a:schemeClr val="accent1"/>
          </a:solidFill>
          <a:ln>
            <a:noFill/>
          </a:ln>
          <a:effectLst/>
        </c:spPr>
      </c:pivotFmt>
      <c:pivotFmt>
        <c:idx val="3650"/>
        <c:spPr>
          <a:solidFill>
            <a:schemeClr val="accent1"/>
          </a:solidFill>
          <a:ln>
            <a:noFill/>
          </a:ln>
          <a:effectLst/>
        </c:spPr>
      </c:pivotFmt>
      <c:pivotFmt>
        <c:idx val="3651"/>
        <c:spPr>
          <a:solidFill>
            <a:schemeClr val="accent1"/>
          </a:solidFill>
          <a:ln>
            <a:noFill/>
          </a:ln>
          <a:effectLst/>
        </c:spPr>
      </c:pivotFmt>
      <c:pivotFmt>
        <c:idx val="3652"/>
        <c:spPr>
          <a:solidFill>
            <a:schemeClr val="accent1"/>
          </a:solidFill>
          <a:ln>
            <a:noFill/>
          </a:ln>
          <a:effectLst/>
        </c:spPr>
      </c:pivotFmt>
      <c:pivotFmt>
        <c:idx val="3653"/>
        <c:spPr>
          <a:solidFill>
            <a:schemeClr val="accent1"/>
          </a:solidFill>
          <a:ln>
            <a:noFill/>
          </a:ln>
          <a:effectLst/>
        </c:spPr>
      </c:pivotFmt>
      <c:pivotFmt>
        <c:idx val="3654"/>
        <c:spPr>
          <a:solidFill>
            <a:schemeClr val="accent1"/>
          </a:solidFill>
          <a:ln>
            <a:noFill/>
          </a:ln>
          <a:effectLst/>
        </c:spPr>
      </c:pivotFmt>
      <c:pivotFmt>
        <c:idx val="3655"/>
        <c:spPr>
          <a:solidFill>
            <a:schemeClr val="accent1"/>
          </a:solidFill>
          <a:ln>
            <a:noFill/>
          </a:ln>
          <a:effectLst/>
        </c:spPr>
      </c:pivotFmt>
      <c:pivotFmt>
        <c:idx val="3656"/>
        <c:spPr>
          <a:solidFill>
            <a:schemeClr val="accent1"/>
          </a:solidFill>
          <a:ln>
            <a:noFill/>
          </a:ln>
          <a:effectLst/>
        </c:spPr>
      </c:pivotFmt>
      <c:pivotFmt>
        <c:idx val="3657"/>
        <c:spPr>
          <a:solidFill>
            <a:schemeClr val="accent1"/>
          </a:solidFill>
          <a:ln>
            <a:noFill/>
          </a:ln>
          <a:effectLst/>
        </c:spPr>
      </c:pivotFmt>
      <c:pivotFmt>
        <c:idx val="3658"/>
        <c:spPr>
          <a:solidFill>
            <a:schemeClr val="accent1"/>
          </a:solidFill>
          <a:ln>
            <a:noFill/>
          </a:ln>
          <a:effectLst/>
        </c:spPr>
      </c:pivotFmt>
      <c:pivotFmt>
        <c:idx val="3659"/>
        <c:spPr>
          <a:solidFill>
            <a:schemeClr val="accent1"/>
          </a:solidFill>
          <a:ln>
            <a:noFill/>
          </a:ln>
          <a:effectLst/>
        </c:spPr>
      </c:pivotFmt>
      <c:pivotFmt>
        <c:idx val="3660"/>
        <c:spPr>
          <a:solidFill>
            <a:schemeClr val="accent1"/>
          </a:solidFill>
          <a:ln>
            <a:noFill/>
          </a:ln>
          <a:effectLst/>
        </c:spPr>
      </c:pivotFmt>
      <c:pivotFmt>
        <c:idx val="3661"/>
        <c:spPr>
          <a:solidFill>
            <a:schemeClr val="accent1"/>
          </a:solidFill>
          <a:ln>
            <a:noFill/>
          </a:ln>
          <a:effectLst/>
        </c:spPr>
      </c:pivotFmt>
      <c:pivotFmt>
        <c:idx val="3662"/>
        <c:spPr>
          <a:solidFill>
            <a:schemeClr val="accent1"/>
          </a:solidFill>
          <a:ln>
            <a:noFill/>
          </a:ln>
          <a:effectLst/>
        </c:spPr>
      </c:pivotFmt>
      <c:pivotFmt>
        <c:idx val="3663"/>
        <c:spPr>
          <a:solidFill>
            <a:schemeClr val="accent1"/>
          </a:solidFill>
          <a:ln>
            <a:noFill/>
          </a:ln>
          <a:effectLst/>
        </c:spPr>
      </c:pivotFmt>
      <c:pivotFmt>
        <c:idx val="3664"/>
        <c:spPr>
          <a:solidFill>
            <a:schemeClr val="accent1"/>
          </a:solidFill>
          <a:ln>
            <a:noFill/>
          </a:ln>
          <a:effectLst/>
        </c:spPr>
      </c:pivotFmt>
      <c:pivotFmt>
        <c:idx val="3665"/>
        <c:spPr>
          <a:solidFill>
            <a:schemeClr val="accent1"/>
          </a:solidFill>
          <a:ln>
            <a:noFill/>
          </a:ln>
          <a:effectLst/>
        </c:spPr>
      </c:pivotFmt>
      <c:pivotFmt>
        <c:idx val="3666"/>
        <c:spPr>
          <a:solidFill>
            <a:schemeClr val="accent1"/>
          </a:solidFill>
          <a:ln>
            <a:noFill/>
          </a:ln>
          <a:effectLst/>
        </c:spPr>
      </c:pivotFmt>
      <c:pivotFmt>
        <c:idx val="3667"/>
        <c:spPr>
          <a:solidFill>
            <a:schemeClr val="accent1"/>
          </a:solidFill>
          <a:ln>
            <a:noFill/>
          </a:ln>
          <a:effectLst/>
        </c:spPr>
      </c:pivotFmt>
      <c:pivotFmt>
        <c:idx val="3668"/>
        <c:spPr>
          <a:solidFill>
            <a:schemeClr val="accent1"/>
          </a:solidFill>
          <a:ln>
            <a:noFill/>
          </a:ln>
          <a:effectLst/>
        </c:spPr>
      </c:pivotFmt>
      <c:pivotFmt>
        <c:idx val="3669"/>
        <c:spPr>
          <a:solidFill>
            <a:schemeClr val="accent1"/>
          </a:solidFill>
          <a:ln>
            <a:noFill/>
          </a:ln>
          <a:effectLst/>
        </c:spPr>
      </c:pivotFmt>
      <c:pivotFmt>
        <c:idx val="3670"/>
        <c:spPr>
          <a:solidFill>
            <a:schemeClr val="accent1"/>
          </a:solidFill>
          <a:ln>
            <a:noFill/>
          </a:ln>
          <a:effectLst/>
        </c:spPr>
      </c:pivotFmt>
      <c:pivotFmt>
        <c:idx val="3671"/>
        <c:spPr>
          <a:solidFill>
            <a:schemeClr val="accent1"/>
          </a:solidFill>
          <a:ln>
            <a:noFill/>
          </a:ln>
          <a:effectLst/>
        </c:spPr>
      </c:pivotFmt>
      <c:pivotFmt>
        <c:idx val="3672"/>
        <c:spPr>
          <a:solidFill>
            <a:schemeClr val="accent1"/>
          </a:solidFill>
          <a:ln>
            <a:noFill/>
          </a:ln>
          <a:effectLst/>
        </c:spPr>
      </c:pivotFmt>
      <c:pivotFmt>
        <c:idx val="3673"/>
        <c:spPr>
          <a:solidFill>
            <a:schemeClr val="accent1"/>
          </a:solidFill>
          <a:ln>
            <a:noFill/>
          </a:ln>
          <a:effectLst/>
        </c:spPr>
      </c:pivotFmt>
      <c:pivotFmt>
        <c:idx val="3674"/>
        <c:spPr>
          <a:solidFill>
            <a:schemeClr val="accent1"/>
          </a:solidFill>
          <a:ln>
            <a:noFill/>
          </a:ln>
          <a:effectLst/>
        </c:spPr>
      </c:pivotFmt>
      <c:pivotFmt>
        <c:idx val="3675"/>
        <c:spPr>
          <a:solidFill>
            <a:schemeClr val="accent1"/>
          </a:solidFill>
          <a:ln>
            <a:noFill/>
          </a:ln>
          <a:effectLst/>
        </c:spPr>
      </c:pivotFmt>
      <c:pivotFmt>
        <c:idx val="3676"/>
        <c:spPr>
          <a:solidFill>
            <a:schemeClr val="accent1"/>
          </a:solidFill>
          <a:ln>
            <a:noFill/>
          </a:ln>
          <a:effectLst/>
        </c:spPr>
      </c:pivotFmt>
      <c:pivotFmt>
        <c:idx val="3677"/>
        <c:spPr>
          <a:solidFill>
            <a:schemeClr val="accent1"/>
          </a:solidFill>
          <a:ln>
            <a:noFill/>
          </a:ln>
          <a:effectLst/>
        </c:spPr>
      </c:pivotFmt>
      <c:pivotFmt>
        <c:idx val="3678"/>
        <c:spPr>
          <a:solidFill>
            <a:schemeClr val="accent1"/>
          </a:solidFill>
          <a:ln>
            <a:noFill/>
          </a:ln>
          <a:effectLst/>
        </c:spPr>
      </c:pivotFmt>
      <c:pivotFmt>
        <c:idx val="3679"/>
        <c:spPr>
          <a:solidFill>
            <a:schemeClr val="accent1"/>
          </a:solidFill>
          <a:ln>
            <a:noFill/>
          </a:ln>
          <a:effectLst/>
        </c:spPr>
      </c:pivotFmt>
      <c:pivotFmt>
        <c:idx val="3680"/>
        <c:spPr>
          <a:solidFill>
            <a:schemeClr val="accent1"/>
          </a:solidFill>
          <a:ln>
            <a:noFill/>
          </a:ln>
          <a:effectLst/>
        </c:spPr>
      </c:pivotFmt>
      <c:pivotFmt>
        <c:idx val="3681"/>
        <c:spPr>
          <a:solidFill>
            <a:schemeClr val="accent1"/>
          </a:solidFill>
          <a:ln>
            <a:noFill/>
          </a:ln>
          <a:effectLst/>
        </c:spPr>
      </c:pivotFmt>
      <c:pivotFmt>
        <c:idx val="3682"/>
        <c:spPr>
          <a:solidFill>
            <a:schemeClr val="accent1"/>
          </a:solidFill>
          <a:ln>
            <a:noFill/>
          </a:ln>
          <a:effectLst/>
        </c:spPr>
      </c:pivotFmt>
      <c:pivotFmt>
        <c:idx val="3683"/>
        <c:spPr>
          <a:solidFill>
            <a:schemeClr val="accent1"/>
          </a:solidFill>
          <a:ln>
            <a:noFill/>
          </a:ln>
          <a:effectLst/>
        </c:spPr>
      </c:pivotFmt>
      <c:pivotFmt>
        <c:idx val="3684"/>
        <c:spPr>
          <a:solidFill>
            <a:schemeClr val="accent1"/>
          </a:solidFill>
          <a:ln>
            <a:noFill/>
          </a:ln>
          <a:effectLst/>
        </c:spPr>
      </c:pivotFmt>
      <c:pivotFmt>
        <c:idx val="3685"/>
        <c:spPr>
          <a:solidFill>
            <a:schemeClr val="accent1"/>
          </a:solidFill>
          <a:ln>
            <a:noFill/>
          </a:ln>
          <a:effectLst/>
        </c:spPr>
      </c:pivotFmt>
      <c:pivotFmt>
        <c:idx val="3686"/>
        <c:spPr>
          <a:solidFill>
            <a:schemeClr val="accent1"/>
          </a:solidFill>
          <a:ln>
            <a:noFill/>
          </a:ln>
          <a:effectLst/>
        </c:spPr>
      </c:pivotFmt>
      <c:pivotFmt>
        <c:idx val="3687"/>
        <c:spPr>
          <a:solidFill>
            <a:schemeClr val="accent1"/>
          </a:solidFill>
          <a:ln>
            <a:noFill/>
          </a:ln>
          <a:effectLst/>
        </c:spPr>
      </c:pivotFmt>
      <c:pivotFmt>
        <c:idx val="3688"/>
        <c:spPr>
          <a:solidFill>
            <a:schemeClr val="accent1"/>
          </a:solidFill>
          <a:ln>
            <a:noFill/>
          </a:ln>
          <a:effectLst/>
        </c:spPr>
      </c:pivotFmt>
      <c:pivotFmt>
        <c:idx val="3689"/>
        <c:spPr>
          <a:solidFill>
            <a:schemeClr val="accent1"/>
          </a:solidFill>
          <a:ln>
            <a:noFill/>
          </a:ln>
          <a:effectLst/>
        </c:spPr>
      </c:pivotFmt>
      <c:pivotFmt>
        <c:idx val="3690"/>
        <c:spPr>
          <a:solidFill>
            <a:schemeClr val="accent1"/>
          </a:solidFill>
          <a:ln>
            <a:noFill/>
          </a:ln>
          <a:effectLst/>
        </c:spPr>
      </c:pivotFmt>
      <c:pivotFmt>
        <c:idx val="3691"/>
        <c:spPr>
          <a:solidFill>
            <a:schemeClr val="accent1"/>
          </a:solidFill>
          <a:ln>
            <a:noFill/>
          </a:ln>
          <a:effectLst/>
        </c:spPr>
      </c:pivotFmt>
      <c:pivotFmt>
        <c:idx val="3692"/>
        <c:spPr>
          <a:solidFill>
            <a:schemeClr val="accent1"/>
          </a:solidFill>
          <a:ln>
            <a:noFill/>
          </a:ln>
          <a:effectLst/>
        </c:spPr>
      </c:pivotFmt>
      <c:pivotFmt>
        <c:idx val="3693"/>
        <c:spPr>
          <a:solidFill>
            <a:schemeClr val="accent1"/>
          </a:solidFill>
          <a:ln>
            <a:noFill/>
          </a:ln>
          <a:effectLst/>
        </c:spPr>
      </c:pivotFmt>
      <c:pivotFmt>
        <c:idx val="3694"/>
        <c:spPr>
          <a:solidFill>
            <a:schemeClr val="accent1"/>
          </a:solidFill>
          <a:ln>
            <a:noFill/>
          </a:ln>
          <a:effectLst/>
        </c:spPr>
      </c:pivotFmt>
      <c:pivotFmt>
        <c:idx val="3695"/>
        <c:spPr>
          <a:solidFill>
            <a:schemeClr val="accent1"/>
          </a:solidFill>
          <a:ln>
            <a:noFill/>
          </a:ln>
          <a:effectLst/>
        </c:spPr>
      </c:pivotFmt>
      <c:pivotFmt>
        <c:idx val="3696"/>
        <c:spPr>
          <a:solidFill>
            <a:schemeClr val="accent1"/>
          </a:solidFill>
          <a:ln>
            <a:noFill/>
          </a:ln>
          <a:effectLst/>
        </c:spPr>
      </c:pivotFmt>
      <c:pivotFmt>
        <c:idx val="3697"/>
        <c:spPr>
          <a:solidFill>
            <a:schemeClr val="accent1"/>
          </a:solidFill>
          <a:ln>
            <a:noFill/>
          </a:ln>
          <a:effectLst/>
        </c:spPr>
      </c:pivotFmt>
      <c:pivotFmt>
        <c:idx val="3698"/>
        <c:spPr>
          <a:solidFill>
            <a:schemeClr val="accent1"/>
          </a:solidFill>
          <a:ln>
            <a:noFill/>
          </a:ln>
          <a:effectLst/>
        </c:spPr>
      </c:pivotFmt>
      <c:pivotFmt>
        <c:idx val="3699"/>
        <c:spPr>
          <a:solidFill>
            <a:schemeClr val="accent1"/>
          </a:solidFill>
          <a:ln>
            <a:noFill/>
          </a:ln>
          <a:effectLst/>
        </c:spPr>
      </c:pivotFmt>
      <c:pivotFmt>
        <c:idx val="3700"/>
        <c:spPr>
          <a:solidFill>
            <a:schemeClr val="accent1"/>
          </a:solidFill>
          <a:ln>
            <a:noFill/>
          </a:ln>
          <a:effectLst/>
        </c:spPr>
      </c:pivotFmt>
      <c:pivotFmt>
        <c:idx val="3701"/>
        <c:spPr>
          <a:solidFill>
            <a:schemeClr val="accent1"/>
          </a:solidFill>
          <a:ln>
            <a:noFill/>
          </a:ln>
          <a:effectLst/>
        </c:spPr>
      </c:pivotFmt>
      <c:pivotFmt>
        <c:idx val="3702"/>
        <c:spPr>
          <a:solidFill>
            <a:schemeClr val="accent1"/>
          </a:solidFill>
          <a:ln>
            <a:noFill/>
          </a:ln>
          <a:effectLst/>
        </c:spPr>
      </c:pivotFmt>
      <c:pivotFmt>
        <c:idx val="3703"/>
        <c:spPr>
          <a:solidFill>
            <a:schemeClr val="accent1"/>
          </a:solidFill>
          <a:ln>
            <a:noFill/>
          </a:ln>
          <a:effectLst/>
        </c:spPr>
      </c:pivotFmt>
      <c:pivotFmt>
        <c:idx val="3704"/>
        <c:spPr>
          <a:solidFill>
            <a:schemeClr val="accent1"/>
          </a:solidFill>
          <a:ln>
            <a:noFill/>
          </a:ln>
          <a:effectLst/>
        </c:spPr>
      </c:pivotFmt>
      <c:pivotFmt>
        <c:idx val="3705"/>
        <c:spPr>
          <a:solidFill>
            <a:schemeClr val="accent1"/>
          </a:solidFill>
          <a:ln>
            <a:noFill/>
          </a:ln>
          <a:effectLst/>
        </c:spPr>
      </c:pivotFmt>
      <c:pivotFmt>
        <c:idx val="3706"/>
        <c:spPr>
          <a:solidFill>
            <a:schemeClr val="accent1"/>
          </a:solidFill>
          <a:ln>
            <a:noFill/>
          </a:ln>
          <a:effectLst/>
        </c:spPr>
      </c:pivotFmt>
      <c:pivotFmt>
        <c:idx val="3707"/>
        <c:spPr>
          <a:solidFill>
            <a:schemeClr val="accent1"/>
          </a:solidFill>
          <a:ln>
            <a:noFill/>
          </a:ln>
          <a:effectLst/>
        </c:spPr>
      </c:pivotFmt>
      <c:pivotFmt>
        <c:idx val="3708"/>
        <c:spPr>
          <a:solidFill>
            <a:schemeClr val="accent1"/>
          </a:solidFill>
          <a:ln>
            <a:noFill/>
          </a:ln>
          <a:effectLst/>
        </c:spPr>
      </c:pivotFmt>
      <c:pivotFmt>
        <c:idx val="3709"/>
        <c:spPr>
          <a:solidFill>
            <a:schemeClr val="accent1"/>
          </a:solidFill>
          <a:ln>
            <a:noFill/>
          </a:ln>
          <a:effectLst/>
        </c:spPr>
      </c:pivotFmt>
      <c:pivotFmt>
        <c:idx val="3710"/>
        <c:spPr>
          <a:solidFill>
            <a:schemeClr val="accent1"/>
          </a:solidFill>
          <a:ln>
            <a:noFill/>
          </a:ln>
          <a:effectLst/>
        </c:spPr>
      </c:pivotFmt>
      <c:pivotFmt>
        <c:idx val="3711"/>
        <c:spPr>
          <a:solidFill>
            <a:schemeClr val="accent1"/>
          </a:solidFill>
          <a:ln>
            <a:noFill/>
          </a:ln>
          <a:effectLst/>
        </c:spPr>
      </c:pivotFmt>
      <c:pivotFmt>
        <c:idx val="3712"/>
        <c:spPr>
          <a:solidFill>
            <a:schemeClr val="accent1"/>
          </a:solidFill>
          <a:ln>
            <a:noFill/>
          </a:ln>
          <a:effectLst/>
        </c:spPr>
      </c:pivotFmt>
      <c:pivotFmt>
        <c:idx val="3713"/>
        <c:spPr>
          <a:solidFill>
            <a:schemeClr val="accent1"/>
          </a:solidFill>
          <a:ln>
            <a:noFill/>
          </a:ln>
          <a:effectLst/>
        </c:spPr>
      </c:pivotFmt>
      <c:pivotFmt>
        <c:idx val="3714"/>
        <c:spPr>
          <a:solidFill>
            <a:schemeClr val="accent1"/>
          </a:solidFill>
          <a:ln>
            <a:noFill/>
          </a:ln>
          <a:effectLst/>
        </c:spPr>
      </c:pivotFmt>
      <c:pivotFmt>
        <c:idx val="3715"/>
        <c:spPr>
          <a:solidFill>
            <a:schemeClr val="accent1"/>
          </a:solidFill>
          <a:ln>
            <a:noFill/>
          </a:ln>
          <a:effectLst/>
        </c:spPr>
      </c:pivotFmt>
      <c:pivotFmt>
        <c:idx val="3716"/>
        <c:spPr>
          <a:solidFill>
            <a:schemeClr val="accent1"/>
          </a:solidFill>
          <a:ln>
            <a:noFill/>
          </a:ln>
          <a:effectLst/>
        </c:spPr>
      </c:pivotFmt>
      <c:pivotFmt>
        <c:idx val="3717"/>
        <c:spPr>
          <a:solidFill>
            <a:schemeClr val="accent1"/>
          </a:solidFill>
          <a:ln>
            <a:noFill/>
          </a:ln>
          <a:effectLst/>
        </c:spPr>
      </c:pivotFmt>
      <c:pivotFmt>
        <c:idx val="3718"/>
        <c:spPr>
          <a:solidFill>
            <a:schemeClr val="accent1"/>
          </a:solidFill>
          <a:ln>
            <a:noFill/>
          </a:ln>
          <a:effectLst/>
        </c:spPr>
      </c:pivotFmt>
      <c:pivotFmt>
        <c:idx val="3719"/>
        <c:spPr>
          <a:solidFill>
            <a:schemeClr val="accent1"/>
          </a:solidFill>
          <a:ln>
            <a:noFill/>
          </a:ln>
          <a:effectLst/>
        </c:spPr>
      </c:pivotFmt>
      <c:pivotFmt>
        <c:idx val="3720"/>
        <c:spPr>
          <a:solidFill>
            <a:schemeClr val="accent1"/>
          </a:solidFill>
          <a:ln>
            <a:noFill/>
          </a:ln>
          <a:effectLst/>
        </c:spPr>
      </c:pivotFmt>
      <c:pivotFmt>
        <c:idx val="3721"/>
        <c:spPr>
          <a:solidFill>
            <a:schemeClr val="accent1"/>
          </a:solidFill>
          <a:ln>
            <a:noFill/>
          </a:ln>
          <a:effectLst/>
        </c:spPr>
      </c:pivotFmt>
      <c:pivotFmt>
        <c:idx val="3722"/>
        <c:spPr>
          <a:solidFill>
            <a:schemeClr val="accent1"/>
          </a:solidFill>
          <a:ln>
            <a:noFill/>
          </a:ln>
          <a:effectLst/>
        </c:spPr>
      </c:pivotFmt>
      <c:pivotFmt>
        <c:idx val="3723"/>
        <c:spPr>
          <a:solidFill>
            <a:schemeClr val="accent1"/>
          </a:solidFill>
          <a:ln>
            <a:noFill/>
          </a:ln>
          <a:effectLst/>
        </c:spPr>
      </c:pivotFmt>
      <c:pivotFmt>
        <c:idx val="3724"/>
        <c:spPr>
          <a:solidFill>
            <a:schemeClr val="accent1"/>
          </a:solidFill>
          <a:ln>
            <a:noFill/>
          </a:ln>
          <a:effectLst/>
        </c:spPr>
      </c:pivotFmt>
      <c:pivotFmt>
        <c:idx val="3725"/>
        <c:spPr>
          <a:solidFill>
            <a:schemeClr val="accent1"/>
          </a:solidFill>
          <a:ln>
            <a:noFill/>
          </a:ln>
          <a:effectLst/>
        </c:spPr>
      </c:pivotFmt>
      <c:pivotFmt>
        <c:idx val="3726"/>
        <c:spPr>
          <a:solidFill>
            <a:schemeClr val="accent1"/>
          </a:solidFill>
          <a:ln>
            <a:noFill/>
          </a:ln>
          <a:effectLst/>
        </c:spPr>
      </c:pivotFmt>
      <c:pivotFmt>
        <c:idx val="3727"/>
        <c:spPr>
          <a:solidFill>
            <a:schemeClr val="accent1"/>
          </a:solidFill>
          <a:ln>
            <a:noFill/>
          </a:ln>
          <a:effectLst/>
        </c:spPr>
      </c:pivotFmt>
      <c:pivotFmt>
        <c:idx val="3728"/>
        <c:spPr>
          <a:solidFill>
            <a:schemeClr val="accent1"/>
          </a:solidFill>
          <a:ln>
            <a:noFill/>
          </a:ln>
          <a:effectLst/>
        </c:spPr>
      </c:pivotFmt>
      <c:pivotFmt>
        <c:idx val="3729"/>
        <c:spPr>
          <a:solidFill>
            <a:schemeClr val="accent1"/>
          </a:solidFill>
          <a:ln>
            <a:noFill/>
          </a:ln>
          <a:effectLst/>
        </c:spPr>
      </c:pivotFmt>
      <c:pivotFmt>
        <c:idx val="3730"/>
        <c:spPr>
          <a:solidFill>
            <a:schemeClr val="accent1"/>
          </a:solidFill>
          <a:ln>
            <a:noFill/>
          </a:ln>
          <a:effectLst/>
        </c:spPr>
      </c:pivotFmt>
      <c:pivotFmt>
        <c:idx val="3731"/>
        <c:spPr>
          <a:solidFill>
            <a:schemeClr val="accent1"/>
          </a:solidFill>
          <a:ln>
            <a:noFill/>
          </a:ln>
          <a:effectLst/>
        </c:spPr>
      </c:pivotFmt>
      <c:pivotFmt>
        <c:idx val="3732"/>
        <c:spPr>
          <a:solidFill>
            <a:schemeClr val="accent1"/>
          </a:solidFill>
          <a:ln>
            <a:noFill/>
          </a:ln>
          <a:effectLst/>
        </c:spPr>
      </c:pivotFmt>
      <c:pivotFmt>
        <c:idx val="3733"/>
        <c:spPr>
          <a:solidFill>
            <a:schemeClr val="accent1"/>
          </a:solidFill>
          <a:ln>
            <a:noFill/>
          </a:ln>
          <a:effectLst/>
        </c:spPr>
      </c:pivotFmt>
      <c:pivotFmt>
        <c:idx val="3734"/>
        <c:spPr>
          <a:solidFill>
            <a:schemeClr val="accent1"/>
          </a:solidFill>
          <a:ln>
            <a:noFill/>
          </a:ln>
          <a:effectLst/>
        </c:spPr>
      </c:pivotFmt>
      <c:pivotFmt>
        <c:idx val="3735"/>
        <c:spPr>
          <a:solidFill>
            <a:schemeClr val="accent1"/>
          </a:solidFill>
          <a:ln>
            <a:noFill/>
          </a:ln>
          <a:effectLst/>
        </c:spPr>
      </c:pivotFmt>
      <c:pivotFmt>
        <c:idx val="3736"/>
        <c:spPr>
          <a:solidFill>
            <a:schemeClr val="accent1"/>
          </a:solidFill>
          <a:ln>
            <a:noFill/>
          </a:ln>
          <a:effectLst/>
        </c:spPr>
      </c:pivotFmt>
      <c:pivotFmt>
        <c:idx val="3737"/>
        <c:spPr>
          <a:solidFill>
            <a:schemeClr val="accent1"/>
          </a:solidFill>
          <a:ln>
            <a:noFill/>
          </a:ln>
          <a:effectLst/>
        </c:spPr>
      </c:pivotFmt>
      <c:pivotFmt>
        <c:idx val="3738"/>
        <c:spPr>
          <a:solidFill>
            <a:schemeClr val="accent1"/>
          </a:solidFill>
          <a:ln>
            <a:noFill/>
          </a:ln>
          <a:effectLst/>
        </c:spPr>
      </c:pivotFmt>
      <c:pivotFmt>
        <c:idx val="3739"/>
        <c:spPr>
          <a:solidFill>
            <a:schemeClr val="accent1"/>
          </a:solidFill>
          <a:ln>
            <a:noFill/>
          </a:ln>
          <a:effectLst/>
        </c:spPr>
      </c:pivotFmt>
      <c:pivotFmt>
        <c:idx val="3740"/>
        <c:spPr>
          <a:solidFill>
            <a:schemeClr val="accent1"/>
          </a:solidFill>
          <a:ln>
            <a:noFill/>
          </a:ln>
          <a:effectLst/>
        </c:spPr>
      </c:pivotFmt>
      <c:pivotFmt>
        <c:idx val="3741"/>
        <c:spPr>
          <a:solidFill>
            <a:schemeClr val="accent1"/>
          </a:solidFill>
          <a:ln>
            <a:noFill/>
          </a:ln>
          <a:effectLst/>
        </c:spPr>
      </c:pivotFmt>
      <c:pivotFmt>
        <c:idx val="3742"/>
        <c:spPr>
          <a:solidFill>
            <a:schemeClr val="accent1"/>
          </a:solidFill>
          <a:ln>
            <a:noFill/>
          </a:ln>
          <a:effectLst/>
        </c:spPr>
      </c:pivotFmt>
      <c:pivotFmt>
        <c:idx val="3743"/>
        <c:spPr>
          <a:solidFill>
            <a:schemeClr val="accent1"/>
          </a:solidFill>
          <a:ln>
            <a:noFill/>
          </a:ln>
          <a:effectLst/>
        </c:spPr>
      </c:pivotFmt>
      <c:pivotFmt>
        <c:idx val="3744"/>
        <c:spPr>
          <a:solidFill>
            <a:schemeClr val="accent1"/>
          </a:solidFill>
          <a:ln>
            <a:noFill/>
          </a:ln>
          <a:effectLst/>
        </c:spPr>
      </c:pivotFmt>
      <c:pivotFmt>
        <c:idx val="3745"/>
        <c:spPr>
          <a:solidFill>
            <a:schemeClr val="accent1"/>
          </a:solidFill>
          <a:ln>
            <a:noFill/>
          </a:ln>
          <a:effectLst/>
        </c:spPr>
      </c:pivotFmt>
      <c:pivotFmt>
        <c:idx val="3746"/>
        <c:spPr>
          <a:solidFill>
            <a:schemeClr val="accent1"/>
          </a:solidFill>
          <a:ln>
            <a:noFill/>
          </a:ln>
          <a:effectLst/>
        </c:spPr>
      </c:pivotFmt>
      <c:pivotFmt>
        <c:idx val="3747"/>
        <c:spPr>
          <a:solidFill>
            <a:schemeClr val="accent1"/>
          </a:solidFill>
          <a:ln>
            <a:noFill/>
          </a:ln>
          <a:effectLst/>
        </c:spPr>
      </c:pivotFmt>
      <c:pivotFmt>
        <c:idx val="3748"/>
        <c:spPr>
          <a:solidFill>
            <a:schemeClr val="accent1"/>
          </a:solidFill>
          <a:ln>
            <a:noFill/>
          </a:ln>
          <a:effectLst/>
        </c:spPr>
      </c:pivotFmt>
      <c:pivotFmt>
        <c:idx val="3749"/>
        <c:spPr>
          <a:solidFill>
            <a:schemeClr val="accent1"/>
          </a:solidFill>
          <a:ln>
            <a:noFill/>
          </a:ln>
          <a:effectLst/>
        </c:spPr>
      </c:pivotFmt>
      <c:pivotFmt>
        <c:idx val="3750"/>
        <c:spPr>
          <a:solidFill>
            <a:schemeClr val="accent1"/>
          </a:solidFill>
          <a:ln>
            <a:noFill/>
          </a:ln>
          <a:effectLst/>
        </c:spPr>
      </c:pivotFmt>
      <c:pivotFmt>
        <c:idx val="3751"/>
        <c:spPr>
          <a:solidFill>
            <a:schemeClr val="accent1"/>
          </a:solidFill>
          <a:ln>
            <a:noFill/>
          </a:ln>
          <a:effectLst/>
        </c:spPr>
      </c:pivotFmt>
      <c:pivotFmt>
        <c:idx val="3752"/>
        <c:spPr>
          <a:solidFill>
            <a:schemeClr val="accent1"/>
          </a:solidFill>
          <a:ln>
            <a:noFill/>
          </a:ln>
          <a:effectLst/>
        </c:spPr>
      </c:pivotFmt>
      <c:pivotFmt>
        <c:idx val="3753"/>
        <c:spPr>
          <a:solidFill>
            <a:schemeClr val="accent1"/>
          </a:solidFill>
          <a:ln>
            <a:noFill/>
          </a:ln>
          <a:effectLst/>
        </c:spPr>
      </c:pivotFmt>
      <c:pivotFmt>
        <c:idx val="3754"/>
        <c:spPr>
          <a:solidFill>
            <a:schemeClr val="accent1"/>
          </a:solidFill>
          <a:ln>
            <a:noFill/>
          </a:ln>
          <a:effectLst/>
        </c:spPr>
      </c:pivotFmt>
      <c:pivotFmt>
        <c:idx val="3755"/>
        <c:spPr>
          <a:solidFill>
            <a:schemeClr val="accent1"/>
          </a:solidFill>
          <a:ln>
            <a:noFill/>
          </a:ln>
          <a:effectLst/>
        </c:spPr>
      </c:pivotFmt>
      <c:pivotFmt>
        <c:idx val="3756"/>
        <c:spPr>
          <a:solidFill>
            <a:schemeClr val="accent1"/>
          </a:solidFill>
          <a:ln>
            <a:noFill/>
          </a:ln>
          <a:effectLst/>
        </c:spPr>
      </c:pivotFmt>
      <c:pivotFmt>
        <c:idx val="3757"/>
        <c:spPr>
          <a:solidFill>
            <a:schemeClr val="accent1"/>
          </a:solidFill>
          <a:ln>
            <a:noFill/>
          </a:ln>
          <a:effectLst/>
        </c:spPr>
      </c:pivotFmt>
      <c:pivotFmt>
        <c:idx val="3758"/>
        <c:spPr>
          <a:solidFill>
            <a:schemeClr val="accent1"/>
          </a:solidFill>
          <a:ln>
            <a:noFill/>
          </a:ln>
          <a:effectLst/>
        </c:spPr>
      </c:pivotFmt>
      <c:pivotFmt>
        <c:idx val="3759"/>
        <c:spPr>
          <a:solidFill>
            <a:schemeClr val="accent1"/>
          </a:solidFill>
          <a:ln>
            <a:noFill/>
          </a:ln>
          <a:effectLst/>
        </c:spPr>
      </c:pivotFmt>
      <c:pivotFmt>
        <c:idx val="3760"/>
        <c:spPr>
          <a:solidFill>
            <a:schemeClr val="accent1"/>
          </a:solidFill>
          <a:ln>
            <a:noFill/>
          </a:ln>
          <a:effectLst/>
        </c:spPr>
      </c:pivotFmt>
      <c:pivotFmt>
        <c:idx val="3761"/>
        <c:spPr>
          <a:solidFill>
            <a:schemeClr val="accent1"/>
          </a:solidFill>
          <a:ln>
            <a:noFill/>
          </a:ln>
          <a:effectLst/>
        </c:spPr>
      </c:pivotFmt>
      <c:pivotFmt>
        <c:idx val="3762"/>
        <c:spPr>
          <a:solidFill>
            <a:schemeClr val="accent1"/>
          </a:solidFill>
          <a:ln>
            <a:noFill/>
          </a:ln>
          <a:effectLst/>
        </c:spPr>
      </c:pivotFmt>
      <c:pivotFmt>
        <c:idx val="3763"/>
        <c:spPr>
          <a:solidFill>
            <a:schemeClr val="accent1"/>
          </a:solidFill>
          <a:ln>
            <a:noFill/>
          </a:ln>
          <a:effectLst/>
        </c:spPr>
      </c:pivotFmt>
      <c:pivotFmt>
        <c:idx val="3764"/>
        <c:spPr>
          <a:solidFill>
            <a:schemeClr val="accent1"/>
          </a:solidFill>
          <a:ln>
            <a:noFill/>
          </a:ln>
          <a:effectLst/>
        </c:spPr>
      </c:pivotFmt>
      <c:pivotFmt>
        <c:idx val="3765"/>
        <c:spPr>
          <a:solidFill>
            <a:schemeClr val="accent1"/>
          </a:solidFill>
          <a:ln>
            <a:noFill/>
          </a:ln>
          <a:effectLst/>
        </c:spPr>
      </c:pivotFmt>
      <c:pivotFmt>
        <c:idx val="3766"/>
        <c:spPr>
          <a:solidFill>
            <a:schemeClr val="accent1"/>
          </a:solidFill>
          <a:ln>
            <a:noFill/>
          </a:ln>
          <a:effectLst/>
        </c:spPr>
      </c:pivotFmt>
      <c:pivotFmt>
        <c:idx val="3767"/>
        <c:spPr>
          <a:solidFill>
            <a:schemeClr val="accent1"/>
          </a:solidFill>
          <a:ln>
            <a:noFill/>
          </a:ln>
          <a:effectLst/>
        </c:spPr>
      </c:pivotFmt>
      <c:pivotFmt>
        <c:idx val="3768"/>
        <c:spPr>
          <a:solidFill>
            <a:schemeClr val="accent1"/>
          </a:solidFill>
          <a:ln>
            <a:noFill/>
          </a:ln>
          <a:effectLst/>
        </c:spPr>
      </c:pivotFmt>
      <c:pivotFmt>
        <c:idx val="3769"/>
        <c:spPr>
          <a:solidFill>
            <a:schemeClr val="accent1"/>
          </a:solidFill>
          <a:ln>
            <a:noFill/>
          </a:ln>
          <a:effectLst/>
        </c:spPr>
      </c:pivotFmt>
      <c:pivotFmt>
        <c:idx val="3770"/>
        <c:spPr>
          <a:solidFill>
            <a:schemeClr val="accent1"/>
          </a:solidFill>
          <a:ln>
            <a:noFill/>
          </a:ln>
          <a:effectLst/>
        </c:spPr>
      </c:pivotFmt>
      <c:pivotFmt>
        <c:idx val="3771"/>
        <c:spPr>
          <a:solidFill>
            <a:schemeClr val="accent1"/>
          </a:solidFill>
          <a:ln>
            <a:noFill/>
          </a:ln>
          <a:effectLst/>
        </c:spPr>
      </c:pivotFmt>
      <c:pivotFmt>
        <c:idx val="3772"/>
        <c:spPr>
          <a:solidFill>
            <a:schemeClr val="accent1"/>
          </a:solidFill>
          <a:ln>
            <a:noFill/>
          </a:ln>
          <a:effectLst/>
        </c:spPr>
      </c:pivotFmt>
      <c:pivotFmt>
        <c:idx val="3773"/>
        <c:spPr>
          <a:solidFill>
            <a:schemeClr val="accent1"/>
          </a:solidFill>
          <a:ln>
            <a:noFill/>
          </a:ln>
          <a:effectLst/>
        </c:spPr>
      </c:pivotFmt>
      <c:pivotFmt>
        <c:idx val="3774"/>
        <c:spPr>
          <a:solidFill>
            <a:schemeClr val="accent1"/>
          </a:solidFill>
          <a:ln>
            <a:noFill/>
          </a:ln>
          <a:effectLst/>
        </c:spPr>
      </c:pivotFmt>
      <c:pivotFmt>
        <c:idx val="3775"/>
        <c:spPr>
          <a:solidFill>
            <a:schemeClr val="accent1"/>
          </a:solidFill>
          <a:ln>
            <a:noFill/>
          </a:ln>
          <a:effectLst/>
        </c:spPr>
      </c:pivotFmt>
      <c:pivotFmt>
        <c:idx val="3776"/>
        <c:spPr>
          <a:solidFill>
            <a:schemeClr val="accent1"/>
          </a:solidFill>
          <a:ln>
            <a:noFill/>
          </a:ln>
          <a:effectLst/>
        </c:spPr>
      </c:pivotFmt>
      <c:pivotFmt>
        <c:idx val="3777"/>
        <c:spPr>
          <a:solidFill>
            <a:schemeClr val="accent1"/>
          </a:solidFill>
          <a:ln>
            <a:noFill/>
          </a:ln>
          <a:effectLst/>
        </c:spPr>
      </c:pivotFmt>
      <c:pivotFmt>
        <c:idx val="3778"/>
        <c:spPr>
          <a:solidFill>
            <a:schemeClr val="accent1"/>
          </a:solidFill>
          <a:ln>
            <a:noFill/>
          </a:ln>
          <a:effectLst/>
        </c:spPr>
      </c:pivotFmt>
      <c:pivotFmt>
        <c:idx val="3779"/>
        <c:spPr>
          <a:solidFill>
            <a:schemeClr val="accent1"/>
          </a:solidFill>
          <a:ln>
            <a:noFill/>
          </a:ln>
          <a:effectLst/>
        </c:spPr>
      </c:pivotFmt>
      <c:pivotFmt>
        <c:idx val="3780"/>
        <c:spPr>
          <a:solidFill>
            <a:schemeClr val="accent1"/>
          </a:solidFill>
          <a:ln>
            <a:noFill/>
          </a:ln>
          <a:effectLst/>
        </c:spPr>
      </c:pivotFmt>
      <c:pivotFmt>
        <c:idx val="3781"/>
        <c:spPr>
          <a:solidFill>
            <a:schemeClr val="accent1"/>
          </a:solidFill>
          <a:ln>
            <a:noFill/>
          </a:ln>
          <a:effectLst/>
        </c:spPr>
      </c:pivotFmt>
      <c:pivotFmt>
        <c:idx val="3782"/>
        <c:spPr>
          <a:solidFill>
            <a:schemeClr val="accent1"/>
          </a:solidFill>
          <a:ln>
            <a:noFill/>
          </a:ln>
          <a:effectLst/>
        </c:spPr>
      </c:pivotFmt>
      <c:pivotFmt>
        <c:idx val="3783"/>
        <c:spPr>
          <a:solidFill>
            <a:schemeClr val="accent1"/>
          </a:solidFill>
          <a:ln>
            <a:noFill/>
          </a:ln>
          <a:effectLst/>
        </c:spPr>
      </c:pivotFmt>
      <c:pivotFmt>
        <c:idx val="3784"/>
        <c:spPr>
          <a:solidFill>
            <a:schemeClr val="accent1"/>
          </a:solidFill>
          <a:ln>
            <a:noFill/>
          </a:ln>
          <a:effectLst/>
        </c:spPr>
      </c:pivotFmt>
      <c:pivotFmt>
        <c:idx val="3785"/>
        <c:spPr>
          <a:solidFill>
            <a:schemeClr val="accent1"/>
          </a:solidFill>
          <a:ln>
            <a:noFill/>
          </a:ln>
          <a:effectLst/>
        </c:spPr>
      </c:pivotFmt>
      <c:pivotFmt>
        <c:idx val="3786"/>
        <c:spPr>
          <a:solidFill>
            <a:schemeClr val="accent1"/>
          </a:solidFill>
          <a:ln>
            <a:noFill/>
          </a:ln>
          <a:effectLst/>
        </c:spPr>
      </c:pivotFmt>
      <c:pivotFmt>
        <c:idx val="3787"/>
        <c:spPr>
          <a:solidFill>
            <a:schemeClr val="accent1"/>
          </a:solidFill>
          <a:ln>
            <a:noFill/>
          </a:ln>
          <a:effectLst/>
        </c:spPr>
      </c:pivotFmt>
      <c:pivotFmt>
        <c:idx val="3788"/>
        <c:spPr>
          <a:solidFill>
            <a:schemeClr val="accent1"/>
          </a:solidFill>
          <a:ln>
            <a:noFill/>
          </a:ln>
          <a:effectLst/>
        </c:spPr>
      </c:pivotFmt>
      <c:pivotFmt>
        <c:idx val="3789"/>
        <c:spPr>
          <a:solidFill>
            <a:schemeClr val="accent1"/>
          </a:solidFill>
          <a:ln>
            <a:noFill/>
          </a:ln>
          <a:effectLst/>
        </c:spPr>
      </c:pivotFmt>
      <c:pivotFmt>
        <c:idx val="3790"/>
        <c:spPr>
          <a:solidFill>
            <a:schemeClr val="accent1"/>
          </a:solidFill>
          <a:ln>
            <a:noFill/>
          </a:ln>
          <a:effectLst/>
        </c:spPr>
      </c:pivotFmt>
      <c:pivotFmt>
        <c:idx val="3791"/>
        <c:spPr>
          <a:solidFill>
            <a:schemeClr val="accent1"/>
          </a:solidFill>
          <a:ln>
            <a:noFill/>
          </a:ln>
          <a:effectLst/>
        </c:spPr>
      </c:pivotFmt>
      <c:pivotFmt>
        <c:idx val="3792"/>
        <c:spPr>
          <a:solidFill>
            <a:schemeClr val="accent1"/>
          </a:solidFill>
          <a:ln>
            <a:noFill/>
          </a:ln>
          <a:effectLst/>
        </c:spPr>
      </c:pivotFmt>
      <c:pivotFmt>
        <c:idx val="3793"/>
        <c:spPr>
          <a:solidFill>
            <a:schemeClr val="accent1"/>
          </a:solidFill>
          <a:ln>
            <a:noFill/>
          </a:ln>
          <a:effectLst/>
        </c:spPr>
      </c:pivotFmt>
      <c:pivotFmt>
        <c:idx val="3794"/>
        <c:spPr>
          <a:solidFill>
            <a:schemeClr val="accent1"/>
          </a:solidFill>
          <a:ln>
            <a:noFill/>
          </a:ln>
          <a:effectLst/>
        </c:spPr>
      </c:pivotFmt>
      <c:pivotFmt>
        <c:idx val="3795"/>
        <c:spPr>
          <a:solidFill>
            <a:schemeClr val="accent1"/>
          </a:solidFill>
          <a:ln>
            <a:noFill/>
          </a:ln>
          <a:effectLst/>
        </c:spPr>
      </c:pivotFmt>
      <c:pivotFmt>
        <c:idx val="3796"/>
        <c:spPr>
          <a:solidFill>
            <a:schemeClr val="accent1"/>
          </a:solidFill>
          <a:ln>
            <a:noFill/>
          </a:ln>
          <a:effectLst/>
        </c:spPr>
      </c:pivotFmt>
      <c:pivotFmt>
        <c:idx val="3797"/>
        <c:spPr>
          <a:solidFill>
            <a:schemeClr val="accent1"/>
          </a:solidFill>
          <a:ln>
            <a:noFill/>
          </a:ln>
          <a:effectLst/>
        </c:spPr>
      </c:pivotFmt>
      <c:pivotFmt>
        <c:idx val="3798"/>
        <c:spPr>
          <a:solidFill>
            <a:schemeClr val="accent1"/>
          </a:solidFill>
          <a:ln>
            <a:noFill/>
          </a:ln>
          <a:effectLst/>
        </c:spPr>
      </c:pivotFmt>
      <c:pivotFmt>
        <c:idx val="3799"/>
        <c:spPr>
          <a:solidFill>
            <a:schemeClr val="accent1"/>
          </a:solidFill>
          <a:ln>
            <a:noFill/>
          </a:ln>
          <a:effectLst/>
        </c:spPr>
      </c:pivotFmt>
      <c:pivotFmt>
        <c:idx val="3800"/>
        <c:spPr>
          <a:solidFill>
            <a:schemeClr val="accent1"/>
          </a:solidFill>
          <a:ln>
            <a:noFill/>
          </a:ln>
          <a:effectLst/>
        </c:spPr>
      </c:pivotFmt>
      <c:pivotFmt>
        <c:idx val="3801"/>
        <c:spPr>
          <a:solidFill>
            <a:schemeClr val="accent1"/>
          </a:solidFill>
          <a:ln>
            <a:noFill/>
          </a:ln>
          <a:effectLst/>
        </c:spPr>
      </c:pivotFmt>
      <c:pivotFmt>
        <c:idx val="3802"/>
        <c:spPr>
          <a:solidFill>
            <a:schemeClr val="accent1"/>
          </a:solidFill>
          <a:ln>
            <a:noFill/>
          </a:ln>
          <a:effectLst/>
        </c:spPr>
      </c:pivotFmt>
      <c:pivotFmt>
        <c:idx val="3803"/>
        <c:spPr>
          <a:solidFill>
            <a:schemeClr val="accent1"/>
          </a:solidFill>
          <a:ln>
            <a:noFill/>
          </a:ln>
          <a:effectLst/>
        </c:spPr>
      </c:pivotFmt>
      <c:pivotFmt>
        <c:idx val="3804"/>
        <c:spPr>
          <a:solidFill>
            <a:schemeClr val="accent1"/>
          </a:solidFill>
          <a:ln>
            <a:noFill/>
          </a:ln>
          <a:effectLst/>
        </c:spPr>
      </c:pivotFmt>
      <c:pivotFmt>
        <c:idx val="3805"/>
        <c:spPr>
          <a:solidFill>
            <a:schemeClr val="accent1"/>
          </a:solidFill>
          <a:ln>
            <a:noFill/>
          </a:ln>
          <a:effectLst/>
        </c:spPr>
      </c:pivotFmt>
      <c:pivotFmt>
        <c:idx val="3806"/>
        <c:spPr>
          <a:solidFill>
            <a:schemeClr val="accent1"/>
          </a:solidFill>
          <a:ln>
            <a:noFill/>
          </a:ln>
          <a:effectLst/>
        </c:spPr>
      </c:pivotFmt>
      <c:pivotFmt>
        <c:idx val="3807"/>
        <c:spPr>
          <a:solidFill>
            <a:schemeClr val="accent1"/>
          </a:solidFill>
          <a:ln>
            <a:noFill/>
          </a:ln>
          <a:effectLst/>
        </c:spPr>
      </c:pivotFmt>
      <c:pivotFmt>
        <c:idx val="3808"/>
        <c:spPr>
          <a:solidFill>
            <a:schemeClr val="accent1"/>
          </a:solidFill>
          <a:ln>
            <a:noFill/>
          </a:ln>
          <a:effectLst/>
        </c:spPr>
      </c:pivotFmt>
      <c:pivotFmt>
        <c:idx val="3809"/>
        <c:spPr>
          <a:solidFill>
            <a:schemeClr val="accent1"/>
          </a:solidFill>
          <a:ln>
            <a:noFill/>
          </a:ln>
          <a:effectLst/>
        </c:spPr>
      </c:pivotFmt>
      <c:pivotFmt>
        <c:idx val="3810"/>
        <c:spPr>
          <a:solidFill>
            <a:schemeClr val="accent1"/>
          </a:solidFill>
          <a:ln>
            <a:noFill/>
          </a:ln>
          <a:effectLst/>
        </c:spPr>
      </c:pivotFmt>
      <c:pivotFmt>
        <c:idx val="3811"/>
        <c:spPr>
          <a:solidFill>
            <a:schemeClr val="accent1"/>
          </a:solidFill>
          <a:ln>
            <a:noFill/>
          </a:ln>
          <a:effectLst/>
        </c:spPr>
      </c:pivotFmt>
      <c:pivotFmt>
        <c:idx val="3812"/>
        <c:spPr>
          <a:solidFill>
            <a:schemeClr val="accent1"/>
          </a:solidFill>
          <a:ln>
            <a:noFill/>
          </a:ln>
          <a:effectLst/>
        </c:spPr>
      </c:pivotFmt>
      <c:pivotFmt>
        <c:idx val="3813"/>
        <c:spPr>
          <a:solidFill>
            <a:schemeClr val="accent1"/>
          </a:solidFill>
          <a:ln>
            <a:noFill/>
          </a:ln>
          <a:effectLst/>
        </c:spPr>
      </c:pivotFmt>
      <c:pivotFmt>
        <c:idx val="3814"/>
        <c:spPr>
          <a:solidFill>
            <a:schemeClr val="accent1"/>
          </a:solidFill>
          <a:ln>
            <a:noFill/>
          </a:ln>
          <a:effectLst/>
        </c:spPr>
      </c:pivotFmt>
      <c:pivotFmt>
        <c:idx val="3815"/>
        <c:spPr>
          <a:solidFill>
            <a:schemeClr val="accent1"/>
          </a:solidFill>
          <a:ln>
            <a:noFill/>
          </a:ln>
          <a:effectLst/>
        </c:spPr>
      </c:pivotFmt>
      <c:pivotFmt>
        <c:idx val="3816"/>
        <c:spPr>
          <a:solidFill>
            <a:schemeClr val="accent1"/>
          </a:solidFill>
          <a:ln>
            <a:noFill/>
          </a:ln>
          <a:effectLst/>
        </c:spPr>
      </c:pivotFmt>
      <c:pivotFmt>
        <c:idx val="3817"/>
        <c:spPr>
          <a:solidFill>
            <a:schemeClr val="accent1"/>
          </a:solidFill>
          <a:ln>
            <a:noFill/>
          </a:ln>
          <a:effectLst/>
        </c:spPr>
      </c:pivotFmt>
      <c:pivotFmt>
        <c:idx val="3818"/>
        <c:spPr>
          <a:solidFill>
            <a:schemeClr val="accent1"/>
          </a:solidFill>
          <a:ln>
            <a:noFill/>
          </a:ln>
          <a:effectLst/>
        </c:spPr>
      </c:pivotFmt>
      <c:pivotFmt>
        <c:idx val="3819"/>
        <c:spPr>
          <a:solidFill>
            <a:schemeClr val="accent1"/>
          </a:solidFill>
          <a:ln>
            <a:noFill/>
          </a:ln>
          <a:effectLst/>
        </c:spPr>
      </c:pivotFmt>
      <c:pivotFmt>
        <c:idx val="3820"/>
        <c:spPr>
          <a:solidFill>
            <a:schemeClr val="accent1"/>
          </a:solidFill>
          <a:ln>
            <a:noFill/>
          </a:ln>
          <a:effectLst/>
        </c:spPr>
      </c:pivotFmt>
      <c:pivotFmt>
        <c:idx val="3821"/>
        <c:spPr>
          <a:solidFill>
            <a:schemeClr val="accent1"/>
          </a:solidFill>
          <a:ln>
            <a:noFill/>
          </a:ln>
          <a:effectLst/>
        </c:spPr>
      </c:pivotFmt>
      <c:pivotFmt>
        <c:idx val="3822"/>
        <c:spPr>
          <a:solidFill>
            <a:schemeClr val="accent1"/>
          </a:solidFill>
          <a:ln>
            <a:noFill/>
          </a:ln>
          <a:effectLst/>
        </c:spPr>
      </c:pivotFmt>
      <c:pivotFmt>
        <c:idx val="3823"/>
        <c:spPr>
          <a:solidFill>
            <a:schemeClr val="accent1"/>
          </a:solidFill>
          <a:ln>
            <a:noFill/>
          </a:ln>
          <a:effectLst/>
        </c:spPr>
      </c:pivotFmt>
      <c:pivotFmt>
        <c:idx val="3824"/>
        <c:spPr>
          <a:solidFill>
            <a:schemeClr val="accent1"/>
          </a:solidFill>
          <a:ln>
            <a:noFill/>
          </a:ln>
          <a:effectLst/>
        </c:spPr>
      </c:pivotFmt>
      <c:pivotFmt>
        <c:idx val="3825"/>
        <c:spPr>
          <a:solidFill>
            <a:schemeClr val="accent1"/>
          </a:solidFill>
          <a:ln>
            <a:noFill/>
          </a:ln>
          <a:effectLst/>
        </c:spPr>
      </c:pivotFmt>
      <c:pivotFmt>
        <c:idx val="3826"/>
        <c:spPr>
          <a:solidFill>
            <a:schemeClr val="accent1"/>
          </a:solidFill>
          <a:ln>
            <a:noFill/>
          </a:ln>
          <a:effectLst/>
        </c:spPr>
      </c:pivotFmt>
      <c:pivotFmt>
        <c:idx val="3827"/>
        <c:spPr>
          <a:solidFill>
            <a:schemeClr val="accent1"/>
          </a:solidFill>
          <a:ln>
            <a:noFill/>
          </a:ln>
          <a:effectLst/>
        </c:spPr>
      </c:pivotFmt>
      <c:pivotFmt>
        <c:idx val="3828"/>
        <c:spPr>
          <a:solidFill>
            <a:schemeClr val="accent1"/>
          </a:solidFill>
          <a:ln>
            <a:noFill/>
          </a:ln>
          <a:effectLst/>
        </c:spPr>
      </c:pivotFmt>
      <c:pivotFmt>
        <c:idx val="3829"/>
        <c:spPr>
          <a:solidFill>
            <a:schemeClr val="accent1"/>
          </a:solidFill>
          <a:ln>
            <a:noFill/>
          </a:ln>
          <a:effectLst/>
        </c:spPr>
      </c:pivotFmt>
      <c:pivotFmt>
        <c:idx val="3830"/>
        <c:spPr>
          <a:solidFill>
            <a:schemeClr val="accent1"/>
          </a:solidFill>
          <a:ln>
            <a:noFill/>
          </a:ln>
          <a:effectLst/>
        </c:spPr>
      </c:pivotFmt>
      <c:pivotFmt>
        <c:idx val="3831"/>
        <c:spPr>
          <a:solidFill>
            <a:schemeClr val="accent1"/>
          </a:solidFill>
          <a:ln>
            <a:noFill/>
          </a:ln>
          <a:effectLst/>
        </c:spPr>
      </c:pivotFmt>
      <c:pivotFmt>
        <c:idx val="3832"/>
        <c:spPr>
          <a:solidFill>
            <a:schemeClr val="accent1"/>
          </a:solidFill>
          <a:ln>
            <a:noFill/>
          </a:ln>
          <a:effectLst/>
        </c:spPr>
      </c:pivotFmt>
      <c:pivotFmt>
        <c:idx val="3833"/>
        <c:spPr>
          <a:solidFill>
            <a:schemeClr val="accent1"/>
          </a:solidFill>
          <a:ln>
            <a:noFill/>
          </a:ln>
          <a:effectLst/>
        </c:spPr>
      </c:pivotFmt>
      <c:pivotFmt>
        <c:idx val="3834"/>
        <c:spPr>
          <a:solidFill>
            <a:schemeClr val="accent1"/>
          </a:solidFill>
          <a:ln>
            <a:noFill/>
          </a:ln>
          <a:effectLst/>
        </c:spPr>
      </c:pivotFmt>
      <c:pivotFmt>
        <c:idx val="3835"/>
        <c:spPr>
          <a:solidFill>
            <a:schemeClr val="accent1"/>
          </a:solidFill>
          <a:ln>
            <a:noFill/>
          </a:ln>
          <a:effectLst/>
        </c:spPr>
      </c:pivotFmt>
      <c:pivotFmt>
        <c:idx val="3836"/>
        <c:spPr>
          <a:solidFill>
            <a:schemeClr val="accent1"/>
          </a:solidFill>
          <a:ln>
            <a:noFill/>
          </a:ln>
          <a:effectLst/>
        </c:spPr>
      </c:pivotFmt>
      <c:pivotFmt>
        <c:idx val="3837"/>
        <c:spPr>
          <a:solidFill>
            <a:schemeClr val="accent1"/>
          </a:solidFill>
          <a:ln>
            <a:noFill/>
          </a:ln>
          <a:effectLst/>
        </c:spPr>
      </c:pivotFmt>
      <c:pivotFmt>
        <c:idx val="3838"/>
        <c:spPr>
          <a:solidFill>
            <a:schemeClr val="accent1"/>
          </a:solidFill>
          <a:ln>
            <a:noFill/>
          </a:ln>
          <a:effectLst/>
        </c:spPr>
      </c:pivotFmt>
      <c:pivotFmt>
        <c:idx val="3839"/>
        <c:spPr>
          <a:solidFill>
            <a:schemeClr val="accent1"/>
          </a:solidFill>
          <a:ln>
            <a:noFill/>
          </a:ln>
          <a:effectLst/>
        </c:spPr>
      </c:pivotFmt>
      <c:pivotFmt>
        <c:idx val="3840"/>
        <c:spPr>
          <a:solidFill>
            <a:schemeClr val="accent1"/>
          </a:solidFill>
          <a:ln>
            <a:noFill/>
          </a:ln>
          <a:effectLst/>
        </c:spPr>
      </c:pivotFmt>
      <c:pivotFmt>
        <c:idx val="3841"/>
        <c:spPr>
          <a:solidFill>
            <a:schemeClr val="accent1"/>
          </a:solidFill>
          <a:ln>
            <a:noFill/>
          </a:ln>
          <a:effectLst/>
        </c:spPr>
      </c:pivotFmt>
      <c:pivotFmt>
        <c:idx val="3842"/>
        <c:spPr>
          <a:solidFill>
            <a:schemeClr val="accent1"/>
          </a:solidFill>
          <a:ln>
            <a:noFill/>
          </a:ln>
          <a:effectLst/>
        </c:spPr>
      </c:pivotFmt>
      <c:pivotFmt>
        <c:idx val="3843"/>
        <c:spPr>
          <a:solidFill>
            <a:schemeClr val="accent1"/>
          </a:solidFill>
          <a:ln>
            <a:noFill/>
          </a:ln>
          <a:effectLst/>
        </c:spPr>
      </c:pivotFmt>
      <c:pivotFmt>
        <c:idx val="3844"/>
        <c:spPr>
          <a:solidFill>
            <a:schemeClr val="accent1"/>
          </a:solidFill>
          <a:ln>
            <a:noFill/>
          </a:ln>
          <a:effectLst/>
        </c:spPr>
      </c:pivotFmt>
      <c:pivotFmt>
        <c:idx val="3845"/>
        <c:spPr>
          <a:solidFill>
            <a:schemeClr val="accent1"/>
          </a:solidFill>
          <a:ln>
            <a:noFill/>
          </a:ln>
          <a:effectLst/>
        </c:spPr>
      </c:pivotFmt>
      <c:pivotFmt>
        <c:idx val="3846"/>
        <c:spPr>
          <a:solidFill>
            <a:schemeClr val="accent1"/>
          </a:solidFill>
          <a:ln>
            <a:noFill/>
          </a:ln>
          <a:effectLst/>
        </c:spPr>
      </c:pivotFmt>
      <c:pivotFmt>
        <c:idx val="3847"/>
        <c:spPr>
          <a:solidFill>
            <a:schemeClr val="accent1"/>
          </a:solidFill>
          <a:ln>
            <a:noFill/>
          </a:ln>
          <a:effectLst/>
        </c:spPr>
      </c:pivotFmt>
      <c:pivotFmt>
        <c:idx val="3848"/>
        <c:spPr>
          <a:solidFill>
            <a:schemeClr val="accent1"/>
          </a:solidFill>
          <a:ln>
            <a:noFill/>
          </a:ln>
          <a:effectLst/>
        </c:spPr>
      </c:pivotFmt>
      <c:pivotFmt>
        <c:idx val="3849"/>
        <c:spPr>
          <a:solidFill>
            <a:schemeClr val="accent1"/>
          </a:solidFill>
          <a:ln>
            <a:noFill/>
          </a:ln>
          <a:effectLst/>
        </c:spPr>
      </c:pivotFmt>
      <c:pivotFmt>
        <c:idx val="3850"/>
        <c:spPr>
          <a:solidFill>
            <a:schemeClr val="accent1"/>
          </a:solidFill>
          <a:ln>
            <a:noFill/>
          </a:ln>
          <a:effectLst/>
        </c:spPr>
      </c:pivotFmt>
      <c:pivotFmt>
        <c:idx val="3851"/>
        <c:spPr>
          <a:solidFill>
            <a:schemeClr val="accent1"/>
          </a:solidFill>
          <a:ln>
            <a:noFill/>
          </a:ln>
          <a:effectLst/>
        </c:spPr>
      </c:pivotFmt>
      <c:pivotFmt>
        <c:idx val="3852"/>
        <c:spPr>
          <a:solidFill>
            <a:schemeClr val="accent1"/>
          </a:solidFill>
          <a:ln>
            <a:noFill/>
          </a:ln>
          <a:effectLst/>
        </c:spPr>
      </c:pivotFmt>
      <c:pivotFmt>
        <c:idx val="3853"/>
        <c:spPr>
          <a:solidFill>
            <a:schemeClr val="accent1"/>
          </a:solidFill>
          <a:ln>
            <a:noFill/>
          </a:ln>
          <a:effectLst/>
        </c:spPr>
      </c:pivotFmt>
      <c:pivotFmt>
        <c:idx val="3854"/>
        <c:spPr>
          <a:solidFill>
            <a:schemeClr val="accent1"/>
          </a:solidFill>
          <a:ln>
            <a:noFill/>
          </a:ln>
          <a:effectLst/>
        </c:spPr>
      </c:pivotFmt>
      <c:pivotFmt>
        <c:idx val="3855"/>
        <c:spPr>
          <a:solidFill>
            <a:schemeClr val="accent1"/>
          </a:solidFill>
          <a:ln>
            <a:noFill/>
          </a:ln>
          <a:effectLst/>
        </c:spPr>
      </c:pivotFmt>
      <c:pivotFmt>
        <c:idx val="3856"/>
        <c:spPr>
          <a:solidFill>
            <a:schemeClr val="accent1"/>
          </a:solidFill>
          <a:ln>
            <a:noFill/>
          </a:ln>
          <a:effectLst/>
        </c:spPr>
      </c:pivotFmt>
      <c:pivotFmt>
        <c:idx val="3857"/>
        <c:spPr>
          <a:solidFill>
            <a:schemeClr val="accent1"/>
          </a:solidFill>
          <a:ln>
            <a:noFill/>
          </a:ln>
          <a:effectLst/>
        </c:spPr>
      </c:pivotFmt>
      <c:pivotFmt>
        <c:idx val="3858"/>
        <c:spPr>
          <a:solidFill>
            <a:schemeClr val="accent1"/>
          </a:solidFill>
          <a:ln>
            <a:noFill/>
          </a:ln>
          <a:effectLst/>
        </c:spPr>
      </c:pivotFmt>
      <c:pivotFmt>
        <c:idx val="3859"/>
        <c:spPr>
          <a:solidFill>
            <a:schemeClr val="accent1"/>
          </a:solidFill>
          <a:ln>
            <a:noFill/>
          </a:ln>
          <a:effectLst/>
        </c:spPr>
      </c:pivotFmt>
      <c:pivotFmt>
        <c:idx val="3860"/>
        <c:spPr>
          <a:solidFill>
            <a:schemeClr val="accent1"/>
          </a:solidFill>
          <a:ln>
            <a:noFill/>
          </a:ln>
          <a:effectLst/>
        </c:spPr>
      </c:pivotFmt>
      <c:pivotFmt>
        <c:idx val="3861"/>
        <c:spPr>
          <a:solidFill>
            <a:schemeClr val="accent1"/>
          </a:solidFill>
          <a:ln>
            <a:noFill/>
          </a:ln>
          <a:effectLst/>
        </c:spPr>
      </c:pivotFmt>
      <c:pivotFmt>
        <c:idx val="3862"/>
        <c:spPr>
          <a:solidFill>
            <a:schemeClr val="accent1"/>
          </a:solidFill>
          <a:ln>
            <a:noFill/>
          </a:ln>
          <a:effectLst/>
        </c:spPr>
      </c:pivotFmt>
      <c:pivotFmt>
        <c:idx val="3863"/>
        <c:spPr>
          <a:solidFill>
            <a:schemeClr val="accent1"/>
          </a:solidFill>
          <a:ln>
            <a:noFill/>
          </a:ln>
          <a:effectLst/>
        </c:spPr>
      </c:pivotFmt>
      <c:pivotFmt>
        <c:idx val="3864"/>
        <c:spPr>
          <a:solidFill>
            <a:schemeClr val="accent1"/>
          </a:solidFill>
          <a:ln>
            <a:noFill/>
          </a:ln>
          <a:effectLst/>
        </c:spPr>
      </c:pivotFmt>
      <c:pivotFmt>
        <c:idx val="3865"/>
        <c:spPr>
          <a:solidFill>
            <a:schemeClr val="accent1"/>
          </a:solidFill>
          <a:ln>
            <a:noFill/>
          </a:ln>
          <a:effectLst/>
        </c:spPr>
      </c:pivotFmt>
      <c:pivotFmt>
        <c:idx val="3866"/>
        <c:spPr>
          <a:solidFill>
            <a:schemeClr val="accent1"/>
          </a:solidFill>
          <a:ln>
            <a:noFill/>
          </a:ln>
          <a:effectLst/>
        </c:spPr>
      </c:pivotFmt>
      <c:pivotFmt>
        <c:idx val="3867"/>
        <c:spPr>
          <a:solidFill>
            <a:schemeClr val="accent1"/>
          </a:solidFill>
          <a:ln>
            <a:noFill/>
          </a:ln>
          <a:effectLst/>
        </c:spPr>
      </c:pivotFmt>
      <c:pivotFmt>
        <c:idx val="3868"/>
        <c:spPr>
          <a:solidFill>
            <a:schemeClr val="accent1"/>
          </a:solidFill>
          <a:ln>
            <a:noFill/>
          </a:ln>
          <a:effectLst/>
        </c:spPr>
      </c:pivotFmt>
      <c:pivotFmt>
        <c:idx val="3869"/>
        <c:spPr>
          <a:solidFill>
            <a:schemeClr val="accent1"/>
          </a:solidFill>
          <a:ln>
            <a:noFill/>
          </a:ln>
          <a:effectLst/>
        </c:spPr>
      </c:pivotFmt>
      <c:pivotFmt>
        <c:idx val="3870"/>
        <c:spPr>
          <a:solidFill>
            <a:schemeClr val="accent1"/>
          </a:solidFill>
          <a:ln>
            <a:noFill/>
          </a:ln>
          <a:effectLst/>
        </c:spPr>
      </c:pivotFmt>
      <c:pivotFmt>
        <c:idx val="3871"/>
        <c:spPr>
          <a:solidFill>
            <a:schemeClr val="accent1"/>
          </a:solidFill>
          <a:ln>
            <a:noFill/>
          </a:ln>
          <a:effectLst/>
        </c:spPr>
      </c:pivotFmt>
      <c:pivotFmt>
        <c:idx val="3872"/>
        <c:spPr>
          <a:solidFill>
            <a:schemeClr val="accent1"/>
          </a:solidFill>
          <a:ln>
            <a:noFill/>
          </a:ln>
          <a:effectLst/>
        </c:spPr>
      </c:pivotFmt>
      <c:pivotFmt>
        <c:idx val="3873"/>
        <c:spPr>
          <a:solidFill>
            <a:schemeClr val="accent1"/>
          </a:solidFill>
          <a:ln>
            <a:noFill/>
          </a:ln>
          <a:effectLst/>
        </c:spPr>
      </c:pivotFmt>
      <c:pivotFmt>
        <c:idx val="3874"/>
        <c:spPr>
          <a:solidFill>
            <a:schemeClr val="accent1"/>
          </a:solidFill>
          <a:ln>
            <a:noFill/>
          </a:ln>
          <a:effectLst/>
        </c:spPr>
      </c:pivotFmt>
      <c:pivotFmt>
        <c:idx val="3875"/>
        <c:spPr>
          <a:solidFill>
            <a:schemeClr val="accent1"/>
          </a:solidFill>
          <a:ln>
            <a:noFill/>
          </a:ln>
          <a:effectLst/>
        </c:spPr>
      </c:pivotFmt>
      <c:pivotFmt>
        <c:idx val="3876"/>
        <c:spPr>
          <a:solidFill>
            <a:schemeClr val="accent1"/>
          </a:solidFill>
          <a:ln>
            <a:noFill/>
          </a:ln>
          <a:effectLst/>
        </c:spPr>
      </c:pivotFmt>
      <c:pivotFmt>
        <c:idx val="3877"/>
        <c:spPr>
          <a:solidFill>
            <a:schemeClr val="accent1"/>
          </a:solidFill>
          <a:ln>
            <a:noFill/>
          </a:ln>
          <a:effectLst/>
        </c:spPr>
      </c:pivotFmt>
      <c:pivotFmt>
        <c:idx val="3878"/>
        <c:spPr>
          <a:solidFill>
            <a:schemeClr val="accent1"/>
          </a:solidFill>
          <a:ln>
            <a:noFill/>
          </a:ln>
          <a:effectLst/>
        </c:spPr>
      </c:pivotFmt>
      <c:pivotFmt>
        <c:idx val="3879"/>
        <c:spPr>
          <a:solidFill>
            <a:schemeClr val="accent1"/>
          </a:solidFill>
          <a:ln>
            <a:noFill/>
          </a:ln>
          <a:effectLst/>
        </c:spPr>
      </c:pivotFmt>
      <c:pivotFmt>
        <c:idx val="3880"/>
        <c:spPr>
          <a:solidFill>
            <a:schemeClr val="accent1"/>
          </a:solidFill>
          <a:ln>
            <a:noFill/>
          </a:ln>
          <a:effectLst/>
        </c:spPr>
      </c:pivotFmt>
      <c:pivotFmt>
        <c:idx val="3881"/>
        <c:spPr>
          <a:solidFill>
            <a:schemeClr val="accent1"/>
          </a:solidFill>
          <a:ln>
            <a:noFill/>
          </a:ln>
          <a:effectLst/>
        </c:spPr>
      </c:pivotFmt>
      <c:pivotFmt>
        <c:idx val="3882"/>
        <c:spPr>
          <a:solidFill>
            <a:schemeClr val="accent1"/>
          </a:solidFill>
          <a:ln>
            <a:noFill/>
          </a:ln>
          <a:effectLst/>
        </c:spPr>
      </c:pivotFmt>
      <c:pivotFmt>
        <c:idx val="3883"/>
        <c:spPr>
          <a:solidFill>
            <a:schemeClr val="accent1"/>
          </a:solidFill>
          <a:ln>
            <a:noFill/>
          </a:ln>
          <a:effectLst/>
        </c:spPr>
      </c:pivotFmt>
      <c:pivotFmt>
        <c:idx val="3884"/>
        <c:spPr>
          <a:solidFill>
            <a:schemeClr val="accent1"/>
          </a:solidFill>
          <a:ln>
            <a:noFill/>
          </a:ln>
          <a:effectLst/>
        </c:spPr>
      </c:pivotFmt>
      <c:pivotFmt>
        <c:idx val="3885"/>
        <c:spPr>
          <a:solidFill>
            <a:schemeClr val="accent1"/>
          </a:solidFill>
          <a:ln>
            <a:noFill/>
          </a:ln>
          <a:effectLst/>
        </c:spPr>
      </c:pivotFmt>
      <c:pivotFmt>
        <c:idx val="3886"/>
        <c:spPr>
          <a:solidFill>
            <a:schemeClr val="accent1"/>
          </a:solidFill>
          <a:ln>
            <a:noFill/>
          </a:ln>
          <a:effectLst/>
        </c:spPr>
      </c:pivotFmt>
      <c:pivotFmt>
        <c:idx val="3887"/>
        <c:spPr>
          <a:solidFill>
            <a:schemeClr val="accent1"/>
          </a:solidFill>
          <a:ln>
            <a:noFill/>
          </a:ln>
          <a:effectLst/>
        </c:spPr>
      </c:pivotFmt>
      <c:pivotFmt>
        <c:idx val="3888"/>
        <c:spPr>
          <a:solidFill>
            <a:schemeClr val="accent1"/>
          </a:solidFill>
          <a:ln>
            <a:noFill/>
          </a:ln>
          <a:effectLst/>
        </c:spPr>
      </c:pivotFmt>
      <c:pivotFmt>
        <c:idx val="3889"/>
        <c:spPr>
          <a:solidFill>
            <a:schemeClr val="accent1"/>
          </a:solidFill>
          <a:ln>
            <a:noFill/>
          </a:ln>
          <a:effectLst/>
        </c:spPr>
      </c:pivotFmt>
      <c:pivotFmt>
        <c:idx val="3890"/>
        <c:spPr>
          <a:solidFill>
            <a:schemeClr val="accent1"/>
          </a:solidFill>
          <a:ln>
            <a:noFill/>
          </a:ln>
          <a:effectLst/>
        </c:spPr>
      </c:pivotFmt>
      <c:pivotFmt>
        <c:idx val="3891"/>
        <c:spPr>
          <a:solidFill>
            <a:schemeClr val="accent1"/>
          </a:solidFill>
          <a:ln>
            <a:noFill/>
          </a:ln>
          <a:effectLst/>
        </c:spPr>
      </c:pivotFmt>
      <c:pivotFmt>
        <c:idx val="3892"/>
        <c:spPr>
          <a:solidFill>
            <a:schemeClr val="accent1"/>
          </a:solidFill>
          <a:ln>
            <a:noFill/>
          </a:ln>
          <a:effectLst/>
        </c:spPr>
      </c:pivotFmt>
      <c:pivotFmt>
        <c:idx val="3893"/>
        <c:spPr>
          <a:solidFill>
            <a:schemeClr val="accent1"/>
          </a:solidFill>
          <a:ln>
            <a:noFill/>
          </a:ln>
          <a:effectLst/>
        </c:spPr>
      </c:pivotFmt>
      <c:pivotFmt>
        <c:idx val="3894"/>
        <c:spPr>
          <a:solidFill>
            <a:schemeClr val="accent1"/>
          </a:solidFill>
          <a:ln>
            <a:noFill/>
          </a:ln>
          <a:effectLst/>
        </c:spPr>
      </c:pivotFmt>
      <c:pivotFmt>
        <c:idx val="3895"/>
        <c:spPr>
          <a:solidFill>
            <a:schemeClr val="accent1"/>
          </a:solidFill>
          <a:ln>
            <a:noFill/>
          </a:ln>
          <a:effectLst/>
        </c:spPr>
      </c:pivotFmt>
      <c:pivotFmt>
        <c:idx val="3896"/>
        <c:spPr>
          <a:solidFill>
            <a:schemeClr val="accent1"/>
          </a:solidFill>
          <a:ln>
            <a:noFill/>
          </a:ln>
          <a:effectLst/>
        </c:spPr>
      </c:pivotFmt>
      <c:pivotFmt>
        <c:idx val="3897"/>
        <c:spPr>
          <a:solidFill>
            <a:schemeClr val="accent1"/>
          </a:solidFill>
          <a:ln>
            <a:noFill/>
          </a:ln>
          <a:effectLst/>
        </c:spPr>
      </c:pivotFmt>
      <c:pivotFmt>
        <c:idx val="3898"/>
        <c:spPr>
          <a:solidFill>
            <a:schemeClr val="accent1"/>
          </a:solidFill>
          <a:ln>
            <a:noFill/>
          </a:ln>
          <a:effectLst/>
        </c:spPr>
      </c:pivotFmt>
      <c:pivotFmt>
        <c:idx val="3899"/>
        <c:spPr>
          <a:solidFill>
            <a:schemeClr val="accent1"/>
          </a:solidFill>
          <a:ln>
            <a:noFill/>
          </a:ln>
          <a:effectLst/>
        </c:spPr>
      </c:pivotFmt>
      <c:pivotFmt>
        <c:idx val="3900"/>
        <c:spPr>
          <a:solidFill>
            <a:schemeClr val="accent1"/>
          </a:solidFill>
          <a:ln>
            <a:noFill/>
          </a:ln>
          <a:effectLst/>
        </c:spPr>
      </c:pivotFmt>
      <c:pivotFmt>
        <c:idx val="3901"/>
        <c:spPr>
          <a:solidFill>
            <a:schemeClr val="accent1"/>
          </a:solidFill>
          <a:ln>
            <a:noFill/>
          </a:ln>
          <a:effectLst/>
        </c:spPr>
      </c:pivotFmt>
      <c:pivotFmt>
        <c:idx val="3902"/>
        <c:spPr>
          <a:solidFill>
            <a:schemeClr val="accent1"/>
          </a:solidFill>
          <a:ln>
            <a:noFill/>
          </a:ln>
          <a:effectLst/>
        </c:spPr>
      </c:pivotFmt>
      <c:pivotFmt>
        <c:idx val="3903"/>
        <c:spPr>
          <a:solidFill>
            <a:schemeClr val="accent1"/>
          </a:solidFill>
          <a:ln>
            <a:noFill/>
          </a:ln>
          <a:effectLst/>
        </c:spPr>
      </c:pivotFmt>
      <c:pivotFmt>
        <c:idx val="3904"/>
        <c:spPr>
          <a:solidFill>
            <a:schemeClr val="accent1"/>
          </a:solidFill>
          <a:ln>
            <a:noFill/>
          </a:ln>
          <a:effectLst/>
        </c:spPr>
      </c:pivotFmt>
      <c:pivotFmt>
        <c:idx val="3905"/>
        <c:spPr>
          <a:solidFill>
            <a:schemeClr val="accent1"/>
          </a:solidFill>
          <a:ln>
            <a:noFill/>
          </a:ln>
          <a:effectLst/>
        </c:spPr>
      </c:pivotFmt>
      <c:pivotFmt>
        <c:idx val="3906"/>
        <c:spPr>
          <a:solidFill>
            <a:schemeClr val="accent1"/>
          </a:solidFill>
          <a:ln>
            <a:noFill/>
          </a:ln>
          <a:effectLst/>
        </c:spPr>
      </c:pivotFmt>
      <c:pivotFmt>
        <c:idx val="3907"/>
        <c:spPr>
          <a:solidFill>
            <a:schemeClr val="accent1"/>
          </a:solidFill>
          <a:ln>
            <a:noFill/>
          </a:ln>
          <a:effectLst/>
        </c:spPr>
      </c:pivotFmt>
      <c:pivotFmt>
        <c:idx val="3908"/>
        <c:spPr>
          <a:solidFill>
            <a:schemeClr val="accent1"/>
          </a:solidFill>
          <a:ln>
            <a:noFill/>
          </a:ln>
          <a:effectLst/>
        </c:spPr>
      </c:pivotFmt>
      <c:pivotFmt>
        <c:idx val="3909"/>
        <c:spPr>
          <a:solidFill>
            <a:schemeClr val="accent1"/>
          </a:solidFill>
          <a:ln>
            <a:noFill/>
          </a:ln>
          <a:effectLst/>
        </c:spPr>
      </c:pivotFmt>
      <c:pivotFmt>
        <c:idx val="3910"/>
        <c:spPr>
          <a:solidFill>
            <a:schemeClr val="accent1"/>
          </a:solidFill>
          <a:ln>
            <a:noFill/>
          </a:ln>
          <a:effectLst/>
        </c:spPr>
      </c:pivotFmt>
      <c:pivotFmt>
        <c:idx val="3911"/>
        <c:spPr>
          <a:solidFill>
            <a:schemeClr val="accent1"/>
          </a:solidFill>
          <a:ln>
            <a:noFill/>
          </a:ln>
          <a:effectLst/>
        </c:spPr>
      </c:pivotFmt>
      <c:pivotFmt>
        <c:idx val="3912"/>
        <c:spPr>
          <a:solidFill>
            <a:schemeClr val="accent1"/>
          </a:solidFill>
          <a:ln>
            <a:noFill/>
          </a:ln>
          <a:effectLst/>
        </c:spPr>
      </c:pivotFmt>
      <c:pivotFmt>
        <c:idx val="3913"/>
        <c:spPr>
          <a:solidFill>
            <a:schemeClr val="accent1"/>
          </a:solidFill>
          <a:ln>
            <a:noFill/>
          </a:ln>
          <a:effectLst/>
        </c:spPr>
      </c:pivotFmt>
      <c:pivotFmt>
        <c:idx val="3914"/>
        <c:spPr>
          <a:solidFill>
            <a:schemeClr val="accent1"/>
          </a:solidFill>
          <a:ln>
            <a:noFill/>
          </a:ln>
          <a:effectLst/>
        </c:spPr>
      </c:pivotFmt>
      <c:pivotFmt>
        <c:idx val="3915"/>
        <c:spPr>
          <a:solidFill>
            <a:schemeClr val="accent1"/>
          </a:solidFill>
          <a:ln>
            <a:noFill/>
          </a:ln>
          <a:effectLst/>
        </c:spPr>
      </c:pivotFmt>
      <c:pivotFmt>
        <c:idx val="3916"/>
        <c:spPr>
          <a:solidFill>
            <a:schemeClr val="accent1"/>
          </a:solidFill>
          <a:ln>
            <a:noFill/>
          </a:ln>
          <a:effectLst/>
        </c:spPr>
      </c:pivotFmt>
      <c:pivotFmt>
        <c:idx val="3917"/>
        <c:spPr>
          <a:solidFill>
            <a:schemeClr val="accent1"/>
          </a:solidFill>
          <a:ln>
            <a:noFill/>
          </a:ln>
          <a:effectLst/>
        </c:spPr>
      </c:pivotFmt>
      <c:pivotFmt>
        <c:idx val="3918"/>
        <c:spPr>
          <a:solidFill>
            <a:schemeClr val="accent1"/>
          </a:solidFill>
          <a:ln>
            <a:noFill/>
          </a:ln>
          <a:effectLst/>
        </c:spPr>
      </c:pivotFmt>
      <c:pivotFmt>
        <c:idx val="3919"/>
        <c:spPr>
          <a:solidFill>
            <a:schemeClr val="accent1"/>
          </a:solidFill>
          <a:ln>
            <a:noFill/>
          </a:ln>
          <a:effectLst/>
        </c:spPr>
      </c:pivotFmt>
      <c:pivotFmt>
        <c:idx val="3920"/>
        <c:spPr>
          <a:solidFill>
            <a:schemeClr val="accent1"/>
          </a:solidFill>
          <a:ln>
            <a:noFill/>
          </a:ln>
          <a:effectLst/>
        </c:spPr>
      </c:pivotFmt>
      <c:pivotFmt>
        <c:idx val="3921"/>
        <c:spPr>
          <a:solidFill>
            <a:schemeClr val="accent1"/>
          </a:solidFill>
          <a:ln>
            <a:noFill/>
          </a:ln>
          <a:effectLst/>
        </c:spPr>
      </c:pivotFmt>
      <c:pivotFmt>
        <c:idx val="3922"/>
        <c:spPr>
          <a:solidFill>
            <a:schemeClr val="accent1"/>
          </a:solidFill>
          <a:ln>
            <a:noFill/>
          </a:ln>
          <a:effectLst/>
        </c:spPr>
      </c:pivotFmt>
      <c:pivotFmt>
        <c:idx val="3923"/>
        <c:spPr>
          <a:solidFill>
            <a:schemeClr val="accent1"/>
          </a:solidFill>
          <a:ln>
            <a:noFill/>
          </a:ln>
          <a:effectLst/>
        </c:spPr>
      </c:pivotFmt>
      <c:pivotFmt>
        <c:idx val="3924"/>
        <c:spPr>
          <a:solidFill>
            <a:schemeClr val="accent1"/>
          </a:solidFill>
          <a:ln>
            <a:noFill/>
          </a:ln>
          <a:effectLst/>
        </c:spPr>
      </c:pivotFmt>
      <c:pivotFmt>
        <c:idx val="3925"/>
        <c:spPr>
          <a:solidFill>
            <a:schemeClr val="accent1"/>
          </a:solidFill>
          <a:ln>
            <a:noFill/>
          </a:ln>
          <a:effectLst/>
        </c:spPr>
      </c:pivotFmt>
      <c:pivotFmt>
        <c:idx val="3926"/>
        <c:spPr>
          <a:solidFill>
            <a:schemeClr val="accent1"/>
          </a:solidFill>
          <a:ln>
            <a:noFill/>
          </a:ln>
          <a:effectLst/>
        </c:spPr>
      </c:pivotFmt>
      <c:pivotFmt>
        <c:idx val="3927"/>
        <c:spPr>
          <a:solidFill>
            <a:schemeClr val="accent1"/>
          </a:solidFill>
          <a:ln>
            <a:noFill/>
          </a:ln>
          <a:effectLst/>
        </c:spPr>
      </c:pivotFmt>
      <c:pivotFmt>
        <c:idx val="3928"/>
        <c:spPr>
          <a:solidFill>
            <a:schemeClr val="accent1"/>
          </a:solidFill>
          <a:ln>
            <a:noFill/>
          </a:ln>
          <a:effectLst/>
        </c:spPr>
      </c:pivotFmt>
      <c:pivotFmt>
        <c:idx val="3929"/>
        <c:spPr>
          <a:solidFill>
            <a:schemeClr val="accent1"/>
          </a:solidFill>
          <a:ln>
            <a:noFill/>
          </a:ln>
          <a:effectLst/>
        </c:spPr>
      </c:pivotFmt>
      <c:pivotFmt>
        <c:idx val="3930"/>
        <c:spPr>
          <a:solidFill>
            <a:schemeClr val="accent1"/>
          </a:solidFill>
          <a:ln>
            <a:noFill/>
          </a:ln>
          <a:effectLst/>
        </c:spPr>
      </c:pivotFmt>
      <c:pivotFmt>
        <c:idx val="3931"/>
        <c:spPr>
          <a:solidFill>
            <a:schemeClr val="accent1"/>
          </a:solidFill>
          <a:ln>
            <a:noFill/>
          </a:ln>
          <a:effectLst/>
        </c:spPr>
      </c:pivotFmt>
      <c:pivotFmt>
        <c:idx val="3932"/>
        <c:spPr>
          <a:solidFill>
            <a:schemeClr val="accent1"/>
          </a:solidFill>
          <a:ln>
            <a:noFill/>
          </a:ln>
          <a:effectLst/>
        </c:spPr>
      </c:pivotFmt>
      <c:pivotFmt>
        <c:idx val="3933"/>
        <c:spPr>
          <a:solidFill>
            <a:schemeClr val="accent1"/>
          </a:solidFill>
          <a:ln>
            <a:noFill/>
          </a:ln>
          <a:effectLst/>
        </c:spPr>
      </c:pivotFmt>
      <c:pivotFmt>
        <c:idx val="3934"/>
        <c:spPr>
          <a:solidFill>
            <a:schemeClr val="accent1"/>
          </a:solidFill>
          <a:ln>
            <a:noFill/>
          </a:ln>
          <a:effectLst/>
        </c:spPr>
      </c:pivotFmt>
      <c:pivotFmt>
        <c:idx val="3935"/>
        <c:spPr>
          <a:solidFill>
            <a:schemeClr val="accent1"/>
          </a:solidFill>
          <a:ln>
            <a:noFill/>
          </a:ln>
          <a:effectLst/>
        </c:spPr>
      </c:pivotFmt>
      <c:pivotFmt>
        <c:idx val="3936"/>
        <c:spPr>
          <a:solidFill>
            <a:schemeClr val="accent1"/>
          </a:solidFill>
          <a:ln>
            <a:noFill/>
          </a:ln>
          <a:effectLst/>
        </c:spPr>
      </c:pivotFmt>
      <c:pivotFmt>
        <c:idx val="3937"/>
        <c:spPr>
          <a:solidFill>
            <a:schemeClr val="accent1"/>
          </a:solidFill>
          <a:ln>
            <a:noFill/>
          </a:ln>
          <a:effectLst/>
        </c:spPr>
      </c:pivotFmt>
      <c:pivotFmt>
        <c:idx val="3938"/>
        <c:spPr>
          <a:solidFill>
            <a:schemeClr val="accent1"/>
          </a:solidFill>
          <a:ln>
            <a:noFill/>
          </a:ln>
          <a:effectLst/>
        </c:spPr>
      </c:pivotFmt>
      <c:pivotFmt>
        <c:idx val="3939"/>
        <c:spPr>
          <a:solidFill>
            <a:schemeClr val="accent1"/>
          </a:solidFill>
          <a:ln>
            <a:noFill/>
          </a:ln>
          <a:effectLst/>
        </c:spPr>
      </c:pivotFmt>
      <c:pivotFmt>
        <c:idx val="3940"/>
        <c:spPr>
          <a:solidFill>
            <a:schemeClr val="accent1"/>
          </a:solidFill>
          <a:ln>
            <a:noFill/>
          </a:ln>
          <a:effectLst/>
        </c:spPr>
      </c:pivotFmt>
      <c:pivotFmt>
        <c:idx val="3941"/>
        <c:spPr>
          <a:solidFill>
            <a:schemeClr val="accent1"/>
          </a:solidFill>
          <a:ln>
            <a:noFill/>
          </a:ln>
          <a:effectLst/>
        </c:spPr>
      </c:pivotFmt>
      <c:pivotFmt>
        <c:idx val="3942"/>
        <c:spPr>
          <a:solidFill>
            <a:schemeClr val="accent1"/>
          </a:solidFill>
          <a:ln>
            <a:noFill/>
          </a:ln>
          <a:effectLst/>
        </c:spPr>
      </c:pivotFmt>
      <c:pivotFmt>
        <c:idx val="3943"/>
        <c:spPr>
          <a:solidFill>
            <a:schemeClr val="accent1"/>
          </a:solidFill>
          <a:ln>
            <a:noFill/>
          </a:ln>
          <a:effectLst/>
        </c:spPr>
      </c:pivotFmt>
      <c:pivotFmt>
        <c:idx val="3944"/>
        <c:spPr>
          <a:solidFill>
            <a:schemeClr val="accent1"/>
          </a:solidFill>
          <a:ln>
            <a:noFill/>
          </a:ln>
          <a:effectLst/>
        </c:spPr>
      </c:pivotFmt>
      <c:pivotFmt>
        <c:idx val="3945"/>
        <c:spPr>
          <a:solidFill>
            <a:schemeClr val="accent1"/>
          </a:solidFill>
          <a:ln>
            <a:noFill/>
          </a:ln>
          <a:effectLst/>
        </c:spPr>
      </c:pivotFmt>
      <c:pivotFmt>
        <c:idx val="3946"/>
        <c:spPr>
          <a:solidFill>
            <a:schemeClr val="accent1"/>
          </a:solidFill>
          <a:ln>
            <a:noFill/>
          </a:ln>
          <a:effectLst/>
        </c:spPr>
      </c:pivotFmt>
      <c:pivotFmt>
        <c:idx val="3947"/>
        <c:spPr>
          <a:solidFill>
            <a:schemeClr val="accent1"/>
          </a:solidFill>
          <a:ln>
            <a:noFill/>
          </a:ln>
          <a:effectLst/>
        </c:spPr>
      </c:pivotFmt>
      <c:pivotFmt>
        <c:idx val="3948"/>
        <c:spPr>
          <a:solidFill>
            <a:schemeClr val="accent1"/>
          </a:solidFill>
          <a:ln>
            <a:noFill/>
          </a:ln>
          <a:effectLst/>
        </c:spPr>
      </c:pivotFmt>
      <c:pivotFmt>
        <c:idx val="3949"/>
        <c:spPr>
          <a:solidFill>
            <a:schemeClr val="accent1"/>
          </a:solidFill>
          <a:ln>
            <a:noFill/>
          </a:ln>
          <a:effectLst/>
        </c:spPr>
      </c:pivotFmt>
      <c:pivotFmt>
        <c:idx val="3950"/>
        <c:spPr>
          <a:solidFill>
            <a:schemeClr val="accent1"/>
          </a:solidFill>
          <a:ln>
            <a:noFill/>
          </a:ln>
          <a:effectLst/>
        </c:spPr>
      </c:pivotFmt>
      <c:pivotFmt>
        <c:idx val="3951"/>
        <c:spPr>
          <a:solidFill>
            <a:schemeClr val="accent1"/>
          </a:solidFill>
          <a:ln>
            <a:noFill/>
          </a:ln>
          <a:effectLst/>
        </c:spPr>
      </c:pivotFmt>
      <c:pivotFmt>
        <c:idx val="3952"/>
        <c:spPr>
          <a:solidFill>
            <a:schemeClr val="accent1"/>
          </a:solidFill>
          <a:ln>
            <a:noFill/>
          </a:ln>
          <a:effectLst/>
        </c:spPr>
      </c:pivotFmt>
      <c:pivotFmt>
        <c:idx val="3953"/>
        <c:spPr>
          <a:solidFill>
            <a:schemeClr val="accent1"/>
          </a:solidFill>
          <a:ln>
            <a:noFill/>
          </a:ln>
          <a:effectLst/>
        </c:spPr>
      </c:pivotFmt>
      <c:pivotFmt>
        <c:idx val="3954"/>
        <c:spPr>
          <a:solidFill>
            <a:schemeClr val="accent1"/>
          </a:solidFill>
          <a:ln>
            <a:noFill/>
          </a:ln>
          <a:effectLst/>
        </c:spPr>
      </c:pivotFmt>
      <c:pivotFmt>
        <c:idx val="3955"/>
        <c:spPr>
          <a:solidFill>
            <a:schemeClr val="accent1"/>
          </a:solidFill>
          <a:ln>
            <a:noFill/>
          </a:ln>
          <a:effectLst/>
        </c:spPr>
      </c:pivotFmt>
      <c:pivotFmt>
        <c:idx val="3956"/>
        <c:spPr>
          <a:solidFill>
            <a:schemeClr val="accent1"/>
          </a:solidFill>
          <a:ln>
            <a:noFill/>
          </a:ln>
          <a:effectLst/>
        </c:spPr>
      </c:pivotFmt>
      <c:pivotFmt>
        <c:idx val="3957"/>
        <c:spPr>
          <a:solidFill>
            <a:schemeClr val="accent1"/>
          </a:solidFill>
          <a:ln>
            <a:noFill/>
          </a:ln>
          <a:effectLst/>
        </c:spPr>
      </c:pivotFmt>
      <c:pivotFmt>
        <c:idx val="3958"/>
        <c:spPr>
          <a:solidFill>
            <a:schemeClr val="accent1"/>
          </a:solidFill>
          <a:ln>
            <a:noFill/>
          </a:ln>
          <a:effectLst/>
        </c:spPr>
      </c:pivotFmt>
      <c:pivotFmt>
        <c:idx val="3959"/>
        <c:spPr>
          <a:solidFill>
            <a:schemeClr val="accent1"/>
          </a:solidFill>
          <a:ln>
            <a:noFill/>
          </a:ln>
          <a:effectLst/>
        </c:spPr>
      </c:pivotFmt>
      <c:pivotFmt>
        <c:idx val="3960"/>
        <c:spPr>
          <a:solidFill>
            <a:schemeClr val="accent1"/>
          </a:solidFill>
          <a:ln>
            <a:noFill/>
          </a:ln>
          <a:effectLst/>
        </c:spPr>
      </c:pivotFmt>
      <c:pivotFmt>
        <c:idx val="3961"/>
        <c:spPr>
          <a:solidFill>
            <a:schemeClr val="accent1"/>
          </a:solidFill>
          <a:ln>
            <a:noFill/>
          </a:ln>
          <a:effectLst/>
        </c:spPr>
      </c:pivotFmt>
      <c:pivotFmt>
        <c:idx val="3962"/>
        <c:spPr>
          <a:solidFill>
            <a:schemeClr val="accent1"/>
          </a:solidFill>
          <a:ln>
            <a:noFill/>
          </a:ln>
          <a:effectLst/>
        </c:spPr>
      </c:pivotFmt>
      <c:pivotFmt>
        <c:idx val="3963"/>
        <c:spPr>
          <a:solidFill>
            <a:schemeClr val="accent1"/>
          </a:solidFill>
          <a:ln>
            <a:noFill/>
          </a:ln>
          <a:effectLst/>
        </c:spPr>
      </c:pivotFmt>
      <c:pivotFmt>
        <c:idx val="3964"/>
        <c:spPr>
          <a:solidFill>
            <a:schemeClr val="accent1"/>
          </a:solidFill>
          <a:ln>
            <a:noFill/>
          </a:ln>
          <a:effectLst/>
        </c:spPr>
      </c:pivotFmt>
      <c:pivotFmt>
        <c:idx val="3965"/>
        <c:spPr>
          <a:solidFill>
            <a:schemeClr val="accent1"/>
          </a:solidFill>
          <a:ln>
            <a:noFill/>
          </a:ln>
          <a:effectLst/>
        </c:spPr>
      </c:pivotFmt>
      <c:pivotFmt>
        <c:idx val="3966"/>
        <c:spPr>
          <a:solidFill>
            <a:schemeClr val="accent1"/>
          </a:solidFill>
          <a:ln>
            <a:noFill/>
          </a:ln>
          <a:effectLst/>
        </c:spPr>
      </c:pivotFmt>
      <c:pivotFmt>
        <c:idx val="3967"/>
        <c:spPr>
          <a:solidFill>
            <a:schemeClr val="accent1"/>
          </a:solidFill>
          <a:ln>
            <a:noFill/>
          </a:ln>
          <a:effectLst/>
        </c:spPr>
      </c:pivotFmt>
      <c:pivotFmt>
        <c:idx val="3968"/>
        <c:spPr>
          <a:solidFill>
            <a:schemeClr val="accent1"/>
          </a:solidFill>
          <a:ln>
            <a:noFill/>
          </a:ln>
          <a:effectLst/>
        </c:spPr>
      </c:pivotFmt>
      <c:pivotFmt>
        <c:idx val="3969"/>
        <c:spPr>
          <a:solidFill>
            <a:schemeClr val="accent1"/>
          </a:solidFill>
          <a:ln>
            <a:noFill/>
          </a:ln>
          <a:effectLst/>
        </c:spPr>
      </c:pivotFmt>
      <c:pivotFmt>
        <c:idx val="3970"/>
        <c:spPr>
          <a:solidFill>
            <a:schemeClr val="accent1"/>
          </a:solidFill>
          <a:ln>
            <a:noFill/>
          </a:ln>
          <a:effectLst/>
        </c:spPr>
      </c:pivotFmt>
      <c:pivotFmt>
        <c:idx val="3971"/>
        <c:spPr>
          <a:solidFill>
            <a:schemeClr val="accent1"/>
          </a:solidFill>
          <a:ln>
            <a:noFill/>
          </a:ln>
          <a:effectLst/>
        </c:spPr>
      </c:pivotFmt>
      <c:pivotFmt>
        <c:idx val="3972"/>
        <c:spPr>
          <a:solidFill>
            <a:schemeClr val="accent1"/>
          </a:solidFill>
          <a:ln>
            <a:noFill/>
          </a:ln>
          <a:effectLst/>
        </c:spPr>
      </c:pivotFmt>
      <c:pivotFmt>
        <c:idx val="3973"/>
        <c:spPr>
          <a:solidFill>
            <a:schemeClr val="accent1"/>
          </a:solidFill>
          <a:ln>
            <a:noFill/>
          </a:ln>
          <a:effectLst/>
        </c:spPr>
      </c:pivotFmt>
      <c:pivotFmt>
        <c:idx val="3974"/>
        <c:spPr>
          <a:solidFill>
            <a:schemeClr val="accent1"/>
          </a:solidFill>
          <a:ln>
            <a:noFill/>
          </a:ln>
          <a:effectLst/>
        </c:spPr>
      </c:pivotFmt>
      <c:pivotFmt>
        <c:idx val="3975"/>
        <c:spPr>
          <a:solidFill>
            <a:schemeClr val="accent1"/>
          </a:solidFill>
          <a:ln>
            <a:noFill/>
          </a:ln>
          <a:effectLst/>
        </c:spPr>
      </c:pivotFmt>
      <c:pivotFmt>
        <c:idx val="3976"/>
        <c:spPr>
          <a:solidFill>
            <a:schemeClr val="accent1"/>
          </a:solidFill>
          <a:ln>
            <a:noFill/>
          </a:ln>
          <a:effectLst/>
        </c:spPr>
      </c:pivotFmt>
      <c:pivotFmt>
        <c:idx val="3977"/>
        <c:spPr>
          <a:solidFill>
            <a:schemeClr val="accent1"/>
          </a:solidFill>
          <a:ln>
            <a:noFill/>
          </a:ln>
          <a:effectLst/>
        </c:spPr>
      </c:pivotFmt>
      <c:pivotFmt>
        <c:idx val="3978"/>
        <c:spPr>
          <a:solidFill>
            <a:schemeClr val="accent1"/>
          </a:solidFill>
          <a:ln>
            <a:noFill/>
          </a:ln>
          <a:effectLst/>
        </c:spPr>
      </c:pivotFmt>
      <c:pivotFmt>
        <c:idx val="3979"/>
        <c:spPr>
          <a:solidFill>
            <a:schemeClr val="accent1"/>
          </a:solidFill>
          <a:ln>
            <a:noFill/>
          </a:ln>
          <a:effectLst/>
        </c:spPr>
      </c:pivotFmt>
      <c:pivotFmt>
        <c:idx val="3980"/>
        <c:spPr>
          <a:solidFill>
            <a:schemeClr val="accent1"/>
          </a:solidFill>
          <a:ln>
            <a:noFill/>
          </a:ln>
          <a:effectLst/>
        </c:spPr>
      </c:pivotFmt>
      <c:pivotFmt>
        <c:idx val="3981"/>
        <c:spPr>
          <a:solidFill>
            <a:schemeClr val="accent1"/>
          </a:solidFill>
          <a:ln>
            <a:noFill/>
          </a:ln>
          <a:effectLst/>
        </c:spPr>
      </c:pivotFmt>
      <c:pivotFmt>
        <c:idx val="3982"/>
        <c:spPr>
          <a:solidFill>
            <a:schemeClr val="accent1"/>
          </a:solidFill>
          <a:ln>
            <a:noFill/>
          </a:ln>
          <a:effectLst/>
        </c:spPr>
      </c:pivotFmt>
      <c:pivotFmt>
        <c:idx val="3983"/>
        <c:spPr>
          <a:solidFill>
            <a:schemeClr val="accent1"/>
          </a:solidFill>
          <a:ln>
            <a:noFill/>
          </a:ln>
          <a:effectLst/>
        </c:spPr>
      </c:pivotFmt>
      <c:pivotFmt>
        <c:idx val="3984"/>
        <c:spPr>
          <a:solidFill>
            <a:schemeClr val="accent1"/>
          </a:solidFill>
          <a:ln>
            <a:noFill/>
          </a:ln>
          <a:effectLst/>
        </c:spPr>
      </c:pivotFmt>
      <c:pivotFmt>
        <c:idx val="3985"/>
        <c:spPr>
          <a:solidFill>
            <a:schemeClr val="accent1"/>
          </a:solidFill>
          <a:ln>
            <a:noFill/>
          </a:ln>
          <a:effectLst/>
        </c:spPr>
      </c:pivotFmt>
      <c:pivotFmt>
        <c:idx val="3986"/>
        <c:spPr>
          <a:solidFill>
            <a:schemeClr val="accent1"/>
          </a:solidFill>
          <a:ln>
            <a:noFill/>
          </a:ln>
          <a:effectLst/>
        </c:spPr>
      </c:pivotFmt>
      <c:pivotFmt>
        <c:idx val="3987"/>
        <c:spPr>
          <a:solidFill>
            <a:schemeClr val="accent1"/>
          </a:solidFill>
          <a:ln>
            <a:noFill/>
          </a:ln>
          <a:effectLst/>
        </c:spPr>
      </c:pivotFmt>
      <c:pivotFmt>
        <c:idx val="3988"/>
        <c:spPr>
          <a:solidFill>
            <a:schemeClr val="accent1"/>
          </a:solidFill>
          <a:ln>
            <a:noFill/>
          </a:ln>
          <a:effectLst/>
        </c:spPr>
      </c:pivotFmt>
      <c:pivotFmt>
        <c:idx val="3989"/>
        <c:spPr>
          <a:solidFill>
            <a:schemeClr val="accent1"/>
          </a:solidFill>
          <a:ln>
            <a:noFill/>
          </a:ln>
          <a:effectLst/>
        </c:spPr>
      </c:pivotFmt>
      <c:pivotFmt>
        <c:idx val="3990"/>
        <c:spPr>
          <a:solidFill>
            <a:schemeClr val="accent1"/>
          </a:solidFill>
          <a:ln>
            <a:noFill/>
          </a:ln>
          <a:effectLst/>
        </c:spPr>
      </c:pivotFmt>
      <c:pivotFmt>
        <c:idx val="3991"/>
        <c:spPr>
          <a:solidFill>
            <a:schemeClr val="accent1"/>
          </a:solidFill>
          <a:ln>
            <a:noFill/>
          </a:ln>
          <a:effectLst/>
        </c:spPr>
      </c:pivotFmt>
      <c:pivotFmt>
        <c:idx val="3992"/>
        <c:spPr>
          <a:solidFill>
            <a:schemeClr val="accent1"/>
          </a:solidFill>
          <a:ln>
            <a:noFill/>
          </a:ln>
          <a:effectLst/>
        </c:spPr>
      </c:pivotFmt>
      <c:pivotFmt>
        <c:idx val="3993"/>
        <c:spPr>
          <a:solidFill>
            <a:schemeClr val="accent1"/>
          </a:solidFill>
          <a:ln>
            <a:noFill/>
          </a:ln>
          <a:effectLst/>
        </c:spPr>
      </c:pivotFmt>
      <c:pivotFmt>
        <c:idx val="3994"/>
        <c:spPr>
          <a:solidFill>
            <a:schemeClr val="accent1"/>
          </a:solidFill>
          <a:ln>
            <a:noFill/>
          </a:ln>
          <a:effectLst/>
        </c:spPr>
      </c:pivotFmt>
      <c:pivotFmt>
        <c:idx val="3995"/>
        <c:spPr>
          <a:solidFill>
            <a:schemeClr val="accent1"/>
          </a:solidFill>
          <a:ln>
            <a:noFill/>
          </a:ln>
          <a:effectLst/>
        </c:spPr>
      </c:pivotFmt>
      <c:pivotFmt>
        <c:idx val="3996"/>
        <c:spPr>
          <a:solidFill>
            <a:schemeClr val="accent1"/>
          </a:solidFill>
          <a:ln>
            <a:noFill/>
          </a:ln>
          <a:effectLst/>
        </c:spPr>
      </c:pivotFmt>
      <c:pivotFmt>
        <c:idx val="3997"/>
        <c:spPr>
          <a:solidFill>
            <a:schemeClr val="accent1"/>
          </a:solidFill>
          <a:ln>
            <a:noFill/>
          </a:ln>
          <a:effectLst/>
        </c:spPr>
      </c:pivotFmt>
      <c:pivotFmt>
        <c:idx val="3998"/>
        <c:spPr>
          <a:solidFill>
            <a:schemeClr val="accent1"/>
          </a:solidFill>
          <a:ln>
            <a:noFill/>
          </a:ln>
          <a:effectLst/>
        </c:spPr>
      </c:pivotFmt>
      <c:pivotFmt>
        <c:idx val="3999"/>
        <c:spPr>
          <a:solidFill>
            <a:schemeClr val="accent1"/>
          </a:solidFill>
          <a:ln>
            <a:noFill/>
          </a:ln>
          <a:effectLst/>
        </c:spPr>
      </c:pivotFmt>
      <c:pivotFmt>
        <c:idx val="4000"/>
        <c:spPr>
          <a:solidFill>
            <a:schemeClr val="accent1"/>
          </a:solidFill>
          <a:ln>
            <a:noFill/>
          </a:ln>
          <a:effectLst/>
        </c:spPr>
      </c:pivotFmt>
      <c:pivotFmt>
        <c:idx val="4001"/>
        <c:spPr>
          <a:solidFill>
            <a:schemeClr val="accent1"/>
          </a:solidFill>
          <a:ln>
            <a:noFill/>
          </a:ln>
          <a:effectLst/>
        </c:spPr>
      </c:pivotFmt>
      <c:pivotFmt>
        <c:idx val="4002"/>
        <c:spPr>
          <a:solidFill>
            <a:schemeClr val="accent1"/>
          </a:solidFill>
          <a:ln>
            <a:noFill/>
          </a:ln>
          <a:effectLst/>
        </c:spPr>
      </c:pivotFmt>
      <c:pivotFmt>
        <c:idx val="4003"/>
        <c:spPr>
          <a:solidFill>
            <a:schemeClr val="accent1"/>
          </a:solidFill>
          <a:ln>
            <a:noFill/>
          </a:ln>
          <a:effectLst/>
        </c:spPr>
      </c:pivotFmt>
      <c:pivotFmt>
        <c:idx val="4004"/>
        <c:spPr>
          <a:solidFill>
            <a:schemeClr val="accent1"/>
          </a:solidFill>
          <a:ln>
            <a:noFill/>
          </a:ln>
          <a:effectLst/>
        </c:spPr>
      </c:pivotFmt>
      <c:pivotFmt>
        <c:idx val="4005"/>
        <c:spPr>
          <a:solidFill>
            <a:schemeClr val="accent1"/>
          </a:solidFill>
          <a:ln>
            <a:noFill/>
          </a:ln>
          <a:effectLst/>
        </c:spPr>
      </c:pivotFmt>
      <c:pivotFmt>
        <c:idx val="4006"/>
        <c:spPr>
          <a:solidFill>
            <a:schemeClr val="accent1"/>
          </a:solidFill>
          <a:ln>
            <a:noFill/>
          </a:ln>
          <a:effectLst/>
        </c:spPr>
      </c:pivotFmt>
      <c:pivotFmt>
        <c:idx val="4007"/>
        <c:spPr>
          <a:solidFill>
            <a:schemeClr val="accent1"/>
          </a:solidFill>
          <a:ln>
            <a:noFill/>
          </a:ln>
          <a:effectLst/>
        </c:spPr>
      </c:pivotFmt>
      <c:pivotFmt>
        <c:idx val="4008"/>
        <c:spPr>
          <a:solidFill>
            <a:schemeClr val="accent1"/>
          </a:solidFill>
          <a:ln>
            <a:noFill/>
          </a:ln>
          <a:effectLst/>
        </c:spPr>
      </c:pivotFmt>
      <c:pivotFmt>
        <c:idx val="4009"/>
        <c:spPr>
          <a:solidFill>
            <a:schemeClr val="accent1"/>
          </a:solidFill>
          <a:ln>
            <a:noFill/>
          </a:ln>
          <a:effectLst/>
        </c:spPr>
      </c:pivotFmt>
      <c:pivotFmt>
        <c:idx val="4010"/>
        <c:spPr>
          <a:solidFill>
            <a:schemeClr val="accent1"/>
          </a:solidFill>
          <a:ln>
            <a:noFill/>
          </a:ln>
          <a:effectLst/>
        </c:spPr>
      </c:pivotFmt>
      <c:pivotFmt>
        <c:idx val="4011"/>
        <c:spPr>
          <a:solidFill>
            <a:schemeClr val="accent1"/>
          </a:solidFill>
          <a:ln>
            <a:noFill/>
          </a:ln>
          <a:effectLst/>
        </c:spPr>
      </c:pivotFmt>
      <c:pivotFmt>
        <c:idx val="4012"/>
        <c:spPr>
          <a:solidFill>
            <a:schemeClr val="accent1"/>
          </a:solidFill>
          <a:ln>
            <a:noFill/>
          </a:ln>
          <a:effectLst/>
        </c:spPr>
      </c:pivotFmt>
      <c:pivotFmt>
        <c:idx val="4013"/>
        <c:spPr>
          <a:solidFill>
            <a:schemeClr val="accent1"/>
          </a:solidFill>
          <a:ln>
            <a:noFill/>
          </a:ln>
          <a:effectLst/>
        </c:spPr>
      </c:pivotFmt>
      <c:pivotFmt>
        <c:idx val="4014"/>
        <c:spPr>
          <a:solidFill>
            <a:schemeClr val="accent1"/>
          </a:solidFill>
          <a:ln>
            <a:noFill/>
          </a:ln>
          <a:effectLst/>
        </c:spPr>
      </c:pivotFmt>
      <c:pivotFmt>
        <c:idx val="4015"/>
        <c:spPr>
          <a:solidFill>
            <a:schemeClr val="accent1"/>
          </a:solidFill>
          <a:ln>
            <a:noFill/>
          </a:ln>
          <a:effectLst/>
        </c:spPr>
      </c:pivotFmt>
      <c:pivotFmt>
        <c:idx val="40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7"/>
        <c:spPr>
          <a:solidFill>
            <a:schemeClr val="accent1"/>
          </a:solidFill>
          <a:ln>
            <a:noFill/>
          </a:ln>
          <a:effectLst/>
        </c:spPr>
      </c:pivotFmt>
      <c:pivotFmt>
        <c:idx val="4018"/>
        <c:spPr>
          <a:solidFill>
            <a:schemeClr val="accent1"/>
          </a:solidFill>
          <a:ln>
            <a:noFill/>
          </a:ln>
          <a:effectLst/>
        </c:spPr>
      </c:pivotFmt>
      <c:pivotFmt>
        <c:idx val="4019"/>
        <c:spPr>
          <a:solidFill>
            <a:schemeClr val="accent1"/>
          </a:solidFill>
          <a:ln>
            <a:noFill/>
          </a:ln>
          <a:effectLst/>
        </c:spPr>
      </c:pivotFmt>
      <c:pivotFmt>
        <c:idx val="4020"/>
        <c:spPr>
          <a:solidFill>
            <a:schemeClr val="accent1"/>
          </a:solidFill>
          <a:ln>
            <a:noFill/>
          </a:ln>
          <a:effectLst/>
        </c:spPr>
      </c:pivotFmt>
      <c:pivotFmt>
        <c:idx val="4021"/>
        <c:spPr>
          <a:solidFill>
            <a:schemeClr val="accent1"/>
          </a:solidFill>
          <a:ln>
            <a:noFill/>
          </a:ln>
          <a:effectLst/>
        </c:spPr>
      </c:pivotFmt>
      <c:pivotFmt>
        <c:idx val="4022"/>
        <c:spPr>
          <a:solidFill>
            <a:schemeClr val="accent1"/>
          </a:solidFill>
          <a:ln>
            <a:noFill/>
          </a:ln>
          <a:effectLst/>
        </c:spPr>
      </c:pivotFmt>
      <c:pivotFmt>
        <c:idx val="4023"/>
        <c:spPr>
          <a:solidFill>
            <a:schemeClr val="accent1"/>
          </a:solidFill>
          <a:ln>
            <a:noFill/>
          </a:ln>
          <a:effectLst/>
        </c:spPr>
      </c:pivotFmt>
      <c:pivotFmt>
        <c:idx val="4024"/>
        <c:spPr>
          <a:solidFill>
            <a:schemeClr val="accent1"/>
          </a:solidFill>
          <a:ln>
            <a:noFill/>
          </a:ln>
          <a:effectLst/>
        </c:spPr>
      </c:pivotFmt>
      <c:pivotFmt>
        <c:idx val="4025"/>
        <c:spPr>
          <a:solidFill>
            <a:schemeClr val="accent1"/>
          </a:solidFill>
          <a:ln>
            <a:noFill/>
          </a:ln>
          <a:effectLst/>
        </c:spPr>
      </c:pivotFmt>
      <c:pivotFmt>
        <c:idx val="4026"/>
        <c:spPr>
          <a:solidFill>
            <a:schemeClr val="accent1"/>
          </a:solidFill>
          <a:ln>
            <a:noFill/>
          </a:ln>
          <a:effectLst/>
        </c:spPr>
      </c:pivotFmt>
      <c:pivotFmt>
        <c:idx val="4027"/>
        <c:spPr>
          <a:solidFill>
            <a:schemeClr val="accent1"/>
          </a:solidFill>
          <a:ln>
            <a:noFill/>
          </a:ln>
          <a:effectLst/>
        </c:spPr>
      </c:pivotFmt>
      <c:pivotFmt>
        <c:idx val="4028"/>
        <c:spPr>
          <a:solidFill>
            <a:schemeClr val="accent1"/>
          </a:solidFill>
          <a:ln>
            <a:noFill/>
          </a:ln>
          <a:effectLst/>
        </c:spPr>
      </c:pivotFmt>
      <c:pivotFmt>
        <c:idx val="4029"/>
        <c:spPr>
          <a:solidFill>
            <a:schemeClr val="accent1"/>
          </a:solidFill>
          <a:ln>
            <a:noFill/>
          </a:ln>
          <a:effectLst/>
        </c:spPr>
      </c:pivotFmt>
      <c:pivotFmt>
        <c:idx val="4030"/>
        <c:spPr>
          <a:solidFill>
            <a:schemeClr val="accent1"/>
          </a:solidFill>
          <a:ln>
            <a:noFill/>
          </a:ln>
          <a:effectLst/>
        </c:spPr>
      </c:pivotFmt>
      <c:pivotFmt>
        <c:idx val="4031"/>
        <c:spPr>
          <a:solidFill>
            <a:schemeClr val="accent1"/>
          </a:solidFill>
          <a:ln>
            <a:noFill/>
          </a:ln>
          <a:effectLst/>
        </c:spPr>
      </c:pivotFmt>
      <c:pivotFmt>
        <c:idx val="4032"/>
        <c:spPr>
          <a:solidFill>
            <a:schemeClr val="accent1"/>
          </a:solidFill>
          <a:ln>
            <a:noFill/>
          </a:ln>
          <a:effectLst/>
        </c:spPr>
      </c:pivotFmt>
      <c:pivotFmt>
        <c:idx val="4033"/>
        <c:spPr>
          <a:solidFill>
            <a:schemeClr val="accent1"/>
          </a:solidFill>
          <a:ln>
            <a:noFill/>
          </a:ln>
          <a:effectLst/>
        </c:spPr>
      </c:pivotFmt>
      <c:pivotFmt>
        <c:idx val="4034"/>
        <c:spPr>
          <a:solidFill>
            <a:schemeClr val="accent1"/>
          </a:solidFill>
          <a:ln>
            <a:noFill/>
          </a:ln>
          <a:effectLst/>
        </c:spPr>
      </c:pivotFmt>
      <c:pivotFmt>
        <c:idx val="4035"/>
        <c:spPr>
          <a:solidFill>
            <a:schemeClr val="accent1"/>
          </a:solidFill>
          <a:ln>
            <a:noFill/>
          </a:ln>
          <a:effectLst/>
        </c:spPr>
      </c:pivotFmt>
      <c:pivotFmt>
        <c:idx val="4036"/>
        <c:spPr>
          <a:solidFill>
            <a:schemeClr val="accent1"/>
          </a:solidFill>
          <a:ln>
            <a:noFill/>
          </a:ln>
          <a:effectLst/>
        </c:spPr>
      </c:pivotFmt>
      <c:pivotFmt>
        <c:idx val="4037"/>
        <c:spPr>
          <a:solidFill>
            <a:schemeClr val="accent1"/>
          </a:solidFill>
          <a:ln>
            <a:noFill/>
          </a:ln>
          <a:effectLst/>
        </c:spPr>
      </c:pivotFmt>
      <c:pivotFmt>
        <c:idx val="4038"/>
        <c:spPr>
          <a:solidFill>
            <a:schemeClr val="accent1"/>
          </a:solidFill>
          <a:ln>
            <a:noFill/>
          </a:ln>
          <a:effectLst/>
        </c:spPr>
      </c:pivotFmt>
      <c:pivotFmt>
        <c:idx val="4039"/>
        <c:spPr>
          <a:solidFill>
            <a:schemeClr val="accent1"/>
          </a:solidFill>
          <a:ln>
            <a:noFill/>
          </a:ln>
          <a:effectLst/>
        </c:spPr>
      </c:pivotFmt>
      <c:pivotFmt>
        <c:idx val="4040"/>
        <c:spPr>
          <a:solidFill>
            <a:schemeClr val="accent1"/>
          </a:solidFill>
          <a:ln>
            <a:noFill/>
          </a:ln>
          <a:effectLst/>
        </c:spPr>
      </c:pivotFmt>
      <c:pivotFmt>
        <c:idx val="4041"/>
        <c:spPr>
          <a:solidFill>
            <a:schemeClr val="accent1"/>
          </a:solidFill>
          <a:ln>
            <a:noFill/>
          </a:ln>
          <a:effectLst/>
        </c:spPr>
      </c:pivotFmt>
      <c:pivotFmt>
        <c:idx val="4042"/>
        <c:spPr>
          <a:solidFill>
            <a:schemeClr val="accent1"/>
          </a:solidFill>
          <a:ln>
            <a:noFill/>
          </a:ln>
          <a:effectLst/>
        </c:spPr>
      </c:pivotFmt>
      <c:pivotFmt>
        <c:idx val="4043"/>
        <c:spPr>
          <a:solidFill>
            <a:schemeClr val="accent1"/>
          </a:solidFill>
          <a:ln>
            <a:noFill/>
          </a:ln>
          <a:effectLst/>
        </c:spPr>
      </c:pivotFmt>
      <c:pivotFmt>
        <c:idx val="4044"/>
        <c:spPr>
          <a:solidFill>
            <a:schemeClr val="accent1"/>
          </a:solidFill>
          <a:ln>
            <a:noFill/>
          </a:ln>
          <a:effectLst/>
        </c:spPr>
      </c:pivotFmt>
      <c:pivotFmt>
        <c:idx val="4045"/>
        <c:spPr>
          <a:solidFill>
            <a:schemeClr val="accent1"/>
          </a:solidFill>
          <a:ln>
            <a:noFill/>
          </a:ln>
          <a:effectLst/>
        </c:spPr>
      </c:pivotFmt>
      <c:pivotFmt>
        <c:idx val="4046"/>
        <c:spPr>
          <a:solidFill>
            <a:schemeClr val="accent1"/>
          </a:solidFill>
          <a:ln>
            <a:noFill/>
          </a:ln>
          <a:effectLst/>
        </c:spPr>
      </c:pivotFmt>
      <c:pivotFmt>
        <c:idx val="4047"/>
        <c:spPr>
          <a:solidFill>
            <a:schemeClr val="accent1"/>
          </a:solidFill>
          <a:ln>
            <a:noFill/>
          </a:ln>
          <a:effectLst/>
        </c:spPr>
      </c:pivotFmt>
      <c:pivotFmt>
        <c:idx val="4048"/>
        <c:spPr>
          <a:solidFill>
            <a:schemeClr val="accent1"/>
          </a:solidFill>
          <a:ln>
            <a:noFill/>
          </a:ln>
          <a:effectLst/>
        </c:spPr>
      </c:pivotFmt>
      <c:pivotFmt>
        <c:idx val="4049"/>
        <c:spPr>
          <a:solidFill>
            <a:schemeClr val="accent1"/>
          </a:solidFill>
          <a:ln>
            <a:noFill/>
          </a:ln>
          <a:effectLst/>
        </c:spPr>
      </c:pivotFmt>
      <c:pivotFmt>
        <c:idx val="4050"/>
        <c:spPr>
          <a:solidFill>
            <a:schemeClr val="accent1"/>
          </a:solidFill>
          <a:ln>
            <a:noFill/>
          </a:ln>
          <a:effectLst/>
        </c:spPr>
      </c:pivotFmt>
      <c:pivotFmt>
        <c:idx val="4051"/>
        <c:spPr>
          <a:solidFill>
            <a:schemeClr val="accent1"/>
          </a:solidFill>
          <a:ln>
            <a:noFill/>
          </a:ln>
          <a:effectLst/>
        </c:spPr>
      </c:pivotFmt>
      <c:pivotFmt>
        <c:idx val="4052"/>
        <c:spPr>
          <a:solidFill>
            <a:schemeClr val="accent1"/>
          </a:solidFill>
          <a:ln>
            <a:noFill/>
          </a:ln>
          <a:effectLst/>
        </c:spPr>
      </c:pivotFmt>
      <c:pivotFmt>
        <c:idx val="4053"/>
        <c:spPr>
          <a:solidFill>
            <a:schemeClr val="accent1"/>
          </a:solidFill>
          <a:ln>
            <a:noFill/>
          </a:ln>
          <a:effectLst/>
        </c:spPr>
      </c:pivotFmt>
      <c:pivotFmt>
        <c:idx val="4054"/>
        <c:spPr>
          <a:solidFill>
            <a:schemeClr val="accent1"/>
          </a:solidFill>
          <a:ln>
            <a:noFill/>
          </a:ln>
          <a:effectLst/>
        </c:spPr>
      </c:pivotFmt>
      <c:pivotFmt>
        <c:idx val="4055"/>
        <c:spPr>
          <a:solidFill>
            <a:schemeClr val="accent1"/>
          </a:solidFill>
          <a:ln>
            <a:noFill/>
          </a:ln>
          <a:effectLst/>
        </c:spPr>
      </c:pivotFmt>
      <c:pivotFmt>
        <c:idx val="4056"/>
        <c:spPr>
          <a:solidFill>
            <a:schemeClr val="accent1"/>
          </a:solidFill>
          <a:ln>
            <a:noFill/>
          </a:ln>
          <a:effectLst/>
        </c:spPr>
      </c:pivotFmt>
      <c:pivotFmt>
        <c:idx val="4057"/>
        <c:spPr>
          <a:solidFill>
            <a:schemeClr val="accent1"/>
          </a:solidFill>
          <a:ln>
            <a:noFill/>
          </a:ln>
          <a:effectLst/>
        </c:spPr>
      </c:pivotFmt>
      <c:pivotFmt>
        <c:idx val="4058"/>
        <c:spPr>
          <a:solidFill>
            <a:schemeClr val="accent1"/>
          </a:solidFill>
          <a:ln>
            <a:noFill/>
          </a:ln>
          <a:effectLst/>
        </c:spPr>
      </c:pivotFmt>
      <c:pivotFmt>
        <c:idx val="4059"/>
        <c:spPr>
          <a:solidFill>
            <a:schemeClr val="accent1"/>
          </a:solidFill>
          <a:ln>
            <a:noFill/>
          </a:ln>
          <a:effectLst/>
        </c:spPr>
      </c:pivotFmt>
      <c:pivotFmt>
        <c:idx val="4060"/>
        <c:spPr>
          <a:solidFill>
            <a:schemeClr val="accent1"/>
          </a:solidFill>
          <a:ln>
            <a:noFill/>
          </a:ln>
          <a:effectLst/>
        </c:spPr>
      </c:pivotFmt>
      <c:pivotFmt>
        <c:idx val="4061"/>
        <c:spPr>
          <a:solidFill>
            <a:schemeClr val="accent1"/>
          </a:solidFill>
          <a:ln>
            <a:noFill/>
          </a:ln>
          <a:effectLst/>
        </c:spPr>
      </c:pivotFmt>
      <c:pivotFmt>
        <c:idx val="4062"/>
        <c:spPr>
          <a:solidFill>
            <a:schemeClr val="accent1"/>
          </a:solidFill>
          <a:ln>
            <a:noFill/>
          </a:ln>
          <a:effectLst/>
        </c:spPr>
      </c:pivotFmt>
      <c:pivotFmt>
        <c:idx val="4063"/>
        <c:spPr>
          <a:solidFill>
            <a:schemeClr val="accent1"/>
          </a:solidFill>
          <a:ln>
            <a:noFill/>
          </a:ln>
          <a:effectLst/>
        </c:spPr>
      </c:pivotFmt>
      <c:pivotFmt>
        <c:idx val="4064"/>
        <c:spPr>
          <a:solidFill>
            <a:schemeClr val="accent1"/>
          </a:solidFill>
          <a:ln>
            <a:noFill/>
          </a:ln>
          <a:effectLst/>
        </c:spPr>
      </c:pivotFmt>
      <c:pivotFmt>
        <c:idx val="4065"/>
        <c:spPr>
          <a:solidFill>
            <a:schemeClr val="accent1"/>
          </a:solidFill>
          <a:ln>
            <a:noFill/>
          </a:ln>
          <a:effectLst/>
        </c:spPr>
      </c:pivotFmt>
      <c:pivotFmt>
        <c:idx val="4066"/>
        <c:spPr>
          <a:solidFill>
            <a:schemeClr val="accent1"/>
          </a:solidFill>
          <a:ln>
            <a:noFill/>
          </a:ln>
          <a:effectLst/>
        </c:spPr>
      </c:pivotFmt>
      <c:pivotFmt>
        <c:idx val="4067"/>
        <c:spPr>
          <a:solidFill>
            <a:schemeClr val="accent1"/>
          </a:solidFill>
          <a:ln>
            <a:noFill/>
          </a:ln>
          <a:effectLst/>
        </c:spPr>
      </c:pivotFmt>
      <c:pivotFmt>
        <c:idx val="4068"/>
        <c:spPr>
          <a:solidFill>
            <a:schemeClr val="accent1"/>
          </a:solidFill>
          <a:ln>
            <a:noFill/>
          </a:ln>
          <a:effectLst/>
        </c:spPr>
      </c:pivotFmt>
      <c:pivotFmt>
        <c:idx val="4069"/>
        <c:spPr>
          <a:solidFill>
            <a:schemeClr val="accent1"/>
          </a:solidFill>
          <a:ln>
            <a:noFill/>
          </a:ln>
          <a:effectLst/>
        </c:spPr>
      </c:pivotFmt>
      <c:pivotFmt>
        <c:idx val="4070"/>
        <c:spPr>
          <a:solidFill>
            <a:schemeClr val="accent1"/>
          </a:solidFill>
          <a:ln>
            <a:noFill/>
          </a:ln>
          <a:effectLst/>
        </c:spPr>
      </c:pivotFmt>
      <c:pivotFmt>
        <c:idx val="4071"/>
        <c:spPr>
          <a:solidFill>
            <a:schemeClr val="accent1"/>
          </a:solidFill>
          <a:ln>
            <a:noFill/>
          </a:ln>
          <a:effectLst/>
        </c:spPr>
      </c:pivotFmt>
      <c:pivotFmt>
        <c:idx val="4072"/>
        <c:spPr>
          <a:solidFill>
            <a:schemeClr val="accent1"/>
          </a:solidFill>
          <a:ln>
            <a:noFill/>
          </a:ln>
          <a:effectLst/>
        </c:spPr>
      </c:pivotFmt>
      <c:pivotFmt>
        <c:idx val="4073"/>
        <c:spPr>
          <a:solidFill>
            <a:schemeClr val="accent1"/>
          </a:solidFill>
          <a:ln>
            <a:noFill/>
          </a:ln>
          <a:effectLst/>
        </c:spPr>
      </c:pivotFmt>
      <c:pivotFmt>
        <c:idx val="4074"/>
        <c:spPr>
          <a:solidFill>
            <a:schemeClr val="accent1"/>
          </a:solidFill>
          <a:ln>
            <a:noFill/>
          </a:ln>
          <a:effectLst/>
        </c:spPr>
      </c:pivotFmt>
      <c:pivotFmt>
        <c:idx val="4075"/>
        <c:spPr>
          <a:solidFill>
            <a:schemeClr val="accent1"/>
          </a:solidFill>
          <a:ln>
            <a:noFill/>
          </a:ln>
          <a:effectLst/>
        </c:spPr>
      </c:pivotFmt>
      <c:pivotFmt>
        <c:idx val="4076"/>
        <c:spPr>
          <a:solidFill>
            <a:schemeClr val="accent1"/>
          </a:solidFill>
          <a:ln>
            <a:noFill/>
          </a:ln>
          <a:effectLst/>
        </c:spPr>
      </c:pivotFmt>
      <c:pivotFmt>
        <c:idx val="4077"/>
        <c:spPr>
          <a:solidFill>
            <a:schemeClr val="accent1"/>
          </a:solidFill>
          <a:ln>
            <a:noFill/>
          </a:ln>
          <a:effectLst/>
        </c:spPr>
      </c:pivotFmt>
      <c:pivotFmt>
        <c:idx val="4078"/>
        <c:spPr>
          <a:solidFill>
            <a:schemeClr val="accent1"/>
          </a:solidFill>
          <a:ln>
            <a:noFill/>
          </a:ln>
          <a:effectLst/>
        </c:spPr>
      </c:pivotFmt>
      <c:pivotFmt>
        <c:idx val="4079"/>
        <c:spPr>
          <a:solidFill>
            <a:schemeClr val="accent1"/>
          </a:solidFill>
          <a:ln>
            <a:noFill/>
          </a:ln>
          <a:effectLst/>
        </c:spPr>
      </c:pivotFmt>
      <c:pivotFmt>
        <c:idx val="4080"/>
        <c:spPr>
          <a:solidFill>
            <a:schemeClr val="accent1"/>
          </a:solidFill>
          <a:ln>
            <a:noFill/>
          </a:ln>
          <a:effectLst/>
        </c:spPr>
      </c:pivotFmt>
      <c:pivotFmt>
        <c:idx val="4081"/>
        <c:spPr>
          <a:solidFill>
            <a:schemeClr val="accent1"/>
          </a:solidFill>
          <a:ln>
            <a:noFill/>
          </a:ln>
          <a:effectLst/>
        </c:spPr>
      </c:pivotFmt>
      <c:pivotFmt>
        <c:idx val="4082"/>
        <c:spPr>
          <a:solidFill>
            <a:schemeClr val="accent1"/>
          </a:solidFill>
          <a:ln>
            <a:noFill/>
          </a:ln>
          <a:effectLst/>
        </c:spPr>
      </c:pivotFmt>
      <c:pivotFmt>
        <c:idx val="4083"/>
        <c:spPr>
          <a:solidFill>
            <a:schemeClr val="accent1"/>
          </a:solidFill>
          <a:ln>
            <a:noFill/>
          </a:ln>
          <a:effectLst/>
        </c:spPr>
      </c:pivotFmt>
      <c:pivotFmt>
        <c:idx val="4084"/>
        <c:spPr>
          <a:solidFill>
            <a:schemeClr val="accent1"/>
          </a:solidFill>
          <a:ln>
            <a:noFill/>
          </a:ln>
          <a:effectLst/>
        </c:spPr>
      </c:pivotFmt>
      <c:pivotFmt>
        <c:idx val="4085"/>
        <c:spPr>
          <a:solidFill>
            <a:schemeClr val="accent1"/>
          </a:solidFill>
          <a:ln>
            <a:noFill/>
          </a:ln>
          <a:effectLst/>
        </c:spPr>
      </c:pivotFmt>
      <c:pivotFmt>
        <c:idx val="4086"/>
        <c:spPr>
          <a:solidFill>
            <a:schemeClr val="accent1"/>
          </a:solidFill>
          <a:ln>
            <a:noFill/>
          </a:ln>
          <a:effectLst/>
        </c:spPr>
      </c:pivotFmt>
      <c:pivotFmt>
        <c:idx val="4087"/>
        <c:spPr>
          <a:solidFill>
            <a:schemeClr val="accent1"/>
          </a:solidFill>
          <a:ln>
            <a:noFill/>
          </a:ln>
          <a:effectLst/>
        </c:spPr>
      </c:pivotFmt>
      <c:pivotFmt>
        <c:idx val="4088"/>
        <c:spPr>
          <a:solidFill>
            <a:schemeClr val="accent1"/>
          </a:solidFill>
          <a:ln>
            <a:noFill/>
          </a:ln>
          <a:effectLst/>
        </c:spPr>
      </c:pivotFmt>
      <c:pivotFmt>
        <c:idx val="4089"/>
        <c:spPr>
          <a:solidFill>
            <a:schemeClr val="accent1"/>
          </a:solidFill>
          <a:ln>
            <a:noFill/>
          </a:ln>
          <a:effectLst/>
        </c:spPr>
      </c:pivotFmt>
      <c:pivotFmt>
        <c:idx val="4090"/>
        <c:spPr>
          <a:solidFill>
            <a:schemeClr val="accent1"/>
          </a:solidFill>
          <a:ln>
            <a:noFill/>
          </a:ln>
          <a:effectLst/>
        </c:spPr>
      </c:pivotFmt>
      <c:pivotFmt>
        <c:idx val="4091"/>
        <c:spPr>
          <a:solidFill>
            <a:schemeClr val="accent1"/>
          </a:solidFill>
          <a:ln>
            <a:noFill/>
          </a:ln>
          <a:effectLst/>
        </c:spPr>
      </c:pivotFmt>
      <c:pivotFmt>
        <c:idx val="4092"/>
        <c:spPr>
          <a:solidFill>
            <a:schemeClr val="accent1"/>
          </a:solidFill>
          <a:ln>
            <a:noFill/>
          </a:ln>
          <a:effectLst/>
        </c:spPr>
      </c:pivotFmt>
      <c:pivotFmt>
        <c:idx val="4093"/>
        <c:spPr>
          <a:solidFill>
            <a:schemeClr val="accent1"/>
          </a:solidFill>
          <a:ln>
            <a:noFill/>
          </a:ln>
          <a:effectLst/>
        </c:spPr>
      </c:pivotFmt>
      <c:pivotFmt>
        <c:idx val="4094"/>
        <c:spPr>
          <a:solidFill>
            <a:schemeClr val="accent1"/>
          </a:solidFill>
          <a:ln>
            <a:noFill/>
          </a:ln>
          <a:effectLst/>
        </c:spPr>
      </c:pivotFmt>
      <c:pivotFmt>
        <c:idx val="4095"/>
        <c:spPr>
          <a:solidFill>
            <a:schemeClr val="accent1"/>
          </a:solidFill>
          <a:ln>
            <a:noFill/>
          </a:ln>
          <a:effectLst/>
        </c:spPr>
      </c:pivotFmt>
      <c:pivotFmt>
        <c:idx val="4096"/>
        <c:spPr>
          <a:solidFill>
            <a:schemeClr val="accent1"/>
          </a:solidFill>
          <a:ln>
            <a:noFill/>
          </a:ln>
          <a:effectLst/>
        </c:spPr>
      </c:pivotFmt>
      <c:pivotFmt>
        <c:idx val="4097"/>
        <c:spPr>
          <a:solidFill>
            <a:schemeClr val="accent1"/>
          </a:solidFill>
          <a:ln>
            <a:noFill/>
          </a:ln>
          <a:effectLst/>
        </c:spPr>
      </c:pivotFmt>
      <c:pivotFmt>
        <c:idx val="4098"/>
        <c:spPr>
          <a:solidFill>
            <a:schemeClr val="accent1"/>
          </a:solidFill>
          <a:ln>
            <a:noFill/>
          </a:ln>
          <a:effectLst/>
        </c:spPr>
      </c:pivotFmt>
      <c:pivotFmt>
        <c:idx val="4099"/>
        <c:spPr>
          <a:solidFill>
            <a:schemeClr val="accent1"/>
          </a:solidFill>
          <a:ln>
            <a:noFill/>
          </a:ln>
          <a:effectLst/>
        </c:spPr>
      </c:pivotFmt>
      <c:pivotFmt>
        <c:idx val="4100"/>
        <c:spPr>
          <a:solidFill>
            <a:schemeClr val="accent1"/>
          </a:solidFill>
          <a:ln>
            <a:noFill/>
          </a:ln>
          <a:effectLst/>
        </c:spPr>
      </c:pivotFmt>
      <c:pivotFmt>
        <c:idx val="4101"/>
        <c:spPr>
          <a:solidFill>
            <a:schemeClr val="accent1"/>
          </a:solidFill>
          <a:ln>
            <a:noFill/>
          </a:ln>
          <a:effectLst/>
        </c:spPr>
      </c:pivotFmt>
      <c:pivotFmt>
        <c:idx val="4102"/>
        <c:spPr>
          <a:solidFill>
            <a:schemeClr val="accent1"/>
          </a:solidFill>
          <a:ln>
            <a:noFill/>
          </a:ln>
          <a:effectLst/>
        </c:spPr>
      </c:pivotFmt>
      <c:pivotFmt>
        <c:idx val="4103"/>
        <c:spPr>
          <a:solidFill>
            <a:schemeClr val="accent1"/>
          </a:solidFill>
          <a:ln>
            <a:noFill/>
          </a:ln>
          <a:effectLst/>
        </c:spPr>
      </c:pivotFmt>
      <c:pivotFmt>
        <c:idx val="4104"/>
        <c:spPr>
          <a:solidFill>
            <a:schemeClr val="accent1"/>
          </a:solidFill>
          <a:ln>
            <a:noFill/>
          </a:ln>
          <a:effectLst/>
        </c:spPr>
      </c:pivotFmt>
      <c:pivotFmt>
        <c:idx val="4105"/>
        <c:spPr>
          <a:solidFill>
            <a:schemeClr val="accent1"/>
          </a:solidFill>
          <a:ln>
            <a:noFill/>
          </a:ln>
          <a:effectLst/>
        </c:spPr>
      </c:pivotFmt>
      <c:pivotFmt>
        <c:idx val="4106"/>
        <c:spPr>
          <a:solidFill>
            <a:schemeClr val="accent1"/>
          </a:solidFill>
          <a:ln>
            <a:noFill/>
          </a:ln>
          <a:effectLst/>
        </c:spPr>
      </c:pivotFmt>
      <c:pivotFmt>
        <c:idx val="4107"/>
        <c:spPr>
          <a:solidFill>
            <a:schemeClr val="accent1"/>
          </a:solidFill>
          <a:ln>
            <a:noFill/>
          </a:ln>
          <a:effectLst/>
        </c:spPr>
      </c:pivotFmt>
      <c:pivotFmt>
        <c:idx val="4108"/>
        <c:spPr>
          <a:solidFill>
            <a:schemeClr val="accent1"/>
          </a:solidFill>
          <a:ln>
            <a:noFill/>
          </a:ln>
          <a:effectLst/>
        </c:spPr>
      </c:pivotFmt>
      <c:pivotFmt>
        <c:idx val="4109"/>
        <c:spPr>
          <a:solidFill>
            <a:schemeClr val="accent1"/>
          </a:solidFill>
          <a:ln>
            <a:noFill/>
          </a:ln>
          <a:effectLst/>
        </c:spPr>
      </c:pivotFmt>
      <c:pivotFmt>
        <c:idx val="4110"/>
        <c:spPr>
          <a:solidFill>
            <a:schemeClr val="accent1"/>
          </a:solidFill>
          <a:ln>
            <a:noFill/>
          </a:ln>
          <a:effectLst/>
        </c:spPr>
      </c:pivotFmt>
      <c:pivotFmt>
        <c:idx val="4111"/>
        <c:spPr>
          <a:solidFill>
            <a:schemeClr val="accent1"/>
          </a:solidFill>
          <a:ln>
            <a:noFill/>
          </a:ln>
          <a:effectLst/>
        </c:spPr>
      </c:pivotFmt>
      <c:pivotFmt>
        <c:idx val="4112"/>
        <c:spPr>
          <a:solidFill>
            <a:schemeClr val="accent1"/>
          </a:solidFill>
          <a:ln>
            <a:noFill/>
          </a:ln>
          <a:effectLst/>
        </c:spPr>
      </c:pivotFmt>
      <c:pivotFmt>
        <c:idx val="4113"/>
        <c:spPr>
          <a:solidFill>
            <a:schemeClr val="accent1"/>
          </a:solidFill>
          <a:ln>
            <a:noFill/>
          </a:ln>
          <a:effectLst/>
        </c:spPr>
      </c:pivotFmt>
      <c:pivotFmt>
        <c:idx val="4114"/>
        <c:spPr>
          <a:solidFill>
            <a:schemeClr val="accent1"/>
          </a:solidFill>
          <a:ln>
            <a:noFill/>
          </a:ln>
          <a:effectLst/>
        </c:spPr>
      </c:pivotFmt>
      <c:pivotFmt>
        <c:idx val="4115"/>
        <c:spPr>
          <a:solidFill>
            <a:schemeClr val="accent1"/>
          </a:solidFill>
          <a:ln>
            <a:noFill/>
          </a:ln>
          <a:effectLst/>
        </c:spPr>
      </c:pivotFmt>
      <c:pivotFmt>
        <c:idx val="4116"/>
        <c:spPr>
          <a:solidFill>
            <a:schemeClr val="accent1"/>
          </a:solidFill>
          <a:ln>
            <a:noFill/>
          </a:ln>
          <a:effectLst/>
        </c:spPr>
      </c:pivotFmt>
      <c:pivotFmt>
        <c:idx val="4117"/>
        <c:spPr>
          <a:solidFill>
            <a:schemeClr val="accent1"/>
          </a:solidFill>
          <a:ln>
            <a:noFill/>
          </a:ln>
          <a:effectLst/>
        </c:spPr>
      </c:pivotFmt>
      <c:pivotFmt>
        <c:idx val="4118"/>
        <c:spPr>
          <a:solidFill>
            <a:schemeClr val="accent1"/>
          </a:solidFill>
          <a:ln>
            <a:noFill/>
          </a:ln>
          <a:effectLst/>
        </c:spPr>
      </c:pivotFmt>
      <c:pivotFmt>
        <c:idx val="4119"/>
        <c:spPr>
          <a:solidFill>
            <a:schemeClr val="accent1"/>
          </a:solidFill>
          <a:ln>
            <a:noFill/>
          </a:ln>
          <a:effectLst/>
        </c:spPr>
      </c:pivotFmt>
      <c:pivotFmt>
        <c:idx val="4120"/>
        <c:spPr>
          <a:solidFill>
            <a:schemeClr val="accent1"/>
          </a:solidFill>
          <a:ln>
            <a:noFill/>
          </a:ln>
          <a:effectLst/>
        </c:spPr>
      </c:pivotFmt>
      <c:pivotFmt>
        <c:idx val="4121"/>
        <c:spPr>
          <a:solidFill>
            <a:schemeClr val="accent1"/>
          </a:solidFill>
          <a:ln>
            <a:noFill/>
          </a:ln>
          <a:effectLst/>
        </c:spPr>
      </c:pivotFmt>
      <c:pivotFmt>
        <c:idx val="4122"/>
        <c:spPr>
          <a:solidFill>
            <a:schemeClr val="accent1"/>
          </a:solidFill>
          <a:ln>
            <a:noFill/>
          </a:ln>
          <a:effectLst/>
        </c:spPr>
      </c:pivotFmt>
      <c:pivotFmt>
        <c:idx val="4123"/>
        <c:spPr>
          <a:solidFill>
            <a:schemeClr val="accent1"/>
          </a:solidFill>
          <a:ln>
            <a:noFill/>
          </a:ln>
          <a:effectLst/>
        </c:spPr>
      </c:pivotFmt>
      <c:pivotFmt>
        <c:idx val="4124"/>
        <c:spPr>
          <a:solidFill>
            <a:schemeClr val="accent1"/>
          </a:solidFill>
          <a:ln>
            <a:noFill/>
          </a:ln>
          <a:effectLst/>
        </c:spPr>
      </c:pivotFmt>
      <c:pivotFmt>
        <c:idx val="4125"/>
        <c:spPr>
          <a:solidFill>
            <a:schemeClr val="accent1"/>
          </a:solidFill>
          <a:ln>
            <a:noFill/>
          </a:ln>
          <a:effectLst/>
        </c:spPr>
      </c:pivotFmt>
      <c:pivotFmt>
        <c:idx val="4126"/>
        <c:spPr>
          <a:solidFill>
            <a:schemeClr val="accent1"/>
          </a:solidFill>
          <a:ln>
            <a:noFill/>
          </a:ln>
          <a:effectLst/>
        </c:spPr>
      </c:pivotFmt>
      <c:pivotFmt>
        <c:idx val="4127"/>
        <c:spPr>
          <a:solidFill>
            <a:schemeClr val="accent1"/>
          </a:solidFill>
          <a:ln>
            <a:noFill/>
          </a:ln>
          <a:effectLst/>
        </c:spPr>
      </c:pivotFmt>
      <c:pivotFmt>
        <c:idx val="4128"/>
        <c:spPr>
          <a:solidFill>
            <a:schemeClr val="accent1"/>
          </a:solidFill>
          <a:ln>
            <a:noFill/>
          </a:ln>
          <a:effectLst/>
        </c:spPr>
      </c:pivotFmt>
      <c:pivotFmt>
        <c:idx val="4129"/>
        <c:spPr>
          <a:solidFill>
            <a:schemeClr val="accent1"/>
          </a:solidFill>
          <a:ln>
            <a:noFill/>
          </a:ln>
          <a:effectLst/>
        </c:spPr>
      </c:pivotFmt>
      <c:pivotFmt>
        <c:idx val="4130"/>
        <c:spPr>
          <a:solidFill>
            <a:schemeClr val="accent1"/>
          </a:solidFill>
          <a:ln>
            <a:noFill/>
          </a:ln>
          <a:effectLst/>
        </c:spPr>
      </c:pivotFmt>
      <c:pivotFmt>
        <c:idx val="4131"/>
        <c:spPr>
          <a:solidFill>
            <a:schemeClr val="accent1"/>
          </a:solidFill>
          <a:ln>
            <a:noFill/>
          </a:ln>
          <a:effectLst/>
        </c:spPr>
      </c:pivotFmt>
      <c:pivotFmt>
        <c:idx val="4132"/>
        <c:spPr>
          <a:solidFill>
            <a:schemeClr val="accent1"/>
          </a:solidFill>
          <a:ln>
            <a:noFill/>
          </a:ln>
          <a:effectLst/>
        </c:spPr>
      </c:pivotFmt>
      <c:pivotFmt>
        <c:idx val="4133"/>
        <c:spPr>
          <a:solidFill>
            <a:schemeClr val="accent1"/>
          </a:solidFill>
          <a:ln>
            <a:noFill/>
          </a:ln>
          <a:effectLst/>
        </c:spPr>
      </c:pivotFmt>
      <c:pivotFmt>
        <c:idx val="4134"/>
        <c:spPr>
          <a:solidFill>
            <a:schemeClr val="accent1"/>
          </a:solidFill>
          <a:ln>
            <a:noFill/>
          </a:ln>
          <a:effectLst/>
        </c:spPr>
      </c:pivotFmt>
      <c:pivotFmt>
        <c:idx val="4135"/>
        <c:spPr>
          <a:solidFill>
            <a:schemeClr val="accent1"/>
          </a:solidFill>
          <a:ln>
            <a:noFill/>
          </a:ln>
          <a:effectLst/>
        </c:spPr>
      </c:pivotFmt>
      <c:pivotFmt>
        <c:idx val="4136"/>
        <c:spPr>
          <a:solidFill>
            <a:schemeClr val="accent1"/>
          </a:solidFill>
          <a:ln>
            <a:noFill/>
          </a:ln>
          <a:effectLst/>
        </c:spPr>
      </c:pivotFmt>
      <c:pivotFmt>
        <c:idx val="4137"/>
        <c:spPr>
          <a:solidFill>
            <a:schemeClr val="accent1"/>
          </a:solidFill>
          <a:ln>
            <a:noFill/>
          </a:ln>
          <a:effectLst/>
        </c:spPr>
      </c:pivotFmt>
      <c:pivotFmt>
        <c:idx val="4138"/>
        <c:spPr>
          <a:solidFill>
            <a:schemeClr val="accent1"/>
          </a:solidFill>
          <a:ln>
            <a:noFill/>
          </a:ln>
          <a:effectLst/>
        </c:spPr>
      </c:pivotFmt>
      <c:pivotFmt>
        <c:idx val="4139"/>
        <c:spPr>
          <a:solidFill>
            <a:schemeClr val="accent1"/>
          </a:solidFill>
          <a:ln>
            <a:noFill/>
          </a:ln>
          <a:effectLst/>
        </c:spPr>
      </c:pivotFmt>
      <c:pivotFmt>
        <c:idx val="4140"/>
        <c:spPr>
          <a:solidFill>
            <a:schemeClr val="accent1"/>
          </a:solidFill>
          <a:ln>
            <a:noFill/>
          </a:ln>
          <a:effectLst/>
        </c:spPr>
      </c:pivotFmt>
      <c:pivotFmt>
        <c:idx val="4141"/>
        <c:spPr>
          <a:solidFill>
            <a:schemeClr val="accent1"/>
          </a:solidFill>
          <a:ln>
            <a:noFill/>
          </a:ln>
          <a:effectLst/>
        </c:spPr>
      </c:pivotFmt>
      <c:pivotFmt>
        <c:idx val="4142"/>
        <c:spPr>
          <a:solidFill>
            <a:schemeClr val="accent1"/>
          </a:solidFill>
          <a:ln>
            <a:noFill/>
          </a:ln>
          <a:effectLst/>
        </c:spPr>
      </c:pivotFmt>
      <c:pivotFmt>
        <c:idx val="4143"/>
        <c:spPr>
          <a:solidFill>
            <a:schemeClr val="accent1"/>
          </a:solidFill>
          <a:ln>
            <a:noFill/>
          </a:ln>
          <a:effectLst/>
        </c:spPr>
      </c:pivotFmt>
      <c:pivotFmt>
        <c:idx val="4144"/>
        <c:spPr>
          <a:solidFill>
            <a:schemeClr val="accent1"/>
          </a:solidFill>
          <a:ln>
            <a:noFill/>
          </a:ln>
          <a:effectLst/>
        </c:spPr>
      </c:pivotFmt>
      <c:pivotFmt>
        <c:idx val="4145"/>
        <c:spPr>
          <a:solidFill>
            <a:schemeClr val="accent1"/>
          </a:solidFill>
          <a:ln>
            <a:noFill/>
          </a:ln>
          <a:effectLst/>
        </c:spPr>
      </c:pivotFmt>
      <c:pivotFmt>
        <c:idx val="4146"/>
        <c:spPr>
          <a:solidFill>
            <a:schemeClr val="accent1"/>
          </a:solidFill>
          <a:ln>
            <a:noFill/>
          </a:ln>
          <a:effectLst/>
        </c:spPr>
      </c:pivotFmt>
      <c:pivotFmt>
        <c:idx val="4147"/>
        <c:spPr>
          <a:solidFill>
            <a:schemeClr val="accent1"/>
          </a:solidFill>
          <a:ln>
            <a:noFill/>
          </a:ln>
          <a:effectLst/>
        </c:spPr>
      </c:pivotFmt>
      <c:pivotFmt>
        <c:idx val="4148"/>
        <c:spPr>
          <a:solidFill>
            <a:schemeClr val="accent1"/>
          </a:solidFill>
          <a:ln>
            <a:noFill/>
          </a:ln>
          <a:effectLst/>
        </c:spPr>
      </c:pivotFmt>
      <c:pivotFmt>
        <c:idx val="4149"/>
        <c:spPr>
          <a:solidFill>
            <a:schemeClr val="accent1"/>
          </a:solidFill>
          <a:ln>
            <a:noFill/>
          </a:ln>
          <a:effectLst/>
        </c:spPr>
      </c:pivotFmt>
      <c:pivotFmt>
        <c:idx val="4150"/>
        <c:spPr>
          <a:solidFill>
            <a:schemeClr val="accent1"/>
          </a:solidFill>
          <a:ln>
            <a:noFill/>
          </a:ln>
          <a:effectLst/>
        </c:spPr>
      </c:pivotFmt>
      <c:pivotFmt>
        <c:idx val="4151"/>
        <c:spPr>
          <a:solidFill>
            <a:schemeClr val="accent1"/>
          </a:solidFill>
          <a:ln>
            <a:noFill/>
          </a:ln>
          <a:effectLst/>
        </c:spPr>
      </c:pivotFmt>
      <c:pivotFmt>
        <c:idx val="4152"/>
        <c:spPr>
          <a:solidFill>
            <a:schemeClr val="accent1"/>
          </a:solidFill>
          <a:ln>
            <a:noFill/>
          </a:ln>
          <a:effectLst/>
        </c:spPr>
      </c:pivotFmt>
      <c:pivotFmt>
        <c:idx val="4153"/>
        <c:spPr>
          <a:solidFill>
            <a:schemeClr val="accent1"/>
          </a:solidFill>
          <a:ln>
            <a:noFill/>
          </a:ln>
          <a:effectLst/>
        </c:spPr>
      </c:pivotFmt>
      <c:pivotFmt>
        <c:idx val="4154"/>
        <c:spPr>
          <a:solidFill>
            <a:schemeClr val="accent1"/>
          </a:solidFill>
          <a:ln>
            <a:noFill/>
          </a:ln>
          <a:effectLst/>
        </c:spPr>
      </c:pivotFmt>
      <c:pivotFmt>
        <c:idx val="4155"/>
        <c:spPr>
          <a:solidFill>
            <a:schemeClr val="accent1"/>
          </a:solidFill>
          <a:ln>
            <a:noFill/>
          </a:ln>
          <a:effectLst/>
        </c:spPr>
      </c:pivotFmt>
      <c:pivotFmt>
        <c:idx val="4156"/>
        <c:spPr>
          <a:solidFill>
            <a:schemeClr val="accent1"/>
          </a:solidFill>
          <a:ln>
            <a:noFill/>
          </a:ln>
          <a:effectLst/>
        </c:spPr>
      </c:pivotFmt>
      <c:pivotFmt>
        <c:idx val="4157"/>
        <c:spPr>
          <a:solidFill>
            <a:schemeClr val="accent1"/>
          </a:solidFill>
          <a:ln>
            <a:noFill/>
          </a:ln>
          <a:effectLst/>
        </c:spPr>
      </c:pivotFmt>
      <c:pivotFmt>
        <c:idx val="4158"/>
        <c:spPr>
          <a:solidFill>
            <a:schemeClr val="accent1"/>
          </a:solidFill>
          <a:ln>
            <a:noFill/>
          </a:ln>
          <a:effectLst/>
        </c:spPr>
      </c:pivotFmt>
      <c:pivotFmt>
        <c:idx val="4159"/>
        <c:spPr>
          <a:solidFill>
            <a:schemeClr val="accent1"/>
          </a:solidFill>
          <a:ln>
            <a:noFill/>
          </a:ln>
          <a:effectLst/>
        </c:spPr>
      </c:pivotFmt>
      <c:pivotFmt>
        <c:idx val="4160"/>
        <c:spPr>
          <a:solidFill>
            <a:schemeClr val="accent1"/>
          </a:solidFill>
          <a:ln>
            <a:noFill/>
          </a:ln>
          <a:effectLst/>
        </c:spPr>
      </c:pivotFmt>
      <c:pivotFmt>
        <c:idx val="4161"/>
        <c:spPr>
          <a:solidFill>
            <a:schemeClr val="accent1"/>
          </a:solidFill>
          <a:ln>
            <a:noFill/>
          </a:ln>
          <a:effectLst/>
        </c:spPr>
      </c:pivotFmt>
      <c:pivotFmt>
        <c:idx val="4162"/>
        <c:spPr>
          <a:solidFill>
            <a:schemeClr val="accent1"/>
          </a:solidFill>
          <a:ln>
            <a:noFill/>
          </a:ln>
          <a:effectLst/>
        </c:spPr>
      </c:pivotFmt>
      <c:pivotFmt>
        <c:idx val="4163"/>
        <c:spPr>
          <a:solidFill>
            <a:schemeClr val="accent1"/>
          </a:solidFill>
          <a:ln>
            <a:noFill/>
          </a:ln>
          <a:effectLst/>
        </c:spPr>
      </c:pivotFmt>
      <c:pivotFmt>
        <c:idx val="4164"/>
        <c:spPr>
          <a:solidFill>
            <a:schemeClr val="accent1"/>
          </a:solidFill>
          <a:ln>
            <a:noFill/>
          </a:ln>
          <a:effectLst/>
        </c:spPr>
      </c:pivotFmt>
      <c:pivotFmt>
        <c:idx val="4165"/>
        <c:spPr>
          <a:solidFill>
            <a:schemeClr val="accent1"/>
          </a:solidFill>
          <a:ln>
            <a:noFill/>
          </a:ln>
          <a:effectLst/>
        </c:spPr>
      </c:pivotFmt>
      <c:pivotFmt>
        <c:idx val="4166"/>
        <c:spPr>
          <a:solidFill>
            <a:schemeClr val="accent1"/>
          </a:solidFill>
          <a:ln>
            <a:noFill/>
          </a:ln>
          <a:effectLst/>
        </c:spPr>
      </c:pivotFmt>
      <c:pivotFmt>
        <c:idx val="4167"/>
        <c:spPr>
          <a:solidFill>
            <a:schemeClr val="accent1"/>
          </a:solidFill>
          <a:ln>
            <a:noFill/>
          </a:ln>
          <a:effectLst/>
        </c:spPr>
      </c:pivotFmt>
      <c:pivotFmt>
        <c:idx val="4168"/>
        <c:spPr>
          <a:solidFill>
            <a:schemeClr val="accent1"/>
          </a:solidFill>
          <a:ln>
            <a:noFill/>
          </a:ln>
          <a:effectLst/>
        </c:spPr>
      </c:pivotFmt>
      <c:pivotFmt>
        <c:idx val="4169"/>
        <c:spPr>
          <a:solidFill>
            <a:schemeClr val="accent1"/>
          </a:solidFill>
          <a:ln>
            <a:noFill/>
          </a:ln>
          <a:effectLst/>
        </c:spPr>
      </c:pivotFmt>
      <c:pivotFmt>
        <c:idx val="4170"/>
        <c:spPr>
          <a:solidFill>
            <a:schemeClr val="accent1"/>
          </a:solidFill>
          <a:ln>
            <a:noFill/>
          </a:ln>
          <a:effectLst/>
        </c:spPr>
      </c:pivotFmt>
      <c:pivotFmt>
        <c:idx val="4171"/>
        <c:spPr>
          <a:solidFill>
            <a:schemeClr val="accent1"/>
          </a:solidFill>
          <a:ln>
            <a:noFill/>
          </a:ln>
          <a:effectLst/>
        </c:spPr>
      </c:pivotFmt>
      <c:pivotFmt>
        <c:idx val="4172"/>
        <c:spPr>
          <a:solidFill>
            <a:schemeClr val="accent1"/>
          </a:solidFill>
          <a:ln>
            <a:noFill/>
          </a:ln>
          <a:effectLst/>
        </c:spPr>
      </c:pivotFmt>
      <c:pivotFmt>
        <c:idx val="4173"/>
        <c:spPr>
          <a:solidFill>
            <a:schemeClr val="accent1"/>
          </a:solidFill>
          <a:ln>
            <a:noFill/>
          </a:ln>
          <a:effectLst/>
        </c:spPr>
      </c:pivotFmt>
      <c:pivotFmt>
        <c:idx val="4174"/>
        <c:spPr>
          <a:solidFill>
            <a:schemeClr val="accent1"/>
          </a:solidFill>
          <a:ln>
            <a:noFill/>
          </a:ln>
          <a:effectLst/>
        </c:spPr>
      </c:pivotFmt>
      <c:pivotFmt>
        <c:idx val="4175"/>
        <c:spPr>
          <a:solidFill>
            <a:schemeClr val="accent1"/>
          </a:solidFill>
          <a:ln>
            <a:noFill/>
          </a:ln>
          <a:effectLst/>
        </c:spPr>
      </c:pivotFmt>
      <c:pivotFmt>
        <c:idx val="4176"/>
        <c:spPr>
          <a:solidFill>
            <a:schemeClr val="accent1"/>
          </a:solidFill>
          <a:ln>
            <a:noFill/>
          </a:ln>
          <a:effectLst/>
        </c:spPr>
      </c:pivotFmt>
      <c:pivotFmt>
        <c:idx val="4177"/>
        <c:spPr>
          <a:solidFill>
            <a:schemeClr val="accent1"/>
          </a:solidFill>
          <a:ln>
            <a:noFill/>
          </a:ln>
          <a:effectLst/>
        </c:spPr>
      </c:pivotFmt>
      <c:pivotFmt>
        <c:idx val="4178"/>
        <c:spPr>
          <a:solidFill>
            <a:schemeClr val="accent1"/>
          </a:solidFill>
          <a:ln>
            <a:noFill/>
          </a:ln>
          <a:effectLst/>
        </c:spPr>
      </c:pivotFmt>
      <c:pivotFmt>
        <c:idx val="4179"/>
        <c:spPr>
          <a:solidFill>
            <a:schemeClr val="accent1"/>
          </a:solidFill>
          <a:ln>
            <a:noFill/>
          </a:ln>
          <a:effectLst/>
        </c:spPr>
      </c:pivotFmt>
      <c:pivotFmt>
        <c:idx val="4180"/>
        <c:spPr>
          <a:solidFill>
            <a:schemeClr val="accent1"/>
          </a:solidFill>
          <a:ln>
            <a:noFill/>
          </a:ln>
          <a:effectLst/>
        </c:spPr>
      </c:pivotFmt>
      <c:pivotFmt>
        <c:idx val="4181"/>
        <c:spPr>
          <a:solidFill>
            <a:schemeClr val="accent1"/>
          </a:solidFill>
          <a:ln>
            <a:noFill/>
          </a:ln>
          <a:effectLst/>
        </c:spPr>
      </c:pivotFmt>
      <c:pivotFmt>
        <c:idx val="4182"/>
        <c:spPr>
          <a:solidFill>
            <a:schemeClr val="accent1"/>
          </a:solidFill>
          <a:ln>
            <a:noFill/>
          </a:ln>
          <a:effectLst/>
        </c:spPr>
      </c:pivotFmt>
      <c:pivotFmt>
        <c:idx val="4183"/>
        <c:spPr>
          <a:solidFill>
            <a:schemeClr val="accent1"/>
          </a:solidFill>
          <a:ln>
            <a:noFill/>
          </a:ln>
          <a:effectLst/>
        </c:spPr>
      </c:pivotFmt>
      <c:pivotFmt>
        <c:idx val="4184"/>
        <c:spPr>
          <a:solidFill>
            <a:schemeClr val="accent1"/>
          </a:solidFill>
          <a:ln>
            <a:noFill/>
          </a:ln>
          <a:effectLst/>
        </c:spPr>
      </c:pivotFmt>
      <c:pivotFmt>
        <c:idx val="4185"/>
        <c:spPr>
          <a:solidFill>
            <a:schemeClr val="accent1"/>
          </a:solidFill>
          <a:ln>
            <a:noFill/>
          </a:ln>
          <a:effectLst/>
        </c:spPr>
      </c:pivotFmt>
      <c:pivotFmt>
        <c:idx val="4186"/>
        <c:spPr>
          <a:solidFill>
            <a:schemeClr val="accent1"/>
          </a:solidFill>
          <a:ln>
            <a:noFill/>
          </a:ln>
          <a:effectLst/>
        </c:spPr>
      </c:pivotFmt>
      <c:pivotFmt>
        <c:idx val="4187"/>
        <c:spPr>
          <a:solidFill>
            <a:schemeClr val="accent1"/>
          </a:solidFill>
          <a:ln>
            <a:noFill/>
          </a:ln>
          <a:effectLst/>
        </c:spPr>
      </c:pivotFmt>
      <c:pivotFmt>
        <c:idx val="4188"/>
        <c:spPr>
          <a:solidFill>
            <a:schemeClr val="accent1"/>
          </a:solidFill>
          <a:ln>
            <a:noFill/>
          </a:ln>
          <a:effectLst/>
        </c:spPr>
      </c:pivotFmt>
      <c:pivotFmt>
        <c:idx val="4189"/>
        <c:spPr>
          <a:solidFill>
            <a:schemeClr val="accent1"/>
          </a:solidFill>
          <a:ln>
            <a:noFill/>
          </a:ln>
          <a:effectLst/>
        </c:spPr>
      </c:pivotFmt>
      <c:pivotFmt>
        <c:idx val="4190"/>
        <c:spPr>
          <a:solidFill>
            <a:schemeClr val="accent1"/>
          </a:solidFill>
          <a:ln>
            <a:noFill/>
          </a:ln>
          <a:effectLst/>
        </c:spPr>
      </c:pivotFmt>
      <c:pivotFmt>
        <c:idx val="4191"/>
        <c:spPr>
          <a:solidFill>
            <a:schemeClr val="accent1"/>
          </a:solidFill>
          <a:ln>
            <a:noFill/>
          </a:ln>
          <a:effectLst/>
        </c:spPr>
      </c:pivotFmt>
      <c:pivotFmt>
        <c:idx val="4192"/>
        <c:spPr>
          <a:solidFill>
            <a:schemeClr val="accent1"/>
          </a:solidFill>
          <a:ln>
            <a:noFill/>
          </a:ln>
          <a:effectLst/>
        </c:spPr>
      </c:pivotFmt>
      <c:pivotFmt>
        <c:idx val="4193"/>
        <c:spPr>
          <a:solidFill>
            <a:schemeClr val="accent1"/>
          </a:solidFill>
          <a:ln>
            <a:noFill/>
          </a:ln>
          <a:effectLst/>
        </c:spPr>
      </c:pivotFmt>
      <c:pivotFmt>
        <c:idx val="4194"/>
        <c:spPr>
          <a:solidFill>
            <a:schemeClr val="accent1"/>
          </a:solidFill>
          <a:ln>
            <a:noFill/>
          </a:ln>
          <a:effectLst/>
        </c:spPr>
      </c:pivotFmt>
      <c:pivotFmt>
        <c:idx val="4195"/>
        <c:spPr>
          <a:solidFill>
            <a:schemeClr val="accent1"/>
          </a:solidFill>
          <a:ln>
            <a:noFill/>
          </a:ln>
          <a:effectLst/>
        </c:spPr>
      </c:pivotFmt>
      <c:pivotFmt>
        <c:idx val="4196"/>
        <c:spPr>
          <a:solidFill>
            <a:schemeClr val="accent1"/>
          </a:solidFill>
          <a:ln>
            <a:noFill/>
          </a:ln>
          <a:effectLst/>
        </c:spPr>
      </c:pivotFmt>
      <c:pivotFmt>
        <c:idx val="4197"/>
        <c:spPr>
          <a:solidFill>
            <a:schemeClr val="accent1"/>
          </a:solidFill>
          <a:ln>
            <a:noFill/>
          </a:ln>
          <a:effectLst/>
        </c:spPr>
      </c:pivotFmt>
      <c:pivotFmt>
        <c:idx val="4198"/>
        <c:spPr>
          <a:solidFill>
            <a:schemeClr val="accent1"/>
          </a:solidFill>
          <a:ln>
            <a:noFill/>
          </a:ln>
          <a:effectLst/>
        </c:spPr>
      </c:pivotFmt>
      <c:pivotFmt>
        <c:idx val="4199"/>
        <c:spPr>
          <a:solidFill>
            <a:schemeClr val="accent1"/>
          </a:solidFill>
          <a:ln>
            <a:noFill/>
          </a:ln>
          <a:effectLst/>
        </c:spPr>
      </c:pivotFmt>
      <c:pivotFmt>
        <c:idx val="4200"/>
        <c:spPr>
          <a:solidFill>
            <a:schemeClr val="accent1"/>
          </a:solidFill>
          <a:ln>
            <a:noFill/>
          </a:ln>
          <a:effectLst/>
        </c:spPr>
      </c:pivotFmt>
      <c:pivotFmt>
        <c:idx val="4201"/>
        <c:spPr>
          <a:solidFill>
            <a:schemeClr val="accent1"/>
          </a:solidFill>
          <a:ln>
            <a:noFill/>
          </a:ln>
          <a:effectLst/>
        </c:spPr>
      </c:pivotFmt>
      <c:pivotFmt>
        <c:idx val="4202"/>
        <c:spPr>
          <a:solidFill>
            <a:schemeClr val="accent1"/>
          </a:solidFill>
          <a:ln>
            <a:noFill/>
          </a:ln>
          <a:effectLst/>
        </c:spPr>
      </c:pivotFmt>
      <c:pivotFmt>
        <c:idx val="4203"/>
        <c:spPr>
          <a:solidFill>
            <a:schemeClr val="accent1"/>
          </a:solidFill>
          <a:ln>
            <a:noFill/>
          </a:ln>
          <a:effectLst/>
        </c:spPr>
      </c:pivotFmt>
      <c:pivotFmt>
        <c:idx val="4204"/>
        <c:spPr>
          <a:solidFill>
            <a:schemeClr val="accent1"/>
          </a:solidFill>
          <a:ln>
            <a:noFill/>
          </a:ln>
          <a:effectLst/>
        </c:spPr>
      </c:pivotFmt>
      <c:pivotFmt>
        <c:idx val="4205"/>
        <c:spPr>
          <a:solidFill>
            <a:schemeClr val="accent1"/>
          </a:solidFill>
          <a:ln>
            <a:noFill/>
          </a:ln>
          <a:effectLst/>
        </c:spPr>
      </c:pivotFmt>
      <c:pivotFmt>
        <c:idx val="4206"/>
        <c:spPr>
          <a:solidFill>
            <a:schemeClr val="accent1"/>
          </a:solidFill>
          <a:ln>
            <a:noFill/>
          </a:ln>
          <a:effectLst/>
        </c:spPr>
      </c:pivotFmt>
      <c:pivotFmt>
        <c:idx val="4207"/>
        <c:spPr>
          <a:solidFill>
            <a:schemeClr val="accent1"/>
          </a:solidFill>
          <a:ln>
            <a:noFill/>
          </a:ln>
          <a:effectLst/>
        </c:spPr>
      </c:pivotFmt>
      <c:pivotFmt>
        <c:idx val="4208"/>
        <c:spPr>
          <a:solidFill>
            <a:schemeClr val="accent1"/>
          </a:solidFill>
          <a:ln>
            <a:noFill/>
          </a:ln>
          <a:effectLst/>
        </c:spPr>
      </c:pivotFmt>
      <c:pivotFmt>
        <c:idx val="4209"/>
        <c:spPr>
          <a:solidFill>
            <a:schemeClr val="accent1"/>
          </a:solidFill>
          <a:ln>
            <a:noFill/>
          </a:ln>
          <a:effectLst/>
        </c:spPr>
      </c:pivotFmt>
      <c:pivotFmt>
        <c:idx val="4210"/>
        <c:spPr>
          <a:solidFill>
            <a:schemeClr val="accent1"/>
          </a:solidFill>
          <a:ln>
            <a:noFill/>
          </a:ln>
          <a:effectLst/>
        </c:spPr>
      </c:pivotFmt>
      <c:pivotFmt>
        <c:idx val="4211"/>
        <c:spPr>
          <a:solidFill>
            <a:schemeClr val="accent1"/>
          </a:solidFill>
          <a:ln>
            <a:noFill/>
          </a:ln>
          <a:effectLst/>
        </c:spPr>
      </c:pivotFmt>
      <c:pivotFmt>
        <c:idx val="4212"/>
        <c:spPr>
          <a:solidFill>
            <a:schemeClr val="accent1"/>
          </a:solidFill>
          <a:ln>
            <a:noFill/>
          </a:ln>
          <a:effectLst/>
        </c:spPr>
      </c:pivotFmt>
      <c:pivotFmt>
        <c:idx val="4213"/>
        <c:spPr>
          <a:solidFill>
            <a:schemeClr val="accent1"/>
          </a:solidFill>
          <a:ln>
            <a:noFill/>
          </a:ln>
          <a:effectLst/>
        </c:spPr>
      </c:pivotFmt>
      <c:pivotFmt>
        <c:idx val="4214"/>
        <c:spPr>
          <a:solidFill>
            <a:schemeClr val="accent1"/>
          </a:solidFill>
          <a:ln>
            <a:noFill/>
          </a:ln>
          <a:effectLst/>
        </c:spPr>
      </c:pivotFmt>
      <c:pivotFmt>
        <c:idx val="4215"/>
        <c:spPr>
          <a:solidFill>
            <a:schemeClr val="accent1"/>
          </a:solidFill>
          <a:ln>
            <a:noFill/>
          </a:ln>
          <a:effectLst/>
        </c:spPr>
      </c:pivotFmt>
      <c:pivotFmt>
        <c:idx val="4216"/>
        <c:spPr>
          <a:solidFill>
            <a:schemeClr val="accent1"/>
          </a:solidFill>
          <a:ln>
            <a:noFill/>
          </a:ln>
          <a:effectLst/>
        </c:spPr>
      </c:pivotFmt>
      <c:pivotFmt>
        <c:idx val="4217"/>
        <c:spPr>
          <a:solidFill>
            <a:schemeClr val="accent1"/>
          </a:solidFill>
          <a:ln>
            <a:noFill/>
          </a:ln>
          <a:effectLst/>
        </c:spPr>
      </c:pivotFmt>
      <c:pivotFmt>
        <c:idx val="4218"/>
        <c:spPr>
          <a:solidFill>
            <a:schemeClr val="accent1"/>
          </a:solidFill>
          <a:ln>
            <a:noFill/>
          </a:ln>
          <a:effectLst/>
        </c:spPr>
      </c:pivotFmt>
      <c:pivotFmt>
        <c:idx val="4219"/>
        <c:spPr>
          <a:solidFill>
            <a:schemeClr val="accent1"/>
          </a:solidFill>
          <a:ln>
            <a:noFill/>
          </a:ln>
          <a:effectLst/>
        </c:spPr>
      </c:pivotFmt>
      <c:pivotFmt>
        <c:idx val="4220"/>
        <c:spPr>
          <a:solidFill>
            <a:schemeClr val="accent1"/>
          </a:solidFill>
          <a:ln>
            <a:noFill/>
          </a:ln>
          <a:effectLst/>
        </c:spPr>
      </c:pivotFmt>
      <c:pivotFmt>
        <c:idx val="4221"/>
        <c:spPr>
          <a:solidFill>
            <a:schemeClr val="accent1"/>
          </a:solidFill>
          <a:ln>
            <a:noFill/>
          </a:ln>
          <a:effectLst/>
        </c:spPr>
      </c:pivotFmt>
      <c:pivotFmt>
        <c:idx val="4222"/>
        <c:spPr>
          <a:solidFill>
            <a:schemeClr val="accent1"/>
          </a:solidFill>
          <a:ln>
            <a:noFill/>
          </a:ln>
          <a:effectLst/>
        </c:spPr>
      </c:pivotFmt>
      <c:pivotFmt>
        <c:idx val="4223"/>
        <c:spPr>
          <a:solidFill>
            <a:schemeClr val="accent1"/>
          </a:solidFill>
          <a:ln>
            <a:noFill/>
          </a:ln>
          <a:effectLst/>
        </c:spPr>
      </c:pivotFmt>
      <c:pivotFmt>
        <c:idx val="4224"/>
        <c:spPr>
          <a:solidFill>
            <a:schemeClr val="accent1"/>
          </a:solidFill>
          <a:ln>
            <a:noFill/>
          </a:ln>
          <a:effectLst/>
        </c:spPr>
      </c:pivotFmt>
      <c:pivotFmt>
        <c:idx val="4225"/>
        <c:spPr>
          <a:solidFill>
            <a:schemeClr val="accent1"/>
          </a:solidFill>
          <a:ln>
            <a:noFill/>
          </a:ln>
          <a:effectLst/>
        </c:spPr>
      </c:pivotFmt>
      <c:pivotFmt>
        <c:idx val="4226"/>
        <c:spPr>
          <a:solidFill>
            <a:schemeClr val="accent1"/>
          </a:solidFill>
          <a:ln>
            <a:noFill/>
          </a:ln>
          <a:effectLst/>
        </c:spPr>
      </c:pivotFmt>
      <c:pivotFmt>
        <c:idx val="4227"/>
        <c:spPr>
          <a:solidFill>
            <a:schemeClr val="accent1"/>
          </a:solidFill>
          <a:ln>
            <a:noFill/>
          </a:ln>
          <a:effectLst/>
        </c:spPr>
      </c:pivotFmt>
      <c:pivotFmt>
        <c:idx val="4228"/>
        <c:spPr>
          <a:solidFill>
            <a:schemeClr val="accent1"/>
          </a:solidFill>
          <a:ln>
            <a:noFill/>
          </a:ln>
          <a:effectLst/>
        </c:spPr>
      </c:pivotFmt>
      <c:pivotFmt>
        <c:idx val="4229"/>
        <c:spPr>
          <a:solidFill>
            <a:schemeClr val="accent1"/>
          </a:solidFill>
          <a:ln>
            <a:noFill/>
          </a:ln>
          <a:effectLst/>
        </c:spPr>
      </c:pivotFmt>
      <c:pivotFmt>
        <c:idx val="4230"/>
        <c:spPr>
          <a:solidFill>
            <a:schemeClr val="accent1"/>
          </a:solidFill>
          <a:ln>
            <a:noFill/>
          </a:ln>
          <a:effectLst/>
        </c:spPr>
      </c:pivotFmt>
      <c:pivotFmt>
        <c:idx val="4231"/>
        <c:spPr>
          <a:solidFill>
            <a:schemeClr val="accent1"/>
          </a:solidFill>
          <a:ln>
            <a:noFill/>
          </a:ln>
          <a:effectLst/>
        </c:spPr>
      </c:pivotFmt>
      <c:pivotFmt>
        <c:idx val="4232"/>
        <c:spPr>
          <a:solidFill>
            <a:schemeClr val="accent1"/>
          </a:solidFill>
          <a:ln>
            <a:noFill/>
          </a:ln>
          <a:effectLst/>
        </c:spPr>
      </c:pivotFmt>
      <c:pivotFmt>
        <c:idx val="4233"/>
        <c:spPr>
          <a:solidFill>
            <a:schemeClr val="accent1"/>
          </a:solidFill>
          <a:ln>
            <a:noFill/>
          </a:ln>
          <a:effectLst/>
        </c:spPr>
      </c:pivotFmt>
      <c:pivotFmt>
        <c:idx val="4234"/>
        <c:spPr>
          <a:solidFill>
            <a:schemeClr val="accent1"/>
          </a:solidFill>
          <a:ln>
            <a:noFill/>
          </a:ln>
          <a:effectLst/>
        </c:spPr>
      </c:pivotFmt>
      <c:pivotFmt>
        <c:idx val="4235"/>
        <c:spPr>
          <a:solidFill>
            <a:schemeClr val="accent1"/>
          </a:solidFill>
          <a:ln>
            <a:noFill/>
          </a:ln>
          <a:effectLst/>
        </c:spPr>
      </c:pivotFmt>
      <c:pivotFmt>
        <c:idx val="4236"/>
        <c:spPr>
          <a:solidFill>
            <a:schemeClr val="accent1"/>
          </a:solidFill>
          <a:ln>
            <a:noFill/>
          </a:ln>
          <a:effectLst/>
        </c:spPr>
      </c:pivotFmt>
      <c:pivotFmt>
        <c:idx val="4237"/>
        <c:spPr>
          <a:solidFill>
            <a:schemeClr val="accent1"/>
          </a:solidFill>
          <a:ln>
            <a:noFill/>
          </a:ln>
          <a:effectLst/>
        </c:spPr>
      </c:pivotFmt>
      <c:pivotFmt>
        <c:idx val="4238"/>
        <c:spPr>
          <a:solidFill>
            <a:schemeClr val="accent1"/>
          </a:solidFill>
          <a:ln>
            <a:noFill/>
          </a:ln>
          <a:effectLst/>
        </c:spPr>
      </c:pivotFmt>
      <c:pivotFmt>
        <c:idx val="4239"/>
        <c:spPr>
          <a:solidFill>
            <a:schemeClr val="accent1"/>
          </a:solidFill>
          <a:ln>
            <a:noFill/>
          </a:ln>
          <a:effectLst/>
        </c:spPr>
      </c:pivotFmt>
      <c:pivotFmt>
        <c:idx val="4240"/>
        <c:spPr>
          <a:solidFill>
            <a:schemeClr val="accent1"/>
          </a:solidFill>
          <a:ln>
            <a:noFill/>
          </a:ln>
          <a:effectLst/>
        </c:spPr>
      </c:pivotFmt>
      <c:pivotFmt>
        <c:idx val="4241"/>
        <c:spPr>
          <a:solidFill>
            <a:schemeClr val="accent1"/>
          </a:solidFill>
          <a:ln>
            <a:noFill/>
          </a:ln>
          <a:effectLst/>
        </c:spPr>
      </c:pivotFmt>
      <c:pivotFmt>
        <c:idx val="4242"/>
        <c:spPr>
          <a:solidFill>
            <a:schemeClr val="accent1"/>
          </a:solidFill>
          <a:ln>
            <a:noFill/>
          </a:ln>
          <a:effectLst/>
        </c:spPr>
      </c:pivotFmt>
      <c:pivotFmt>
        <c:idx val="4243"/>
        <c:spPr>
          <a:solidFill>
            <a:schemeClr val="accent1"/>
          </a:solidFill>
          <a:ln>
            <a:noFill/>
          </a:ln>
          <a:effectLst/>
        </c:spPr>
      </c:pivotFmt>
      <c:pivotFmt>
        <c:idx val="4244"/>
        <c:spPr>
          <a:solidFill>
            <a:schemeClr val="accent1"/>
          </a:solidFill>
          <a:ln>
            <a:noFill/>
          </a:ln>
          <a:effectLst/>
        </c:spPr>
      </c:pivotFmt>
      <c:pivotFmt>
        <c:idx val="4245"/>
        <c:spPr>
          <a:solidFill>
            <a:schemeClr val="accent1"/>
          </a:solidFill>
          <a:ln>
            <a:noFill/>
          </a:ln>
          <a:effectLst/>
        </c:spPr>
      </c:pivotFmt>
      <c:pivotFmt>
        <c:idx val="4246"/>
        <c:spPr>
          <a:solidFill>
            <a:schemeClr val="accent1"/>
          </a:solidFill>
          <a:ln>
            <a:noFill/>
          </a:ln>
          <a:effectLst/>
        </c:spPr>
      </c:pivotFmt>
      <c:pivotFmt>
        <c:idx val="4247"/>
        <c:spPr>
          <a:solidFill>
            <a:schemeClr val="accent1"/>
          </a:solidFill>
          <a:ln>
            <a:noFill/>
          </a:ln>
          <a:effectLst/>
        </c:spPr>
      </c:pivotFmt>
      <c:pivotFmt>
        <c:idx val="4248"/>
        <c:spPr>
          <a:solidFill>
            <a:schemeClr val="accent1"/>
          </a:solidFill>
          <a:ln>
            <a:noFill/>
          </a:ln>
          <a:effectLst/>
        </c:spPr>
      </c:pivotFmt>
      <c:pivotFmt>
        <c:idx val="4249"/>
        <c:spPr>
          <a:solidFill>
            <a:schemeClr val="accent1"/>
          </a:solidFill>
          <a:ln>
            <a:noFill/>
          </a:ln>
          <a:effectLst/>
        </c:spPr>
      </c:pivotFmt>
      <c:pivotFmt>
        <c:idx val="4250"/>
        <c:spPr>
          <a:solidFill>
            <a:schemeClr val="accent1"/>
          </a:solidFill>
          <a:ln>
            <a:noFill/>
          </a:ln>
          <a:effectLst/>
        </c:spPr>
      </c:pivotFmt>
      <c:pivotFmt>
        <c:idx val="4251"/>
        <c:spPr>
          <a:solidFill>
            <a:schemeClr val="accent1"/>
          </a:solidFill>
          <a:ln>
            <a:noFill/>
          </a:ln>
          <a:effectLst/>
        </c:spPr>
      </c:pivotFmt>
      <c:pivotFmt>
        <c:idx val="4252"/>
        <c:spPr>
          <a:solidFill>
            <a:schemeClr val="accent1"/>
          </a:solidFill>
          <a:ln>
            <a:noFill/>
          </a:ln>
          <a:effectLst/>
        </c:spPr>
      </c:pivotFmt>
      <c:pivotFmt>
        <c:idx val="4253"/>
        <c:spPr>
          <a:solidFill>
            <a:schemeClr val="accent1"/>
          </a:solidFill>
          <a:ln>
            <a:noFill/>
          </a:ln>
          <a:effectLst/>
        </c:spPr>
      </c:pivotFmt>
      <c:pivotFmt>
        <c:idx val="4254"/>
        <c:spPr>
          <a:solidFill>
            <a:schemeClr val="accent1"/>
          </a:solidFill>
          <a:ln>
            <a:noFill/>
          </a:ln>
          <a:effectLst/>
        </c:spPr>
      </c:pivotFmt>
      <c:pivotFmt>
        <c:idx val="4255"/>
        <c:spPr>
          <a:solidFill>
            <a:schemeClr val="accent1"/>
          </a:solidFill>
          <a:ln>
            <a:noFill/>
          </a:ln>
          <a:effectLst/>
        </c:spPr>
      </c:pivotFmt>
      <c:pivotFmt>
        <c:idx val="4256"/>
        <c:spPr>
          <a:solidFill>
            <a:schemeClr val="accent1"/>
          </a:solidFill>
          <a:ln>
            <a:noFill/>
          </a:ln>
          <a:effectLst/>
        </c:spPr>
      </c:pivotFmt>
      <c:pivotFmt>
        <c:idx val="4257"/>
        <c:spPr>
          <a:solidFill>
            <a:schemeClr val="accent1"/>
          </a:solidFill>
          <a:ln>
            <a:noFill/>
          </a:ln>
          <a:effectLst/>
        </c:spPr>
      </c:pivotFmt>
      <c:pivotFmt>
        <c:idx val="4258"/>
        <c:spPr>
          <a:solidFill>
            <a:schemeClr val="accent1"/>
          </a:solidFill>
          <a:ln>
            <a:noFill/>
          </a:ln>
          <a:effectLst/>
        </c:spPr>
      </c:pivotFmt>
      <c:pivotFmt>
        <c:idx val="4259"/>
        <c:spPr>
          <a:solidFill>
            <a:schemeClr val="accent1"/>
          </a:solidFill>
          <a:ln>
            <a:noFill/>
          </a:ln>
          <a:effectLst/>
        </c:spPr>
      </c:pivotFmt>
      <c:pivotFmt>
        <c:idx val="4260"/>
        <c:spPr>
          <a:solidFill>
            <a:schemeClr val="accent1"/>
          </a:solidFill>
          <a:ln>
            <a:noFill/>
          </a:ln>
          <a:effectLst/>
        </c:spPr>
      </c:pivotFmt>
      <c:pivotFmt>
        <c:idx val="4261"/>
        <c:spPr>
          <a:solidFill>
            <a:schemeClr val="accent1"/>
          </a:solidFill>
          <a:ln>
            <a:noFill/>
          </a:ln>
          <a:effectLst/>
        </c:spPr>
      </c:pivotFmt>
      <c:pivotFmt>
        <c:idx val="4262"/>
        <c:spPr>
          <a:solidFill>
            <a:schemeClr val="accent1"/>
          </a:solidFill>
          <a:ln>
            <a:noFill/>
          </a:ln>
          <a:effectLst/>
        </c:spPr>
      </c:pivotFmt>
      <c:pivotFmt>
        <c:idx val="4263"/>
        <c:spPr>
          <a:solidFill>
            <a:schemeClr val="accent1"/>
          </a:solidFill>
          <a:ln>
            <a:noFill/>
          </a:ln>
          <a:effectLst/>
        </c:spPr>
      </c:pivotFmt>
      <c:pivotFmt>
        <c:idx val="4264"/>
        <c:spPr>
          <a:solidFill>
            <a:schemeClr val="accent1"/>
          </a:solidFill>
          <a:ln>
            <a:noFill/>
          </a:ln>
          <a:effectLst/>
        </c:spPr>
      </c:pivotFmt>
      <c:pivotFmt>
        <c:idx val="4265"/>
        <c:spPr>
          <a:solidFill>
            <a:schemeClr val="accent1"/>
          </a:solidFill>
          <a:ln>
            <a:noFill/>
          </a:ln>
          <a:effectLst/>
        </c:spPr>
      </c:pivotFmt>
      <c:pivotFmt>
        <c:idx val="4266"/>
        <c:spPr>
          <a:solidFill>
            <a:schemeClr val="accent1"/>
          </a:solidFill>
          <a:ln>
            <a:noFill/>
          </a:ln>
          <a:effectLst/>
        </c:spPr>
      </c:pivotFmt>
      <c:pivotFmt>
        <c:idx val="4267"/>
        <c:spPr>
          <a:solidFill>
            <a:schemeClr val="accent1"/>
          </a:solidFill>
          <a:ln>
            <a:noFill/>
          </a:ln>
          <a:effectLst/>
        </c:spPr>
      </c:pivotFmt>
      <c:pivotFmt>
        <c:idx val="4268"/>
        <c:spPr>
          <a:solidFill>
            <a:schemeClr val="accent1"/>
          </a:solidFill>
          <a:ln>
            <a:noFill/>
          </a:ln>
          <a:effectLst/>
        </c:spPr>
      </c:pivotFmt>
      <c:pivotFmt>
        <c:idx val="4269"/>
        <c:spPr>
          <a:solidFill>
            <a:schemeClr val="accent1"/>
          </a:solidFill>
          <a:ln>
            <a:noFill/>
          </a:ln>
          <a:effectLst/>
        </c:spPr>
      </c:pivotFmt>
      <c:pivotFmt>
        <c:idx val="4270"/>
        <c:spPr>
          <a:solidFill>
            <a:schemeClr val="accent1"/>
          </a:solidFill>
          <a:ln>
            <a:noFill/>
          </a:ln>
          <a:effectLst/>
        </c:spPr>
      </c:pivotFmt>
      <c:pivotFmt>
        <c:idx val="4271"/>
        <c:spPr>
          <a:solidFill>
            <a:schemeClr val="accent1"/>
          </a:solidFill>
          <a:ln>
            <a:noFill/>
          </a:ln>
          <a:effectLst/>
        </c:spPr>
      </c:pivotFmt>
      <c:pivotFmt>
        <c:idx val="4272"/>
        <c:spPr>
          <a:solidFill>
            <a:schemeClr val="accent1"/>
          </a:solidFill>
          <a:ln>
            <a:noFill/>
          </a:ln>
          <a:effectLst/>
        </c:spPr>
      </c:pivotFmt>
      <c:pivotFmt>
        <c:idx val="4273"/>
        <c:spPr>
          <a:solidFill>
            <a:schemeClr val="accent1"/>
          </a:solidFill>
          <a:ln>
            <a:noFill/>
          </a:ln>
          <a:effectLst/>
        </c:spPr>
      </c:pivotFmt>
      <c:pivotFmt>
        <c:idx val="4274"/>
        <c:spPr>
          <a:solidFill>
            <a:schemeClr val="accent1"/>
          </a:solidFill>
          <a:ln>
            <a:noFill/>
          </a:ln>
          <a:effectLst/>
        </c:spPr>
      </c:pivotFmt>
      <c:pivotFmt>
        <c:idx val="4275"/>
        <c:spPr>
          <a:solidFill>
            <a:schemeClr val="accent1"/>
          </a:solidFill>
          <a:ln>
            <a:noFill/>
          </a:ln>
          <a:effectLst/>
        </c:spPr>
      </c:pivotFmt>
      <c:pivotFmt>
        <c:idx val="4276"/>
        <c:spPr>
          <a:solidFill>
            <a:schemeClr val="accent1"/>
          </a:solidFill>
          <a:ln>
            <a:noFill/>
          </a:ln>
          <a:effectLst/>
        </c:spPr>
      </c:pivotFmt>
      <c:pivotFmt>
        <c:idx val="4277"/>
        <c:spPr>
          <a:solidFill>
            <a:schemeClr val="accent1"/>
          </a:solidFill>
          <a:ln>
            <a:noFill/>
          </a:ln>
          <a:effectLst/>
        </c:spPr>
      </c:pivotFmt>
      <c:pivotFmt>
        <c:idx val="4278"/>
        <c:spPr>
          <a:solidFill>
            <a:schemeClr val="accent1"/>
          </a:solidFill>
          <a:ln>
            <a:noFill/>
          </a:ln>
          <a:effectLst/>
        </c:spPr>
      </c:pivotFmt>
      <c:pivotFmt>
        <c:idx val="4279"/>
        <c:spPr>
          <a:solidFill>
            <a:schemeClr val="accent1"/>
          </a:solidFill>
          <a:ln>
            <a:noFill/>
          </a:ln>
          <a:effectLst/>
        </c:spPr>
      </c:pivotFmt>
      <c:pivotFmt>
        <c:idx val="4280"/>
        <c:spPr>
          <a:solidFill>
            <a:schemeClr val="accent1"/>
          </a:solidFill>
          <a:ln>
            <a:noFill/>
          </a:ln>
          <a:effectLst/>
        </c:spPr>
      </c:pivotFmt>
      <c:pivotFmt>
        <c:idx val="4281"/>
        <c:spPr>
          <a:solidFill>
            <a:schemeClr val="accent1"/>
          </a:solidFill>
          <a:ln>
            <a:noFill/>
          </a:ln>
          <a:effectLst/>
        </c:spPr>
      </c:pivotFmt>
      <c:pivotFmt>
        <c:idx val="4282"/>
        <c:spPr>
          <a:solidFill>
            <a:schemeClr val="accent1"/>
          </a:solidFill>
          <a:ln>
            <a:noFill/>
          </a:ln>
          <a:effectLst/>
        </c:spPr>
      </c:pivotFmt>
      <c:pivotFmt>
        <c:idx val="4283"/>
        <c:spPr>
          <a:solidFill>
            <a:schemeClr val="accent1"/>
          </a:solidFill>
          <a:ln>
            <a:noFill/>
          </a:ln>
          <a:effectLst/>
        </c:spPr>
      </c:pivotFmt>
      <c:pivotFmt>
        <c:idx val="4284"/>
        <c:spPr>
          <a:solidFill>
            <a:schemeClr val="accent1"/>
          </a:solidFill>
          <a:ln>
            <a:noFill/>
          </a:ln>
          <a:effectLst/>
        </c:spPr>
      </c:pivotFmt>
      <c:pivotFmt>
        <c:idx val="4285"/>
        <c:spPr>
          <a:solidFill>
            <a:schemeClr val="accent1"/>
          </a:solidFill>
          <a:ln>
            <a:noFill/>
          </a:ln>
          <a:effectLst/>
        </c:spPr>
      </c:pivotFmt>
      <c:pivotFmt>
        <c:idx val="4286"/>
        <c:spPr>
          <a:solidFill>
            <a:schemeClr val="accent1"/>
          </a:solidFill>
          <a:ln>
            <a:noFill/>
          </a:ln>
          <a:effectLst/>
        </c:spPr>
      </c:pivotFmt>
      <c:pivotFmt>
        <c:idx val="4287"/>
        <c:spPr>
          <a:solidFill>
            <a:schemeClr val="accent1"/>
          </a:solidFill>
          <a:ln>
            <a:noFill/>
          </a:ln>
          <a:effectLst/>
        </c:spPr>
      </c:pivotFmt>
      <c:pivotFmt>
        <c:idx val="4288"/>
        <c:spPr>
          <a:solidFill>
            <a:schemeClr val="accent1"/>
          </a:solidFill>
          <a:ln>
            <a:noFill/>
          </a:ln>
          <a:effectLst/>
        </c:spPr>
      </c:pivotFmt>
      <c:pivotFmt>
        <c:idx val="4289"/>
        <c:spPr>
          <a:solidFill>
            <a:schemeClr val="accent1"/>
          </a:solidFill>
          <a:ln>
            <a:noFill/>
          </a:ln>
          <a:effectLst/>
        </c:spPr>
      </c:pivotFmt>
      <c:pivotFmt>
        <c:idx val="4290"/>
        <c:spPr>
          <a:solidFill>
            <a:schemeClr val="accent1"/>
          </a:solidFill>
          <a:ln>
            <a:noFill/>
          </a:ln>
          <a:effectLst/>
        </c:spPr>
      </c:pivotFmt>
      <c:pivotFmt>
        <c:idx val="4291"/>
        <c:spPr>
          <a:solidFill>
            <a:schemeClr val="accent1"/>
          </a:solidFill>
          <a:ln>
            <a:noFill/>
          </a:ln>
          <a:effectLst/>
        </c:spPr>
      </c:pivotFmt>
      <c:pivotFmt>
        <c:idx val="4292"/>
        <c:spPr>
          <a:solidFill>
            <a:schemeClr val="accent1"/>
          </a:solidFill>
          <a:ln>
            <a:noFill/>
          </a:ln>
          <a:effectLst/>
        </c:spPr>
      </c:pivotFmt>
      <c:pivotFmt>
        <c:idx val="4293"/>
        <c:spPr>
          <a:solidFill>
            <a:schemeClr val="accent1"/>
          </a:solidFill>
          <a:ln>
            <a:noFill/>
          </a:ln>
          <a:effectLst/>
        </c:spPr>
      </c:pivotFmt>
      <c:pivotFmt>
        <c:idx val="4294"/>
        <c:spPr>
          <a:solidFill>
            <a:schemeClr val="accent1"/>
          </a:solidFill>
          <a:ln>
            <a:noFill/>
          </a:ln>
          <a:effectLst/>
        </c:spPr>
      </c:pivotFmt>
      <c:pivotFmt>
        <c:idx val="4295"/>
        <c:spPr>
          <a:solidFill>
            <a:schemeClr val="accent1"/>
          </a:solidFill>
          <a:ln>
            <a:noFill/>
          </a:ln>
          <a:effectLst/>
        </c:spPr>
      </c:pivotFmt>
      <c:pivotFmt>
        <c:idx val="4296"/>
        <c:spPr>
          <a:solidFill>
            <a:schemeClr val="accent1"/>
          </a:solidFill>
          <a:ln>
            <a:noFill/>
          </a:ln>
          <a:effectLst/>
        </c:spPr>
      </c:pivotFmt>
      <c:pivotFmt>
        <c:idx val="4297"/>
        <c:spPr>
          <a:solidFill>
            <a:schemeClr val="accent1"/>
          </a:solidFill>
          <a:ln>
            <a:noFill/>
          </a:ln>
          <a:effectLst/>
        </c:spPr>
      </c:pivotFmt>
      <c:pivotFmt>
        <c:idx val="4298"/>
        <c:spPr>
          <a:solidFill>
            <a:schemeClr val="accent1"/>
          </a:solidFill>
          <a:ln>
            <a:noFill/>
          </a:ln>
          <a:effectLst/>
        </c:spPr>
      </c:pivotFmt>
      <c:pivotFmt>
        <c:idx val="4299"/>
        <c:spPr>
          <a:solidFill>
            <a:schemeClr val="accent1"/>
          </a:solidFill>
          <a:ln>
            <a:noFill/>
          </a:ln>
          <a:effectLst/>
        </c:spPr>
      </c:pivotFmt>
      <c:pivotFmt>
        <c:idx val="4300"/>
        <c:spPr>
          <a:solidFill>
            <a:schemeClr val="accent1"/>
          </a:solidFill>
          <a:ln>
            <a:noFill/>
          </a:ln>
          <a:effectLst/>
        </c:spPr>
      </c:pivotFmt>
      <c:pivotFmt>
        <c:idx val="4301"/>
        <c:spPr>
          <a:solidFill>
            <a:schemeClr val="accent1"/>
          </a:solidFill>
          <a:ln>
            <a:noFill/>
          </a:ln>
          <a:effectLst/>
        </c:spPr>
      </c:pivotFmt>
      <c:pivotFmt>
        <c:idx val="4302"/>
        <c:spPr>
          <a:solidFill>
            <a:schemeClr val="accent1"/>
          </a:solidFill>
          <a:ln>
            <a:noFill/>
          </a:ln>
          <a:effectLst/>
        </c:spPr>
      </c:pivotFmt>
      <c:pivotFmt>
        <c:idx val="4303"/>
        <c:spPr>
          <a:solidFill>
            <a:schemeClr val="accent1"/>
          </a:solidFill>
          <a:ln>
            <a:noFill/>
          </a:ln>
          <a:effectLst/>
        </c:spPr>
      </c:pivotFmt>
      <c:pivotFmt>
        <c:idx val="4304"/>
        <c:spPr>
          <a:solidFill>
            <a:schemeClr val="accent1"/>
          </a:solidFill>
          <a:ln>
            <a:noFill/>
          </a:ln>
          <a:effectLst/>
        </c:spPr>
      </c:pivotFmt>
      <c:pivotFmt>
        <c:idx val="4305"/>
        <c:spPr>
          <a:solidFill>
            <a:schemeClr val="accent1"/>
          </a:solidFill>
          <a:ln>
            <a:noFill/>
          </a:ln>
          <a:effectLst/>
        </c:spPr>
      </c:pivotFmt>
      <c:pivotFmt>
        <c:idx val="4306"/>
        <c:spPr>
          <a:solidFill>
            <a:schemeClr val="accent1"/>
          </a:solidFill>
          <a:ln>
            <a:noFill/>
          </a:ln>
          <a:effectLst/>
        </c:spPr>
      </c:pivotFmt>
      <c:pivotFmt>
        <c:idx val="4307"/>
        <c:spPr>
          <a:solidFill>
            <a:schemeClr val="accent1"/>
          </a:solidFill>
          <a:ln>
            <a:noFill/>
          </a:ln>
          <a:effectLst/>
        </c:spPr>
      </c:pivotFmt>
      <c:pivotFmt>
        <c:idx val="4308"/>
        <c:spPr>
          <a:solidFill>
            <a:schemeClr val="accent1"/>
          </a:solidFill>
          <a:ln>
            <a:noFill/>
          </a:ln>
          <a:effectLst/>
        </c:spPr>
      </c:pivotFmt>
      <c:pivotFmt>
        <c:idx val="4309"/>
        <c:spPr>
          <a:solidFill>
            <a:schemeClr val="accent1"/>
          </a:solidFill>
          <a:ln>
            <a:noFill/>
          </a:ln>
          <a:effectLst/>
        </c:spPr>
      </c:pivotFmt>
      <c:pivotFmt>
        <c:idx val="4310"/>
        <c:spPr>
          <a:solidFill>
            <a:schemeClr val="accent1"/>
          </a:solidFill>
          <a:ln>
            <a:noFill/>
          </a:ln>
          <a:effectLst/>
        </c:spPr>
      </c:pivotFmt>
      <c:pivotFmt>
        <c:idx val="4311"/>
        <c:spPr>
          <a:solidFill>
            <a:schemeClr val="accent1"/>
          </a:solidFill>
          <a:ln>
            <a:noFill/>
          </a:ln>
          <a:effectLst/>
        </c:spPr>
      </c:pivotFmt>
      <c:pivotFmt>
        <c:idx val="4312"/>
        <c:spPr>
          <a:solidFill>
            <a:schemeClr val="accent1"/>
          </a:solidFill>
          <a:ln>
            <a:noFill/>
          </a:ln>
          <a:effectLst/>
        </c:spPr>
      </c:pivotFmt>
      <c:pivotFmt>
        <c:idx val="4313"/>
        <c:spPr>
          <a:solidFill>
            <a:schemeClr val="accent1"/>
          </a:solidFill>
          <a:ln>
            <a:noFill/>
          </a:ln>
          <a:effectLst/>
        </c:spPr>
      </c:pivotFmt>
      <c:pivotFmt>
        <c:idx val="4314"/>
        <c:spPr>
          <a:solidFill>
            <a:schemeClr val="accent1"/>
          </a:solidFill>
          <a:ln>
            <a:noFill/>
          </a:ln>
          <a:effectLst/>
        </c:spPr>
      </c:pivotFmt>
      <c:pivotFmt>
        <c:idx val="4315"/>
        <c:spPr>
          <a:solidFill>
            <a:schemeClr val="accent1"/>
          </a:solidFill>
          <a:ln>
            <a:noFill/>
          </a:ln>
          <a:effectLst/>
        </c:spPr>
      </c:pivotFmt>
      <c:pivotFmt>
        <c:idx val="4316"/>
        <c:spPr>
          <a:solidFill>
            <a:schemeClr val="accent1"/>
          </a:solidFill>
          <a:ln>
            <a:noFill/>
          </a:ln>
          <a:effectLst/>
        </c:spPr>
      </c:pivotFmt>
      <c:pivotFmt>
        <c:idx val="4317"/>
        <c:spPr>
          <a:solidFill>
            <a:schemeClr val="accent1"/>
          </a:solidFill>
          <a:ln>
            <a:noFill/>
          </a:ln>
          <a:effectLst/>
        </c:spPr>
      </c:pivotFmt>
      <c:pivotFmt>
        <c:idx val="4318"/>
        <c:spPr>
          <a:solidFill>
            <a:schemeClr val="accent1"/>
          </a:solidFill>
          <a:ln>
            <a:noFill/>
          </a:ln>
          <a:effectLst/>
        </c:spPr>
      </c:pivotFmt>
      <c:pivotFmt>
        <c:idx val="4319"/>
        <c:spPr>
          <a:solidFill>
            <a:schemeClr val="accent1"/>
          </a:solidFill>
          <a:ln>
            <a:noFill/>
          </a:ln>
          <a:effectLst/>
        </c:spPr>
      </c:pivotFmt>
      <c:pivotFmt>
        <c:idx val="4320"/>
        <c:spPr>
          <a:solidFill>
            <a:schemeClr val="accent1"/>
          </a:solidFill>
          <a:ln>
            <a:noFill/>
          </a:ln>
          <a:effectLst/>
        </c:spPr>
      </c:pivotFmt>
      <c:pivotFmt>
        <c:idx val="4321"/>
        <c:spPr>
          <a:solidFill>
            <a:schemeClr val="accent1"/>
          </a:solidFill>
          <a:ln>
            <a:noFill/>
          </a:ln>
          <a:effectLst/>
        </c:spPr>
      </c:pivotFmt>
      <c:pivotFmt>
        <c:idx val="4322"/>
        <c:spPr>
          <a:solidFill>
            <a:schemeClr val="accent1"/>
          </a:solidFill>
          <a:ln>
            <a:noFill/>
          </a:ln>
          <a:effectLst/>
        </c:spPr>
      </c:pivotFmt>
      <c:pivotFmt>
        <c:idx val="4323"/>
        <c:spPr>
          <a:solidFill>
            <a:schemeClr val="accent1"/>
          </a:solidFill>
          <a:ln>
            <a:noFill/>
          </a:ln>
          <a:effectLst/>
        </c:spPr>
      </c:pivotFmt>
      <c:pivotFmt>
        <c:idx val="4324"/>
        <c:spPr>
          <a:solidFill>
            <a:schemeClr val="accent1"/>
          </a:solidFill>
          <a:ln>
            <a:noFill/>
          </a:ln>
          <a:effectLst/>
        </c:spPr>
      </c:pivotFmt>
      <c:pivotFmt>
        <c:idx val="4325"/>
        <c:spPr>
          <a:solidFill>
            <a:schemeClr val="accent1"/>
          </a:solidFill>
          <a:ln>
            <a:noFill/>
          </a:ln>
          <a:effectLst/>
        </c:spPr>
      </c:pivotFmt>
      <c:pivotFmt>
        <c:idx val="4326"/>
        <c:spPr>
          <a:solidFill>
            <a:schemeClr val="accent1"/>
          </a:solidFill>
          <a:ln>
            <a:noFill/>
          </a:ln>
          <a:effectLst/>
        </c:spPr>
      </c:pivotFmt>
      <c:pivotFmt>
        <c:idx val="4327"/>
        <c:spPr>
          <a:solidFill>
            <a:schemeClr val="accent1"/>
          </a:solidFill>
          <a:ln>
            <a:noFill/>
          </a:ln>
          <a:effectLst/>
        </c:spPr>
      </c:pivotFmt>
      <c:pivotFmt>
        <c:idx val="4328"/>
        <c:spPr>
          <a:solidFill>
            <a:schemeClr val="accent1"/>
          </a:solidFill>
          <a:ln>
            <a:noFill/>
          </a:ln>
          <a:effectLst/>
        </c:spPr>
      </c:pivotFmt>
      <c:pivotFmt>
        <c:idx val="4329"/>
        <c:spPr>
          <a:solidFill>
            <a:schemeClr val="accent1"/>
          </a:solidFill>
          <a:ln>
            <a:noFill/>
          </a:ln>
          <a:effectLst/>
        </c:spPr>
      </c:pivotFmt>
      <c:pivotFmt>
        <c:idx val="4330"/>
        <c:spPr>
          <a:solidFill>
            <a:schemeClr val="accent1"/>
          </a:solidFill>
          <a:ln>
            <a:noFill/>
          </a:ln>
          <a:effectLst/>
        </c:spPr>
      </c:pivotFmt>
      <c:pivotFmt>
        <c:idx val="4331"/>
        <c:spPr>
          <a:solidFill>
            <a:schemeClr val="accent1"/>
          </a:solidFill>
          <a:ln>
            <a:noFill/>
          </a:ln>
          <a:effectLst/>
        </c:spPr>
      </c:pivotFmt>
      <c:pivotFmt>
        <c:idx val="4332"/>
        <c:spPr>
          <a:solidFill>
            <a:schemeClr val="accent1"/>
          </a:solidFill>
          <a:ln>
            <a:noFill/>
          </a:ln>
          <a:effectLst/>
        </c:spPr>
      </c:pivotFmt>
      <c:pivotFmt>
        <c:idx val="4333"/>
        <c:spPr>
          <a:solidFill>
            <a:schemeClr val="accent1"/>
          </a:solidFill>
          <a:ln>
            <a:noFill/>
          </a:ln>
          <a:effectLst/>
        </c:spPr>
      </c:pivotFmt>
      <c:pivotFmt>
        <c:idx val="4334"/>
        <c:spPr>
          <a:solidFill>
            <a:schemeClr val="accent1"/>
          </a:solidFill>
          <a:ln>
            <a:noFill/>
          </a:ln>
          <a:effectLst/>
        </c:spPr>
      </c:pivotFmt>
      <c:pivotFmt>
        <c:idx val="4335"/>
        <c:spPr>
          <a:solidFill>
            <a:schemeClr val="accent1"/>
          </a:solidFill>
          <a:ln>
            <a:noFill/>
          </a:ln>
          <a:effectLst/>
        </c:spPr>
      </c:pivotFmt>
      <c:pivotFmt>
        <c:idx val="4336"/>
        <c:spPr>
          <a:solidFill>
            <a:schemeClr val="accent1"/>
          </a:solidFill>
          <a:ln>
            <a:noFill/>
          </a:ln>
          <a:effectLst/>
        </c:spPr>
      </c:pivotFmt>
      <c:pivotFmt>
        <c:idx val="4337"/>
        <c:spPr>
          <a:solidFill>
            <a:schemeClr val="accent1"/>
          </a:solidFill>
          <a:ln>
            <a:noFill/>
          </a:ln>
          <a:effectLst/>
        </c:spPr>
      </c:pivotFmt>
      <c:pivotFmt>
        <c:idx val="4338"/>
        <c:spPr>
          <a:solidFill>
            <a:schemeClr val="accent1"/>
          </a:solidFill>
          <a:ln>
            <a:noFill/>
          </a:ln>
          <a:effectLst/>
        </c:spPr>
      </c:pivotFmt>
      <c:pivotFmt>
        <c:idx val="4339"/>
        <c:spPr>
          <a:solidFill>
            <a:schemeClr val="accent1"/>
          </a:solidFill>
          <a:ln>
            <a:noFill/>
          </a:ln>
          <a:effectLst/>
        </c:spPr>
      </c:pivotFmt>
      <c:pivotFmt>
        <c:idx val="4340"/>
        <c:spPr>
          <a:solidFill>
            <a:schemeClr val="accent1"/>
          </a:solidFill>
          <a:ln>
            <a:noFill/>
          </a:ln>
          <a:effectLst/>
        </c:spPr>
      </c:pivotFmt>
      <c:pivotFmt>
        <c:idx val="4341"/>
        <c:spPr>
          <a:solidFill>
            <a:schemeClr val="accent1"/>
          </a:solidFill>
          <a:ln>
            <a:noFill/>
          </a:ln>
          <a:effectLst/>
        </c:spPr>
      </c:pivotFmt>
      <c:pivotFmt>
        <c:idx val="4342"/>
        <c:spPr>
          <a:solidFill>
            <a:schemeClr val="accent1"/>
          </a:solidFill>
          <a:ln>
            <a:noFill/>
          </a:ln>
          <a:effectLst/>
        </c:spPr>
      </c:pivotFmt>
      <c:pivotFmt>
        <c:idx val="4343"/>
        <c:spPr>
          <a:solidFill>
            <a:schemeClr val="accent1"/>
          </a:solidFill>
          <a:ln>
            <a:noFill/>
          </a:ln>
          <a:effectLst/>
        </c:spPr>
      </c:pivotFmt>
      <c:pivotFmt>
        <c:idx val="4344"/>
        <c:spPr>
          <a:solidFill>
            <a:schemeClr val="accent1"/>
          </a:solidFill>
          <a:ln>
            <a:noFill/>
          </a:ln>
          <a:effectLst/>
        </c:spPr>
      </c:pivotFmt>
      <c:pivotFmt>
        <c:idx val="4345"/>
        <c:spPr>
          <a:solidFill>
            <a:schemeClr val="accent1"/>
          </a:solidFill>
          <a:ln>
            <a:noFill/>
          </a:ln>
          <a:effectLst/>
        </c:spPr>
      </c:pivotFmt>
      <c:pivotFmt>
        <c:idx val="4346"/>
        <c:spPr>
          <a:solidFill>
            <a:schemeClr val="accent1"/>
          </a:solidFill>
          <a:ln>
            <a:noFill/>
          </a:ln>
          <a:effectLst/>
        </c:spPr>
      </c:pivotFmt>
      <c:pivotFmt>
        <c:idx val="4347"/>
        <c:spPr>
          <a:solidFill>
            <a:schemeClr val="accent1"/>
          </a:solidFill>
          <a:ln>
            <a:noFill/>
          </a:ln>
          <a:effectLst/>
        </c:spPr>
      </c:pivotFmt>
      <c:pivotFmt>
        <c:idx val="4348"/>
        <c:spPr>
          <a:solidFill>
            <a:schemeClr val="accent1"/>
          </a:solidFill>
          <a:ln>
            <a:noFill/>
          </a:ln>
          <a:effectLst/>
        </c:spPr>
      </c:pivotFmt>
      <c:pivotFmt>
        <c:idx val="4349"/>
        <c:spPr>
          <a:solidFill>
            <a:schemeClr val="accent1"/>
          </a:solidFill>
          <a:ln>
            <a:noFill/>
          </a:ln>
          <a:effectLst/>
        </c:spPr>
      </c:pivotFmt>
      <c:pivotFmt>
        <c:idx val="4350"/>
        <c:spPr>
          <a:solidFill>
            <a:schemeClr val="accent1"/>
          </a:solidFill>
          <a:ln>
            <a:noFill/>
          </a:ln>
          <a:effectLst/>
        </c:spPr>
      </c:pivotFmt>
      <c:pivotFmt>
        <c:idx val="4351"/>
        <c:spPr>
          <a:solidFill>
            <a:schemeClr val="accent1"/>
          </a:solidFill>
          <a:ln>
            <a:noFill/>
          </a:ln>
          <a:effectLst/>
        </c:spPr>
      </c:pivotFmt>
      <c:pivotFmt>
        <c:idx val="4352"/>
        <c:spPr>
          <a:solidFill>
            <a:schemeClr val="accent1"/>
          </a:solidFill>
          <a:ln>
            <a:noFill/>
          </a:ln>
          <a:effectLst/>
        </c:spPr>
      </c:pivotFmt>
      <c:pivotFmt>
        <c:idx val="4353"/>
        <c:spPr>
          <a:solidFill>
            <a:schemeClr val="accent1"/>
          </a:solidFill>
          <a:ln>
            <a:noFill/>
          </a:ln>
          <a:effectLst/>
        </c:spPr>
      </c:pivotFmt>
      <c:pivotFmt>
        <c:idx val="4354"/>
        <c:spPr>
          <a:solidFill>
            <a:schemeClr val="accent1"/>
          </a:solidFill>
          <a:ln>
            <a:noFill/>
          </a:ln>
          <a:effectLst/>
        </c:spPr>
      </c:pivotFmt>
      <c:pivotFmt>
        <c:idx val="4355"/>
        <c:spPr>
          <a:solidFill>
            <a:schemeClr val="accent1"/>
          </a:solidFill>
          <a:ln>
            <a:noFill/>
          </a:ln>
          <a:effectLst/>
        </c:spPr>
      </c:pivotFmt>
      <c:pivotFmt>
        <c:idx val="4356"/>
        <c:spPr>
          <a:solidFill>
            <a:schemeClr val="accent1"/>
          </a:solidFill>
          <a:ln>
            <a:noFill/>
          </a:ln>
          <a:effectLst/>
        </c:spPr>
      </c:pivotFmt>
      <c:pivotFmt>
        <c:idx val="4357"/>
        <c:spPr>
          <a:solidFill>
            <a:schemeClr val="accent1"/>
          </a:solidFill>
          <a:ln>
            <a:noFill/>
          </a:ln>
          <a:effectLst/>
        </c:spPr>
      </c:pivotFmt>
      <c:pivotFmt>
        <c:idx val="4358"/>
        <c:spPr>
          <a:solidFill>
            <a:schemeClr val="accent1"/>
          </a:solidFill>
          <a:ln>
            <a:noFill/>
          </a:ln>
          <a:effectLst/>
        </c:spPr>
      </c:pivotFmt>
      <c:pivotFmt>
        <c:idx val="4359"/>
        <c:spPr>
          <a:solidFill>
            <a:schemeClr val="accent1"/>
          </a:solidFill>
          <a:ln>
            <a:noFill/>
          </a:ln>
          <a:effectLst/>
        </c:spPr>
      </c:pivotFmt>
      <c:pivotFmt>
        <c:idx val="4360"/>
        <c:spPr>
          <a:solidFill>
            <a:schemeClr val="accent1"/>
          </a:solidFill>
          <a:ln>
            <a:noFill/>
          </a:ln>
          <a:effectLst/>
        </c:spPr>
      </c:pivotFmt>
      <c:pivotFmt>
        <c:idx val="4361"/>
        <c:spPr>
          <a:solidFill>
            <a:schemeClr val="accent1"/>
          </a:solidFill>
          <a:ln>
            <a:noFill/>
          </a:ln>
          <a:effectLst/>
        </c:spPr>
      </c:pivotFmt>
      <c:pivotFmt>
        <c:idx val="4362"/>
        <c:spPr>
          <a:solidFill>
            <a:schemeClr val="accent1"/>
          </a:solidFill>
          <a:ln>
            <a:noFill/>
          </a:ln>
          <a:effectLst/>
        </c:spPr>
      </c:pivotFmt>
      <c:pivotFmt>
        <c:idx val="4363"/>
        <c:spPr>
          <a:solidFill>
            <a:schemeClr val="accent1"/>
          </a:solidFill>
          <a:ln>
            <a:noFill/>
          </a:ln>
          <a:effectLst/>
        </c:spPr>
      </c:pivotFmt>
      <c:pivotFmt>
        <c:idx val="4364"/>
        <c:spPr>
          <a:solidFill>
            <a:schemeClr val="accent1"/>
          </a:solidFill>
          <a:ln>
            <a:noFill/>
          </a:ln>
          <a:effectLst/>
        </c:spPr>
      </c:pivotFmt>
      <c:pivotFmt>
        <c:idx val="4365"/>
        <c:spPr>
          <a:solidFill>
            <a:schemeClr val="accent1"/>
          </a:solidFill>
          <a:ln>
            <a:noFill/>
          </a:ln>
          <a:effectLst/>
        </c:spPr>
      </c:pivotFmt>
      <c:pivotFmt>
        <c:idx val="4366"/>
        <c:spPr>
          <a:solidFill>
            <a:schemeClr val="accent1"/>
          </a:solidFill>
          <a:ln>
            <a:noFill/>
          </a:ln>
          <a:effectLst/>
        </c:spPr>
      </c:pivotFmt>
      <c:pivotFmt>
        <c:idx val="4367"/>
        <c:spPr>
          <a:solidFill>
            <a:schemeClr val="accent1"/>
          </a:solidFill>
          <a:ln>
            <a:noFill/>
          </a:ln>
          <a:effectLst/>
        </c:spPr>
      </c:pivotFmt>
      <c:pivotFmt>
        <c:idx val="4368"/>
        <c:spPr>
          <a:solidFill>
            <a:schemeClr val="accent1"/>
          </a:solidFill>
          <a:ln>
            <a:noFill/>
          </a:ln>
          <a:effectLst/>
        </c:spPr>
      </c:pivotFmt>
      <c:pivotFmt>
        <c:idx val="4369"/>
        <c:spPr>
          <a:solidFill>
            <a:schemeClr val="accent1"/>
          </a:solidFill>
          <a:ln>
            <a:noFill/>
          </a:ln>
          <a:effectLst/>
        </c:spPr>
      </c:pivotFmt>
      <c:pivotFmt>
        <c:idx val="4370"/>
        <c:spPr>
          <a:solidFill>
            <a:schemeClr val="accent1"/>
          </a:solidFill>
          <a:ln>
            <a:noFill/>
          </a:ln>
          <a:effectLst/>
        </c:spPr>
      </c:pivotFmt>
      <c:pivotFmt>
        <c:idx val="4371"/>
        <c:spPr>
          <a:solidFill>
            <a:schemeClr val="accent1"/>
          </a:solidFill>
          <a:ln>
            <a:noFill/>
          </a:ln>
          <a:effectLst/>
        </c:spPr>
      </c:pivotFmt>
      <c:pivotFmt>
        <c:idx val="4372"/>
        <c:spPr>
          <a:solidFill>
            <a:schemeClr val="accent1"/>
          </a:solidFill>
          <a:ln>
            <a:noFill/>
          </a:ln>
          <a:effectLst/>
        </c:spPr>
      </c:pivotFmt>
      <c:pivotFmt>
        <c:idx val="4373"/>
        <c:spPr>
          <a:solidFill>
            <a:schemeClr val="accent1"/>
          </a:solidFill>
          <a:ln>
            <a:noFill/>
          </a:ln>
          <a:effectLst/>
        </c:spPr>
      </c:pivotFmt>
      <c:pivotFmt>
        <c:idx val="4374"/>
        <c:spPr>
          <a:solidFill>
            <a:schemeClr val="accent1"/>
          </a:solidFill>
          <a:ln>
            <a:noFill/>
          </a:ln>
          <a:effectLst/>
        </c:spPr>
      </c:pivotFmt>
      <c:pivotFmt>
        <c:idx val="4375"/>
        <c:spPr>
          <a:solidFill>
            <a:schemeClr val="accent1"/>
          </a:solidFill>
          <a:ln>
            <a:noFill/>
          </a:ln>
          <a:effectLst/>
        </c:spPr>
      </c:pivotFmt>
      <c:pivotFmt>
        <c:idx val="4376"/>
        <c:spPr>
          <a:solidFill>
            <a:schemeClr val="accent1"/>
          </a:solidFill>
          <a:ln>
            <a:noFill/>
          </a:ln>
          <a:effectLst/>
        </c:spPr>
      </c:pivotFmt>
      <c:pivotFmt>
        <c:idx val="4377"/>
        <c:spPr>
          <a:solidFill>
            <a:schemeClr val="accent1"/>
          </a:solidFill>
          <a:ln>
            <a:noFill/>
          </a:ln>
          <a:effectLst/>
        </c:spPr>
      </c:pivotFmt>
      <c:pivotFmt>
        <c:idx val="4378"/>
        <c:spPr>
          <a:solidFill>
            <a:schemeClr val="accent1"/>
          </a:solidFill>
          <a:ln>
            <a:noFill/>
          </a:ln>
          <a:effectLst/>
        </c:spPr>
      </c:pivotFmt>
      <c:pivotFmt>
        <c:idx val="4379"/>
        <c:spPr>
          <a:solidFill>
            <a:schemeClr val="accent1"/>
          </a:solidFill>
          <a:ln>
            <a:noFill/>
          </a:ln>
          <a:effectLst/>
        </c:spPr>
      </c:pivotFmt>
      <c:pivotFmt>
        <c:idx val="4380"/>
        <c:spPr>
          <a:solidFill>
            <a:schemeClr val="accent1"/>
          </a:solidFill>
          <a:ln>
            <a:noFill/>
          </a:ln>
          <a:effectLst/>
        </c:spPr>
      </c:pivotFmt>
      <c:pivotFmt>
        <c:idx val="4381"/>
        <c:spPr>
          <a:solidFill>
            <a:schemeClr val="accent1"/>
          </a:solidFill>
          <a:ln>
            <a:noFill/>
          </a:ln>
          <a:effectLst/>
        </c:spPr>
      </c:pivotFmt>
      <c:pivotFmt>
        <c:idx val="4382"/>
        <c:spPr>
          <a:solidFill>
            <a:schemeClr val="accent1"/>
          </a:solidFill>
          <a:ln>
            <a:noFill/>
          </a:ln>
          <a:effectLst/>
        </c:spPr>
      </c:pivotFmt>
      <c:pivotFmt>
        <c:idx val="4383"/>
        <c:spPr>
          <a:solidFill>
            <a:schemeClr val="accent1"/>
          </a:solidFill>
          <a:ln>
            <a:noFill/>
          </a:ln>
          <a:effectLst/>
        </c:spPr>
      </c:pivotFmt>
      <c:pivotFmt>
        <c:idx val="4384"/>
        <c:spPr>
          <a:solidFill>
            <a:schemeClr val="accent1"/>
          </a:solidFill>
          <a:ln>
            <a:noFill/>
          </a:ln>
          <a:effectLst/>
        </c:spPr>
      </c:pivotFmt>
      <c:pivotFmt>
        <c:idx val="4385"/>
        <c:spPr>
          <a:solidFill>
            <a:schemeClr val="accent1"/>
          </a:solidFill>
          <a:ln>
            <a:noFill/>
          </a:ln>
          <a:effectLst/>
        </c:spPr>
      </c:pivotFmt>
      <c:pivotFmt>
        <c:idx val="4386"/>
        <c:spPr>
          <a:solidFill>
            <a:schemeClr val="accent1"/>
          </a:solidFill>
          <a:ln>
            <a:noFill/>
          </a:ln>
          <a:effectLst/>
        </c:spPr>
      </c:pivotFmt>
      <c:pivotFmt>
        <c:idx val="4387"/>
        <c:spPr>
          <a:solidFill>
            <a:schemeClr val="accent1"/>
          </a:solidFill>
          <a:ln>
            <a:noFill/>
          </a:ln>
          <a:effectLst/>
        </c:spPr>
      </c:pivotFmt>
      <c:pivotFmt>
        <c:idx val="4388"/>
        <c:spPr>
          <a:solidFill>
            <a:schemeClr val="accent1"/>
          </a:solidFill>
          <a:ln>
            <a:noFill/>
          </a:ln>
          <a:effectLst/>
        </c:spPr>
      </c:pivotFmt>
      <c:pivotFmt>
        <c:idx val="4389"/>
        <c:spPr>
          <a:solidFill>
            <a:schemeClr val="accent1"/>
          </a:solidFill>
          <a:ln>
            <a:noFill/>
          </a:ln>
          <a:effectLst/>
        </c:spPr>
      </c:pivotFmt>
      <c:pivotFmt>
        <c:idx val="4390"/>
        <c:spPr>
          <a:solidFill>
            <a:schemeClr val="accent1"/>
          </a:solidFill>
          <a:ln>
            <a:noFill/>
          </a:ln>
          <a:effectLst/>
        </c:spPr>
      </c:pivotFmt>
      <c:pivotFmt>
        <c:idx val="4391"/>
        <c:spPr>
          <a:solidFill>
            <a:schemeClr val="accent1"/>
          </a:solidFill>
          <a:ln>
            <a:noFill/>
          </a:ln>
          <a:effectLst/>
        </c:spPr>
      </c:pivotFmt>
      <c:pivotFmt>
        <c:idx val="4392"/>
        <c:spPr>
          <a:solidFill>
            <a:schemeClr val="accent1"/>
          </a:solidFill>
          <a:ln>
            <a:noFill/>
          </a:ln>
          <a:effectLst/>
        </c:spPr>
      </c:pivotFmt>
      <c:pivotFmt>
        <c:idx val="4393"/>
        <c:spPr>
          <a:solidFill>
            <a:schemeClr val="accent1"/>
          </a:solidFill>
          <a:ln>
            <a:noFill/>
          </a:ln>
          <a:effectLst/>
        </c:spPr>
      </c:pivotFmt>
      <c:pivotFmt>
        <c:idx val="4394"/>
        <c:spPr>
          <a:solidFill>
            <a:schemeClr val="accent1"/>
          </a:solidFill>
          <a:ln>
            <a:noFill/>
          </a:ln>
          <a:effectLst/>
        </c:spPr>
      </c:pivotFmt>
      <c:pivotFmt>
        <c:idx val="4395"/>
        <c:spPr>
          <a:solidFill>
            <a:schemeClr val="accent1"/>
          </a:solidFill>
          <a:ln>
            <a:noFill/>
          </a:ln>
          <a:effectLst/>
        </c:spPr>
      </c:pivotFmt>
      <c:pivotFmt>
        <c:idx val="4396"/>
        <c:spPr>
          <a:solidFill>
            <a:schemeClr val="accent1"/>
          </a:solidFill>
          <a:ln>
            <a:noFill/>
          </a:ln>
          <a:effectLst/>
        </c:spPr>
      </c:pivotFmt>
      <c:pivotFmt>
        <c:idx val="4397"/>
        <c:spPr>
          <a:solidFill>
            <a:schemeClr val="accent1"/>
          </a:solidFill>
          <a:ln>
            <a:noFill/>
          </a:ln>
          <a:effectLst/>
        </c:spPr>
      </c:pivotFmt>
      <c:pivotFmt>
        <c:idx val="4398"/>
        <c:spPr>
          <a:solidFill>
            <a:schemeClr val="accent1"/>
          </a:solidFill>
          <a:ln>
            <a:noFill/>
          </a:ln>
          <a:effectLst/>
        </c:spPr>
      </c:pivotFmt>
      <c:pivotFmt>
        <c:idx val="4399"/>
        <c:spPr>
          <a:solidFill>
            <a:schemeClr val="accent1"/>
          </a:solidFill>
          <a:ln>
            <a:noFill/>
          </a:ln>
          <a:effectLst/>
        </c:spPr>
      </c:pivotFmt>
      <c:pivotFmt>
        <c:idx val="4400"/>
        <c:spPr>
          <a:solidFill>
            <a:schemeClr val="accent1"/>
          </a:solidFill>
          <a:ln>
            <a:noFill/>
          </a:ln>
          <a:effectLst/>
        </c:spPr>
      </c:pivotFmt>
      <c:pivotFmt>
        <c:idx val="4401"/>
        <c:spPr>
          <a:solidFill>
            <a:schemeClr val="accent1"/>
          </a:solidFill>
          <a:ln>
            <a:noFill/>
          </a:ln>
          <a:effectLst/>
        </c:spPr>
      </c:pivotFmt>
      <c:pivotFmt>
        <c:idx val="4402"/>
        <c:spPr>
          <a:solidFill>
            <a:schemeClr val="accent1"/>
          </a:solidFill>
          <a:ln>
            <a:noFill/>
          </a:ln>
          <a:effectLst/>
        </c:spPr>
      </c:pivotFmt>
      <c:pivotFmt>
        <c:idx val="4403"/>
        <c:spPr>
          <a:solidFill>
            <a:schemeClr val="accent1"/>
          </a:solidFill>
          <a:ln>
            <a:noFill/>
          </a:ln>
          <a:effectLst/>
        </c:spPr>
      </c:pivotFmt>
      <c:pivotFmt>
        <c:idx val="4404"/>
        <c:spPr>
          <a:solidFill>
            <a:schemeClr val="accent1"/>
          </a:solidFill>
          <a:ln>
            <a:noFill/>
          </a:ln>
          <a:effectLst/>
        </c:spPr>
      </c:pivotFmt>
      <c:pivotFmt>
        <c:idx val="4405"/>
        <c:spPr>
          <a:solidFill>
            <a:schemeClr val="accent1"/>
          </a:solidFill>
          <a:ln>
            <a:noFill/>
          </a:ln>
          <a:effectLst/>
        </c:spPr>
      </c:pivotFmt>
      <c:pivotFmt>
        <c:idx val="4406"/>
        <c:spPr>
          <a:solidFill>
            <a:schemeClr val="accent1"/>
          </a:solidFill>
          <a:ln>
            <a:noFill/>
          </a:ln>
          <a:effectLst/>
        </c:spPr>
      </c:pivotFmt>
      <c:pivotFmt>
        <c:idx val="4407"/>
        <c:spPr>
          <a:solidFill>
            <a:schemeClr val="accent1"/>
          </a:solidFill>
          <a:ln>
            <a:noFill/>
          </a:ln>
          <a:effectLst/>
        </c:spPr>
      </c:pivotFmt>
      <c:pivotFmt>
        <c:idx val="4408"/>
        <c:spPr>
          <a:solidFill>
            <a:schemeClr val="accent1"/>
          </a:solidFill>
          <a:ln>
            <a:noFill/>
          </a:ln>
          <a:effectLst/>
        </c:spPr>
      </c:pivotFmt>
      <c:pivotFmt>
        <c:idx val="4409"/>
        <c:spPr>
          <a:solidFill>
            <a:schemeClr val="accent1"/>
          </a:solidFill>
          <a:ln>
            <a:noFill/>
          </a:ln>
          <a:effectLst/>
        </c:spPr>
      </c:pivotFmt>
      <c:pivotFmt>
        <c:idx val="4410"/>
        <c:spPr>
          <a:solidFill>
            <a:schemeClr val="accent1"/>
          </a:solidFill>
          <a:ln>
            <a:noFill/>
          </a:ln>
          <a:effectLst/>
        </c:spPr>
      </c:pivotFmt>
      <c:pivotFmt>
        <c:idx val="4411"/>
        <c:spPr>
          <a:solidFill>
            <a:schemeClr val="accent1"/>
          </a:solidFill>
          <a:ln>
            <a:noFill/>
          </a:ln>
          <a:effectLst/>
        </c:spPr>
      </c:pivotFmt>
      <c:pivotFmt>
        <c:idx val="4412"/>
        <c:spPr>
          <a:solidFill>
            <a:schemeClr val="accent1"/>
          </a:solidFill>
          <a:ln>
            <a:noFill/>
          </a:ln>
          <a:effectLst/>
        </c:spPr>
      </c:pivotFmt>
      <c:pivotFmt>
        <c:idx val="4413"/>
        <c:spPr>
          <a:solidFill>
            <a:schemeClr val="accent1"/>
          </a:solidFill>
          <a:ln>
            <a:noFill/>
          </a:ln>
          <a:effectLst/>
        </c:spPr>
      </c:pivotFmt>
      <c:pivotFmt>
        <c:idx val="4414"/>
        <c:spPr>
          <a:solidFill>
            <a:schemeClr val="accent1"/>
          </a:solidFill>
          <a:ln>
            <a:noFill/>
          </a:ln>
          <a:effectLst/>
        </c:spPr>
      </c:pivotFmt>
      <c:pivotFmt>
        <c:idx val="4415"/>
        <c:spPr>
          <a:solidFill>
            <a:schemeClr val="accent1"/>
          </a:solidFill>
          <a:ln>
            <a:noFill/>
          </a:ln>
          <a:effectLst/>
        </c:spPr>
      </c:pivotFmt>
      <c:pivotFmt>
        <c:idx val="4416"/>
        <c:spPr>
          <a:solidFill>
            <a:schemeClr val="accent1"/>
          </a:solidFill>
          <a:ln>
            <a:noFill/>
          </a:ln>
          <a:effectLst/>
        </c:spPr>
      </c:pivotFmt>
      <c:pivotFmt>
        <c:idx val="4417"/>
        <c:spPr>
          <a:solidFill>
            <a:schemeClr val="accent1"/>
          </a:solidFill>
          <a:ln>
            <a:noFill/>
          </a:ln>
          <a:effectLst/>
        </c:spPr>
      </c:pivotFmt>
      <c:pivotFmt>
        <c:idx val="4418"/>
        <c:spPr>
          <a:solidFill>
            <a:schemeClr val="accent1"/>
          </a:solidFill>
          <a:ln>
            <a:noFill/>
          </a:ln>
          <a:effectLst/>
        </c:spPr>
      </c:pivotFmt>
      <c:pivotFmt>
        <c:idx val="4419"/>
        <c:spPr>
          <a:solidFill>
            <a:schemeClr val="accent1"/>
          </a:solidFill>
          <a:ln>
            <a:noFill/>
          </a:ln>
          <a:effectLst/>
        </c:spPr>
      </c:pivotFmt>
      <c:pivotFmt>
        <c:idx val="4420"/>
        <c:spPr>
          <a:solidFill>
            <a:schemeClr val="accent1"/>
          </a:solidFill>
          <a:ln>
            <a:noFill/>
          </a:ln>
          <a:effectLst/>
        </c:spPr>
      </c:pivotFmt>
      <c:pivotFmt>
        <c:idx val="4421"/>
        <c:spPr>
          <a:solidFill>
            <a:schemeClr val="accent1"/>
          </a:solidFill>
          <a:ln>
            <a:noFill/>
          </a:ln>
          <a:effectLst/>
        </c:spPr>
      </c:pivotFmt>
      <c:pivotFmt>
        <c:idx val="4422"/>
        <c:spPr>
          <a:solidFill>
            <a:schemeClr val="accent1"/>
          </a:solidFill>
          <a:ln>
            <a:noFill/>
          </a:ln>
          <a:effectLst/>
        </c:spPr>
      </c:pivotFmt>
      <c:pivotFmt>
        <c:idx val="4423"/>
        <c:spPr>
          <a:solidFill>
            <a:schemeClr val="accent1"/>
          </a:solidFill>
          <a:ln>
            <a:noFill/>
          </a:ln>
          <a:effectLst/>
        </c:spPr>
      </c:pivotFmt>
      <c:pivotFmt>
        <c:idx val="4424"/>
        <c:spPr>
          <a:solidFill>
            <a:schemeClr val="accent1"/>
          </a:solidFill>
          <a:ln>
            <a:noFill/>
          </a:ln>
          <a:effectLst/>
        </c:spPr>
      </c:pivotFmt>
      <c:pivotFmt>
        <c:idx val="4425"/>
        <c:spPr>
          <a:solidFill>
            <a:schemeClr val="accent1"/>
          </a:solidFill>
          <a:ln>
            <a:noFill/>
          </a:ln>
          <a:effectLst/>
        </c:spPr>
      </c:pivotFmt>
      <c:pivotFmt>
        <c:idx val="4426"/>
        <c:spPr>
          <a:solidFill>
            <a:schemeClr val="accent1"/>
          </a:solidFill>
          <a:ln>
            <a:noFill/>
          </a:ln>
          <a:effectLst/>
        </c:spPr>
      </c:pivotFmt>
      <c:pivotFmt>
        <c:idx val="4427"/>
        <c:spPr>
          <a:solidFill>
            <a:schemeClr val="accent1"/>
          </a:solidFill>
          <a:ln>
            <a:noFill/>
          </a:ln>
          <a:effectLst/>
        </c:spPr>
      </c:pivotFmt>
      <c:pivotFmt>
        <c:idx val="4428"/>
        <c:spPr>
          <a:solidFill>
            <a:schemeClr val="accent1"/>
          </a:solidFill>
          <a:ln>
            <a:noFill/>
          </a:ln>
          <a:effectLst/>
        </c:spPr>
      </c:pivotFmt>
      <c:pivotFmt>
        <c:idx val="4429"/>
        <c:spPr>
          <a:solidFill>
            <a:schemeClr val="accent1"/>
          </a:solidFill>
          <a:ln>
            <a:noFill/>
          </a:ln>
          <a:effectLst/>
        </c:spPr>
      </c:pivotFmt>
      <c:pivotFmt>
        <c:idx val="4430"/>
        <c:spPr>
          <a:solidFill>
            <a:schemeClr val="accent1"/>
          </a:solidFill>
          <a:ln>
            <a:noFill/>
          </a:ln>
          <a:effectLst/>
        </c:spPr>
      </c:pivotFmt>
      <c:pivotFmt>
        <c:idx val="4431"/>
        <c:spPr>
          <a:solidFill>
            <a:schemeClr val="accent1"/>
          </a:solidFill>
          <a:ln>
            <a:noFill/>
          </a:ln>
          <a:effectLst/>
        </c:spPr>
      </c:pivotFmt>
      <c:pivotFmt>
        <c:idx val="4432"/>
        <c:spPr>
          <a:solidFill>
            <a:schemeClr val="accent1"/>
          </a:solidFill>
          <a:ln>
            <a:noFill/>
          </a:ln>
          <a:effectLst/>
        </c:spPr>
      </c:pivotFmt>
      <c:pivotFmt>
        <c:idx val="4433"/>
        <c:spPr>
          <a:solidFill>
            <a:schemeClr val="accent1"/>
          </a:solidFill>
          <a:ln>
            <a:noFill/>
          </a:ln>
          <a:effectLst/>
        </c:spPr>
      </c:pivotFmt>
      <c:pivotFmt>
        <c:idx val="4434"/>
        <c:spPr>
          <a:solidFill>
            <a:schemeClr val="accent1"/>
          </a:solidFill>
          <a:ln>
            <a:noFill/>
          </a:ln>
          <a:effectLst/>
        </c:spPr>
      </c:pivotFmt>
      <c:pivotFmt>
        <c:idx val="4435"/>
        <c:spPr>
          <a:solidFill>
            <a:schemeClr val="accent1"/>
          </a:solidFill>
          <a:ln>
            <a:noFill/>
          </a:ln>
          <a:effectLst/>
        </c:spPr>
      </c:pivotFmt>
      <c:pivotFmt>
        <c:idx val="4436"/>
        <c:spPr>
          <a:solidFill>
            <a:schemeClr val="accent1"/>
          </a:solidFill>
          <a:ln>
            <a:noFill/>
          </a:ln>
          <a:effectLst/>
        </c:spPr>
      </c:pivotFmt>
      <c:pivotFmt>
        <c:idx val="4437"/>
        <c:spPr>
          <a:solidFill>
            <a:schemeClr val="accent1"/>
          </a:solidFill>
          <a:ln>
            <a:noFill/>
          </a:ln>
          <a:effectLst/>
        </c:spPr>
      </c:pivotFmt>
      <c:pivotFmt>
        <c:idx val="4438"/>
        <c:spPr>
          <a:solidFill>
            <a:schemeClr val="accent1"/>
          </a:solidFill>
          <a:ln>
            <a:noFill/>
          </a:ln>
          <a:effectLst/>
        </c:spPr>
      </c:pivotFmt>
      <c:pivotFmt>
        <c:idx val="4439"/>
        <c:spPr>
          <a:solidFill>
            <a:schemeClr val="accent1"/>
          </a:solidFill>
          <a:ln>
            <a:noFill/>
          </a:ln>
          <a:effectLst/>
        </c:spPr>
      </c:pivotFmt>
      <c:pivotFmt>
        <c:idx val="4440"/>
        <c:spPr>
          <a:solidFill>
            <a:schemeClr val="accent1"/>
          </a:solidFill>
          <a:ln>
            <a:noFill/>
          </a:ln>
          <a:effectLst/>
        </c:spPr>
      </c:pivotFmt>
      <c:pivotFmt>
        <c:idx val="4441"/>
        <c:spPr>
          <a:solidFill>
            <a:schemeClr val="accent1"/>
          </a:solidFill>
          <a:ln>
            <a:noFill/>
          </a:ln>
          <a:effectLst/>
        </c:spPr>
      </c:pivotFmt>
      <c:pivotFmt>
        <c:idx val="4442"/>
        <c:spPr>
          <a:solidFill>
            <a:schemeClr val="accent1"/>
          </a:solidFill>
          <a:ln>
            <a:noFill/>
          </a:ln>
          <a:effectLst/>
        </c:spPr>
      </c:pivotFmt>
      <c:pivotFmt>
        <c:idx val="4443"/>
        <c:spPr>
          <a:solidFill>
            <a:schemeClr val="accent1"/>
          </a:solidFill>
          <a:ln>
            <a:noFill/>
          </a:ln>
          <a:effectLst/>
        </c:spPr>
      </c:pivotFmt>
      <c:pivotFmt>
        <c:idx val="4444"/>
        <c:spPr>
          <a:solidFill>
            <a:schemeClr val="accent1"/>
          </a:solidFill>
          <a:ln>
            <a:noFill/>
          </a:ln>
          <a:effectLst/>
        </c:spPr>
      </c:pivotFmt>
      <c:pivotFmt>
        <c:idx val="4445"/>
        <c:spPr>
          <a:solidFill>
            <a:schemeClr val="accent1"/>
          </a:solidFill>
          <a:ln>
            <a:noFill/>
          </a:ln>
          <a:effectLst/>
        </c:spPr>
      </c:pivotFmt>
      <c:pivotFmt>
        <c:idx val="4446"/>
        <c:spPr>
          <a:solidFill>
            <a:schemeClr val="accent1"/>
          </a:solidFill>
          <a:ln>
            <a:noFill/>
          </a:ln>
          <a:effectLst/>
        </c:spPr>
      </c:pivotFmt>
      <c:pivotFmt>
        <c:idx val="4447"/>
        <c:spPr>
          <a:solidFill>
            <a:schemeClr val="accent1"/>
          </a:solidFill>
          <a:ln>
            <a:noFill/>
          </a:ln>
          <a:effectLst/>
        </c:spPr>
      </c:pivotFmt>
      <c:pivotFmt>
        <c:idx val="4448"/>
        <c:spPr>
          <a:solidFill>
            <a:schemeClr val="accent1"/>
          </a:solidFill>
          <a:ln>
            <a:noFill/>
          </a:ln>
          <a:effectLst/>
        </c:spPr>
      </c:pivotFmt>
      <c:pivotFmt>
        <c:idx val="4449"/>
        <c:spPr>
          <a:solidFill>
            <a:schemeClr val="accent1"/>
          </a:solidFill>
          <a:ln>
            <a:noFill/>
          </a:ln>
          <a:effectLst/>
        </c:spPr>
      </c:pivotFmt>
      <c:pivotFmt>
        <c:idx val="4450"/>
        <c:spPr>
          <a:solidFill>
            <a:schemeClr val="accent1"/>
          </a:solidFill>
          <a:ln>
            <a:noFill/>
          </a:ln>
          <a:effectLst/>
        </c:spPr>
      </c:pivotFmt>
      <c:pivotFmt>
        <c:idx val="4451"/>
        <c:spPr>
          <a:solidFill>
            <a:schemeClr val="accent1"/>
          </a:solidFill>
          <a:ln>
            <a:noFill/>
          </a:ln>
          <a:effectLst/>
        </c:spPr>
      </c:pivotFmt>
      <c:pivotFmt>
        <c:idx val="4452"/>
        <c:spPr>
          <a:solidFill>
            <a:schemeClr val="accent1"/>
          </a:solidFill>
          <a:ln>
            <a:noFill/>
          </a:ln>
          <a:effectLst/>
        </c:spPr>
      </c:pivotFmt>
      <c:pivotFmt>
        <c:idx val="4453"/>
        <c:spPr>
          <a:solidFill>
            <a:schemeClr val="accent1"/>
          </a:solidFill>
          <a:ln>
            <a:noFill/>
          </a:ln>
          <a:effectLst/>
        </c:spPr>
      </c:pivotFmt>
      <c:pivotFmt>
        <c:idx val="4454"/>
        <c:spPr>
          <a:solidFill>
            <a:schemeClr val="accent1"/>
          </a:solidFill>
          <a:ln>
            <a:noFill/>
          </a:ln>
          <a:effectLst/>
        </c:spPr>
      </c:pivotFmt>
      <c:pivotFmt>
        <c:idx val="4455"/>
        <c:spPr>
          <a:solidFill>
            <a:schemeClr val="accent1"/>
          </a:solidFill>
          <a:ln>
            <a:noFill/>
          </a:ln>
          <a:effectLst/>
        </c:spPr>
      </c:pivotFmt>
      <c:pivotFmt>
        <c:idx val="4456"/>
        <c:spPr>
          <a:solidFill>
            <a:schemeClr val="accent1"/>
          </a:solidFill>
          <a:ln>
            <a:noFill/>
          </a:ln>
          <a:effectLst/>
        </c:spPr>
      </c:pivotFmt>
      <c:pivotFmt>
        <c:idx val="4457"/>
        <c:spPr>
          <a:solidFill>
            <a:schemeClr val="accent1"/>
          </a:solidFill>
          <a:ln>
            <a:noFill/>
          </a:ln>
          <a:effectLst/>
        </c:spPr>
      </c:pivotFmt>
      <c:pivotFmt>
        <c:idx val="4458"/>
        <c:spPr>
          <a:solidFill>
            <a:schemeClr val="accent1"/>
          </a:solidFill>
          <a:ln>
            <a:noFill/>
          </a:ln>
          <a:effectLst/>
        </c:spPr>
      </c:pivotFmt>
      <c:pivotFmt>
        <c:idx val="4459"/>
        <c:spPr>
          <a:solidFill>
            <a:schemeClr val="accent1"/>
          </a:solidFill>
          <a:ln>
            <a:noFill/>
          </a:ln>
          <a:effectLst/>
        </c:spPr>
      </c:pivotFmt>
      <c:pivotFmt>
        <c:idx val="4460"/>
        <c:spPr>
          <a:solidFill>
            <a:schemeClr val="accent1"/>
          </a:solidFill>
          <a:ln>
            <a:noFill/>
          </a:ln>
          <a:effectLst/>
        </c:spPr>
      </c:pivotFmt>
      <c:pivotFmt>
        <c:idx val="4461"/>
        <c:spPr>
          <a:solidFill>
            <a:schemeClr val="accent1"/>
          </a:solidFill>
          <a:ln>
            <a:noFill/>
          </a:ln>
          <a:effectLst/>
        </c:spPr>
      </c:pivotFmt>
      <c:pivotFmt>
        <c:idx val="4462"/>
        <c:spPr>
          <a:solidFill>
            <a:schemeClr val="accent1"/>
          </a:solidFill>
          <a:ln>
            <a:noFill/>
          </a:ln>
          <a:effectLst/>
        </c:spPr>
      </c:pivotFmt>
      <c:pivotFmt>
        <c:idx val="4463"/>
        <c:spPr>
          <a:solidFill>
            <a:schemeClr val="accent1"/>
          </a:solidFill>
          <a:ln>
            <a:noFill/>
          </a:ln>
          <a:effectLst/>
        </c:spPr>
      </c:pivotFmt>
      <c:pivotFmt>
        <c:idx val="4464"/>
        <c:spPr>
          <a:solidFill>
            <a:schemeClr val="accent1"/>
          </a:solidFill>
          <a:ln>
            <a:noFill/>
          </a:ln>
          <a:effectLst/>
        </c:spPr>
      </c:pivotFmt>
      <c:pivotFmt>
        <c:idx val="4465"/>
        <c:spPr>
          <a:solidFill>
            <a:schemeClr val="accent1"/>
          </a:solidFill>
          <a:ln>
            <a:noFill/>
          </a:ln>
          <a:effectLst/>
        </c:spPr>
      </c:pivotFmt>
      <c:pivotFmt>
        <c:idx val="4466"/>
        <c:spPr>
          <a:solidFill>
            <a:schemeClr val="accent1"/>
          </a:solidFill>
          <a:ln>
            <a:noFill/>
          </a:ln>
          <a:effectLst/>
        </c:spPr>
      </c:pivotFmt>
      <c:pivotFmt>
        <c:idx val="4467"/>
        <c:spPr>
          <a:solidFill>
            <a:schemeClr val="accent1"/>
          </a:solidFill>
          <a:ln>
            <a:noFill/>
          </a:ln>
          <a:effectLst/>
        </c:spPr>
      </c:pivotFmt>
      <c:pivotFmt>
        <c:idx val="4468"/>
        <c:spPr>
          <a:solidFill>
            <a:schemeClr val="accent1"/>
          </a:solidFill>
          <a:ln>
            <a:noFill/>
          </a:ln>
          <a:effectLst/>
        </c:spPr>
      </c:pivotFmt>
      <c:pivotFmt>
        <c:idx val="4469"/>
        <c:spPr>
          <a:solidFill>
            <a:schemeClr val="accent1"/>
          </a:solidFill>
          <a:ln>
            <a:noFill/>
          </a:ln>
          <a:effectLst/>
        </c:spPr>
      </c:pivotFmt>
      <c:pivotFmt>
        <c:idx val="4470"/>
        <c:spPr>
          <a:solidFill>
            <a:schemeClr val="accent1"/>
          </a:solidFill>
          <a:ln>
            <a:noFill/>
          </a:ln>
          <a:effectLst/>
        </c:spPr>
      </c:pivotFmt>
      <c:pivotFmt>
        <c:idx val="4471"/>
        <c:spPr>
          <a:solidFill>
            <a:schemeClr val="accent1"/>
          </a:solidFill>
          <a:ln>
            <a:noFill/>
          </a:ln>
          <a:effectLst/>
        </c:spPr>
      </c:pivotFmt>
      <c:pivotFmt>
        <c:idx val="4472"/>
        <c:spPr>
          <a:solidFill>
            <a:schemeClr val="accent1"/>
          </a:solidFill>
          <a:ln>
            <a:noFill/>
          </a:ln>
          <a:effectLst/>
        </c:spPr>
      </c:pivotFmt>
      <c:pivotFmt>
        <c:idx val="4473"/>
        <c:spPr>
          <a:solidFill>
            <a:schemeClr val="accent1"/>
          </a:solidFill>
          <a:ln>
            <a:noFill/>
          </a:ln>
          <a:effectLst/>
        </c:spPr>
      </c:pivotFmt>
      <c:pivotFmt>
        <c:idx val="4474"/>
        <c:spPr>
          <a:solidFill>
            <a:schemeClr val="accent1"/>
          </a:solidFill>
          <a:ln>
            <a:noFill/>
          </a:ln>
          <a:effectLst/>
        </c:spPr>
      </c:pivotFmt>
      <c:pivotFmt>
        <c:idx val="4475"/>
        <c:spPr>
          <a:solidFill>
            <a:schemeClr val="accent1"/>
          </a:solidFill>
          <a:ln>
            <a:noFill/>
          </a:ln>
          <a:effectLst/>
        </c:spPr>
      </c:pivotFmt>
      <c:pivotFmt>
        <c:idx val="4476"/>
        <c:spPr>
          <a:solidFill>
            <a:schemeClr val="accent1"/>
          </a:solidFill>
          <a:ln>
            <a:noFill/>
          </a:ln>
          <a:effectLst/>
        </c:spPr>
      </c:pivotFmt>
      <c:pivotFmt>
        <c:idx val="4477"/>
        <c:spPr>
          <a:solidFill>
            <a:schemeClr val="accent1"/>
          </a:solidFill>
          <a:ln>
            <a:noFill/>
          </a:ln>
          <a:effectLst/>
        </c:spPr>
      </c:pivotFmt>
      <c:pivotFmt>
        <c:idx val="4478"/>
        <c:spPr>
          <a:solidFill>
            <a:schemeClr val="accent1"/>
          </a:solidFill>
          <a:ln>
            <a:noFill/>
          </a:ln>
          <a:effectLst/>
        </c:spPr>
      </c:pivotFmt>
      <c:pivotFmt>
        <c:idx val="4479"/>
        <c:spPr>
          <a:solidFill>
            <a:schemeClr val="accent1"/>
          </a:solidFill>
          <a:ln>
            <a:noFill/>
          </a:ln>
          <a:effectLst/>
        </c:spPr>
      </c:pivotFmt>
      <c:pivotFmt>
        <c:idx val="4480"/>
        <c:spPr>
          <a:solidFill>
            <a:schemeClr val="accent1"/>
          </a:solidFill>
          <a:ln>
            <a:noFill/>
          </a:ln>
          <a:effectLst/>
        </c:spPr>
      </c:pivotFmt>
      <c:pivotFmt>
        <c:idx val="4481"/>
        <c:spPr>
          <a:solidFill>
            <a:schemeClr val="accent1"/>
          </a:solidFill>
          <a:ln>
            <a:noFill/>
          </a:ln>
          <a:effectLst/>
        </c:spPr>
      </c:pivotFmt>
      <c:pivotFmt>
        <c:idx val="4482"/>
        <c:spPr>
          <a:solidFill>
            <a:schemeClr val="accent1"/>
          </a:solidFill>
          <a:ln>
            <a:noFill/>
          </a:ln>
          <a:effectLst/>
        </c:spPr>
      </c:pivotFmt>
      <c:pivotFmt>
        <c:idx val="4483"/>
        <c:spPr>
          <a:solidFill>
            <a:schemeClr val="accent1"/>
          </a:solidFill>
          <a:ln>
            <a:noFill/>
          </a:ln>
          <a:effectLst/>
        </c:spPr>
      </c:pivotFmt>
      <c:pivotFmt>
        <c:idx val="4484"/>
        <c:spPr>
          <a:solidFill>
            <a:schemeClr val="accent1"/>
          </a:solidFill>
          <a:ln>
            <a:noFill/>
          </a:ln>
          <a:effectLst/>
        </c:spPr>
      </c:pivotFmt>
      <c:pivotFmt>
        <c:idx val="4485"/>
        <c:spPr>
          <a:solidFill>
            <a:schemeClr val="accent1"/>
          </a:solidFill>
          <a:ln>
            <a:noFill/>
          </a:ln>
          <a:effectLst/>
        </c:spPr>
      </c:pivotFmt>
      <c:pivotFmt>
        <c:idx val="4486"/>
        <c:spPr>
          <a:solidFill>
            <a:schemeClr val="accent1"/>
          </a:solidFill>
          <a:ln>
            <a:noFill/>
          </a:ln>
          <a:effectLst/>
        </c:spPr>
      </c:pivotFmt>
      <c:pivotFmt>
        <c:idx val="4487"/>
        <c:spPr>
          <a:solidFill>
            <a:schemeClr val="accent1"/>
          </a:solidFill>
          <a:ln>
            <a:noFill/>
          </a:ln>
          <a:effectLst/>
        </c:spPr>
      </c:pivotFmt>
      <c:pivotFmt>
        <c:idx val="4488"/>
        <c:spPr>
          <a:solidFill>
            <a:schemeClr val="accent1"/>
          </a:solidFill>
          <a:ln>
            <a:noFill/>
          </a:ln>
          <a:effectLst/>
        </c:spPr>
      </c:pivotFmt>
      <c:pivotFmt>
        <c:idx val="4489"/>
        <c:spPr>
          <a:solidFill>
            <a:schemeClr val="accent1"/>
          </a:solidFill>
          <a:ln>
            <a:noFill/>
          </a:ln>
          <a:effectLst/>
        </c:spPr>
      </c:pivotFmt>
      <c:pivotFmt>
        <c:idx val="4490"/>
        <c:spPr>
          <a:solidFill>
            <a:schemeClr val="accent1"/>
          </a:solidFill>
          <a:ln>
            <a:noFill/>
          </a:ln>
          <a:effectLst/>
        </c:spPr>
      </c:pivotFmt>
      <c:pivotFmt>
        <c:idx val="4491"/>
        <c:spPr>
          <a:solidFill>
            <a:schemeClr val="accent1"/>
          </a:solidFill>
          <a:ln>
            <a:noFill/>
          </a:ln>
          <a:effectLst/>
        </c:spPr>
      </c:pivotFmt>
      <c:pivotFmt>
        <c:idx val="4492"/>
        <c:spPr>
          <a:solidFill>
            <a:schemeClr val="accent1"/>
          </a:solidFill>
          <a:ln>
            <a:noFill/>
          </a:ln>
          <a:effectLst/>
        </c:spPr>
      </c:pivotFmt>
      <c:pivotFmt>
        <c:idx val="4493"/>
        <c:spPr>
          <a:solidFill>
            <a:schemeClr val="accent1"/>
          </a:solidFill>
          <a:ln>
            <a:noFill/>
          </a:ln>
          <a:effectLst/>
        </c:spPr>
      </c:pivotFmt>
      <c:pivotFmt>
        <c:idx val="4494"/>
        <c:spPr>
          <a:solidFill>
            <a:schemeClr val="accent1"/>
          </a:solidFill>
          <a:ln>
            <a:noFill/>
          </a:ln>
          <a:effectLst/>
        </c:spPr>
      </c:pivotFmt>
      <c:pivotFmt>
        <c:idx val="4495"/>
        <c:spPr>
          <a:solidFill>
            <a:schemeClr val="accent1"/>
          </a:solidFill>
          <a:ln>
            <a:noFill/>
          </a:ln>
          <a:effectLst/>
        </c:spPr>
      </c:pivotFmt>
      <c:pivotFmt>
        <c:idx val="4496"/>
        <c:spPr>
          <a:solidFill>
            <a:schemeClr val="accent1"/>
          </a:solidFill>
          <a:ln>
            <a:noFill/>
          </a:ln>
          <a:effectLst/>
        </c:spPr>
      </c:pivotFmt>
      <c:pivotFmt>
        <c:idx val="4497"/>
        <c:spPr>
          <a:solidFill>
            <a:schemeClr val="accent1"/>
          </a:solidFill>
          <a:ln>
            <a:noFill/>
          </a:ln>
          <a:effectLst/>
        </c:spPr>
      </c:pivotFmt>
      <c:pivotFmt>
        <c:idx val="4498"/>
        <c:spPr>
          <a:solidFill>
            <a:schemeClr val="accent1"/>
          </a:solidFill>
          <a:ln>
            <a:noFill/>
          </a:ln>
          <a:effectLst/>
        </c:spPr>
      </c:pivotFmt>
      <c:pivotFmt>
        <c:idx val="4499"/>
        <c:spPr>
          <a:solidFill>
            <a:schemeClr val="accent1"/>
          </a:solidFill>
          <a:ln>
            <a:noFill/>
          </a:ln>
          <a:effectLst/>
        </c:spPr>
      </c:pivotFmt>
      <c:pivotFmt>
        <c:idx val="4500"/>
        <c:spPr>
          <a:solidFill>
            <a:schemeClr val="accent1"/>
          </a:solidFill>
          <a:ln>
            <a:noFill/>
          </a:ln>
          <a:effectLst/>
        </c:spPr>
      </c:pivotFmt>
      <c:pivotFmt>
        <c:idx val="4501"/>
        <c:spPr>
          <a:solidFill>
            <a:schemeClr val="accent1"/>
          </a:solidFill>
          <a:ln>
            <a:noFill/>
          </a:ln>
          <a:effectLst/>
        </c:spPr>
      </c:pivotFmt>
      <c:pivotFmt>
        <c:idx val="4502"/>
        <c:spPr>
          <a:solidFill>
            <a:schemeClr val="accent1"/>
          </a:solidFill>
          <a:ln>
            <a:noFill/>
          </a:ln>
          <a:effectLst/>
        </c:spPr>
      </c:pivotFmt>
      <c:pivotFmt>
        <c:idx val="4503"/>
        <c:spPr>
          <a:solidFill>
            <a:schemeClr val="accent1"/>
          </a:solidFill>
          <a:ln>
            <a:noFill/>
          </a:ln>
          <a:effectLst/>
        </c:spPr>
      </c:pivotFmt>
      <c:pivotFmt>
        <c:idx val="4504"/>
        <c:spPr>
          <a:solidFill>
            <a:schemeClr val="accent1"/>
          </a:solidFill>
          <a:ln>
            <a:noFill/>
          </a:ln>
          <a:effectLst/>
        </c:spPr>
      </c:pivotFmt>
      <c:pivotFmt>
        <c:idx val="4505"/>
        <c:spPr>
          <a:solidFill>
            <a:schemeClr val="accent1"/>
          </a:solidFill>
          <a:ln>
            <a:noFill/>
          </a:ln>
          <a:effectLst/>
        </c:spPr>
      </c:pivotFmt>
      <c:pivotFmt>
        <c:idx val="4506"/>
        <c:spPr>
          <a:solidFill>
            <a:schemeClr val="accent1"/>
          </a:solidFill>
          <a:ln>
            <a:noFill/>
          </a:ln>
          <a:effectLst/>
        </c:spPr>
      </c:pivotFmt>
      <c:pivotFmt>
        <c:idx val="4507"/>
        <c:spPr>
          <a:solidFill>
            <a:schemeClr val="accent1"/>
          </a:solidFill>
          <a:ln>
            <a:noFill/>
          </a:ln>
          <a:effectLst/>
        </c:spPr>
      </c:pivotFmt>
      <c:pivotFmt>
        <c:idx val="4508"/>
        <c:spPr>
          <a:solidFill>
            <a:schemeClr val="accent1"/>
          </a:solidFill>
          <a:ln>
            <a:noFill/>
          </a:ln>
          <a:effectLst/>
        </c:spPr>
      </c:pivotFmt>
      <c:pivotFmt>
        <c:idx val="4509"/>
        <c:spPr>
          <a:solidFill>
            <a:schemeClr val="accent1"/>
          </a:solidFill>
          <a:ln>
            <a:noFill/>
          </a:ln>
          <a:effectLst/>
        </c:spPr>
      </c:pivotFmt>
      <c:pivotFmt>
        <c:idx val="4510"/>
        <c:spPr>
          <a:solidFill>
            <a:schemeClr val="accent1"/>
          </a:solidFill>
          <a:ln>
            <a:noFill/>
          </a:ln>
          <a:effectLst/>
        </c:spPr>
      </c:pivotFmt>
      <c:pivotFmt>
        <c:idx val="4511"/>
        <c:spPr>
          <a:solidFill>
            <a:schemeClr val="accent1"/>
          </a:solidFill>
          <a:ln>
            <a:noFill/>
          </a:ln>
          <a:effectLst/>
        </c:spPr>
      </c:pivotFmt>
      <c:pivotFmt>
        <c:idx val="4512"/>
        <c:spPr>
          <a:solidFill>
            <a:schemeClr val="accent1"/>
          </a:solidFill>
          <a:ln>
            <a:noFill/>
          </a:ln>
          <a:effectLst/>
        </c:spPr>
      </c:pivotFmt>
      <c:pivotFmt>
        <c:idx val="4513"/>
        <c:spPr>
          <a:solidFill>
            <a:schemeClr val="accent1"/>
          </a:solidFill>
          <a:ln>
            <a:noFill/>
          </a:ln>
          <a:effectLst/>
        </c:spPr>
      </c:pivotFmt>
      <c:pivotFmt>
        <c:idx val="4514"/>
        <c:spPr>
          <a:solidFill>
            <a:schemeClr val="accent1"/>
          </a:solidFill>
          <a:ln>
            <a:noFill/>
          </a:ln>
          <a:effectLst/>
        </c:spPr>
      </c:pivotFmt>
      <c:pivotFmt>
        <c:idx val="4515"/>
        <c:spPr>
          <a:solidFill>
            <a:schemeClr val="accent1"/>
          </a:solidFill>
          <a:ln>
            <a:noFill/>
          </a:ln>
          <a:effectLst/>
        </c:spPr>
      </c:pivotFmt>
      <c:pivotFmt>
        <c:idx val="4516"/>
        <c:spPr>
          <a:solidFill>
            <a:schemeClr val="accent1"/>
          </a:solidFill>
          <a:ln>
            <a:noFill/>
          </a:ln>
          <a:effectLst/>
        </c:spPr>
      </c:pivotFmt>
      <c:pivotFmt>
        <c:idx val="4517"/>
        <c:spPr>
          <a:solidFill>
            <a:schemeClr val="accent1"/>
          </a:solidFill>
          <a:ln>
            <a:noFill/>
          </a:ln>
          <a:effectLst/>
        </c:spPr>
      </c:pivotFmt>
      <c:pivotFmt>
        <c:idx val="4518"/>
        <c:spPr>
          <a:solidFill>
            <a:schemeClr val="accent1"/>
          </a:solidFill>
          <a:ln>
            <a:noFill/>
          </a:ln>
          <a:effectLst/>
        </c:spPr>
      </c:pivotFmt>
      <c:pivotFmt>
        <c:idx val="4519"/>
        <c:spPr>
          <a:solidFill>
            <a:schemeClr val="accent1"/>
          </a:solidFill>
          <a:ln>
            <a:noFill/>
          </a:ln>
          <a:effectLst/>
        </c:spPr>
      </c:pivotFmt>
      <c:pivotFmt>
        <c:idx val="4520"/>
        <c:spPr>
          <a:solidFill>
            <a:schemeClr val="accent1"/>
          </a:solidFill>
          <a:ln>
            <a:noFill/>
          </a:ln>
          <a:effectLst/>
        </c:spPr>
      </c:pivotFmt>
      <c:pivotFmt>
        <c:idx val="4521"/>
        <c:spPr>
          <a:solidFill>
            <a:schemeClr val="accent1"/>
          </a:solidFill>
          <a:ln>
            <a:noFill/>
          </a:ln>
          <a:effectLst/>
        </c:spPr>
      </c:pivotFmt>
      <c:pivotFmt>
        <c:idx val="4522"/>
        <c:spPr>
          <a:solidFill>
            <a:schemeClr val="accent1"/>
          </a:solidFill>
          <a:ln>
            <a:noFill/>
          </a:ln>
          <a:effectLst/>
        </c:spPr>
      </c:pivotFmt>
      <c:pivotFmt>
        <c:idx val="4523"/>
        <c:spPr>
          <a:solidFill>
            <a:schemeClr val="accent1"/>
          </a:solidFill>
          <a:ln>
            <a:noFill/>
          </a:ln>
          <a:effectLst/>
        </c:spPr>
      </c:pivotFmt>
      <c:pivotFmt>
        <c:idx val="4524"/>
        <c:spPr>
          <a:solidFill>
            <a:schemeClr val="accent1"/>
          </a:solidFill>
          <a:ln>
            <a:noFill/>
          </a:ln>
          <a:effectLst/>
        </c:spPr>
      </c:pivotFmt>
      <c:pivotFmt>
        <c:idx val="4525"/>
        <c:spPr>
          <a:solidFill>
            <a:schemeClr val="accent1"/>
          </a:solidFill>
          <a:ln>
            <a:noFill/>
          </a:ln>
          <a:effectLst/>
        </c:spPr>
      </c:pivotFmt>
      <c:pivotFmt>
        <c:idx val="4526"/>
        <c:spPr>
          <a:solidFill>
            <a:schemeClr val="accent1"/>
          </a:solidFill>
          <a:ln>
            <a:noFill/>
          </a:ln>
          <a:effectLst/>
        </c:spPr>
      </c:pivotFmt>
      <c:pivotFmt>
        <c:idx val="4527"/>
        <c:spPr>
          <a:solidFill>
            <a:schemeClr val="accent1"/>
          </a:solidFill>
          <a:ln>
            <a:noFill/>
          </a:ln>
          <a:effectLst/>
        </c:spPr>
      </c:pivotFmt>
      <c:pivotFmt>
        <c:idx val="4528"/>
        <c:spPr>
          <a:solidFill>
            <a:schemeClr val="accent1"/>
          </a:solidFill>
          <a:ln>
            <a:noFill/>
          </a:ln>
          <a:effectLst/>
        </c:spPr>
      </c:pivotFmt>
      <c:pivotFmt>
        <c:idx val="4529"/>
        <c:spPr>
          <a:solidFill>
            <a:schemeClr val="accent1"/>
          </a:solidFill>
          <a:ln>
            <a:noFill/>
          </a:ln>
          <a:effectLst/>
        </c:spPr>
      </c:pivotFmt>
      <c:pivotFmt>
        <c:idx val="4530"/>
        <c:spPr>
          <a:solidFill>
            <a:schemeClr val="accent1"/>
          </a:solidFill>
          <a:ln>
            <a:noFill/>
          </a:ln>
          <a:effectLst/>
        </c:spPr>
      </c:pivotFmt>
      <c:pivotFmt>
        <c:idx val="4531"/>
        <c:spPr>
          <a:solidFill>
            <a:schemeClr val="accent1"/>
          </a:solidFill>
          <a:ln>
            <a:noFill/>
          </a:ln>
          <a:effectLst/>
        </c:spPr>
      </c:pivotFmt>
      <c:pivotFmt>
        <c:idx val="4532"/>
        <c:spPr>
          <a:solidFill>
            <a:schemeClr val="accent1"/>
          </a:solidFill>
          <a:ln>
            <a:noFill/>
          </a:ln>
          <a:effectLst/>
        </c:spPr>
      </c:pivotFmt>
      <c:pivotFmt>
        <c:idx val="4533"/>
        <c:spPr>
          <a:solidFill>
            <a:schemeClr val="accent1"/>
          </a:solidFill>
          <a:ln>
            <a:noFill/>
          </a:ln>
          <a:effectLst/>
        </c:spPr>
      </c:pivotFmt>
      <c:pivotFmt>
        <c:idx val="4534"/>
        <c:spPr>
          <a:solidFill>
            <a:schemeClr val="accent1"/>
          </a:solidFill>
          <a:ln>
            <a:noFill/>
          </a:ln>
          <a:effectLst/>
        </c:spPr>
      </c:pivotFmt>
      <c:pivotFmt>
        <c:idx val="4535"/>
        <c:spPr>
          <a:solidFill>
            <a:schemeClr val="accent1"/>
          </a:solidFill>
          <a:ln>
            <a:noFill/>
          </a:ln>
          <a:effectLst/>
        </c:spPr>
      </c:pivotFmt>
      <c:pivotFmt>
        <c:idx val="4536"/>
        <c:spPr>
          <a:solidFill>
            <a:schemeClr val="accent1"/>
          </a:solidFill>
          <a:ln>
            <a:noFill/>
          </a:ln>
          <a:effectLst/>
        </c:spPr>
      </c:pivotFmt>
      <c:pivotFmt>
        <c:idx val="4537"/>
        <c:spPr>
          <a:solidFill>
            <a:schemeClr val="accent1"/>
          </a:solidFill>
          <a:ln>
            <a:noFill/>
          </a:ln>
          <a:effectLst/>
        </c:spPr>
      </c:pivotFmt>
      <c:pivotFmt>
        <c:idx val="4538"/>
        <c:spPr>
          <a:solidFill>
            <a:schemeClr val="accent1"/>
          </a:solidFill>
          <a:ln>
            <a:noFill/>
          </a:ln>
          <a:effectLst/>
        </c:spPr>
      </c:pivotFmt>
      <c:pivotFmt>
        <c:idx val="4539"/>
        <c:spPr>
          <a:solidFill>
            <a:schemeClr val="accent1"/>
          </a:solidFill>
          <a:ln>
            <a:noFill/>
          </a:ln>
          <a:effectLst/>
        </c:spPr>
      </c:pivotFmt>
      <c:pivotFmt>
        <c:idx val="4540"/>
        <c:spPr>
          <a:solidFill>
            <a:schemeClr val="accent1"/>
          </a:solidFill>
          <a:ln>
            <a:noFill/>
          </a:ln>
          <a:effectLst/>
        </c:spPr>
      </c:pivotFmt>
      <c:pivotFmt>
        <c:idx val="4541"/>
        <c:spPr>
          <a:solidFill>
            <a:schemeClr val="accent1"/>
          </a:solidFill>
          <a:ln>
            <a:noFill/>
          </a:ln>
          <a:effectLst/>
        </c:spPr>
      </c:pivotFmt>
      <c:pivotFmt>
        <c:idx val="4542"/>
        <c:spPr>
          <a:solidFill>
            <a:schemeClr val="accent1"/>
          </a:solidFill>
          <a:ln>
            <a:noFill/>
          </a:ln>
          <a:effectLst/>
        </c:spPr>
      </c:pivotFmt>
      <c:pivotFmt>
        <c:idx val="4543"/>
        <c:spPr>
          <a:solidFill>
            <a:schemeClr val="accent1"/>
          </a:solidFill>
          <a:ln>
            <a:noFill/>
          </a:ln>
          <a:effectLst/>
        </c:spPr>
      </c:pivotFmt>
      <c:pivotFmt>
        <c:idx val="4544"/>
        <c:spPr>
          <a:solidFill>
            <a:schemeClr val="accent1"/>
          </a:solidFill>
          <a:ln>
            <a:noFill/>
          </a:ln>
          <a:effectLst/>
        </c:spPr>
      </c:pivotFmt>
      <c:pivotFmt>
        <c:idx val="4545"/>
        <c:spPr>
          <a:solidFill>
            <a:schemeClr val="accent1"/>
          </a:solidFill>
          <a:ln>
            <a:noFill/>
          </a:ln>
          <a:effectLst/>
        </c:spPr>
      </c:pivotFmt>
      <c:pivotFmt>
        <c:idx val="4546"/>
        <c:spPr>
          <a:solidFill>
            <a:schemeClr val="accent1"/>
          </a:solidFill>
          <a:ln>
            <a:noFill/>
          </a:ln>
          <a:effectLst/>
        </c:spPr>
      </c:pivotFmt>
      <c:pivotFmt>
        <c:idx val="4547"/>
        <c:spPr>
          <a:solidFill>
            <a:schemeClr val="accent1"/>
          </a:solidFill>
          <a:ln>
            <a:noFill/>
          </a:ln>
          <a:effectLst/>
        </c:spPr>
      </c:pivotFmt>
      <c:pivotFmt>
        <c:idx val="4548"/>
        <c:spPr>
          <a:solidFill>
            <a:schemeClr val="accent1"/>
          </a:solidFill>
          <a:ln>
            <a:noFill/>
          </a:ln>
          <a:effectLst/>
        </c:spPr>
      </c:pivotFmt>
      <c:pivotFmt>
        <c:idx val="4549"/>
        <c:spPr>
          <a:solidFill>
            <a:schemeClr val="accent1"/>
          </a:solidFill>
          <a:ln>
            <a:noFill/>
          </a:ln>
          <a:effectLst/>
        </c:spPr>
      </c:pivotFmt>
      <c:pivotFmt>
        <c:idx val="4550"/>
        <c:spPr>
          <a:solidFill>
            <a:schemeClr val="accent1"/>
          </a:solidFill>
          <a:ln>
            <a:noFill/>
          </a:ln>
          <a:effectLst/>
        </c:spPr>
      </c:pivotFmt>
      <c:pivotFmt>
        <c:idx val="4551"/>
        <c:spPr>
          <a:solidFill>
            <a:schemeClr val="accent1"/>
          </a:solidFill>
          <a:ln>
            <a:noFill/>
          </a:ln>
          <a:effectLst/>
        </c:spPr>
      </c:pivotFmt>
      <c:pivotFmt>
        <c:idx val="4552"/>
        <c:spPr>
          <a:solidFill>
            <a:schemeClr val="accent1"/>
          </a:solidFill>
          <a:ln>
            <a:noFill/>
          </a:ln>
          <a:effectLst/>
        </c:spPr>
      </c:pivotFmt>
      <c:pivotFmt>
        <c:idx val="4553"/>
        <c:spPr>
          <a:solidFill>
            <a:schemeClr val="accent1"/>
          </a:solidFill>
          <a:ln>
            <a:noFill/>
          </a:ln>
          <a:effectLst/>
        </c:spPr>
      </c:pivotFmt>
      <c:pivotFmt>
        <c:idx val="4554"/>
        <c:spPr>
          <a:solidFill>
            <a:schemeClr val="accent1"/>
          </a:solidFill>
          <a:ln>
            <a:noFill/>
          </a:ln>
          <a:effectLst/>
        </c:spPr>
      </c:pivotFmt>
      <c:pivotFmt>
        <c:idx val="4555"/>
        <c:spPr>
          <a:solidFill>
            <a:schemeClr val="accent1"/>
          </a:solidFill>
          <a:ln>
            <a:noFill/>
          </a:ln>
          <a:effectLst/>
        </c:spPr>
      </c:pivotFmt>
      <c:pivotFmt>
        <c:idx val="4556"/>
        <c:spPr>
          <a:solidFill>
            <a:schemeClr val="accent1"/>
          </a:solidFill>
          <a:ln>
            <a:noFill/>
          </a:ln>
          <a:effectLst/>
        </c:spPr>
      </c:pivotFmt>
      <c:pivotFmt>
        <c:idx val="4557"/>
        <c:spPr>
          <a:solidFill>
            <a:schemeClr val="accent1"/>
          </a:solidFill>
          <a:ln>
            <a:noFill/>
          </a:ln>
          <a:effectLst/>
        </c:spPr>
      </c:pivotFmt>
      <c:pivotFmt>
        <c:idx val="4558"/>
        <c:spPr>
          <a:solidFill>
            <a:schemeClr val="accent1"/>
          </a:solidFill>
          <a:ln>
            <a:noFill/>
          </a:ln>
          <a:effectLst/>
        </c:spPr>
      </c:pivotFmt>
      <c:pivotFmt>
        <c:idx val="4559"/>
        <c:spPr>
          <a:solidFill>
            <a:schemeClr val="accent1"/>
          </a:solidFill>
          <a:ln>
            <a:noFill/>
          </a:ln>
          <a:effectLst/>
        </c:spPr>
      </c:pivotFmt>
      <c:pivotFmt>
        <c:idx val="4560"/>
        <c:spPr>
          <a:solidFill>
            <a:schemeClr val="accent1"/>
          </a:solidFill>
          <a:ln>
            <a:noFill/>
          </a:ln>
          <a:effectLst/>
        </c:spPr>
      </c:pivotFmt>
      <c:pivotFmt>
        <c:idx val="4561"/>
        <c:spPr>
          <a:solidFill>
            <a:schemeClr val="accent1"/>
          </a:solidFill>
          <a:ln>
            <a:noFill/>
          </a:ln>
          <a:effectLst/>
        </c:spPr>
      </c:pivotFmt>
      <c:pivotFmt>
        <c:idx val="4562"/>
        <c:spPr>
          <a:solidFill>
            <a:schemeClr val="accent1"/>
          </a:solidFill>
          <a:ln>
            <a:noFill/>
          </a:ln>
          <a:effectLst/>
        </c:spPr>
      </c:pivotFmt>
      <c:pivotFmt>
        <c:idx val="4563"/>
        <c:spPr>
          <a:solidFill>
            <a:schemeClr val="accent1"/>
          </a:solidFill>
          <a:ln>
            <a:noFill/>
          </a:ln>
          <a:effectLst/>
        </c:spPr>
      </c:pivotFmt>
      <c:pivotFmt>
        <c:idx val="4564"/>
        <c:spPr>
          <a:solidFill>
            <a:schemeClr val="accent1"/>
          </a:solidFill>
          <a:ln>
            <a:noFill/>
          </a:ln>
          <a:effectLst/>
        </c:spPr>
      </c:pivotFmt>
      <c:pivotFmt>
        <c:idx val="4565"/>
        <c:spPr>
          <a:solidFill>
            <a:schemeClr val="accent1"/>
          </a:solidFill>
          <a:ln>
            <a:noFill/>
          </a:ln>
          <a:effectLst/>
        </c:spPr>
      </c:pivotFmt>
      <c:pivotFmt>
        <c:idx val="4566"/>
        <c:spPr>
          <a:solidFill>
            <a:schemeClr val="accent1"/>
          </a:solidFill>
          <a:ln>
            <a:noFill/>
          </a:ln>
          <a:effectLst/>
        </c:spPr>
      </c:pivotFmt>
      <c:pivotFmt>
        <c:idx val="4567"/>
        <c:spPr>
          <a:solidFill>
            <a:schemeClr val="accent1"/>
          </a:solidFill>
          <a:ln>
            <a:noFill/>
          </a:ln>
          <a:effectLst/>
        </c:spPr>
      </c:pivotFmt>
      <c:pivotFmt>
        <c:idx val="4568"/>
        <c:spPr>
          <a:solidFill>
            <a:schemeClr val="accent1"/>
          </a:solidFill>
          <a:ln>
            <a:noFill/>
          </a:ln>
          <a:effectLst/>
        </c:spPr>
      </c:pivotFmt>
      <c:pivotFmt>
        <c:idx val="4569"/>
        <c:spPr>
          <a:solidFill>
            <a:schemeClr val="accent1"/>
          </a:solidFill>
          <a:ln>
            <a:noFill/>
          </a:ln>
          <a:effectLst/>
        </c:spPr>
      </c:pivotFmt>
      <c:pivotFmt>
        <c:idx val="4570"/>
        <c:spPr>
          <a:solidFill>
            <a:schemeClr val="accent1"/>
          </a:solidFill>
          <a:ln>
            <a:noFill/>
          </a:ln>
          <a:effectLst/>
        </c:spPr>
      </c:pivotFmt>
      <c:pivotFmt>
        <c:idx val="4571"/>
        <c:spPr>
          <a:solidFill>
            <a:schemeClr val="accent1"/>
          </a:solidFill>
          <a:ln>
            <a:noFill/>
          </a:ln>
          <a:effectLst/>
        </c:spPr>
      </c:pivotFmt>
      <c:pivotFmt>
        <c:idx val="4572"/>
        <c:spPr>
          <a:solidFill>
            <a:schemeClr val="accent1"/>
          </a:solidFill>
          <a:ln>
            <a:noFill/>
          </a:ln>
          <a:effectLst/>
        </c:spPr>
      </c:pivotFmt>
      <c:pivotFmt>
        <c:idx val="4573"/>
        <c:spPr>
          <a:solidFill>
            <a:schemeClr val="accent1"/>
          </a:solidFill>
          <a:ln>
            <a:noFill/>
          </a:ln>
          <a:effectLst/>
        </c:spPr>
      </c:pivotFmt>
      <c:pivotFmt>
        <c:idx val="4574"/>
        <c:spPr>
          <a:solidFill>
            <a:schemeClr val="accent1"/>
          </a:solidFill>
          <a:ln>
            <a:noFill/>
          </a:ln>
          <a:effectLst/>
        </c:spPr>
      </c:pivotFmt>
      <c:pivotFmt>
        <c:idx val="4575"/>
        <c:spPr>
          <a:solidFill>
            <a:schemeClr val="accent1"/>
          </a:solidFill>
          <a:ln>
            <a:noFill/>
          </a:ln>
          <a:effectLst/>
        </c:spPr>
      </c:pivotFmt>
      <c:pivotFmt>
        <c:idx val="4576"/>
        <c:spPr>
          <a:solidFill>
            <a:schemeClr val="accent1"/>
          </a:solidFill>
          <a:ln>
            <a:noFill/>
          </a:ln>
          <a:effectLst/>
        </c:spPr>
      </c:pivotFmt>
      <c:pivotFmt>
        <c:idx val="4577"/>
        <c:spPr>
          <a:solidFill>
            <a:schemeClr val="accent1"/>
          </a:solidFill>
          <a:ln>
            <a:noFill/>
          </a:ln>
          <a:effectLst/>
        </c:spPr>
      </c:pivotFmt>
      <c:pivotFmt>
        <c:idx val="4578"/>
        <c:spPr>
          <a:solidFill>
            <a:schemeClr val="accent1"/>
          </a:solidFill>
          <a:ln>
            <a:noFill/>
          </a:ln>
          <a:effectLst/>
        </c:spPr>
      </c:pivotFmt>
      <c:pivotFmt>
        <c:idx val="4579"/>
        <c:spPr>
          <a:solidFill>
            <a:schemeClr val="accent1"/>
          </a:solidFill>
          <a:ln>
            <a:noFill/>
          </a:ln>
          <a:effectLst/>
        </c:spPr>
      </c:pivotFmt>
      <c:pivotFmt>
        <c:idx val="4580"/>
        <c:spPr>
          <a:solidFill>
            <a:schemeClr val="accent1"/>
          </a:solidFill>
          <a:ln>
            <a:noFill/>
          </a:ln>
          <a:effectLst/>
        </c:spPr>
      </c:pivotFmt>
      <c:pivotFmt>
        <c:idx val="4581"/>
        <c:spPr>
          <a:solidFill>
            <a:schemeClr val="accent1"/>
          </a:solidFill>
          <a:ln>
            <a:noFill/>
          </a:ln>
          <a:effectLst/>
        </c:spPr>
      </c:pivotFmt>
      <c:pivotFmt>
        <c:idx val="4582"/>
        <c:spPr>
          <a:solidFill>
            <a:schemeClr val="accent1"/>
          </a:solidFill>
          <a:ln>
            <a:noFill/>
          </a:ln>
          <a:effectLst/>
        </c:spPr>
      </c:pivotFmt>
      <c:pivotFmt>
        <c:idx val="4583"/>
        <c:spPr>
          <a:solidFill>
            <a:schemeClr val="accent1"/>
          </a:solidFill>
          <a:ln>
            <a:noFill/>
          </a:ln>
          <a:effectLst/>
        </c:spPr>
      </c:pivotFmt>
      <c:pivotFmt>
        <c:idx val="4584"/>
        <c:spPr>
          <a:solidFill>
            <a:schemeClr val="accent1"/>
          </a:solidFill>
          <a:ln>
            <a:noFill/>
          </a:ln>
          <a:effectLst/>
        </c:spPr>
      </c:pivotFmt>
      <c:pivotFmt>
        <c:idx val="4585"/>
        <c:spPr>
          <a:solidFill>
            <a:schemeClr val="accent1"/>
          </a:solidFill>
          <a:ln>
            <a:noFill/>
          </a:ln>
          <a:effectLst/>
        </c:spPr>
      </c:pivotFmt>
      <c:pivotFmt>
        <c:idx val="4586"/>
        <c:spPr>
          <a:solidFill>
            <a:schemeClr val="accent1"/>
          </a:solidFill>
          <a:ln>
            <a:noFill/>
          </a:ln>
          <a:effectLst/>
        </c:spPr>
      </c:pivotFmt>
      <c:pivotFmt>
        <c:idx val="4587"/>
        <c:spPr>
          <a:solidFill>
            <a:schemeClr val="accent1"/>
          </a:solidFill>
          <a:ln>
            <a:noFill/>
          </a:ln>
          <a:effectLst/>
        </c:spPr>
      </c:pivotFmt>
      <c:pivotFmt>
        <c:idx val="4588"/>
        <c:spPr>
          <a:solidFill>
            <a:schemeClr val="accent1"/>
          </a:solidFill>
          <a:ln>
            <a:noFill/>
          </a:ln>
          <a:effectLst/>
        </c:spPr>
      </c:pivotFmt>
      <c:pivotFmt>
        <c:idx val="4589"/>
        <c:spPr>
          <a:solidFill>
            <a:schemeClr val="accent1"/>
          </a:solidFill>
          <a:ln>
            <a:noFill/>
          </a:ln>
          <a:effectLst/>
        </c:spPr>
      </c:pivotFmt>
      <c:pivotFmt>
        <c:idx val="4590"/>
        <c:spPr>
          <a:solidFill>
            <a:schemeClr val="accent1"/>
          </a:solidFill>
          <a:ln>
            <a:noFill/>
          </a:ln>
          <a:effectLst/>
        </c:spPr>
      </c:pivotFmt>
      <c:pivotFmt>
        <c:idx val="4591"/>
        <c:spPr>
          <a:solidFill>
            <a:schemeClr val="accent1"/>
          </a:solidFill>
          <a:ln>
            <a:noFill/>
          </a:ln>
          <a:effectLst/>
        </c:spPr>
      </c:pivotFmt>
      <c:pivotFmt>
        <c:idx val="4592"/>
        <c:spPr>
          <a:solidFill>
            <a:schemeClr val="accent1"/>
          </a:solidFill>
          <a:ln>
            <a:noFill/>
          </a:ln>
          <a:effectLst/>
        </c:spPr>
      </c:pivotFmt>
      <c:pivotFmt>
        <c:idx val="4593"/>
        <c:spPr>
          <a:solidFill>
            <a:schemeClr val="accent1"/>
          </a:solidFill>
          <a:ln>
            <a:noFill/>
          </a:ln>
          <a:effectLst/>
        </c:spPr>
      </c:pivotFmt>
      <c:pivotFmt>
        <c:idx val="4594"/>
        <c:spPr>
          <a:solidFill>
            <a:schemeClr val="accent1"/>
          </a:solidFill>
          <a:ln>
            <a:noFill/>
          </a:ln>
          <a:effectLst/>
        </c:spPr>
      </c:pivotFmt>
      <c:pivotFmt>
        <c:idx val="4595"/>
        <c:spPr>
          <a:solidFill>
            <a:schemeClr val="accent1"/>
          </a:solidFill>
          <a:ln>
            <a:noFill/>
          </a:ln>
          <a:effectLst/>
        </c:spPr>
      </c:pivotFmt>
      <c:pivotFmt>
        <c:idx val="4596"/>
        <c:spPr>
          <a:solidFill>
            <a:schemeClr val="accent1"/>
          </a:solidFill>
          <a:ln>
            <a:noFill/>
          </a:ln>
          <a:effectLst/>
        </c:spPr>
      </c:pivotFmt>
      <c:pivotFmt>
        <c:idx val="4597"/>
        <c:spPr>
          <a:solidFill>
            <a:schemeClr val="accent1"/>
          </a:solidFill>
          <a:ln>
            <a:noFill/>
          </a:ln>
          <a:effectLst/>
        </c:spPr>
      </c:pivotFmt>
      <c:pivotFmt>
        <c:idx val="4598"/>
        <c:spPr>
          <a:solidFill>
            <a:schemeClr val="accent1"/>
          </a:solidFill>
          <a:ln>
            <a:noFill/>
          </a:ln>
          <a:effectLst/>
        </c:spPr>
      </c:pivotFmt>
      <c:pivotFmt>
        <c:idx val="4599"/>
        <c:spPr>
          <a:solidFill>
            <a:schemeClr val="accent1"/>
          </a:solidFill>
          <a:ln>
            <a:noFill/>
          </a:ln>
          <a:effectLst/>
        </c:spPr>
      </c:pivotFmt>
      <c:pivotFmt>
        <c:idx val="4600"/>
        <c:spPr>
          <a:solidFill>
            <a:schemeClr val="accent1"/>
          </a:solidFill>
          <a:ln>
            <a:noFill/>
          </a:ln>
          <a:effectLst/>
        </c:spPr>
      </c:pivotFmt>
      <c:pivotFmt>
        <c:idx val="4601"/>
        <c:spPr>
          <a:solidFill>
            <a:schemeClr val="accent1"/>
          </a:solidFill>
          <a:ln>
            <a:noFill/>
          </a:ln>
          <a:effectLst/>
        </c:spPr>
      </c:pivotFmt>
      <c:pivotFmt>
        <c:idx val="4602"/>
        <c:spPr>
          <a:solidFill>
            <a:schemeClr val="accent1"/>
          </a:solidFill>
          <a:ln>
            <a:noFill/>
          </a:ln>
          <a:effectLst/>
        </c:spPr>
      </c:pivotFmt>
      <c:pivotFmt>
        <c:idx val="4603"/>
        <c:spPr>
          <a:solidFill>
            <a:schemeClr val="accent1"/>
          </a:solidFill>
          <a:ln>
            <a:noFill/>
          </a:ln>
          <a:effectLst/>
        </c:spPr>
      </c:pivotFmt>
      <c:pivotFmt>
        <c:idx val="4604"/>
        <c:spPr>
          <a:solidFill>
            <a:schemeClr val="accent1"/>
          </a:solidFill>
          <a:ln>
            <a:noFill/>
          </a:ln>
          <a:effectLst/>
        </c:spPr>
      </c:pivotFmt>
      <c:pivotFmt>
        <c:idx val="4605"/>
        <c:spPr>
          <a:solidFill>
            <a:schemeClr val="accent1"/>
          </a:solidFill>
          <a:ln>
            <a:noFill/>
          </a:ln>
          <a:effectLst/>
        </c:spPr>
      </c:pivotFmt>
      <c:pivotFmt>
        <c:idx val="4606"/>
        <c:spPr>
          <a:solidFill>
            <a:schemeClr val="accent1"/>
          </a:solidFill>
          <a:ln>
            <a:noFill/>
          </a:ln>
          <a:effectLst/>
        </c:spPr>
      </c:pivotFmt>
      <c:pivotFmt>
        <c:idx val="4607"/>
        <c:spPr>
          <a:solidFill>
            <a:schemeClr val="accent1"/>
          </a:solidFill>
          <a:ln>
            <a:noFill/>
          </a:ln>
          <a:effectLst/>
        </c:spPr>
      </c:pivotFmt>
      <c:pivotFmt>
        <c:idx val="4608"/>
        <c:spPr>
          <a:solidFill>
            <a:schemeClr val="accent1"/>
          </a:solidFill>
          <a:ln>
            <a:noFill/>
          </a:ln>
          <a:effectLst/>
        </c:spPr>
      </c:pivotFmt>
      <c:pivotFmt>
        <c:idx val="4609"/>
        <c:spPr>
          <a:solidFill>
            <a:schemeClr val="accent1"/>
          </a:solidFill>
          <a:ln>
            <a:noFill/>
          </a:ln>
          <a:effectLst/>
        </c:spPr>
      </c:pivotFmt>
      <c:pivotFmt>
        <c:idx val="4610"/>
        <c:spPr>
          <a:solidFill>
            <a:schemeClr val="accent1"/>
          </a:solidFill>
          <a:ln>
            <a:noFill/>
          </a:ln>
          <a:effectLst/>
        </c:spPr>
      </c:pivotFmt>
      <c:pivotFmt>
        <c:idx val="4611"/>
        <c:spPr>
          <a:solidFill>
            <a:schemeClr val="accent1"/>
          </a:solidFill>
          <a:ln>
            <a:noFill/>
          </a:ln>
          <a:effectLst/>
        </c:spPr>
      </c:pivotFmt>
      <c:pivotFmt>
        <c:idx val="4612"/>
        <c:spPr>
          <a:solidFill>
            <a:schemeClr val="accent1"/>
          </a:solidFill>
          <a:ln>
            <a:noFill/>
          </a:ln>
          <a:effectLst/>
        </c:spPr>
      </c:pivotFmt>
      <c:pivotFmt>
        <c:idx val="4613"/>
        <c:spPr>
          <a:solidFill>
            <a:schemeClr val="accent1"/>
          </a:solidFill>
          <a:ln>
            <a:noFill/>
          </a:ln>
          <a:effectLst/>
        </c:spPr>
      </c:pivotFmt>
      <c:pivotFmt>
        <c:idx val="4614"/>
        <c:spPr>
          <a:solidFill>
            <a:schemeClr val="accent1"/>
          </a:solidFill>
          <a:ln>
            <a:noFill/>
          </a:ln>
          <a:effectLst/>
        </c:spPr>
      </c:pivotFmt>
      <c:pivotFmt>
        <c:idx val="4615"/>
        <c:spPr>
          <a:solidFill>
            <a:schemeClr val="accent1"/>
          </a:solidFill>
          <a:ln>
            <a:noFill/>
          </a:ln>
          <a:effectLst/>
        </c:spPr>
      </c:pivotFmt>
      <c:pivotFmt>
        <c:idx val="4616"/>
        <c:spPr>
          <a:solidFill>
            <a:schemeClr val="accent1"/>
          </a:solidFill>
          <a:ln>
            <a:noFill/>
          </a:ln>
          <a:effectLst/>
        </c:spPr>
      </c:pivotFmt>
      <c:pivotFmt>
        <c:idx val="4617"/>
        <c:spPr>
          <a:solidFill>
            <a:schemeClr val="accent1"/>
          </a:solidFill>
          <a:ln>
            <a:noFill/>
          </a:ln>
          <a:effectLst/>
        </c:spPr>
      </c:pivotFmt>
      <c:pivotFmt>
        <c:idx val="4618"/>
        <c:spPr>
          <a:solidFill>
            <a:schemeClr val="accent1"/>
          </a:solidFill>
          <a:ln>
            <a:noFill/>
          </a:ln>
          <a:effectLst/>
        </c:spPr>
      </c:pivotFmt>
      <c:pivotFmt>
        <c:idx val="4619"/>
        <c:spPr>
          <a:solidFill>
            <a:schemeClr val="accent1"/>
          </a:solidFill>
          <a:ln>
            <a:noFill/>
          </a:ln>
          <a:effectLst/>
        </c:spPr>
      </c:pivotFmt>
      <c:pivotFmt>
        <c:idx val="4620"/>
        <c:spPr>
          <a:solidFill>
            <a:schemeClr val="accent1"/>
          </a:solidFill>
          <a:ln>
            <a:noFill/>
          </a:ln>
          <a:effectLst/>
        </c:spPr>
      </c:pivotFmt>
      <c:pivotFmt>
        <c:idx val="4621"/>
        <c:spPr>
          <a:solidFill>
            <a:schemeClr val="accent1"/>
          </a:solidFill>
          <a:ln>
            <a:noFill/>
          </a:ln>
          <a:effectLst/>
        </c:spPr>
      </c:pivotFmt>
      <c:pivotFmt>
        <c:idx val="4622"/>
        <c:spPr>
          <a:solidFill>
            <a:schemeClr val="accent1"/>
          </a:solidFill>
          <a:ln>
            <a:noFill/>
          </a:ln>
          <a:effectLst/>
        </c:spPr>
      </c:pivotFmt>
      <c:pivotFmt>
        <c:idx val="4623"/>
        <c:spPr>
          <a:solidFill>
            <a:schemeClr val="accent1"/>
          </a:solidFill>
          <a:ln>
            <a:noFill/>
          </a:ln>
          <a:effectLst/>
        </c:spPr>
      </c:pivotFmt>
      <c:pivotFmt>
        <c:idx val="4624"/>
        <c:spPr>
          <a:solidFill>
            <a:schemeClr val="accent1"/>
          </a:solidFill>
          <a:ln>
            <a:noFill/>
          </a:ln>
          <a:effectLst/>
        </c:spPr>
      </c:pivotFmt>
      <c:pivotFmt>
        <c:idx val="4625"/>
        <c:spPr>
          <a:solidFill>
            <a:schemeClr val="accent1"/>
          </a:solidFill>
          <a:ln>
            <a:noFill/>
          </a:ln>
          <a:effectLst/>
        </c:spPr>
      </c:pivotFmt>
      <c:pivotFmt>
        <c:idx val="4626"/>
        <c:spPr>
          <a:solidFill>
            <a:schemeClr val="accent1"/>
          </a:solidFill>
          <a:ln>
            <a:noFill/>
          </a:ln>
          <a:effectLst/>
        </c:spPr>
      </c:pivotFmt>
      <c:pivotFmt>
        <c:idx val="4627"/>
        <c:spPr>
          <a:solidFill>
            <a:schemeClr val="accent1"/>
          </a:solidFill>
          <a:ln>
            <a:noFill/>
          </a:ln>
          <a:effectLst/>
        </c:spPr>
      </c:pivotFmt>
      <c:pivotFmt>
        <c:idx val="4628"/>
        <c:spPr>
          <a:solidFill>
            <a:schemeClr val="accent1"/>
          </a:solidFill>
          <a:ln>
            <a:noFill/>
          </a:ln>
          <a:effectLst/>
        </c:spPr>
      </c:pivotFmt>
      <c:pivotFmt>
        <c:idx val="4629"/>
        <c:spPr>
          <a:solidFill>
            <a:schemeClr val="accent1"/>
          </a:solidFill>
          <a:ln>
            <a:noFill/>
          </a:ln>
          <a:effectLst/>
        </c:spPr>
      </c:pivotFmt>
      <c:pivotFmt>
        <c:idx val="4630"/>
        <c:spPr>
          <a:solidFill>
            <a:schemeClr val="accent1"/>
          </a:solidFill>
          <a:ln>
            <a:noFill/>
          </a:ln>
          <a:effectLst/>
        </c:spPr>
      </c:pivotFmt>
      <c:pivotFmt>
        <c:idx val="4631"/>
        <c:spPr>
          <a:solidFill>
            <a:schemeClr val="accent1"/>
          </a:solidFill>
          <a:ln>
            <a:noFill/>
          </a:ln>
          <a:effectLst/>
        </c:spPr>
      </c:pivotFmt>
      <c:pivotFmt>
        <c:idx val="4632"/>
        <c:spPr>
          <a:solidFill>
            <a:schemeClr val="accent1"/>
          </a:solidFill>
          <a:ln>
            <a:noFill/>
          </a:ln>
          <a:effectLst/>
        </c:spPr>
      </c:pivotFmt>
      <c:pivotFmt>
        <c:idx val="4633"/>
        <c:spPr>
          <a:solidFill>
            <a:schemeClr val="accent1"/>
          </a:solidFill>
          <a:ln>
            <a:noFill/>
          </a:ln>
          <a:effectLst/>
        </c:spPr>
      </c:pivotFmt>
      <c:pivotFmt>
        <c:idx val="4634"/>
        <c:spPr>
          <a:solidFill>
            <a:schemeClr val="accent1"/>
          </a:solidFill>
          <a:ln>
            <a:noFill/>
          </a:ln>
          <a:effectLst/>
        </c:spPr>
      </c:pivotFmt>
      <c:pivotFmt>
        <c:idx val="4635"/>
        <c:spPr>
          <a:solidFill>
            <a:schemeClr val="accent1"/>
          </a:solidFill>
          <a:ln>
            <a:noFill/>
          </a:ln>
          <a:effectLst/>
        </c:spPr>
      </c:pivotFmt>
      <c:pivotFmt>
        <c:idx val="4636"/>
        <c:spPr>
          <a:solidFill>
            <a:schemeClr val="accent1"/>
          </a:solidFill>
          <a:ln>
            <a:noFill/>
          </a:ln>
          <a:effectLst/>
        </c:spPr>
      </c:pivotFmt>
      <c:pivotFmt>
        <c:idx val="4637"/>
        <c:spPr>
          <a:solidFill>
            <a:schemeClr val="accent1"/>
          </a:solidFill>
          <a:ln>
            <a:noFill/>
          </a:ln>
          <a:effectLst/>
        </c:spPr>
      </c:pivotFmt>
      <c:pivotFmt>
        <c:idx val="4638"/>
        <c:spPr>
          <a:solidFill>
            <a:schemeClr val="accent1"/>
          </a:solidFill>
          <a:ln>
            <a:noFill/>
          </a:ln>
          <a:effectLst/>
        </c:spPr>
      </c:pivotFmt>
      <c:pivotFmt>
        <c:idx val="4639"/>
        <c:spPr>
          <a:solidFill>
            <a:schemeClr val="accent1"/>
          </a:solidFill>
          <a:ln>
            <a:noFill/>
          </a:ln>
          <a:effectLst/>
        </c:spPr>
      </c:pivotFmt>
      <c:pivotFmt>
        <c:idx val="4640"/>
        <c:spPr>
          <a:solidFill>
            <a:schemeClr val="accent1"/>
          </a:solidFill>
          <a:ln>
            <a:noFill/>
          </a:ln>
          <a:effectLst/>
        </c:spPr>
      </c:pivotFmt>
      <c:pivotFmt>
        <c:idx val="4641"/>
        <c:spPr>
          <a:solidFill>
            <a:schemeClr val="accent1"/>
          </a:solidFill>
          <a:ln>
            <a:noFill/>
          </a:ln>
          <a:effectLst/>
        </c:spPr>
      </c:pivotFmt>
      <c:pivotFmt>
        <c:idx val="4642"/>
        <c:spPr>
          <a:solidFill>
            <a:schemeClr val="accent1"/>
          </a:solidFill>
          <a:ln>
            <a:noFill/>
          </a:ln>
          <a:effectLst/>
        </c:spPr>
      </c:pivotFmt>
      <c:pivotFmt>
        <c:idx val="4643"/>
        <c:spPr>
          <a:solidFill>
            <a:schemeClr val="accent1"/>
          </a:solidFill>
          <a:ln>
            <a:noFill/>
          </a:ln>
          <a:effectLst/>
        </c:spPr>
      </c:pivotFmt>
      <c:pivotFmt>
        <c:idx val="4644"/>
        <c:spPr>
          <a:solidFill>
            <a:schemeClr val="accent1"/>
          </a:solidFill>
          <a:ln>
            <a:noFill/>
          </a:ln>
          <a:effectLst/>
        </c:spPr>
      </c:pivotFmt>
      <c:pivotFmt>
        <c:idx val="4645"/>
        <c:spPr>
          <a:solidFill>
            <a:schemeClr val="accent1"/>
          </a:solidFill>
          <a:ln>
            <a:noFill/>
          </a:ln>
          <a:effectLst/>
        </c:spPr>
      </c:pivotFmt>
      <c:pivotFmt>
        <c:idx val="4646"/>
        <c:spPr>
          <a:solidFill>
            <a:schemeClr val="accent1"/>
          </a:solidFill>
          <a:ln>
            <a:noFill/>
          </a:ln>
          <a:effectLst/>
        </c:spPr>
      </c:pivotFmt>
      <c:pivotFmt>
        <c:idx val="4647"/>
        <c:spPr>
          <a:solidFill>
            <a:schemeClr val="accent1"/>
          </a:solidFill>
          <a:ln>
            <a:noFill/>
          </a:ln>
          <a:effectLst/>
        </c:spPr>
      </c:pivotFmt>
      <c:pivotFmt>
        <c:idx val="4648"/>
        <c:spPr>
          <a:solidFill>
            <a:schemeClr val="accent1"/>
          </a:solidFill>
          <a:ln>
            <a:noFill/>
          </a:ln>
          <a:effectLst/>
        </c:spPr>
      </c:pivotFmt>
      <c:pivotFmt>
        <c:idx val="4649"/>
        <c:spPr>
          <a:solidFill>
            <a:schemeClr val="accent1"/>
          </a:solidFill>
          <a:ln>
            <a:noFill/>
          </a:ln>
          <a:effectLst/>
        </c:spPr>
      </c:pivotFmt>
      <c:pivotFmt>
        <c:idx val="4650"/>
        <c:spPr>
          <a:solidFill>
            <a:schemeClr val="accent1"/>
          </a:solidFill>
          <a:ln>
            <a:noFill/>
          </a:ln>
          <a:effectLst/>
        </c:spPr>
      </c:pivotFmt>
      <c:pivotFmt>
        <c:idx val="4651"/>
        <c:spPr>
          <a:solidFill>
            <a:schemeClr val="accent1"/>
          </a:solidFill>
          <a:ln>
            <a:noFill/>
          </a:ln>
          <a:effectLst/>
        </c:spPr>
      </c:pivotFmt>
      <c:pivotFmt>
        <c:idx val="4652"/>
        <c:spPr>
          <a:solidFill>
            <a:schemeClr val="accent1"/>
          </a:solidFill>
          <a:ln>
            <a:noFill/>
          </a:ln>
          <a:effectLst/>
        </c:spPr>
      </c:pivotFmt>
      <c:pivotFmt>
        <c:idx val="4653"/>
        <c:spPr>
          <a:solidFill>
            <a:schemeClr val="accent1"/>
          </a:solidFill>
          <a:ln>
            <a:noFill/>
          </a:ln>
          <a:effectLst/>
        </c:spPr>
      </c:pivotFmt>
      <c:pivotFmt>
        <c:idx val="4654"/>
        <c:spPr>
          <a:solidFill>
            <a:schemeClr val="accent1"/>
          </a:solidFill>
          <a:ln>
            <a:noFill/>
          </a:ln>
          <a:effectLst/>
        </c:spPr>
      </c:pivotFmt>
      <c:pivotFmt>
        <c:idx val="4655"/>
        <c:spPr>
          <a:solidFill>
            <a:schemeClr val="accent1"/>
          </a:solidFill>
          <a:ln>
            <a:noFill/>
          </a:ln>
          <a:effectLst/>
        </c:spPr>
      </c:pivotFmt>
      <c:pivotFmt>
        <c:idx val="4656"/>
        <c:spPr>
          <a:solidFill>
            <a:schemeClr val="accent1"/>
          </a:solidFill>
          <a:ln>
            <a:noFill/>
          </a:ln>
          <a:effectLst/>
        </c:spPr>
      </c:pivotFmt>
      <c:pivotFmt>
        <c:idx val="4657"/>
        <c:spPr>
          <a:solidFill>
            <a:schemeClr val="accent1"/>
          </a:solidFill>
          <a:ln>
            <a:noFill/>
          </a:ln>
          <a:effectLst/>
        </c:spPr>
      </c:pivotFmt>
      <c:pivotFmt>
        <c:idx val="4658"/>
        <c:spPr>
          <a:solidFill>
            <a:schemeClr val="accent1"/>
          </a:solidFill>
          <a:ln>
            <a:noFill/>
          </a:ln>
          <a:effectLst/>
        </c:spPr>
      </c:pivotFmt>
      <c:pivotFmt>
        <c:idx val="4659"/>
        <c:spPr>
          <a:solidFill>
            <a:schemeClr val="accent1"/>
          </a:solidFill>
          <a:ln>
            <a:noFill/>
          </a:ln>
          <a:effectLst/>
        </c:spPr>
      </c:pivotFmt>
      <c:pivotFmt>
        <c:idx val="4660"/>
        <c:spPr>
          <a:solidFill>
            <a:schemeClr val="accent1"/>
          </a:solidFill>
          <a:ln>
            <a:noFill/>
          </a:ln>
          <a:effectLst/>
        </c:spPr>
      </c:pivotFmt>
      <c:pivotFmt>
        <c:idx val="4661"/>
        <c:spPr>
          <a:solidFill>
            <a:schemeClr val="accent1"/>
          </a:solidFill>
          <a:ln>
            <a:noFill/>
          </a:ln>
          <a:effectLst/>
        </c:spPr>
      </c:pivotFmt>
      <c:pivotFmt>
        <c:idx val="4662"/>
        <c:spPr>
          <a:solidFill>
            <a:schemeClr val="accent1"/>
          </a:solidFill>
          <a:ln>
            <a:noFill/>
          </a:ln>
          <a:effectLst/>
        </c:spPr>
      </c:pivotFmt>
      <c:pivotFmt>
        <c:idx val="4663"/>
        <c:spPr>
          <a:solidFill>
            <a:schemeClr val="accent1"/>
          </a:solidFill>
          <a:ln>
            <a:noFill/>
          </a:ln>
          <a:effectLst/>
        </c:spPr>
      </c:pivotFmt>
      <c:pivotFmt>
        <c:idx val="4664"/>
        <c:spPr>
          <a:solidFill>
            <a:schemeClr val="accent1"/>
          </a:solidFill>
          <a:ln>
            <a:noFill/>
          </a:ln>
          <a:effectLst/>
        </c:spPr>
      </c:pivotFmt>
      <c:pivotFmt>
        <c:idx val="4665"/>
        <c:spPr>
          <a:solidFill>
            <a:schemeClr val="accent1"/>
          </a:solidFill>
          <a:ln>
            <a:noFill/>
          </a:ln>
          <a:effectLst/>
        </c:spPr>
      </c:pivotFmt>
      <c:pivotFmt>
        <c:idx val="4666"/>
        <c:spPr>
          <a:solidFill>
            <a:schemeClr val="accent1"/>
          </a:solidFill>
          <a:ln>
            <a:noFill/>
          </a:ln>
          <a:effectLst/>
        </c:spPr>
      </c:pivotFmt>
      <c:pivotFmt>
        <c:idx val="4667"/>
        <c:spPr>
          <a:solidFill>
            <a:schemeClr val="accent1"/>
          </a:solidFill>
          <a:ln>
            <a:noFill/>
          </a:ln>
          <a:effectLst/>
        </c:spPr>
      </c:pivotFmt>
      <c:pivotFmt>
        <c:idx val="4668"/>
        <c:spPr>
          <a:solidFill>
            <a:schemeClr val="accent1"/>
          </a:solidFill>
          <a:ln>
            <a:noFill/>
          </a:ln>
          <a:effectLst/>
        </c:spPr>
      </c:pivotFmt>
      <c:pivotFmt>
        <c:idx val="4669"/>
        <c:spPr>
          <a:solidFill>
            <a:schemeClr val="accent1"/>
          </a:solidFill>
          <a:ln>
            <a:noFill/>
          </a:ln>
          <a:effectLst/>
        </c:spPr>
      </c:pivotFmt>
      <c:pivotFmt>
        <c:idx val="4670"/>
        <c:spPr>
          <a:solidFill>
            <a:schemeClr val="accent1"/>
          </a:solidFill>
          <a:ln>
            <a:noFill/>
          </a:ln>
          <a:effectLst/>
        </c:spPr>
      </c:pivotFmt>
      <c:pivotFmt>
        <c:idx val="4671"/>
        <c:spPr>
          <a:solidFill>
            <a:schemeClr val="accent1"/>
          </a:solidFill>
          <a:ln>
            <a:noFill/>
          </a:ln>
          <a:effectLst/>
        </c:spPr>
      </c:pivotFmt>
      <c:pivotFmt>
        <c:idx val="4672"/>
        <c:spPr>
          <a:solidFill>
            <a:schemeClr val="accent1"/>
          </a:solidFill>
          <a:ln>
            <a:noFill/>
          </a:ln>
          <a:effectLst/>
        </c:spPr>
      </c:pivotFmt>
      <c:pivotFmt>
        <c:idx val="4673"/>
        <c:spPr>
          <a:solidFill>
            <a:schemeClr val="accent1"/>
          </a:solidFill>
          <a:ln>
            <a:noFill/>
          </a:ln>
          <a:effectLst/>
        </c:spPr>
      </c:pivotFmt>
      <c:pivotFmt>
        <c:idx val="4674"/>
        <c:spPr>
          <a:solidFill>
            <a:schemeClr val="accent1"/>
          </a:solidFill>
          <a:ln>
            <a:noFill/>
          </a:ln>
          <a:effectLst/>
        </c:spPr>
      </c:pivotFmt>
      <c:pivotFmt>
        <c:idx val="4675"/>
        <c:spPr>
          <a:solidFill>
            <a:schemeClr val="accent1"/>
          </a:solidFill>
          <a:ln>
            <a:noFill/>
          </a:ln>
          <a:effectLst/>
        </c:spPr>
      </c:pivotFmt>
      <c:pivotFmt>
        <c:idx val="4676"/>
        <c:spPr>
          <a:solidFill>
            <a:schemeClr val="accent1"/>
          </a:solidFill>
          <a:ln>
            <a:noFill/>
          </a:ln>
          <a:effectLst/>
        </c:spPr>
      </c:pivotFmt>
      <c:pivotFmt>
        <c:idx val="4677"/>
        <c:spPr>
          <a:solidFill>
            <a:schemeClr val="accent1"/>
          </a:solidFill>
          <a:ln>
            <a:noFill/>
          </a:ln>
          <a:effectLst/>
        </c:spPr>
      </c:pivotFmt>
      <c:pivotFmt>
        <c:idx val="4678"/>
        <c:spPr>
          <a:solidFill>
            <a:schemeClr val="accent1"/>
          </a:solidFill>
          <a:ln>
            <a:noFill/>
          </a:ln>
          <a:effectLst/>
        </c:spPr>
      </c:pivotFmt>
      <c:pivotFmt>
        <c:idx val="4679"/>
        <c:spPr>
          <a:solidFill>
            <a:schemeClr val="accent1"/>
          </a:solidFill>
          <a:ln>
            <a:noFill/>
          </a:ln>
          <a:effectLst/>
        </c:spPr>
      </c:pivotFmt>
      <c:pivotFmt>
        <c:idx val="4680"/>
        <c:spPr>
          <a:solidFill>
            <a:schemeClr val="accent1"/>
          </a:solidFill>
          <a:ln>
            <a:noFill/>
          </a:ln>
          <a:effectLst/>
        </c:spPr>
      </c:pivotFmt>
      <c:pivotFmt>
        <c:idx val="4681"/>
        <c:spPr>
          <a:solidFill>
            <a:schemeClr val="accent1"/>
          </a:solidFill>
          <a:ln>
            <a:noFill/>
          </a:ln>
          <a:effectLst/>
        </c:spPr>
      </c:pivotFmt>
      <c:pivotFmt>
        <c:idx val="4682"/>
        <c:spPr>
          <a:solidFill>
            <a:schemeClr val="accent1"/>
          </a:solidFill>
          <a:ln>
            <a:noFill/>
          </a:ln>
          <a:effectLst/>
        </c:spPr>
      </c:pivotFmt>
      <c:pivotFmt>
        <c:idx val="4683"/>
        <c:spPr>
          <a:solidFill>
            <a:schemeClr val="accent1"/>
          </a:solidFill>
          <a:ln>
            <a:noFill/>
          </a:ln>
          <a:effectLst/>
        </c:spPr>
      </c:pivotFmt>
      <c:pivotFmt>
        <c:idx val="4684"/>
        <c:spPr>
          <a:solidFill>
            <a:schemeClr val="accent1"/>
          </a:solidFill>
          <a:ln>
            <a:noFill/>
          </a:ln>
          <a:effectLst/>
        </c:spPr>
      </c:pivotFmt>
      <c:pivotFmt>
        <c:idx val="4685"/>
        <c:spPr>
          <a:solidFill>
            <a:schemeClr val="accent1"/>
          </a:solidFill>
          <a:ln>
            <a:noFill/>
          </a:ln>
          <a:effectLst/>
        </c:spPr>
      </c:pivotFmt>
      <c:pivotFmt>
        <c:idx val="4686"/>
        <c:spPr>
          <a:solidFill>
            <a:schemeClr val="accent1"/>
          </a:solidFill>
          <a:ln>
            <a:noFill/>
          </a:ln>
          <a:effectLst/>
        </c:spPr>
      </c:pivotFmt>
      <c:pivotFmt>
        <c:idx val="4687"/>
        <c:spPr>
          <a:solidFill>
            <a:schemeClr val="accent1"/>
          </a:solidFill>
          <a:ln>
            <a:noFill/>
          </a:ln>
          <a:effectLst/>
        </c:spPr>
      </c:pivotFmt>
      <c:pivotFmt>
        <c:idx val="4688"/>
        <c:spPr>
          <a:solidFill>
            <a:schemeClr val="accent1"/>
          </a:solidFill>
          <a:ln>
            <a:noFill/>
          </a:ln>
          <a:effectLst/>
        </c:spPr>
      </c:pivotFmt>
      <c:pivotFmt>
        <c:idx val="4689"/>
        <c:spPr>
          <a:solidFill>
            <a:schemeClr val="accent1"/>
          </a:solidFill>
          <a:ln>
            <a:noFill/>
          </a:ln>
          <a:effectLst/>
        </c:spPr>
      </c:pivotFmt>
      <c:pivotFmt>
        <c:idx val="4690"/>
        <c:spPr>
          <a:solidFill>
            <a:schemeClr val="accent1"/>
          </a:solidFill>
          <a:ln>
            <a:noFill/>
          </a:ln>
          <a:effectLst/>
        </c:spPr>
      </c:pivotFmt>
      <c:pivotFmt>
        <c:idx val="4691"/>
        <c:spPr>
          <a:solidFill>
            <a:schemeClr val="accent1"/>
          </a:solidFill>
          <a:ln>
            <a:noFill/>
          </a:ln>
          <a:effectLst/>
        </c:spPr>
      </c:pivotFmt>
      <c:pivotFmt>
        <c:idx val="4692"/>
        <c:spPr>
          <a:solidFill>
            <a:schemeClr val="accent1"/>
          </a:solidFill>
          <a:ln>
            <a:noFill/>
          </a:ln>
          <a:effectLst/>
        </c:spPr>
      </c:pivotFmt>
      <c:pivotFmt>
        <c:idx val="4693"/>
        <c:spPr>
          <a:solidFill>
            <a:schemeClr val="accent1"/>
          </a:solidFill>
          <a:ln>
            <a:noFill/>
          </a:ln>
          <a:effectLst/>
        </c:spPr>
      </c:pivotFmt>
      <c:pivotFmt>
        <c:idx val="4694"/>
        <c:spPr>
          <a:solidFill>
            <a:schemeClr val="accent1"/>
          </a:solidFill>
          <a:ln>
            <a:noFill/>
          </a:ln>
          <a:effectLst/>
        </c:spPr>
      </c:pivotFmt>
      <c:pivotFmt>
        <c:idx val="4695"/>
        <c:spPr>
          <a:solidFill>
            <a:schemeClr val="accent1"/>
          </a:solidFill>
          <a:ln>
            <a:noFill/>
          </a:ln>
          <a:effectLst/>
        </c:spPr>
      </c:pivotFmt>
      <c:pivotFmt>
        <c:idx val="4696"/>
        <c:spPr>
          <a:solidFill>
            <a:schemeClr val="accent1"/>
          </a:solidFill>
          <a:ln>
            <a:noFill/>
          </a:ln>
          <a:effectLst/>
        </c:spPr>
      </c:pivotFmt>
      <c:pivotFmt>
        <c:idx val="4697"/>
        <c:spPr>
          <a:solidFill>
            <a:schemeClr val="accent1"/>
          </a:solidFill>
          <a:ln>
            <a:noFill/>
          </a:ln>
          <a:effectLst/>
        </c:spPr>
      </c:pivotFmt>
      <c:pivotFmt>
        <c:idx val="4698"/>
        <c:spPr>
          <a:solidFill>
            <a:schemeClr val="accent1"/>
          </a:solidFill>
          <a:ln>
            <a:noFill/>
          </a:ln>
          <a:effectLst/>
        </c:spPr>
      </c:pivotFmt>
      <c:pivotFmt>
        <c:idx val="4699"/>
        <c:spPr>
          <a:solidFill>
            <a:schemeClr val="accent1"/>
          </a:solidFill>
          <a:ln>
            <a:noFill/>
          </a:ln>
          <a:effectLst/>
        </c:spPr>
      </c:pivotFmt>
      <c:pivotFmt>
        <c:idx val="4700"/>
        <c:spPr>
          <a:solidFill>
            <a:schemeClr val="accent1"/>
          </a:solidFill>
          <a:ln>
            <a:noFill/>
          </a:ln>
          <a:effectLst/>
        </c:spPr>
      </c:pivotFmt>
      <c:pivotFmt>
        <c:idx val="4701"/>
        <c:spPr>
          <a:solidFill>
            <a:schemeClr val="accent1"/>
          </a:solidFill>
          <a:ln>
            <a:noFill/>
          </a:ln>
          <a:effectLst/>
        </c:spPr>
      </c:pivotFmt>
      <c:pivotFmt>
        <c:idx val="4702"/>
        <c:spPr>
          <a:solidFill>
            <a:schemeClr val="accent1"/>
          </a:solidFill>
          <a:ln>
            <a:noFill/>
          </a:ln>
          <a:effectLst/>
        </c:spPr>
      </c:pivotFmt>
      <c:pivotFmt>
        <c:idx val="4703"/>
        <c:spPr>
          <a:solidFill>
            <a:schemeClr val="accent1"/>
          </a:solidFill>
          <a:ln>
            <a:noFill/>
          </a:ln>
          <a:effectLst/>
        </c:spPr>
      </c:pivotFmt>
      <c:pivotFmt>
        <c:idx val="4704"/>
        <c:spPr>
          <a:solidFill>
            <a:schemeClr val="accent1"/>
          </a:solidFill>
          <a:ln>
            <a:noFill/>
          </a:ln>
          <a:effectLst/>
        </c:spPr>
      </c:pivotFmt>
      <c:pivotFmt>
        <c:idx val="4705"/>
        <c:spPr>
          <a:solidFill>
            <a:schemeClr val="accent1"/>
          </a:solidFill>
          <a:ln>
            <a:noFill/>
          </a:ln>
          <a:effectLst/>
        </c:spPr>
      </c:pivotFmt>
      <c:pivotFmt>
        <c:idx val="4706"/>
        <c:spPr>
          <a:solidFill>
            <a:schemeClr val="accent1"/>
          </a:solidFill>
          <a:ln>
            <a:noFill/>
          </a:ln>
          <a:effectLst/>
        </c:spPr>
      </c:pivotFmt>
      <c:pivotFmt>
        <c:idx val="4707"/>
        <c:spPr>
          <a:solidFill>
            <a:schemeClr val="accent1"/>
          </a:solidFill>
          <a:ln>
            <a:noFill/>
          </a:ln>
          <a:effectLst/>
        </c:spPr>
      </c:pivotFmt>
      <c:pivotFmt>
        <c:idx val="4708"/>
        <c:spPr>
          <a:solidFill>
            <a:schemeClr val="accent1"/>
          </a:solidFill>
          <a:ln>
            <a:noFill/>
          </a:ln>
          <a:effectLst/>
        </c:spPr>
      </c:pivotFmt>
      <c:pivotFmt>
        <c:idx val="4709"/>
        <c:spPr>
          <a:solidFill>
            <a:schemeClr val="accent1"/>
          </a:solidFill>
          <a:ln>
            <a:noFill/>
          </a:ln>
          <a:effectLst/>
        </c:spPr>
      </c:pivotFmt>
      <c:pivotFmt>
        <c:idx val="4710"/>
        <c:spPr>
          <a:solidFill>
            <a:schemeClr val="accent1"/>
          </a:solidFill>
          <a:ln>
            <a:noFill/>
          </a:ln>
          <a:effectLst/>
        </c:spPr>
      </c:pivotFmt>
      <c:pivotFmt>
        <c:idx val="4711"/>
        <c:spPr>
          <a:solidFill>
            <a:schemeClr val="accent1"/>
          </a:solidFill>
          <a:ln>
            <a:noFill/>
          </a:ln>
          <a:effectLst/>
        </c:spPr>
      </c:pivotFmt>
      <c:pivotFmt>
        <c:idx val="4712"/>
        <c:spPr>
          <a:solidFill>
            <a:schemeClr val="accent1"/>
          </a:solidFill>
          <a:ln>
            <a:noFill/>
          </a:ln>
          <a:effectLst/>
        </c:spPr>
      </c:pivotFmt>
      <c:pivotFmt>
        <c:idx val="4713"/>
        <c:spPr>
          <a:solidFill>
            <a:schemeClr val="accent1"/>
          </a:solidFill>
          <a:ln>
            <a:noFill/>
          </a:ln>
          <a:effectLst/>
        </c:spPr>
      </c:pivotFmt>
      <c:pivotFmt>
        <c:idx val="4714"/>
        <c:spPr>
          <a:solidFill>
            <a:schemeClr val="accent1"/>
          </a:solidFill>
          <a:ln>
            <a:noFill/>
          </a:ln>
          <a:effectLst/>
        </c:spPr>
      </c:pivotFmt>
      <c:pivotFmt>
        <c:idx val="4715"/>
        <c:spPr>
          <a:solidFill>
            <a:schemeClr val="accent1"/>
          </a:solidFill>
          <a:ln>
            <a:noFill/>
          </a:ln>
          <a:effectLst/>
        </c:spPr>
      </c:pivotFmt>
      <c:pivotFmt>
        <c:idx val="4716"/>
        <c:spPr>
          <a:solidFill>
            <a:schemeClr val="accent1"/>
          </a:solidFill>
          <a:ln>
            <a:noFill/>
          </a:ln>
          <a:effectLst/>
        </c:spPr>
      </c:pivotFmt>
      <c:pivotFmt>
        <c:idx val="4717"/>
        <c:spPr>
          <a:solidFill>
            <a:schemeClr val="accent1"/>
          </a:solidFill>
          <a:ln>
            <a:noFill/>
          </a:ln>
          <a:effectLst/>
        </c:spPr>
      </c:pivotFmt>
      <c:pivotFmt>
        <c:idx val="4718"/>
        <c:spPr>
          <a:solidFill>
            <a:schemeClr val="accent1"/>
          </a:solidFill>
          <a:ln>
            <a:noFill/>
          </a:ln>
          <a:effectLst/>
        </c:spPr>
      </c:pivotFmt>
      <c:pivotFmt>
        <c:idx val="4719"/>
        <c:spPr>
          <a:solidFill>
            <a:schemeClr val="accent1"/>
          </a:solidFill>
          <a:ln>
            <a:noFill/>
          </a:ln>
          <a:effectLst/>
        </c:spPr>
      </c:pivotFmt>
      <c:pivotFmt>
        <c:idx val="4720"/>
        <c:spPr>
          <a:solidFill>
            <a:schemeClr val="accent1"/>
          </a:solidFill>
          <a:ln>
            <a:noFill/>
          </a:ln>
          <a:effectLst/>
        </c:spPr>
      </c:pivotFmt>
      <c:pivotFmt>
        <c:idx val="4721"/>
        <c:spPr>
          <a:solidFill>
            <a:schemeClr val="accent1"/>
          </a:solidFill>
          <a:ln>
            <a:noFill/>
          </a:ln>
          <a:effectLst/>
        </c:spPr>
      </c:pivotFmt>
      <c:pivotFmt>
        <c:idx val="4722"/>
        <c:spPr>
          <a:solidFill>
            <a:schemeClr val="accent1"/>
          </a:solidFill>
          <a:ln>
            <a:noFill/>
          </a:ln>
          <a:effectLst/>
        </c:spPr>
      </c:pivotFmt>
      <c:pivotFmt>
        <c:idx val="4723"/>
        <c:spPr>
          <a:solidFill>
            <a:schemeClr val="accent1"/>
          </a:solidFill>
          <a:ln>
            <a:noFill/>
          </a:ln>
          <a:effectLst/>
        </c:spPr>
      </c:pivotFmt>
      <c:pivotFmt>
        <c:idx val="4724"/>
        <c:spPr>
          <a:solidFill>
            <a:schemeClr val="accent1"/>
          </a:solidFill>
          <a:ln>
            <a:noFill/>
          </a:ln>
          <a:effectLst/>
        </c:spPr>
      </c:pivotFmt>
      <c:pivotFmt>
        <c:idx val="4725"/>
        <c:spPr>
          <a:solidFill>
            <a:schemeClr val="accent1"/>
          </a:solidFill>
          <a:ln>
            <a:noFill/>
          </a:ln>
          <a:effectLst/>
        </c:spPr>
      </c:pivotFmt>
      <c:pivotFmt>
        <c:idx val="4726"/>
        <c:spPr>
          <a:solidFill>
            <a:schemeClr val="accent1"/>
          </a:solidFill>
          <a:ln>
            <a:noFill/>
          </a:ln>
          <a:effectLst/>
        </c:spPr>
      </c:pivotFmt>
      <c:pivotFmt>
        <c:idx val="4727"/>
        <c:spPr>
          <a:solidFill>
            <a:schemeClr val="accent1"/>
          </a:solidFill>
          <a:ln>
            <a:noFill/>
          </a:ln>
          <a:effectLst/>
        </c:spPr>
      </c:pivotFmt>
      <c:pivotFmt>
        <c:idx val="4728"/>
        <c:spPr>
          <a:solidFill>
            <a:schemeClr val="accent1"/>
          </a:solidFill>
          <a:ln>
            <a:noFill/>
          </a:ln>
          <a:effectLst/>
        </c:spPr>
      </c:pivotFmt>
      <c:pivotFmt>
        <c:idx val="4729"/>
        <c:spPr>
          <a:solidFill>
            <a:schemeClr val="accent1"/>
          </a:solidFill>
          <a:ln>
            <a:noFill/>
          </a:ln>
          <a:effectLst/>
        </c:spPr>
      </c:pivotFmt>
      <c:pivotFmt>
        <c:idx val="4730"/>
        <c:spPr>
          <a:solidFill>
            <a:schemeClr val="accent1"/>
          </a:solidFill>
          <a:ln>
            <a:noFill/>
          </a:ln>
          <a:effectLst/>
        </c:spPr>
      </c:pivotFmt>
      <c:pivotFmt>
        <c:idx val="4731"/>
        <c:spPr>
          <a:solidFill>
            <a:schemeClr val="accent1"/>
          </a:solidFill>
          <a:ln>
            <a:noFill/>
          </a:ln>
          <a:effectLst/>
        </c:spPr>
      </c:pivotFmt>
      <c:pivotFmt>
        <c:idx val="4732"/>
        <c:spPr>
          <a:solidFill>
            <a:schemeClr val="accent1"/>
          </a:solidFill>
          <a:ln>
            <a:noFill/>
          </a:ln>
          <a:effectLst/>
        </c:spPr>
      </c:pivotFmt>
      <c:pivotFmt>
        <c:idx val="4733"/>
        <c:spPr>
          <a:solidFill>
            <a:schemeClr val="accent1"/>
          </a:solidFill>
          <a:ln>
            <a:noFill/>
          </a:ln>
          <a:effectLst/>
        </c:spPr>
      </c:pivotFmt>
      <c:pivotFmt>
        <c:idx val="4734"/>
        <c:spPr>
          <a:solidFill>
            <a:schemeClr val="accent1"/>
          </a:solidFill>
          <a:ln>
            <a:noFill/>
          </a:ln>
          <a:effectLst/>
        </c:spPr>
      </c:pivotFmt>
      <c:pivotFmt>
        <c:idx val="4735"/>
        <c:spPr>
          <a:solidFill>
            <a:schemeClr val="accent1"/>
          </a:solidFill>
          <a:ln>
            <a:noFill/>
          </a:ln>
          <a:effectLst/>
        </c:spPr>
      </c:pivotFmt>
      <c:pivotFmt>
        <c:idx val="4736"/>
        <c:spPr>
          <a:solidFill>
            <a:schemeClr val="accent1"/>
          </a:solidFill>
          <a:ln>
            <a:noFill/>
          </a:ln>
          <a:effectLst/>
        </c:spPr>
      </c:pivotFmt>
      <c:pivotFmt>
        <c:idx val="4737"/>
        <c:spPr>
          <a:solidFill>
            <a:schemeClr val="accent1"/>
          </a:solidFill>
          <a:ln>
            <a:noFill/>
          </a:ln>
          <a:effectLst/>
        </c:spPr>
      </c:pivotFmt>
      <c:pivotFmt>
        <c:idx val="4738"/>
        <c:spPr>
          <a:solidFill>
            <a:schemeClr val="accent1"/>
          </a:solidFill>
          <a:ln>
            <a:noFill/>
          </a:ln>
          <a:effectLst/>
        </c:spPr>
      </c:pivotFmt>
      <c:pivotFmt>
        <c:idx val="4739"/>
        <c:spPr>
          <a:solidFill>
            <a:schemeClr val="accent1"/>
          </a:solidFill>
          <a:ln>
            <a:noFill/>
          </a:ln>
          <a:effectLst/>
        </c:spPr>
      </c:pivotFmt>
      <c:pivotFmt>
        <c:idx val="4740"/>
        <c:spPr>
          <a:solidFill>
            <a:schemeClr val="accent1"/>
          </a:solidFill>
          <a:ln>
            <a:noFill/>
          </a:ln>
          <a:effectLst/>
        </c:spPr>
      </c:pivotFmt>
      <c:pivotFmt>
        <c:idx val="4741"/>
        <c:spPr>
          <a:solidFill>
            <a:schemeClr val="accent1"/>
          </a:solidFill>
          <a:ln>
            <a:noFill/>
          </a:ln>
          <a:effectLst/>
        </c:spPr>
      </c:pivotFmt>
      <c:pivotFmt>
        <c:idx val="4742"/>
        <c:spPr>
          <a:solidFill>
            <a:schemeClr val="accent1"/>
          </a:solidFill>
          <a:ln>
            <a:noFill/>
          </a:ln>
          <a:effectLst/>
        </c:spPr>
      </c:pivotFmt>
      <c:pivotFmt>
        <c:idx val="4743"/>
        <c:spPr>
          <a:solidFill>
            <a:schemeClr val="accent1"/>
          </a:solidFill>
          <a:ln>
            <a:noFill/>
          </a:ln>
          <a:effectLst/>
        </c:spPr>
      </c:pivotFmt>
      <c:pivotFmt>
        <c:idx val="4744"/>
        <c:spPr>
          <a:solidFill>
            <a:schemeClr val="accent1"/>
          </a:solidFill>
          <a:ln>
            <a:noFill/>
          </a:ln>
          <a:effectLst/>
        </c:spPr>
      </c:pivotFmt>
      <c:pivotFmt>
        <c:idx val="4745"/>
        <c:spPr>
          <a:solidFill>
            <a:schemeClr val="accent1"/>
          </a:solidFill>
          <a:ln>
            <a:noFill/>
          </a:ln>
          <a:effectLst/>
        </c:spPr>
      </c:pivotFmt>
      <c:pivotFmt>
        <c:idx val="4746"/>
        <c:spPr>
          <a:solidFill>
            <a:schemeClr val="accent1"/>
          </a:solidFill>
          <a:ln>
            <a:noFill/>
          </a:ln>
          <a:effectLst/>
        </c:spPr>
      </c:pivotFmt>
      <c:pivotFmt>
        <c:idx val="4747"/>
        <c:spPr>
          <a:solidFill>
            <a:schemeClr val="accent1"/>
          </a:solidFill>
          <a:ln>
            <a:noFill/>
          </a:ln>
          <a:effectLst/>
        </c:spPr>
      </c:pivotFmt>
      <c:pivotFmt>
        <c:idx val="4748"/>
        <c:spPr>
          <a:solidFill>
            <a:schemeClr val="accent1"/>
          </a:solidFill>
          <a:ln>
            <a:noFill/>
          </a:ln>
          <a:effectLst/>
        </c:spPr>
      </c:pivotFmt>
      <c:pivotFmt>
        <c:idx val="4749"/>
        <c:spPr>
          <a:solidFill>
            <a:schemeClr val="accent1"/>
          </a:solidFill>
          <a:ln>
            <a:noFill/>
          </a:ln>
          <a:effectLst/>
        </c:spPr>
      </c:pivotFmt>
      <c:pivotFmt>
        <c:idx val="4750"/>
        <c:spPr>
          <a:solidFill>
            <a:schemeClr val="accent1"/>
          </a:solidFill>
          <a:ln>
            <a:noFill/>
          </a:ln>
          <a:effectLst/>
        </c:spPr>
      </c:pivotFmt>
      <c:pivotFmt>
        <c:idx val="4751"/>
        <c:spPr>
          <a:solidFill>
            <a:schemeClr val="accent1"/>
          </a:solidFill>
          <a:ln>
            <a:noFill/>
          </a:ln>
          <a:effectLst/>
        </c:spPr>
      </c:pivotFmt>
      <c:pivotFmt>
        <c:idx val="4752"/>
        <c:spPr>
          <a:solidFill>
            <a:schemeClr val="accent1"/>
          </a:solidFill>
          <a:ln>
            <a:noFill/>
          </a:ln>
          <a:effectLst/>
        </c:spPr>
      </c:pivotFmt>
      <c:pivotFmt>
        <c:idx val="4753"/>
        <c:spPr>
          <a:solidFill>
            <a:schemeClr val="accent1"/>
          </a:solidFill>
          <a:ln>
            <a:noFill/>
          </a:ln>
          <a:effectLst/>
        </c:spPr>
      </c:pivotFmt>
      <c:pivotFmt>
        <c:idx val="4754"/>
        <c:spPr>
          <a:solidFill>
            <a:schemeClr val="accent1"/>
          </a:solidFill>
          <a:ln>
            <a:noFill/>
          </a:ln>
          <a:effectLst/>
        </c:spPr>
      </c:pivotFmt>
      <c:pivotFmt>
        <c:idx val="4755"/>
        <c:spPr>
          <a:solidFill>
            <a:schemeClr val="accent1"/>
          </a:solidFill>
          <a:ln>
            <a:noFill/>
          </a:ln>
          <a:effectLst/>
        </c:spPr>
      </c:pivotFmt>
      <c:pivotFmt>
        <c:idx val="4756"/>
        <c:spPr>
          <a:solidFill>
            <a:schemeClr val="accent1"/>
          </a:solidFill>
          <a:ln>
            <a:noFill/>
          </a:ln>
          <a:effectLst/>
        </c:spPr>
      </c:pivotFmt>
      <c:pivotFmt>
        <c:idx val="4757"/>
        <c:spPr>
          <a:solidFill>
            <a:schemeClr val="accent1"/>
          </a:solidFill>
          <a:ln>
            <a:noFill/>
          </a:ln>
          <a:effectLst/>
        </c:spPr>
      </c:pivotFmt>
      <c:pivotFmt>
        <c:idx val="4758"/>
        <c:spPr>
          <a:solidFill>
            <a:schemeClr val="accent1"/>
          </a:solidFill>
          <a:ln>
            <a:noFill/>
          </a:ln>
          <a:effectLst/>
        </c:spPr>
      </c:pivotFmt>
      <c:pivotFmt>
        <c:idx val="4759"/>
        <c:spPr>
          <a:solidFill>
            <a:schemeClr val="accent1"/>
          </a:solidFill>
          <a:ln>
            <a:noFill/>
          </a:ln>
          <a:effectLst/>
        </c:spPr>
      </c:pivotFmt>
      <c:pivotFmt>
        <c:idx val="4760"/>
        <c:spPr>
          <a:solidFill>
            <a:schemeClr val="accent1"/>
          </a:solidFill>
          <a:ln>
            <a:noFill/>
          </a:ln>
          <a:effectLst/>
        </c:spPr>
      </c:pivotFmt>
      <c:pivotFmt>
        <c:idx val="4761"/>
        <c:spPr>
          <a:solidFill>
            <a:schemeClr val="accent1"/>
          </a:solidFill>
          <a:ln>
            <a:noFill/>
          </a:ln>
          <a:effectLst/>
        </c:spPr>
      </c:pivotFmt>
      <c:pivotFmt>
        <c:idx val="4762"/>
        <c:spPr>
          <a:solidFill>
            <a:schemeClr val="accent1"/>
          </a:solidFill>
          <a:ln>
            <a:noFill/>
          </a:ln>
          <a:effectLst/>
        </c:spPr>
      </c:pivotFmt>
      <c:pivotFmt>
        <c:idx val="4763"/>
        <c:spPr>
          <a:solidFill>
            <a:schemeClr val="accent1"/>
          </a:solidFill>
          <a:ln>
            <a:noFill/>
          </a:ln>
          <a:effectLst/>
        </c:spPr>
      </c:pivotFmt>
      <c:pivotFmt>
        <c:idx val="4764"/>
        <c:spPr>
          <a:solidFill>
            <a:schemeClr val="accent1"/>
          </a:solidFill>
          <a:ln>
            <a:noFill/>
          </a:ln>
          <a:effectLst/>
        </c:spPr>
      </c:pivotFmt>
      <c:pivotFmt>
        <c:idx val="4765"/>
        <c:spPr>
          <a:solidFill>
            <a:schemeClr val="accent1"/>
          </a:solidFill>
          <a:ln>
            <a:noFill/>
          </a:ln>
          <a:effectLst/>
        </c:spPr>
      </c:pivotFmt>
      <c:pivotFmt>
        <c:idx val="4766"/>
        <c:spPr>
          <a:solidFill>
            <a:schemeClr val="accent1"/>
          </a:solidFill>
          <a:ln>
            <a:noFill/>
          </a:ln>
          <a:effectLst/>
        </c:spPr>
      </c:pivotFmt>
      <c:pivotFmt>
        <c:idx val="4767"/>
        <c:spPr>
          <a:solidFill>
            <a:schemeClr val="accent1"/>
          </a:solidFill>
          <a:ln>
            <a:noFill/>
          </a:ln>
          <a:effectLst/>
        </c:spPr>
      </c:pivotFmt>
      <c:pivotFmt>
        <c:idx val="4768"/>
        <c:spPr>
          <a:solidFill>
            <a:schemeClr val="accent1"/>
          </a:solidFill>
          <a:ln>
            <a:noFill/>
          </a:ln>
          <a:effectLst/>
        </c:spPr>
      </c:pivotFmt>
      <c:pivotFmt>
        <c:idx val="4769"/>
        <c:spPr>
          <a:solidFill>
            <a:schemeClr val="accent1"/>
          </a:solidFill>
          <a:ln>
            <a:noFill/>
          </a:ln>
          <a:effectLst/>
        </c:spPr>
      </c:pivotFmt>
      <c:pivotFmt>
        <c:idx val="4770"/>
        <c:spPr>
          <a:solidFill>
            <a:schemeClr val="accent1"/>
          </a:solidFill>
          <a:ln>
            <a:noFill/>
          </a:ln>
          <a:effectLst/>
        </c:spPr>
      </c:pivotFmt>
      <c:pivotFmt>
        <c:idx val="4771"/>
        <c:spPr>
          <a:solidFill>
            <a:schemeClr val="accent1"/>
          </a:solidFill>
          <a:ln>
            <a:noFill/>
          </a:ln>
          <a:effectLst/>
        </c:spPr>
      </c:pivotFmt>
      <c:pivotFmt>
        <c:idx val="4772"/>
        <c:spPr>
          <a:solidFill>
            <a:schemeClr val="accent1"/>
          </a:solidFill>
          <a:ln>
            <a:noFill/>
          </a:ln>
          <a:effectLst/>
        </c:spPr>
      </c:pivotFmt>
      <c:pivotFmt>
        <c:idx val="4773"/>
        <c:spPr>
          <a:solidFill>
            <a:schemeClr val="accent1"/>
          </a:solidFill>
          <a:ln>
            <a:noFill/>
          </a:ln>
          <a:effectLst/>
        </c:spPr>
      </c:pivotFmt>
      <c:pivotFmt>
        <c:idx val="4774"/>
        <c:spPr>
          <a:solidFill>
            <a:schemeClr val="accent1"/>
          </a:solidFill>
          <a:ln>
            <a:noFill/>
          </a:ln>
          <a:effectLst/>
        </c:spPr>
      </c:pivotFmt>
      <c:pivotFmt>
        <c:idx val="4775"/>
        <c:spPr>
          <a:solidFill>
            <a:schemeClr val="accent1"/>
          </a:solidFill>
          <a:ln>
            <a:noFill/>
          </a:ln>
          <a:effectLst/>
        </c:spPr>
      </c:pivotFmt>
      <c:pivotFmt>
        <c:idx val="4776"/>
        <c:spPr>
          <a:solidFill>
            <a:schemeClr val="accent1"/>
          </a:solidFill>
          <a:ln>
            <a:noFill/>
          </a:ln>
          <a:effectLst/>
        </c:spPr>
      </c:pivotFmt>
      <c:pivotFmt>
        <c:idx val="4777"/>
        <c:spPr>
          <a:solidFill>
            <a:schemeClr val="accent1"/>
          </a:solidFill>
          <a:ln>
            <a:noFill/>
          </a:ln>
          <a:effectLst/>
        </c:spPr>
      </c:pivotFmt>
      <c:pivotFmt>
        <c:idx val="4778"/>
        <c:spPr>
          <a:solidFill>
            <a:schemeClr val="accent1"/>
          </a:solidFill>
          <a:ln>
            <a:noFill/>
          </a:ln>
          <a:effectLst/>
        </c:spPr>
      </c:pivotFmt>
      <c:pivotFmt>
        <c:idx val="4779"/>
        <c:spPr>
          <a:solidFill>
            <a:schemeClr val="accent1"/>
          </a:solidFill>
          <a:ln>
            <a:noFill/>
          </a:ln>
          <a:effectLst/>
        </c:spPr>
      </c:pivotFmt>
      <c:pivotFmt>
        <c:idx val="4780"/>
        <c:spPr>
          <a:solidFill>
            <a:schemeClr val="accent1"/>
          </a:solidFill>
          <a:ln>
            <a:noFill/>
          </a:ln>
          <a:effectLst/>
        </c:spPr>
      </c:pivotFmt>
      <c:pivotFmt>
        <c:idx val="4781"/>
        <c:spPr>
          <a:solidFill>
            <a:schemeClr val="accent1"/>
          </a:solidFill>
          <a:ln>
            <a:noFill/>
          </a:ln>
          <a:effectLst/>
        </c:spPr>
      </c:pivotFmt>
      <c:pivotFmt>
        <c:idx val="4782"/>
        <c:spPr>
          <a:solidFill>
            <a:schemeClr val="accent1"/>
          </a:solidFill>
          <a:ln>
            <a:noFill/>
          </a:ln>
          <a:effectLst/>
        </c:spPr>
      </c:pivotFmt>
      <c:pivotFmt>
        <c:idx val="4783"/>
        <c:spPr>
          <a:solidFill>
            <a:schemeClr val="accent1"/>
          </a:solidFill>
          <a:ln>
            <a:noFill/>
          </a:ln>
          <a:effectLst/>
        </c:spPr>
      </c:pivotFmt>
      <c:pivotFmt>
        <c:idx val="4784"/>
        <c:spPr>
          <a:solidFill>
            <a:schemeClr val="accent1"/>
          </a:solidFill>
          <a:ln>
            <a:noFill/>
          </a:ln>
          <a:effectLst/>
        </c:spPr>
      </c:pivotFmt>
      <c:pivotFmt>
        <c:idx val="4785"/>
        <c:spPr>
          <a:solidFill>
            <a:schemeClr val="accent1"/>
          </a:solidFill>
          <a:ln>
            <a:noFill/>
          </a:ln>
          <a:effectLst/>
        </c:spPr>
      </c:pivotFmt>
      <c:pivotFmt>
        <c:idx val="4786"/>
        <c:spPr>
          <a:solidFill>
            <a:schemeClr val="accent1"/>
          </a:solidFill>
          <a:ln>
            <a:noFill/>
          </a:ln>
          <a:effectLst/>
        </c:spPr>
      </c:pivotFmt>
      <c:pivotFmt>
        <c:idx val="4787"/>
        <c:spPr>
          <a:solidFill>
            <a:schemeClr val="accent1"/>
          </a:solidFill>
          <a:ln>
            <a:noFill/>
          </a:ln>
          <a:effectLst/>
        </c:spPr>
      </c:pivotFmt>
      <c:pivotFmt>
        <c:idx val="4788"/>
        <c:spPr>
          <a:solidFill>
            <a:schemeClr val="accent1"/>
          </a:solidFill>
          <a:ln>
            <a:noFill/>
          </a:ln>
          <a:effectLst/>
        </c:spPr>
      </c:pivotFmt>
      <c:pivotFmt>
        <c:idx val="4789"/>
        <c:spPr>
          <a:solidFill>
            <a:schemeClr val="accent1"/>
          </a:solidFill>
          <a:ln>
            <a:noFill/>
          </a:ln>
          <a:effectLst/>
        </c:spPr>
      </c:pivotFmt>
      <c:pivotFmt>
        <c:idx val="4790"/>
        <c:spPr>
          <a:solidFill>
            <a:schemeClr val="accent1"/>
          </a:solidFill>
          <a:ln>
            <a:noFill/>
          </a:ln>
          <a:effectLst/>
        </c:spPr>
      </c:pivotFmt>
      <c:pivotFmt>
        <c:idx val="4791"/>
        <c:spPr>
          <a:solidFill>
            <a:schemeClr val="accent1"/>
          </a:solidFill>
          <a:ln>
            <a:noFill/>
          </a:ln>
          <a:effectLst/>
        </c:spPr>
      </c:pivotFmt>
      <c:pivotFmt>
        <c:idx val="4792"/>
        <c:spPr>
          <a:solidFill>
            <a:schemeClr val="accent1"/>
          </a:solidFill>
          <a:ln>
            <a:noFill/>
          </a:ln>
          <a:effectLst/>
        </c:spPr>
      </c:pivotFmt>
      <c:pivotFmt>
        <c:idx val="4793"/>
        <c:spPr>
          <a:solidFill>
            <a:schemeClr val="accent1"/>
          </a:solidFill>
          <a:ln>
            <a:noFill/>
          </a:ln>
          <a:effectLst/>
        </c:spPr>
      </c:pivotFmt>
      <c:pivotFmt>
        <c:idx val="4794"/>
        <c:spPr>
          <a:solidFill>
            <a:schemeClr val="accent1"/>
          </a:solidFill>
          <a:ln>
            <a:noFill/>
          </a:ln>
          <a:effectLst/>
        </c:spPr>
      </c:pivotFmt>
      <c:pivotFmt>
        <c:idx val="4795"/>
        <c:spPr>
          <a:solidFill>
            <a:schemeClr val="accent1"/>
          </a:solidFill>
          <a:ln>
            <a:noFill/>
          </a:ln>
          <a:effectLst/>
        </c:spPr>
      </c:pivotFmt>
      <c:pivotFmt>
        <c:idx val="4796"/>
        <c:spPr>
          <a:solidFill>
            <a:schemeClr val="accent1"/>
          </a:solidFill>
          <a:ln>
            <a:noFill/>
          </a:ln>
          <a:effectLst/>
        </c:spPr>
      </c:pivotFmt>
      <c:pivotFmt>
        <c:idx val="4797"/>
        <c:spPr>
          <a:solidFill>
            <a:schemeClr val="accent1"/>
          </a:solidFill>
          <a:ln>
            <a:noFill/>
          </a:ln>
          <a:effectLst/>
        </c:spPr>
      </c:pivotFmt>
      <c:pivotFmt>
        <c:idx val="4798"/>
        <c:spPr>
          <a:solidFill>
            <a:schemeClr val="accent1"/>
          </a:solidFill>
          <a:ln>
            <a:noFill/>
          </a:ln>
          <a:effectLst/>
        </c:spPr>
      </c:pivotFmt>
      <c:pivotFmt>
        <c:idx val="4799"/>
        <c:spPr>
          <a:solidFill>
            <a:schemeClr val="accent1"/>
          </a:solidFill>
          <a:ln>
            <a:noFill/>
          </a:ln>
          <a:effectLst/>
        </c:spPr>
      </c:pivotFmt>
      <c:pivotFmt>
        <c:idx val="4800"/>
        <c:spPr>
          <a:solidFill>
            <a:schemeClr val="accent1"/>
          </a:solidFill>
          <a:ln>
            <a:noFill/>
          </a:ln>
          <a:effectLst/>
        </c:spPr>
      </c:pivotFmt>
      <c:pivotFmt>
        <c:idx val="4801"/>
        <c:spPr>
          <a:solidFill>
            <a:schemeClr val="accent1"/>
          </a:solidFill>
          <a:ln>
            <a:noFill/>
          </a:ln>
          <a:effectLst/>
        </c:spPr>
      </c:pivotFmt>
      <c:pivotFmt>
        <c:idx val="4802"/>
        <c:spPr>
          <a:solidFill>
            <a:schemeClr val="accent1"/>
          </a:solidFill>
          <a:ln>
            <a:noFill/>
          </a:ln>
          <a:effectLst/>
        </c:spPr>
      </c:pivotFmt>
      <c:pivotFmt>
        <c:idx val="4803"/>
        <c:spPr>
          <a:solidFill>
            <a:schemeClr val="accent1"/>
          </a:solidFill>
          <a:ln>
            <a:noFill/>
          </a:ln>
          <a:effectLst/>
        </c:spPr>
      </c:pivotFmt>
      <c:pivotFmt>
        <c:idx val="4804"/>
        <c:spPr>
          <a:solidFill>
            <a:schemeClr val="accent1"/>
          </a:solidFill>
          <a:ln>
            <a:noFill/>
          </a:ln>
          <a:effectLst/>
        </c:spPr>
      </c:pivotFmt>
      <c:pivotFmt>
        <c:idx val="4805"/>
        <c:spPr>
          <a:solidFill>
            <a:schemeClr val="accent1"/>
          </a:solidFill>
          <a:ln>
            <a:noFill/>
          </a:ln>
          <a:effectLst/>
        </c:spPr>
      </c:pivotFmt>
      <c:pivotFmt>
        <c:idx val="4806"/>
        <c:spPr>
          <a:solidFill>
            <a:schemeClr val="accent1"/>
          </a:solidFill>
          <a:ln>
            <a:noFill/>
          </a:ln>
          <a:effectLst/>
        </c:spPr>
      </c:pivotFmt>
      <c:pivotFmt>
        <c:idx val="4807"/>
        <c:spPr>
          <a:solidFill>
            <a:schemeClr val="accent1"/>
          </a:solidFill>
          <a:ln>
            <a:noFill/>
          </a:ln>
          <a:effectLst/>
        </c:spPr>
      </c:pivotFmt>
      <c:pivotFmt>
        <c:idx val="4808"/>
        <c:spPr>
          <a:solidFill>
            <a:schemeClr val="accent1"/>
          </a:solidFill>
          <a:ln>
            <a:noFill/>
          </a:ln>
          <a:effectLst/>
        </c:spPr>
      </c:pivotFmt>
      <c:pivotFmt>
        <c:idx val="4809"/>
        <c:spPr>
          <a:solidFill>
            <a:schemeClr val="accent1"/>
          </a:solidFill>
          <a:ln>
            <a:noFill/>
          </a:ln>
          <a:effectLst/>
        </c:spPr>
      </c:pivotFmt>
      <c:pivotFmt>
        <c:idx val="4810"/>
        <c:spPr>
          <a:solidFill>
            <a:schemeClr val="accent1"/>
          </a:solidFill>
          <a:ln>
            <a:noFill/>
          </a:ln>
          <a:effectLst/>
        </c:spPr>
      </c:pivotFmt>
      <c:pivotFmt>
        <c:idx val="4811"/>
        <c:spPr>
          <a:solidFill>
            <a:schemeClr val="accent1"/>
          </a:solidFill>
          <a:ln>
            <a:noFill/>
          </a:ln>
          <a:effectLst/>
        </c:spPr>
      </c:pivotFmt>
      <c:pivotFmt>
        <c:idx val="4812"/>
        <c:spPr>
          <a:solidFill>
            <a:schemeClr val="accent1"/>
          </a:solidFill>
          <a:ln>
            <a:noFill/>
          </a:ln>
          <a:effectLst/>
        </c:spPr>
      </c:pivotFmt>
      <c:pivotFmt>
        <c:idx val="4813"/>
        <c:spPr>
          <a:solidFill>
            <a:schemeClr val="accent1"/>
          </a:solidFill>
          <a:ln>
            <a:noFill/>
          </a:ln>
          <a:effectLst/>
        </c:spPr>
      </c:pivotFmt>
      <c:pivotFmt>
        <c:idx val="4814"/>
        <c:spPr>
          <a:solidFill>
            <a:schemeClr val="accent1"/>
          </a:solidFill>
          <a:ln>
            <a:noFill/>
          </a:ln>
          <a:effectLst/>
        </c:spPr>
      </c:pivotFmt>
      <c:pivotFmt>
        <c:idx val="4815"/>
        <c:spPr>
          <a:solidFill>
            <a:schemeClr val="accent1"/>
          </a:solidFill>
          <a:ln>
            <a:noFill/>
          </a:ln>
          <a:effectLst/>
        </c:spPr>
      </c:pivotFmt>
      <c:pivotFmt>
        <c:idx val="4816"/>
        <c:spPr>
          <a:solidFill>
            <a:schemeClr val="accent1"/>
          </a:solidFill>
          <a:ln>
            <a:noFill/>
          </a:ln>
          <a:effectLst/>
        </c:spPr>
      </c:pivotFmt>
      <c:pivotFmt>
        <c:idx val="4817"/>
        <c:spPr>
          <a:solidFill>
            <a:schemeClr val="accent1"/>
          </a:solidFill>
          <a:ln>
            <a:noFill/>
          </a:ln>
          <a:effectLst/>
        </c:spPr>
      </c:pivotFmt>
      <c:pivotFmt>
        <c:idx val="4818"/>
        <c:spPr>
          <a:solidFill>
            <a:schemeClr val="accent1"/>
          </a:solidFill>
          <a:ln>
            <a:noFill/>
          </a:ln>
          <a:effectLst/>
        </c:spPr>
      </c:pivotFmt>
      <c:pivotFmt>
        <c:idx val="4819"/>
        <c:spPr>
          <a:solidFill>
            <a:schemeClr val="accent1"/>
          </a:solidFill>
          <a:ln>
            <a:noFill/>
          </a:ln>
          <a:effectLst/>
        </c:spPr>
      </c:pivotFmt>
      <c:pivotFmt>
        <c:idx val="4820"/>
        <c:spPr>
          <a:solidFill>
            <a:schemeClr val="accent1"/>
          </a:solidFill>
          <a:ln>
            <a:noFill/>
          </a:ln>
          <a:effectLst/>
        </c:spPr>
      </c:pivotFmt>
      <c:pivotFmt>
        <c:idx val="4821"/>
        <c:spPr>
          <a:solidFill>
            <a:schemeClr val="accent1"/>
          </a:solidFill>
          <a:ln>
            <a:noFill/>
          </a:ln>
          <a:effectLst/>
        </c:spPr>
      </c:pivotFmt>
      <c:pivotFmt>
        <c:idx val="4822"/>
        <c:spPr>
          <a:solidFill>
            <a:schemeClr val="accent1"/>
          </a:solidFill>
          <a:ln>
            <a:noFill/>
          </a:ln>
          <a:effectLst/>
        </c:spPr>
      </c:pivotFmt>
      <c:pivotFmt>
        <c:idx val="4823"/>
        <c:spPr>
          <a:solidFill>
            <a:schemeClr val="accent1"/>
          </a:solidFill>
          <a:ln>
            <a:noFill/>
          </a:ln>
          <a:effectLst/>
        </c:spPr>
      </c:pivotFmt>
      <c:pivotFmt>
        <c:idx val="4824"/>
        <c:spPr>
          <a:solidFill>
            <a:schemeClr val="accent1"/>
          </a:solidFill>
          <a:ln>
            <a:noFill/>
          </a:ln>
          <a:effectLst/>
        </c:spPr>
      </c:pivotFmt>
      <c:pivotFmt>
        <c:idx val="4825"/>
        <c:spPr>
          <a:solidFill>
            <a:schemeClr val="accent1"/>
          </a:solidFill>
          <a:ln>
            <a:noFill/>
          </a:ln>
          <a:effectLst/>
        </c:spPr>
      </c:pivotFmt>
      <c:pivotFmt>
        <c:idx val="4826"/>
        <c:spPr>
          <a:solidFill>
            <a:schemeClr val="accent1"/>
          </a:solidFill>
          <a:ln>
            <a:noFill/>
          </a:ln>
          <a:effectLst/>
        </c:spPr>
      </c:pivotFmt>
      <c:pivotFmt>
        <c:idx val="4827"/>
        <c:spPr>
          <a:solidFill>
            <a:schemeClr val="accent1"/>
          </a:solidFill>
          <a:ln>
            <a:noFill/>
          </a:ln>
          <a:effectLst/>
        </c:spPr>
      </c:pivotFmt>
      <c:pivotFmt>
        <c:idx val="4828"/>
        <c:spPr>
          <a:solidFill>
            <a:schemeClr val="accent1"/>
          </a:solidFill>
          <a:ln>
            <a:noFill/>
          </a:ln>
          <a:effectLst/>
        </c:spPr>
      </c:pivotFmt>
      <c:pivotFmt>
        <c:idx val="4829"/>
        <c:spPr>
          <a:solidFill>
            <a:schemeClr val="accent1"/>
          </a:solidFill>
          <a:ln>
            <a:noFill/>
          </a:ln>
          <a:effectLst/>
        </c:spPr>
      </c:pivotFmt>
      <c:pivotFmt>
        <c:idx val="4830"/>
        <c:spPr>
          <a:solidFill>
            <a:schemeClr val="accent1"/>
          </a:solidFill>
          <a:ln>
            <a:noFill/>
          </a:ln>
          <a:effectLst/>
        </c:spPr>
      </c:pivotFmt>
      <c:pivotFmt>
        <c:idx val="4831"/>
        <c:spPr>
          <a:solidFill>
            <a:schemeClr val="accent1"/>
          </a:solidFill>
          <a:ln>
            <a:noFill/>
          </a:ln>
          <a:effectLst/>
        </c:spPr>
      </c:pivotFmt>
      <c:pivotFmt>
        <c:idx val="4832"/>
        <c:spPr>
          <a:solidFill>
            <a:schemeClr val="accent1"/>
          </a:solidFill>
          <a:ln>
            <a:noFill/>
          </a:ln>
          <a:effectLst/>
        </c:spPr>
      </c:pivotFmt>
      <c:pivotFmt>
        <c:idx val="4833"/>
        <c:spPr>
          <a:solidFill>
            <a:schemeClr val="accent1"/>
          </a:solidFill>
          <a:ln>
            <a:noFill/>
          </a:ln>
          <a:effectLst/>
        </c:spPr>
      </c:pivotFmt>
      <c:pivotFmt>
        <c:idx val="4834"/>
        <c:spPr>
          <a:solidFill>
            <a:schemeClr val="accent1"/>
          </a:solidFill>
          <a:ln>
            <a:noFill/>
          </a:ln>
          <a:effectLst/>
        </c:spPr>
      </c:pivotFmt>
      <c:pivotFmt>
        <c:idx val="4835"/>
        <c:spPr>
          <a:solidFill>
            <a:schemeClr val="accent1"/>
          </a:solidFill>
          <a:ln>
            <a:noFill/>
          </a:ln>
          <a:effectLst/>
        </c:spPr>
      </c:pivotFmt>
      <c:pivotFmt>
        <c:idx val="4836"/>
        <c:spPr>
          <a:solidFill>
            <a:schemeClr val="accent1"/>
          </a:solidFill>
          <a:ln>
            <a:noFill/>
          </a:ln>
          <a:effectLst/>
        </c:spPr>
      </c:pivotFmt>
      <c:pivotFmt>
        <c:idx val="4837"/>
        <c:spPr>
          <a:solidFill>
            <a:schemeClr val="accent1"/>
          </a:solidFill>
          <a:ln>
            <a:noFill/>
          </a:ln>
          <a:effectLst/>
        </c:spPr>
      </c:pivotFmt>
      <c:pivotFmt>
        <c:idx val="4838"/>
        <c:spPr>
          <a:solidFill>
            <a:schemeClr val="accent1"/>
          </a:solidFill>
          <a:ln>
            <a:noFill/>
          </a:ln>
          <a:effectLst/>
        </c:spPr>
      </c:pivotFmt>
      <c:pivotFmt>
        <c:idx val="4839"/>
        <c:spPr>
          <a:solidFill>
            <a:schemeClr val="accent1"/>
          </a:solidFill>
          <a:ln>
            <a:noFill/>
          </a:ln>
          <a:effectLst/>
        </c:spPr>
      </c:pivotFmt>
      <c:pivotFmt>
        <c:idx val="4840"/>
        <c:spPr>
          <a:solidFill>
            <a:schemeClr val="accent1"/>
          </a:solidFill>
          <a:ln>
            <a:noFill/>
          </a:ln>
          <a:effectLst/>
        </c:spPr>
      </c:pivotFmt>
      <c:pivotFmt>
        <c:idx val="4841"/>
        <c:spPr>
          <a:solidFill>
            <a:schemeClr val="accent1"/>
          </a:solidFill>
          <a:ln>
            <a:noFill/>
          </a:ln>
          <a:effectLst/>
        </c:spPr>
      </c:pivotFmt>
      <c:pivotFmt>
        <c:idx val="4842"/>
        <c:spPr>
          <a:solidFill>
            <a:schemeClr val="accent1"/>
          </a:solidFill>
          <a:ln>
            <a:noFill/>
          </a:ln>
          <a:effectLst/>
        </c:spPr>
      </c:pivotFmt>
      <c:pivotFmt>
        <c:idx val="4843"/>
        <c:spPr>
          <a:solidFill>
            <a:schemeClr val="accent1"/>
          </a:solidFill>
          <a:ln>
            <a:noFill/>
          </a:ln>
          <a:effectLst/>
        </c:spPr>
      </c:pivotFmt>
      <c:pivotFmt>
        <c:idx val="4844"/>
        <c:spPr>
          <a:solidFill>
            <a:schemeClr val="accent1"/>
          </a:solidFill>
          <a:ln>
            <a:noFill/>
          </a:ln>
          <a:effectLst/>
        </c:spPr>
      </c:pivotFmt>
      <c:pivotFmt>
        <c:idx val="4845"/>
        <c:spPr>
          <a:solidFill>
            <a:schemeClr val="accent1"/>
          </a:solidFill>
          <a:ln>
            <a:noFill/>
          </a:ln>
          <a:effectLst/>
        </c:spPr>
      </c:pivotFmt>
      <c:pivotFmt>
        <c:idx val="4846"/>
        <c:spPr>
          <a:solidFill>
            <a:schemeClr val="accent1"/>
          </a:solidFill>
          <a:ln>
            <a:noFill/>
          </a:ln>
          <a:effectLst/>
        </c:spPr>
      </c:pivotFmt>
      <c:pivotFmt>
        <c:idx val="4847"/>
        <c:spPr>
          <a:solidFill>
            <a:schemeClr val="accent1"/>
          </a:solidFill>
          <a:ln>
            <a:noFill/>
          </a:ln>
          <a:effectLst/>
        </c:spPr>
      </c:pivotFmt>
      <c:pivotFmt>
        <c:idx val="4848"/>
        <c:spPr>
          <a:solidFill>
            <a:schemeClr val="accent1"/>
          </a:solidFill>
          <a:ln>
            <a:noFill/>
          </a:ln>
          <a:effectLst/>
        </c:spPr>
      </c:pivotFmt>
      <c:pivotFmt>
        <c:idx val="4849"/>
        <c:spPr>
          <a:solidFill>
            <a:schemeClr val="accent1"/>
          </a:solidFill>
          <a:ln>
            <a:noFill/>
          </a:ln>
          <a:effectLst/>
        </c:spPr>
      </c:pivotFmt>
      <c:pivotFmt>
        <c:idx val="4850"/>
        <c:spPr>
          <a:solidFill>
            <a:schemeClr val="accent1"/>
          </a:solidFill>
          <a:ln>
            <a:noFill/>
          </a:ln>
          <a:effectLst/>
        </c:spPr>
      </c:pivotFmt>
      <c:pivotFmt>
        <c:idx val="4851"/>
        <c:spPr>
          <a:solidFill>
            <a:schemeClr val="accent1"/>
          </a:solidFill>
          <a:ln>
            <a:noFill/>
          </a:ln>
          <a:effectLst/>
        </c:spPr>
      </c:pivotFmt>
      <c:pivotFmt>
        <c:idx val="4852"/>
        <c:spPr>
          <a:solidFill>
            <a:schemeClr val="accent1"/>
          </a:solidFill>
          <a:ln>
            <a:noFill/>
          </a:ln>
          <a:effectLst/>
        </c:spPr>
      </c:pivotFmt>
      <c:pivotFmt>
        <c:idx val="4853"/>
        <c:spPr>
          <a:solidFill>
            <a:schemeClr val="accent1"/>
          </a:solidFill>
          <a:ln>
            <a:noFill/>
          </a:ln>
          <a:effectLst/>
        </c:spPr>
      </c:pivotFmt>
      <c:pivotFmt>
        <c:idx val="4854"/>
        <c:spPr>
          <a:solidFill>
            <a:schemeClr val="accent1"/>
          </a:solidFill>
          <a:ln>
            <a:noFill/>
          </a:ln>
          <a:effectLst/>
        </c:spPr>
      </c:pivotFmt>
      <c:pivotFmt>
        <c:idx val="4855"/>
        <c:spPr>
          <a:solidFill>
            <a:schemeClr val="accent1"/>
          </a:solidFill>
          <a:ln>
            <a:noFill/>
          </a:ln>
          <a:effectLst/>
        </c:spPr>
      </c:pivotFmt>
      <c:pivotFmt>
        <c:idx val="4856"/>
        <c:spPr>
          <a:solidFill>
            <a:schemeClr val="accent1"/>
          </a:solidFill>
          <a:ln>
            <a:noFill/>
          </a:ln>
          <a:effectLst/>
        </c:spPr>
      </c:pivotFmt>
      <c:pivotFmt>
        <c:idx val="4857"/>
        <c:spPr>
          <a:solidFill>
            <a:schemeClr val="accent1"/>
          </a:solidFill>
          <a:ln>
            <a:noFill/>
          </a:ln>
          <a:effectLst/>
        </c:spPr>
      </c:pivotFmt>
      <c:pivotFmt>
        <c:idx val="4858"/>
        <c:spPr>
          <a:solidFill>
            <a:schemeClr val="accent1"/>
          </a:solidFill>
          <a:ln>
            <a:noFill/>
          </a:ln>
          <a:effectLst/>
        </c:spPr>
      </c:pivotFmt>
      <c:pivotFmt>
        <c:idx val="4859"/>
        <c:spPr>
          <a:solidFill>
            <a:schemeClr val="accent1"/>
          </a:solidFill>
          <a:ln>
            <a:noFill/>
          </a:ln>
          <a:effectLst/>
        </c:spPr>
      </c:pivotFmt>
      <c:pivotFmt>
        <c:idx val="4860"/>
        <c:spPr>
          <a:solidFill>
            <a:schemeClr val="accent1"/>
          </a:solidFill>
          <a:ln>
            <a:noFill/>
          </a:ln>
          <a:effectLst/>
        </c:spPr>
      </c:pivotFmt>
      <c:pivotFmt>
        <c:idx val="4861"/>
        <c:spPr>
          <a:solidFill>
            <a:schemeClr val="accent1"/>
          </a:solidFill>
          <a:ln>
            <a:noFill/>
          </a:ln>
          <a:effectLst/>
        </c:spPr>
      </c:pivotFmt>
      <c:pivotFmt>
        <c:idx val="4862"/>
        <c:spPr>
          <a:solidFill>
            <a:schemeClr val="accent1"/>
          </a:solidFill>
          <a:ln>
            <a:noFill/>
          </a:ln>
          <a:effectLst/>
        </c:spPr>
      </c:pivotFmt>
      <c:pivotFmt>
        <c:idx val="4863"/>
        <c:spPr>
          <a:solidFill>
            <a:schemeClr val="accent1"/>
          </a:solidFill>
          <a:ln>
            <a:noFill/>
          </a:ln>
          <a:effectLst/>
        </c:spPr>
      </c:pivotFmt>
      <c:pivotFmt>
        <c:idx val="4864"/>
        <c:spPr>
          <a:solidFill>
            <a:schemeClr val="accent1"/>
          </a:solidFill>
          <a:ln>
            <a:noFill/>
          </a:ln>
          <a:effectLst/>
        </c:spPr>
      </c:pivotFmt>
      <c:pivotFmt>
        <c:idx val="4865"/>
        <c:spPr>
          <a:solidFill>
            <a:schemeClr val="accent1"/>
          </a:solidFill>
          <a:ln>
            <a:noFill/>
          </a:ln>
          <a:effectLst/>
        </c:spPr>
      </c:pivotFmt>
      <c:pivotFmt>
        <c:idx val="4866"/>
        <c:spPr>
          <a:solidFill>
            <a:schemeClr val="accent1"/>
          </a:solidFill>
          <a:ln>
            <a:noFill/>
          </a:ln>
          <a:effectLst/>
        </c:spPr>
      </c:pivotFmt>
      <c:pivotFmt>
        <c:idx val="4867"/>
        <c:spPr>
          <a:solidFill>
            <a:schemeClr val="accent1"/>
          </a:solidFill>
          <a:ln>
            <a:noFill/>
          </a:ln>
          <a:effectLst/>
        </c:spPr>
      </c:pivotFmt>
      <c:pivotFmt>
        <c:idx val="4868"/>
        <c:spPr>
          <a:solidFill>
            <a:schemeClr val="accent1"/>
          </a:solidFill>
          <a:ln>
            <a:noFill/>
          </a:ln>
          <a:effectLst/>
        </c:spPr>
      </c:pivotFmt>
      <c:pivotFmt>
        <c:idx val="4869"/>
        <c:spPr>
          <a:solidFill>
            <a:schemeClr val="accent1"/>
          </a:solidFill>
          <a:ln>
            <a:noFill/>
          </a:ln>
          <a:effectLst/>
        </c:spPr>
      </c:pivotFmt>
      <c:pivotFmt>
        <c:idx val="4870"/>
        <c:spPr>
          <a:solidFill>
            <a:schemeClr val="accent1"/>
          </a:solidFill>
          <a:ln>
            <a:noFill/>
          </a:ln>
          <a:effectLst/>
        </c:spPr>
      </c:pivotFmt>
      <c:pivotFmt>
        <c:idx val="4871"/>
        <c:spPr>
          <a:solidFill>
            <a:schemeClr val="accent1"/>
          </a:solidFill>
          <a:ln>
            <a:noFill/>
          </a:ln>
          <a:effectLst/>
        </c:spPr>
      </c:pivotFmt>
      <c:pivotFmt>
        <c:idx val="4872"/>
        <c:spPr>
          <a:solidFill>
            <a:schemeClr val="accent1"/>
          </a:solidFill>
          <a:ln>
            <a:noFill/>
          </a:ln>
          <a:effectLst/>
        </c:spPr>
      </c:pivotFmt>
      <c:pivotFmt>
        <c:idx val="4873"/>
        <c:spPr>
          <a:solidFill>
            <a:schemeClr val="accent1"/>
          </a:solidFill>
          <a:ln>
            <a:noFill/>
          </a:ln>
          <a:effectLst/>
        </c:spPr>
      </c:pivotFmt>
      <c:pivotFmt>
        <c:idx val="4874"/>
        <c:spPr>
          <a:solidFill>
            <a:schemeClr val="accent1"/>
          </a:solidFill>
          <a:ln>
            <a:noFill/>
          </a:ln>
          <a:effectLst/>
        </c:spPr>
      </c:pivotFmt>
      <c:pivotFmt>
        <c:idx val="4875"/>
        <c:spPr>
          <a:solidFill>
            <a:schemeClr val="accent1"/>
          </a:solidFill>
          <a:ln>
            <a:noFill/>
          </a:ln>
          <a:effectLst/>
        </c:spPr>
      </c:pivotFmt>
      <c:pivotFmt>
        <c:idx val="4876"/>
        <c:spPr>
          <a:solidFill>
            <a:schemeClr val="accent1"/>
          </a:solidFill>
          <a:ln>
            <a:noFill/>
          </a:ln>
          <a:effectLst/>
        </c:spPr>
      </c:pivotFmt>
      <c:pivotFmt>
        <c:idx val="4877"/>
        <c:spPr>
          <a:solidFill>
            <a:schemeClr val="accent1"/>
          </a:solidFill>
          <a:ln>
            <a:noFill/>
          </a:ln>
          <a:effectLst/>
        </c:spPr>
      </c:pivotFmt>
      <c:pivotFmt>
        <c:idx val="4878"/>
        <c:spPr>
          <a:solidFill>
            <a:schemeClr val="accent1"/>
          </a:solidFill>
          <a:ln>
            <a:noFill/>
          </a:ln>
          <a:effectLst/>
        </c:spPr>
      </c:pivotFmt>
      <c:pivotFmt>
        <c:idx val="4879"/>
        <c:spPr>
          <a:solidFill>
            <a:schemeClr val="accent1"/>
          </a:solidFill>
          <a:ln>
            <a:noFill/>
          </a:ln>
          <a:effectLst/>
        </c:spPr>
      </c:pivotFmt>
      <c:pivotFmt>
        <c:idx val="4880"/>
        <c:spPr>
          <a:solidFill>
            <a:schemeClr val="accent1"/>
          </a:solidFill>
          <a:ln>
            <a:noFill/>
          </a:ln>
          <a:effectLst/>
        </c:spPr>
      </c:pivotFmt>
      <c:pivotFmt>
        <c:idx val="4881"/>
        <c:spPr>
          <a:solidFill>
            <a:schemeClr val="accent1"/>
          </a:solidFill>
          <a:ln>
            <a:noFill/>
          </a:ln>
          <a:effectLst/>
        </c:spPr>
      </c:pivotFmt>
      <c:pivotFmt>
        <c:idx val="4882"/>
        <c:spPr>
          <a:solidFill>
            <a:schemeClr val="accent1"/>
          </a:solidFill>
          <a:ln>
            <a:noFill/>
          </a:ln>
          <a:effectLst/>
        </c:spPr>
      </c:pivotFmt>
      <c:pivotFmt>
        <c:idx val="4883"/>
        <c:spPr>
          <a:solidFill>
            <a:schemeClr val="accent1"/>
          </a:solidFill>
          <a:ln>
            <a:noFill/>
          </a:ln>
          <a:effectLst/>
        </c:spPr>
      </c:pivotFmt>
      <c:pivotFmt>
        <c:idx val="4884"/>
        <c:spPr>
          <a:solidFill>
            <a:schemeClr val="accent1"/>
          </a:solidFill>
          <a:ln>
            <a:noFill/>
          </a:ln>
          <a:effectLst/>
        </c:spPr>
      </c:pivotFmt>
      <c:pivotFmt>
        <c:idx val="4885"/>
        <c:spPr>
          <a:solidFill>
            <a:schemeClr val="accent1"/>
          </a:solidFill>
          <a:ln>
            <a:noFill/>
          </a:ln>
          <a:effectLst/>
        </c:spPr>
      </c:pivotFmt>
      <c:pivotFmt>
        <c:idx val="4886"/>
        <c:spPr>
          <a:solidFill>
            <a:schemeClr val="accent1"/>
          </a:solidFill>
          <a:ln>
            <a:noFill/>
          </a:ln>
          <a:effectLst/>
        </c:spPr>
      </c:pivotFmt>
      <c:pivotFmt>
        <c:idx val="4887"/>
        <c:spPr>
          <a:solidFill>
            <a:schemeClr val="accent1"/>
          </a:solidFill>
          <a:ln>
            <a:noFill/>
          </a:ln>
          <a:effectLst/>
        </c:spPr>
      </c:pivotFmt>
      <c:pivotFmt>
        <c:idx val="4888"/>
        <c:spPr>
          <a:solidFill>
            <a:schemeClr val="accent1"/>
          </a:solidFill>
          <a:ln>
            <a:noFill/>
          </a:ln>
          <a:effectLst/>
        </c:spPr>
      </c:pivotFmt>
      <c:pivotFmt>
        <c:idx val="4889"/>
        <c:spPr>
          <a:solidFill>
            <a:schemeClr val="accent1"/>
          </a:solidFill>
          <a:ln>
            <a:noFill/>
          </a:ln>
          <a:effectLst/>
        </c:spPr>
      </c:pivotFmt>
      <c:pivotFmt>
        <c:idx val="4890"/>
        <c:spPr>
          <a:solidFill>
            <a:schemeClr val="accent1"/>
          </a:solidFill>
          <a:ln>
            <a:noFill/>
          </a:ln>
          <a:effectLst/>
        </c:spPr>
      </c:pivotFmt>
      <c:pivotFmt>
        <c:idx val="4891"/>
        <c:spPr>
          <a:solidFill>
            <a:schemeClr val="accent1"/>
          </a:solidFill>
          <a:ln>
            <a:noFill/>
          </a:ln>
          <a:effectLst/>
        </c:spPr>
      </c:pivotFmt>
      <c:pivotFmt>
        <c:idx val="4892"/>
        <c:spPr>
          <a:solidFill>
            <a:schemeClr val="accent1"/>
          </a:solidFill>
          <a:ln>
            <a:noFill/>
          </a:ln>
          <a:effectLst/>
        </c:spPr>
      </c:pivotFmt>
      <c:pivotFmt>
        <c:idx val="4893"/>
        <c:spPr>
          <a:solidFill>
            <a:schemeClr val="accent1"/>
          </a:solidFill>
          <a:ln>
            <a:noFill/>
          </a:ln>
          <a:effectLst/>
        </c:spPr>
      </c:pivotFmt>
      <c:pivotFmt>
        <c:idx val="4894"/>
        <c:spPr>
          <a:solidFill>
            <a:schemeClr val="accent1"/>
          </a:solidFill>
          <a:ln>
            <a:noFill/>
          </a:ln>
          <a:effectLst/>
        </c:spPr>
      </c:pivotFmt>
      <c:pivotFmt>
        <c:idx val="4895"/>
        <c:spPr>
          <a:solidFill>
            <a:schemeClr val="accent1"/>
          </a:solidFill>
          <a:ln>
            <a:noFill/>
          </a:ln>
          <a:effectLst/>
        </c:spPr>
      </c:pivotFmt>
      <c:pivotFmt>
        <c:idx val="4896"/>
        <c:spPr>
          <a:solidFill>
            <a:schemeClr val="accent1"/>
          </a:solidFill>
          <a:ln>
            <a:noFill/>
          </a:ln>
          <a:effectLst/>
        </c:spPr>
      </c:pivotFmt>
      <c:pivotFmt>
        <c:idx val="4897"/>
        <c:spPr>
          <a:solidFill>
            <a:schemeClr val="accent1"/>
          </a:solidFill>
          <a:ln>
            <a:noFill/>
          </a:ln>
          <a:effectLst/>
        </c:spPr>
      </c:pivotFmt>
      <c:pivotFmt>
        <c:idx val="4898"/>
        <c:spPr>
          <a:solidFill>
            <a:schemeClr val="accent1"/>
          </a:solidFill>
          <a:ln>
            <a:noFill/>
          </a:ln>
          <a:effectLst/>
        </c:spPr>
      </c:pivotFmt>
      <c:pivotFmt>
        <c:idx val="4899"/>
        <c:spPr>
          <a:solidFill>
            <a:schemeClr val="accent1"/>
          </a:solidFill>
          <a:ln>
            <a:noFill/>
          </a:ln>
          <a:effectLst/>
        </c:spPr>
      </c:pivotFmt>
      <c:pivotFmt>
        <c:idx val="4900"/>
        <c:spPr>
          <a:solidFill>
            <a:schemeClr val="accent1"/>
          </a:solidFill>
          <a:ln>
            <a:noFill/>
          </a:ln>
          <a:effectLst/>
        </c:spPr>
      </c:pivotFmt>
      <c:pivotFmt>
        <c:idx val="4901"/>
        <c:spPr>
          <a:solidFill>
            <a:schemeClr val="accent1"/>
          </a:solidFill>
          <a:ln>
            <a:noFill/>
          </a:ln>
          <a:effectLst/>
        </c:spPr>
      </c:pivotFmt>
      <c:pivotFmt>
        <c:idx val="4902"/>
        <c:spPr>
          <a:solidFill>
            <a:schemeClr val="accent1"/>
          </a:solidFill>
          <a:ln>
            <a:noFill/>
          </a:ln>
          <a:effectLst/>
        </c:spPr>
      </c:pivotFmt>
      <c:pivotFmt>
        <c:idx val="4903"/>
        <c:spPr>
          <a:solidFill>
            <a:schemeClr val="accent1"/>
          </a:solidFill>
          <a:ln>
            <a:noFill/>
          </a:ln>
          <a:effectLst/>
        </c:spPr>
      </c:pivotFmt>
      <c:pivotFmt>
        <c:idx val="4904"/>
        <c:spPr>
          <a:solidFill>
            <a:schemeClr val="accent1"/>
          </a:solidFill>
          <a:ln>
            <a:noFill/>
          </a:ln>
          <a:effectLst/>
        </c:spPr>
      </c:pivotFmt>
      <c:pivotFmt>
        <c:idx val="4905"/>
        <c:spPr>
          <a:solidFill>
            <a:schemeClr val="accent1"/>
          </a:solidFill>
          <a:ln>
            <a:noFill/>
          </a:ln>
          <a:effectLst/>
        </c:spPr>
      </c:pivotFmt>
      <c:pivotFmt>
        <c:idx val="4906"/>
        <c:spPr>
          <a:solidFill>
            <a:schemeClr val="accent1"/>
          </a:solidFill>
          <a:ln>
            <a:noFill/>
          </a:ln>
          <a:effectLst/>
        </c:spPr>
      </c:pivotFmt>
      <c:pivotFmt>
        <c:idx val="4907"/>
        <c:spPr>
          <a:solidFill>
            <a:schemeClr val="accent1"/>
          </a:solidFill>
          <a:ln>
            <a:noFill/>
          </a:ln>
          <a:effectLst/>
        </c:spPr>
      </c:pivotFmt>
      <c:pivotFmt>
        <c:idx val="4908"/>
        <c:spPr>
          <a:solidFill>
            <a:schemeClr val="accent1"/>
          </a:solidFill>
          <a:ln>
            <a:noFill/>
          </a:ln>
          <a:effectLst/>
        </c:spPr>
      </c:pivotFmt>
      <c:pivotFmt>
        <c:idx val="4909"/>
        <c:spPr>
          <a:solidFill>
            <a:schemeClr val="accent1"/>
          </a:solidFill>
          <a:ln>
            <a:noFill/>
          </a:ln>
          <a:effectLst/>
        </c:spPr>
      </c:pivotFmt>
      <c:pivotFmt>
        <c:idx val="4910"/>
        <c:spPr>
          <a:solidFill>
            <a:schemeClr val="accent1"/>
          </a:solidFill>
          <a:ln>
            <a:noFill/>
          </a:ln>
          <a:effectLst/>
        </c:spPr>
      </c:pivotFmt>
      <c:pivotFmt>
        <c:idx val="4911"/>
        <c:spPr>
          <a:solidFill>
            <a:schemeClr val="accent1"/>
          </a:solidFill>
          <a:ln>
            <a:noFill/>
          </a:ln>
          <a:effectLst/>
        </c:spPr>
      </c:pivotFmt>
      <c:pivotFmt>
        <c:idx val="4912"/>
        <c:spPr>
          <a:solidFill>
            <a:schemeClr val="accent1"/>
          </a:solidFill>
          <a:ln>
            <a:noFill/>
          </a:ln>
          <a:effectLst/>
        </c:spPr>
      </c:pivotFmt>
      <c:pivotFmt>
        <c:idx val="4913"/>
        <c:spPr>
          <a:solidFill>
            <a:schemeClr val="accent1"/>
          </a:solidFill>
          <a:ln>
            <a:noFill/>
          </a:ln>
          <a:effectLst/>
        </c:spPr>
      </c:pivotFmt>
      <c:pivotFmt>
        <c:idx val="4914"/>
        <c:spPr>
          <a:solidFill>
            <a:schemeClr val="accent1"/>
          </a:solidFill>
          <a:ln>
            <a:noFill/>
          </a:ln>
          <a:effectLst/>
        </c:spPr>
      </c:pivotFmt>
      <c:pivotFmt>
        <c:idx val="4915"/>
        <c:spPr>
          <a:solidFill>
            <a:schemeClr val="accent1"/>
          </a:solidFill>
          <a:ln>
            <a:noFill/>
          </a:ln>
          <a:effectLst/>
        </c:spPr>
      </c:pivotFmt>
      <c:pivotFmt>
        <c:idx val="4916"/>
        <c:spPr>
          <a:solidFill>
            <a:schemeClr val="accent1"/>
          </a:solidFill>
          <a:ln>
            <a:noFill/>
          </a:ln>
          <a:effectLst/>
        </c:spPr>
      </c:pivotFmt>
      <c:pivotFmt>
        <c:idx val="4917"/>
        <c:spPr>
          <a:solidFill>
            <a:schemeClr val="accent1"/>
          </a:solidFill>
          <a:ln>
            <a:noFill/>
          </a:ln>
          <a:effectLst/>
        </c:spPr>
      </c:pivotFmt>
      <c:pivotFmt>
        <c:idx val="4918"/>
        <c:spPr>
          <a:solidFill>
            <a:schemeClr val="accent1"/>
          </a:solidFill>
          <a:ln>
            <a:noFill/>
          </a:ln>
          <a:effectLst/>
        </c:spPr>
      </c:pivotFmt>
      <c:pivotFmt>
        <c:idx val="4919"/>
        <c:spPr>
          <a:solidFill>
            <a:schemeClr val="accent1"/>
          </a:solidFill>
          <a:ln>
            <a:noFill/>
          </a:ln>
          <a:effectLst/>
        </c:spPr>
      </c:pivotFmt>
      <c:pivotFmt>
        <c:idx val="4920"/>
        <c:spPr>
          <a:solidFill>
            <a:schemeClr val="accent1"/>
          </a:solidFill>
          <a:ln>
            <a:noFill/>
          </a:ln>
          <a:effectLst/>
        </c:spPr>
      </c:pivotFmt>
      <c:pivotFmt>
        <c:idx val="4921"/>
        <c:spPr>
          <a:solidFill>
            <a:schemeClr val="accent1"/>
          </a:solidFill>
          <a:ln>
            <a:noFill/>
          </a:ln>
          <a:effectLst/>
        </c:spPr>
      </c:pivotFmt>
      <c:pivotFmt>
        <c:idx val="4922"/>
        <c:spPr>
          <a:solidFill>
            <a:schemeClr val="accent1"/>
          </a:solidFill>
          <a:ln>
            <a:noFill/>
          </a:ln>
          <a:effectLst/>
        </c:spPr>
      </c:pivotFmt>
      <c:pivotFmt>
        <c:idx val="4923"/>
        <c:spPr>
          <a:solidFill>
            <a:schemeClr val="accent1"/>
          </a:solidFill>
          <a:ln>
            <a:noFill/>
          </a:ln>
          <a:effectLst/>
        </c:spPr>
      </c:pivotFmt>
      <c:pivotFmt>
        <c:idx val="4924"/>
        <c:spPr>
          <a:solidFill>
            <a:schemeClr val="accent1"/>
          </a:solidFill>
          <a:ln>
            <a:noFill/>
          </a:ln>
          <a:effectLst/>
        </c:spPr>
      </c:pivotFmt>
      <c:pivotFmt>
        <c:idx val="4925"/>
        <c:spPr>
          <a:solidFill>
            <a:schemeClr val="accent1"/>
          </a:solidFill>
          <a:ln>
            <a:noFill/>
          </a:ln>
          <a:effectLst/>
        </c:spPr>
      </c:pivotFmt>
      <c:pivotFmt>
        <c:idx val="4926"/>
        <c:spPr>
          <a:solidFill>
            <a:schemeClr val="accent1"/>
          </a:solidFill>
          <a:ln>
            <a:noFill/>
          </a:ln>
          <a:effectLst/>
        </c:spPr>
      </c:pivotFmt>
      <c:pivotFmt>
        <c:idx val="4927"/>
        <c:spPr>
          <a:solidFill>
            <a:schemeClr val="accent1"/>
          </a:solidFill>
          <a:ln>
            <a:noFill/>
          </a:ln>
          <a:effectLst/>
        </c:spPr>
      </c:pivotFmt>
      <c:pivotFmt>
        <c:idx val="4928"/>
        <c:spPr>
          <a:solidFill>
            <a:schemeClr val="accent1"/>
          </a:solidFill>
          <a:ln>
            <a:noFill/>
          </a:ln>
          <a:effectLst/>
        </c:spPr>
      </c:pivotFmt>
      <c:pivotFmt>
        <c:idx val="4929"/>
        <c:spPr>
          <a:solidFill>
            <a:schemeClr val="accent1"/>
          </a:solidFill>
          <a:ln>
            <a:noFill/>
          </a:ln>
          <a:effectLst/>
        </c:spPr>
      </c:pivotFmt>
      <c:pivotFmt>
        <c:idx val="4930"/>
        <c:spPr>
          <a:solidFill>
            <a:schemeClr val="accent1"/>
          </a:solidFill>
          <a:ln>
            <a:noFill/>
          </a:ln>
          <a:effectLst/>
        </c:spPr>
      </c:pivotFmt>
      <c:pivotFmt>
        <c:idx val="4931"/>
        <c:spPr>
          <a:solidFill>
            <a:schemeClr val="accent1"/>
          </a:solidFill>
          <a:ln>
            <a:noFill/>
          </a:ln>
          <a:effectLst/>
        </c:spPr>
      </c:pivotFmt>
      <c:pivotFmt>
        <c:idx val="4932"/>
        <c:spPr>
          <a:solidFill>
            <a:schemeClr val="accent1"/>
          </a:solidFill>
          <a:ln>
            <a:noFill/>
          </a:ln>
          <a:effectLst/>
        </c:spPr>
      </c:pivotFmt>
      <c:pivotFmt>
        <c:idx val="4933"/>
        <c:spPr>
          <a:solidFill>
            <a:schemeClr val="accent1"/>
          </a:solidFill>
          <a:ln>
            <a:noFill/>
          </a:ln>
          <a:effectLst/>
        </c:spPr>
      </c:pivotFmt>
      <c:pivotFmt>
        <c:idx val="4934"/>
        <c:spPr>
          <a:solidFill>
            <a:schemeClr val="accent1"/>
          </a:solidFill>
          <a:ln>
            <a:noFill/>
          </a:ln>
          <a:effectLst/>
        </c:spPr>
      </c:pivotFmt>
      <c:pivotFmt>
        <c:idx val="4935"/>
        <c:spPr>
          <a:solidFill>
            <a:schemeClr val="accent1"/>
          </a:solidFill>
          <a:ln>
            <a:noFill/>
          </a:ln>
          <a:effectLst/>
        </c:spPr>
      </c:pivotFmt>
      <c:pivotFmt>
        <c:idx val="4936"/>
        <c:spPr>
          <a:solidFill>
            <a:schemeClr val="accent1"/>
          </a:solidFill>
          <a:ln>
            <a:noFill/>
          </a:ln>
          <a:effectLst/>
        </c:spPr>
      </c:pivotFmt>
      <c:pivotFmt>
        <c:idx val="4937"/>
        <c:spPr>
          <a:solidFill>
            <a:schemeClr val="accent1"/>
          </a:solidFill>
          <a:ln>
            <a:noFill/>
          </a:ln>
          <a:effectLst/>
        </c:spPr>
      </c:pivotFmt>
      <c:pivotFmt>
        <c:idx val="4938"/>
        <c:spPr>
          <a:solidFill>
            <a:schemeClr val="accent1"/>
          </a:solidFill>
          <a:ln>
            <a:noFill/>
          </a:ln>
          <a:effectLst/>
        </c:spPr>
      </c:pivotFmt>
      <c:pivotFmt>
        <c:idx val="4939"/>
        <c:spPr>
          <a:solidFill>
            <a:schemeClr val="accent1"/>
          </a:solidFill>
          <a:ln>
            <a:noFill/>
          </a:ln>
          <a:effectLst/>
        </c:spPr>
      </c:pivotFmt>
      <c:pivotFmt>
        <c:idx val="4940"/>
        <c:spPr>
          <a:solidFill>
            <a:schemeClr val="accent1"/>
          </a:solidFill>
          <a:ln>
            <a:noFill/>
          </a:ln>
          <a:effectLst/>
        </c:spPr>
      </c:pivotFmt>
      <c:pivotFmt>
        <c:idx val="4941"/>
        <c:spPr>
          <a:solidFill>
            <a:schemeClr val="accent1"/>
          </a:solidFill>
          <a:ln>
            <a:noFill/>
          </a:ln>
          <a:effectLst/>
        </c:spPr>
      </c:pivotFmt>
      <c:pivotFmt>
        <c:idx val="4942"/>
        <c:spPr>
          <a:solidFill>
            <a:schemeClr val="accent1"/>
          </a:solidFill>
          <a:ln>
            <a:noFill/>
          </a:ln>
          <a:effectLst/>
        </c:spPr>
      </c:pivotFmt>
      <c:pivotFmt>
        <c:idx val="4943"/>
        <c:spPr>
          <a:solidFill>
            <a:schemeClr val="accent1"/>
          </a:solidFill>
          <a:ln>
            <a:noFill/>
          </a:ln>
          <a:effectLst/>
        </c:spPr>
      </c:pivotFmt>
      <c:pivotFmt>
        <c:idx val="4944"/>
        <c:spPr>
          <a:solidFill>
            <a:schemeClr val="accent1"/>
          </a:solidFill>
          <a:ln>
            <a:noFill/>
          </a:ln>
          <a:effectLst/>
        </c:spPr>
      </c:pivotFmt>
      <c:pivotFmt>
        <c:idx val="4945"/>
        <c:spPr>
          <a:solidFill>
            <a:schemeClr val="accent1"/>
          </a:solidFill>
          <a:ln>
            <a:noFill/>
          </a:ln>
          <a:effectLst/>
        </c:spPr>
      </c:pivotFmt>
      <c:pivotFmt>
        <c:idx val="4946"/>
        <c:spPr>
          <a:solidFill>
            <a:schemeClr val="accent1"/>
          </a:solidFill>
          <a:ln>
            <a:noFill/>
          </a:ln>
          <a:effectLst/>
        </c:spPr>
      </c:pivotFmt>
      <c:pivotFmt>
        <c:idx val="4947"/>
        <c:spPr>
          <a:solidFill>
            <a:schemeClr val="accent1"/>
          </a:solidFill>
          <a:ln>
            <a:noFill/>
          </a:ln>
          <a:effectLst/>
        </c:spPr>
      </c:pivotFmt>
      <c:pivotFmt>
        <c:idx val="4948"/>
        <c:spPr>
          <a:solidFill>
            <a:schemeClr val="accent1"/>
          </a:solidFill>
          <a:ln>
            <a:noFill/>
          </a:ln>
          <a:effectLst/>
        </c:spPr>
      </c:pivotFmt>
      <c:pivotFmt>
        <c:idx val="4949"/>
        <c:spPr>
          <a:solidFill>
            <a:schemeClr val="accent1"/>
          </a:solidFill>
          <a:ln>
            <a:noFill/>
          </a:ln>
          <a:effectLst/>
        </c:spPr>
      </c:pivotFmt>
      <c:pivotFmt>
        <c:idx val="4950"/>
        <c:spPr>
          <a:solidFill>
            <a:schemeClr val="accent1"/>
          </a:solidFill>
          <a:ln>
            <a:noFill/>
          </a:ln>
          <a:effectLst/>
        </c:spPr>
      </c:pivotFmt>
      <c:pivotFmt>
        <c:idx val="4951"/>
        <c:spPr>
          <a:solidFill>
            <a:schemeClr val="accent1"/>
          </a:solidFill>
          <a:ln>
            <a:noFill/>
          </a:ln>
          <a:effectLst/>
        </c:spPr>
      </c:pivotFmt>
      <c:pivotFmt>
        <c:idx val="4952"/>
        <c:spPr>
          <a:solidFill>
            <a:schemeClr val="accent1"/>
          </a:solidFill>
          <a:ln>
            <a:noFill/>
          </a:ln>
          <a:effectLst/>
        </c:spPr>
      </c:pivotFmt>
      <c:pivotFmt>
        <c:idx val="4953"/>
        <c:spPr>
          <a:solidFill>
            <a:schemeClr val="accent1"/>
          </a:solidFill>
          <a:ln>
            <a:noFill/>
          </a:ln>
          <a:effectLst/>
        </c:spPr>
      </c:pivotFmt>
      <c:pivotFmt>
        <c:idx val="4954"/>
        <c:spPr>
          <a:solidFill>
            <a:schemeClr val="accent1"/>
          </a:solidFill>
          <a:ln>
            <a:noFill/>
          </a:ln>
          <a:effectLst/>
        </c:spPr>
      </c:pivotFmt>
      <c:pivotFmt>
        <c:idx val="4955"/>
        <c:spPr>
          <a:solidFill>
            <a:schemeClr val="accent1"/>
          </a:solidFill>
          <a:ln>
            <a:noFill/>
          </a:ln>
          <a:effectLst/>
        </c:spPr>
      </c:pivotFmt>
      <c:pivotFmt>
        <c:idx val="4956"/>
        <c:spPr>
          <a:solidFill>
            <a:schemeClr val="accent1"/>
          </a:solidFill>
          <a:ln>
            <a:noFill/>
          </a:ln>
          <a:effectLst/>
        </c:spPr>
      </c:pivotFmt>
      <c:pivotFmt>
        <c:idx val="4957"/>
        <c:spPr>
          <a:solidFill>
            <a:schemeClr val="accent1"/>
          </a:solidFill>
          <a:ln>
            <a:noFill/>
          </a:ln>
          <a:effectLst/>
        </c:spPr>
      </c:pivotFmt>
      <c:pivotFmt>
        <c:idx val="4958"/>
        <c:spPr>
          <a:solidFill>
            <a:schemeClr val="accent1"/>
          </a:solidFill>
          <a:ln>
            <a:noFill/>
          </a:ln>
          <a:effectLst/>
        </c:spPr>
      </c:pivotFmt>
      <c:pivotFmt>
        <c:idx val="4959"/>
        <c:spPr>
          <a:solidFill>
            <a:schemeClr val="accent1"/>
          </a:solidFill>
          <a:ln>
            <a:noFill/>
          </a:ln>
          <a:effectLst/>
        </c:spPr>
      </c:pivotFmt>
      <c:pivotFmt>
        <c:idx val="4960"/>
        <c:spPr>
          <a:solidFill>
            <a:schemeClr val="accent1"/>
          </a:solidFill>
          <a:ln>
            <a:noFill/>
          </a:ln>
          <a:effectLst/>
        </c:spPr>
      </c:pivotFmt>
      <c:pivotFmt>
        <c:idx val="4961"/>
        <c:spPr>
          <a:solidFill>
            <a:schemeClr val="accent1"/>
          </a:solidFill>
          <a:ln>
            <a:noFill/>
          </a:ln>
          <a:effectLst/>
        </c:spPr>
      </c:pivotFmt>
      <c:pivotFmt>
        <c:idx val="4962"/>
        <c:spPr>
          <a:solidFill>
            <a:schemeClr val="accent1"/>
          </a:solidFill>
          <a:ln>
            <a:noFill/>
          </a:ln>
          <a:effectLst/>
        </c:spPr>
      </c:pivotFmt>
      <c:pivotFmt>
        <c:idx val="4963"/>
        <c:spPr>
          <a:solidFill>
            <a:schemeClr val="accent1"/>
          </a:solidFill>
          <a:ln>
            <a:noFill/>
          </a:ln>
          <a:effectLst/>
        </c:spPr>
      </c:pivotFmt>
      <c:pivotFmt>
        <c:idx val="4964"/>
        <c:spPr>
          <a:solidFill>
            <a:schemeClr val="accent1"/>
          </a:solidFill>
          <a:ln>
            <a:noFill/>
          </a:ln>
          <a:effectLst/>
        </c:spPr>
      </c:pivotFmt>
      <c:pivotFmt>
        <c:idx val="4965"/>
        <c:spPr>
          <a:solidFill>
            <a:schemeClr val="accent1"/>
          </a:solidFill>
          <a:ln>
            <a:noFill/>
          </a:ln>
          <a:effectLst/>
        </c:spPr>
      </c:pivotFmt>
      <c:pivotFmt>
        <c:idx val="4966"/>
        <c:spPr>
          <a:solidFill>
            <a:schemeClr val="accent1"/>
          </a:solidFill>
          <a:ln>
            <a:noFill/>
          </a:ln>
          <a:effectLst/>
        </c:spPr>
      </c:pivotFmt>
      <c:pivotFmt>
        <c:idx val="4967"/>
        <c:spPr>
          <a:solidFill>
            <a:schemeClr val="accent1"/>
          </a:solidFill>
          <a:ln>
            <a:noFill/>
          </a:ln>
          <a:effectLst/>
        </c:spPr>
      </c:pivotFmt>
      <c:pivotFmt>
        <c:idx val="4968"/>
        <c:spPr>
          <a:solidFill>
            <a:schemeClr val="accent1"/>
          </a:solidFill>
          <a:ln>
            <a:noFill/>
          </a:ln>
          <a:effectLst/>
        </c:spPr>
      </c:pivotFmt>
      <c:pivotFmt>
        <c:idx val="4969"/>
        <c:spPr>
          <a:solidFill>
            <a:schemeClr val="accent1"/>
          </a:solidFill>
          <a:ln>
            <a:noFill/>
          </a:ln>
          <a:effectLst/>
        </c:spPr>
      </c:pivotFmt>
      <c:pivotFmt>
        <c:idx val="4970"/>
        <c:spPr>
          <a:solidFill>
            <a:schemeClr val="accent1"/>
          </a:solidFill>
          <a:ln>
            <a:noFill/>
          </a:ln>
          <a:effectLst/>
        </c:spPr>
      </c:pivotFmt>
      <c:pivotFmt>
        <c:idx val="4971"/>
        <c:spPr>
          <a:solidFill>
            <a:schemeClr val="accent1"/>
          </a:solidFill>
          <a:ln>
            <a:noFill/>
          </a:ln>
          <a:effectLst/>
        </c:spPr>
      </c:pivotFmt>
      <c:pivotFmt>
        <c:idx val="4972"/>
        <c:spPr>
          <a:solidFill>
            <a:schemeClr val="accent1"/>
          </a:solidFill>
          <a:ln>
            <a:noFill/>
          </a:ln>
          <a:effectLst/>
        </c:spPr>
      </c:pivotFmt>
      <c:pivotFmt>
        <c:idx val="4973"/>
        <c:spPr>
          <a:solidFill>
            <a:schemeClr val="accent1"/>
          </a:solidFill>
          <a:ln>
            <a:noFill/>
          </a:ln>
          <a:effectLst/>
        </c:spPr>
      </c:pivotFmt>
      <c:pivotFmt>
        <c:idx val="4974"/>
        <c:spPr>
          <a:solidFill>
            <a:schemeClr val="accent1"/>
          </a:solidFill>
          <a:ln>
            <a:noFill/>
          </a:ln>
          <a:effectLst/>
        </c:spPr>
      </c:pivotFmt>
      <c:pivotFmt>
        <c:idx val="4975"/>
        <c:spPr>
          <a:solidFill>
            <a:schemeClr val="accent1"/>
          </a:solidFill>
          <a:ln>
            <a:noFill/>
          </a:ln>
          <a:effectLst/>
        </c:spPr>
      </c:pivotFmt>
      <c:pivotFmt>
        <c:idx val="4976"/>
        <c:spPr>
          <a:solidFill>
            <a:schemeClr val="accent1"/>
          </a:solidFill>
          <a:ln>
            <a:noFill/>
          </a:ln>
          <a:effectLst/>
        </c:spPr>
      </c:pivotFmt>
      <c:pivotFmt>
        <c:idx val="4977"/>
        <c:spPr>
          <a:solidFill>
            <a:schemeClr val="accent1"/>
          </a:solidFill>
          <a:ln>
            <a:noFill/>
          </a:ln>
          <a:effectLst/>
        </c:spPr>
      </c:pivotFmt>
      <c:pivotFmt>
        <c:idx val="4978"/>
        <c:spPr>
          <a:solidFill>
            <a:schemeClr val="accent1"/>
          </a:solidFill>
          <a:ln>
            <a:noFill/>
          </a:ln>
          <a:effectLst/>
        </c:spPr>
      </c:pivotFmt>
      <c:pivotFmt>
        <c:idx val="4979"/>
        <c:spPr>
          <a:solidFill>
            <a:schemeClr val="accent1"/>
          </a:solidFill>
          <a:ln>
            <a:noFill/>
          </a:ln>
          <a:effectLst/>
        </c:spPr>
      </c:pivotFmt>
      <c:pivotFmt>
        <c:idx val="4980"/>
        <c:spPr>
          <a:solidFill>
            <a:schemeClr val="accent1"/>
          </a:solidFill>
          <a:ln>
            <a:noFill/>
          </a:ln>
          <a:effectLst/>
        </c:spPr>
      </c:pivotFmt>
      <c:pivotFmt>
        <c:idx val="4981"/>
        <c:spPr>
          <a:solidFill>
            <a:schemeClr val="accent1"/>
          </a:solidFill>
          <a:ln>
            <a:noFill/>
          </a:ln>
          <a:effectLst/>
        </c:spPr>
      </c:pivotFmt>
      <c:pivotFmt>
        <c:idx val="4982"/>
        <c:spPr>
          <a:solidFill>
            <a:schemeClr val="accent1"/>
          </a:solidFill>
          <a:ln>
            <a:noFill/>
          </a:ln>
          <a:effectLst/>
        </c:spPr>
      </c:pivotFmt>
      <c:pivotFmt>
        <c:idx val="4983"/>
        <c:spPr>
          <a:solidFill>
            <a:schemeClr val="accent1"/>
          </a:solidFill>
          <a:ln>
            <a:noFill/>
          </a:ln>
          <a:effectLst/>
        </c:spPr>
      </c:pivotFmt>
      <c:pivotFmt>
        <c:idx val="4984"/>
        <c:spPr>
          <a:solidFill>
            <a:schemeClr val="accent1"/>
          </a:solidFill>
          <a:ln>
            <a:noFill/>
          </a:ln>
          <a:effectLst/>
        </c:spPr>
      </c:pivotFmt>
      <c:pivotFmt>
        <c:idx val="4985"/>
        <c:spPr>
          <a:solidFill>
            <a:schemeClr val="accent1"/>
          </a:solidFill>
          <a:ln>
            <a:noFill/>
          </a:ln>
          <a:effectLst/>
        </c:spPr>
      </c:pivotFmt>
      <c:pivotFmt>
        <c:idx val="4986"/>
        <c:spPr>
          <a:solidFill>
            <a:schemeClr val="accent1"/>
          </a:solidFill>
          <a:ln>
            <a:noFill/>
          </a:ln>
          <a:effectLst/>
        </c:spPr>
      </c:pivotFmt>
      <c:pivotFmt>
        <c:idx val="4987"/>
        <c:spPr>
          <a:solidFill>
            <a:schemeClr val="accent1"/>
          </a:solidFill>
          <a:ln>
            <a:noFill/>
          </a:ln>
          <a:effectLst/>
        </c:spPr>
      </c:pivotFmt>
      <c:pivotFmt>
        <c:idx val="4988"/>
        <c:spPr>
          <a:solidFill>
            <a:schemeClr val="accent1"/>
          </a:solidFill>
          <a:ln>
            <a:noFill/>
          </a:ln>
          <a:effectLst/>
        </c:spPr>
      </c:pivotFmt>
      <c:pivotFmt>
        <c:idx val="4989"/>
        <c:spPr>
          <a:solidFill>
            <a:schemeClr val="accent1"/>
          </a:solidFill>
          <a:ln>
            <a:noFill/>
          </a:ln>
          <a:effectLst/>
        </c:spPr>
      </c:pivotFmt>
      <c:pivotFmt>
        <c:idx val="4990"/>
        <c:spPr>
          <a:solidFill>
            <a:schemeClr val="accent1"/>
          </a:solidFill>
          <a:ln>
            <a:noFill/>
          </a:ln>
          <a:effectLst/>
        </c:spPr>
      </c:pivotFmt>
      <c:pivotFmt>
        <c:idx val="4991"/>
        <c:spPr>
          <a:solidFill>
            <a:schemeClr val="accent1"/>
          </a:solidFill>
          <a:ln>
            <a:noFill/>
          </a:ln>
          <a:effectLst/>
        </c:spPr>
      </c:pivotFmt>
      <c:pivotFmt>
        <c:idx val="4992"/>
        <c:spPr>
          <a:solidFill>
            <a:schemeClr val="accent1"/>
          </a:solidFill>
          <a:ln>
            <a:noFill/>
          </a:ln>
          <a:effectLst/>
        </c:spPr>
      </c:pivotFmt>
      <c:pivotFmt>
        <c:idx val="4993"/>
        <c:spPr>
          <a:solidFill>
            <a:schemeClr val="accent1"/>
          </a:solidFill>
          <a:ln>
            <a:noFill/>
          </a:ln>
          <a:effectLst/>
        </c:spPr>
      </c:pivotFmt>
      <c:pivotFmt>
        <c:idx val="4994"/>
        <c:spPr>
          <a:solidFill>
            <a:schemeClr val="accent1"/>
          </a:solidFill>
          <a:ln>
            <a:noFill/>
          </a:ln>
          <a:effectLst/>
        </c:spPr>
      </c:pivotFmt>
      <c:pivotFmt>
        <c:idx val="4995"/>
        <c:spPr>
          <a:solidFill>
            <a:schemeClr val="accent1"/>
          </a:solidFill>
          <a:ln>
            <a:noFill/>
          </a:ln>
          <a:effectLst/>
        </c:spPr>
      </c:pivotFmt>
      <c:pivotFmt>
        <c:idx val="4996"/>
        <c:spPr>
          <a:solidFill>
            <a:schemeClr val="accent1"/>
          </a:solidFill>
          <a:ln>
            <a:noFill/>
          </a:ln>
          <a:effectLst/>
        </c:spPr>
      </c:pivotFmt>
      <c:pivotFmt>
        <c:idx val="4997"/>
        <c:spPr>
          <a:solidFill>
            <a:schemeClr val="accent1"/>
          </a:solidFill>
          <a:ln>
            <a:noFill/>
          </a:ln>
          <a:effectLst/>
        </c:spPr>
      </c:pivotFmt>
      <c:pivotFmt>
        <c:idx val="4998"/>
        <c:spPr>
          <a:solidFill>
            <a:schemeClr val="accent1"/>
          </a:solidFill>
          <a:ln>
            <a:noFill/>
          </a:ln>
          <a:effectLst/>
        </c:spPr>
      </c:pivotFmt>
      <c:pivotFmt>
        <c:idx val="4999"/>
        <c:spPr>
          <a:solidFill>
            <a:schemeClr val="accent1"/>
          </a:solidFill>
          <a:ln>
            <a:noFill/>
          </a:ln>
          <a:effectLst/>
        </c:spPr>
      </c:pivotFmt>
      <c:pivotFmt>
        <c:idx val="5000"/>
        <c:spPr>
          <a:solidFill>
            <a:schemeClr val="accent1"/>
          </a:solidFill>
          <a:ln>
            <a:noFill/>
          </a:ln>
          <a:effectLst/>
        </c:spPr>
      </c:pivotFmt>
      <c:pivotFmt>
        <c:idx val="5001"/>
        <c:spPr>
          <a:solidFill>
            <a:schemeClr val="accent1"/>
          </a:solidFill>
          <a:ln>
            <a:noFill/>
          </a:ln>
          <a:effectLst/>
        </c:spPr>
      </c:pivotFmt>
      <c:pivotFmt>
        <c:idx val="5002"/>
        <c:spPr>
          <a:solidFill>
            <a:schemeClr val="accent1"/>
          </a:solidFill>
          <a:ln>
            <a:noFill/>
          </a:ln>
          <a:effectLst/>
        </c:spPr>
      </c:pivotFmt>
      <c:pivotFmt>
        <c:idx val="5003"/>
        <c:spPr>
          <a:solidFill>
            <a:schemeClr val="accent1"/>
          </a:solidFill>
          <a:ln>
            <a:noFill/>
          </a:ln>
          <a:effectLst/>
        </c:spPr>
      </c:pivotFmt>
      <c:pivotFmt>
        <c:idx val="5004"/>
        <c:spPr>
          <a:solidFill>
            <a:schemeClr val="accent1"/>
          </a:solidFill>
          <a:ln>
            <a:noFill/>
          </a:ln>
          <a:effectLst/>
        </c:spPr>
      </c:pivotFmt>
      <c:pivotFmt>
        <c:idx val="5005"/>
        <c:spPr>
          <a:solidFill>
            <a:schemeClr val="accent1"/>
          </a:solidFill>
          <a:ln>
            <a:noFill/>
          </a:ln>
          <a:effectLst/>
        </c:spPr>
      </c:pivotFmt>
      <c:pivotFmt>
        <c:idx val="5006"/>
        <c:spPr>
          <a:solidFill>
            <a:schemeClr val="accent1"/>
          </a:solidFill>
          <a:ln>
            <a:noFill/>
          </a:ln>
          <a:effectLst/>
        </c:spPr>
      </c:pivotFmt>
      <c:pivotFmt>
        <c:idx val="5007"/>
        <c:spPr>
          <a:solidFill>
            <a:schemeClr val="accent1"/>
          </a:solidFill>
          <a:ln>
            <a:noFill/>
          </a:ln>
          <a:effectLst/>
        </c:spPr>
      </c:pivotFmt>
      <c:pivotFmt>
        <c:idx val="5008"/>
        <c:spPr>
          <a:solidFill>
            <a:schemeClr val="accent1"/>
          </a:solidFill>
          <a:ln>
            <a:noFill/>
          </a:ln>
          <a:effectLst/>
        </c:spPr>
      </c:pivotFmt>
      <c:pivotFmt>
        <c:idx val="5009"/>
        <c:spPr>
          <a:solidFill>
            <a:schemeClr val="accent1"/>
          </a:solidFill>
          <a:ln>
            <a:noFill/>
          </a:ln>
          <a:effectLst/>
        </c:spPr>
      </c:pivotFmt>
      <c:pivotFmt>
        <c:idx val="5010"/>
        <c:spPr>
          <a:solidFill>
            <a:schemeClr val="accent1"/>
          </a:solidFill>
          <a:ln>
            <a:noFill/>
          </a:ln>
          <a:effectLst/>
        </c:spPr>
      </c:pivotFmt>
      <c:pivotFmt>
        <c:idx val="5011"/>
        <c:spPr>
          <a:solidFill>
            <a:schemeClr val="accent1"/>
          </a:solidFill>
          <a:ln>
            <a:noFill/>
          </a:ln>
          <a:effectLst/>
        </c:spPr>
      </c:pivotFmt>
      <c:pivotFmt>
        <c:idx val="5012"/>
        <c:spPr>
          <a:solidFill>
            <a:schemeClr val="accent1"/>
          </a:solidFill>
          <a:ln>
            <a:noFill/>
          </a:ln>
          <a:effectLst/>
        </c:spPr>
      </c:pivotFmt>
      <c:pivotFmt>
        <c:idx val="5013"/>
        <c:spPr>
          <a:solidFill>
            <a:schemeClr val="accent1"/>
          </a:solidFill>
          <a:ln>
            <a:noFill/>
          </a:ln>
          <a:effectLst/>
        </c:spPr>
      </c:pivotFmt>
      <c:pivotFmt>
        <c:idx val="5014"/>
        <c:spPr>
          <a:solidFill>
            <a:schemeClr val="accent1"/>
          </a:solidFill>
          <a:ln>
            <a:noFill/>
          </a:ln>
          <a:effectLst/>
        </c:spPr>
      </c:pivotFmt>
      <c:pivotFmt>
        <c:idx val="5015"/>
        <c:spPr>
          <a:solidFill>
            <a:schemeClr val="accent1"/>
          </a:solidFill>
          <a:ln>
            <a:noFill/>
          </a:ln>
          <a:effectLst/>
        </c:spPr>
      </c:pivotFmt>
      <c:pivotFmt>
        <c:idx val="5016"/>
        <c:spPr>
          <a:solidFill>
            <a:schemeClr val="accent1"/>
          </a:solidFill>
          <a:ln>
            <a:noFill/>
          </a:ln>
          <a:effectLst/>
        </c:spPr>
      </c:pivotFmt>
      <c:pivotFmt>
        <c:idx val="5017"/>
        <c:spPr>
          <a:solidFill>
            <a:schemeClr val="accent1"/>
          </a:solidFill>
          <a:ln>
            <a:noFill/>
          </a:ln>
          <a:effectLst/>
        </c:spPr>
      </c:pivotFmt>
      <c:pivotFmt>
        <c:idx val="5018"/>
        <c:spPr>
          <a:solidFill>
            <a:schemeClr val="accent1"/>
          </a:solidFill>
          <a:ln>
            <a:noFill/>
          </a:ln>
          <a:effectLst/>
        </c:spPr>
      </c:pivotFmt>
      <c:pivotFmt>
        <c:idx val="5019"/>
        <c:spPr>
          <a:solidFill>
            <a:schemeClr val="accent1"/>
          </a:solidFill>
          <a:ln>
            <a:noFill/>
          </a:ln>
          <a:effectLst/>
        </c:spPr>
      </c:pivotFmt>
      <c:pivotFmt>
        <c:idx val="5020"/>
        <c:spPr>
          <a:solidFill>
            <a:schemeClr val="accent1"/>
          </a:solidFill>
          <a:ln>
            <a:noFill/>
          </a:ln>
          <a:effectLst/>
        </c:spPr>
      </c:pivotFmt>
      <c:pivotFmt>
        <c:idx val="5021"/>
        <c:spPr>
          <a:solidFill>
            <a:schemeClr val="accent1"/>
          </a:solidFill>
          <a:ln>
            <a:noFill/>
          </a:ln>
          <a:effectLst/>
        </c:spPr>
      </c:pivotFmt>
      <c:pivotFmt>
        <c:idx val="5022"/>
        <c:spPr>
          <a:solidFill>
            <a:schemeClr val="accent1"/>
          </a:solidFill>
          <a:ln>
            <a:noFill/>
          </a:ln>
          <a:effectLst/>
        </c:spPr>
      </c:pivotFmt>
      <c:pivotFmt>
        <c:idx val="5023"/>
        <c:spPr>
          <a:solidFill>
            <a:schemeClr val="accent1"/>
          </a:solidFill>
          <a:ln>
            <a:noFill/>
          </a:ln>
          <a:effectLst/>
        </c:spPr>
      </c:pivotFmt>
      <c:pivotFmt>
        <c:idx val="5024"/>
        <c:spPr>
          <a:solidFill>
            <a:schemeClr val="accent1"/>
          </a:solidFill>
          <a:ln>
            <a:noFill/>
          </a:ln>
          <a:effectLst/>
        </c:spPr>
      </c:pivotFmt>
      <c:pivotFmt>
        <c:idx val="5025"/>
        <c:spPr>
          <a:solidFill>
            <a:schemeClr val="accent1"/>
          </a:solidFill>
          <a:ln>
            <a:noFill/>
          </a:ln>
          <a:effectLst/>
        </c:spPr>
      </c:pivotFmt>
      <c:pivotFmt>
        <c:idx val="5026"/>
        <c:spPr>
          <a:solidFill>
            <a:schemeClr val="accent1"/>
          </a:solidFill>
          <a:ln>
            <a:noFill/>
          </a:ln>
          <a:effectLst/>
        </c:spPr>
      </c:pivotFmt>
      <c:pivotFmt>
        <c:idx val="5027"/>
        <c:spPr>
          <a:solidFill>
            <a:schemeClr val="accent1"/>
          </a:solidFill>
          <a:ln>
            <a:noFill/>
          </a:ln>
          <a:effectLst/>
        </c:spPr>
      </c:pivotFmt>
      <c:pivotFmt>
        <c:idx val="5028"/>
        <c:spPr>
          <a:solidFill>
            <a:schemeClr val="accent1"/>
          </a:solidFill>
          <a:ln>
            <a:noFill/>
          </a:ln>
          <a:effectLst/>
        </c:spPr>
      </c:pivotFmt>
      <c:pivotFmt>
        <c:idx val="5029"/>
        <c:spPr>
          <a:solidFill>
            <a:schemeClr val="accent1"/>
          </a:solidFill>
          <a:ln>
            <a:noFill/>
          </a:ln>
          <a:effectLst/>
        </c:spPr>
      </c:pivotFmt>
      <c:pivotFmt>
        <c:idx val="5030"/>
        <c:spPr>
          <a:solidFill>
            <a:schemeClr val="accent1"/>
          </a:solidFill>
          <a:ln>
            <a:noFill/>
          </a:ln>
          <a:effectLst/>
        </c:spPr>
      </c:pivotFmt>
      <c:pivotFmt>
        <c:idx val="5031"/>
        <c:spPr>
          <a:solidFill>
            <a:schemeClr val="accent1"/>
          </a:solidFill>
          <a:ln>
            <a:noFill/>
          </a:ln>
          <a:effectLst/>
        </c:spPr>
      </c:pivotFmt>
      <c:pivotFmt>
        <c:idx val="5032"/>
        <c:spPr>
          <a:solidFill>
            <a:schemeClr val="accent1"/>
          </a:solidFill>
          <a:ln>
            <a:noFill/>
          </a:ln>
          <a:effectLst/>
        </c:spPr>
      </c:pivotFmt>
      <c:pivotFmt>
        <c:idx val="5033"/>
        <c:spPr>
          <a:solidFill>
            <a:schemeClr val="accent1"/>
          </a:solidFill>
          <a:ln>
            <a:noFill/>
          </a:ln>
          <a:effectLst/>
        </c:spPr>
      </c:pivotFmt>
      <c:pivotFmt>
        <c:idx val="5034"/>
        <c:spPr>
          <a:solidFill>
            <a:schemeClr val="accent1"/>
          </a:solidFill>
          <a:ln>
            <a:noFill/>
          </a:ln>
          <a:effectLst/>
        </c:spPr>
      </c:pivotFmt>
      <c:pivotFmt>
        <c:idx val="5035"/>
        <c:spPr>
          <a:solidFill>
            <a:schemeClr val="accent1"/>
          </a:solidFill>
          <a:ln>
            <a:noFill/>
          </a:ln>
          <a:effectLst/>
        </c:spPr>
      </c:pivotFmt>
      <c:pivotFmt>
        <c:idx val="5036"/>
        <c:spPr>
          <a:solidFill>
            <a:schemeClr val="accent1"/>
          </a:solidFill>
          <a:ln>
            <a:noFill/>
          </a:ln>
          <a:effectLst/>
        </c:spPr>
      </c:pivotFmt>
      <c:pivotFmt>
        <c:idx val="5037"/>
        <c:spPr>
          <a:solidFill>
            <a:schemeClr val="accent1"/>
          </a:solidFill>
          <a:ln>
            <a:noFill/>
          </a:ln>
          <a:effectLst/>
        </c:spPr>
      </c:pivotFmt>
      <c:pivotFmt>
        <c:idx val="5038"/>
        <c:spPr>
          <a:solidFill>
            <a:schemeClr val="accent1"/>
          </a:solidFill>
          <a:ln>
            <a:noFill/>
          </a:ln>
          <a:effectLst/>
        </c:spPr>
      </c:pivotFmt>
      <c:pivotFmt>
        <c:idx val="5039"/>
        <c:spPr>
          <a:solidFill>
            <a:schemeClr val="accent1"/>
          </a:solidFill>
          <a:ln>
            <a:noFill/>
          </a:ln>
          <a:effectLst/>
        </c:spPr>
      </c:pivotFmt>
      <c:pivotFmt>
        <c:idx val="5040"/>
        <c:spPr>
          <a:solidFill>
            <a:schemeClr val="accent1"/>
          </a:solidFill>
          <a:ln>
            <a:noFill/>
          </a:ln>
          <a:effectLst/>
        </c:spPr>
      </c:pivotFmt>
      <c:pivotFmt>
        <c:idx val="5041"/>
        <c:spPr>
          <a:solidFill>
            <a:schemeClr val="accent1"/>
          </a:solidFill>
          <a:ln>
            <a:noFill/>
          </a:ln>
          <a:effectLst/>
        </c:spPr>
      </c:pivotFmt>
      <c:pivotFmt>
        <c:idx val="5042"/>
        <c:spPr>
          <a:solidFill>
            <a:schemeClr val="accent1"/>
          </a:solidFill>
          <a:ln>
            <a:noFill/>
          </a:ln>
          <a:effectLst/>
        </c:spPr>
      </c:pivotFmt>
      <c:pivotFmt>
        <c:idx val="5043"/>
        <c:spPr>
          <a:solidFill>
            <a:schemeClr val="accent1"/>
          </a:solidFill>
          <a:ln>
            <a:noFill/>
          </a:ln>
          <a:effectLst/>
        </c:spPr>
      </c:pivotFmt>
      <c:pivotFmt>
        <c:idx val="5044"/>
        <c:spPr>
          <a:solidFill>
            <a:schemeClr val="accent1"/>
          </a:solidFill>
          <a:ln>
            <a:noFill/>
          </a:ln>
          <a:effectLst/>
        </c:spPr>
      </c:pivotFmt>
      <c:pivotFmt>
        <c:idx val="5045"/>
        <c:spPr>
          <a:solidFill>
            <a:schemeClr val="accent1"/>
          </a:solidFill>
          <a:ln>
            <a:noFill/>
          </a:ln>
          <a:effectLst/>
        </c:spPr>
      </c:pivotFmt>
      <c:pivotFmt>
        <c:idx val="5046"/>
        <c:spPr>
          <a:solidFill>
            <a:schemeClr val="accent1"/>
          </a:solidFill>
          <a:ln>
            <a:noFill/>
          </a:ln>
          <a:effectLst/>
        </c:spPr>
      </c:pivotFmt>
      <c:pivotFmt>
        <c:idx val="5047"/>
        <c:spPr>
          <a:solidFill>
            <a:schemeClr val="accent1"/>
          </a:solidFill>
          <a:ln>
            <a:noFill/>
          </a:ln>
          <a:effectLst/>
        </c:spPr>
      </c:pivotFmt>
      <c:pivotFmt>
        <c:idx val="5048"/>
        <c:spPr>
          <a:solidFill>
            <a:schemeClr val="accent1"/>
          </a:solidFill>
          <a:ln>
            <a:noFill/>
          </a:ln>
          <a:effectLst/>
        </c:spPr>
      </c:pivotFmt>
      <c:pivotFmt>
        <c:idx val="5049"/>
        <c:spPr>
          <a:solidFill>
            <a:schemeClr val="accent1"/>
          </a:solidFill>
          <a:ln>
            <a:noFill/>
          </a:ln>
          <a:effectLst/>
        </c:spPr>
      </c:pivotFmt>
      <c:pivotFmt>
        <c:idx val="5050"/>
        <c:spPr>
          <a:solidFill>
            <a:schemeClr val="accent1"/>
          </a:solidFill>
          <a:ln>
            <a:noFill/>
          </a:ln>
          <a:effectLst/>
        </c:spPr>
      </c:pivotFmt>
      <c:pivotFmt>
        <c:idx val="5051"/>
        <c:spPr>
          <a:solidFill>
            <a:schemeClr val="accent1"/>
          </a:solidFill>
          <a:ln>
            <a:noFill/>
          </a:ln>
          <a:effectLst/>
        </c:spPr>
      </c:pivotFmt>
      <c:pivotFmt>
        <c:idx val="5052"/>
        <c:spPr>
          <a:solidFill>
            <a:schemeClr val="accent1"/>
          </a:solidFill>
          <a:ln>
            <a:noFill/>
          </a:ln>
          <a:effectLst/>
        </c:spPr>
      </c:pivotFmt>
      <c:pivotFmt>
        <c:idx val="5053"/>
        <c:spPr>
          <a:solidFill>
            <a:schemeClr val="accent1"/>
          </a:solidFill>
          <a:ln>
            <a:noFill/>
          </a:ln>
          <a:effectLst/>
        </c:spPr>
      </c:pivotFmt>
      <c:pivotFmt>
        <c:idx val="5054"/>
        <c:spPr>
          <a:solidFill>
            <a:schemeClr val="accent1"/>
          </a:solidFill>
          <a:ln>
            <a:noFill/>
          </a:ln>
          <a:effectLst/>
        </c:spPr>
      </c:pivotFmt>
      <c:pivotFmt>
        <c:idx val="5055"/>
        <c:spPr>
          <a:solidFill>
            <a:schemeClr val="accent1"/>
          </a:solidFill>
          <a:ln>
            <a:noFill/>
          </a:ln>
          <a:effectLst/>
        </c:spPr>
      </c:pivotFmt>
      <c:pivotFmt>
        <c:idx val="5056"/>
        <c:spPr>
          <a:solidFill>
            <a:schemeClr val="accent1"/>
          </a:solidFill>
          <a:ln>
            <a:noFill/>
          </a:ln>
          <a:effectLst/>
        </c:spPr>
      </c:pivotFmt>
      <c:pivotFmt>
        <c:idx val="5057"/>
        <c:spPr>
          <a:solidFill>
            <a:schemeClr val="accent1"/>
          </a:solidFill>
          <a:ln>
            <a:noFill/>
          </a:ln>
          <a:effectLst/>
        </c:spPr>
      </c:pivotFmt>
      <c:pivotFmt>
        <c:idx val="5058"/>
        <c:spPr>
          <a:solidFill>
            <a:schemeClr val="accent1"/>
          </a:solidFill>
          <a:ln>
            <a:noFill/>
          </a:ln>
          <a:effectLst/>
        </c:spPr>
      </c:pivotFmt>
      <c:pivotFmt>
        <c:idx val="5059"/>
        <c:spPr>
          <a:solidFill>
            <a:schemeClr val="accent1"/>
          </a:solidFill>
          <a:ln>
            <a:noFill/>
          </a:ln>
          <a:effectLst/>
        </c:spPr>
      </c:pivotFmt>
      <c:pivotFmt>
        <c:idx val="5060"/>
        <c:spPr>
          <a:solidFill>
            <a:schemeClr val="accent1"/>
          </a:solidFill>
          <a:ln>
            <a:noFill/>
          </a:ln>
          <a:effectLst/>
        </c:spPr>
      </c:pivotFmt>
      <c:pivotFmt>
        <c:idx val="5061"/>
        <c:spPr>
          <a:solidFill>
            <a:schemeClr val="accent1"/>
          </a:solidFill>
          <a:ln>
            <a:noFill/>
          </a:ln>
          <a:effectLst/>
        </c:spPr>
      </c:pivotFmt>
      <c:pivotFmt>
        <c:idx val="5062"/>
        <c:spPr>
          <a:solidFill>
            <a:schemeClr val="accent1"/>
          </a:solidFill>
          <a:ln>
            <a:noFill/>
          </a:ln>
          <a:effectLst/>
        </c:spPr>
      </c:pivotFmt>
      <c:pivotFmt>
        <c:idx val="5063"/>
        <c:spPr>
          <a:solidFill>
            <a:schemeClr val="accent1"/>
          </a:solidFill>
          <a:ln>
            <a:noFill/>
          </a:ln>
          <a:effectLst/>
        </c:spPr>
      </c:pivotFmt>
      <c:pivotFmt>
        <c:idx val="5064"/>
        <c:spPr>
          <a:solidFill>
            <a:schemeClr val="accent1"/>
          </a:solidFill>
          <a:ln>
            <a:noFill/>
          </a:ln>
          <a:effectLst/>
        </c:spPr>
      </c:pivotFmt>
      <c:pivotFmt>
        <c:idx val="5065"/>
        <c:spPr>
          <a:solidFill>
            <a:schemeClr val="accent1"/>
          </a:solidFill>
          <a:ln>
            <a:noFill/>
          </a:ln>
          <a:effectLst/>
        </c:spPr>
      </c:pivotFmt>
      <c:pivotFmt>
        <c:idx val="5066"/>
        <c:spPr>
          <a:solidFill>
            <a:schemeClr val="accent1"/>
          </a:solidFill>
          <a:ln>
            <a:noFill/>
          </a:ln>
          <a:effectLst/>
        </c:spPr>
      </c:pivotFmt>
      <c:pivotFmt>
        <c:idx val="5067"/>
        <c:spPr>
          <a:solidFill>
            <a:schemeClr val="accent1"/>
          </a:solidFill>
          <a:ln>
            <a:noFill/>
          </a:ln>
          <a:effectLst/>
        </c:spPr>
      </c:pivotFmt>
      <c:pivotFmt>
        <c:idx val="5068"/>
        <c:spPr>
          <a:solidFill>
            <a:schemeClr val="accent1"/>
          </a:solidFill>
          <a:ln>
            <a:noFill/>
          </a:ln>
          <a:effectLst/>
        </c:spPr>
      </c:pivotFmt>
      <c:pivotFmt>
        <c:idx val="5069"/>
        <c:spPr>
          <a:solidFill>
            <a:schemeClr val="accent1"/>
          </a:solidFill>
          <a:ln>
            <a:noFill/>
          </a:ln>
          <a:effectLst/>
        </c:spPr>
      </c:pivotFmt>
      <c:pivotFmt>
        <c:idx val="5070"/>
        <c:spPr>
          <a:solidFill>
            <a:schemeClr val="accent1"/>
          </a:solidFill>
          <a:ln>
            <a:noFill/>
          </a:ln>
          <a:effectLst/>
        </c:spPr>
      </c:pivotFmt>
      <c:pivotFmt>
        <c:idx val="5071"/>
        <c:spPr>
          <a:solidFill>
            <a:schemeClr val="accent1"/>
          </a:solidFill>
          <a:ln>
            <a:noFill/>
          </a:ln>
          <a:effectLst/>
        </c:spPr>
      </c:pivotFmt>
      <c:pivotFmt>
        <c:idx val="5072"/>
        <c:spPr>
          <a:solidFill>
            <a:schemeClr val="accent1"/>
          </a:solidFill>
          <a:ln>
            <a:noFill/>
          </a:ln>
          <a:effectLst/>
        </c:spPr>
      </c:pivotFmt>
      <c:pivotFmt>
        <c:idx val="5073"/>
        <c:spPr>
          <a:solidFill>
            <a:schemeClr val="accent1"/>
          </a:solidFill>
          <a:ln>
            <a:noFill/>
          </a:ln>
          <a:effectLst/>
        </c:spPr>
      </c:pivotFmt>
      <c:pivotFmt>
        <c:idx val="5074"/>
        <c:spPr>
          <a:solidFill>
            <a:schemeClr val="accent1"/>
          </a:solidFill>
          <a:ln>
            <a:noFill/>
          </a:ln>
          <a:effectLst/>
        </c:spPr>
      </c:pivotFmt>
      <c:pivotFmt>
        <c:idx val="5075"/>
        <c:spPr>
          <a:solidFill>
            <a:schemeClr val="accent1"/>
          </a:solidFill>
          <a:ln>
            <a:noFill/>
          </a:ln>
          <a:effectLst/>
        </c:spPr>
      </c:pivotFmt>
      <c:pivotFmt>
        <c:idx val="5076"/>
        <c:spPr>
          <a:solidFill>
            <a:schemeClr val="accent1"/>
          </a:solidFill>
          <a:ln>
            <a:noFill/>
          </a:ln>
          <a:effectLst/>
        </c:spPr>
      </c:pivotFmt>
      <c:pivotFmt>
        <c:idx val="5077"/>
        <c:spPr>
          <a:solidFill>
            <a:schemeClr val="accent1"/>
          </a:solidFill>
          <a:ln>
            <a:noFill/>
          </a:ln>
          <a:effectLst/>
        </c:spPr>
      </c:pivotFmt>
      <c:pivotFmt>
        <c:idx val="5078"/>
        <c:spPr>
          <a:solidFill>
            <a:schemeClr val="accent1"/>
          </a:solidFill>
          <a:ln>
            <a:noFill/>
          </a:ln>
          <a:effectLst/>
        </c:spPr>
      </c:pivotFmt>
      <c:pivotFmt>
        <c:idx val="5079"/>
        <c:spPr>
          <a:solidFill>
            <a:schemeClr val="accent1"/>
          </a:solidFill>
          <a:ln>
            <a:noFill/>
          </a:ln>
          <a:effectLst/>
        </c:spPr>
      </c:pivotFmt>
      <c:pivotFmt>
        <c:idx val="5080"/>
        <c:spPr>
          <a:solidFill>
            <a:schemeClr val="accent1"/>
          </a:solidFill>
          <a:ln>
            <a:noFill/>
          </a:ln>
          <a:effectLst/>
        </c:spPr>
      </c:pivotFmt>
      <c:pivotFmt>
        <c:idx val="5081"/>
        <c:spPr>
          <a:solidFill>
            <a:schemeClr val="accent1"/>
          </a:solidFill>
          <a:ln>
            <a:noFill/>
          </a:ln>
          <a:effectLst/>
        </c:spPr>
      </c:pivotFmt>
      <c:pivotFmt>
        <c:idx val="5082"/>
        <c:spPr>
          <a:solidFill>
            <a:schemeClr val="accent1"/>
          </a:solidFill>
          <a:ln>
            <a:noFill/>
          </a:ln>
          <a:effectLst/>
        </c:spPr>
      </c:pivotFmt>
      <c:pivotFmt>
        <c:idx val="5083"/>
        <c:spPr>
          <a:solidFill>
            <a:schemeClr val="accent1"/>
          </a:solidFill>
          <a:ln>
            <a:noFill/>
          </a:ln>
          <a:effectLst/>
        </c:spPr>
      </c:pivotFmt>
      <c:pivotFmt>
        <c:idx val="5084"/>
        <c:spPr>
          <a:solidFill>
            <a:schemeClr val="accent1"/>
          </a:solidFill>
          <a:ln>
            <a:noFill/>
          </a:ln>
          <a:effectLst/>
        </c:spPr>
      </c:pivotFmt>
      <c:pivotFmt>
        <c:idx val="5085"/>
        <c:spPr>
          <a:solidFill>
            <a:schemeClr val="accent1"/>
          </a:solidFill>
          <a:ln>
            <a:noFill/>
          </a:ln>
          <a:effectLst/>
        </c:spPr>
      </c:pivotFmt>
      <c:pivotFmt>
        <c:idx val="5086"/>
        <c:spPr>
          <a:solidFill>
            <a:schemeClr val="accent1"/>
          </a:solidFill>
          <a:ln>
            <a:noFill/>
          </a:ln>
          <a:effectLst/>
        </c:spPr>
      </c:pivotFmt>
      <c:pivotFmt>
        <c:idx val="5087"/>
        <c:spPr>
          <a:solidFill>
            <a:schemeClr val="accent1"/>
          </a:solidFill>
          <a:ln>
            <a:noFill/>
          </a:ln>
          <a:effectLst/>
        </c:spPr>
      </c:pivotFmt>
      <c:pivotFmt>
        <c:idx val="5088"/>
        <c:spPr>
          <a:solidFill>
            <a:schemeClr val="accent1"/>
          </a:solidFill>
          <a:ln>
            <a:noFill/>
          </a:ln>
          <a:effectLst/>
        </c:spPr>
      </c:pivotFmt>
      <c:pivotFmt>
        <c:idx val="5089"/>
        <c:spPr>
          <a:solidFill>
            <a:schemeClr val="accent1"/>
          </a:solidFill>
          <a:ln>
            <a:noFill/>
          </a:ln>
          <a:effectLst/>
        </c:spPr>
      </c:pivotFmt>
      <c:pivotFmt>
        <c:idx val="5090"/>
        <c:spPr>
          <a:solidFill>
            <a:schemeClr val="accent1"/>
          </a:solidFill>
          <a:ln>
            <a:noFill/>
          </a:ln>
          <a:effectLst/>
        </c:spPr>
      </c:pivotFmt>
      <c:pivotFmt>
        <c:idx val="5091"/>
        <c:spPr>
          <a:solidFill>
            <a:schemeClr val="accent1"/>
          </a:solidFill>
          <a:ln>
            <a:noFill/>
          </a:ln>
          <a:effectLst/>
        </c:spPr>
      </c:pivotFmt>
      <c:pivotFmt>
        <c:idx val="5092"/>
        <c:spPr>
          <a:solidFill>
            <a:schemeClr val="accent1"/>
          </a:solidFill>
          <a:ln>
            <a:noFill/>
          </a:ln>
          <a:effectLst/>
        </c:spPr>
      </c:pivotFmt>
      <c:pivotFmt>
        <c:idx val="5093"/>
        <c:spPr>
          <a:solidFill>
            <a:schemeClr val="accent1"/>
          </a:solidFill>
          <a:ln>
            <a:noFill/>
          </a:ln>
          <a:effectLst/>
        </c:spPr>
      </c:pivotFmt>
      <c:pivotFmt>
        <c:idx val="5094"/>
        <c:spPr>
          <a:solidFill>
            <a:schemeClr val="accent1"/>
          </a:solidFill>
          <a:ln>
            <a:noFill/>
          </a:ln>
          <a:effectLst/>
        </c:spPr>
      </c:pivotFmt>
      <c:pivotFmt>
        <c:idx val="5095"/>
        <c:spPr>
          <a:solidFill>
            <a:schemeClr val="accent1"/>
          </a:solidFill>
          <a:ln>
            <a:noFill/>
          </a:ln>
          <a:effectLst/>
        </c:spPr>
      </c:pivotFmt>
      <c:pivotFmt>
        <c:idx val="5096"/>
        <c:spPr>
          <a:solidFill>
            <a:schemeClr val="accent1"/>
          </a:solidFill>
          <a:ln>
            <a:noFill/>
          </a:ln>
          <a:effectLst/>
        </c:spPr>
      </c:pivotFmt>
      <c:pivotFmt>
        <c:idx val="5097"/>
        <c:spPr>
          <a:solidFill>
            <a:schemeClr val="accent1"/>
          </a:solidFill>
          <a:ln>
            <a:noFill/>
          </a:ln>
          <a:effectLst/>
        </c:spPr>
      </c:pivotFmt>
      <c:pivotFmt>
        <c:idx val="5098"/>
        <c:spPr>
          <a:solidFill>
            <a:schemeClr val="accent1"/>
          </a:solidFill>
          <a:ln>
            <a:noFill/>
          </a:ln>
          <a:effectLst/>
        </c:spPr>
      </c:pivotFmt>
      <c:pivotFmt>
        <c:idx val="5099"/>
        <c:spPr>
          <a:solidFill>
            <a:schemeClr val="accent1"/>
          </a:solidFill>
          <a:ln>
            <a:noFill/>
          </a:ln>
          <a:effectLst/>
        </c:spPr>
      </c:pivotFmt>
      <c:pivotFmt>
        <c:idx val="5100"/>
        <c:spPr>
          <a:solidFill>
            <a:schemeClr val="accent1"/>
          </a:solidFill>
          <a:ln>
            <a:noFill/>
          </a:ln>
          <a:effectLst/>
        </c:spPr>
      </c:pivotFmt>
      <c:pivotFmt>
        <c:idx val="5101"/>
        <c:spPr>
          <a:solidFill>
            <a:schemeClr val="accent1"/>
          </a:solidFill>
          <a:ln>
            <a:noFill/>
          </a:ln>
          <a:effectLst/>
        </c:spPr>
      </c:pivotFmt>
      <c:pivotFmt>
        <c:idx val="5102"/>
        <c:spPr>
          <a:solidFill>
            <a:schemeClr val="accent1"/>
          </a:solidFill>
          <a:ln>
            <a:noFill/>
          </a:ln>
          <a:effectLst/>
        </c:spPr>
      </c:pivotFmt>
      <c:pivotFmt>
        <c:idx val="5103"/>
        <c:spPr>
          <a:solidFill>
            <a:schemeClr val="accent1"/>
          </a:solidFill>
          <a:ln>
            <a:noFill/>
          </a:ln>
          <a:effectLst/>
        </c:spPr>
      </c:pivotFmt>
      <c:pivotFmt>
        <c:idx val="5104"/>
        <c:spPr>
          <a:solidFill>
            <a:schemeClr val="accent1"/>
          </a:solidFill>
          <a:ln>
            <a:noFill/>
          </a:ln>
          <a:effectLst/>
        </c:spPr>
      </c:pivotFmt>
      <c:pivotFmt>
        <c:idx val="5105"/>
        <c:spPr>
          <a:solidFill>
            <a:schemeClr val="accent1"/>
          </a:solidFill>
          <a:ln>
            <a:noFill/>
          </a:ln>
          <a:effectLst/>
        </c:spPr>
      </c:pivotFmt>
      <c:pivotFmt>
        <c:idx val="5106"/>
        <c:spPr>
          <a:solidFill>
            <a:schemeClr val="accent1"/>
          </a:solidFill>
          <a:ln>
            <a:noFill/>
          </a:ln>
          <a:effectLst/>
        </c:spPr>
      </c:pivotFmt>
      <c:pivotFmt>
        <c:idx val="5107"/>
        <c:spPr>
          <a:solidFill>
            <a:schemeClr val="accent1"/>
          </a:solidFill>
          <a:ln>
            <a:noFill/>
          </a:ln>
          <a:effectLst/>
        </c:spPr>
      </c:pivotFmt>
      <c:pivotFmt>
        <c:idx val="5108"/>
        <c:spPr>
          <a:solidFill>
            <a:schemeClr val="accent1"/>
          </a:solidFill>
          <a:ln>
            <a:noFill/>
          </a:ln>
          <a:effectLst/>
        </c:spPr>
      </c:pivotFmt>
      <c:pivotFmt>
        <c:idx val="5109"/>
        <c:spPr>
          <a:solidFill>
            <a:schemeClr val="accent1"/>
          </a:solidFill>
          <a:ln>
            <a:noFill/>
          </a:ln>
          <a:effectLst/>
        </c:spPr>
      </c:pivotFmt>
      <c:pivotFmt>
        <c:idx val="5110"/>
        <c:spPr>
          <a:solidFill>
            <a:schemeClr val="accent1"/>
          </a:solidFill>
          <a:ln>
            <a:noFill/>
          </a:ln>
          <a:effectLst/>
        </c:spPr>
      </c:pivotFmt>
      <c:pivotFmt>
        <c:idx val="5111"/>
        <c:spPr>
          <a:solidFill>
            <a:schemeClr val="accent1"/>
          </a:solidFill>
          <a:ln>
            <a:noFill/>
          </a:ln>
          <a:effectLst/>
        </c:spPr>
      </c:pivotFmt>
      <c:pivotFmt>
        <c:idx val="5112"/>
        <c:spPr>
          <a:solidFill>
            <a:schemeClr val="accent1"/>
          </a:solidFill>
          <a:ln>
            <a:noFill/>
          </a:ln>
          <a:effectLst/>
        </c:spPr>
      </c:pivotFmt>
      <c:pivotFmt>
        <c:idx val="5113"/>
        <c:spPr>
          <a:solidFill>
            <a:schemeClr val="accent1"/>
          </a:solidFill>
          <a:ln>
            <a:noFill/>
          </a:ln>
          <a:effectLst/>
        </c:spPr>
      </c:pivotFmt>
      <c:pivotFmt>
        <c:idx val="5114"/>
        <c:spPr>
          <a:solidFill>
            <a:schemeClr val="accent1"/>
          </a:solidFill>
          <a:ln>
            <a:noFill/>
          </a:ln>
          <a:effectLst/>
        </c:spPr>
      </c:pivotFmt>
      <c:pivotFmt>
        <c:idx val="5115"/>
        <c:spPr>
          <a:solidFill>
            <a:schemeClr val="accent1"/>
          </a:solidFill>
          <a:ln>
            <a:noFill/>
          </a:ln>
          <a:effectLst/>
        </c:spPr>
      </c:pivotFmt>
      <c:pivotFmt>
        <c:idx val="5116"/>
        <c:spPr>
          <a:solidFill>
            <a:schemeClr val="accent1"/>
          </a:solidFill>
          <a:ln>
            <a:noFill/>
          </a:ln>
          <a:effectLst/>
        </c:spPr>
      </c:pivotFmt>
      <c:pivotFmt>
        <c:idx val="5117"/>
        <c:spPr>
          <a:solidFill>
            <a:schemeClr val="accent1"/>
          </a:solidFill>
          <a:ln>
            <a:noFill/>
          </a:ln>
          <a:effectLst/>
        </c:spPr>
      </c:pivotFmt>
      <c:pivotFmt>
        <c:idx val="5118"/>
        <c:spPr>
          <a:solidFill>
            <a:schemeClr val="accent1"/>
          </a:solidFill>
          <a:ln>
            <a:noFill/>
          </a:ln>
          <a:effectLst/>
        </c:spPr>
      </c:pivotFmt>
      <c:pivotFmt>
        <c:idx val="5119"/>
        <c:spPr>
          <a:solidFill>
            <a:schemeClr val="accent1"/>
          </a:solidFill>
          <a:ln>
            <a:noFill/>
          </a:ln>
          <a:effectLst/>
        </c:spPr>
      </c:pivotFmt>
      <c:pivotFmt>
        <c:idx val="5120"/>
        <c:spPr>
          <a:solidFill>
            <a:schemeClr val="accent1"/>
          </a:solidFill>
          <a:ln>
            <a:noFill/>
          </a:ln>
          <a:effectLst/>
        </c:spPr>
      </c:pivotFmt>
      <c:pivotFmt>
        <c:idx val="5121"/>
        <c:spPr>
          <a:solidFill>
            <a:schemeClr val="accent1"/>
          </a:solidFill>
          <a:ln>
            <a:noFill/>
          </a:ln>
          <a:effectLst/>
        </c:spPr>
      </c:pivotFmt>
      <c:pivotFmt>
        <c:idx val="5122"/>
        <c:spPr>
          <a:solidFill>
            <a:schemeClr val="accent1"/>
          </a:solidFill>
          <a:ln>
            <a:noFill/>
          </a:ln>
          <a:effectLst/>
        </c:spPr>
      </c:pivotFmt>
      <c:pivotFmt>
        <c:idx val="5123"/>
        <c:spPr>
          <a:solidFill>
            <a:schemeClr val="accent1"/>
          </a:solidFill>
          <a:ln>
            <a:noFill/>
          </a:ln>
          <a:effectLst/>
        </c:spPr>
      </c:pivotFmt>
      <c:pivotFmt>
        <c:idx val="5124"/>
        <c:spPr>
          <a:solidFill>
            <a:schemeClr val="accent1"/>
          </a:solidFill>
          <a:ln>
            <a:noFill/>
          </a:ln>
          <a:effectLst/>
        </c:spPr>
      </c:pivotFmt>
      <c:pivotFmt>
        <c:idx val="5125"/>
        <c:spPr>
          <a:solidFill>
            <a:schemeClr val="accent1"/>
          </a:solidFill>
          <a:ln>
            <a:noFill/>
          </a:ln>
          <a:effectLst/>
        </c:spPr>
      </c:pivotFmt>
      <c:pivotFmt>
        <c:idx val="5126"/>
        <c:spPr>
          <a:solidFill>
            <a:schemeClr val="accent1"/>
          </a:solidFill>
          <a:ln>
            <a:noFill/>
          </a:ln>
          <a:effectLst/>
        </c:spPr>
      </c:pivotFmt>
      <c:pivotFmt>
        <c:idx val="5127"/>
        <c:spPr>
          <a:solidFill>
            <a:schemeClr val="accent1"/>
          </a:solidFill>
          <a:ln>
            <a:noFill/>
          </a:ln>
          <a:effectLst/>
        </c:spPr>
      </c:pivotFmt>
      <c:pivotFmt>
        <c:idx val="5128"/>
        <c:spPr>
          <a:solidFill>
            <a:schemeClr val="accent1"/>
          </a:solidFill>
          <a:ln>
            <a:noFill/>
          </a:ln>
          <a:effectLst/>
        </c:spPr>
      </c:pivotFmt>
      <c:pivotFmt>
        <c:idx val="5129"/>
        <c:spPr>
          <a:solidFill>
            <a:schemeClr val="accent1"/>
          </a:solidFill>
          <a:ln>
            <a:noFill/>
          </a:ln>
          <a:effectLst/>
        </c:spPr>
      </c:pivotFmt>
      <c:pivotFmt>
        <c:idx val="5130"/>
        <c:spPr>
          <a:solidFill>
            <a:schemeClr val="accent1"/>
          </a:solidFill>
          <a:ln>
            <a:noFill/>
          </a:ln>
          <a:effectLst/>
        </c:spPr>
      </c:pivotFmt>
      <c:pivotFmt>
        <c:idx val="5131"/>
        <c:spPr>
          <a:solidFill>
            <a:schemeClr val="accent1"/>
          </a:solidFill>
          <a:ln>
            <a:noFill/>
          </a:ln>
          <a:effectLst/>
        </c:spPr>
      </c:pivotFmt>
      <c:pivotFmt>
        <c:idx val="5132"/>
        <c:spPr>
          <a:solidFill>
            <a:schemeClr val="accent1"/>
          </a:solidFill>
          <a:ln>
            <a:noFill/>
          </a:ln>
          <a:effectLst/>
        </c:spPr>
      </c:pivotFmt>
      <c:pivotFmt>
        <c:idx val="5133"/>
        <c:spPr>
          <a:solidFill>
            <a:schemeClr val="accent1"/>
          </a:solidFill>
          <a:ln>
            <a:noFill/>
          </a:ln>
          <a:effectLst/>
        </c:spPr>
      </c:pivotFmt>
      <c:pivotFmt>
        <c:idx val="5134"/>
        <c:spPr>
          <a:solidFill>
            <a:schemeClr val="accent1"/>
          </a:solidFill>
          <a:ln>
            <a:noFill/>
          </a:ln>
          <a:effectLst/>
        </c:spPr>
      </c:pivotFmt>
      <c:pivotFmt>
        <c:idx val="5135"/>
        <c:spPr>
          <a:solidFill>
            <a:schemeClr val="accent1"/>
          </a:solidFill>
          <a:ln>
            <a:noFill/>
          </a:ln>
          <a:effectLst/>
        </c:spPr>
      </c:pivotFmt>
      <c:pivotFmt>
        <c:idx val="5136"/>
        <c:spPr>
          <a:solidFill>
            <a:schemeClr val="accent1"/>
          </a:solidFill>
          <a:ln>
            <a:noFill/>
          </a:ln>
          <a:effectLst/>
        </c:spPr>
      </c:pivotFmt>
      <c:pivotFmt>
        <c:idx val="5137"/>
        <c:spPr>
          <a:solidFill>
            <a:schemeClr val="accent1"/>
          </a:solidFill>
          <a:ln>
            <a:noFill/>
          </a:ln>
          <a:effectLst/>
        </c:spPr>
      </c:pivotFmt>
      <c:pivotFmt>
        <c:idx val="5138"/>
        <c:spPr>
          <a:solidFill>
            <a:schemeClr val="accent1"/>
          </a:solidFill>
          <a:ln>
            <a:noFill/>
          </a:ln>
          <a:effectLst/>
        </c:spPr>
      </c:pivotFmt>
      <c:pivotFmt>
        <c:idx val="5139"/>
        <c:spPr>
          <a:solidFill>
            <a:schemeClr val="accent1"/>
          </a:solidFill>
          <a:ln>
            <a:noFill/>
          </a:ln>
          <a:effectLst/>
        </c:spPr>
      </c:pivotFmt>
      <c:pivotFmt>
        <c:idx val="5140"/>
        <c:spPr>
          <a:solidFill>
            <a:schemeClr val="accent1"/>
          </a:solidFill>
          <a:ln>
            <a:noFill/>
          </a:ln>
          <a:effectLst/>
        </c:spPr>
      </c:pivotFmt>
      <c:pivotFmt>
        <c:idx val="5141"/>
        <c:spPr>
          <a:solidFill>
            <a:schemeClr val="accent1"/>
          </a:solidFill>
          <a:ln>
            <a:noFill/>
          </a:ln>
          <a:effectLst/>
        </c:spPr>
      </c:pivotFmt>
      <c:pivotFmt>
        <c:idx val="5142"/>
        <c:spPr>
          <a:solidFill>
            <a:schemeClr val="accent1"/>
          </a:solidFill>
          <a:ln>
            <a:noFill/>
          </a:ln>
          <a:effectLst/>
        </c:spPr>
      </c:pivotFmt>
      <c:pivotFmt>
        <c:idx val="5143"/>
        <c:spPr>
          <a:solidFill>
            <a:schemeClr val="accent1"/>
          </a:solidFill>
          <a:ln>
            <a:noFill/>
          </a:ln>
          <a:effectLst/>
        </c:spPr>
      </c:pivotFmt>
      <c:pivotFmt>
        <c:idx val="5144"/>
        <c:spPr>
          <a:solidFill>
            <a:schemeClr val="accent1"/>
          </a:solidFill>
          <a:ln>
            <a:noFill/>
          </a:ln>
          <a:effectLst/>
        </c:spPr>
      </c:pivotFmt>
      <c:pivotFmt>
        <c:idx val="5145"/>
        <c:spPr>
          <a:solidFill>
            <a:schemeClr val="accent1"/>
          </a:solidFill>
          <a:ln>
            <a:noFill/>
          </a:ln>
          <a:effectLst/>
        </c:spPr>
      </c:pivotFmt>
      <c:pivotFmt>
        <c:idx val="5146"/>
        <c:spPr>
          <a:solidFill>
            <a:schemeClr val="accent1"/>
          </a:solidFill>
          <a:ln>
            <a:noFill/>
          </a:ln>
          <a:effectLst/>
        </c:spPr>
      </c:pivotFmt>
      <c:pivotFmt>
        <c:idx val="5147"/>
        <c:spPr>
          <a:solidFill>
            <a:schemeClr val="accent1"/>
          </a:solidFill>
          <a:ln>
            <a:noFill/>
          </a:ln>
          <a:effectLst/>
        </c:spPr>
      </c:pivotFmt>
      <c:pivotFmt>
        <c:idx val="5148"/>
        <c:spPr>
          <a:solidFill>
            <a:schemeClr val="accent1"/>
          </a:solidFill>
          <a:ln>
            <a:noFill/>
          </a:ln>
          <a:effectLst/>
        </c:spPr>
      </c:pivotFmt>
      <c:pivotFmt>
        <c:idx val="5149"/>
        <c:spPr>
          <a:solidFill>
            <a:schemeClr val="accent1"/>
          </a:solidFill>
          <a:ln>
            <a:noFill/>
          </a:ln>
          <a:effectLst/>
        </c:spPr>
      </c:pivotFmt>
      <c:pivotFmt>
        <c:idx val="5150"/>
        <c:spPr>
          <a:solidFill>
            <a:schemeClr val="accent1"/>
          </a:solidFill>
          <a:ln>
            <a:noFill/>
          </a:ln>
          <a:effectLst/>
        </c:spPr>
      </c:pivotFmt>
      <c:pivotFmt>
        <c:idx val="5151"/>
        <c:spPr>
          <a:solidFill>
            <a:schemeClr val="accent1"/>
          </a:solidFill>
          <a:ln>
            <a:noFill/>
          </a:ln>
          <a:effectLst/>
        </c:spPr>
      </c:pivotFmt>
      <c:pivotFmt>
        <c:idx val="5152"/>
        <c:spPr>
          <a:solidFill>
            <a:schemeClr val="accent1"/>
          </a:solidFill>
          <a:ln>
            <a:noFill/>
          </a:ln>
          <a:effectLst/>
        </c:spPr>
      </c:pivotFmt>
      <c:pivotFmt>
        <c:idx val="5153"/>
        <c:spPr>
          <a:solidFill>
            <a:schemeClr val="accent1"/>
          </a:solidFill>
          <a:ln>
            <a:noFill/>
          </a:ln>
          <a:effectLst/>
        </c:spPr>
      </c:pivotFmt>
      <c:pivotFmt>
        <c:idx val="5154"/>
        <c:spPr>
          <a:solidFill>
            <a:schemeClr val="accent1"/>
          </a:solidFill>
          <a:ln>
            <a:noFill/>
          </a:ln>
          <a:effectLst/>
        </c:spPr>
      </c:pivotFmt>
      <c:pivotFmt>
        <c:idx val="5155"/>
        <c:spPr>
          <a:solidFill>
            <a:schemeClr val="accent1"/>
          </a:solidFill>
          <a:ln>
            <a:noFill/>
          </a:ln>
          <a:effectLst/>
        </c:spPr>
      </c:pivotFmt>
      <c:pivotFmt>
        <c:idx val="5156"/>
        <c:spPr>
          <a:solidFill>
            <a:schemeClr val="accent1"/>
          </a:solidFill>
          <a:ln>
            <a:noFill/>
          </a:ln>
          <a:effectLst/>
        </c:spPr>
      </c:pivotFmt>
      <c:pivotFmt>
        <c:idx val="5157"/>
        <c:spPr>
          <a:solidFill>
            <a:schemeClr val="accent1"/>
          </a:solidFill>
          <a:ln>
            <a:noFill/>
          </a:ln>
          <a:effectLst/>
        </c:spPr>
      </c:pivotFmt>
      <c:pivotFmt>
        <c:idx val="5158"/>
        <c:spPr>
          <a:solidFill>
            <a:schemeClr val="accent1"/>
          </a:solidFill>
          <a:ln>
            <a:noFill/>
          </a:ln>
          <a:effectLst/>
        </c:spPr>
      </c:pivotFmt>
      <c:pivotFmt>
        <c:idx val="5159"/>
        <c:spPr>
          <a:solidFill>
            <a:schemeClr val="accent1"/>
          </a:solidFill>
          <a:ln>
            <a:noFill/>
          </a:ln>
          <a:effectLst/>
        </c:spPr>
      </c:pivotFmt>
      <c:pivotFmt>
        <c:idx val="5160"/>
        <c:spPr>
          <a:solidFill>
            <a:schemeClr val="accent1"/>
          </a:solidFill>
          <a:ln>
            <a:noFill/>
          </a:ln>
          <a:effectLst/>
        </c:spPr>
      </c:pivotFmt>
      <c:pivotFmt>
        <c:idx val="5161"/>
        <c:spPr>
          <a:solidFill>
            <a:schemeClr val="accent1"/>
          </a:solidFill>
          <a:ln>
            <a:noFill/>
          </a:ln>
          <a:effectLst/>
        </c:spPr>
      </c:pivotFmt>
      <c:pivotFmt>
        <c:idx val="5162"/>
        <c:spPr>
          <a:solidFill>
            <a:schemeClr val="accent1"/>
          </a:solidFill>
          <a:ln>
            <a:noFill/>
          </a:ln>
          <a:effectLst/>
        </c:spPr>
      </c:pivotFmt>
      <c:pivotFmt>
        <c:idx val="5163"/>
        <c:spPr>
          <a:solidFill>
            <a:schemeClr val="accent1"/>
          </a:solidFill>
          <a:ln>
            <a:noFill/>
          </a:ln>
          <a:effectLst/>
        </c:spPr>
      </c:pivotFmt>
      <c:pivotFmt>
        <c:idx val="5164"/>
        <c:spPr>
          <a:solidFill>
            <a:schemeClr val="accent1"/>
          </a:solidFill>
          <a:ln>
            <a:noFill/>
          </a:ln>
          <a:effectLst/>
        </c:spPr>
      </c:pivotFmt>
      <c:pivotFmt>
        <c:idx val="5165"/>
        <c:spPr>
          <a:solidFill>
            <a:schemeClr val="accent1"/>
          </a:solidFill>
          <a:ln>
            <a:noFill/>
          </a:ln>
          <a:effectLst/>
        </c:spPr>
      </c:pivotFmt>
      <c:pivotFmt>
        <c:idx val="5166"/>
        <c:spPr>
          <a:solidFill>
            <a:schemeClr val="accent1"/>
          </a:solidFill>
          <a:ln>
            <a:noFill/>
          </a:ln>
          <a:effectLst/>
        </c:spPr>
      </c:pivotFmt>
      <c:pivotFmt>
        <c:idx val="5167"/>
        <c:spPr>
          <a:solidFill>
            <a:schemeClr val="accent1"/>
          </a:solidFill>
          <a:ln>
            <a:noFill/>
          </a:ln>
          <a:effectLst/>
        </c:spPr>
      </c:pivotFmt>
      <c:pivotFmt>
        <c:idx val="5168"/>
        <c:spPr>
          <a:solidFill>
            <a:schemeClr val="accent1"/>
          </a:solidFill>
          <a:ln>
            <a:noFill/>
          </a:ln>
          <a:effectLst/>
        </c:spPr>
      </c:pivotFmt>
      <c:pivotFmt>
        <c:idx val="5169"/>
        <c:spPr>
          <a:solidFill>
            <a:schemeClr val="accent1"/>
          </a:solidFill>
          <a:ln>
            <a:noFill/>
          </a:ln>
          <a:effectLst/>
        </c:spPr>
      </c:pivotFmt>
      <c:pivotFmt>
        <c:idx val="5170"/>
        <c:spPr>
          <a:solidFill>
            <a:schemeClr val="accent1"/>
          </a:solidFill>
          <a:ln>
            <a:noFill/>
          </a:ln>
          <a:effectLst/>
        </c:spPr>
      </c:pivotFmt>
      <c:pivotFmt>
        <c:idx val="5171"/>
        <c:spPr>
          <a:solidFill>
            <a:schemeClr val="accent1"/>
          </a:solidFill>
          <a:ln>
            <a:noFill/>
          </a:ln>
          <a:effectLst/>
        </c:spPr>
      </c:pivotFmt>
      <c:pivotFmt>
        <c:idx val="5172"/>
        <c:spPr>
          <a:solidFill>
            <a:schemeClr val="accent1"/>
          </a:solidFill>
          <a:ln>
            <a:noFill/>
          </a:ln>
          <a:effectLst/>
        </c:spPr>
      </c:pivotFmt>
      <c:pivotFmt>
        <c:idx val="5173"/>
        <c:spPr>
          <a:solidFill>
            <a:schemeClr val="accent1"/>
          </a:solidFill>
          <a:ln>
            <a:noFill/>
          </a:ln>
          <a:effectLst/>
        </c:spPr>
      </c:pivotFmt>
      <c:pivotFmt>
        <c:idx val="5174"/>
        <c:spPr>
          <a:solidFill>
            <a:schemeClr val="accent1"/>
          </a:solidFill>
          <a:ln>
            <a:noFill/>
          </a:ln>
          <a:effectLst/>
        </c:spPr>
      </c:pivotFmt>
      <c:pivotFmt>
        <c:idx val="5175"/>
        <c:spPr>
          <a:solidFill>
            <a:schemeClr val="accent1"/>
          </a:solidFill>
          <a:ln>
            <a:noFill/>
          </a:ln>
          <a:effectLst/>
        </c:spPr>
      </c:pivotFmt>
      <c:pivotFmt>
        <c:idx val="5176"/>
        <c:spPr>
          <a:solidFill>
            <a:schemeClr val="accent1"/>
          </a:solidFill>
          <a:ln>
            <a:noFill/>
          </a:ln>
          <a:effectLst/>
        </c:spPr>
      </c:pivotFmt>
      <c:pivotFmt>
        <c:idx val="5177"/>
        <c:spPr>
          <a:solidFill>
            <a:schemeClr val="accent1"/>
          </a:solidFill>
          <a:ln>
            <a:noFill/>
          </a:ln>
          <a:effectLst/>
        </c:spPr>
      </c:pivotFmt>
      <c:pivotFmt>
        <c:idx val="5178"/>
        <c:spPr>
          <a:solidFill>
            <a:schemeClr val="accent1"/>
          </a:solidFill>
          <a:ln>
            <a:noFill/>
          </a:ln>
          <a:effectLst/>
        </c:spPr>
      </c:pivotFmt>
      <c:pivotFmt>
        <c:idx val="5179"/>
        <c:spPr>
          <a:solidFill>
            <a:schemeClr val="accent1"/>
          </a:solidFill>
          <a:ln>
            <a:noFill/>
          </a:ln>
          <a:effectLst/>
        </c:spPr>
      </c:pivotFmt>
      <c:pivotFmt>
        <c:idx val="5180"/>
        <c:spPr>
          <a:solidFill>
            <a:schemeClr val="accent1"/>
          </a:solidFill>
          <a:ln>
            <a:noFill/>
          </a:ln>
          <a:effectLst/>
        </c:spPr>
      </c:pivotFmt>
      <c:pivotFmt>
        <c:idx val="5181"/>
        <c:spPr>
          <a:solidFill>
            <a:schemeClr val="accent1"/>
          </a:solidFill>
          <a:ln>
            <a:noFill/>
          </a:ln>
          <a:effectLst/>
        </c:spPr>
      </c:pivotFmt>
      <c:pivotFmt>
        <c:idx val="5182"/>
        <c:spPr>
          <a:solidFill>
            <a:schemeClr val="accent1"/>
          </a:solidFill>
          <a:ln>
            <a:noFill/>
          </a:ln>
          <a:effectLst/>
        </c:spPr>
      </c:pivotFmt>
      <c:pivotFmt>
        <c:idx val="5183"/>
        <c:spPr>
          <a:solidFill>
            <a:schemeClr val="accent1"/>
          </a:solidFill>
          <a:ln>
            <a:noFill/>
          </a:ln>
          <a:effectLst/>
        </c:spPr>
      </c:pivotFmt>
      <c:pivotFmt>
        <c:idx val="5184"/>
        <c:spPr>
          <a:solidFill>
            <a:schemeClr val="accent1"/>
          </a:solidFill>
          <a:ln>
            <a:noFill/>
          </a:ln>
          <a:effectLst/>
        </c:spPr>
      </c:pivotFmt>
      <c:pivotFmt>
        <c:idx val="5185"/>
        <c:spPr>
          <a:solidFill>
            <a:schemeClr val="accent1"/>
          </a:solidFill>
          <a:ln>
            <a:noFill/>
          </a:ln>
          <a:effectLst/>
        </c:spPr>
      </c:pivotFmt>
      <c:pivotFmt>
        <c:idx val="5186"/>
        <c:spPr>
          <a:solidFill>
            <a:schemeClr val="accent1"/>
          </a:solidFill>
          <a:ln>
            <a:noFill/>
          </a:ln>
          <a:effectLst/>
        </c:spPr>
      </c:pivotFmt>
      <c:pivotFmt>
        <c:idx val="5187"/>
        <c:spPr>
          <a:solidFill>
            <a:schemeClr val="accent1"/>
          </a:solidFill>
          <a:ln>
            <a:noFill/>
          </a:ln>
          <a:effectLst/>
        </c:spPr>
      </c:pivotFmt>
      <c:pivotFmt>
        <c:idx val="5188"/>
        <c:spPr>
          <a:solidFill>
            <a:schemeClr val="accent1"/>
          </a:solidFill>
          <a:ln>
            <a:noFill/>
          </a:ln>
          <a:effectLst/>
        </c:spPr>
      </c:pivotFmt>
      <c:pivotFmt>
        <c:idx val="5189"/>
        <c:spPr>
          <a:solidFill>
            <a:schemeClr val="accent1"/>
          </a:solidFill>
          <a:ln>
            <a:noFill/>
          </a:ln>
          <a:effectLst/>
        </c:spPr>
      </c:pivotFmt>
      <c:pivotFmt>
        <c:idx val="5190"/>
        <c:spPr>
          <a:solidFill>
            <a:schemeClr val="accent1"/>
          </a:solidFill>
          <a:ln>
            <a:noFill/>
          </a:ln>
          <a:effectLst/>
        </c:spPr>
      </c:pivotFmt>
      <c:pivotFmt>
        <c:idx val="5191"/>
        <c:spPr>
          <a:solidFill>
            <a:schemeClr val="accent1"/>
          </a:solidFill>
          <a:ln>
            <a:noFill/>
          </a:ln>
          <a:effectLst/>
        </c:spPr>
      </c:pivotFmt>
      <c:pivotFmt>
        <c:idx val="5192"/>
        <c:spPr>
          <a:solidFill>
            <a:schemeClr val="accent1"/>
          </a:solidFill>
          <a:ln>
            <a:noFill/>
          </a:ln>
          <a:effectLst/>
        </c:spPr>
      </c:pivotFmt>
      <c:pivotFmt>
        <c:idx val="5193"/>
        <c:spPr>
          <a:solidFill>
            <a:schemeClr val="accent1"/>
          </a:solidFill>
          <a:ln>
            <a:noFill/>
          </a:ln>
          <a:effectLst/>
        </c:spPr>
      </c:pivotFmt>
      <c:pivotFmt>
        <c:idx val="5194"/>
        <c:spPr>
          <a:solidFill>
            <a:schemeClr val="accent1"/>
          </a:solidFill>
          <a:ln>
            <a:noFill/>
          </a:ln>
          <a:effectLst/>
        </c:spPr>
      </c:pivotFmt>
      <c:pivotFmt>
        <c:idx val="5195"/>
        <c:spPr>
          <a:solidFill>
            <a:schemeClr val="accent1"/>
          </a:solidFill>
          <a:ln>
            <a:noFill/>
          </a:ln>
          <a:effectLst/>
        </c:spPr>
      </c:pivotFmt>
      <c:pivotFmt>
        <c:idx val="5196"/>
        <c:spPr>
          <a:solidFill>
            <a:schemeClr val="accent1"/>
          </a:solidFill>
          <a:ln>
            <a:noFill/>
          </a:ln>
          <a:effectLst/>
        </c:spPr>
      </c:pivotFmt>
      <c:pivotFmt>
        <c:idx val="5197"/>
        <c:spPr>
          <a:solidFill>
            <a:schemeClr val="accent1"/>
          </a:solidFill>
          <a:ln>
            <a:noFill/>
          </a:ln>
          <a:effectLst/>
        </c:spPr>
      </c:pivotFmt>
      <c:pivotFmt>
        <c:idx val="5198"/>
        <c:spPr>
          <a:solidFill>
            <a:schemeClr val="accent1"/>
          </a:solidFill>
          <a:ln>
            <a:noFill/>
          </a:ln>
          <a:effectLst/>
        </c:spPr>
      </c:pivotFmt>
      <c:pivotFmt>
        <c:idx val="5199"/>
        <c:spPr>
          <a:solidFill>
            <a:schemeClr val="accent1"/>
          </a:solidFill>
          <a:ln>
            <a:noFill/>
          </a:ln>
          <a:effectLst/>
        </c:spPr>
      </c:pivotFmt>
      <c:pivotFmt>
        <c:idx val="5200"/>
        <c:spPr>
          <a:solidFill>
            <a:schemeClr val="accent1"/>
          </a:solidFill>
          <a:ln>
            <a:noFill/>
          </a:ln>
          <a:effectLst/>
        </c:spPr>
      </c:pivotFmt>
      <c:pivotFmt>
        <c:idx val="5201"/>
        <c:spPr>
          <a:solidFill>
            <a:schemeClr val="accent1"/>
          </a:solidFill>
          <a:ln>
            <a:noFill/>
          </a:ln>
          <a:effectLst/>
        </c:spPr>
      </c:pivotFmt>
      <c:pivotFmt>
        <c:idx val="5202"/>
        <c:spPr>
          <a:solidFill>
            <a:schemeClr val="accent1"/>
          </a:solidFill>
          <a:ln>
            <a:noFill/>
          </a:ln>
          <a:effectLst/>
        </c:spPr>
      </c:pivotFmt>
      <c:pivotFmt>
        <c:idx val="5203"/>
        <c:spPr>
          <a:solidFill>
            <a:schemeClr val="accent1"/>
          </a:solidFill>
          <a:ln>
            <a:noFill/>
          </a:ln>
          <a:effectLst/>
        </c:spPr>
      </c:pivotFmt>
      <c:pivotFmt>
        <c:idx val="5204"/>
        <c:spPr>
          <a:solidFill>
            <a:schemeClr val="accent1"/>
          </a:solidFill>
          <a:ln>
            <a:noFill/>
          </a:ln>
          <a:effectLst/>
        </c:spPr>
      </c:pivotFmt>
      <c:pivotFmt>
        <c:idx val="5205"/>
        <c:spPr>
          <a:solidFill>
            <a:schemeClr val="accent1"/>
          </a:solidFill>
          <a:ln>
            <a:noFill/>
          </a:ln>
          <a:effectLst/>
        </c:spPr>
      </c:pivotFmt>
      <c:pivotFmt>
        <c:idx val="5206"/>
        <c:spPr>
          <a:solidFill>
            <a:schemeClr val="accent1"/>
          </a:solidFill>
          <a:ln>
            <a:noFill/>
          </a:ln>
          <a:effectLst/>
        </c:spPr>
      </c:pivotFmt>
      <c:pivotFmt>
        <c:idx val="5207"/>
        <c:spPr>
          <a:solidFill>
            <a:schemeClr val="accent1"/>
          </a:solidFill>
          <a:ln>
            <a:noFill/>
          </a:ln>
          <a:effectLst/>
        </c:spPr>
      </c:pivotFmt>
      <c:pivotFmt>
        <c:idx val="5208"/>
        <c:spPr>
          <a:solidFill>
            <a:schemeClr val="accent1"/>
          </a:solidFill>
          <a:ln>
            <a:noFill/>
          </a:ln>
          <a:effectLst/>
        </c:spPr>
      </c:pivotFmt>
      <c:pivotFmt>
        <c:idx val="5209"/>
        <c:spPr>
          <a:solidFill>
            <a:schemeClr val="accent1"/>
          </a:solidFill>
          <a:ln>
            <a:noFill/>
          </a:ln>
          <a:effectLst/>
        </c:spPr>
      </c:pivotFmt>
      <c:pivotFmt>
        <c:idx val="5210"/>
        <c:spPr>
          <a:solidFill>
            <a:schemeClr val="accent1"/>
          </a:solidFill>
          <a:ln>
            <a:noFill/>
          </a:ln>
          <a:effectLst/>
        </c:spPr>
      </c:pivotFmt>
      <c:pivotFmt>
        <c:idx val="5211"/>
        <c:spPr>
          <a:solidFill>
            <a:schemeClr val="accent1"/>
          </a:solidFill>
          <a:ln>
            <a:noFill/>
          </a:ln>
          <a:effectLst/>
        </c:spPr>
      </c:pivotFmt>
      <c:pivotFmt>
        <c:idx val="5212"/>
        <c:spPr>
          <a:solidFill>
            <a:schemeClr val="accent1"/>
          </a:solidFill>
          <a:ln>
            <a:noFill/>
          </a:ln>
          <a:effectLst/>
        </c:spPr>
      </c:pivotFmt>
      <c:pivotFmt>
        <c:idx val="5213"/>
        <c:spPr>
          <a:solidFill>
            <a:schemeClr val="accent1"/>
          </a:solidFill>
          <a:ln>
            <a:noFill/>
          </a:ln>
          <a:effectLst/>
        </c:spPr>
      </c:pivotFmt>
      <c:pivotFmt>
        <c:idx val="5214"/>
        <c:spPr>
          <a:solidFill>
            <a:schemeClr val="accent1"/>
          </a:solidFill>
          <a:ln>
            <a:noFill/>
          </a:ln>
          <a:effectLst/>
        </c:spPr>
      </c:pivotFmt>
      <c:pivotFmt>
        <c:idx val="5215"/>
        <c:spPr>
          <a:solidFill>
            <a:schemeClr val="accent1"/>
          </a:solidFill>
          <a:ln>
            <a:noFill/>
          </a:ln>
          <a:effectLst/>
        </c:spPr>
      </c:pivotFmt>
      <c:pivotFmt>
        <c:idx val="5216"/>
        <c:spPr>
          <a:solidFill>
            <a:schemeClr val="accent1"/>
          </a:solidFill>
          <a:ln>
            <a:noFill/>
          </a:ln>
          <a:effectLst/>
        </c:spPr>
      </c:pivotFmt>
      <c:pivotFmt>
        <c:idx val="5217"/>
        <c:spPr>
          <a:solidFill>
            <a:schemeClr val="accent1"/>
          </a:solidFill>
          <a:ln>
            <a:noFill/>
          </a:ln>
          <a:effectLst/>
        </c:spPr>
      </c:pivotFmt>
      <c:pivotFmt>
        <c:idx val="5218"/>
        <c:spPr>
          <a:solidFill>
            <a:schemeClr val="accent1"/>
          </a:solidFill>
          <a:ln>
            <a:noFill/>
          </a:ln>
          <a:effectLst/>
        </c:spPr>
      </c:pivotFmt>
      <c:pivotFmt>
        <c:idx val="5219"/>
        <c:spPr>
          <a:solidFill>
            <a:schemeClr val="accent1"/>
          </a:solidFill>
          <a:ln>
            <a:noFill/>
          </a:ln>
          <a:effectLst/>
        </c:spPr>
      </c:pivotFmt>
      <c:pivotFmt>
        <c:idx val="5220"/>
        <c:spPr>
          <a:solidFill>
            <a:schemeClr val="accent1"/>
          </a:solidFill>
          <a:ln>
            <a:noFill/>
          </a:ln>
          <a:effectLst/>
        </c:spPr>
      </c:pivotFmt>
      <c:pivotFmt>
        <c:idx val="5221"/>
        <c:spPr>
          <a:solidFill>
            <a:schemeClr val="accent1"/>
          </a:solidFill>
          <a:ln>
            <a:noFill/>
          </a:ln>
          <a:effectLst/>
        </c:spPr>
      </c:pivotFmt>
      <c:pivotFmt>
        <c:idx val="5222"/>
        <c:spPr>
          <a:solidFill>
            <a:schemeClr val="accent1"/>
          </a:solidFill>
          <a:ln>
            <a:noFill/>
          </a:ln>
          <a:effectLst/>
        </c:spPr>
      </c:pivotFmt>
      <c:pivotFmt>
        <c:idx val="5223"/>
        <c:spPr>
          <a:solidFill>
            <a:schemeClr val="accent1"/>
          </a:solidFill>
          <a:ln>
            <a:noFill/>
          </a:ln>
          <a:effectLst/>
        </c:spPr>
      </c:pivotFmt>
      <c:pivotFmt>
        <c:idx val="5224"/>
        <c:spPr>
          <a:solidFill>
            <a:schemeClr val="accent1"/>
          </a:solidFill>
          <a:ln>
            <a:noFill/>
          </a:ln>
          <a:effectLst/>
        </c:spPr>
      </c:pivotFmt>
      <c:pivotFmt>
        <c:idx val="5225"/>
        <c:spPr>
          <a:solidFill>
            <a:schemeClr val="accent1"/>
          </a:solidFill>
          <a:ln>
            <a:noFill/>
          </a:ln>
          <a:effectLst/>
        </c:spPr>
      </c:pivotFmt>
      <c:pivotFmt>
        <c:idx val="5226"/>
        <c:spPr>
          <a:solidFill>
            <a:schemeClr val="accent1"/>
          </a:solidFill>
          <a:ln>
            <a:noFill/>
          </a:ln>
          <a:effectLst/>
        </c:spPr>
      </c:pivotFmt>
      <c:pivotFmt>
        <c:idx val="5227"/>
        <c:spPr>
          <a:solidFill>
            <a:schemeClr val="accent1"/>
          </a:solidFill>
          <a:ln>
            <a:noFill/>
          </a:ln>
          <a:effectLst/>
        </c:spPr>
      </c:pivotFmt>
      <c:pivotFmt>
        <c:idx val="5228"/>
        <c:spPr>
          <a:solidFill>
            <a:schemeClr val="accent1"/>
          </a:solidFill>
          <a:ln>
            <a:noFill/>
          </a:ln>
          <a:effectLst/>
        </c:spPr>
      </c:pivotFmt>
      <c:pivotFmt>
        <c:idx val="5229"/>
        <c:spPr>
          <a:solidFill>
            <a:schemeClr val="accent1"/>
          </a:solidFill>
          <a:ln>
            <a:noFill/>
          </a:ln>
          <a:effectLst/>
        </c:spPr>
      </c:pivotFmt>
      <c:pivotFmt>
        <c:idx val="5230"/>
        <c:spPr>
          <a:solidFill>
            <a:schemeClr val="accent1"/>
          </a:solidFill>
          <a:ln>
            <a:noFill/>
          </a:ln>
          <a:effectLst/>
        </c:spPr>
      </c:pivotFmt>
      <c:pivotFmt>
        <c:idx val="5231"/>
        <c:spPr>
          <a:solidFill>
            <a:schemeClr val="accent1"/>
          </a:solidFill>
          <a:ln>
            <a:noFill/>
          </a:ln>
          <a:effectLst/>
        </c:spPr>
      </c:pivotFmt>
      <c:pivotFmt>
        <c:idx val="5232"/>
        <c:spPr>
          <a:solidFill>
            <a:schemeClr val="accent1"/>
          </a:solidFill>
          <a:ln>
            <a:noFill/>
          </a:ln>
          <a:effectLst/>
        </c:spPr>
      </c:pivotFmt>
      <c:pivotFmt>
        <c:idx val="5233"/>
        <c:spPr>
          <a:solidFill>
            <a:schemeClr val="accent1"/>
          </a:solidFill>
          <a:ln>
            <a:noFill/>
          </a:ln>
          <a:effectLst/>
        </c:spPr>
      </c:pivotFmt>
      <c:pivotFmt>
        <c:idx val="5234"/>
        <c:spPr>
          <a:solidFill>
            <a:schemeClr val="accent1"/>
          </a:solidFill>
          <a:ln>
            <a:noFill/>
          </a:ln>
          <a:effectLst/>
        </c:spPr>
      </c:pivotFmt>
      <c:pivotFmt>
        <c:idx val="5235"/>
        <c:spPr>
          <a:solidFill>
            <a:schemeClr val="accent1"/>
          </a:solidFill>
          <a:ln>
            <a:noFill/>
          </a:ln>
          <a:effectLst/>
        </c:spPr>
      </c:pivotFmt>
      <c:pivotFmt>
        <c:idx val="5236"/>
        <c:spPr>
          <a:solidFill>
            <a:schemeClr val="accent1"/>
          </a:solidFill>
          <a:ln>
            <a:noFill/>
          </a:ln>
          <a:effectLst/>
        </c:spPr>
      </c:pivotFmt>
      <c:pivotFmt>
        <c:idx val="5237"/>
        <c:spPr>
          <a:solidFill>
            <a:schemeClr val="accent1"/>
          </a:solidFill>
          <a:ln>
            <a:noFill/>
          </a:ln>
          <a:effectLst/>
        </c:spPr>
      </c:pivotFmt>
      <c:pivotFmt>
        <c:idx val="5238"/>
        <c:spPr>
          <a:solidFill>
            <a:schemeClr val="accent1"/>
          </a:solidFill>
          <a:ln>
            <a:noFill/>
          </a:ln>
          <a:effectLst/>
        </c:spPr>
      </c:pivotFmt>
      <c:pivotFmt>
        <c:idx val="5239"/>
        <c:spPr>
          <a:solidFill>
            <a:schemeClr val="accent1"/>
          </a:solidFill>
          <a:ln>
            <a:noFill/>
          </a:ln>
          <a:effectLst/>
        </c:spPr>
      </c:pivotFmt>
      <c:pivotFmt>
        <c:idx val="5240"/>
        <c:spPr>
          <a:solidFill>
            <a:schemeClr val="accent1"/>
          </a:solidFill>
          <a:ln>
            <a:noFill/>
          </a:ln>
          <a:effectLst/>
        </c:spPr>
      </c:pivotFmt>
      <c:pivotFmt>
        <c:idx val="5241"/>
        <c:spPr>
          <a:solidFill>
            <a:schemeClr val="accent1"/>
          </a:solidFill>
          <a:ln>
            <a:noFill/>
          </a:ln>
          <a:effectLst/>
        </c:spPr>
      </c:pivotFmt>
      <c:pivotFmt>
        <c:idx val="5242"/>
        <c:spPr>
          <a:solidFill>
            <a:schemeClr val="accent1"/>
          </a:solidFill>
          <a:ln>
            <a:noFill/>
          </a:ln>
          <a:effectLst/>
        </c:spPr>
      </c:pivotFmt>
      <c:pivotFmt>
        <c:idx val="5243"/>
        <c:spPr>
          <a:solidFill>
            <a:schemeClr val="accent1"/>
          </a:solidFill>
          <a:ln>
            <a:noFill/>
          </a:ln>
          <a:effectLst/>
        </c:spPr>
      </c:pivotFmt>
      <c:pivotFmt>
        <c:idx val="5244"/>
        <c:spPr>
          <a:solidFill>
            <a:schemeClr val="accent1"/>
          </a:solidFill>
          <a:ln>
            <a:noFill/>
          </a:ln>
          <a:effectLst/>
        </c:spPr>
      </c:pivotFmt>
      <c:pivotFmt>
        <c:idx val="5245"/>
        <c:spPr>
          <a:solidFill>
            <a:schemeClr val="accent1"/>
          </a:solidFill>
          <a:ln>
            <a:noFill/>
          </a:ln>
          <a:effectLst/>
        </c:spPr>
      </c:pivotFmt>
      <c:pivotFmt>
        <c:idx val="5246"/>
        <c:spPr>
          <a:solidFill>
            <a:schemeClr val="accent1"/>
          </a:solidFill>
          <a:ln>
            <a:noFill/>
          </a:ln>
          <a:effectLst/>
        </c:spPr>
      </c:pivotFmt>
      <c:pivotFmt>
        <c:idx val="5247"/>
        <c:spPr>
          <a:solidFill>
            <a:schemeClr val="accent1"/>
          </a:solidFill>
          <a:ln>
            <a:noFill/>
          </a:ln>
          <a:effectLst/>
        </c:spPr>
      </c:pivotFmt>
      <c:pivotFmt>
        <c:idx val="5248"/>
        <c:spPr>
          <a:solidFill>
            <a:schemeClr val="accent1"/>
          </a:solidFill>
          <a:ln>
            <a:noFill/>
          </a:ln>
          <a:effectLst/>
        </c:spPr>
      </c:pivotFmt>
      <c:pivotFmt>
        <c:idx val="5249"/>
        <c:spPr>
          <a:solidFill>
            <a:schemeClr val="accent1"/>
          </a:solidFill>
          <a:ln>
            <a:noFill/>
          </a:ln>
          <a:effectLst/>
        </c:spPr>
      </c:pivotFmt>
      <c:pivotFmt>
        <c:idx val="5250"/>
        <c:spPr>
          <a:solidFill>
            <a:schemeClr val="accent1"/>
          </a:solidFill>
          <a:ln>
            <a:noFill/>
          </a:ln>
          <a:effectLst/>
        </c:spPr>
      </c:pivotFmt>
      <c:pivotFmt>
        <c:idx val="5251"/>
        <c:spPr>
          <a:solidFill>
            <a:schemeClr val="accent1"/>
          </a:solidFill>
          <a:ln>
            <a:noFill/>
          </a:ln>
          <a:effectLst/>
        </c:spPr>
      </c:pivotFmt>
      <c:pivotFmt>
        <c:idx val="5252"/>
        <c:spPr>
          <a:solidFill>
            <a:schemeClr val="accent1"/>
          </a:solidFill>
          <a:ln>
            <a:noFill/>
          </a:ln>
          <a:effectLst/>
        </c:spPr>
      </c:pivotFmt>
      <c:pivotFmt>
        <c:idx val="5253"/>
        <c:spPr>
          <a:solidFill>
            <a:schemeClr val="accent1"/>
          </a:solidFill>
          <a:ln>
            <a:noFill/>
          </a:ln>
          <a:effectLst/>
        </c:spPr>
      </c:pivotFmt>
      <c:pivotFmt>
        <c:idx val="5254"/>
        <c:spPr>
          <a:solidFill>
            <a:schemeClr val="accent1"/>
          </a:solidFill>
          <a:ln>
            <a:noFill/>
          </a:ln>
          <a:effectLst/>
        </c:spPr>
      </c:pivotFmt>
      <c:pivotFmt>
        <c:idx val="5255"/>
        <c:spPr>
          <a:solidFill>
            <a:schemeClr val="accent1"/>
          </a:solidFill>
          <a:ln>
            <a:noFill/>
          </a:ln>
          <a:effectLst/>
        </c:spPr>
      </c:pivotFmt>
      <c:pivotFmt>
        <c:idx val="5256"/>
        <c:spPr>
          <a:solidFill>
            <a:schemeClr val="accent1"/>
          </a:solidFill>
          <a:ln>
            <a:noFill/>
          </a:ln>
          <a:effectLst/>
        </c:spPr>
      </c:pivotFmt>
      <c:pivotFmt>
        <c:idx val="5257"/>
        <c:spPr>
          <a:solidFill>
            <a:schemeClr val="accent1"/>
          </a:solidFill>
          <a:ln>
            <a:noFill/>
          </a:ln>
          <a:effectLst/>
        </c:spPr>
      </c:pivotFmt>
      <c:pivotFmt>
        <c:idx val="5258"/>
        <c:spPr>
          <a:solidFill>
            <a:schemeClr val="accent1"/>
          </a:solidFill>
          <a:ln>
            <a:noFill/>
          </a:ln>
          <a:effectLst/>
        </c:spPr>
      </c:pivotFmt>
      <c:pivotFmt>
        <c:idx val="5259"/>
        <c:spPr>
          <a:solidFill>
            <a:schemeClr val="accent1"/>
          </a:solidFill>
          <a:ln>
            <a:noFill/>
          </a:ln>
          <a:effectLst/>
        </c:spPr>
      </c:pivotFmt>
      <c:pivotFmt>
        <c:idx val="5260"/>
        <c:spPr>
          <a:solidFill>
            <a:schemeClr val="accent1"/>
          </a:solidFill>
          <a:ln>
            <a:noFill/>
          </a:ln>
          <a:effectLst/>
        </c:spPr>
      </c:pivotFmt>
      <c:pivotFmt>
        <c:idx val="5261"/>
        <c:spPr>
          <a:solidFill>
            <a:schemeClr val="accent1"/>
          </a:solidFill>
          <a:ln>
            <a:noFill/>
          </a:ln>
          <a:effectLst/>
        </c:spPr>
      </c:pivotFmt>
      <c:pivotFmt>
        <c:idx val="5262"/>
        <c:spPr>
          <a:solidFill>
            <a:schemeClr val="accent1"/>
          </a:solidFill>
          <a:ln>
            <a:noFill/>
          </a:ln>
          <a:effectLst/>
        </c:spPr>
      </c:pivotFmt>
      <c:pivotFmt>
        <c:idx val="5263"/>
        <c:spPr>
          <a:solidFill>
            <a:schemeClr val="accent1"/>
          </a:solidFill>
          <a:ln>
            <a:noFill/>
          </a:ln>
          <a:effectLst/>
        </c:spPr>
      </c:pivotFmt>
      <c:pivotFmt>
        <c:idx val="5264"/>
        <c:spPr>
          <a:solidFill>
            <a:schemeClr val="accent1"/>
          </a:solidFill>
          <a:ln>
            <a:noFill/>
          </a:ln>
          <a:effectLst/>
        </c:spPr>
      </c:pivotFmt>
      <c:pivotFmt>
        <c:idx val="5265"/>
        <c:spPr>
          <a:solidFill>
            <a:schemeClr val="accent1"/>
          </a:solidFill>
          <a:ln>
            <a:noFill/>
          </a:ln>
          <a:effectLst/>
        </c:spPr>
      </c:pivotFmt>
      <c:pivotFmt>
        <c:idx val="5266"/>
        <c:spPr>
          <a:solidFill>
            <a:schemeClr val="accent1"/>
          </a:solidFill>
          <a:ln>
            <a:noFill/>
          </a:ln>
          <a:effectLst/>
        </c:spPr>
      </c:pivotFmt>
      <c:pivotFmt>
        <c:idx val="5267"/>
        <c:spPr>
          <a:solidFill>
            <a:schemeClr val="accent1"/>
          </a:solidFill>
          <a:ln>
            <a:noFill/>
          </a:ln>
          <a:effectLst/>
        </c:spPr>
      </c:pivotFmt>
      <c:pivotFmt>
        <c:idx val="5268"/>
        <c:spPr>
          <a:solidFill>
            <a:schemeClr val="accent1"/>
          </a:solidFill>
          <a:ln>
            <a:noFill/>
          </a:ln>
          <a:effectLst/>
        </c:spPr>
      </c:pivotFmt>
      <c:pivotFmt>
        <c:idx val="5269"/>
        <c:spPr>
          <a:solidFill>
            <a:schemeClr val="accent1"/>
          </a:solidFill>
          <a:ln>
            <a:noFill/>
          </a:ln>
          <a:effectLst/>
        </c:spPr>
      </c:pivotFmt>
      <c:pivotFmt>
        <c:idx val="5270"/>
        <c:spPr>
          <a:solidFill>
            <a:schemeClr val="accent1"/>
          </a:solidFill>
          <a:ln>
            <a:noFill/>
          </a:ln>
          <a:effectLst/>
        </c:spPr>
      </c:pivotFmt>
      <c:pivotFmt>
        <c:idx val="5271"/>
        <c:spPr>
          <a:solidFill>
            <a:schemeClr val="accent1"/>
          </a:solidFill>
          <a:ln>
            <a:noFill/>
          </a:ln>
          <a:effectLst/>
        </c:spPr>
      </c:pivotFmt>
      <c:pivotFmt>
        <c:idx val="5272"/>
        <c:spPr>
          <a:solidFill>
            <a:schemeClr val="accent1"/>
          </a:solidFill>
          <a:ln>
            <a:noFill/>
          </a:ln>
          <a:effectLst/>
        </c:spPr>
      </c:pivotFmt>
      <c:pivotFmt>
        <c:idx val="5273"/>
        <c:spPr>
          <a:solidFill>
            <a:schemeClr val="accent1"/>
          </a:solidFill>
          <a:ln>
            <a:noFill/>
          </a:ln>
          <a:effectLst/>
        </c:spPr>
      </c:pivotFmt>
      <c:pivotFmt>
        <c:idx val="5274"/>
        <c:spPr>
          <a:solidFill>
            <a:schemeClr val="accent1"/>
          </a:solidFill>
          <a:ln>
            <a:noFill/>
          </a:ln>
          <a:effectLst/>
        </c:spPr>
      </c:pivotFmt>
      <c:pivotFmt>
        <c:idx val="5275"/>
        <c:spPr>
          <a:solidFill>
            <a:schemeClr val="accent1"/>
          </a:solidFill>
          <a:ln>
            <a:noFill/>
          </a:ln>
          <a:effectLst/>
        </c:spPr>
      </c:pivotFmt>
      <c:pivotFmt>
        <c:idx val="5276"/>
        <c:spPr>
          <a:solidFill>
            <a:schemeClr val="accent1"/>
          </a:solidFill>
          <a:ln>
            <a:noFill/>
          </a:ln>
          <a:effectLst/>
        </c:spPr>
      </c:pivotFmt>
      <c:pivotFmt>
        <c:idx val="5277"/>
        <c:spPr>
          <a:solidFill>
            <a:schemeClr val="accent1"/>
          </a:solidFill>
          <a:ln>
            <a:noFill/>
          </a:ln>
          <a:effectLst/>
        </c:spPr>
      </c:pivotFmt>
      <c:pivotFmt>
        <c:idx val="5278"/>
        <c:spPr>
          <a:solidFill>
            <a:schemeClr val="accent1"/>
          </a:solidFill>
          <a:ln>
            <a:noFill/>
          </a:ln>
          <a:effectLst/>
        </c:spPr>
      </c:pivotFmt>
      <c:pivotFmt>
        <c:idx val="5279"/>
        <c:spPr>
          <a:solidFill>
            <a:schemeClr val="accent1"/>
          </a:solidFill>
          <a:ln>
            <a:noFill/>
          </a:ln>
          <a:effectLst/>
        </c:spPr>
      </c:pivotFmt>
      <c:pivotFmt>
        <c:idx val="5280"/>
        <c:spPr>
          <a:solidFill>
            <a:schemeClr val="accent1"/>
          </a:solidFill>
          <a:ln>
            <a:noFill/>
          </a:ln>
          <a:effectLst/>
        </c:spPr>
      </c:pivotFmt>
      <c:pivotFmt>
        <c:idx val="5281"/>
        <c:spPr>
          <a:solidFill>
            <a:schemeClr val="accent1"/>
          </a:solidFill>
          <a:ln>
            <a:noFill/>
          </a:ln>
          <a:effectLst/>
        </c:spPr>
      </c:pivotFmt>
      <c:pivotFmt>
        <c:idx val="5282"/>
        <c:spPr>
          <a:solidFill>
            <a:schemeClr val="accent1"/>
          </a:solidFill>
          <a:ln>
            <a:noFill/>
          </a:ln>
          <a:effectLst/>
        </c:spPr>
      </c:pivotFmt>
      <c:pivotFmt>
        <c:idx val="5283"/>
        <c:spPr>
          <a:solidFill>
            <a:schemeClr val="accent1"/>
          </a:solidFill>
          <a:ln>
            <a:noFill/>
          </a:ln>
          <a:effectLst/>
        </c:spPr>
      </c:pivotFmt>
      <c:pivotFmt>
        <c:idx val="5284"/>
        <c:spPr>
          <a:solidFill>
            <a:schemeClr val="accent1"/>
          </a:solidFill>
          <a:ln>
            <a:noFill/>
          </a:ln>
          <a:effectLst/>
        </c:spPr>
      </c:pivotFmt>
      <c:pivotFmt>
        <c:idx val="5285"/>
        <c:spPr>
          <a:solidFill>
            <a:schemeClr val="accent1"/>
          </a:solidFill>
          <a:ln>
            <a:noFill/>
          </a:ln>
          <a:effectLst/>
        </c:spPr>
      </c:pivotFmt>
      <c:pivotFmt>
        <c:idx val="5286"/>
        <c:spPr>
          <a:solidFill>
            <a:schemeClr val="accent1"/>
          </a:solidFill>
          <a:ln>
            <a:noFill/>
          </a:ln>
          <a:effectLst/>
        </c:spPr>
      </c:pivotFmt>
      <c:pivotFmt>
        <c:idx val="5287"/>
        <c:spPr>
          <a:solidFill>
            <a:schemeClr val="accent1"/>
          </a:solidFill>
          <a:ln>
            <a:noFill/>
          </a:ln>
          <a:effectLst/>
        </c:spPr>
      </c:pivotFmt>
      <c:pivotFmt>
        <c:idx val="5288"/>
        <c:spPr>
          <a:solidFill>
            <a:schemeClr val="accent1"/>
          </a:solidFill>
          <a:ln>
            <a:noFill/>
          </a:ln>
          <a:effectLst/>
        </c:spPr>
      </c:pivotFmt>
      <c:pivotFmt>
        <c:idx val="5289"/>
        <c:spPr>
          <a:solidFill>
            <a:schemeClr val="accent1"/>
          </a:solidFill>
          <a:ln>
            <a:noFill/>
          </a:ln>
          <a:effectLst/>
        </c:spPr>
      </c:pivotFmt>
      <c:pivotFmt>
        <c:idx val="5290"/>
        <c:spPr>
          <a:solidFill>
            <a:schemeClr val="accent1"/>
          </a:solidFill>
          <a:ln>
            <a:noFill/>
          </a:ln>
          <a:effectLst/>
        </c:spPr>
      </c:pivotFmt>
      <c:pivotFmt>
        <c:idx val="5291"/>
        <c:spPr>
          <a:solidFill>
            <a:schemeClr val="accent1"/>
          </a:solidFill>
          <a:ln>
            <a:noFill/>
          </a:ln>
          <a:effectLst/>
        </c:spPr>
      </c:pivotFmt>
      <c:pivotFmt>
        <c:idx val="5292"/>
        <c:spPr>
          <a:solidFill>
            <a:schemeClr val="accent1"/>
          </a:solidFill>
          <a:ln>
            <a:noFill/>
          </a:ln>
          <a:effectLst/>
        </c:spPr>
      </c:pivotFmt>
      <c:pivotFmt>
        <c:idx val="5293"/>
        <c:spPr>
          <a:solidFill>
            <a:schemeClr val="accent1"/>
          </a:solidFill>
          <a:ln>
            <a:noFill/>
          </a:ln>
          <a:effectLst/>
        </c:spPr>
      </c:pivotFmt>
      <c:pivotFmt>
        <c:idx val="5294"/>
        <c:spPr>
          <a:solidFill>
            <a:schemeClr val="accent1"/>
          </a:solidFill>
          <a:ln>
            <a:noFill/>
          </a:ln>
          <a:effectLst/>
        </c:spPr>
      </c:pivotFmt>
      <c:pivotFmt>
        <c:idx val="5295"/>
        <c:spPr>
          <a:solidFill>
            <a:schemeClr val="accent1"/>
          </a:solidFill>
          <a:ln>
            <a:noFill/>
          </a:ln>
          <a:effectLst/>
        </c:spPr>
      </c:pivotFmt>
      <c:pivotFmt>
        <c:idx val="5296"/>
        <c:spPr>
          <a:solidFill>
            <a:schemeClr val="accent1"/>
          </a:solidFill>
          <a:ln>
            <a:noFill/>
          </a:ln>
          <a:effectLst/>
        </c:spPr>
      </c:pivotFmt>
      <c:pivotFmt>
        <c:idx val="5297"/>
        <c:spPr>
          <a:solidFill>
            <a:schemeClr val="accent1"/>
          </a:solidFill>
          <a:ln>
            <a:noFill/>
          </a:ln>
          <a:effectLst/>
        </c:spPr>
      </c:pivotFmt>
      <c:pivotFmt>
        <c:idx val="5298"/>
        <c:spPr>
          <a:solidFill>
            <a:schemeClr val="accent1"/>
          </a:solidFill>
          <a:ln>
            <a:noFill/>
          </a:ln>
          <a:effectLst/>
        </c:spPr>
      </c:pivotFmt>
      <c:pivotFmt>
        <c:idx val="5299"/>
        <c:spPr>
          <a:solidFill>
            <a:schemeClr val="accent1"/>
          </a:solidFill>
          <a:ln>
            <a:noFill/>
          </a:ln>
          <a:effectLst/>
        </c:spPr>
      </c:pivotFmt>
      <c:pivotFmt>
        <c:idx val="5300"/>
        <c:spPr>
          <a:solidFill>
            <a:schemeClr val="accent1"/>
          </a:solidFill>
          <a:ln>
            <a:noFill/>
          </a:ln>
          <a:effectLst/>
        </c:spPr>
      </c:pivotFmt>
      <c:pivotFmt>
        <c:idx val="5301"/>
        <c:spPr>
          <a:solidFill>
            <a:schemeClr val="accent1"/>
          </a:solidFill>
          <a:ln>
            <a:noFill/>
          </a:ln>
          <a:effectLst/>
        </c:spPr>
      </c:pivotFmt>
      <c:pivotFmt>
        <c:idx val="5302"/>
        <c:spPr>
          <a:solidFill>
            <a:schemeClr val="accent1"/>
          </a:solidFill>
          <a:ln>
            <a:noFill/>
          </a:ln>
          <a:effectLst/>
        </c:spPr>
      </c:pivotFmt>
      <c:pivotFmt>
        <c:idx val="5303"/>
        <c:spPr>
          <a:solidFill>
            <a:schemeClr val="accent1"/>
          </a:solidFill>
          <a:ln>
            <a:noFill/>
          </a:ln>
          <a:effectLst/>
        </c:spPr>
      </c:pivotFmt>
      <c:pivotFmt>
        <c:idx val="5304"/>
        <c:spPr>
          <a:solidFill>
            <a:schemeClr val="accent1"/>
          </a:solidFill>
          <a:ln>
            <a:noFill/>
          </a:ln>
          <a:effectLst/>
        </c:spPr>
      </c:pivotFmt>
      <c:pivotFmt>
        <c:idx val="5305"/>
        <c:spPr>
          <a:solidFill>
            <a:schemeClr val="accent1"/>
          </a:solidFill>
          <a:ln>
            <a:noFill/>
          </a:ln>
          <a:effectLst/>
        </c:spPr>
      </c:pivotFmt>
      <c:pivotFmt>
        <c:idx val="5306"/>
        <c:spPr>
          <a:solidFill>
            <a:schemeClr val="accent1"/>
          </a:solidFill>
          <a:ln>
            <a:noFill/>
          </a:ln>
          <a:effectLst/>
        </c:spPr>
      </c:pivotFmt>
      <c:pivotFmt>
        <c:idx val="5307"/>
        <c:spPr>
          <a:solidFill>
            <a:schemeClr val="accent1"/>
          </a:solidFill>
          <a:ln>
            <a:noFill/>
          </a:ln>
          <a:effectLst/>
        </c:spPr>
      </c:pivotFmt>
      <c:pivotFmt>
        <c:idx val="5308"/>
        <c:spPr>
          <a:solidFill>
            <a:schemeClr val="accent1"/>
          </a:solidFill>
          <a:ln>
            <a:noFill/>
          </a:ln>
          <a:effectLst/>
        </c:spPr>
      </c:pivotFmt>
      <c:pivotFmt>
        <c:idx val="5309"/>
        <c:spPr>
          <a:solidFill>
            <a:schemeClr val="accent1"/>
          </a:solidFill>
          <a:ln>
            <a:noFill/>
          </a:ln>
          <a:effectLst/>
        </c:spPr>
      </c:pivotFmt>
      <c:pivotFmt>
        <c:idx val="5310"/>
        <c:spPr>
          <a:solidFill>
            <a:schemeClr val="accent1"/>
          </a:solidFill>
          <a:ln>
            <a:noFill/>
          </a:ln>
          <a:effectLst/>
        </c:spPr>
      </c:pivotFmt>
      <c:pivotFmt>
        <c:idx val="5311"/>
        <c:spPr>
          <a:solidFill>
            <a:schemeClr val="accent1"/>
          </a:solidFill>
          <a:ln>
            <a:noFill/>
          </a:ln>
          <a:effectLst/>
        </c:spPr>
      </c:pivotFmt>
      <c:pivotFmt>
        <c:idx val="5312"/>
        <c:spPr>
          <a:solidFill>
            <a:schemeClr val="accent1"/>
          </a:solidFill>
          <a:ln>
            <a:noFill/>
          </a:ln>
          <a:effectLst/>
        </c:spPr>
      </c:pivotFmt>
      <c:pivotFmt>
        <c:idx val="5313"/>
        <c:spPr>
          <a:solidFill>
            <a:schemeClr val="accent1"/>
          </a:solidFill>
          <a:ln>
            <a:noFill/>
          </a:ln>
          <a:effectLst/>
        </c:spPr>
      </c:pivotFmt>
      <c:pivotFmt>
        <c:idx val="5314"/>
        <c:spPr>
          <a:solidFill>
            <a:schemeClr val="accent1"/>
          </a:solidFill>
          <a:ln>
            <a:noFill/>
          </a:ln>
          <a:effectLst/>
        </c:spPr>
      </c:pivotFmt>
      <c:pivotFmt>
        <c:idx val="5315"/>
        <c:spPr>
          <a:solidFill>
            <a:schemeClr val="accent1"/>
          </a:solidFill>
          <a:ln>
            <a:noFill/>
          </a:ln>
          <a:effectLst/>
        </c:spPr>
      </c:pivotFmt>
      <c:pivotFmt>
        <c:idx val="5316"/>
        <c:spPr>
          <a:solidFill>
            <a:schemeClr val="accent1"/>
          </a:solidFill>
          <a:ln>
            <a:noFill/>
          </a:ln>
          <a:effectLst/>
        </c:spPr>
      </c:pivotFmt>
      <c:pivotFmt>
        <c:idx val="5317"/>
        <c:spPr>
          <a:solidFill>
            <a:schemeClr val="accent1"/>
          </a:solidFill>
          <a:ln>
            <a:noFill/>
          </a:ln>
          <a:effectLst/>
        </c:spPr>
      </c:pivotFmt>
      <c:pivotFmt>
        <c:idx val="5318"/>
        <c:spPr>
          <a:solidFill>
            <a:schemeClr val="accent1"/>
          </a:solidFill>
          <a:ln>
            <a:noFill/>
          </a:ln>
          <a:effectLst/>
        </c:spPr>
      </c:pivotFmt>
      <c:pivotFmt>
        <c:idx val="5319"/>
        <c:spPr>
          <a:solidFill>
            <a:schemeClr val="accent1"/>
          </a:solidFill>
          <a:ln>
            <a:noFill/>
          </a:ln>
          <a:effectLst/>
        </c:spPr>
      </c:pivotFmt>
      <c:pivotFmt>
        <c:idx val="5320"/>
        <c:spPr>
          <a:solidFill>
            <a:schemeClr val="accent1"/>
          </a:solidFill>
          <a:ln>
            <a:noFill/>
          </a:ln>
          <a:effectLst/>
        </c:spPr>
      </c:pivotFmt>
      <c:pivotFmt>
        <c:idx val="5321"/>
        <c:spPr>
          <a:solidFill>
            <a:schemeClr val="accent1"/>
          </a:solidFill>
          <a:ln>
            <a:noFill/>
          </a:ln>
          <a:effectLst/>
        </c:spPr>
      </c:pivotFmt>
      <c:pivotFmt>
        <c:idx val="5322"/>
        <c:spPr>
          <a:solidFill>
            <a:schemeClr val="accent1"/>
          </a:solidFill>
          <a:ln>
            <a:noFill/>
          </a:ln>
          <a:effectLst/>
        </c:spPr>
      </c:pivotFmt>
      <c:pivotFmt>
        <c:idx val="5323"/>
        <c:spPr>
          <a:solidFill>
            <a:schemeClr val="accent1"/>
          </a:solidFill>
          <a:ln>
            <a:noFill/>
          </a:ln>
          <a:effectLst/>
        </c:spPr>
      </c:pivotFmt>
      <c:pivotFmt>
        <c:idx val="5324"/>
        <c:spPr>
          <a:solidFill>
            <a:schemeClr val="accent1"/>
          </a:solidFill>
          <a:ln>
            <a:noFill/>
          </a:ln>
          <a:effectLst/>
        </c:spPr>
      </c:pivotFmt>
      <c:pivotFmt>
        <c:idx val="5325"/>
        <c:spPr>
          <a:solidFill>
            <a:schemeClr val="accent1"/>
          </a:solidFill>
          <a:ln>
            <a:noFill/>
          </a:ln>
          <a:effectLst/>
        </c:spPr>
      </c:pivotFmt>
      <c:pivotFmt>
        <c:idx val="5326"/>
        <c:spPr>
          <a:solidFill>
            <a:schemeClr val="accent1"/>
          </a:solidFill>
          <a:ln>
            <a:noFill/>
          </a:ln>
          <a:effectLst/>
        </c:spPr>
      </c:pivotFmt>
      <c:pivotFmt>
        <c:idx val="5327"/>
        <c:spPr>
          <a:solidFill>
            <a:schemeClr val="accent1"/>
          </a:solidFill>
          <a:ln>
            <a:noFill/>
          </a:ln>
          <a:effectLst/>
        </c:spPr>
      </c:pivotFmt>
      <c:pivotFmt>
        <c:idx val="5328"/>
        <c:spPr>
          <a:solidFill>
            <a:schemeClr val="accent1"/>
          </a:solidFill>
          <a:ln>
            <a:noFill/>
          </a:ln>
          <a:effectLst/>
        </c:spPr>
      </c:pivotFmt>
      <c:pivotFmt>
        <c:idx val="5329"/>
        <c:spPr>
          <a:solidFill>
            <a:schemeClr val="accent1"/>
          </a:solidFill>
          <a:ln>
            <a:noFill/>
          </a:ln>
          <a:effectLst/>
        </c:spPr>
      </c:pivotFmt>
      <c:pivotFmt>
        <c:idx val="5330"/>
        <c:spPr>
          <a:solidFill>
            <a:schemeClr val="accent1"/>
          </a:solidFill>
          <a:ln>
            <a:noFill/>
          </a:ln>
          <a:effectLst/>
        </c:spPr>
      </c:pivotFmt>
      <c:pivotFmt>
        <c:idx val="5331"/>
        <c:spPr>
          <a:solidFill>
            <a:schemeClr val="accent1"/>
          </a:solidFill>
          <a:ln>
            <a:noFill/>
          </a:ln>
          <a:effectLst/>
        </c:spPr>
      </c:pivotFmt>
      <c:pivotFmt>
        <c:idx val="5332"/>
        <c:spPr>
          <a:solidFill>
            <a:schemeClr val="accent1"/>
          </a:solidFill>
          <a:ln>
            <a:noFill/>
          </a:ln>
          <a:effectLst/>
        </c:spPr>
      </c:pivotFmt>
      <c:pivotFmt>
        <c:idx val="5333"/>
        <c:spPr>
          <a:solidFill>
            <a:schemeClr val="accent1"/>
          </a:solidFill>
          <a:ln>
            <a:noFill/>
          </a:ln>
          <a:effectLst/>
        </c:spPr>
      </c:pivotFmt>
      <c:pivotFmt>
        <c:idx val="5334"/>
        <c:spPr>
          <a:solidFill>
            <a:schemeClr val="accent1"/>
          </a:solidFill>
          <a:ln>
            <a:noFill/>
          </a:ln>
          <a:effectLst/>
        </c:spPr>
      </c:pivotFmt>
      <c:pivotFmt>
        <c:idx val="5335"/>
        <c:spPr>
          <a:solidFill>
            <a:schemeClr val="accent1"/>
          </a:solidFill>
          <a:ln>
            <a:noFill/>
          </a:ln>
          <a:effectLst/>
        </c:spPr>
      </c:pivotFmt>
      <c:pivotFmt>
        <c:idx val="5336"/>
        <c:spPr>
          <a:solidFill>
            <a:schemeClr val="accent1"/>
          </a:solidFill>
          <a:ln>
            <a:noFill/>
          </a:ln>
          <a:effectLst/>
        </c:spPr>
      </c:pivotFmt>
      <c:pivotFmt>
        <c:idx val="5337"/>
        <c:spPr>
          <a:solidFill>
            <a:schemeClr val="accent1"/>
          </a:solidFill>
          <a:ln>
            <a:noFill/>
          </a:ln>
          <a:effectLst/>
        </c:spPr>
      </c:pivotFmt>
      <c:pivotFmt>
        <c:idx val="5338"/>
        <c:spPr>
          <a:solidFill>
            <a:schemeClr val="accent1"/>
          </a:solidFill>
          <a:ln>
            <a:noFill/>
          </a:ln>
          <a:effectLst/>
        </c:spPr>
      </c:pivotFmt>
      <c:pivotFmt>
        <c:idx val="5339"/>
        <c:spPr>
          <a:solidFill>
            <a:schemeClr val="accent1"/>
          </a:solidFill>
          <a:ln>
            <a:noFill/>
          </a:ln>
          <a:effectLst/>
        </c:spPr>
      </c:pivotFmt>
      <c:pivotFmt>
        <c:idx val="5340"/>
        <c:spPr>
          <a:solidFill>
            <a:schemeClr val="accent1"/>
          </a:solidFill>
          <a:ln>
            <a:noFill/>
          </a:ln>
          <a:effectLst/>
        </c:spPr>
      </c:pivotFmt>
      <c:pivotFmt>
        <c:idx val="5341"/>
        <c:spPr>
          <a:solidFill>
            <a:schemeClr val="accent1"/>
          </a:solidFill>
          <a:ln>
            <a:noFill/>
          </a:ln>
          <a:effectLst/>
        </c:spPr>
      </c:pivotFmt>
      <c:pivotFmt>
        <c:idx val="5342"/>
        <c:spPr>
          <a:solidFill>
            <a:schemeClr val="accent1"/>
          </a:solidFill>
          <a:ln>
            <a:noFill/>
          </a:ln>
          <a:effectLst/>
        </c:spPr>
      </c:pivotFmt>
      <c:pivotFmt>
        <c:idx val="5343"/>
        <c:spPr>
          <a:solidFill>
            <a:schemeClr val="accent1"/>
          </a:solidFill>
          <a:ln>
            <a:noFill/>
          </a:ln>
          <a:effectLst/>
        </c:spPr>
      </c:pivotFmt>
      <c:pivotFmt>
        <c:idx val="5344"/>
        <c:spPr>
          <a:solidFill>
            <a:schemeClr val="accent1"/>
          </a:solidFill>
          <a:ln>
            <a:noFill/>
          </a:ln>
          <a:effectLst/>
        </c:spPr>
      </c:pivotFmt>
      <c:pivotFmt>
        <c:idx val="5345"/>
        <c:spPr>
          <a:solidFill>
            <a:schemeClr val="accent1"/>
          </a:solidFill>
          <a:ln>
            <a:noFill/>
          </a:ln>
          <a:effectLst/>
        </c:spPr>
      </c:pivotFmt>
      <c:pivotFmt>
        <c:idx val="5346"/>
        <c:spPr>
          <a:solidFill>
            <a:schemeClr val="accent1"/>
          </a:solidFill>
          <a:ln>
            <a:noFill/>
          </a:ln>
          <a:effectLst/>
        </c:spPr>
      </c:pivotFmt>
      <c:pivotFmt>
        <c:idx val="5347"/>
        <c:spPr>
          <a:solidFill>
            <a:schemeClr val="accent1"/>
          </a:solidFill>
          <a:ln>
            <a:noFill/>
          </a:ln>
          <a:effectLst/>
        </c:spPr>
      </c:pivotFmt>
      <c:pivotFmt>
        <c:idx val="5348"/>
        <c:spPr>
          <a:solidFill>
            <a:schemeClr val="accent1"/>
          </a:solidFill>
          <a:ln>
            <a:noFill/>
          </a:ln>
          <a:effectLst/>
        </c:spPr>
      </c:pivotFmt>
      <c:pivotFmt>
        <c:idx val="5349"/>
        <c:spPr>
          <a:solidFill>
            <a:schemeClr val="accent1"/>
          </a:solidFill>
          <a:ln>
            <a:noFill/>
          </a:ln>
          <a:effectLst/>
        </c:spPr>
      </c:pivotFmt>
      <c:pivotFmt>
        <c:idx val="5350"/>
        <c:spPr>
          <a:solidFill>
            <a:schemeClr val="accent1"/>
          </a:solidFill>
          <a:ln>
            <a:noFill/>
          </a:ln>
          <a:effectLst/>
        </c:spPr>
      </c:pivotFmt>
      <c:pivotFmt>
        <c:idx val="5351"/>
        <c:spPr>
          <a:solidFill>
            <a:schemeClr val="accent1"/>
          </a:solidFill>
          <a:ln>
            <a:noFill/>
          </a:ln>
          <a:effectLst/>
        </c:spPr>
      </c:pivotFmt>
      <c:pivotFmt>
        <c:idx val="5352"/>
        <c:spPr>
          <a:solidFill>
            <a:schemeClr val="accent1"/>
          </a:solidFill>
          <a:ln>
            <a:noFill/>
          </a:ln>
          <a:effectLst/>
        </c:spPr>
      </c:pivotFmt>
      <c:pivotFmt>
        <c:idx val="5353"/>
        <c:spPr>
          <a:solidFill>
            <a:schemeClr val="accent1"/>
          </a:solidFill>
          <a:ln>
            <a:noFill/>
          </a:ln>
          <a:effectLst/>
        </c:spPr>
      </c:pivotFmt>
    </c:pivotFmts>
    <c:plotArea>
      <c:layout>
        <c:manualLayout>
          <c:layoutTarget val="inner"/>
          <c:xMode val="edge"/>
          <c:yMode val="edge"/>
          <c:x val="0"/>
          <c:y val="0.19484385600624979"/>
          <c:w val="0.64453659959171772"/>
          <c:h val="0.75728843294066051"/>
        </c:manualLayout>
      </c:layout>
      <c:doughnutChart>
        <c:varyColors val="1"/>
        <c:ser>
          <c:idx val="0"/>
          <c:order val="0"/>
          <c:tx>
            <c:strRef>
              <c:f>'Question 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C7C-4C3F-AE11-25A949F030EC}"/>
              </c:ext>
            </c:extLst>
          </c:dPt>
          <c:dPt>
            <c:idx val="1"/>
            <c:bubble3D val="0"/>
            <c:spPr>
              <a:solidFill>
                <a:schemeClr val="accent2"/>
              </a:solidFill>
              <a:ln>
                <a:noFill/>
              </a:ln>
              <a:effectLst/>
            </c:spPr>
            <c:extLst>
              <c:ext xmlns:c16="http://schemas.microsoft.com/office/drawing/2014/chart" uri="{C3380CC4-5D6E-409C-BE32-E72D297353CC}">
                <c16:uniqueId val="{00000003-FC7C-4C3F-AE11-25A949F030EC}"/>
              </c:ext>
            </c:extLst>
          </c:dPt>
          <c:dPt>
            <c:idx val="2"/>
            <c:bubble3D val="0"/>
            <c:spPr>
              <a:solidFill>
                <a:schemeClr val="accent3"/>
              </a:solidFill>
              <a:ln>
                <a:noFill/>
              </a:ln>
              <a:effectLst/>
            </c:spPr>
            <c:extLst>
              <c:ext xmlns:c16="http://schemas.microsoft.com/office/drawing/2014/chart" uri="{C3380CC4-5D6E-409C-BE32-E72D297353CC}">
                <c16:uniqueId val="{00000005-FC7C-4C3F-AE11-25A949F030EC}"/>
              </c:ext>
            </c:extLst>
          </c:dPt>
          <c:dPt>
            <c:idx val="3"/>
            <c:bubble3D val="0"/>
            <c:spPr>
              <a:solidFill>
                <a:schemeClr val="accent4"/>
              </a:solidFill>
              <a:ln>
                <a:noFill/>
              </a:ln>
              <a:effectLst/>
            </c:spPr>
            <c:extLst>
              <c:ext xmlns:c16="http://schemas.microsoft.com/office/drawing/2014/chart" uri="{C3380CC4-5D6E-409C-BE32-E72D297353CC}">
                <c16:uniqueId val="{00000007-FC7C-4C3F-AE11-25A949F030EC}"/>
              </c:ext>
            </c:extLst>
          </c:dPt>
          <c:dPt>
            <c:idx val="4"/>
            <c:bubble3D val="0"/>
            <c:spPr>
              <a:solidFill>
                <a:schemeClr val="accent5"/>
              </a:solidFill>
              <a:ln>
                <a:noFill/>
              </a:ln>
              <a:effectLst/>
            </c:spPr>
            <c:extLst>
              <c:ext xmlns:c16="http://schemas.microsoft.com/office/drawing/2014/chart" uri="{C3380CC4-5D6E-409C-BE32-E72D297353CC}">
                <c16:uniqueId val="{00000009-FC7C-4C3F-AE11-25A949F030EC}"/>
              </c:ext>
            </c:extLst>
          </c:dPt>
          <c:dPt>
            <c:idx val="5"/>
            <c:bubble3D val="0"/>
            <c:spPr>
              <a:solidFill>
                <a:schemeClr val="accent6"/>
              </a:solidFill>
              <a:ln>
                <a:noFill/>
              </a:ln>
              <a:effectLst/>
            </c:spPr>
            <c:extLst>
              <c:ext xmlns:c16="http://schemas.microsoft.com/office/drawing/2014/chart" uri="{C3380CC4-5D6E-409C-BE32-E72D297353CC}">
                <c16:uniqueId val="{0000000B-FC7C-4C3F-AE11-25A949F030EC}"/>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FC7C-4C3F-AE11-25A949F030EC}"/>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FC7C-4C3F-AE11-25A949F030EC}"/>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FC7C-4C3F-AE11-25A949F030EC}"/>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FC7C-4C3F-AE11-25A949F030EC}"/>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FC7C-4C3F-AE11-25A949F030EC}"/>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FC7C-4C3F-AE11-25A949F030EC}"/>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FC7C-4C3F-AE11-25A949F030EC}"/>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FC7C-4C3F-AE11-25A949F030EC}"/>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FC7C-4C3F-AE11-25A949F030EC}"/>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FC7C-4C3F-AE11-25A949F030EC}"/>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FC7C-4C3F-AE11-25A949F030EC}"/>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FC7C-4C3F-AE11-25A949F030EC}"/>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FC7C-4C3F-AE11-25A949F030EC}"/>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FC7C-4C3F-AE11-25A949F030EC}"/>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FC7C-4C3F-AE11-25A949F030EC}"/>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FC7C-4C3F-AE11-25A949F030EC}"/>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FC7C-4C3F-AE11-25A949F030EC}"/>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FC7C-4C3F-AE11-25A949F030EC}"/>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FC7C-4C3F-AE11-25A949F030EC}"/>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FC7C-4C3F-AE11-25A949F030EC}"/>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FC7C-4C3F-AE11-25A949F030EC}"/>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FC7C-4C3F-AE11-25A949F030EC}"/>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FC7C-4C3F-AE11-25A949F030EC}"/>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FC7C-4C3F-AE11-25A949F030EC}"/>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FC7C-4C3F-AE11-25A949F030EC}"/>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FC7C-4C3F-AE11-25A949F030EC}"/>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FC7C-4C3F-AE11-25A949F030EC}"/>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FC7C-4C3F-AE11-25A949F030EC}"/>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FC7C-4C3F-AE11-25A949F030EC}"/>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FC7C-4C3F-AE11-25A949F030EC}"/>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FC7C-4C3F-AE11-25A949F030EC}"/>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FC7C-4C3F-AE11-25A949F030EC}"/>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FC7C-4C3F-AE11-25A949F030EC}"/>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FC7C-4C3F-AE11-25A949F030EC}"/>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FC7C-4C3F-AE11-25A949F030EC}"/>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FC7C-4C3F-AE11-25A949F030EC}"/>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FC7C-4C3F-AE11-25A949F030EC}"/>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FC7C-4C3F-AE11-25A949F030EC}"/>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FC7C-4C3F-AE11-25A949F030EC}"/>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FC7C-4C3F-AE11-25A949F030EC}"/>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FC7C-4C3F-AE11-25A949F030EC}"/>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FC7C-4C3F-AE11-25A949F030EC}"/>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FC7C-4C3F-AE11-25A949F030EC}"/>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FC7C-4C3F-AE11-25A949F030EC}"/>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FC7C-4C3F-AE11-25A949F030EC}"/>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FC7C-4C3F-AE11-25A949F030EC}"/>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FC7C-4C3F-AE11-25A949F030EC}"/>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FC7C-4C3F-AE11-25A949F030EC}"/>
              </c:ext>
            </c:extLst>
          </c:dPt>
          <c:dPt>
            <c:idx val="54"/>
            <c:bubble3D val="0"/>
            <c:spPr>
              <a:solidFill>
                <a:schemeClr val="accent1"/>
              </a:solidFill>
              <a:ln>
                <a:noFill/>
              </a:ln>
              <a:effectLst/>
            </c:spPr>
            <c:extLst>
              <c:ext xmlns:c16="http://schemas.microsoft.com/office/drawing/2014/chart" uri="{C3380CC4-5D6E-409C-BE32-E72D297353CC}">
                <c16:uniqueId val="{0000006D-FC7C-4C3F-AE11-25A949F030EC}"/>
              </c:ext>
            </c:extLst>
          </c:dPt>
          <c:dPt>
            <c:idx val="55"/>
            <c:bubble3D val="0"/>
            <c:spPr>
              <a:solidFill>
                <a:schemeClr val="accent2"/>
              </a:solidFill>
              <a:ln>
                <a:noFill/>
              </a:ln>
              <a:effectLst/>
            </c:spPr>
            <c:extLst>
              <c:ext xmlns:c16="http://schemas.microsoft.com/office/drawing/2014/chart" uri="{C3380CC4-5D6E-409C-BE32-E72D297353CC}">
                <c16:uniqueId val="{0000006F-FC7C-4C3F-AE11-25A949F030EC}"/>
              </c:ext>
            </c:extLst>
          </c:dPt>
          <c:dPt>
            <c:idx val="56"/>
            <c:bubble3D val="0"/>
            <c:spPr>
              <a:solidFill>
                <a:schemeClr val="accent3"/>
              </a:solidFill>
              <a:ln>
                <a:noFill/>
              </a:ln>
              <a:effectLst/>
            </c:spPr>
            <c:extLst>
              <c:ext xmlns:c16="http://schemas.microsoft.com/office/drawing/2014/chart" uri="{C3380CC4-5D6E-409C-BE32-E72D297353CC}">
                <c16:uniqueId val="{00000071-FC7C-4C3F-AE11-25A949F030EC}"/>
              </c:ext>
            </c:extLst>
          </c:dPt>
          <c:dPt>
            <c:idx val="57"/>
            <c:bubble3D val="0"/>
            <c:spPr>
              <a:solidFill>
                <a:schemeClr val="accent4"/>
              </a:solidFill>
              <a:ln>
                <a:noFill/>
              </a:ln>
              <a:effectLst/>
            </c:spPr>
            <c:extLst>
              <c:ext xmlns:c16="http://schemas.microsoft.com/office/drawing/2014/chart" uri="{C3380CC4-5D6E-409C-BE32-E72D297353CC}">
                <c16:uniqueId val="{00000073-FC7C-4C3F-AE11-25A949F030EC}"/>
              </c:ext>
            </c:extLst>
          </c:dPt>
          <c:dPt>
            <c:idx val="58"/>
            <c:bubble3D val="0"/>
            <c:spPr>
              <a:solidFill>
                <a:schemeClr val="accent5"/>
              </a:solidFill>
              <a:ln>
                <a:noFill/>
              </a:ln>
              <a:effectLst/>
            </c:spPr>
            <c:extLst>
              <c:ext xmlns:c16="http://schemas.microsoft.com/office/drawing/2014/chart" uri="{C3380CC4-5D6E-409C-BE32-E72D297353CC}">
                <c16:uniqueId val="{00000075-FC7C-4C3F-AE11-25A949F030EC}"/>
              </c:ext>
            </c:extLst>
          </c:dPt>
          <c:dPt>
            <c:idx val="59"/>
            <c:bubble3D val="0"/>
            <c:spPr>
              <a:solidFill>
                <a:schemeClr val="accent6"/>
              </a:solidFill>
              <a:ln>
                <a:noFill/>
              </a:ln>
              <a:effectLst/>
            </c:spPr>
            <c:extLst>
              <c:ext xmlns:c16="http://schemas.microsoft.com/office/drawing/2014/chart" uri="{C3380CC4-5D6E-409C-BE32-E72D297353CC}">
                <c16:uniqueId val="{00000077-FC7C-4C3F-AE11-25A949F030EC}"/>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FC7C-4C3F-AE11-25A949F030EC}"/>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FC7C-4C3F-AE11-25A949F030EC}"/>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FC7C-4C3F-AE11-25A949F030EC}"/>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FC7C-4C3F-AE11-25A949F030EC}"/>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FC7C-4C3F-AE11-25A949F030EC}"/>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FC7C-4C3F-AE11-25A949F030EC}"/>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FC7C-4C3F-AE11-25A949F030EC}"/>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FC7C-4C3F-AE11-25A949F030EC}"/>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FC7C-4C3F-AE11-25A949F030EC}"/>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FC7C-4C3F-AE11-25A949F030EC}"/>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FC7C-4C3F-AE11-25A949F030EC}"/>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FC7C-4C3F-AE11-25A949F030EC}"/>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FC7C-4C3F-AE11-25A949F030EC}"/>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FC7C-4C3F-AE11-25A949F030EC}"/>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FC7C-4C3F-AE11-25A949F030EC}"/>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FC7C-4C3F-AE11-25A949F030EC}"/>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FC7C-4C3F-AE11-25A949F030EC}"/>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FC7C-4C3F-AE11-25A949F030EC}"/>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FC7C-4C3F-AE11-25A949F030EC}"/>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FC7C-4C3F-AE11-25A949F030EC}"/>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FC7C-4C3F-AE11-25A949F030EC}"/>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FC7C-4C3F-AE11-25A949F030EC}"/>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FC7C-4C3F-AE11-25A949F030EC}"/>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FC7C-4C3F-AE11-25A949F030EC}"/>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0A9-FC7C-4C3F-AE11-25A949F030EC}"/>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0AB-FC7C-4C3F-AE11-25A949F030EC}"/>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0AD-FC7C-4C3F-AE11-25A949F030EC}"/>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0AF-FC7C-4C3F-AE11-25A949F030EC}"/>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0B1-FC7C-4C3F-AE11-25A949F030EC}"/>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0B3-FC7C-4C3F-AE11-25A949F030EC}"/>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0B5-FC7C-4C3F-AE11-25A949F030EC}"/>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0B7-FC7C-4C3F-AE11-25A949F030EC}"/>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0B9-FC7C-4C3F-AE11-25A949F030EC}"/>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0BB-FC7C-4C3F-AE11-25A949F030EC}"/>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0BD-FC7C-4C3F-AE11-25A949F030EC}"/>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0BF-FC7C-4C3F-AE11-25A949F030EC}"/>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0C1-FC7C-4C3F-AE11-25A949F030EC}"/>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0C3-FC7C-4C3F-AE11-25A949F030EC}"/>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0C5-FC7C-4C3F-AE11-25A949F030EC}"/>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0C7-FC7C-4C3F-AE11-25A949F030EC}"/>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0C9-FC7C-4C3F-AE11-25A949F030EC}"/>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0CB-FC7C-4C3F-AE11-25A949F030EC}"/>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0CD-FC7C-4C3F-AE11-25A949F030EC}"/>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0CF-FC7C-4C3F-AE11-25A949F030EC}"/>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0D1-FC7C-4C3F-AE11-25A949F030EC}"/>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0D3-FC7C-4C3F-AE11-25A949F030EC}"/>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0D5-FC7C-4C3F-AE11-25A949F030EC}"/>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0D7-FC7C-4C3F-AE11-25A949F030EC}"/>
              </c:ext>
            </c:extLst>
          </c:dPt>
          <c:dPt>
            <c:idx val="108"/>
            <c:bubble3D val="0"/>
            <c:spPr>
              <a:solidFill>
                <a:schemeClr val="accent1"/>
              </a:solidFill>
              <a:ln>
                <a:noFill/>
              </a:ln>
              <a:effectLst/>
            </c:spPr>
            <c:extLst>
              <c:ext xmlns:c16="http://schemas.microsoft.com/office/drawing/2014/chart" uri="{C3380CC4-5D6E-409C-BE32-E72D297353CC}">
                <c16:uniqueId val="{000000D9-FC7C-4C3F-AE11-25A949F030EC}"/>
              </c:ext>
            </c:extLst>
          </c:dPt>
          <c:dPt>
            <c:idx val="109"/>
            <c:bubble3D val="0"/>
            <c:spPr>
              <a:solidFill>
                <a:schemeClr val="accent2"/>
              </a:solidFill>
              <a:ln>
                <a:noFill/>
              </a:ln>
              <a:effectLst/>
            </c:spPr>
            <c:extLst>
              <c:ext xmlns:c16="http://schemas.microsoft.com/office/drawing/2014/chart" uri="{C3380CC4-5D6E-409C-BE32-E72D297353CC}">
                <c16:uniqueId val="{000000DB-FC7C-4C3F-AE11-25A949F030EC}"/>
              </c:ext>
            </c:extLst>
          </c:dPt>
          <c:dPt>
            <c:idx val="110"/>
            <c:bubble3D val="0"/>
            <c:spPr>
              <a:solidFill>
                <a:schemeClr val="accent3"/>
              </a:solidFill>
              <a:ln>
                <a:noFill/>
              </a:ln>
              <a:effectLst/>
            </c:spPr>
            <c:extLst>
              <c:ext xmlns:c16="http://schemas.microsoft.com/office/drawing/2014/chart" uri="{C3380CC4-5D6E-409C-BE32-E72D297353CC}">
                <c16:uniqueId val="{000000DD-FC7C-4C3F-AE11-25A949F030EC}"/>
              </c:ext>
            </c:extLst>
          </c:dPt>
          <c:dPt>
            <c:idx val="111"/>
            <c:bubble3D val="0"/>
            <c:spPr>
              <a:solidFill>
                <a:schemeClr val="accent4"/>
              </a:solidFill>
              <a:ln>
                <a:noFill/>
              </a:ln>
              <a:effectLst/>
            </c:spPr>
            <c:extLst>
              <c:ext xmlns:c16="http://schemas.microsoft.com/office/drawing/2014/chart" uri="{C3380CC4-5D6E-409C-BE32-E72D297353CC}">
                <c16:uniqueId val="{000000DF-FC7C-4C3F-AE11-25A949F030EC}"/>
              </c:ext>
            </c:extLst>
          </c:dPt>
          <c:dPt>
            <c:idx val="112"/>
            <c:bubble3D val="0"/>
            <c:spPr>
              <a:solidFill>
                <a:schemeClr val="accent5"/>
              </a:solidFill>
              <a:ln>
                <a:noFill/>
              </a:ln>
              <a:effectLst/>
            </c:spPr>
            <c:extLst>
              <c:ext xmlns:c16="http://schemas.microsoft.com/office/drawing/2014/chart" uri="{C3380CC4-5D6E-409C-BE32-E72D297353CC}">
                <c16:uniqueId val="{000000E1-FC7C-4C3F-AE11-25A949F030EC}"/>
              </c:ext>
            </c:extLst>
          </c:dPt>
          <c:dPt>
            <c:idx val="113"/>
            <c:bubble3D val="0"/>
            <c:spPr>
              <a:solidFill>
                <a:schemeClr val="accent6"/>
              </a:solidFill>
              <a:ln>
                <a:noFill/>
              </a:ln>
              <a:effectLst/>
            </c:spPr>
            <c:extLst>
              <c:ext xmlns:c16="http://schemas.microsoft.com/office/drawing/2014/chart" uri="{C3380CC4-5D6E-409C-BE32-E72D297353CC}">
                <c16:uniqueId val="{000000E3-FC7C-4C3F-AE11-25A949F030EC}"/>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0E5-FC7C-4C3F-AE11-25A949F030EC}"/>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0E7-FC7C-4C3F-AE11-25A949F030EC}"/>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0E9-FC7C-4C3F-AE11-25A949F030EC}"/>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0EB-FC7C-4C3F-AE11-25A949F030EC}"/>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0ED-FC7C-4C3F-AE11-25A949F030EC}"/>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0EF-FC7C-4C3F-AE11-25A949F030EC}"/>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0F1-FC7C-4C3F-AE11-25A949F030EC}"/>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0F3-FC7C-4C3F-AE11-25A949F030EC}"/>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0F5-FC7C-4C3F-AE11-25A949F030EC}"/>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0F7-FC7C-4C3F-AE11-25A949F030EC}"/>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0F9-FC7C-4C3F-AE11-25A949F030EC}"/>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0FB-FC7C-4C3F-AE11-25A949F030EC}"/>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0FD-FC7C-4C3F-AE11-25A949F030EC}"/>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0FF-FC7C-4C3F-AE11-25A949F030EC}"/>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101-FC7C-4C3F-AE11-25A949F030EC}"/>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103-FC7C-4C3F-AE11-25A949F030EC}"/>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105-FC7C-4C3F-AE11-25A949F030EC}"/>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107-FC7C-4C3F-AE11-25A949F030EC}"/>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109-FC7C-4C3F-AE11-25A949F030EC}"/>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10B-FC7C-4C3F-AE11-25A949F030EC}"/>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10D-FC7C-4C3F-AE11-25A949F030EC}"/>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10F-FC7C-4C3F-AE11-25A949F030EC}"/>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111-FC7C-4C3F-AE11-25A949F030EC}"/>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113-FC7C-4C3F-AE11-25A949F030EC}"/>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115-FC7C-4C3F-AE11-25A949F030EC}"/>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117-FC7C-4C3F-AE11-25A949F030EC}"/>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119-FC7C-4C3F-AE11-25A949F030EC}"/>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11B-FC7C-4C3F-AE11-25A949F030EC}"/>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11D-FC7C-4C3F-AE11-25A949F030EC}"/>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11F-FC7C-4C3F-AE11-25A949F030EC}"/>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121-FC7C-4C3F-AE11-25A949F030EC}"/>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123-FC7C-4C3F-AE11-25A949F030EC}"/>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125-FC7C-4C3F-AE11-25A949F030EC}"/>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127-FC7C-4C3F-AE11-25A949F030EC}"/>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129-FC7C-4C3F-AE11-25A949F030EC}"/>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12B-FC7C-4C3F-AE11-25A949F030EC}"/>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12D-FC7C-4C3F-AE11-25A949F030EC}"/>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12F-FC7C-4C3F-AE11-25A949F030EC}"/>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131-FC7C-4C3F-AE11-25A949F030EC}"/>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133-FC7C-4C3F-AE11-25A949F030EC}"/>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135-FC7C-4C3F-AE11-25A949F030EC}"/>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137-FC7C-4C3F-AE11-25A949F030EC}"/>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139-FC7C-4C3F-AE11-25A949F030EC}"/>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13B-FC7C-4C3F-AE11-25A949F030EC}"/>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13D-FC7C-4C3F-AE11-25A949F030EC}"/>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13F-FC7C-4C3F-AE11-25A949F030EC}"/>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141-FC7C-4C3F-AE11-25A949F030EC}"/>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143-FC7C-4C3F-AE11-25A949F030EC}"/>
              </c:ext>
            </c:extLst>
          </c:dPt>
          <c:dPt>
            <c:idx val="162"/>
            <c:bubble3D val="0"/>
            <c:spPr>
              <a:solidFill>
                <a:schemeClr val="accent1"/>
              </a:solidFill>
              <a:ln>
                <a:noFill/>
              </a:ln>
              <a:effectLst/>
            </c:spPr>
            <c:extLst>
              <c:ext xmlns:c16="http://schemas.microsoft.com/office/drawing/2014/chart" uri="{C3380CC4-5D6E-409C-BE32-E72D297353CC}">
                <c16:uniqueId val="{00000145-FC7C-4C3F-AE11-25A949F030EC}"/>
              </c:ext>
            </c:extLst>
          </c:dPt>
          <c:dPt>
            <c:idx val="163"/>
            <c:bubble3D val="0"/>
            <c:spPr>
              <a:solidFill>
                <a:schemeClr val="accent2"/>
              </a:solidFill>
              <a:ln>
                <a:noFill/>
              </a:ln>
              <a:effectLst/>
            </c:spPr>
            <c:extLst>
              <c:ext xmlns:c16="http://schemas.microsoft.com/office/drawing/2014/chart" uri="{C3380CC4-5D6E-409C-BE32-E72D297353CC}">
                <c16:uniqueId val="{00000147-FC7C-4C3F-AE11-25A949F030EC}"/>
              </c:ext>
            </c:extLst>
          </c:dPt>
          <c:dPt>
            <c:idx val="164"/>
            <c:bubble3D val="0"/>
            <c:spPr>
              <a:solidFill>
                <a:schemeClr val="accent3"/>
              </a:solidFill>
              <a:ln>
                <a:noFill/>
              </a:ln>
              <a:effectLst/>
            </c:spPr>
            <c:extLst>
              <c:ext xmlns:c16="http://schemas.microsoft.com/office/drawing/2014/chart" uri="{C3380CC4-5D6E-409C-BE32-E72D297353CC}">
                <c16:uniqueId val="{00000149-FC7C-4C3F-AE11-25A949F030EC}"/>
              </c:ext>
            </c:extLst>
          </c:dPt>
          <c:dPt>
            <c:idx val="165"/>
            <c:bubble3D val="0"/>
            <c:spPr>
              <a:solidFill>
                <a:schemeClr val="accent4"/>
              </a:solidFill>
              <a:ln>
                <a:noFill/>
              </a:ln>
              <a:effectLst/>
            </c:spPr>
            <c:extLst>
              <c:ext xmlns:c16="http://schemas.microsoft.com/office/drawing/2014/chart" uri="{C3380CC4-5D6E-409C-BE32-E72D297353CC}">
                <c16:uniqueId val="{0000014B-FC7C-4C3F-AE11-25A949F030EC}"/>
              </c:ext>
            </c:extLst>
          </c:dPt>
          <c:dPt>
            <c:idx val="166"/>
            <c:bubble3D val="0"/>
            <c:spPr>
              <a:solidFill>
                <a:schemeClr val="accent5"/>
              </a:solidFill>
              <a:ln>
                <a:noFill/>
              </a:ln>
              <a:effectLst/>
            </c:spPr>
            <c:extLst>
              <c:ext xmlns:c16="http://schemas.microsoft.com/office/drawing/2014/chart" uri="{C3380CC4-5D6E-409C-BE32-E72D297353CC}">
                <c16:uniqueId val="{0000014D-FC7C-4C3F-AE11-25A949F030EC}"/>
              </c:ext>
            </c:extLst>
          </c:dPt>
          <c:dPt>
            <c:idx val="167"/>
            <c:bubble3D val="0"/>
            <c:spPr>
              <a:solidFill>
                <a:schemeClr val="accent6"/>
              </a:solidFill>
              <a:ln>
                <a:noFill/>
              </a:ln>
              <a:effectLst/>
            </c:spPr>
            <c:extLst>
              <c:ext xmlns:c16="http://schemas.microsoft.com/office/drawing/2014/chart" uri="{C3380CC4-5D6E-409C-BE32-E72D297353CC}">
                <c16:uniqueId val="{0000014F-FC7C-4C3F-AE11-25A949F030EC}"/>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151-FC7C-4C3F-AE11-25A949F030EC}"/>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153-FC7C-4C3F-AE11-25A949F030EC}"/>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155-FC7C-4C3F-AE11-25A949F030EC}"/>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157-FC7C-4C3F-AE11-25A949F030EC}"/>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159-FC7C-4C3F-AE11-25A949F030EC}"/>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15B-FC7C-4C3F-AE11-25A949F030EC}"/>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15D-FC7C-4C3F-AE11-25A949F030EC}"/>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15F-FC7C-4C3F-AE11-25A949F030EC}"/>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161-FC7C-4C3F-AE11-25A949F030EC}"/>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163-FC7C-4C3F-AE11-25A949F030EC}"/>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165-FC7C-4C3F-AE11-25A949F030EC}"/>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167-FC7C-4C3F-AE11-25A949F030EC}"/>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169-FC7C-4C3F-AE11-25A949F030EC}"/>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16B-FC7C-4C3F-AE11-25A949F030EC}"/>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16D-FC7C-4C3F-AE11-25A949F030EC}"/>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16F-FC7C-4C3F-AE11-25A949F030EC}"/>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171-FC7C-4C3F-AE11-25A949F030EC}"/>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173-FC7C-4C3F-AE11-25A949F030EC}"/>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175-FC7C-4C3F-AE11-25A949F030EC}"/>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177-FC7C-4C3F-AE11-25A949F030EC}"/>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179-FC7C-4C3F-AE11-25A949F030EC}"/>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17B-FC7C-4C3F-AE11-25A949F030EC}"/>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17D-FC7C-4C3F-AE11-25A949F030EC}"/>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17F-FC7C-4C3F-AE11-25A949F030EC}"/>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181-FC7C-4C3F-AE11-25A949F030EC}"/>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183-FC7C-4C3F-AE11-25A949F030EC}"/>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185-FC7C-4C3F-AE11-25A949F030EC}"/>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187-FC7C-4C3F-AE11-25A949F030EC}"/>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189-FC7C-4C3F-AE11-25A949F030EC}"/>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18B-FC7C-4C3F-AE11-25A949F030EC}"/>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18D-FC7C-4C3F-AE11-25A949F030EC}"/>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18F-FC7C-4C3F-AE11-25A949F030EC}"/>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191-FC7C-4C3F-AE11-25A949F030EC}"/>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193-FC7C-4C3F-AE11-25A949F030EC}"/>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195-FC7C-4C3F-AE11-25A949F030EC}"/>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197-FC7C-4C3F-AE11-25A949F030EC}"/>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199-FC7C-4C3F-AE11-25A949F030EC}"/>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19B-FC7C-4C3F-AE11-25A949F030EC}"/>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19D-FC7C-4C3F-AE11-25A949F030EC}"/>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19F-FC7C-4C3F-AE11-25A949F030EC}"/>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1A1-FC7C-4C3F-AE11-25A949F030EC}"/>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1A3-FC7C-4C3F-AE11-25A949F030EC}"/>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1A5-FC7C-4C3F-AE11-25A949F030EC}"/>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1A7-FC7C-4C3F-AE11-25A949F030EC}"/>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1A9-FC7C-4C3F-AE11-25A949F030EC}"/>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1AB-FC7C-4C3F-AE11-25A949F030EC}"/>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1AD-FC7C-4C3F-AE11-25A949F030EC}"/>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1AF-FC7C-4C3F-AE11-25A949F030EC}"/>
              </c:ext>
            </c:extLst>
          </c:dPt>
          <c:dPt>
            <c:idx val="216"/>
            <c:bubble3D val="0"/>
            <c:spPr>
              <a:solidFill>
                <a:schemeClr val="accent1"/>
              </a:solidFill>
              <a:ln>
                <a:noFill/>
              </a:ln>
              <a:effectLst/>
            </c:spPr>
            <c:extLst>
              <c:ext xmlns:c16="http://schemas.microsoft.com/office/drawing/2014/chart" uri="{C3380CC4-5D6E-409C-BE32-E72D297353CC}">
                <c16:uniqueId val="{000001B1-FC7C-4C3F-AE11-25A949F030EC}"/>
              </c:ext>
            </c:extLst>
          </c:dPt>
          <c:dPt>
            <c:idx val="217"/>
            <c:bubble3D val="0"/>
            <c:spPr>
              <a:solidFill>
                <a:schemeClr val="accent2"/>
              </a:solidFill>
              <a:ln>
                <a:noFill/>
              </a:ln>
              <a:effectLst/>
            </c:spPr>
            <c:extLst>
              <c:ext xmlns:c16="http://schemas.microsoft.com/office/drawing/2014/chart" uri="{C3380CC4-5D6E-409C-BE32-E72D297353CC}">
                <c16:uniqueId val="{000001B3-FC7C-4C3F-AE11-25A949F030EC}"/>
              </c:ext>
            </c:extLst>
          </c:dPt>
          <c:dPt>
            <c:idx val="218"/>
            <c:bubble3D val="0"/>
            <c:spPr>
              <a:solidFill>
                <a:schemeClr val="accent3"/>
              </a:solidFill>
              <a:ln>
                <a:noFill/>
              </a:ln>
              <a:effectLst/>
            </c:spPr>
            <c:extLst>
              <c:ext xmlns:c16="http://schemas.microsoft.com/office/drawing/2014/chart" uri="{C3380CC4-5D6E-409C-BE32-E72D297353CC}">
                <c16:uniqueId val="{000001B5-FC7C-4C3F-AE11-25A949F030EC}"/>
              </c:ext>
            </c:extLst>
          </c:dPt>
          <c:dPt>
            <c:idx val="219"/>
            <c:bubble3D val="0"/>
            <c:spPr>
              <a:solidFill>
                <a:schemeClr val="accent4"/>
              </a:solidFill>
              <a:ln>
                <a:noFill/>
              </a:ln>
              <a:effectLst/>
            </c:spPr>
            <c:extLst>
              <c:ext xmlns:c16="http://schemas.microsoft.com/office/drawing/2014/chart" uri="{C3380CC4-5D6E-409C-BE32-E72D297353CC}">
                <c16:uniqueId val="{000001B7-FC7C-4C3F-AE11-25A949F030EC}"/>
              </c:ext>
            </c:extLst>
          </c:dPt>
          <c:dPt>
            <c:idx val="220"/>
            <c:bubble3D val="0"/>
            <c:spPr>
              <a:solidFill>
                <a:schemeClr val="accent5"/>
              </a:solidFill>
              <a:ln>
                <a:noFill/>
              </a:ln>
              <a:effectLst/>
            </c:spPr>
            <c:extLst>
              <c:ext xmlns:c16="http://schemas.microsoft.com/office/drawing/2014/chart" uri="{C3380CC4-5D6E-409C-BE32-E72D297353CC}">
                <c16:uniqueId val="{000001B9-FC7C-4C3F-AE11-25A949F030EC}"/>
              </c:ext>
            </c:extLst>
          </c:dPt>
          <c:dPt>
            <c:idx val="221"/>
            <c:bubble3D val="0"/>
            <c:spPr>
              <a:solidFill>
                <a:schemeClr val="accent6"/>
              </a:solidFill>
              <a:ln>
                <a:noFill/>
              </a:ln>
              <a:effectLst/>
            </c:spPr>
            <c:extLst>
              <c:ext xmlns:c16="http://schemas.microsoft.com/office/drawing/2014/chart" uri="{C3380CC4-5D6E-409C-BE32-E72D297353CC}">
                <c16:uniqueId val="{000001BB-FC7C-4C3F-AE11-25A949F030EC}"/>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1BD-FC7C-4C3F-AE11-25A949F030EC}"/>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1BF-FC7C-4C3F-AE11-25A949F030EC}"/>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1C1-FC7C-4C3F-AE11-25A949F030EC}"/>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1C3-FC7C-4C3F-AE11-25A949F030EC}"/>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1C5-FC7C-4C3F-AE11-25A949F030EC}"/>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1C7-FC7C-4C3F-AE11-25A949F030EC}"/>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1C9-FC7C-4C3F-AE11-25A949F030EC}"/>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1CB-FC7C-4C3F-AE11-25A949F030EC}"/>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1CD-FC7C-4C3F-AE11-25A949F030EC}"/>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1CF-FC7C-4C3F-AE11-25A949F030EC}"/>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1D1-FC7C-4C3F-AE11-25A949F030EC}"/>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1D3-FC7C-4C3F-AE11-25A949F030EC}"/>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1D5-FC7C-4C3F-AE11-25A949F030EC}"/>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1D7-FC7C-4C3F-AE11-25A949F030EC}"/>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1D9-FC7C-4C3F-AE11-25A949F030EC}"/>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1DB-FC7C-4C3F-AE11-25A949F030EC}"/>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1DD-FC7C-4C3F-AE11-25A949F030EC}"/>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1DF-FC7C-4C3F-AE11-25A949F030EC}"/>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1E1-FC7C-4C3F-AE11-25A949F030EC}"/>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1E3-FC7C-4C3F-AE11-25A949F030EC}"/>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1E5-FC7C-4C3F-AE11-25A949F030EC}"/>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1E7-FC7C-4C3F-AE11-25A949F030EC}"/>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1E9-FC7C-4C3F-AE11-25A949F030EC}"/>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1EB-FC7C-4C3F-AE11-25A949F030EC}"/>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1ED-FC7C-4C3F-AE11-25A949F030EC}"/>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1EF-FC7C-4C3F-AE11-25A949F030EC}"/>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1F1-FC7C-4C3F-AE11-25A949F030EC}"/>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1F3-FC7C-4C3F-AE11-25A949F030EC}"/>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1F5-FC7C-4C3F-AE11-25A949F030EC}"/>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1F7-FC7C-4C3F-AE11-25A949F030EC}"/>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1F9-FC7C-4C3F-AE11-25A949F030EC}"/>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1FB-FC7C-4C3F-AE11-25A949F030EC}"/>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1FD-FC7C-4C3F-AE11-25A949F030EC}"/>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1FF-FC7C-4C3F-AE11-25A949F030EC}"/>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201-FC7C-4C3F-AE11-25A949F030EC}"/>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203-FC7C-4C3F-AE11-25A949F030EC}"/>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205-FC7C-4C3F-AE11-25A949F030EC}"/>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207-FC7C-4C3F-AE11-25A949F030EC}"/>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209-FC7C-4C3F-AE11-25A949F030EC}"/>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20B-FC7C-4C3F-AE11-25A949F030EC}"/>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20D-FC7C-4C3F-AE11-25A949F030EC}"/>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20F-FC7C-4C3F-AE11-25A949F030EC}"/>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211-FC7C-4C3F-AE11-25A949F030EC}"/>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213-FC7C-4C3F-AE11-25A949F030EC}"/>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215-FC7C-4C3F-AE11-25A949F030EC}"/>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217-FC7C-4C3F-AE11-25A949F030EC}"/>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219-FC7C-4C3F-AE11-25A949F030EC}"/>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21B-FC7C-4C3F-AE11-25A949F030EC}"/>
              </c:ext>
            </c:extLst>
          </c:dPt>
          <c:dPt>
            <c:idx val="270"/>
            <c:bubble3D val="0"/>
            <c:spPr>
              <a:solidFill>
                <a:schemeClr val="accent1"/>
              </a:solidFill>
              <a:ln>
                <a:noFill/>
              </a:ln>
              <a:effectLst/>
            </c:spPr>
            <c:extLst>
              <c:ext xmlns:c16="http://schemas.microsoft.com/office/drawing/2014/chart" uri="{C3380CC4-5D6E-409C-BE32-E72D297353CC}">
                <c16:uniqueId val="{0000021D-FC7C-4C3F-AE11-25A949F030EC}"/>
              </c:ext>
            </c:extLst>
          </c:dPt>
          <c:dPt>
            <c:idx val="271"/>
            <c:bubble3D val="0"/>
            <c:spPr>
              <a:solidFill>
                <a:schemeClr val="accent2"/>
              </a:solidFill>
              <a:ln>
                <a:noFill/>
              </a:ln>
              <a:effectLst/>
            </c:spPr>
            <c:extLst>
              <c:ext xmlns:c16="http://schemas.microsoft.com/office/drawing/2014/chart" uri="{C3380CC4-5D6E-409C-BE32-E72D297353CC}">
                <c16:uniqueId val="{0000021F-FC7C-4C3F-AE11-25A949F030EC}"/>
              </c:ext>
            </c:extLst>
          </c:dPt>
          <c:dPt>
            <c:idx val="272"/>
            <c:bubble3D val="0"/>
            <c:spPr>
              <a:solidFill>
                <a:schemeClr val="accent3"/>
              </a:solidFill>
              <a:ln>
                <a:noFill/>
              </a:ln>
              <a:effectLst/>
            </c:spPr>
            <c:extLst>
              <c:ext xmlns:c16="http://schemas.microsoft.com/office/drawing/2014/chart" uri="{C3380CC4-5D6E-409C-BE32-E72D297353CC}">
                <c16:uniqueId val="{00000221-FC7C-4C3F-AE11-25A949F030EC}"/>
              </c:ext>
            </c:extLst>
          </c:dPt>
          <c:dPt>
            <c:idx val="273"/>
            <c:bubble3D val="0"/>
            <c:spPr>
              <a:solidFill>
                <a:schemeClr val="accent4"/>
              </a:solidFill>
              <a:ln>
                <a:noFill/>
              </a:ln>
              <a:effectLst/>
            </c:spPr>
            <c:extLst>
              <c:ext xmlns:c16="http://schemas.microsoft.com/office/drawing/2014/chart" uri="{C3380CC4-5D6E-409C-BE32-E72D297353CC}">
                <c16:uniqueId val="{00000223-FC7C-4C3F-AE11-25A949F030EC}"/>
              </c:ext>
            </c:extLst>
          </c:dPt>
          <c:dPt>
            <c:idx val="274"/>
            <c:bubble3D val="0"/>
            <c:spPr>
              <a:solidFill>
                <a:schemeClr val="accent5"/>
              </a:solidFill>
              <a:ln>
                <a:noFill/>
              </a:ln>
              <a:effectLst/>
            </c:spPr>
            <c:extLst>
              <c:ext xmlns:c16="http://schemas.microsoft.com/office/drawing/2014/chart" uri="{C3380CC4-5D6E-409C-BE32-E72D297353CC}">
                <c16:uniqueId val="{00000225-FC7C-4C3F-AE11-25A949F030EC}"/>
              </c:ext>
            </c:extLst>
          </c:dPt>
          <c:dPt>
            <c:idx val="275"/>
            <c:bubble3D val="0"/>
            <c:spPr>
              <a:solidFill>
                <a:schemeClr val="accent6"/>
              </a:solidFill>
              <a:ln>
                <a:noFill/>
              </a:ln>
              <a:effectLst/>
            </c:spPr>
            <c:extLst>
              <c:ext xmlns:c16="http://schemas.microsoft.com/office/drawing/2014/chart" uri="{C3380CC4-5D6E-409C-BE32-E72D297353CC}">
                <c16:uniqueId val="{00000227-FC7C-4C3F-AE11-25A949F030EC}"/>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229-FC7C-4C3F-AE11-25A949F030EC}"/>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22B-FC7C-4C3F-AE11-25A949F030EC}"/>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22D-FC7C-4C3F-AE11-25A949F030EC}"/>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22F-FC7C-4C3F-AE11-25A949F030EC}"/>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231-FC7C-4C3F-AE11-25A949F030EC}"/>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233-FC7C-4C3F-AE11-25A949F030EC}"/>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235-FC7C-4C3F-AE11-25A949F030EC}"/>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237-FC7C-4C3F-AE11-25A949F030EC}"/>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239-FC7C-4C3F-AE11-25A949F030EC}"/>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23B-FC7C-4C3F-AE11-25A949F030EC}"/>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23D-FC7C-4C3F-AE11-25A949F030EC}"/>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23F-FC7C-4C3F-AE11-25A949F030EC}"/>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241-FC7C-4C3F-AE11-25A949F030EC}"/>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243-FC7C-4C3F-AE11-25A949F030EC}"/>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245-FC7C-4C3F-AE11-25A949F030EC}"/>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247-FC7C-4C3F-AE11-25A949F030EC}"/>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249-FC7C-4C3F-AE11-25A949F030EC}"/>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24B-FC7C-4C3F-AE11-25A949F030EC}"/>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24D-FC7C-4C3F-AE11-25A949F030EC}"/>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24F-FC7C-4C3F-AE11-25A949F030EC}"/>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251-FC7C-4C3F-AE11-25A949F030EC}"/>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253-FC7C-4C3F-AE11-25A949F030EC}"/>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255-FC7C-4C3F-AE11-25A949F030EC}"/>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257-FC7C-4C3F-AE11-25A949F030EC}"/>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259-FC7C-4C3F-AE11-25A949F030EC}"/>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25B-FC7C-4C3F-AE11-25A949F030EC}"/>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25D-FC7C-4C3F-AE11-25A949F030EC}"/>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25F-FC7C-4C3F-AE11-25A949F030EC}"/>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261-FC7C-4C3F-AE11-25A949F030EC}"/>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263-FC7C-4C3F-AE11-25A949F030EC}"/>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265-FC7C-4C3F-AE11-25A949F030EC}"/>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267-FC7C-4C3F-AE11-25A949F030EC}"/>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269-FC7C-4C3F-AE11-25A949F030EC}"/>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26B-FC7C-4C3F-AE11-25A949F030EC}"/>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26D-FC7C-4C3F-AE11-25A949F030EC}"/>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26F-FC7C-4C3F-AE11-25A949F030EC}"/>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271-FC7C-4C3F-AE11-25A949F030EC}"/>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273-FC7C-4C3F-AE11-25A949F030EC}"/>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275-FC7C-4C3F-AE11-25A949F030EC}"/>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277-FC7C-4C3F-AE11-25A949F030EC}"/>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279-FC7C-4C3F-AE11-25A949F030EC}"/>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27B-FC7C-4C3F-AE11-25A949F030EC}"/>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27D-FC7C-4C3F-AE11-25A949F030EC}"/>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27F-FC7C-4C3F-AE11-25A949F030EC}"/>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281-FC7C-4C3F-AE11-25A949F030EC}"/>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283-FC7C-4C3F-AE11-25A949F030EC}"/>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285-FC7C-4C3F-AE11-25A949F030EC}"/>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287-FC7C-4C3F-AE11-25A949F030EC}"/>
              </c:ext>
            </c:extLst>
          </c:dPt>
          <c:dPt>
            <c:idx val="324"/>
            <c:bubble3D val="0"/>
            <c:spPr>
              <a:solidFill>
                <a:schemeClr val="accent1"/>
              </a:solidFill>
              <a:ln>
                <a:noFill/>
              </a:ln>
              <a:effectLst/>
            </c:spPr>
            <c:extLst>
              <c:ext xmlns:c16="http://schemas.microsoft.com/office/drawing/2014/chart" uri="{C3380CC4-5D6E-409C-BE32-E72D297353CC}">
                <c16:uniqueId val="{00000289-FC7C-4C3F-AE11-25A949F030EC}"/>
              </c:ext>
            </c:extLst>
          </c:dPt>
          <c:dPt>
            <c:idx val="325"/>
            <c:bubble3D val="0"/>
            <c:spPr>
              <a:solidFill>
                <a:schemeClr val="accent2"/>
              </a:solidFill>
              <a:ln>
                <a:noFill/>
              </a:ln>
              <a:effectLst/>
            </c:spPr>
            <c:extLst>
              <c:ext xmlns:c16="http://schemas.microsoft.com/office/drawing/2014/chart" uri="{C3380CC4-5D6E-409C-BE32-E72D297353CC}">
                <c16:uniqueId val="{0000028B-FC7C-4C3F-AE11-25A949F030EC}"/>
              </c:ext>
            </c:extLst>
          </c:dPt>
          <c:dPt>
            <c:idx val="326"/>
            <c:bubble3D val="0"/>
            <c:spPr>
              <a:solidFill>
                <a:schemeClr val="accent3"/>
              </a:solidFill>
              <a:ln>
                <a:noFill/>
              </a:ln>
              <a:effectLst/>
            </c:spPr>
            <c:extLst>
              <c:ext xmlns:c16="http://schemas.microsoft.com/office/drawing/2014/chart" uri="{C3380CC4-5D6E-409C-BE32-E72D297353CC}">
                <c16:uniqueId val="{0000028D-FC7C-4C3F-AE11-25A949F030EC}"/>
              </c:ext>
            </c:extLst>
          </c:dPt>
          <c:dPt>
            <c:idx val="327"/>
            <c:bubble3D val="0"/>
            <c:spPr>
              <a:solidFill>
                <a:schemeClr val="accent4"/>
              </a:solidFill>
              <a:ln>
                <a:noFill/>
              </a:ln>
              <a:effectLst/>
            </c:spPr>
            <c:extLst>
              <c:ext xmlns:c16="http://schemas.microsoft.com/office/drawing/2014/chart" uri="{C3380CC4-5D6E-409C-BE32-E72D297353CC}">
                <c16:uniqueId val="{0000028F-FC7C-4C3F-AE11-25A949F030EC}"/>
              </c:ext>
            </c:extLst>
          </c:dPt>
          <c:dPt>
            <c:idx val="328"/>
            <c:bubble3D val="0"/>
            <c:spPr>
              <a:solidFill>
                <a:schemeClr val="accent5"/>
              </a:solidFill>
              <a:ln>
                <a:noFill/>
              </a:ln>
              <a:effectLst/>
            </c:spPr>
            <c:extLst>
              <c:ext xmlns:c16="http://schemas.microsoft.com/office/drawing/2014/chart" uri="{C3380CC4-5D6E-409C-BE32-E72D297353CC}">
                <c16:uniqueId val="{00000291-FC7C-4C3F-AE11-25A949F030EC}"/>
              </c:ext>
            </c:extLst>
          </c:dPt>
          <c:dPt>
            <c:idx val="329"/>
            <c:bubble3D val="0"/>
            <c:spPr>
              <a:solidFill>
                <a:schemeClr val="accent6"/>
              </a:solidFill>
              <a:ln>
                <a:noFill/>
              </a:ln>
              <a:effectLst/>
            </c:spPr>
            <c:extLst>
              <c:ext xmlns:c16="http://schemas.microsoft.com/office/drawing/2014/chart" uri="{C3380CC4-5D6E-409C-BE32-E72D297353CC}">
                <c16:uniqueId val="{00000293-FC7C-4C3F-AE11-25A949F030EC}"/>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295-FC7C-4C3F-AE11-25A949F030EC}"/>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297-FC7C-4C3F-AE11-25A949F030EC}"/>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299-FC7C-4C3F-AE11-25A949F030EC}"/>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29B-FC7C-4C3F-AE11-25A949F030EC}"/>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29D-FC7C-4C3F-AE11-25A949F030EC}"/>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29F-FC7C-4C3F-AE11-25A949F030EC}"/>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2A1-FC7C-4C3F-AE11-25A949F030EC}"/>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2A3-FC7C-4C3F-AE11-25A949F030EC}"/>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2A5-FC7C-4C3F-AE11-25A949F030EC}"/>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2A7-FC7C-4C3F-AE11-25A949F030EC}"/>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2A9-FC7C-4C3F-AE11-25A949F030EC}"/>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2AB-FC7C-4C3F-AE11-25A949F030EC}"/>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2AD-FC7C-4C3F-AE11-25A949F030EC}"/>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2AF-FC7C-4C3F-AE11-25A949F030EC}"/>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2B1-FC7C-4C3F-AE11-25A949F030EC}"/>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2B3-FC7C-4C3F-AE11-25A949F030EC}"/>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2B5-FC7C-4C3F-AE11-25A949F030EC}"/>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2B7-FC7C-4C3F-AE11-25A949F030EC}"/>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2B9-FC7C-4C3F-AE11-25A949F030EC}"/>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2BB-FC7C-4C3F-AE11-25A949F030EC}"/>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2BD-FC7C-4C3F-AE11-25A949F030EC}"/>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2BF-FC7C-4C3F-AE11-25A949F030EC}"/>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2C1-FC7C-4C3F-AE11-25A949F030EC}"/>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2C3-FC7C-4C3F-AE11-25A949F030EC}"/>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2C5-FC7C-4C3F-AE11-25A949F030EC}"/>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2C7-FC7C-4C3F-AE11-25A949F030EC}"/>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2C9-FC7C-4C3F-AE11-25A949F030EC}"/>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2CB-FC7C-4C3F-AE11-25A949F030EC}"/>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2CD-FC7C-4C3F-AE11-25A949F030EC}"/>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2CF-FC7C-4C3F-AE11-25A949F030EC}"/>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2D1-FC7C-4C3F-AE11-25A949F030EC}"/>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2D3-FC7C-4C3F-AE11-25A949F030EC}"/>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2D5-FC7C-4C3F-AE11-25A949F030EC}"/>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2D7-FC7C-4C3F-AE11-25A949F030EC}"/>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2D9-FC7C-4C3F-AE11-25A949F030EC}"/>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2DB-FC7C-4C3F-AE11-25A949F030EC}"/>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2DD-FC7C-4C3F-AE11-25A949F030EC}"/>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2DF-FC7C-4C3F-AE11-25A949F030EC}"/>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2E1-FC7C-4C3F-AE11-25A949F030EC}"/>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2E3-FC7C-4C3F-AE11-25A949F030EC}"/>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2E5-FC7C-4C3F-AE11-25A949F030EC}"/>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2E7-FC7C-4C3F-AE11-25A949F030EC}"/>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2E9-FC7C-4C3F-AE11-25A949F030EC}"/>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2EB-FC7C-4C3F-AE11-25A949F030EC}"/>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2ED-FC7C-4C3F-AE11-25A949F030EC}"/>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2EF-FC7C-4C3F-AE11-25A949F030EC}"/>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2F1-FC7C-4C3F-AE11-25A949F030EC}"/>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2F3-FC7C-4C3F-AE11-25A949F030EC}"/>
              </c:ext>
            </c:extLst>
          </c:dPt>
          <c:dPt>
            <c:idx val="378"/>
            <c:bubble3D val="0"/>
            <c:spPr>
              <a:solidFill>
                <a:schemeClr val="accent1"/>
              </a:solidFill>
              <a:ln>
                <a:noFill/>
              </a:ln>
              <a:effectLst/>
            </c:spPr>
            <c:extLst>
              <c:ext xmlns:c16="http://schemas.microsoft.com/office/drawing/2014/chart" uri="{C3380CC4-5D6E-409C-BE32-E72D297353CC}">
                <c16:uniqueId val="{000002F5-FC7C-4C3F-AE11-25A949F030EC}"/>
              </c:ext>
            </c:extLst>
          </c:dPt>
          <c:dPt>
            <c:idx val="379"/>
            <c:bubble3D val="0"/>
            <c:spPr>
              <a:solidFill>
                <a:schemeClr val="accent2"/>
              </a:solidFill>
              <a:ln>
                <a:noFill/>
              </a:ln>
              <a:effectLst/>
            </c:spPr>
            <c:extLst>
              <c:ext xmlns:c16="http://schemas.microsoft.com/office/drawing/2014/chart" uri="{C3380CC4-5D6E-409C-BE32-E72D297353CC}">
                <c16:uniqueId val="{000002F7-FC7C-4C3F-AE11-25A949F030EC}"/>
              </c:ext>
            </c:extLst>
          </c:dPt>
          <c:dPt>
            <c:idx val="380"/>
            <c:bubble3D val="0"/>
            <c:spPr>
              <a:solidFill>
                <a:schemeClr val="accent3"/>
              </a:solidFill>
              <a:ln>
                <a:noFill/>
              </a:ln>
              <a:effectLst/>
            </c:spPr>
            <c:extLst>
              <c:ext xmlns:c16="http://schemas.microsoft.com/office/drawing/2014/chart" uri="{C3380CC4-5D6E-409C-BE32-E72D297353CC}">
                <c16:uniqueId val="{000002F9-FC7C-4C3F-AE11-25A949F030EC}"/>
              </c:ext>
            </c:extLst>
          </c:dPt>
          <c:dPt>
            <c:idx val="381"/>
            <c:bubble3D val="0"/>
            <c:spPr>
              <a:solidFill>
                <a:schemeClr val="accent4"/>
              </a:solidFill>
              <a:ln>
                <a:noFill/>
              </a:ln>
              <a:effectLst/>
            </c:spPr>
            <c:extLst>
              <c:ext xmlns:c16="http://schemas.microsoft.com/office/drawing/2014/chart" uri="{C3380CC4-5D6E-409C-BE32-E72D297353CC}">
                <c16:uniqueId val="{000002FB-FC7C-4C3F-AE11-25A949F030EC}"/>
              </c:ext>
            </c:extLst>
          </c:dPt>
          <c:dPt>
            <c:idx val="382"/>
            <c:bubble3D val="0"/>
            <c:spPr>
              <a:solidFill>
                <a:schemeClr val="accent5"/>
              </a:solidFill>
              <a:ln>
                <a:noFill/>
              </a:ln>
              <a:effectLst/>
            </c:spPr>
            <c:extLst>
              <c:ext xmlns:c16="http://schemas.microsoft.com/office/drawing/2014/chart" uri="{C3380CC4-5D6E-409C-BE32-E72D297353CC}">
                <c16:uniqueId val="{000002FD-FC7C-4C3F-AE11-25A949F030EC}"/>
              </c:ext>
            </c:extLst>
          </c:dPt>
          <c:dPt>
            <c:idx val="383"/>
            <c:bubble3D val="0"/>
            <c:spPr>
              <a:solidFill>
                <a:schemeClr val="accent6"/>
              </a:solidFill>
              <a:ln>
                <a:noFill/>
              </a:ln>
              <a:effectLst/>
            </c:spPr>
            <c:extLst>
              <c:ext xmlns:c16="http://schemas.microsoft.com/office/drawing/2014/chart" uri="{C3380CC4-5D6E-409C-BE32-E72D297353CC}">
                <c16:uniqueId val="{000002FF-FC7C-4C3F-AE11-25A949F030EC}"/>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301-FC7C-4C3F-AE11-25A949F030EC}"/>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303-FC7C-4C3F-AE11-25A949F030EC}"/>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305-FC7C-4C3F-AE11-25A949F030EC}"/>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307-FC7C-4C3F-AE11-25A949F030EC}"/>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309-FC7C-4C3F-AE11-25A949F030EC}"/>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30B-FC7C-4C3F-AE11-25A949F030EC}"/>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30D-FC7C-4C3F-AE11-25A949F030EC}"/>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30F-FC7C-4C3F-AE11-25A949F030EC}"/>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311-FC7C-4C3F-AE11-25A949F030EC}"/>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313-FC7C-4C3F-AE11-25A949F030EC}"/>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315-FC7C-4C3F-AE11-25A949F030EC}"/>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317-FC7C-4C3F-AE11-25A949F030EC}"/>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319-FC7C-4C3F-AE11-25A949F030EC}"/>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31B-FC7C-4C3F-AE11-25A949F030EC}"/>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31D-FC7C-4C3F-AE11-25A949F030EC}"/>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31F-FC7C-4C3F-AE11-25A949F030EC}"/>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321-FC7C-4C3F-AE11-25A949F030EC}"/>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323-FC7C-4C3F-AE11-25A949F030EC}"/>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325-FC7C-4C3F-AE11-25A949F030EC}"/>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327-FC7C-4C3F-AE11-25A949F030EC}"/>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329-FC7C-4C3F-AE11-25A949F030EC}"/>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32B-FC7C-4C3F-AE11-25A949F030EC}"/>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32D-FC7C-4C3F-AE11-25A949F030EC}"/>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32F-FC7C-4C3F-AE11-25A949F030EC}"/>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331-FC7C-4C3F-AE11-25A949F030EC}"/>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333-FC7C-4C3F-AE11-25A949F030EC}"/>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335-FC7C-4C3F-AE11-25A949F030EC}"/>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337-FC7C-4C3F-AE11-25A949F030EC}"/>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339-FC7C-4C3F-AE11-25A949F030EC}"/>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33B-FC7C-4C3F-AE11-25A949F030EC}"/>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33D-FC7C-4C3F-AE11-25A949F030EC}"/>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33F-FC7C-4C3F-AE11-25A949F030EC}"/>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341-FC7C-4C3F-AE11-25A949F030EC}"/>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343-FC7C-4C3F-AE11-25A949F030EC}"/>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345-FC7C-4C3F-AE11-25A949F030EC}"/>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347-FC7C-4C3F-AE11-25A949F030EC}"/>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349-FC7C-4C3F-AE11-25A949F030EC}"/>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34B-FC7C-4C3F-AE11-25A949F030EC}"/>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34D-FC7C-4C3F-AE11-25A949F030EC}"/>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34F-FC7C-4C3F-AE11-25A949F030EC}"/>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351-FC7C-4C3F-AE11-25A949F030EC}"/>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353-FC7C-4C3F-AE11-25A949F030EC}"/>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355-FC7C-4C3F-AE11-25A949F030EC}"/>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357-FC7C-4C3F-AE11-25A949F030EC}"/>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359-FC7C-4C3F-AE11-25A949F030EC}"/>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35B-FC7C-4C3F-AE11-25A949F030EC}"/>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35D-FC7C-4C3F-AE11-25A949F030EC}"/>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35F-FC7C-4C3F-AE11-25A949F030EC}"/>
              </c:ext>
            </c:extLst>
          </c:dPt>
          <c:dPt>
            <c:idx val="432"/>
            <c:bubble3D val="0"/>
            <c:spPr>
              <a:solidFill>
                <a:schemeClr val="accent1"/>
              </a:solidFill>
              <a:ln>
                <a:noFill/>
              </a:ln>
              <a:effectLst/>
            </c:spPr>
            <c:extLst>
              <c:ext xmlns:c16="http://schemas.microsoft.com/office/drawing/2014/chart" uri="{C3380CC4-5D6E-409C-BE32-E72D297353CC}">
                <c16:uniqueId val="{00000361-FC7C-4C3F-AE11-25A949F030EC}"/>
              </c:ext>
            </c:extLst>
          </c:dPt>
          <c:dPt>
            <c:idx val="433"/>
            <c:bubble3D val="0"/>
            <c:spPr>
              <a:solidFill>
                <a:schemeClr val="accent2"/>
              </a:solidFill>
              <a:ln>
                <a:noFill/>
              </a:ln>
              <a:effectLst/>
            </c:spPr>
            <c:extLst>
              <c:ext xmlns:c16="http://schemas.microsoft.com/office/drawing/2014/chart" uri="{C3380CC4-5D6E-409C-BE32-E72D297353CC}">
                <c16:uniqueId val="{00000363-FC7C-4C3F-AE11-25A949F030EC}"/>
              </c:ext>
            </c:extLst>
          </c:dPt>
          <c:dPt>
            <c:idx val="434"/>
            <c:bubble3D val="0"/>
            <c:spPr>
              <a:solidFill>
                <a:schemeClr val="accent3"/>
              </a:solidFill>
              <a:ln>
                <a:noFill/>
              </a:ln>
              <a:effectLst/>
            </c:spPr>
            <c:extLst>
              <c:ext xmlns:c16="http://schemas.microsoft.com/office/drawing/2014/chart" uri="{C3380CC4-5D6E-409C-BE32-E72D297353CC}">
                <c16:uniqueId val="{00000365-FC7C-4C3F-AE11-25A949F030EC}"/>
              </c:ext>
            </c:extLst>
          </c:dPt>
          <c:dPt>
            <c:idx val="435"/>
            <c:bubble3D val="0"/>
            <c:spPr>
              <a:solidFill>
                <a:schemeClr val="accent4"/>
              </a:solidFill>
              <a:ln>
                <a:noFill/>
              </a:ln>
              <a:effectLst/>
            </c:spPr>
            <c:extLst>
              <c:ext xmlns:c16="http://schemas.microsoft.com/office/drawing/2014/chart" uri="{C3380CC4-5D6E-409C-BE32-E72D297353CC}">
                <c16:uniqueId val="{00000367-FC7C-4C3F-AE11-25A949F030EC}"/>
              </c:ext>
            </c:extLst>
          </c:dPt>
          <c:dPt>
            <c:idx val="436"/>
            <c:bubble3D val="0"/>
            <c:spPr>
              <a:solidFill>
                <a:schemeClr val="accent5"/>
              </a:solidFill>
              <a:ln>
                <a:noFill/>
              </a:ln>
              <a:effectLst/>
            </c:spPr>
            <c:extLst>
              <c:ext xmlns:c16="http://schemas.microsoft.com/office/drawing/2014/chart" uri="{C3380CC4-5D6E-409C-BE32-E72D297353CC}">
                <c16:uniqueId val="{00000369-FC7C-4C3F-AE11-25A949F030EC}"/>
              </c:ext>
            </c:extLst>
          </c:dPt>
          <c:dPt>
            <c:idx val="437"/>
            <c:bubble3D val="0"/>
            <c:spPr>
              <a:solidFill>
                <a:schemeClr val="accent6"/>
              </a:solidFill>
              <a:ln>
                <a:noFill/>
              </a:ln>
              <a:effectLst/>
            </c:spPr>
            <c:extLst>
              <c:ext xmlns:c16="http://schemas.microsoft.com/office/drawing/2014/chart" uri="{C3380CC4-5D6E-409C-BE32-E72D297353CC}">
                <c16:uniqueId val="{0000036B-FC7C-4C3F-AE11-25A949F030EC}"/>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36D-FC7C-4C3F-AE11-25A949F030EC}"/>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36F-FC7C-4C3F-AE11-25A949F030EC}"/>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371-FC7C-4C3F-AE11-25A949F030EC}"/>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373-FC7C-4C3F-AE11-25A949F030EC}"/>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375-FC7C-4C3F-AE11-25A949F030EC}"/>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377-FC7C-4C3F-AE11-25A949F030EC}"/>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379-FC7C-4C3F-AE11-25A949F030EC}"/>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37B-FC7C-4C3F-AE11-25A949F030EC}"/>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37D-FC7C-4C3F-AE11-25A949F030EC}"/>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37F-FC7C-4C3F-AE11-25A949F030EC}"/>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381-FC7C-4C3F-AE11-25A949F030EC}"/>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383-FC7C-4C3F-AE11-25A949F030EC}"/>
              </c:ext>
            </c:extLst>
          </c:dPt>
          <c:dPt>
            <c:idx val="450"/>
            <c:bubble3D val="0"/>
            <c:spPr>
              <a:solidFill>
                <a:schemeClr val="accent1">
                  <a:lumMod val="80000"/>
                </a:schemeClr>
              </a:solidFill>
              <a:ln>
                <a:noFill/>
              </a:ln>
              <a:effectLst/>
            </c:spPr>
            <c:extLst>
              <c:ext xmlns:c16="http://schemas.microsoft.com/office/drawing/2014/chart" uri="{C3380CC4-5D6E-409C-BE32-E72D297353CC}">
                <c16:uniqueId val="{00000385-FC7C-4C3F-AE11-25A949F030EC}"/>
              </c:ext>
            </c:extLst>
          </c:dPt>
          <c:dPt>
            <c:idx val="451"/>
            <c:bubble3D val="0"/>
            <c:spPr>
              <a:solidFill>
                <a:schemeClr val="accent2">
                  <a:lumMod val="80000"/>
                </a:schemeClr>
              </a:solidFill>
              <a:ln>
                <a:noFill/>
              </a:ln>
              <a:effectLst/>
            </c:spPr>
            <c:extLst>
              <c:ext xmlns:c16="http://schemas.microsoft.com/office/drawing/2014/chart" uri="{C3380CC4-5D6E-409C-BE32-E72D297353CC}">
                <c16:uniqueId val="{00000387-FC7C-4C3F-AE11-25A949F030EC}"/>
              </c:ext>
            </c:extLst>
          </c:dPt>
          <c:dPt>
            <c:idx val="452"/>
            <c:bubble3D val="0"/>
            <c:spPr>
              <a:solidFill>
                <a:schemeClr val="accent3">
                  <a:lumMod val="80000"/>
                </a:schemeClr>
              </a:solidFill>
              <a:ln>
                <a:noFill/>
              </a:ln>
              <a:effectLst/>
            </c:spPr>
            <c:extLst>
              <c:ext xmlns:c16="http://schemas.microsoft.com/office/drawing/2014/chart" uri="{C3380CC4-5D6E-409C-BE32-E72D297353CC}">
                <c16:uniqueId val="{00000389-FC7C-4C3F-AE11-25A949F030EC}"/>
              </c:ext>
            </c:extLst>
          </c:dPt>
          <c:dPt>
            <c:idx val="453"/>
            <c:bubble3D val="0"/>
            <c:spPr>
              <a:solidFill>
                <a:schemeClr val="accent4">
                  <a:lumMod val="80000"/>
                </a:schemeClr>
              </a:solidFill>
              <a:ln>
                <a:noFill/>
              </a:ln>
              <a:effectLst/>
            </c:spPr>
            <c:extLst>
              <c:ext xmlns:c16="http://schemas.microsoft.com/office/drawing/2014/chart" uri="{C3380CC4-5D6E-409C-BE32-E72D297353CC}">
                <c16:uniqueId val="{0000038B-FC7C-4C3F-AE11-25A949F030EC}"/>
              </c:ext>
            </c:extLst>
          </c:dPt>
          <c:dPt>
            <c:idx val="454"/>
            <c:bubble3D val="0"/>
            <c:spPr>
              <a:solidFill>
                <a:schemeClr val="accent5">
                  <a:lumMod val="80000"/>
                </a:schemeClr>
              </a:solidFill>
              <a:ln>
                <a:noFill/>
              </a:ln>
              <a:effectLst/>
            </c:spPr>
            <c:extLst>
              <c:ext xmlns:c16="http://schemas.microsoft.com/office/drawing/2014/chart" uri="{C3380CC4-5D6E-409C-BE32-E72D297353CC}">
                <c16:uniqueId val="{0000038D-FC7C-4C3F-AE11-25A949F030EC}"/>
              </c:ext>
            </c:extLst>
          </c:dPt>
          <c:dPt>
            <c:idx val="455"/>
            <c:bubble3D val="0"/>
            <c:spPr>
              <a:solidFill>
                <a:schemeClr val="accent6">
                  <a:lumMod val="80000"/>
                </a:schemeClr>
              </a:solidFill>
              <a:ln>
                <a:noFill/>
              </a:ln>
              <a:effectLst/>
            </c:spPr>
            <c:extLst>
              <c:ext xmlns:c16="http://schemas.microsoft.com/office/drawing/2014/chart" uri="{C3380CC4-5D6E-409C-BE32-E72D297353CC}">
                <c16:uniqueId val="{0000038F-FC7C-4C3F-AE11-25A949F030EC}"/>
              </c:ext>
            </c:extLst>
          </c:dPt>
          <c:dPt>
            <c:idx val="456"/>
            <c:bubble3D val="0"/>
            <c:spPr>
              <a:solidFill>
                <a:schemeClr val="accent1">
                  <a:lumMod val="60000"/>
                  <a:lumOff val="40000"/>
                </a:schemeClr>
              </a:solidFill>
              <a:ln>
                <a:noFill/>
              </a:ln>
              <a:effectLst/>
            </c:spPr>
            <c:extLst>
              <c:ext xmlns:c16="http://schemas.microsoft.com/office/drawing/2014/chart" uri="{C3380CC4-5D6E-409C-BE32-E72D297353CC}">
                <c16:uniqueId val="{00000391-FC7C-4C3F-AE11-25A949F030EC}"/>
              </c:ext>
            </c:extLst>
          </c:dPt>
          <c:dPt>
            <c:idx val="457"/>
            <c:bubble3D val="0"/>
            <c:spPr>
              <a:solidFill>
                <a:schemeClr val="accent2">
                  <a:lumMod val="60000"/>
                  <a:lumOff val="40000"/>
                </a:schemeClr>
              </a:solidFill>
              <a:ln>
                <a:noFill/>
              </a:ln>
              <a:effectLst/>
            </c:spPr>
            <c:extLst>
              <c:ext xmlns:c16="http://schemas.microsoft.com/office/drawing/2014/chart" uri="{C3380CC4-5D6E-409C-BE32-E72D297353CC}">
                <c16:uniqueId val="{00000393-FC7C-4C3F-AE11-25A949F030EC}"/>
              </c:ext>
            </c:extLst>
          </c:dPt>
          <c:dPt>
            <c:idx val="458"/>
            <c:bubble3D val="0"/>
            <c:spPr>
              <a:solidFill>
                <a:schemeClr val="accent3">
                  <a:lumMod val="60000"/>
                  <a:lumOff val="40000"/>
                </a:schemeClr>
              </a:solidFill>
              <a:ln>
                <a:noFill/>
              </a:ln>
              <a:effectLst/>
            </c:spPr>
            <c:extLst>
              <c:ext xmlns:c16="http://schemas.microsoft.com/office/drawing/2014/chart" uri="{C3380CC4-5D6E-409C-BE32-E72D297353CC}">
                <c16:uniqueId val="{00000395-FC7C-4C3F-AE11-25A949F030EC}"/>
              </c:ext>
            </c:extLst>
          </c:dPt>
          <c:dPt>
            <c:idx val="459"/>
            <c:bubble3D val="0"/>
            <c:spPr>
              <a:solidFill>
                <a:schemeClr val="accent4">
                  <a:lumMod val="60000"/>
                  <a:lumOff val="40000"/>
                </a:schemeClr>
              </a:solidFill>
              <a:ln>
                <a:noFill/>
              </a:ln>
              <a:effectLst/>
            </c:spPr>
            <c:extLst>
              <c:ext xmlns:c16="http://schemas.microsoft.com/office/drawing/2014/chart" uri="{C3380CC4-5D6E-409C-BE32-E72D297353CC}">
                <c16:uniqueId val="{00000397-FC7C-4C3F-AE11-25A949F030EC}"/>
              </c:ext>
            </c:extLst>
          </c:dPt>
          <c:dPt>
            <c:idx val="460"/>
            <c:bubble3D val="0"/>
            <c:spPr>
              <a:solidFill>
                <a:schemeClr val="accent5">
                  <a:lumMod val="60000"/>
                  <a:lumOff val="40000"/>
                </a:schemeClr>
              </a:solidFill>
              <a:ln>
                <a:noFill/>
              </a:ln>
              <a:effectLst/>
            </c:spPr>
            <c:extLst>
              <c:ext xmlns:c16="http://schemas.microsoft.com/office/drawing/2014/chart" uri="{C3380CC4-5D6E-409C-BE32-E72D297353CC}">
                <c16:uniqueId val="{00000399-FC7C-4C3F-AE11-25A949F030EC}"/>
              </c:ext>
            </c:extLst>
          </c:dPt>
          <c:dPt>
            <c:idx val="461"/>
            <c:bubble3D val="0"/>
            <c:spPr>
              <a:solidFill>
                <a:schemeClr val="accent6">
                  <a:lumMod val="60000"/>
                  <a:lumOff val="40000"/>
                </a:schemeClr>
              </a:solidFill>
              <a:ln>
                <a:noFill/>
              </a:ln>
              <a:effectLst/>
            </c:spPr>
            <c:extLst>
              <c:ext xmlns:c16="http://schemas.microsoft.com/office/drawing/2014/chart" uri="{C3380CC4-5D6E-409C-BE32-E72D297353CC}">
                <c16:uniqueId val="{0000039B-FC7C-4C3F-AE11-25A949F030EC}"/>
              </c:ext>
            </c:extLst>
          </c:dPt>
          <c:dPt>
            <c:idx val="462"/>
            <c:bubble3D val="0"/>
            <c:spPr>
              <a:solidFill>
                <a:schemeClr val="accent1">
                  <a:lumMod val="50000"/>
                </a:schemeClr>
              </a:solidFill>
              <a:ln>
                <a:noFill/>
              </a:ln>
              <a:effectLst/>
            </c:spPr>
            <c:extLst>
              <c:ext xmlns:c16="http://schemas.microsoft.com/office/drawing/2014/chart" uri="{C3380CC4-5D6E-409C-BE32-E72D297353CC}">
                <c16:uniqueId val="{0000039D-FC7C-4C3F-AE11-25A949F030EC}"/>
              </c:ext>
            </c:extLst>
          </c:dPt>
          <c:dPt>
            <c:idx val="463"/>
            <c:bubble3D val="0"/>
            <c:spPr>
              <a:solidFill>
                <a:schemeClr val="accent2">
                  <a:lumMod val="50000"/>
                </a:schemeClr>
              </a:solidFill>
              <a:ln>
                <a:noFill/>
              </a:ln>
              <a:effectLst/>
            </c:spPr>
            <c:extLst>
              <c:ext xmlns:c16="http://schemas.microsoft.com/office/drawing/2014/chart" uri="{C3380CC4-5D6E-409C-BE32-E72D297353CC}">
                <c16:uniqueId val="{0000039F-FC7C-4C3F-AE11-25A949F030EC}"/>
              </c:ext>
            </c:extLst>
          </c:dPt>
          <c:dPt>
            <c:idx val="464"/>
            <c:bubble3D val="0"/>
            <c:spPr>
              <a:solidFill>
                <a:schemeClr val="accent3">
                  <a:lumMod val="50000"/>
                </a:schemeClr>
              </a:solidFill>
              <a:ln>
                <a:noFill/>
              </a:ln>
              <a:effectLst/>
            </c:spPr>
            <c:extLst>
              <c:ext xmlns:c16="http://schemas.microsoft.com/office/drawing/2014/chart" uri="{C3380CC4-5D6E-409C-BE32-E72D297353CC}">
                <c16:uniqueId val="{000003A1-FC7C-4C3F-AE11-25A949F030EC}"/>
              </c:ext>
            </c:extLst>
          </c:dPt>
          <c:dPt>
            <c:idx val="465"/>
            <c:bubble3D val="0"/>
            <c:spPr>
              <a:solidFill>
                <a:schemeClr val="accent4">
                  <a:lumMod val="50000"/>
                </a:schemeClr>
              </a:solidFill>
              <a:ln>
                <a:noFill/>
              </a:ln>
              <a:effectLst/>
            </c:spPr>
            <c:extLst>
              <c:ext xmlns:c16="http://schemas.microsoft.com/office/drawing/2014/chart" uri="{C3380CC4-5D6E-409C-BE32-E72D297353CC}">
                <c16:uniqueId val="{000003A3-FC7C-4C3F-AE11-25A949F030EC}"/>
              </c:ext>
            </c:extLst>
          </c:dPt>
          <c:dPt>
            <c:idx val="466"/>
            <c:bubble3D val="0"/>
            <c:spPr>
              <a:solidFill>
                <a:schemeClr val="accent5">
                  <a:lumMod val="50000"/>
                </a:schemeClr>
              </a:solidFill>
              <a:ln>
                <a:noFill/>
              </a:ln>
              <a:effectLst/>
            </c:spPr>
            <c:extLst>
              <c:ext xmlns:c16="http://schemas.microsoft.com/office/drawing/2014/chart" uri="{C3380CC4-5D6E-409C-BE32-E72D297353CC}">
                <c16:uniqueId val="{000003A5-FC7C-4C3F-AE11-25A949F030EC}"/>
              </c:ext>
            </c:extLst>
          </c:dPt>
          <c:dPt>
            <c:idx val="467"/>
            <c:bubble3D val="0"/>
            <c:spPr>
              <a:solidFill>
                <a:schemeClr val="accent6">
                  <a:lumMod val="50000"/>
                </a:schemeClr>
              </a:solidFill>
              <a:ln>
                <a:noFill/>
              </a:ln>
              <a:effectLst/>
            </c:spPr>
            <c:extLst>
              <c:ext xmlns:c16="http://schemas.microsoft.com/office/drawing/2014/chart" uri="{C3380CC4-5D6E-409C-BE32-E72D297353CC}">
                <c16:uniqueId val="{000003A7-FC7C-4C3F-AE11-25A949F030EC}"/>
              </c:ext>
            </c:extLst>
          </c:dPt>
          <c:dPt>
            <c:idx val="468"/>
            <c:bubble3D val="0"/>
            <c:spPr>
              <a:solidFill>
                <a:schemeClr val="accent1">
                  <a:lumMod val="70000"/>
                  <a:lumOff val="30000"/>
                </a:schemeClr>
              </a:solidFill>
              <a:ln>
                <a:noFill/>
              </a:ln>
              <a:effectLst/>
            </c:spPr>
            <c:extLst>
              <c:ext xmlns:c16="http://schemas.microsoft.com/office/drawing/2014/chart" uri="{C3380CC4-5D6E-409C-BE32-E72D297353CC}">
                <c16:uniqueId val="{000003A9-FC7C-4C3F-AE11-25A949F030EC}"/>
              </c:ext>
            </c:extLst>
          </c:dPt>
          <c:dPt>
            <c:idx val="469"/>
            <c:bubble3D val="0"/>
            <c:spPr>
              <a:solidFill>
                <a:schemeClr val="accent2">
                  <a:lumMod val="70000"/>
                  <a:lumOff val="30000"/>
                </a:schemeClr>
              </a:solidFill>
              <a:ln>
                <a:noFill/>
              </a:ln>
              <a:effectLst/>
            </c:spPr>
            <c:extLst>
              <c:ext xmlns:c16="http://schemas.microsoft.com/office/drawing/2014/chart" uri="{C3380CC4-5D6E-409C-BE32-E72D297353CC}">
                <c16:uniqueId val="{000003AB-FC7C-4C3F-AE11-25A949F030EC}"/>
              </c:ext>
            </c:extLst>
          </c:dPt>
          <c:dPt>
            <c:idx val="470"/>
            <c:bubble3D val="0"/>
            <c:spPr>
              <a:solidFill>
                <a:schemeClr val="accent3">
                  <a:lumMod val="70000"/>
                  <a:lumOff val="30000"/>
                </a:schemeClr>
              </a:solidFill>
              <a:ln>
                <a:noFill/>
              </a:ln>
              <a:effectLst/>
            </c:spPr>
            <c:extLst>
              <c:ext xmlns:c16="http://schemas.microsoft.com/office/drawing/2014/chart" uri="{C3380CC4-5D6E-409C-BE32-E72D297353CC}">
                <c16:uniqueId val="{000003AD-FC7C-4C3F-AE11-25A949F030EC}"/>
              </c:ext>
            </c:extLst>
          </c:dPt>
          <c:dPt>
            <c:idx val="471"/>
            <c:bubble3D val="0"/>
            <c:spPr>
              <a:solidFill>
                <a:schemeClr val="accent4">
                  <a:lumMod val="70000"/>
                  <a:lumOff val="30000"/>
                </a:schemeClr>
              </a:solidFill>
              <a:ln>
                <a:noFill/>
              </a:ln>
              <a:effectLst/>
            </c:spPr>
            <c:extLst>
              <c:ext xmlns:c16="http://schemas.microsoft.com/office/drawing/2014/chart" uri="{C3380CC4-5D6E-409C-BE32-E72D297353CC}">
                <c16:uniqueId val="{000003AF-FC7C-4C3F-AE11-25A949F030EC}"/>
              </c:ext>
            </c:extLst>
          </c:dPt>
          <c:dPt>
            <c:idx val="472"/>
            <c:bubble3D val="0"/>
            <c:spPr>
              <a:solidFill>
                <a:schemeClr val="accent5">
                  <a:lumMod val="70000"/>
                  <a:lumOff val="30000"/>
                </a:schemeClr>
              </a:solidFill>
              <a:ln>
                <a:noFill/>
              </a:ln>
              <a:effectLst/>
            </c:spPr>
            <c:extLst>
              <c:ext xmlns:c16="http://schemas.microsoft.com/office/drawing/2014/chart" uri="{C3380CC4-5D6E-409C-BE32-E72D297353CC}">
                <c16:uniqueId val="{000003B1-FC7C-4C3F-AE11-25A949F030EC}"/>
              </c:ext>
            </c:extLst>
          </c:dPt>
          <c:dPt>
            <c:idx val="473"/>
            <c:bubble3D val="0"/>
            <c:spPr>
              <a:solidFill>
                <a:schemeClr val="accent6">
                  <a:lumMod val="70000"/>
                  <a:lumOff val="30000"/>
                </a:schemeClr>
              </a:solidFill>
              <a:ln>
                <a:noFill/>
              </a:ln>
              <a:effectLst/>
            </c:spPr>
            <c:extLst>
              <c:ext xmlns:c16="http://schemas.microsoft.com/office/drawing/2014/chart" uri="{C3380CC4-5D6E-409C-BE32-E72D297353CC}">
                <c16:uniqueId val="{000003B3-FC7C-4C3F-AE11-25A949F030EC}"/>
              </c:ext>
            </c:extLst>
          </c:dPt>
          <c:dPt>
            <c:idx val="474"/>
            <c:bubble3D val="0"/>
            <c:spPr>
              <a:solidFill>
                <a:schemeClr val="accent1">
                  <a:lumMod val="70000"/>
                </a:schemeClr>
              </a:solidFill>
              <a:ln>
                <a:noFill/>
              </a:ln>
              <a:effectLst/>
            </c:spPr>
            <c:extLst>
              <c:ext xmlns:c16="http://schemas.microsoft.com/office/drawing/2014/chart" uri="{C3380CC4-5D6E-409C-BE32-E72D297353CC}">
                <c16:uniqueId val="{000003B5-FC7C-4C3F-AE11-25A949F030EC}"/>
              </c:ext>
            </c:extLst>
          </c:dPt>
          <c:dPt>
            <c:idx val="475"/>
            <c:bubble3D val="0"/>
            <c:spPr>
              <a:solidFill>
                <a:schemeClr val="accent2">
                  <a:lumMod val="70000"/>
                </a:schemeClr>
              </a:solidFill>
              <a:ln>
                <a:noFill/>
              </a:ln>
              <a:effectLst/>
            </c:spPr>
            <c:extLst>
              <c:ext xmlns:c16="http://schemas.microsoft.com/office/drawing/2014/chart" uri="{C3380CC4-5D6E-409C-BE32-E72D297353CC}">
                <c16:uniqueId val="{000003B7-FC7C-4C3F-AE11-25A949F030EC}"/>
              </c:ext>
            </c:extLst>
          </c:dPt>
          <c:dPt>
            <c:idx val="476"/>
            <c:bubble3D val="0"/>
            <c:spPr>
              <a:solidFill>
                <a:schemeClr val="accent3">
                  <a:lumMod val="70000"/>
                </a:schemeClr>
              </a:solidFill>
              <a:ln>
                <a:noFill/>
              </a:ln>
              <a:effectLst/>
            </c:spPr>
            <c:extLst>
              <c:ext xmlns:c16="http://schemas.microsoft.com/office/drawing/2014/chart" uri="{C3380CC4-5D6E-409C-BE32-E72D297353CC}">
                <c16:uniqueId val="{000003B9-FC7C-4C3F-AE11-25A949F030EC}"/>
              </c:ext>
            </c:extLst>
          </c:dPt>
          <c:dPt>
            <c:idx val="477"/>
            <c:bubble3D val="0"/>
            <c:spPr>
              <a:solidFill>
                <a:schemeClr val="accent4">
                  <a:lumMod val="70000"/>
                </a:schemeClr>
              </a:solidFill>
              <a:ln>
                <a:noFill/>
              </a:ln>
              <a:effectLst/>
            </c:spPr>
            <c:extLst>
              <c:ext xmlns:c16="http://schemas.microsoft.com/office/drawing/2014/chart" uri="{C3380CC4-5D6E-409C-BE32-E72D297353CC}">
                <c16:uniqueId val="{000003BB-FC7C-4C3F-AE11-25A949F030EC}"/>
              </c:ext>
            </c:extLst>
          </c:dPt>
          <c:dPt>
            <c:idx val="478"/>
            <c:bubble3D val="0"/>
            <c:spPr>
              <a:solidFill>
                <a:schemeClr val="accent5">
                  <a:lumMod val="70000"/>
                </a:schemeClr>
              </a:solidFill>
              <a:ln>
                <a:noFill/>
              </a:ln>
              <a:effectLst/>
            </c:spPr>
            <c:extLst>
              <c:ext xmlns:c16="http://schemas.microsoft.com/office/drawing/2014/chart" uri="{C3380CC4-5D6E-409C-BE32-E72D297353CC}">
                <c16:uniqueId val="{000003BD-FC7C-4C3F-AE11-25A949F030EC}"/>
              </c:ext>
            </c:extLst>
          </c:dPt>
          <c:dPt>
            <c:idx val="479"/>
            <c:bubble3D val="0"/>
            <c:spPr>
              <a:solidFill>
                <a:schemeClr val="accent6">
                  <a:lumMod val="70000"/>
                </a:schemeClr>
              </a:solidFill>
              <a:ln>
                <a:noFill/>
              </a:ln>
              <a:effectLst/>
            </c:spPr>
            <c:extLst>
              <c:ext xmlns:c16="http://schemas.microsoft.com/office/drawing/2014/chart" uri="{C3380CC4-5D6E-409C-BE32-E72D297353CC}">
                <c16:uniqueId val="{000003BF-FC7C-4C3F-AE11-25A949F030EC}"/>
              </c:ext>
            </c:extLst>
          </c:dPt>
          <c:dPt>
            <c:idx val="480"/>
            <c:bubble3D val="0"/>
            <c:spPr>
              <a:solidFill>
                <a:schemeClr val="accent1">
                  <a:lumMod val="50000"/>
                  <a:lumOff val="50000"/>
                </a:schemeClr>
              </a:solidFill>
              <a:ln>
                <a:noFill/>
              </a:ln>
              <a:effectLst/>
            </c:spPr>
            <c:extLst>
              <c:ext xmlns:c16="http://schemas.microsoft.com/office/drawing/2014/chart" uri="{C3380CC4-5D6E-409C-BE32-E72D297353CC}">
                <c16:uniqueId val="{000003C1-FC7C-4C3F-AE11-25A949F030EC}"/>
              </c:ext>
            </c:extLst>
          </c:dPt>
          <c:dPt>
            <c:idx val="481"/>
            <c:bubble3D val="0"/>
            <c:spPr>
              <a:solidFill>
                <a:schemeClr val="accent2">
                  <a:lumMod val="50000"/>
                  <a:lumOff val="50000"/>
                </a:schemeClr>
              </a:solidFill>
              <a:ln>
                <a:noFill/>
              </a:ln>
              <a:effectLst/>
            </c:spPr>
            <c:extLst>
              <c:ext xmlns:c16="http://schemas.microsoft.com/office/drawing/2014/chart" uri="{C3380CC4-5D6E-409C-BE32-E72D297353CC}">
                <c16:uniqueId val="{000003C3-FC7C-4C3F-AE11-25A949F030EC}"/>
              </c:ext>
            </c:extLst>
          </c:dPt>
          <c:dPt>
            <c:idx val="482"/>
            <c:bubble3D val="0"/>
            <c:spPr>
              <a:solidFill>
                <a:schemeClr val="accent3">
                  <a:lumMod val="50000"/>
                  <a:lumOff val="50000"/>
                </a:schemeClr>
              </a:solidFill>
              <a:ln>
                <a:noFill/>
              </a:ln>
              <a:effectLst/>
            </c:spPr>
            <c:extLst>
              <c:ext xmlns:c16="http://schemas.microsoft.com/office/drawing/2014/chart" uri="{C3380CC4-5D6E-409C-BE32-E72D297353CC}">
                <c16:uniqueId val="{000003C5-FC7C-4C3F-AE11-25A949F030EC}"/>
              </c:ext>
            </c:extLst>
          </c:dPt>
          <c:dPt>
            <c:idx val="483"/>
            <c:bubble3D val="0"/>
            <c:spPr>
              <a:solidFill>
                <a:schemeClr val="accent4">
                  <a:lumMod val="50000"/>
                  <a:lumOff val="50000"/>
                </a:schemeClr>
              </a:solidFill>
              <a:ln>
                <a:noFill/>
              </a:ln>
              <a:effectLst/>
            </c:spPr>
            <c:extLst>
              <c:ext xmlns:c16="http://schemas.microsoft.com/office/drawing/2014/chart" uri="{C3380CC4-5D6E-409C-BE32-E72D297353CC}">
                <c16:uniqueId val="{000003C7-FC7C-4C3F-AE11-25A949F030EC}"/>
              </c:ext>
            </c:extLst>
          </c:dPt>
          <c:dPt>
            <c:idx val="484"/>
            <c:bubble3D val="0"/>
            <c:spPr>
              <a:solidFill>
                <a:schemeClr val="accent5">
                  <a:lumMod val="50000"/>
                  <a:lumOff val="50000"/>
                </a:schemeClr>
              </a:solidFill>
              <a:ln>
                <a:noFill/>
              </a:ln>
              <a:effectLst/>
            </c:spPr>
            <c:extLst>
              <c:ext xmlns:c16="http://schemas.microsoft.com/office/drawing/2014/chart" uri="{C3380CC4-5D6E-409C-BE32-E72D297353CC}">
                <c16:uniqueId val="{000003C9-FC7C-4C3F-AE11-25A949F030EC}"/>
              </c:ext>
            </c:extLst>
          </c:dPt>
          <c:dPt>
            <c:idx val="485"/>
            <c:bubble3D val="0"/>
            <c:spPr>
              <a:solidFill>
                <a:schemeClr val="accent6">
                  <a:lumMod val="50000"/>
                  <a:lumOff val="50000"/>
                </a:schemeClr>
              </a:solidFill>
              <a:ln>
                <a:noFill/>
              </a:ln>
              <a:effectLst/>
            </c:spPr>
            <c:extLst>
              <c:ext xmlns:c16="http://schemas.microsoft.com/office/drawing/2014/chart" uri="{C3380CC4-5D6E-409C-BE32-E72D297353CC}">
                <c16:uniqueId val="{000003CB-FC7C-4C3F-AE11-25A949F030EC}"/>
              </c:ext>
            </c:extLst>
          </c:dPt>
          <c:dPt>
            <c:idx val="486"/>
            <c:bubble3D val="0"/>
            <c:spPr>
              <a:solidFill>
                <a:schemeClr val="accent1"/>
              </a:solidFill>
              <a:ln>
                <a:noFill/>
              </a:ln>
              <a:effectLst/>
            </c:spPr>
            <c:extLst>
              <c:ext xmlns:c16="http://schemas.microsoft.com/office/drawing/2014/chart" uri="{C3380CC4-5D6E-409C-BE32-E72D297353CC}">
                <c16:uniqueId val="{000003CD-FC7C-4C3F-AE11-25A949F030EC}"/>
              </c:ext>
            </c:extLst>
          </c:dPt>
          <c:dPt>
            <c:idx val="487"/>
            <c:bubble3D val="0"/>
            <c:spPr>
              <a:solidFill>
                <a:schemeClr val="accent2"/>
              </a:solidFill>
              <a:ln>
                <a:noFill/>
              </a:ln>
              <a:effectLst/>
            </c:spPr>
            <c:extLst>
              <c:ext xmlns:c16="http://schemas.microsoft.com/office/drawing/2014/chart" uri="{C3380CC4-5D6E-409C-BE32-E72D297353CC}">
                <c16:uniqueId val="{000003CF-FC7C-4C3F-AE11-25A949F030EC}"/>
              </c:ext>
            </c:extLst>
          </c:dPt>
          <c:dPt>
            <c:idx val="488"/>
            <c:bubble3D val="0"/>
            <c:spPr>
              <a:solidFill>
                <a:schemeClr val="accent3"/>
              </a:solidFill>
              <a:ln>
                <a:noFill/>
              </a:ln>
              <a:effectLst/>
            </c:spPr>
            <c:extLst>
              <c:ext xmlns:c16="http://schemas.microsoft.com/office/drawing/2014/chart" uri="{C3380CC4-5D6E-409C-BE32-E72D297353CC}">
                <c16:uniqueId val="{000003D1-FC7C-4C3F-AE11-25A949F030EC}"/>
              </c:ext>
            </c:extLst>
          </c:dPt>
          <c:dPt>
            <c:idx val="489"/>
            <c:bubble3D val="0"/>
            <c:spPr>
              <a:solidFill>
                <a:schemeClr val="accent4"/>
              </a:solidFill>
              <a:ln>
                <a:noFill/>
              </a:ln>
              <a:effectLst/>
            </c:spPr>
            <c:extLst>
              <c:ext xmlns:c16="http://schemas.microsoft.com/office/drawing/2014/chart" uri="{C3380CC4-5D6E-409C-BE32-E72D297353CC}">
                <c16:uniqueId val="{000003D3-FC7C-4C3F-AE11-25A949F030EC}"/>
              </c:ext>
            </c:extLst>
          </c:dPt>
          <c:dPt>
            <c:idx val="490"/>
            <c:bubble3D val="0"/>
            <c:spPr>
              <a:solidFill>
                <a:schemeClr val="accent5"/>
              </a:solidFill>
              <a:ln>
                <a:noFill/>
              </a:ln>
              <a:effectLst/>
            </c:spPr>
            <c:extLst>
              <c:ext xmlns:c16="http://schemas.microsoft.com/office/drawing/2014/chart" uri="{C3380CC4-5D6E-409C-BE32-E72D297353CC}">
                <c16:uniqueId val="{000003D5-FC7C-4C3F-AE11-25A949F030EC}"/>
              </c:ext>
            </c:extLst>
          </c:dPt>
          <c:dPt>
            <c:idx val="491"/>
            <c:bubble3D val="0"/>
            <c:spPr>
              <a:solidFill>
                <a:schemeClr val="accent6"/>
              </a:solidFill>
              <a:ln>
                <a:noFill/>
              </a:ln>
              <a:effectLst/>
            </c:spPr>
            <c:extLst>
              <c:ext xmlns:c16="http://schemas.microsoft.com/office/drawing/2014/chart" uri="{C3380CC4-5D6E-409C-BE32-E72D297353CC}">
                <c16:uniqueId val="{000003D7-FC7C-4C3F-AE11-25A949F030EC}"/>
              </c:ext>
            </c:extLst>
          </c:dPt>
          <c:dPt>
            <c:idx val="492"/>
            <c:bubble3D val="0"/>
            <c:spPr>
              <a:solidFill>
                <a:schemeClr val="accent1">
                  <a:lumMod val="60000"/>
                </a:schemeClr>
              </a:solidFill>
              <a:ln>
                <a:noFill/>
              </a:ln>
              <a:effectLst/>
            </c:spPr>
            <c:extLst>
              <c:ext xmlns:c16="http://schemas.microsoft.com/office/drawing/2014/chart" uri="{C3380CC4-5D6E-409C-BE32-E72D297353CC}">
                <c16:uniqueId val="{000003D9-FC7C-4C3F-AE11-25A949F030EC}"/>
              </c:ext>
            </c:extLst>
          </c:dPt>
          <c:dPt>
            <c:idx val="493"/>
            <c:bubble3D val="0"/>
            <c:spPr>
              <a:solidFill>
                <a:schemeClr val="accent2">
                  <a:lumMod val="60000"/>
                </a:schemeClr>
              </a:solidFill>
              <a:ln>
                <a:noFill/>
              </a:ln>
              <a:effectLst/>
            </c:spPr>
            <c:extLst>
              <c:ext xmlns:c16="http://schemas.microsoft.com/office/drawing/2014/chart" uri="{C3380CC4-5D6E-409C-BE32-E72D297353CC}">
                <c16:uniqueId val="{000003DB-FC7C-4C3F-AE11-25A949F030EC}"/>
              </c:ext>
            </c:extLst>
          </c:dPt>
          <c:dPt>
            <c:idx val="494"/>
            <c:bubble3D val="0"/>
            <c:spPr>
              <a:solidFill>
                <a:schemeClr val="accent3">
                  <a:lumMod val="60000"/>
                </a:schemeClr>
              </a:solidFill>
              <a:ln>
                <a:noFill/>
              </a:ln>
              <a:effectLst/>
            </c:spPr>
            <c:extLst>
              <c:ext xmlns:c16="http://schemas.microsoft.com/office/drawing/2014/chart" uri="{C3380CC4-5D6E-409C-BE32-E72D297353CC}">
                <c16:uniqueId val="{000003DD-FC7C-4C3F-AE11-25A949F030EC}"/>
              </c:ext>
            </c:extLst>
          </c:dPt>
          <c:dPt>
            <c:idx val="495"/>
            <c:bubble3D val="0"/>
            <c:spPr>
              <a:solidFill>
                <a:schemeClr val="accent4">
                  <a:lumMod val="60000"/>
                </a:schemeClr>
              </a:solidFill>
              <a:ln>
                <a:noFill/>
              </a:ln>
              <a:effectLst/>
            </c:spPr>
            <c:extLst>
              <c:ext xmlns:c16="http://schemas.microsoft.com/office/drawing/2014/chart" uri="{C3380CC4-5D6E-409C-BE32-E72D297353CC}">
                <c16:uniqueId val="{000003DF-FC7C-4C3F-AE11-25A949F030EC}"/>
              </c:ext>
            </c:extLst>
          </c:dPt>
          <c:dPt>
            <c:idx val="496"/>
            <c:bubble3D val="0"/>
            <c:spPr>
              <a:solidFill>
                <a:schemeClr val="accent5">
                  <a:lumMod val="60000"/>
                </a:schemeClr>
              </a:solidFill>
              <a:ln>
                <a:noFill/>
              </a:ln>
              <a:effectLst/>
            </c:spPr>
            <c:extLst>
              <c:ext xmlns:c16="http://schemas.microsoft.com/office/drawing/2014/chart" uri="{C3380CC4-5D6E-409C-BE32-E72D297353CC}">
                <c16:uniqueId val="{000003E1-FC7C-4C3F-AE11-25A949F030EC}"/>
              </c:ext>
            </c:extLst>
          </c:dPt>
          <c:dPt>
            <c:idx val="497"/>
            <c:bubble3D val="0"/>
            <c:spPr>
              <a:solidFill>
                <a:schemeClr val="accent6">
                  <a:lumMod val="60000"/>
                </a:schemeClr>
              </a:solidFill>
              <a:ln>
                <a:noFill/>
              </a:ln>
              <a:effectLst/>
            </c:spPr>
            <c:extLst>
              <c:ext xmlns:c16="http://schemas.microsoft.com/office/drawing/2014/chart" uri="{C3380CC4-5D6E-409C-BE32-E72D297353CC}">
                <c16:uniqueId val="{000003E3-FC7C-4C3F-AE11-25A949F030EC}"/>
              </c:ext>
            </c:extLst>
          </c:dPt>
          <c:dPt>
            <c:idx val="498"/>
            <c:bubble3D val="0"/>
            <c:spPr>
              <a:solidFill>
                <a:schemeClr val="accent1">
                  <a:lumMod val="80000"/>
                  <a:lumOff val="20000"/>
                </a:schemeClr>
              </a:solidFill>
              <a:ln>
                <a:noFill/>
              </a:ln>
              <a:effectLst/>
            </c:spPr>
            <c:extLst>
              <c:ext xmlns:c16="http://schemas.microsoft.com/office/drawing/2014/chart" uri="{C3380CC4-5D6E-409C-BE32-E72D297353CC}">
                <c16:uniqueId val="{000003E5-FC7C-4C3F-AE11-25A949F030EC}"/>
              </c:ext>
            </c:extLst>
          </c:dPt>
          <c:dPt>
            <c:idx val="499"/>
            <c:bubble3D val="0"/>
            <c:spPr>
              <a:solidFill>
                <a:schemeClr val="accent2">
                  <a:lumMod val="80000"/>
                  <a:lumOff val="20000"/>
                </a:schemeClr>
              </a:solidFill>
              <a:ln>
                <a:noFill/>
              </a:ln>
              <a:effectLst/>
            </c:spPr>
            <c:extLst>
              <c:ext xmlns:c16="http://schemas.microsoft.com/office/drawing/2014/chart" uri="{C3380CC4-5D6E-409C-BE32-E72D297353CC}">
                <c16:uniqueId val="{000003E7-FC7C-4C3F-AE11-25A949F030EC}"/>
              </c:ext>
            </c:extLst>
          </c:dPt>
          <c:dPt>
            <c:idx val="500"/>
            <c:bubble3D val="0"/>
            <c:spPr>
              <a:solidFill>
                <a:schemeClr val="accent3">
                  <a:lumMod val="80000"/>
                  <a:lumOff val="20000"/>
                </a:schemeClr>
              </a:solidFill>
              <a:ln>
                <a:noFill/>
              </a:ln>
              <a:effectLst/>
            </c:spPr>
            <c:extLst>
              <c:ext xmlns:c16="http://schemas.microsoft.com/office/drawing/2014/chart" uri="{C3380CC4-5D6E-409C-BE32-E72D297353CC}">
                <c16:uniqueId val="{000003E9-FC7C-4C3F-AE11-25A949F030EC}"/>
              </c:ext>
            </c:extLst>
          </c:dPt>
          <c:dPt>
            <c:idx val="501"/>
            <c:bubble3D val="0"/>
            <c:spPr>
              <a:solidFill>
                <a:schemeClr val="accent4">
                  <a:lumMod val="80000"/>
                  <a:lumOff val="20000"/>
                </a:schemeClr>
              </a:solidFill>
              <a:ln>
                <a:noFill/>
              </a:ln>
              <a:effectLst/>
            </c:spPr>
            <c:extLst>
              <c:ext xmlns:c16="http://schemas.microsoft.com/office/drawing/2014/chart" uri="{C3380CC4-5D6E-409C-BE32-E72D297353CC}">
                <c16:uniqueId val="{000003EB-FC7C-4C3F-AE11-25A949F030EC}"/>
              </c:ext>
            </c:extLst>
          </c:dPt>
          <c:dPt>
            <c:idx val="502"/>
            <c:bubble3D val="0"/>
            <c:spPr>
              <a:solidFill>
                <a:schemeClr val="accent5">
                  <a:lumMod val="80000"/>
                  <a:lumOff val="20000"/>
                </a:schemeClr>
              </a:solidFill>
              <a:ln>
                <a:noFill/>
              </a:ln>
              <a:effectLst/>
            </c:spPr>
            <c:extLst>
              <c:ext xmlns:c16="http://schemas.microsoft.com/office/drawing/2014/chart" uri="{C3380CC4-5D6E-409C-BE32-E72D297353CC}">
                <c16:uniqueId val="{000003ED-FC7C-4C3F-AE11-25A949F030EC}"/>
              </c:ext>
            </c:extLst>
          </c:dPt>
          <c:dPt>
            <c:idx val="503"/>
            <c:bubble3D val="0"/>
            <c:spPr>
              <a:solidFill>
                <a:schemeClr val="accent6">
                  <a:lumMod val="80000"/>
                  <a:lumOff val="20000"/>
                </a:schemeClr>
              </a:solidFill>
              <a:ln>
                <a:noFill/>
              </a:ln>
              <a:effectLst/>
            </c:spPr>
            <c:extLst>
              <c:ext xmlns:c16="http://schemas.microsoft.com/office/drawing/2014/chart" uri="{C3380CC4-5D6E-409C-BE32-E72D297353CC}">
                <c16:uniqueId val="{000003EF-FC7C-4C3F-AE11-25A949F030EC}"/>
              </c:ext>
            </c:extLst>
          </c:dPt>
          <c:dPt>
            <c:idx val="504"/>
            <c:bubble3D val="0"/>
            <c:spPr>
              <a:solidFill>
                <a:schemeClr val="accent1">
                  <a:lumMod val="80000"/>
                </a:schemeClr>
              </a:solidFill>
              <a:ln>
                <a:noFill/>
              </a:ln>
              <a:effectLst/>
            </c:spPr>
            <c:extLst>
              <c:ext xmlns:c16="http://schemas.microsoft.com/office/drawing/2014/chart" uri="{C3380CC4-5D6E-409C-BE32-E72D297353CC}">
                <c16:uniqueId val="{000003F1-FC7C-4C3F-AE11-25A949F030EC}"/>
              </c:ext>
            </c:extLst>
          </c:dPt>
          <c:dPt>
            <c:idx val="505"/>
            <c:bubble3D val="0"/>
            <c:spPr>
              <a:solidFill>
                <a:schemeClr val="accent2">
                  <a:lumMod val="80000"/>
                </a:schemeClr>
              </a:solidFill>
              <a:ln>
                <a:noFill/>
              </a:ln>
              <a:effectLst/>
            </c:spPr>
            <c:extLst>
              <c:ext xmlns:c16="http://schemas.microsoft.com/office/drawing/2014/chart" uri="{C3380CC4-5D6E-409C-BE32-E72D297353CC}">
                <c16:uniqueId val="{000003F3-FC7C-4C3F-AE11-25A949F030EC}"/>
              </c:ext>
            </c:extLst>
          </c:dPt>
          <c:dPt>
            <c:idx val="506"/>
            <c:bubble3D val="0"/>
            <c:spPr>
              <a:solidFill>
                <a:schemeClr val="accent3">
                  <a:lumMod val="80000"/>
                </a:schemeClr>
              </a:solidFill>
              <a:ln>
                <a:noFill/>
              </a:ln>
              <a:effectLst/>
            </c:spPr>
            <c:extLst>
              <c:ext xmlns:c16="http://schemas.microsoft.com/office/drawing/2014/chart" uri="{C3380CC4-5D6E-409C-BE32-E72D297353CC}">
                <c16:uniqueId val="{000003F5-FC7C-4C3F-AE11-25A949F030EC}"/>
              </c:ext>
            </c:extLst>
          </c:dPt>
          <c:dPt>
            <c:idx val="507"/>
            <c:bubble3D val="0"/>
            <c:spPr>
              <a:solidFill>
                <a:schemeClr val="accent4">
                  <a:lumMod val="80000"/>
                </a:schemeClr>
              </a:solidFill>
              <a:ln>
                <a:noFill/>
              </a:ln>
              <a:effectLst/>
            </c:spPr>
            <c:extLst>
              <c:ext xmlns:c16="http://schemas.microsoft.com/office/drawing/2014/chart" uri="{C3380CC4-5D6E-409C-BE32-E72D297353CC}">
                <c16:uniqueId val="{000003F7-FC7C-4C3F-AE11-25A949F030EC}"/>
              </c:ext>
            </c:extLst>
          </c:dPt>
          <c:dPt>
            <c:idx val="508"/>
            <c:bubble3D val="0"/>
            <c:spPr>
              <a:solidFill>
                <a:schemeClr val="accent5">
                  <a:lumMod val="80000"/>
                </a:schemeClr>
              </a:solidFill>
              <a:ln>
                <a:noFill/>
              </a:ln>
              <a:effectLst/>
            </c:spPr>
            <c:extLst>
              <c:ext xmlns:c16="http://schemas.microsoft.com/office/drawing/2014/chart" uri="{C3380CC4-5D6E-409C-BE32-E72D297353CC}">
                <c16:uniqueId val="{000003F9-FC7C-4C3F-AE11-25A949F030EC}"/>
              </c:ext>
            </c:extLst>
          </c:dPt>
          <c:dPt>
            <c:idx val="509"/>
            <c:bubble3D val="0"/>
            <c:spPr>
              <a:solidFill>
                <a:schemeClr val="accent6">
                  <a:lumMod val="80000"/>
                </a:schemeClr>
              </a:solidFill>
              <a:ln>
                <a:noFill/>
              </a:ln>
              <a:effectLst/>
            </c:spPr>
            <c:extLst>
              <c:ext xmlns:c16="http://schemas.microsoft.com/office/drawing/2014/chart" uri="{C3380CC4-5D6E-409C-BE32-E72D297353CC}">
                <c16:uniqueId val="{000003FB-FC7C-4C3F-AE11-25A949F030EC}"/>
              </c:ext>
            </c:extLst>
          </c:dPt>
          <c:dPt>
            <c:idx val="510"/>
            <c:bubble3D val="0"/>
            <c:spPr>
              <a:solidFill>
                <a:schemeClr val="accent1">
                  <a:lumMod val="60000"/>
                  <a:lumOff val="40000"/>
                </a:schemeClr>
              </a:solidFill>
              <a:ln>
                <a:noFill/>
              </a:ln>
              <a:effectLst/>
            </c:spPr>
            <c:extLst>
              <c:ext xmlns:c16="http://schemas.microsoft.com/office/drawing/2014/chart" uri="{C3380CC4-5D6E-409C-BE32-E72D297353CC}">
                <c16:uniqueId val="{000003FD-FC7C-4C3F-AE11-25A949F030EC}"/>
              </c:ext>
            </c:extLst>
          </c:dPt>
          <c:dPt>
            <c:idx val="511"/>
            <c:bubble3D val="0"/>
            <c:spPr>
              <a:solidFill>
                <a:schemeClr val="accent2">
                  <a:lumMod val="60000"/>
                  <a:lumOff val="40000"/>
                </a:schemeClr>
              </a:solidFill>
              <a:ln>
                <a:noFill/>
              </a:ln>
              <a:effectLst/>
            </c:spPr>
            <c:extLst>
              <c:ext xmlns:c16="http://schemas.microsoft.com/office/drawing/2014/chart" uri="{C3380CC4-5D6E-409C-BE32-E72D297353CC}">
                <c16:uniqueId val="{000003FF-FC7C-4C3F-AE11-25A949F030EC}"/>
              </c:ext>
            </c:extLst>
          </c:dPt>
          <c:dPt>
            <c:idx val="512"/>
            <c:bubble3D val="0"/>
            <c:spPr>
              <a:solidFill>
                <a:schemeClr val="accent3">
                  <a:lumMod val="60000"/>
                  <a:lumOff val="40000"/>
                </a:schemeClr>
              </a:solidFill>
              <a:ln>
                <a:noFill/>
              </a:ln>
              <a:effectLst/>
            </c:spPr>
            <c:extLst>
              <c:ext xmlns:c16="http://schemas.microsoft.com/office/drawing/2014/chart" uri="{C3380CC4-5D6E-409C-BE32-E72D297353CC}">
                <c16:uniqueId val="{00000401-FC7C-4C3F-AE11-25A949F030EC}"/>
              </c:ext>
            </c:extLst>
          </c:dPt>
          <c:dPt>
            <c:idx val="513"/>
            <c:bubble3D val="0"/>
            <c:spPr>
              <a:solidFill>
                <a:schemeClr val="accent4">
                  <a:lumMod val="60000"/>
                  <a:lumOff val="40000"/>
                </a:schemeClr>
              </a:solidFill>
              <a:ln>
                <a:noFill/>
              </a:ln>
              <a:effectLst/>
            </c:spPr>
            <c:extLst>
              <c:ext xmlns:c16="http://schemas.microsoft.com/office/drawing/2014/chart" uri="{C3380CC4-5D6E-409C-BE32-E72D297353CC}">
                <c16:uniqueId val="{00000403-FC7C-4C3F-AE11-25A949F030EC}"/>
              </c:ext>
            </c:extLst>
          </c:dPt>
          <c:dPt>
            <c:idx val="514"/>
            <c:bubble3D val="0"/>
            <c:spPr>
              <a:solidFill>
                <a:schemeClr val="accent5">
                  <a:lumMod val="60000"/>
                  <a:lumOff val="40000"/>
                </a:schemeClr>
              </a:solidFill>
              <a:ln>
                <a:noFill/>
              </a:ln>
              <a:effectLst/>
            </c:spPr>
            <c:extLst>
              <c:ext xmlns:c16="http://schemas.microsoft.com/office/drawing/2014/chart" uri="{C3380CC4-5D6E-409C-BE32-E72D297353CC}">
                <c16:uniqueId val="{00000405-FC7C-4C3F-AE11-25A949F030EC}"/>
              </c:ext>
            </c:extLst>
          </c:dPt>
          <c:dPt>
            <c:idx val="515"/>
            <c:bubble3D val="0"/>
            <c:spPr>
              <a:solidFill>
                <a:schemeClr val="accent6">
                  <a:lumMod val="60000"/>
                  <a:lumOff val="40000"/>
                </a:schemeClr>
              </a:solidFill>
              <a:ln>
                <a:noFill/>
              </a:ln>
              <a:effectLst/>
            </c:spPr>
            <c:extLst>
              <c:ext xmlns:c16="http://schemas.microsoft.com/office/drawing/2014/chart" uri="{C3380CC4-5D6E-409C-BE32-E72D297353CC}">
                <c16:uniqueId val="{00000407-FC7C-4C3F-AE11-25A949F030EC}"/>
              </c:ext>
            </c:extLst>
          </c:dPt>
          <c:dPt>
            <c:idx val="516"/>
            <c:bubble3D val="0"/>
            <c:spPr>
              <a:solidFill>
                <a:schemeClr val="accent1">
                  <a:lumMod val="50000"/>
                </a:schemeClr>
              </a:solidFill>
              <a:ln>
                <a:noFill/>
              </a:ln>
              <a:effectLst/>
            </c:spPr>
            <c:extLst>
              <c:ext xmlns:c16="http://schemas.microsoft.com/office/drawing/2014/chart" uri="{C3380CC4-5D6E-409C-BE32-E72D297353CC}">
                <c16:uniqueId val="{00000409-FC7C-4C3F-AE11-25A949F030EC}"/>
              </c:ext>
            </c:extLst>
          </c:dPt>
          <c:dPt>
            <c:idx val="517"/>
            <c:bubble3D val="0"/>
            <c:spPr>
              <a:solidFill>
                <a:schemeClr val="accent2">
                  <a:lumMod val="50000"/>
                </a:schemeClr>
              </a:solidFill>
              <a:ln>
                <a:noFill/>
              </a:ln>
              <a:effectLst/>
            </c:spPr>
            <c:extLst>
              <c:ext xmlns:c16="http://schemas.microsoft.com/office/drawing/2014/chart" uri="{C3380CC4-5D6E-409C-BE32-E72D297353CC}">
                <c16:uniqueId val="{0000040B-FC7C-4C3F-AE11-25A949F030EC}"/>
              </c:ext>
            </c:extLst>
          </c:dPt>
          <c:dPt>
            <c:idx val="518"/>
            <c:bubble3D val="0"/>
            <c:spPr>
              <a:solidFill>
                <a:schemeClr val="accent3">
                  <a:lumMod val="50000"/>
                </a:schemeClr>
              </a:solidFill>
              <a:ln>
                <a:noFill/>
              </a:ln>
              <a:effectLst/>
            </c:spPr>
            <c:extLst>
              <c:ext xmlns:c16="http://schemas.microsoft.com/office/drawing/2014/chart" uri="{C3380CC4-5D6E-409C-BE32-E72D297353CC}">
                <c16:uniqueId val="{0000040D-FC7C-4C3F-AE11-25A949F030EC}"/>
              </c:ext>
            </c:extLst>
          </c:dPt>
          <c:dPt>
            <c:idx val="519"/>
            <c:bubble3D val="0"/>
            <c:spPr>
              <a:solidFill>
                <a:schemeClr val="accent4">
                  <a:lumMod val="50000"/>
                </a:schemeClr>
              </a:solidFill>
              <a:ln>
                <a:noFill/>
              </a:ln>
              <a:effectLst/>
            </c:spPr>
            <c:extLst>
              <c:ext xmlns:c16="http://schemas.microsoft.com/office/drawing/2014/chart" uri="{C3380CC4-5D6E-409C-BE32-E72D297353CC}">
                <c16:uniqueId val="{0000040F-FC7C-4C3F-AE11-25A949F030EC}"/>
              </c:ext>
            </c:extLst>
          </c:dPt>
          <c:dPt>
            <c:idx val="520"/>
            <c:bubble3D val="0"/>
            <c:spPr>
              <a:solidFill>
                <a:schemeClr val="accent5">
                  <a:lumMod val="50000"/>
                </a:schemeClr>
              </a:solidFill>
              <a:ln>
                <a:noFill/>
              </a:ln>
              <a:effectLst/>
            </c:spPr>
            <c:extLst>
              <c:ext xmlns:c16="http://schemas.microsoft.com/office/drawing/2014/chart" uri="{C3380CC4-5D6E-409C-BE32-E72D297353CC}">
                <c16:uniqueId val="{00000411-FC7C-4C3F-AE11-25A949F030EC}"/>
              </c:ext>
            </c:extLst>
          </c:dPt>
          <c:dPt>
            <c:idx val="521"/>
            <c:bubble3D val="0"/>
            <c:spPr>
              <a:solidFill>
                <a:schemeClr val="accent6">
                  <a:lumMod val="50000"/>
                </a:schemeClr>
              </a:solidFill>
              <a:ln>
                <a:noFill/>
              </a:ln>
              <a:effectLst/>
            </c:spPr>
            <c:extLst>
              <c:ext xmlns:c16="http://schemas.microsoft.com/office/drawing/2014/chart" uri="{C3380CC4-5D6E-409C-BE32-E72D297353CC}">
                <c16:uniqueId val="{00000413-FC7C-4C3F-AE11-25A949F030EC}"/>
              </c:ext>
            </c:extLst>
          </c:dPt>
          <c:dPt>
            <c:idx val="522"/>
            <c:bubble3D val="0"/>
            <c:spPr>
              <a:solidFill>
                <a:schemeClr val="accent1">
                  <a:lumMod val="70000"/>
                  <a:lumOff val="30000"/>
                </a:schemeClr>
              </a:solidFill>
              <a:ln>
                <a:noFill/>
              </a:ln>
              <a:effectLst/>
            </c:spPr>
            <c:extLst>
              <c:ext xmlns:c16="http://schemas.microsoft.com/office/drawing/2014/chart" uri="{C3380CC4-5D6E-409C-BE32-E72D297353CC}">
                <c16:uniqueId val="{00000415-FC7C-4C3F-AE11-25A949F030EC}"/>
              </c:ext>
            </c:extLst>
          </c:dPt>
          <c:dPt>
            <c:idx val="523"/>
            <c:bubble3D val="0"/>
            <c:spPr>
              <a:solidFill>
                <a:schemeClr val="accent2">
                  <a:lumMod val="70000"/>
                  <a:lumOff val="30000"/>
                </a:schemeClr>
              </a:solidFill>
              <a:ln>
                <a:noFill/>
              </a:ln>
              <a:effectLst/>
            </c:spPr>
            <c:extLst>
              <c:ext xmlns:c16="http://schemas.microsoft.com/office/drawing/2014/chart" uri="{C3380CC4-5D6E-409C-BE32-E72D297353CC}">
                <c16:uniqueId val="{00000417-FC7C-4C3F-AE11-25A949F030EC}"/>
              </c:ext>
            </c:extLst>
          </c:dPt>
          <c:dPt>
            <c:idx val="524"/>
            <c:bubble3D val="0"/>
            <c:spPr>
              <a:solidFill>
                <a:schemeClr val="accent3">
                  <a:lumMod val="70000"/>
                  <a:lumOff val="30000"/>
                </a:schemeClr>
              </a:solidFill>
              <a:ln>
                <a:noFill/>
              </a:ln>
              <a:effectLst/>
            </c:spPr>
            <c:extLst>
              <c:ext xmlns:c16="http://schemas.microsoft.com/office/drawing/2014/chart" uri="{C3380CC4-5D6E-409C-BE32-E72D297353CC}">
                <c16:uniqueId val="{00000419-FC7C-4C3F-AE11-25A949F030EC}"/>
              </c:ext>
            </c:extLst>
          </c:dPt>
          <c:dPt>
            <c:idx val="525"/>
            <c:bubble3D val="0"/>
            <c:spPr>
              <a:solidFill>
                <a:schemeClr val="accent4">
                  <a:lumMod val="70000"/>
                  <a:lumOff val="30000"/>
                </a:schemeClr>
              </a:solidFill>
              <a:ln>
                <a:noFill/>
              </a:ln>
              <a:effectLst/>
            </c:spPr>
            <c:extLst>
              <c:ext xmlns:c16="http://schemas.microsoft.com/office/drawing/2014/chart" uri="{C3380CC4-5D6E-409C-BE32-E72D297353CC}">
                <c16:uniqueId val="{0000041B-FC7C-4C3F-AE11-25A949F030EC}"/>
              </c:ext>
            </c:extLst>
          </c:dPt>
          <c:dPt>
            <c:idx val="526"/>
            <c:bubble3D val="0"/>
            <c:spPr>
              <a:solidFill>
                <a:schemeClr val="accent5">
                  <a:lumMod val="70000"/>
                  <a:lumOff val="30000"/>
                </a:schemeClr>
              </a:solidFill>
              <a:ln>
                <a:noFill/>
              </a:ln>
              <a:effectLst/>
            </c:spPr>
            <c:extLst>
              <c:ext xmlns:c16="http://schemas.microsoft.com/office/drawing/2014/chart" uri="{C3380CC4-5D6E-409C-BE32-E72D297353CC}">
                <c16:uniqueId val="{0000041D-FC7C-4C3F-AE11-25A949F030EC}"/>
              </c:ext>
            </c:extLst>
          </c:dPt>
          <c:dPt>
            <c:idx val="527"/>
            <c:bubble3D val="0"/>
            <c:spPr>
              <a:solidFill>
                <a:schemeClr val="accent6">
                  <a:lumMod val="70000"/>
                  <a:lumOff val="30000"/>
                </a:schemeClr>
              </a:solidFill>
              <a:ln>
                <a:noFill/>
              </a:ln>
              <a:effectLst/>
            </c:spPr>
            <c:extLst>
              <c:ext xmlns:c16="http://schemas.microsoft.com/office/drawing/2014/chart" uri="{C3380CC4-5D6E-409C-BE32-E72D297353CC}">
                <c16:uniqueId val="{0000041F-FC7C-4C3F-AE11-25A949F030EC}"/>
              </c:ext>
            </c:extLst>
          </c:dPt>
          <c:dPt>
            <c:idx val="528"/>
            <c:bubble3D val="0"/>
            <c:spPr>
              <a:solidFill>
                <a:schemeClr val="accent1">
                  <a:lumMod val="70000"/>
                </a:schemeClr>
              </a:solidFill>
              <a:ln>
                <a:noFill/>
              </a:ln>
              <a:effectLst/>
            </c:spPr>
            <c:extLst>
              <c:ext xmlns:c16="http://schemas.microsoft.com/office/drawing/2014/chart" uri="{C3380CC4-5D6E-409C-BE32-E72D297353CC}">
                <c16:uniqueId val="{00000421-FC7C-4C3F-AE11-25A949F030EC}"/>
              </c:ext>
            </c:extLst>
          </c:dPt>
          <c:dPt>
            <c:idx val="529"/>
            <c:bubble3D val="0"/>
            <c:spPr>
              <a:solidFill>
                <a:schemeClr val="accent2">
                  <a:lumMod val="70000"/>
                </a:schemeClr>
              </a:solidFill>
              <a:ln>
                <a:noFill/>
              </a:ln>
              <a:effectLst/>
            </c:spPr>
            <c:extLst>
              <c:ext xmlns:c16="http://schemas.microsoft.com/office/drawing/2014/chart" uri="{C3380CC4-5D6E-409C-BE32-E72D297353CC}">
                <c16:uniqueId val="{00000423-FC7C-4C3F-AE11-25A949F030EC}"/>
              </c:ext>
            </c:extLst>
          </c:dPt>
          <c:dPt>
            <c:idx val="530"/>
            <c:bubble3D val="0"/>
            <c:spPr>
              <a:solidFill>
                <a:schemeClr val="accent3">
                  <a:lumMod val="70000"/>
                </a:schemeClr>
              </a:solidFill>
              <a:ln>
                <a:noFill/>
              </a:ln>
              <a:effectLst/>
            </c:spPr>
            <c:extLst>
              <c:ext xmlns:c16="http://schemas.microsoft.com/office/drawing/2014/chart" uri="{C3380CC4-5D6E-409C-BE32-E72D297353CC}">
                <c16:uniqueId val="{00000425-FC7C-4C3F-AE11-25A949F030EC}"/>
              </c:ext>
            </c:extLst>
          </c:dPt>
          <c:dPt>
            <c:idx val="531"/>
            <c:bubble3D val="0"/>
            <c:spPr>
              <a:solidFill>
                <a:schemeClr val="accent4">
                  <a:lumMod val="70000"/>
                </a:schemeClr>
              </a:solidFill>
              <a:ln>
                <a:noFill/>
              </a:ln>
              <a:effectLst/>
            </c:spPr>
            <c:extLst>
              <c:ext xmlns:c16="http://schemas.microsoft.com/office/drawing/2014/chart" uri="{C3380CC4-5D6E-409C-BE32-E72D297353CC}">
                <c16:uniqueId val="{00000427-FC7C-4C3F-AE11-25A949F030EC}"/>
              </c:ext>
            </c:extLst>
          </c:dPt>
          <c:dPt>
            <c:idx val="532"/>
            <c:bubble3D val="0"/>
            <c:spPr>
              <a:solidFill>
                <a:schemeClr val="accent5">
                  <a:lumMod val="70000"/>
                </a:schemeClr>
              </a:solidFill>
              <a:ln>
                <a:noFill/>
              </a:ln>
              <a:effectLst/>
            </c:spPr>
            <c:extLst>
              <c:ext xmlns:c16="http://schemas.microsoft.com/office/drawing/2014/chart" uri="{C3380CC4-5D6E-409C-BE32-E72D297353CC}">
                <c16:uniqueId val="{00000429-FC7C-4C3F-AE11-25A949F030EC}"/>
              </c:ext>
            </c:extLst>
          </c:dPt>
          <c:dPt>
            <c:idx val="533"/>
            <c:bubble3D val="0"/>
            <c:spPr>
              <a:solidFill>
                <a:schemeClr val="accent6">
                  <a:lumMod val="70000"/>
                </a:schemeClr>
              </a:solidFill>
              <a:ln>
                <a:noFill/>
              </a:ln>
              <a:effectLst/>
            </c:spPr>
            <c:extLst>
              <c:ext xmlns:c16="http://schemas.microsoft.com/office/drawing/2014/chart" uri="{C3380CC4-5D6E-409C-BE32-E72D297353CC}">
                <c16:uniqueId val="{0000042B-FC7C-4C3F-AE11-25A949F030EC}"/>
              </c:ext>
            </c:extLst>
          </c:dPt>
          <c:dPt>
            <c:idx val="534"/>
            <c:bubble3D val="0"/>
            <c:spPr>
              <a:solidFill>
                <a:schemeClr val="accent1">
                  <a:lumMod val="50000"/>
                  <a:lumOff val="50000"/>
                </a:schemeClr>
              </a:solidFill>
              <a:ln>
                <a:noFill/>
              </a:ln>
              <a:effectLst/>
            </c:spPr>
            <c:extLst>
              <c:ext xmlns:c16="http://schemas.microsoft.com/office/drawing/2014/chart" uri="{C3380CC4-5D6E-409C-BE32-E72D297353CC}">
                <c16:uniqueId val="{0000042D-FC7C-4C3F-AE11-25A949F030EC}"/>
              </c:ext>
            </c:extLst>
          </c:dPt>
          <c:dPt>
            <c:idx val="535"/>
            <c:bubble3D val="0"/>
            <c:spPr>
              <a:solidFill>
                <a:schemeClr val="accent2">
                  <a:lumMod val="50000"/>
                  <a:lumOff val="50000"/>
                </a:schemeClr>
              </a:solidFill>
              <a:ln>
                <a:noFill/>
              </a:ln>
              <a:effectLst/>
            </c:spPr>
            <c:extLst>
              <c:ext xmlns:c16="http://schemas.microsoft.com/office/drawing/2014/chart" uri="{C3380CC4-5D6E-409C-BE32-E72D297353CC}">
                <c16:uniqueId val="{0000042F-FC7C-4C3F-AE11-25A949F030EC}"/>
              </c:ext>
            </c:extLst>
          </c:dPt>
          <c:dPt>
            <c:idx val="536"/>
            <c:bubble3D val="0"/>
            <c:spPr>
              <a:solidFill>
                <a:schemeClr val="accent3">
                  <a:lumMod val="50000"/>
                  <a:lumOff val="50000"/>
                </a:schemeClr>
              </a:solidFill>
              <a:ln>
                <a:noFill/>
              </a:ln>
              <a:effectLst/>
            </c:spPr>
            <c:extLst>
              <c:ext xmlns:c16="http://schemas.microsoft.com/office/drawing/2014/chart" uri="{C3380CC4-5D6E-409C-BE32-E72D297353CC}">
                <c16:uniqueId val="{00000431-FC7C-4C3F-AE11-25A949F030EC}"/>
              </c:ext>
            </c:extLst>
          </c:dPt>
          <c:dPt>
            <c:idx val="537"/>
            <c:bubble3D val="0"/>
            <c:spPr>
              <a:solidFill>
                <a:schemeClr val="accent4">
                  <a:lumMod val="50000"/>
                  <a:lumOff val="50000"/>
                </a:schemeClr>
              </a:solidFill>
              <a:ln>
                <a:noFill/>
              </a:ln>
              <a:effectLst/>
            </c:spPr>
            <c:extLst>
              <c:ext xmlns:c16="http://schemas.microsoft.com/office/drawing/2014/chart" uri="{C3380CC4-5D6E-409C-BE32-E72D297353CC}">
                <c16:uniqueId val="{00000433-FC7C-4C3F-AE11-25A949F030EC}"/>
              </c:ext>
            </c:extLst>
          </c:dPt>
          <c:dPt>
            <c:idx val="538"/>
            <c:bubble3D val="0"/>
            <c:spPr>
              <a:solidFill>
                <a:schemeClr val="accent5">
                  <a:lumMod val="50000"/>
                  <a:lumOff val="50000"/>
                </a:schemeClr>
              </a:solidFill>
              <a:ln>
                <a:noFill/>
              </a:ln>
              <a:effectLst/>
            </c:spPr>
            <c:extLst>
              <c:ext xmlns:c16="http://schemas.microsoft.com/office/drawing/2014/chart" uri="{C3380CC4-5D6E-409C-BE32-E72D297353CC}">
                <c16:uniqueId val="{00000435-FC7C-4C3F-AE11-25A949F030EC}"/>
              </c:ext>
            </c:extLst>
          </c:dPt>
          <c:dPt>
            <c:idx val="539"/>
            <c:bubble3D val="0"/>
            <c:spPr>
              <a:solidFill>
                <a:schemeClr val="accent6">
                  <a:lumMod val="50000"/>
                  <a:lumOff val="50000"/>
                </a:schemeClr>
              </a:solidFill>
              <a:ln>
                <a:noFill/>
              </a:ln>
              <a:effectLst/>
            </c:spPr>
            <c:extLst>
              <c:ext xmlns:c16="http://schemas.microsoft.com/office/drawing/2014/chart" uri="{C3380CC4-5D6E-409C-BE32-E72D297353CC}">
                <c16:uniqueId val="{00000437-FC7C-4C3F-AE11-25A949F030EC}"/>
              </c:ext>
            </c:extLst>
          </c:dPt>
          <c:dPt>
            <c:idx val="540"/>
            <c:bubble3D val="0"/>
            <c:spPr>
              <a:solidFill>
                <a:schemeClr val="accent1"/>
              </a:solidFill>
              <a:ln>
                <a:noFill/>
              </a:ln>
              <a:effectLst/>
            </c:spPr>
            <c:extLst>
              <c:ext xmlns:c16="http://schemas.microsoft.com/office/drawing/2014/chart" uri="{C3380CC4-5D6E-409C-BE32-E72D297353CC}">
                <c16:uniqueId val="{00000439-FC7C-4C3F-AE11-25A949F030EC}"/>
              </c:ext>
            </c:extLst>
          </c:dPt>
          <c:dPt>
            <c:idx val="541"/>
            <c:bubble3D val="0"/>
            <c:spPr>
              <a:solidFill>
                <a:schemeClr val="accent2"/>
              </a:solidFill>
              <a:ln>
                <a:noFill/>
              </a:ln>
              <a:effectLst/>
            </c:spPr>
            <c:extLst>
              <c:ext xmlns:c16="http://schemas.microsoft.com/office/drawing/2014/chart" uri="{C3380CC4-5D6E-409C-BE32-E72D297353CC}">
                <c16:uniqueId val="{0000043B-FC7C-4C3F-AE11-25A949F030EC}"/>
              </c:ext>
            </c:extLst>
          </c:dPt>
          <c:dPt>
            <c:idx val="542"/>
            <c:bubble3D val="0"/>
            <c:spPr>
              <a:solidFill>
                <a:schemeClr val="accent3"/>
              </a:solidFill>
              <a:ln>
                <a:noFill/>
              </a:ln>
              <a:effectLst/>
            </c:spPr>
            <c:extLst>
              <c:ext xmlns:c16="http://schemas.microsoft.com/office/drawing/2014/chart" uri="{C3380CC4-5D6E-409C-BE32-E72D297353CC}">
                <c16:uniqueId val="{0000043D-FC7C-4C3F-AE11-25A949F030EC}"/>
              </c:ext>
            </c:extLst>
          </c:dPt>
          <c:dPt>
            <c:idx val="543"/>
            <c:bubble3D val="0"/>
            <c:spPr>
              <a:solidFill>
                <a:schemeClr val="accent4"/>
              </a:solidFill>
              <a:ln>
                <a:noFill/>
              </a:ln>
              <a:effectLst/>
            </c:spPr>
            <c:extLst>
              <c:ext xmlns:c16="http://schemas.microsoft.com/office/drawing/2014/chart" uri="{C3380CC4-5D6E-409C-BE32-E72D297353CC}">
                <c16:uniqueId val="{0000043F-FC7C-4C3F-AE11-25A949F030EC}"/>
              </c:ext>
            </c:extLst>
          </c:dPt>
          <c:dPt>
            <c:idx val="544"/>
            <c:bubble3D val="0"/>
            <c:spPr>
              <a:solidFill>
                <a:schemeClr val="accent5"/>
              </a:solidFill>
              <a:ln>
                <a:noFill/>
              </a:ln>
              <a:effectLst/>
            </c:spPr>
            <c:extLst>
              <c:ext xmlns:c16="http://schemas.microsoft.com/office/drawing/2014/chart" uri="{C3380CC4-5D6E-409C-BE32-E72D297353CC}">
                <c16:uniqueId val="{00000441-FC7C-4C3F-AE11-25A949F030EC}"/>
              </c:ext>
            </c:extLst>
          </c:dPt>
          <c:dPt>
            <c:idx val="545"/>
            <c:bubble3D val="0"/>
            <c:spPr>
              <a:solidFill>
                <a:schemeClr val="accent6"/>
              </a:solidFill>
              <a:ln>
                <a:noFill/>
              </a:ln>
              <a:effectLst/>
            </c:spPr>
            <c:extLst>
              <c:ext xmlns:c16="http://schemas.microsoft.com/office/drawing/2014/chart" uri="{C3380CC4-5D6E-409C-BE32-E72D297353CC}">
                <c16:uniqueId val="{00000443-FC7C-4C3F-AE11-25A949F030EC}"/>
              </c:ext>
            </c:extLst>
          </c:dPt>
          <c:dPt>
            <c:idx val="546"/>
            <c:bubble3D val="0"/>
            <c:spPr>
              <a:solidFill>
                <a:schemeClr val="accent1">
                  <a:lumMod val="60000"/>
                </a:schemeClr>
              </a:solidFill>
              <a:ln>
                <a:noFill/>
              </a:ln>
              <a:effectLst/>
            </c:spPr>
            <c:extLst>
              <c:ext xmlns:c16="http://schemas.microsoft.com/office/drawing/2014/chart" uri="{C3380CC4-5D6E-409C-BE32-E72D297353CC}">
                <c16:uniqueId val="{00000445-FC7C-4C3F-AE11-25A949F030EC}"/>
              </c:ext>
            </c:extLst>
          </c:dPt>
          <c:dPt>
            <c:idx val="547"/>
            <c:bubble3D val="0"/>
            <c:spPr>
              <a:solidFill>
                <a:schemeClr val="accent2">
                  <a:lumMod val="60000"/>
                </a:schemeClr>
              </a:solidFill>
              <a:ln>
                <a:noFill/>
              </a:ln>
              <a:effectLst/>
            </c:spPr>
            <c:extLst>
              <c:ext xmlns:c16="http://schemas.microsoft.com/office/drawing/2014/chart" uri="{C3380CC4-5D6E-409C-BE32-E72D297353CC}">
                <c16:uniqueId val="{00000447-FC7C-4C3F-AE11-25A949F030EC}"/>
              </c:ext>
            </c:extLst>
          </c:dPt>
          <c:dPt>
            <c:idx val="548"/>
            <c:bubble3D val="0"/>
            <c:spPr>
              <a:solidFill>
                <a:schemeClr val="accent3">
                  <a:lumMod val="60000"/>
                </a:schemeClr>
              </a:solidFill>
              <a:ln>
                <a:noFill/>
              </a:ln>
              <a:effectLst/>
            </c:spPr>
            <c:extLst>
              <c:ext xmlns:c16="http://schemas.microsoft.com/office/drawing/2014/chart" uri="{C3380CC4-5D6E-409C-BE32-E72D297353CC}">
                <c16:uniqueId val="{00000449-FC7C-4C3F-AE11-25A949F030EC}"/>
              </c:ext>
            </c:extLst>
          </c:dPt>
          <c:dPt>
            <c:idx val="549"/>
            <c:bubble3D val="0"/>
            <c:spPr>
              <a:solidFill>
                <a:schemeClr val="accent4">
                  <a:lumMod val="60000"/>
                </a:schemeClr>
              </a:solidFill>
              <a:ln>
                <a:noFill/>
              </a:ln>
              <a:effectLst/>
            </c:spPr>
            <c:extLst>
              <c:ext xmlns:c16="http://schemas.microsoft.com/office/drawing/2014/chart" uri="{C3380CC4-5D6E-409C-BE32-E72D297353CC}">
                <c16:uniqueId val="{0000044B-FC7C-4C3F-AE11-25A949F030EC}"/>
              </c:ext>
            </c:extLst>
          </c:dPt>
          <c:dPt>
            <c:idx val="550"/>
            <c:bubble3D val="0"/>
            <c:spPr>
              <a:solidFill>
                <a:schemeClr val="accent5">
                  <a:lumMod val="60000"/>
                </a:schemeClr>
              </a:solidFill>
              <a:ln>
                <a:noFill/>
              </a:ln>
              <a:effectLst/>
            </c:spPr>
            <c:extLst>
              <c:ext xmlns:c16="http://schemas.microsoft.com/office/drawing/2014/chart" uri="{C3380CC4-5D6E-409C-BE32-E72D297353CC}">
                <c16:uniqueId val="{0000044D-FC7C-4C3F-AE11-25A949F030EC}"/>
              </c:ext>
            </c:extLst>
          </c:dPt>
          <c:dPt>
            <c:idx val="551"/>
            <c:bubble3D val="0"/>
            <c:spPr>
              <a:solidFill>
                <a:schemeClr val="accent6">
                  <a:lumMod val="60000"/>
                </a:schemeClr>
              </a:solidFill>
              <a:ln>
                <a:noFill/>
              </a:ln>
              <a:effectLst/>
            </c:spPr>
            <c:extLst>
              <c:ext xmlns:c16="http://schemas.microsoft.com/office/drawing/2014/chart" uri="{C3380CC4-5D6E-409C-BE32-E72D297353CC}">
                <c16:uniqueId val="{0000044F-FC7C-4C3F-AE11-25A949F030EC}"/>
              </c:ext>
            </c:extLst>
          </c:dPt>
          <c:dPt>
            <c:idx val="552"/>
            <c:bubble3D val="0"/>
            <c:spPr>
              <a:solidFill>
                <a:schemeClr val="accent1">
                  <a:lumMod val="80000"/>
                  <a:lumOff val="20000"/>
                </a:schemeClr>
              </a:solidFill>
              <a:ln>
                <a:noFill/>
              </a:ln>
              <a:effectLst/>
            </c:spPr>
            <c:extLst>
              <c:ext xmlns:c16="http://schemas.microsoft.com/office/drawing/2014/chart" uri="{C3380CC4-5D6E-409C-BE32-E72D297353CC}">
                <c16:uniqueId val="{00000451-FC7C-4C3F-AE11-25A949F030EC}"/>
              </c:ext>
            </c:extLst>
          </c:dPt>
          <c:dPt>
            <c:idx val="553"/>
            <c:bubble3D val="0"/>
            <c:spPr>
              <a:solidFill>
                <a:schemeClr val="accent2">
                  <a:lumMod val="80000"/>
                  <a:lumOff val="20000"/>
                </a:schemeClr>
              </a:solidFill>
              <a:ln>
                <a:noFill/>
              </a:ln>
              <a:effectLst/>
            </c:spPr>
            <c:extLst>
              <c:ext xmlns:c16="http://schemas.microsoft.com/office/drawing/2014/chart" uri="{C3380CC4-5D6E-409C-BE32-E72D297353CC}">
                <c16:uniqueId val="{00000453-FC7C-4C3F-AE11-25A949F030EC}"/>
              </c:ext>
            </c:extLst>
          </c:dPt>
          <c:dPt>
            <c:idx val="554"/>
            <c:bubble3D val="0"/>
            <c:spPr>
              <a:solidFill>
                <a:schemeClr val="accent3">
                  <a:lumMod val="80000"/>
                  <a:lumOff val="20000"/>
                </a:schemeClr>
              </a:solidFill>
              <a:ln>
                <a:noFill/>
              </a:ln>
              <a:effectLst/>
            </c:spPr>
            <c:extLst>
              <c:ext xmlns:c16="http://schemas.microsoft.com/office/drawing/2014/chart" uri="{C3380CC4-5D6E-409C-BE32-E72D297353CC}">
                <c16:uniqueId val="{00000455-FC7C-4C3F-AE11-25A949F030EC}"/>
              </c:ext>
            </c:extLst>
          </c:dPt>
          <c:dPt>
            <c:idx val="555"/>
            <c:bubble3D val="0"/>
            <c:spPr>
              <a:solidFill>
                <a:schemeClr val="accent4">
                  <a:lumMod val="80000"/>
                  <a:lumOff val="20000"/>
                </a:schemeClr>
              </a:solidFill>
              <a:ln>
                <a:noFill/>
              </a:ln>
              <a:effectLst/>
            </c:spPr>
            <c:extLst>
              <c:ext xmlns:c16="http://schemas.microsoft.com/office/drawing/2014/chart" uri="{C3380CC4-5D6E-409C-BE32-E72D297353CC}">
                <c16:uniqueId val="{00000457-FC7C-4C3F-AE11-25A949F030EC}"/>
              </c:ext>
            </c:extLst>
          </c:dPt>
          <c:dPt>
            <c:idx val="556"/>
            <c:bubble3D val="0"/>
            <c:spPr>
              <a:solidFill>
                <a:schemeClr val="accent5">
                  <a:lumMod val="80000"/>
                  <a:lumOff val="20000"/>
                </a:schemeClr>
              </a:solidFill>
              <a:ln>
                <a:noFill/>
              </a:ln>
              <a:effectLst/>
            </c:spPr>
            <c:extLst>
              <c:ext xmlns:c16="http://schemas.microsoft.com/office/drawing/2014/chart" uri="{C3380CC4-5D6E-409C-BE32-E72D297353CC}">
                <c16:uniqueId val="{00000459-FC7C-4C3F-AE11-25A949F030EC}"/>
              </c:ext>
            </c:extLst>
          </c:dPt>
          <c:dPt>
            <c:idx val="557"/>
            <c:bubble3D val="0"/>
            <c:spPr>
              <a:solidFill>
                <a:schemeClr val="accent6">
                  <a:lumMod val="80000"/>
                  <a:lumOff val="20000"/>
                </a:schemeClr>
              </a:solidFill>
              <a:ln>
                <a:noFill/>
              </a:ln>
              <a:effectLst/>
            </c:spPr>
            <c:extLst>
              <c:ext xmlns:c16="http://schemas.microsoft.com/office/drawing/2014/chart" uri="{C3380CC4-5D6E-409C-BE32-E72D297353CC}">
                <c16:uniqueId val="{0000045B-FC7C-4C3F-AE11-25A949F030EC}"/>
              </c:ext>
            </c:extLst>
          </c:dPt>
          <c:dPt>
            <c:idx val="558"/>
            <c:bubble3D val="0"/>
            <c:spPr>
              <a:solidFill>
                <a:schemeClr val="accent1">
                  <a:lumMod val="80000"/>
                </a:schemeClr>
              </a:solidFill>
              <a:ln>
                <a:noFill/>
              </a:ln>
              <a:effectLst/>
            </c:spPr>
            <c:extLst>
              <c:ext xmlns:c16="http://schemas.microsoft.com/office/drawing/2014/chart" uri="{C3380CC4-5D6E-409C-BE32-E72D297353CC}">
                <c16:uniqueId val="{0000045D-FC7C-4C3F-AE11-25A949F030EC}"/>
              </c:ext>
            </c:extLst>
          </c:dPt>
          <c:dPt>
            <c:idx val="559"/>
            <c:bubble3D val="0"/>
            <c:spPr>
              <a:solidFill>
                <a:schemeClr val="accent2">
                  <a:lumMod val="80000"/>
                </a:schemeClr>
              </a:solidFill>
              <a:ln>
                <a:noFill/>
              </a:ln>
              <a:effectLst/>
            </c:spPr>
            <c:extLst>
              <c:ext xmlns:c16="http://schemas.microsoft.com/office/drawing/2014/chart" uri="{C3380CC4-5D6E-409C-BE32-E72D297353CC}">
                <c16:uniqueId val="{0000045F-FC7C-4C3F-AE11-25A949F030EC}"/>
              </c:ext>
            </c:extLst>
          </c:dPt>
          <c:dPt>
            <c:idx val="560"/>
            <c:bubble3D val="0"/>
            <c:spPr>
              <a:solidFill>
                <a:schemeClr val="accent3">
                  <a:lumMod val="80000"/>
                </a:schemeClr>
              </a:solidFill>
              <a:ln>
                <a:noFill/>
              </a:ln>
              <a:effectLst/>
            </c:spPr>
            <c:extLst>
              <c:ext xmlns:c16="http://schemas.microsoft.com/office/drawing/2014/chart" uri="{C3380CC4-5D6E-409C-BE32-E72D297353CC}">
                <c16:uniqueId val="{00000461-FC7C-4C3F-AE11-25A949F030EC}"/>
              </c:ext>
            </c:extLst>
          </c:dPt>
          <c:dPt>
            <c:idx val="561"/>
            <c:bubble3D val="0"/>
            <c:spPr>
              <a:solidFill>
                <a:schemeClr val="accent4">
                  <a:lumMod val="80000"/>
                </a:schemeClr>
              </a:solidFill>
              <a:ln>
                <a:noFill/>
              </a:ln>
              <a:effectLst/>
            </c:spPr>
            <c:extLst>
              <c:ext xmlns:c16="http://schemas.microsoft.com/office/drawing/2014/chart" uri="{C3380CC4-5D6E-409C-BE32-E72D297353CC}">
                <c16:uniqueId val="{00000463-FC7C-4C3F-AE11-25A949F030EC}"/>
              </c:ext>
            </c:extLst>
          </c:dPt>
          <c:dPt>
            <c:idx val="562"/>
            <c:bubble3D val="0"/>
            <c:spPr>
              <a:solidFill>
                <a:schemeClr val="accent5">
                  <a:lumMod val="80000"/>
                </a:schemeClr>
              </a:solidFill>
              <a:ln>
                <a:noFill/>
              </a:ln>
              <a:effectLst/>
            </c:spPr>
            <c:extLst>
              <c:ext xmlns:c16="http://schemas.microsoft.com/office/drawing/2014/chart" uri="{C3380CC4-5D6E-409C-BE32-E72D297353CC}">
                <c16:uniqueId val="{00000465-FC7C-4C3F-AE11-25A949F030EC}"/>
              </c:ext>
            </c:extLst>
          </c:dPt>
          <c:dPt>
            <c:idx val="563"/>
            <c:bubble3D val="0"/>
            <c:spPr>
              <a:solidFill>
                <a:schemeClr val="accent6">
                  <a:lumMod val="80000"/>
                </a:schemeClr>
              </a:solidFill>
              <a:ln>
                <a:noFill/>
              </a:ln>
              <a:effectLst/>
            </c:spPr>
            <c:extLst>
              <c:ext xmlns:c16="http://schemas.microsoft.com/office/drawing/2014/chart" uri="{C3380CC4-5D6E-409C-BE32-E72D297353CC}">
                <c16:uniqueId val="{00000467-FC7C-4C3F-AE11-25A949F030EC}"/>
              </c:ext>
            </c:extLst>
          </c:dPt>
          <c:dPt>
            <c:idx val="564"/>
            <c:bubble3D val="0"/>
            <c:spPr>
              <a:solidFill>
                <a:schemeClr val="accent1">
                  <a:lumMod val="60000"/>
                  <a:lumOff val="40000"/>
                </a:schemeClr>
              </a:solidFill>
              <a:ln>
                <a:noFill/>
              </a:ln>
              <a:effectLst/>
            </c:spPr>
            <c:extLst>
              <c:ext xmlns:c16="http://schemas.microsoft.com/office/drawing/2014/chart" uri="{C3380CC4-5D6E-409C-BE32-E72D297353CC}">
                <c16:uniqueId val="{00000469-FC7C-4C3F-AE11-25A949F030EC}"/>
              </c:ext>
            </c:extLst>
          </c:dPt>
          <c:dPt>
            <c:idx val="565"/>
            <c:bubble3D val="0"/>
            <c:spPr>
              <a:solidFill>
                <a:schemeClr val="accent2">
                  <a:lumMod val="60000"/>
                  <a:lumOff val="40000"/>
                </a:schemeClr>
              </a:solidFill>
              <a:ln>
                <a:noFill/>
              </a:ln>
              <a:effectLst/>
            </c:spPr>
            <c:extLst>
              <c:ext xmlns:c16="http://schemas.microsoft.com/office/drawing/2014/chart" uri="{C3380CC4-5D6E-409C-BE32-E72D297353CC}">
                <c16:uniqueId val="{0000046B-FC7C-4C3F-AE11-25A949F030EC}"/>
              </c:ext>
            </c:extLst>
          </c:dPt>
          <c:dPt>
            <c:idx val="566"/>
            <c:bubble3D val="0"/>
            <c:spPr>
              <a:solidFill>
                <a:schemeClr val="accent3">
                  <a:lumMod val="60000"/>
                  <a:lumOff val="40000"/>
                </a:schemeClr>
              </a:solidFill>
              <a:ln>
                <a:noFill/>
              </a:ln>
              <a:effectLst/>
            </c:spPr>
            <c:extLst>
              <c:ext xmlns:c16="http://schemas.microsoft.com/office/drawing/2014/chart" uri="{C3380CC4-5D6E-409C-BE32-E72D297353CC}">
                <c16:uniqueId val="{0000046D-FC7C-4C3F-AE11-25A949F030EC}"/>
              </c:ext>
            </c:extLst>
          </c:dPt>
          <c:dPt>
            <c:idx val="567"/>
            <c:bubble3D val="0"/>
            <c:spPr>
              <a:solidFill>
                <a:schemeClr val="accent4">
                  <a:lumMod val="60000"/>
                  <a:lumOff val="40000"/>
                </a:schemeClr>
              </a:solidFill>
              <a:ln>
                <a:noFill/>
              </a:ln>
              <a:effectLst/>
            </c:spPr>
            <c:extLst>
              <c:ext xmlns:c16="http://schemas.microsoft.com/office/drawing/2014/chart" uri="{C3380CC4-5D6E-409C-BE32-E72D297353CC}">
                <c16:uniqueId val="{0000046F-FC7C-4C3F-AE11-25A949F030EC}"/>
              </c:ext>
            </c:extLst>
          </c:dPt>
          <c:dPt>
            <c:idx val="568"/>
            <c:bubble3D val="0"/>
            <c:spPr>
              <a:solidFill>
                <a:schemeClr val="accent5">
                  <a:lumMod val="60000"/>
                  <a:lumOff val="40000"/>
                </a:schemeClr>
              </a:solidFill>
              <a:ln>
                <a:noFill/>
              </a:ln>
              <a:effectLst/>
            </c:spPr>
            <c:extLst>
              <c:ext xmlns:c16="http://schemas.microsoft.com/office/drawing/2014/chart" uri="{C3380CC4-5D6E-409C-BE32-E72D297353CC}">
                <c16:uniqueId val="{00000471-FC7C-4C3F-AE11-25A949F030EC}"/>
              </c:ext>
            </c:extLst>
          </c:dPt>
          <c:dPt>
            <c:idx val="569"/>
            <c:bubble3D val="0"/>
            <c:spPr>
              <a:solidFill>
                <a:schemeClr val="accent6">
                  <a:lumMod val="60000"/>
                  <a:lumOff val="40000"/>
                </a:schemeClr>
              </a:solidFill>
              <a:ln>
                <a:noFill/>
              </a:ln>
              <a:effectLst/>
            </c:spPr>
            <c:extLst>
              <c:ext xmlns:c16="http://schemas.microsoft.com/office/drawing/2014/chart" uri="{C3380CC4-5D6E-409C-BE32-E72D297353CC}">
                <c16:uniqueId val="{00000473-FC7C-4C3F-AE11-25A949F030EC}"/>
              </c:ext>
            </c:extLst>
          </c:dPt>
          <c:dPt>
            <c:idx val="570"/>
            <c:bubble3D val="0"/>
            <c:spPr>
              <a:solidFill>
                <a:schemeClr val="accent1">
                  <a:lumMod val="50000"/>
                </a:schemeClr>
              </a:solidFill>
              <a:ln>
                <a:noFill/>
              </a:ln>
              <a:effectLst/>
            </c:spPr>
            <c:extLst>
              <c:ext xmlns:c16="http://schemas.microsoft.com/office/drawing/2014/chart" uri="{C3380CC4-5D6E-409C-BE32-E72D297353CC}">
                <c16:uniqueId val="{00000475-FC7C-4C3F-AE11-25A949F030EC}"/>
              </c:ext>
            </c:extLst>
          </c:dPt>
          <c:dPt>
            <c:idx val="571"/>
            <c:bubble3D val="0"/>
            <c:spPr>
              <a:solidFill>
                <a:schemeClr val="accent2">
                  <a:lumMod val="50000"/>
                </a:schemeClr>
              </a:solidFill>
              <a:ln>
                <a:noFill/>
              </a:ln>
              <a:effectLst/>
            </c:spPr>
            <c:extLst>
              <c:ext xmlns:c16="http://schemas.microsoft.com/office/drawing/2014/chart" uri="{C3380CC4-5D6E-409C-BE32-E72D297353CC}">
                <c16:uniqueId val="{00000477-FC7C-4C3F-AE11-25A949F030EC}"/>
              </c:ext>
            </c:extLst>
          </c:dPt>
          <c:dPt>
            <c:idx val="572"/>
            <c:bubble3D val="0"/>
            <c:spPr>
              <a:solidFill>
                <a:schemeClr val="accent3">
                  <a:lumMod val="50000"/>
                </a:schemeClr>
              </a:solidFill>
              <a:ln>
                <a:noFill/>
              </a:ln>
              <a:effectLst/>
            </c:spPr>
            <c:extLst>
              <c:ext xmlns:c16="http://schemas.microsoft.com/office/drawing/2014/chart" uri="{C3380CC4-5D6E-409C-BE32-E72D297353CC}">
                <c16:uniqueId val="{00000479-FC7C-4C3F-AE11-25A949F030EC}"/>
              </c:ext>
            </c:extLst>
          </c:dPt>
          <c:dPt>
            <c:idx val="573"/>
            <c:bubble3D val="0"/>
            <c:spPr>
              <a:solidFill>
                <a:schemeClr val="accent4">
                  <a:lumMod val="50000"/>
                </a:schemeClr>
              </a:solidFill>
              <a:ln>
                <a:noFill/>
              </a:ln>
              <a:effectLst/>
            </c:spPr>
            <c:extLst>
              <c:ext xmlns:c16="http://schemas.microsoft.com/office/drawing/2014/chart" uri="{C3380CC4-5D6E-409C-BE32-E72D297353CC}">
                <c16:uniqueId val="{0000047B-FC7C-4C3F-AE11-25A949F030EC}"/>
              </c:ext>
            </c:extLst>
          </c:dPt>
          <c:dPt>
            <c:idx val="574"/>
            <c:bubble3D val="0"/>
            <c:spPr>
              <a:solidFill>
                <a:schemeClr val="accent5">
                  <a:lumMod val="50000"/>
                </a:schemeClr>
              </a:solidFill>
              <a:ln>
                <a:noFill/>
              </a:ln>
              <a:effectLst/>
            </c:spPr>
            <c:extLst>
              <c:ext xmlns:c16="http://schemas.microsoft.com/office/drawing/2014/chart" uri="{C3380CC4-5D6E-409C-BE32-E72D297353CC}">
                <c16:uniqueId val="{0000047D-FC7C-4C3F-AE11-25A949F030EC}"/>
              </c:ext>
            </c:extLst>
          </c:dPt>
          <c:dPt>
            <c:idx val="575"/>
            <c:bubble3D val="0"/>
            <c:spPr>
              <a:solidFill>
                <a:schemeClr val="accent6">
                  <a:lumMod val="50000"/>
                </a:schemeClr>
              </a:solidFill>
              <a:ln>
                <a:noFill/>
              </a:ln>
              <a:effectLst/>
            </c:spPr>
            <c:extLst>
              <c:ext xmlns:c16="http://schemas.microsoft.com/office/drawing/2014/chart" uri="{C3380CC4-5D6E-409C-BE32-E72D297353CC}">
                <c16:uniqueId val="{0000047F-FC7C-4C3F-AE11-25A949F030EC}"/>
              </c:ext>
            </c:extLst>
          </c:dPt>
          <c:dPt>
            <c:idx val="576"/>
            <c:bubble3D val="0"/>
            <c:spPr>
              <a:solidFill>
                <a:schemeClr val="accent1">
                  <a:lumMod val="70000"/>
                  <a:lumOff val="30000"/>
                </a:schemeClr>
              </a:solidFill>
              <a:ln>
                <a:noFill/>
              </a:ln>
              <a:effectLst/>
            </c:spPr>
            <c:extLst>
              <c:ext xmlns:c16="http://schemas.microsoft.com/office/drawing/2014/chart" uri="{C3380CC4-5D6E-409C-BE32-E72D297353CC}">
                <c16:uniqueId val="{00000481-FC7C-4C3F-AE11-25A949F030EC}"/>
              </c:ext>
            </c:extLst>
          </c:dPt>
          <c:dPt>
            <c:idx val="577"/>
            <c:bubble3D val="0"/>
            <c:spPr>
              <a:solidFill>
                <a:schemeClr val="accent2">
                  <a:lumMod val="70000"/>
                  <a:lumOff val="30000"/>
                </a:schemeClr>
              </a:solidFill>
              <a:ln>
                <a:noFill/>
              </a:ln>
              <a:effectLst/>
            </c:spPr>
            <c:extLst>
              <c:ext xmlns:c16="http://schemas.microsoft.com/office/drawing/2014/chart" uri="{C3380CC4-5D6E-409C-BE32-E72D297353CC}">
                <c16:uniqueId val="{00000483-FC7C-4C3F-AE11-25A949F030EC}"/>
              </c:ext>
            </c:extLst>
          </c:dPt>
          <c:dPt>
            <c:idx val="578"/>
            <c:bubble3D val="0"/>
            <c:spPr>
              <a:solidFill>
                <a:schemeClr val="accent3">
                  <a:lumMod val="70000"/>
                  <a:lumOff val="30000"/>
                </a:schemeClr>
              </a:solidFill>
              <a:ln>
                <a:noFill/>
              </a:ln>
              <a:effectLst/>
            </c:spPr>
            <c:extLst>
              <c:ext xmlns:c16="http://schemas.microsoft.com/office/drawing/2014/chart" uri="{C3380CC4-5D6E-409C-BE32-E72D297353CC}">
                <c16:uniqueId val="{00000485-FC7C-4C3F-AE11-25A949F030EC}"/>
              </c:ext>
            </c:extLst>
          </c:dPt>
          <c:dPt>
            <c:idx val="579"/>
            <c:bubble3D val="0"/>
            <c:spPr>
              <a:solidFill>
                <a:schemeClr val="accent4">
                  <a:lumMod val="70000"/>
                  <a:lumOff val="30000"/>
                </a:schemeClr>
              </a:solidFill>
              <a:ln>
                <a:noFill/>
              </a:ln>
              <a:effectLst/>
            </c:spPr>
            <c:extLst>
              <c:ext xmlns:c16="http://schemas.microsoft.com/office/drawing/2014/chart" uri="{C3380CC4-5D6E-409C-BE32-E72D297353CC}">
                <c16:uniqueId val="{00000487-FC7C-4C3F-AE11-25A949F030EC}"/>
              </c:ext>
            </c:extLst>
          </c:dPt>
          <c:dPt>
            <c:idx val="580"/>
            <c:bubble3D val="0"/>
            <c:spPr>
              <a:solidFill>
                <a:schemeClr val="accent5">
                  <a:lumMod val="70000"/>
                  <a:lumOff val="30000"/>
                </a:schemeClr>
              </a:solidFill>
              <a:ln>
                <a:noFill/>
              </a:ln>
              <a:effectLst/>
            </c:spPr>
            <c:extLst>
              <c:ext xmlns:c16="http://schemas.microsoft.com/office/drawing/2014/chart" uri="{C3380CC4-5D6E-409C-BE32-E72D297353CC}">
                <c16:uniqueId val="{00000489-FC7C-4C3F-AE11-25A949F030EC}"/>
              </c:ext>
            </c:extLst>
          </c:dPt>
          <c:dPt>
            <c:idx val="581"/>
            <c:bubble3D val="0"/>
            <c:spPr>
              <a:solidFill>
                <a:schemeClr val="accent6">
                  <a:lumMod val="70000"/>
                  <a:lumOff val="30000"/>
                </a:schemeClr>
              </a:solidFill>
              <a:ln>
                <a:noFill/>
              </a:ln>
              <a:effectLst/>
            </c:spPr>
            <c:extLst>
              <c:ext xmlns:c16="http://schemas.microsoft.com/office/drawing/2014/chart" uri="{C3380CC4-5D6E-409C-BE32-E72D297353CC}">
                <c16:uniqueId val="{0000048B-FC7C-4C3F-AE11-25A949F030EC}"/>
              </c:ext>
            </c:extLst>
          </c:dPt>
          <c:dPt>
            <c:idx val="582"/>
            <c:bubble3D val="0"/>
            <c:spPr>
              <a:solidFill>
                <a:schemeClr val="accent1">
                  <a:lumMod val="70000"/>
                </a:schemeClr>
              </a:solidFill>
              <a:ln>
                <a:noFill/>
              </a:ln>
              <a:effectLst/>
            </c:spPr>
            <c:extLst>
              <c:ext xmlns:c16="http://schemas.microsoft.com/office/drawing/2014/chart" uri="{C3380CC4-5D6E-409C-BE32-E72D297353CC}">
                <c16:uniqueId val="{0000048D-FC7C-4C3F-AE11-25A949F030EC}"/>
              </c:ext>
            </c:extLst>
          </c:dPt>
          <c:dPt>
            <c:idx val="583"/>
            <c:bubble3D val="0"/>
            <c:spPr>
              <a:solidFill>
                <a:schemeClr val="accent2">
                  <a:lumMod val="70000"/>
                </a:schemeClr>
              </a:solidFill>
              <a:ln>
                <a:noFill/>
              </a:ln>
              <a:effectLst/>
            </c:spPr>
            <c:extLst>
              <c:ext xmlns:c16="http://schemas.microsoft.com/office/drawing/2014/chart" uri="{C3380CC4-5D6E-409C-BE32-E72D297353CC}">
                <c16:uniqueId val="{0000048F-FC7C-4C3F-AE11-25A949F030EC}"/>
              </c:ext>
            </c:extLst>
          </c:dPt>
          <c:dPt>
            <c:idx val="584"/>
            <c:bubble3D val="0"/>
            <c:spPr>
              <a:solidFill>
                <a:schemeClr val="accent3">
                  <a:lumMod val="70000"/>
                </a:schemeClr>
              </a:solidFill>
              <a:ln>
                <a:noFill/>
              </a:ln>
              <a:effectLst/>
            </c:spPr>
            <c:extLst>
              <c:ext xmlns:c16="http://schemas.microsoft.com/office/drawing/2014/chart" uri="{C3380CC4-5D6E-409C-BE32-E72D297353CC}">
                <c16:uniqueId val="{00000491-FC7C-4C3F-AE11-25A949F030EC}"/>
              </c:ext>
            </c:extLst>
          </c:dPt>
          <c:dPt>
            <c:idx val="585"/>
            <c:bubble3D val="0"/>
            <c:spPr>
              <a:solidFill>
                <a:schemeClr val="accent4">
                  <a:lumMod val="70000"/>
                </a:schemeClr>
              </a:solidFill>
              <a:ln>
                <a:noFill/>
              </a:ln>
              <a:effectLst/>
            </c:spPr>
            <c:extLst>
              <c:ext xmlns:c16="http://schemas.microsoft.com/office/drawing/2014/chart" uri="{C3380CC4-5D6E-409C-BE32-E72D297353CC}">
                <c16:uniqueId val="{00000493-FC7C-4C3F-AE11-25A949F030EC}"/>
              </c:ext>
            </c:extLst>
          </c:dPt>
          <c:dPt>
            <c:idx val="586"/>
            <c:bubble3D val="0"/>
            <c:spPr>
              <a:solidFill>
                <a:schemeClr val="accent5">
                  <a:lumMod val="70000"/>
                </a:schemeClr>
              </a:solidFill>
              <a:ln>
                <a:noFill/>
              </a:ln>
              <a:effectLst/>
            </c:spPr>
            <c:extLst>
              <c:ext xmlns:c16="http://schemas.microsoft.com/office/drawing/2014/chart" uri="{C3380CC4-5D6E-409C-BE32-E72D297353CC}">
                <c16:uniqueId val="{00000495-FC7C-4C3F-AE11-25A949F030EC}"/>
              </c:ext>
            </c:extLst>
          </c:dPt>
          <c:dPt>
            <c:idx val="587"/>
            <c:bubble3D val="0"/>
            <c:spPr>
              <a:solidFill>
                <a:schemeClr val="accent6">
                  <a:lumMod val="70000"/>
                </a:schemeClr>
              </a:solidFill>
              <a:ln>
                <a:noFill/>
              </a:ln>
              <a:effectLst/>
            </c:spPr>
            <c:extLst>
              <c:ext xmlns:c16="http://schemas.microsoft.com/office/drawing/2014/chart" uri="{C3380CC4-5D6E-409C-BE32-E72D297353CC}">
                <c16:uniqueId val="{00000497-FC7C-4C3F-AE11-25A949F030EC}"/>
              </c:ext>
            </c:extLst>
          </c:dPt>
          <c:dPt>
            <c:idx val="588"/>
            <c:bubble3D val="0"/>
            <c:spPr>
              <a:solidFill>
                <a:schemeClr val="accent1">
                  <a:lumMod val="50000"/>
                  <a:lumOff val="50000"/>
                </a:schemeClr>
              </a:solidFill>
              <a:ln>
                <a:noFill/>
              </a:ln>
              <a:effectLst/>
            </c:spPr>
            <c:extLst>
              <c:ext xmlns:c16="http://schemas.microsoft.com/office/drawing/2014/chart" uri="{C3380CC4-5D6E-409C-BE32-E72D297353CC}">
                <c16:uniqueId val="{00000499-FC7C-4C3F-AE11-25A949F030EC}"/>
              </c:ext>
            </c:extLst>
          </c:dPt>
          <c:dPt>
            <c:idx val="589"/>
            <c:bubble3D val="0"/>
            <c:spPr>
              <a:solidFill>
                <a:schemeClr val="accent2">
                  <a:lumMod val="50000"/>
                  <a:lumOff val="50000"/>
                </a:schemeClr>
              </a:solidFill>
              <a:ln>
                <a:noFill/>
              </a:ln>
              <a:effectLst/>
            </c:spPr>
            <c:extLst>
              <c:ext xmlns:c16="http://schemas.microsoft.com/office/drawing/2014/chart" uri="{C3380CC4-5D6E-409C-BE32-E72D297353CC}">
                <c16:uniqueId val="{0000049B-FC7C-4C3F-AE11-25A949F030EC}"/>
              </c:ext>
            </c:extLst>
          </c:dPt>
          <c:dPt>
            <c:idx val="590"/>
            <c:bubble3D val="0"/>
            <c:spPr>
              <a:solidFill>
                <a:schemeClr val="accent3">
                  <a:lumMod val="50000"/>
                  <a:lumOff val="50000"/>
                </a:schemeClr>
              </a:solidFill>
              <a:ln>
                <a:noFill/>
              </a:ln>
              <a:effectLst/>
            </c:spPr>
            <c:extLst>
              <c:ext xmlns:c16="http://schemas.microsoft.com/office/drawing/2014/chart" uri="{C3380CC4-5D6E-409C-BE32-E72D297353CC}">
                <c16:uniqueId val="{0000049D-FC7C-4C3F-AE11-25A949F030EC}"/>
              </c:ext>
            </c:extLst>
          </c:dPt>
          <c:dPt>
            <c:idx val="591"/>
            <c:bubble3D val="0"/>
            <c:spPr>
              <a:solidFill>
                <a:schemeClr val="accent4">
                  <a:lumMod val="50000"/>
                  <a:lumOff val="50000"/>
                </a:schemeClr>
              </a:solidFill>
              <a:ln>
                <a:noFill/>
              </a:ln>
              <a:effectLst/>
            </c:spPr>
            <c:extLst>
              <c:ext xmlns:c16="http://schemas.microsoft.com/office/drawing/2014/chart" uri="{C3380CC4-5D6E-409C-BE32-E72D297353CC}">
                <c16:uniqueId val="{0000049F-FC7C-4C3F-AE11-25A949F030EC}"/>
              </c:ext>
            </c:extLst>
          </c:dPt>
          <c:dPt>
            <c:idx val="592"/>
            <c:bubble3D val="0"/>
            <c:spPr>
              <a:solidFill>
                <a:schemeClr val="accent5">
                  <a:lumMod val="50000"/>
                  <a:lumOff val="50000"/>
                </a:schemeClr>
              </a:solidFill>
              <a:ln>
                <a:noFill/>
              </a:ln>
              <a:effectLst/>
            </c:spPr>
            <c:extLst>
              <c:ext xmlns:c16="http://schemas.microsoft.com/office/drawing/2014/chart" uri="{C3380CC4-5D6E-409C-BE32-E72D297353CC}">
                <c16:uniqueId val="{000004A1-FC7C-4C3F-AE11-25A949F030EC}"/>
              </c:ext>
            </c:extLst>
          </c:dPt>
          <c:dPt>
            <c:idx val="593"/>
            <c:bubble3D val="0"/>
            <c:spPr>
              <a:solidFill>
                <a:schemeClr val="accent6">
                  <a:lumMod val="50000"/>
                  <a:lumOff val="50000"/>
                </a:schemeClr>
              </a:solidFill>
              <a:ln>
                <a:noFill/>
              </a:ln>
              <a:effectLst/>
            </c:spPr>
            <c:extLst>
              <c:ext xmlns:c16="http://schemas.microsoft.com/office/drawing/2014/chart" uri="{C3380CC4-5D6E-409C-BE32-E72D297353CC}">
                <c16:uniqueId val="{000004A3-FC7C-4C3F-AE11-25A949F030EC}"/>
              </c:ext>
            </c:extLst>
          </c:dPt>
          <c:dPt>
            <c:idx val="594"/>
            <c:bubble3D val="0"/>
            <c:spPr>
              <a:solidFill>
                <a:schemeClr val="accent1"/>
              </a:solidFill>
              <a:ln>
                <a:noFill/>
              </a:ln>
              <a:effectLst/>
            </c:spPr>
            <c:extLst>
              <c:ext xmlns:c16="http://schemas.microsoft.com/office/drawing/2014/chart" uri="{C3380CC4-5D6E-409C-BE32-E72D297353CC}">
                <c16:uniqueId val="{000004A5-FC7C-4C3F-AE11-25A949F030EC}"/>
              </c:ext>
            </c:extLst>
          </c:dPt>
          <c:dPt>
            <c:idx val="595"/>
            <c:bubble3D val="0"/>
            <c:spPr>
              <a:solidFill>
                <a:schemeClr val="accent2"/>
              </a:solidFill>
              <a:ln>
                <a:noFill/>
              </a:ln>
              <a:effectLst/>
            </c:spPr>
            <c:extLst>
              <c:ext xmlns:c16="http://schemas.microsoft.com/office/drawing/2014/chart" uri="{C3380CC4-5D6E-409C-BE32-E72D297353CC}">
                <c16:uniqueId val="{000004A7-FC7C-4C3F-AE11-25A949F030EC}"/>
              </c:ext>
            </c:extLst>
          </c:dPt>
          <c:dPt>
            <c:idx val="596"/>
            <c:bubble3D val="0"/>
            <c:spPr>
              <a:solidFill>
                <a:schemeClr val="accent3"/>
              </a:solidFill>
              <a:ln>
                <a:noFill/>
              </a:ln>
              <a:effectLst/>
            </c:spPr>
            <c:extLst>
              <c:ext xmlns:c16="http://schemas.microsoft.com/office/drawing/2014/chart" uri="{C3380CC4-5D6E-409C-BE32-E72D297353CC}">
                <c16:uniqueId val="{000004A9-FC7C-4C3F-AE11-25A949F030EC}"/>
              </c:ext>
            </c:extLst>
          </c:dPt>
          <c:dPt>
            <c:idx val="597"/>
            <c:bubble3D val="0"/>
            <c:spPr>
              <a:solidFill>
                <a:schemeClr val="accent4"/>
              </a:solidFill>
              <a:ln>
                <a:noFill/>
              </a:ln>
              <a:effectLst/>
            </c:spPr>
            <c:extLst>
              <c:ext xmlns:c16="http://schemas.microsoft.com/office/drawing/2014/chart" uri="{C3380CC4-5D6E-409C-BE32-E72D297353CC}">
                <c16:uniqueId val="{000004AB-FC7C-4C3F-AE11-25A949F030EC}"/>
              </c:ext>
            </c:extLst>
          </c:dPt>
          <c:dPt>
            <c:idx val="598"/>
            <c:bubble3D val="0"/>
            <c:spPr>
              <a:solidFill>
                <a:schemeClr val="accent5"/>
              </a:solidFill>
              <a:ln>
                <a:noFill/>
              </a:ln>
              <a:effectLst/>
            </c:spPr>
            <c:extLst>
              <c:ext xmlns:c16="http://schemas.microsoft.com/office/drawing/2014/chart" uri="{C3380CC4-5D6E-409C-BE32-E72D297353CC}">
                <c16:uniqueId val="{000004AD-FC7C-4C3F-AE11-25A949F030EC}"/>
              </c:ext>
            </c:extLst>
          </c:dPt>
          <c:dPt>
            <c:idx val="599"/>
            <c:bubble3D val="0"/>
            <c:spPr>
              <a:solidFill>
                <a:schemeClr val="accent6"/>
              </a:solidFill>
              <a:ln>
                <a:noFill/>
              </a:ln>
              <a:effectLst/>
            </c:spPr>
            <c:extLst>
              <c:ext xmlns:c16="http://schemas.microsoft.com/office/drawing/2014/chart" uri="{C3380CC4-5D6E-409C-BE32-E72D297353CC}">
                <c16:uniqueId val="{000004AF-FC7C-4C3F-AE11-25A949F030EC}"/>
              </c:ext>
            </c:extLst>
          </c:dPt>
          <c:dPt>
            <c:idx val="600"/>
            <c:bubble3D val="0"/>
            <c:spPr>
              <a:solidFill>
                <a:schemeClr val="accent1">
                  <a:lumMod val="60000"/>
                </a:schemeClr>
              </a:solidFill>
              <a:ln>
                <a:noFill/>
              </a:ln>
              <a:effectLst/>
            </c:spPr>
            <c:extLst>
              <c:ext xmlns:c16="http://schemas.microsoft.com/office/drawing/2014/chart" uri="{C3380CC4-5D6E-409C-BE32-E72D297353CC}">
                <c16:uniqueId val="{000004B1-FC7C-4C3F-AE11-25A949F030EC}"/>
              </c:ext>
            </c:extLst>
          </c:dPt>
          <c:dPt>
            <c:idx val="601"/>
            <c:bubble3D val="0"/>
            <c:spPr>
              <a:solidFill>
                <a:schemeClr val="accent2">
                  <a:lumMod val="60000"/>
                </a:schemeClr>
              </a:solidFill>
              <a:ln>
                <a:noFill/>
              </a:ln>
              <a:effectLst/>
            </c:spPr>
            <c:extLst>
              <c:ext xmlns:c16="http://schemas.microsoft.com/office/drawing/2014/chart" uri="{C3380CC4-5D6E-409C-BE32-E72D297353CC}">
                <c16:uniqueId val="{000004B3-FC7C-4C3F-AE11-25A949F030EC}"/>
              </c:ext>
            </c:extLst>
          </c:dPt>
          <c:dPt>
            <c:idx val="602"/>
            <c:bubble3D val="0"/>
            <c:spPr>
              <a:solidFill>
                <a:schemeClr val="accent3">
                  <a:lumMod val="60000"/>
                </a:schemeClr>
              </a:solidFill>
              <a:ln>
                <a:noFill/>
              </a:ln>
              <a:effectLst/>
            </c:spPr>
            <c:extLst>
              <c:ext xmlns:c16="http://schemas.microsoft.com/office/drawing/2014/chart" uri="{C3380CC4-5D6E-409C-BE32-E72D297353CC}">
                <c16:uniqueId val="{000004B5-FC7C-4C3F-AE11-25A949F030EC}"/>
              </c:ext>
            </c:extLst>
          </c:dPt>
          <c:dPt>
            <c:idx val="603"/>
            <c:bubble3D val="0"/>
            <c:spPr>
              <a:solidFill>
                <a:schemeClr val="accent4">
                  <a:lumMod val="60000"/>
                </a:schemeClr>
              </a:solidFill>
              <a:ln>
                <a:noFill/>
              </a:ln>
              <a:effectLst/>
            </c:spPr>
            <c:extLst>
              <c:ext xmlns:c16="http://schemas.microsoft.com/office/drawing/2014/chart" uri="{C3380CC4-5D6E-409C-BE32-E72D297353CC}">
                <c16:uniqueId val="{000004B7-FC7C-4C3F-AE11-25A949F030EC}"/>
              </c:ext>
            </c:extLst>
          </c:dPt>
          <c:dPt>
            <c:idx val="604"/>
            <c:bubble3D val="0"/>
            <c:spPr>
              <a:solidFill>
                <a:schemeClr val="accent5">
                  <a:lumMod val="60000"/>
                </a:schemeClr>
              </a:solidFill>
              <a:ln>
                <a:noFill/>
              </a:ln>
              <a:effectLst/>
            </c:spPr>
            <c:extLst>
              <c:ext xmlns:c16="http://schemas.microsoft.com/office/drawing/2014/chart" uri="{C3380CC4-5D6E-409C-BE32-E72D297353CC}">
                <c16:uniqueId val="{000004B9-FC7C-4C3F-AE11-25A949F030EC}"/>
              </c:ext>
            </c:extLst>
          </c:dPt>
          <c:dPt>
            <c:idx val="605"/>
            <c:bubble3D val="0"/>
            <c:spPr>
              <a:solidFill>
                <a:schemeClr val="accent6">
                  <a:lumMod val="60000"/>
                </a:schemeClr>
              </a:solidFill>
              <a:ln>
                <a:noFill/>
              </a:ln>
              <a:effectLst/>
            </c:spPr>
            <c:extLst>
              <c:ext xmlns:c16="http://schemas.microsoft.com/office/drawing/2014/chart" uri="{C3380CC4-5D6E-409C-BE32-E72D297353CC}">
                <c16:uniqueId val="{000004BB-FC7C-4C3F-AE11-25A949F030EC}"/>
              </c:ext>
            </c:extLst>
          </c:dPt>
          <c:dPt>
            <c:idx val="606"/>
            <c:bubble3D val="0"/>
            <c:spPr>
              <a:solidFill>
                <a:schemeClr val="accent1">
                  <a:lumMod val="80000"/>
                  <a:lumOff val="20000"/>
                </a:schemeClr>
              </a:solidFill>
              <a:ln>
                <a:noFill/>
              </a:ln>
              <a:effectLst/>
            </c:spPr>
            <c:extLst>
              <c:ext xmlns:c16="http://schemas.microsoft.com/office/drawing/2014/chart" uri="{C3380CC4-5D6E-409C-BE32-E72D297353CC}">
                <c16:uniqueId val="{000004BD-FC7C-4C3F-AE11-25A949F030EC}"/>
              </c:ext>
            </c:extLst>
          </c:dPt>
          <c:dPt>
            <c:idx val="607"/>
            <c:bubble3D val="0"/>
            <c:spPr>
              <a:solidFill>
                <a:schemeClr val="accent2">
                  <a:lumMod val="80000"/>
                  <a:lumOff val="20000"/>
                </a:schemeClr>
              </a:solidFill>
              <a:ln>
                <a:noFill/>
              </a:ln>
              <a:effectLst/>
            </c:spPr>
            <c:extLst>
              <c:ext xmlns:c16="http://schemas.microsoft.com/office/drawing/2014/chart" uri="{C3380CC4-5D6E-409C-BE32-E72D297353CC}">
                <c16:uniqueId val="{000004BF-FC7C-4C3F-AE11-25A949F030EC}"/>
              </c:ext>
            </c:extLst>
          </c:dPt>
          <c:dPt>
            <c:idx val="608"/>
            <c:bubble3D val="0"/>
            <c:spPr>
              <a:solidFill>
                <a:schemeClr val="accent3">
                  <a:lumMod val="80000"/>
                  <a:lumOff val="20000"/>
                </a:schemeClr>
              </a:solidFill>
              <a:ln>
                <a:noFill/>
              </a:ln>
              <a:effectLst/>
            </c:spPr>
            <c:extLst>
              <c:ext xmlns:c16="http://schemas.microsoft.com/office/drawing/2014/chart" uri="{C3380CC4-5D6E-409C-BE32-E72D297353CC}">
                <c16:uniqueId val="{000004C1-FC7C-4C3F-AE11-25A949F030EC}"/>
              </c:ext>
            </c:extLst>
          </c:dPt>
          <c:dPt>
            <c:idx val="609"/>
            <c:bubble3D val="0"/>
            <c:spPr>
              <a:solidFill>
                <a:schemeClr val="accent4">
                  <a:lumMod val="80000"/>
                  <a:lumOff val="20000"/>
                </a:schemeClr>
              </a:solidFill>
              <a:ln>
                <a:noFill/>
              </a:ln>
              <a:effectLst/>
            </c:spPr>
            <c:extLst>
              <c:ext xmlns:c16="http://schemas.microsoft.com/office/drawing/2014/chart" uri="{C3380CC4-5D6E-409C-BE32-E72D297353CC}">
                <c16:uniqueId val="{000004C3-FC7C-4C3F-AE11-25A949F030EC}"/>
              </c:ext>
            </c:extLst>
          </c:dPt>
          <c:dPt>
            <c:idx val="610"/>
            <c:bubble3D val="0"/>
            <c:spPr>
              <a:solidFill>
                <a:schemeClr val="accent5">
                  <a:lumMod val="80000"/>
                  <a:lumOff val="20000"/>
                </a:schemeClr>
              </a:solidFill>
              <a:ln>
                <a:noFill/>
              </a:ln>
              <a:effectLst/>
            </c:spPr>
            <c:extLst>
              <c:ext xmlns:c16="http://schemas.microsoft.com/office/drawing/2014/chart" uri="{C3380CC4-5D6E-409C-BE32-E72D297353CC}">
                <c16:uniqueId val="{000004C5-FC7C-4C3F-AE11-25A949F030EC}"/>
              </c:ext>
            </c:extLst>
          </c:dPt>
          <c:dPt>
            <c:idx val="611"/>
            <c:bubble3D val="0"/>
            <c:spPr>
              <a:solidFill>
                <a:schemeClr val="accent6">
                  <a:lumMod val="80000"/>
                  <a:lumOff val="20000"/>
                </a:schemeClr>
              </a:solidFill>
              <a:ln>
                <a:noFill/>
              </a:ln>
              <a:effectLst/>
            </c:spPr>
            <c:extLst>
              <c:ext xmlns:c16="http://schemas.microsoft.com/office/drawing/2014/chart" uri="{C3380CC4-5D6E-409C-BE32-E72D297353CC}">
                <c16:uniqueId val="{000004C7-FC7C-4C3F-AE11-25A949F030EC}"/>
              </c:ext>
            </c:extLst>
          </c:dPt>
          <c:dPt>
            <c:idx val="612"/>
            <c:bubble3D val="0"/>
            <c:spPr>
              <a:solidFill>
                <a:schemeClr val="accent1">
                  <a:lumMod val="80000"/>
                </a:schemeClr>
              </a:solidFill>
              <a:ln>
                <a:noFill/>
              </a:ln>
              <a:effectLst/>
            </c:spPr>
            <c:extLst>
              <c:ext xmlns:c16="http://schemas.microsoft.com/office/drawing/2014/chart" uri="{C3380CC4-5D6E-409C-BE32-E72D297353CC}">
                <c16:uniqueId val="{000004C9-FC7C-4C3F-AE11-25A949F030EC}"/>
              </c:ext>
            </c:extLst>
          </c:dPt>
          <c:dPt>
            <c:idx val="613"/>
            <c:bubble3D val="0"/>
            <c:spPr>
              <a:solidFill>
                <a:schemeClr val="accent2">
                  <a:lumMod val="80000"/>
                </a:schemeClr>
              </a:solidFill>
              <a:ln>
                <a:noFill/>
              </a:ln>
              <a:effectLst/>
            </c:spPr>
            <c:extLst>
              <c:ext xmlns:c16="http://schemas.microsoft.com/office/drawing/2014/chart" uri="{C3380CC4-5D6E-409C-BE32-E72D297353CC}">
                <c16:uniqueId val="{000004CB-FC7C-4C3F-AE11-25A949F030EC}"/>
              </c:ext>
            </c:extLst>
          </c:dPt>
          <c:dPt>
            <c:idx val="614"/>
            <c:bubble3D val="0"/>
            <c:spPr>
              <a:solidFill>
                <a:schemeClr val="accent3">
                  <a:lumMod val="80000"/>
                </a:schemeClr>
              </a:solidFill>
              <a:ln>
                <a:noFill/>
              </a:ln>
              <a:effectLst/>
            </c:spPr>
            <c:extLst>
              <c:ext xmlns:c16="http://schemas.microsoft.com/office/drawing/2014/chart" uri="{C3380CC4-5D6E-409C-BE32-E72D297353CC}">
                <c16:uniqueId val="{000004CD-FC7C-4C3F-AE11-25A949F030EC}"/>
              </c:ext>
            </c:extLst>
          </c:dPt>
          <c:dPt>
            <c:idx val="615"/>
            <c:bubble3D val="0"/>
            <c:spPr>
              <a:solidFill>
                <a:schemeClr val="accent4">
                  <a:lumMod val="80000"/>
                </a:schemeClr>
              </a:solidFill>
              <a:ln>
                <a:noFill/>
              </a:ln>
              <a:effectLst/>
            </c:spPr>
            <c:extLst>
              <c:ext xmlns:c16="http://schemas.microsoft.com/office/drawing/2014/chart" uri="{C3380CC4-5D6E-409C-BE32-E72D297353CC}">
                <c16:uniqueId val="{000004CF-FC7C-4C3F-AE11-25A949F030EC}"/>
              </c:ext>
            </c:extLst>
          </c:dPt>
          <c:dPt>
            <c:idx val="616"/>
            <c:bubble3D val="0"/>
            <c:spPr>
              <a:solidFill>
                <a:schemeClr val="accent5">
                  <a:lumMod val="80000"/>
                </a:schemeClr>
              </a:solidFill>
              <a:ln>
                <a:noFill/>
              </a:ln>
              <a:effectLst/>
            </c:spPr>
            <c:extLst>
              <c:ext xmlns:c16="http://schemas.microsoft.com/office/drawing/2014/chart" uri="{C3380CC4-5D6E-409C-BE32-E72D297353CC}">
                <c16:uniqueId val="{000004D1-FC7C-4C3F-AE11-25A949F030EC}"/>
              </c:ext>
            </c:extLst>
          </c:dPt>
          <c:dPt>
            <c:idx val="617"/>
            <c:bubble3D val="0"/>
            <c:spPr>
              <a:solidFill>
                <a:schemeClr val="accent6">
                  <a:lumMod val="80000"/>
                </a:schemeClr>
              </a:solidFill>
              <a:ln>
                <a:noFill/>
              </a:ln>
              <a:effectLst/>
            </c:spPr>
            <c:extLst>
              <c:ext xmlns:c16="http://schemas.microsoft.com/office/drawing/2014/chart" uri="{C3380CC4-5D6E-409C-BE32-E72D297353CC}">
                <c16:uniqueId val="{000004D3-FC7C-4C3F-AE11-25A949F030EC}"/>
              </c:ext>
            </c:extLst>
          </c:dPt>
          <c:dPt>
            <c:idx val="618"/>
            <c:bubble3D val="0"/>
            <c:spPr>
              <a:solidFill>
                <a:schemeClr val="accent1">
                  <a:lumMod val="60000"/>
                  <a:lumOff val="40000"/>
                </a:schemeClr>
              </a:solidFill>
              <a:ln>
                <a:noFill/>
              </a:ln>
              <a:effectLst/>
            </c:spPr>
            <c:extLst>
              <c:ext xmlns:c16="http://schemas.microsoft.com/office/drawing/2014/chart" uri="{C3380CC4-5D6E-409C-BE32-E72D297353CC}">
                <c16:uniqueId val="{000004D5-FC7C-4C3F-AE11-25A949F030EC}"/>
              </c:ext>
            </c:extLst>
          </c:dPt>
          <c:dPt>
            <c:idx val="619"/>
            <c:bubble3D val="0"/>
            <c:spPr>
              <a:solidFill>
                <a:schemeClr val="accent2">
                  <a:lumMod val="60000"/>
                  <a:lumOff val="40000"/>
                </a:schemeClr>
              </a:solidFill>
              <a:ln>
                <a:noFill/>
              </a:ln>
              <a:effectLst/>
            </c:spPr>
            <c:extLst>
              <c:ext xmlns:c16="http://schemas.microsoft.com/office/drawing/2014/chart" uri="{C3380CC4-5D6E-409C-BE32-E72D297353CC}">
                <c16:uniqueId val="{000004D7-FC7C-4C3F-AE11-25A949F030EC}"/>
              </c:ext>
            </c:extLst>
          </c:dPt>
          <c:dPt>
            <c:idx val="620"/>
            <c:bubble3D val="0"/>
            <c:spPr>
              <a:solidFill>
                <a:schemeClr val="accent3">
                  <a:lumMod val="60000"/>
                  <a:lumOff val="40000"/>
                </a:schemeClr>
              </a:solidFill>
              <a:ln>
                <a:noFill/>
              </a:ln>
              <a:effectLst/>
            </c:spPr>
            <c:extLst>
              <c:ext xmlns:c16="http://schemas.microsoft.com/office/drawing/2014/chart" uri="{C3380CC4-5D6E-409C-BE32-E72D297353CC}">
                <c16:uniqueId val="{000004D9-FC7C-4C3F-AE11-25A949F030EC}"/>
              </c:ext>
            </c:extLst>
          </c:dPt>
          <c:dPt>
            <c:idx val="621"/>
            <c:bubble3D val="0"/>
            <c:spPr>
              <a:solidFill>
                <a:schemeClr val="accent4">
                  <a:lumMod val="60000"/>
                  <a:lumOff val="40000"/>
                </a:schemeClr>
              </a:solidFill>
              <a:ln>
                <a:noFill/>
              </a:ln>
              <a:effectLst/>
            </c:spPr>
            <c:extLst>
              <c:ext xmlns:c16="http://schemas.microsoft.com/office/drawing/2014/chart" uri="{C3380CC4-5D6E-409C-BE32-E72D297353CC}">
                <c16:uniqueId val="{000004DB-FC7C-4C3F-AE11-25A949F030EC}"/>
              </c:ext>
            </c:extLst>
          </c:dPt>
          <c:dPt>
            <c:idx val="622"/>
            <c:bubble3D val="0"/>
            <c:spPr>
              <a:solidFill>
                <a:schemeClr val="accent5">
                  <a:lumMod val="60000"/>
                  <a:lumOff val="40000"/>
                </a:schemeClr>
              </a:solidFill>
              <a:ln>
                <a:noFill/>
              </a:ln>
              <a:effectLst/>
            </c:spPr>
            <c:extLst>
              <c:ext xmlns:c16="http://schemas.microsoft.com/office/drawing/2014/chart" uri="{C3380CC4-5D6E-409C-BE32-E72D297353CC}">
                <c16:uniqueId val="{000004DD-FC7C-4C3F-AE11-25A949F030EC}"/>
              </c:ext>
            </c:extLst>
          </c:dPt>
          <c:dPt>
            <c:idx val="623"/>
            <c:bubble3D val="0"/>
            <c:spPr>
              <a:solidFill>
                <a:schemeClr val="accent6">
                  <a:lumMod val="60000"/>
                  <a:lumOff val="40000"/>
                </a:schemeClr>
              </a:solidFill>
              <a:ln>
                <a:noFill/>
              </a:ln>
              <a:effectLst/>
            </c:spPr>
            <c:extLst>
              <c:ext xmlns:c16="http://schemas.microsoft.com/office/drawing/2014/chart" uri="{C3380CC4-5D6E-409C-BE32-E72D297353CC}">
                <c16:uniqueId val="{000004DF-FC7C-4C3F-AE11-25A949F030EC}"/>
              </c:ext>
            </c:extLst>
          </c:dPt>
          <c:dPt>
            <c:idx val="624"/>
            <c:bubble3D val="0"/>
            <c:spPr>
              <a:solidFill>
                <a:schemeClr val="accent1">
                  <a:lumMod val="50000"/>
                </a:schemeClr>
              </a:solidFill>
              <a:ln>
                <a:noFill/>
              </a:ln>
              <a:effectLst/>
            </c:spPr>
            <c:extLst>
              <c:ext xmlns:c16="http://schemas.microsoft.com/office/drawing/2014/chart" uri="{C3380CC4-5D6E-409C-BE32-E72D297353CC}">
                <c16:uniqueId val="{000004E1-FC7C-4C3F-AE11-25A949F030EC}"/>
              </c:ext>
            </c:extLst>
          </c:dPt>
          <c:dPt>
            <c:idx val="625"/>
            <c:bubble3D val="0"/>
            <c:spPr>
              <a:solidFill>
                <a:schemeClr val="accent2">
                  <a:lumMod val="50000"/>
                </a:schemeClr>
              </a:solidFill>
              <a:ln>
                <a:noFill/>
              </a:ln>
              <a:effectLst/>
            </c:spPr>
            <c:extLst>
              <c:ext xmlns:c16="http://schemas.microsoft.com/office/drawing/2014/chart" uri="{C3380CC4-5D6E-409C-BE32-E72D297353CC}">
                <c16:uniqueId val="{000004E3-FC7C-4C3F-AE11-25A949F030EC}"/>
              </c:ext>
            </c:extLst>
          </c:dPt>
          <c:dPt>
            <c:idx val="626"/>
            <c:bubble3D val="0"/>
            <c:spPr>
              <a:solidFill>
                <a:schemeClr val="accent3">
                  <a:lumMod val="50000"/>
                </a:schemeClr>
              </a:solidFill>
              <a:ln>
                <a:noFill/>
              </a:ln>
              <a:effectLst/>
            </c:spPr>
            <c:extLst>
              <c:ext xmlns:c16="http://schemas.microsoft.com/office/drawing/2014/chart" uri="{C3380CC4-5D6E-409C-BE32-E72D297353CC}">
                <c16:uniqueId val="{000004E5-FC7C-4C3F-AE11-25A949F030EC}"/>
              </c:ext>
            </c:extLst>
          </c:dPt>
          <c:dPt>
            <c:idx val="627"/>
            <c:bubble3D val="0"/>
            <c:spPr>
              <a:solidFill>
                <a:schemeClr val="accent4">
                  <a:lumMod val="50000"/>
                </a:schemeClr>
              </a:solidFill>
              <a:ln>
                <a:noFill/>
              </a:ln>
              <a:effectLst/>
            </c:spPr>
            <c:extLst>
              <c:ext xmlns:c16="http://schemas.microsoft.com/office/drawing/2014/chart" uri="{C3380CC4-5D6E-409C-BE32-E72D297353CC}">
                <c16:uniqueId val="{000004E7-FC7C-4C3F-AE11-25A949F030EC}"/>
              </c:ext>
            </c:extLst>
          </c:dPt>
          <c:dPt>
            <c:idx val="628"/>
            <c:bubble3D val="0"/>
            <c:spPr>
              <a:solidFill>
                <a:schemeClr val="accent5">
                  <a:lumMod val="50000"/>
                </a:schemeClr>
              </a:solidFill>
              <a:ln>
                <a:noFill/>
              </a:ln>
              <a:effectLst/>
            </c:spPr>
            <c:extLst>
              <c:ext xmlns:c16="http://schemas.microsoft.com/office/drawing/2014/chart" uri="{C3380CC4-5D6E-409C-BE32-E72D297353CC}">
                <c16:uniqueId val="{000004E9-FC7C-4C3F-AE11-25A949F030EC}"/>
              </c:ext>
            </c:extLst>
          </c:dPt>
          <c:dPt>
            <c:idx val="629"/>
            <c:bubble3D val="0"/>
            <c:spPr>
              <a:solidFill>
                <a:schemeClr val="accent6">
                  <a:lumMod val="50000"/>
                </a:schemeClr>
              </a:solidFill>
              <a:ln>
                <a:noFill/>
              </a:ln>
              <a:effectLst/>
            </c:spPr>
            <c:extLst>
              <c:ext xmlns:c16="http://schemas.microsoft.com/office/drawing/2014/chart" uri="{C3380CC4-5D6E-409C-BE32-E72D297353CC}">
                <c16:uniqueId val="{000004EB-FC7C-4C3F-AE11-25A949F030EC}"/>
              </c:ext>
            </c:extLst>
          </c:dPt>
          <c:dPt>
            <c:idx val="630"/>
            <c:bubble3D val="0"/>
            <c:spPr>
              <a:solidFill>
                <a:schemeClr val="accent1">
                  <a:lumMod val="70000"/>
                  <a:lumOff val="30000"/>
                </a:schemeClr>
              </a:solidFill>
              <a:ln>
                <a:noFill/>
              </a:ln>
              <a:effectLst/>
            </c:spPr>
            <c:extLst>
              <c:ext xmlns:c16="http://schemas.microsoft.com/office/drawing/2014/chart" uri="{C3380CC4-5D6E-409C-BE32-E72D297353CC}">
                <c16:uniqueId val="{000004ED-FC7C-4C3F-AE11-25A949F030EC}"/>
              </c:ext>
            </c:extLst>
          </c:dPt>
          <c:dPt>
            <c:idx val="631"/>
            <c:bubble3D val="0"/>
            <c:spPr>
              <a:solidFill>
                <a:schemeClr val="accent2">
                  <a:lumMod val="70000"/>
                  <a:lumOff val="30000"/>
                </a:schemeClr>
              </a:solidFill>
              <a:ln>
                <a:noFill/>
              </a:ln>
              <a:effectLst/>
            </c:spPr>
            <c:extLst>
              <c:ext xmlns:c16="http://schemas.microsoft.com/office/drawing/2014/chart" uri="{C3380CC4-5D6E-409C-BE32-E72D297353CC}">
                <c16:uniqueId val="{000004EF-FC7C-4C3F-AE11-25A949F030EC}"/>
              </c:ext>
            </c:extLst>
          </c:dPt>
          <c:dPt>
            <c:idx val="632"/>
            <c:bubble3D val="0"/>
            <c:spPr>
              <a:solidFill>
                <a:schemeClr val="accent3">
                  <a:lumMod val="70000"/>
                  <a:lumOff val="30000"/>
                </a:schemeClr>
              </a:solidFill>
              <a:ln>
                <a:noFill/>
              </a:ln>
              <a:effectLst/>
            </c:spPr>
            <c:extLst>
              <c:ext xmlns:c16="http://schemas.microsoft.com/office/drawing/2014/chart" uri="{C3380CC4-5D6E-409C-BE32-E72D297353CC}">
                <c16:uniqueId val="{000004F1-FC7C-4C3F-AE11-25A949F030EC}"/>
              </c:ext>
            </c:extLst>
          </c:dPt>
          <c:dPt>
            <c:idx val="633"/>
            <c:bubble3D val="0"/>
            <c:spPr>
              <a:solidFill>
                <a:schemeClr val="accent4">
                  <a:lumMod val="70000"/>
                  <a:lumOff val="30000"/>
                </a:schemeClr>
              </a:solidFill>
              <a:ln>
                <a:noFill/>
              </a:ln>
              <a:effectLst/>
            </c:spPr>
            <c:extLst>
              <c:ext xmlns:c16="http://schemas.microsoft.com/office/drawing/2014/chart" uri="{C3380CC4-5D6E-409C-BE32-E72D297353CC}">
                <c16:uniqueId val="{000004F3-FC7C-4C3F-AE11-25A949F030EC}"/>
              </c:ext>
            </c:extLst>
          </c:dPt>
          <c:dPt>
            <c:idx val="634"/>
            <c:bubble3D val="0"/>
            <c:spPr>
              <a:solidFill>
                <a:schemeClr val="accent5">
                  <a:lumMod val="70000"/>
                  <a:lumOff val="30000"/>
                </a:schemeClr>
              </a:solidFill>
              <a:ln>
                <a:noFill/>
              </a:ln>
              <a:effectLst/>
            </c:spPr>
            <c:extLst>
              <c:ext xmlns:c16="http://schemas.microsoft.com/office/drawing/2014/chart" uri="{C3380CC4-5D6E-409C-BE32-E72D297353CC}">
                <c16:uniqueId val="{000004F5-FC7C-4C3F-AE11-25A949F030EC}"/>
              </c:ext>
            </c:extLst>
          </c:dPt>
          <c:dPt>
            <c:idx val="635"/>
            <c:bubble3D val="0"/>
            <c:spPr>
              <a:solidFill>
                <a:schemeClr val="accent6">
                  <a:lumMod val="70000"/>
                  <a:lumOff val="30000"/>
                </a:schemeClr>
              </a:solidFill>
              <a:ln>
                <a:noFill/>
              </a:ln>
              <a:effectLst/>
            </c:spPr>
            <c:extLst>
              <c:ext xmlns:c16="http://schemas.microsoft.com/office/drawing/2014/chart" uri="{C3380CC4-5D6E-409C-BE32-E72D297353CC}">
                <c16:uniqueId val="{000004F7-FC7C-4C3F-AE11-25A949F030EC}"/>
              </c:ext>
            </c:extLst>
          </c:dPt>
          <c:dPt>
            <c:idx val="636"/>
            <c:bubble3D val="0"/>
            <c:spPr>
              <a:solidFill>
                <a:schemeClr val="accent1">
                  <a:lumMod val="70000"/>
                </a:schemeClr>
              </a:solidFill>
              <a:ln>
                <a:noFill/>
              </a:ln>
              <a:effectLst/>
            </c:spPr>
            <c:extLst>
              <c:ext xmlns:c16="http://schemas.microsoft.com/office/drawing/2014/chart" uri="{C3380CC4-5D6E-409C-BE32-E72D297353CC}">
                <c16:uniqueId val="{000004F9-FC7C-4C3F-AE11-25A949F030EC}"/>
              </c:ext>
            </c:extLst>
          </c:dPt>
          <c:dPt>
            <c:idx val="637"/>
            <c:bubble3D val="0"/>
            <c:spPr>
              <a:solidFill>
                <a:schemeClr val="accent2">
                  <a:lumMod val="70000"/>
                </a:schemeClr>
              </a:solidFill>
              <a:ln>
                <a:noFill/>
              </a:ln>
              <a:effectLst/>
            </c:spPr>
            <c:extLst>
              <c:ext xmlns:c16="http://schemas.microsoft.com/office/drawing/2014/chart" uri="{C3380CC4-5D6E-409C-BE32-E72D297353CC}">
                <c16:uniqueId val="{000004FB-FC7C-4C3F-AE11-25A949F030EC}"/>
              </c:ext>
            </c:extLst>
          </c:dPt>
          <c:dPt>
            <c:idx val="638"/>
            <c:bubble3D val="0"/>
            <c:spPr>
              <a:solidFill>
                <a:schemeClr val="accent3">
                  <a:lumMod val="70000"/>
                </a:schemeClr>
              </a:solidFill>
              <a:ln>
                <a:noFill/>
              </a:ln>
              <a:effectLst/>
            </c:spPr>
            <c:extLst>
              <c:ext xmlns:c16="http://schemas.microsoft.com/office/drawing/2014/chart" uri="{C3380CC4-5D6E-409C-BE32-E72D297353CC}">
                <c16:uniqueId val="{000004FD-FC7C-4C3F-AE11-25A949F030EC}"/>
              </c:ext>
            </c:extLst>
          </c:dPt>
          <c:dPt>
            <c:idx val="639"/>
            <c:bubble3D val="0"/>
            <c:spPr>
              <a:solidFill>
                <a:schemeClr val="accent4">
                  <a:lumMod val="70000"/>
                </a:schemeClr>
              </a:solidFill>
              <a:ln>
                <a:noFill/>
              </a:ln>
              <a:effectLst/>
            </c:spPr>
            <c:extLst>
              <c:ext xmlns:c16="http://schemas.microsoft.com/office/drawing/2014/chart" uri="{C3380CC4-5D6E-409C-BE32-E72D297353CC}">
                <c16:uniqueId val="{000004FF-FC7C-4C3F-AE11-25A949F030EC}"/>
              </c:ext>
            </c:extLst>
          </c:dPt>
          <c:dPt>
            <c:idx val="640"/>
            <c:bubble3D val="0"/>
            <c:spPr>
              <a:solidFill>
                <a:schemeClr val="accent5">
                  <a:lumMod val="70000"/>
                </a:schemeClr>
              </a:solidFill>
              <a:ln>
                <a:noFill/>
              </a:ln>
              <a:effectLst/>
            </c:spPr>
            <c:extLst>
              <c:ext xmlns:c16="http://schemas.microsoft.com/office/drawing/2014/chart" uri="{C3380CC4-5D6E-409C-BE32-E72D297353CC}">
                <c16:uniqueId val="{00000501-FC7C-4C3F-AE11-25A949F030EC}"/>
              </c:ext>
            </c:extLst>
          </c:dPt>
          <c:dPt>
            <c:idx val="641"/>
            <c:bubble3D val="0"/>
            <c:spPr>
              <a:solidFill>
                <a:schemeClr val="accent6">
                  <a:lumMod val="70000"/>
                </a:schemeClr>
              </a:solidFill>
              <a:ln>
                <a:noFill/>
              </a:ln>
              <a:effectLst/>
            </c:spPr>
            <c:extLst>
              <c:ext xmlns:c16="http://schemas.microsoft.com/office/drawing/2014/chart" uri="{C3380CC4-5D6E-409C-BE32-E72D297353CC}">
                <c16:uniqueId val="{00000503-FC7C-4C3F-AE11-25A949F030EC}"/>
              </c:ext>
            </c:extLst>
          </c:dPt>
          <c:dPt>
            <c:idx val="642"/>
            <c:bubble3D val="0"/>
            <c:spPr>
              <a:solidFill>
                <a:schemeClr val="accent1">
                  <a:lumMod val="50000"/>
                  <a:lumOff val="50000"/>
                </a:schemeClr>
              </a:solidFill>
              <a:ln>
                <a:noFill/>
              </a:ln>
              <a:effectLst/>
            </c:spPr>
            <c:extLst>
              <c:ext xmlns:c16="http://schemas.microsoft.com/office/drawing/2014/chart" uri="{C3380CC4-5D6E-409C-BE32-E72D297353CC}">
                <c16:uniqueId val="{00000505-FC7C-4C3F-AE11-25A949F030EC}"/>
              </c:ext>
            </c:extLst>
          </c:dPt>
          <c:dPt>
            <c:idx val="643"/>
            <c:bubble3D val="0"/>
            <c:spPr>
              <a:solidFill>
                <a:schemeClr val="accent2">
                  <a:lumMod val="50000"/>
                  <a:lumOff val="50000"/>
                </a:schemeClr>
              </a:solidFill>
              <a:ln>
                <a:noFill/>
              </a:ln>
              <a:effectLst/>
            </c:spPr>
            <c:extLst>
              <c:ext xmlns:c16="http://schemas.microsoft.com/office/drawing/2014/chart" uri="{C3380CC4-5D6E-409C-BE32-E72D297353CC}">
                <c16:uniqueId val="{00000507-FC7C-4C3F-AE11-25A949F030EC}"/>
              </c:ext>
            </c:extLst>
          </c:dPt>
          <c:dPt>
            <c:idx val="644"/>
            <c:bubble3D val="0"/>
            <c:spPr>
              <a:solidFill>
                <a:schemeClr val="accent3">
                  <a:lumMod val="50000"/>
                  <a:lumOff val="50000"/>
                </a:schemeClr>
              </a:solidFill>
              <a:ln>
                <a:noFill/>
              </a:ln>
              <a:effectLst/>
            </c:spPr>
            <c:extLst>
              <c:ext xmlns:c16="http://schemas.microsoft.com/office/drawing/2014/chart" uri="{C3380CC4-5D6E-409C-BE32-E72D297353CC}">
                <c16:uniqueId val="{00000509-FC7C-4C3F-AE11-25A949F030EC}"/>
              </c:ext>
            </c:extLst>
          </c:dPt>
          <c:dPt>
            <c:idx val="645"/>
            <c:bubble3D val="0"/>
            <c:spPr>
              <a:solidFill>
                <a:schemeClr val="accent4">
                  <a:lumMod val="50000"/>
                  <a:lumOff val="50000"/>
                </a:schemeClr>
              </a:solidFill>
              <a:ln>
                <a:noFill/>
              </a:ln>
              <a:effectLst/>
            </c:spPr>
            <c:extLst>
              <c:ext xmlns:c16="http://schemas.microsoft.com/office/drawing/2014/chart" uri="{C3380CC4-5D6E-409C-BE32-E72D297353CC}">
                <c16:uniqueId val="{0000050B-FC7C-4C3F-AE11-25A949F030EC}"/>
              </c:ext>
            </c:extLst>
          </c:dPt>
          <c:dPt>
            <c:idx val="646"/>
            <c:bubble3D val="0"/>
            <c:spPr>
              <a:solidFill>
                <a:schemeClr val="accent5">
                  <a:lumMod val="50000"/>
                  <a:lumOff val="50000"/>
                </a:schemeClr>
              </a:solidFill>
              <a:ln>
                <a:noFill/>
              </a:ln>
              <a:effectLst/>
            </c:spPr>
            <c:extLst>
              <c:ext xmlns:c16="http://schemas.microsoft.com/office/drawing/2014/chart" uri="{C3380CC4-5D6E-409C-BE32-E72D297353CC}">
                <c16:uniqueId val="{0000050D-FC7C-4C3F-AE11-25A949F030EC}"/>
              </c:ext>
            </c:extLst>
          </c:dPt>
          <c:dPt>
            <c:idx val="647"/>
            <c:bubble3D val="0"/>
            <c:spPr>
              <a:solidFill>
                <a:schemeClr val="accent6">
                  <a:lumMod val="50000"/>
                  <a:lumOff val="50000"/>
                </a:schemeClr>
              </a:solidFill>
              <a:ln>
                <a:noFill/>
              </a:ln>
              <a:effectLst/>
            </c:spPr>
            <c:extLst>
              <c:ext xmlns:c16="http://schemas.microsoft.com/office/drawing/2014/chart" uri="{C3380CC4-5D6E-409C-BE32-E72D297353CC}">
                <c16:uniqueId val="{0000050F-FC7C-4C3F-AE11-25A949F030EC}"/>
              </c:ext>
            </c:extLst>
          </c:dPt>
          <c:dPt>
            <c:idx val="648"/>
            <c:bubble3D val="0"/>
            <c:spPr>
              <a:solidFill>
                <a:schemeClr val="accent1"/>
              </a:solidFill>
              <a:ln>
                <a:noFill/>
              </a:ln>
              <a:effectLst/>
            </c:spPr>
            <c:extLst>
              <c:ext xmlns:c16="http://schemas.microsoft.com/office/drawing/2014/chart" uri="{C3380CC4-5D6E-409C-BE32-E72D297353CC}">
                <c16:uniqueId val="{00000511-FC7C-4C3F-AE11-25A949F030EC}"/>
              </c:ext>
            </c:extLst>
          </c:dPt>
          <c:dPt>
            <c:idx val="649"/>
            <c:bubble3D val="0"/>
            <c:spPr>
              <a:solidFill>
                <a:schemeClr val="accent2"/>
              </a:solidFill>
              <a:ln>
                <a:noFill/>
              </a:ln>
              <a:effectLst/>
            </c:spPr>
            <c:extLst>
              <c:ext xmlns:c16="http://schemas.microsoft.com/office/drawing/2014/chart" uri="{C3380CC4-5D6E-409C-BE32-E72D297353CC}">
                <c16:uniqueId val="{00000513-FC7C-4C3F-AE11-25A949F030EC}"/>
              </c:ext>
            </c:extLst>
          </c:dPt>
          <c:dPt>
            <c:idx val="650"/>
            <c:bubble3D val="0"/>
            <c:spPr>
              <a:solidFill>
                <a:schemeClr val="accent3"/>
              </a:solidFill>
              <a:ln>
                <a:noFill/>
              </a:ln>
              <a:effectLst/>
            </c:spPr>
            <c:extLst>
              <c:ext xmlns:c16="http://schemas.microsoft.com/office/drawing/2014/chart" uri="{C3380CC4-5D6E-409C-BE32-E72D297353CC}">
                <c16:uniqueId val="{00000515-FC7C-4C3F-AE11-25A949F030EC}"/>
              </c:ext>
            </c:extLst>
          </c:dPt>
          <c:dPt>
            <c:idx val="651"/>
            <c:bubble3D val="0"/>
            <c:spPr>
              <a:solidFill>
                <a:schemeClr val="accent4"/>
              </a:solidFill>
              <a:ln>
                <a:noFill/>
              </a:ln>
              <a:effectLst/>
            </c:spPr>
            <c:extLst>
              <c:ext xmlns:c16="http://schemas.microsoft.com/office/drawing/2014/chart" uri="{C3380CC4-5D6E-409C-BE32-E72D297353CC}">
                <c16:uniqueId val="{00000517-FC7C-4C3F-AE11-25A949F030EC}"/>
              </c:ext>
            </c:extLst>
          </c:dPt>
          <c:dPt>
            <c:idx val="652"/>
            <c:bubble3D val="0"/>
            <c:spPr>
              <a:solidFill>
                <a:schemeClr val="accent5"/>
              </a:solidFill>
              <a:ln>
                <a:noFill/>
              </a:ln>
              <a:effectLst/>
            </c:spPr>
            <c:extLst>
              <c:ext xmlns:c16="http://schemas.microsoft.com/office/drawing/2014/chart" uri="{C3380CC4-5D6E-409C-BE32-E72D297353CC}">
                <c16:uniqueId val="{00000519-FC7C-4C3F-AE11-25A949F030EC}"/>
              </c:ext>
            </c:extLst>
          </c:dPt>
          <c:dPt>
            <c:idx val="653"/>
            <c:bubble3D val="0"/>
            <c:spPr>
              <a:solidFill>
                <a:schemeClr val="accent6"/>
              </a:solidFill>
              <a:ln>
                <a:noFill/>
              </a:ln>
              <a:effectLst/>
            </c:spPr>
            <c:extLst>
              <c:ext xmlns:c16="http://schemas.microsoft.com/office/drawing/2014/chart" uri="{C3380CC4-5D6E-409C-BE32-E72D297353CC}">
                <c16:uniqueId val="{0000051B-FC7C-4C3F-AE11-25A949F030EC}"/>
              </c:ext>
            </c:extLst>
          </c:dPt>
          <c:dPt>
            <c:idx val="654"/>
            <c:bubble3D val="0"/>
            <c:spPr>
              <a:solidFill>
                <a:schemeClr val="accent1">
                  <a:lumMod val="60000"/>
                </a:schemeClr>
              </a:solidFill>
              <a:ln>
                <a:noFill/>
              </a:ln>
              <a:effectLst/>
            </c:spPr>
            <c:extLst>
              <c:ext xmlns:c16="http://schemas.microsoft.com/office/drawing/2014/chart" uri="{C3380CC4-5D6E-409C-BE32-E72D297353CC}">
                <c16:uniqueId val="{0000051D-FC7C-4C3F-AE11-25A949F030EC}"/>
              </c:ext>
            </c:extLst>
          </c:dPt>
          <c:dPt>
            <c:idx val="655"/>
            <c:bubble3D val="0"/>
            <c:spPr>
              <a:solidFill>
                <a:schemeClr val="accent2">
                  <a:lumMod val="60000"/>
                </a:schemeClr>
              </a:solidFill>
              <a:ln>
                <a:noFill/>
              </a:ln>
              <a:effectLst/>
            </c:spPr>
            <c:extLst>
              <c:ext xmlns:c16="http://schemas.microsoft.com/office/drawing/2014/chart" uri="{C3380CC4-5D6E-409C-BE32-E72D297353CC}">
                <c16:uniqueId val="{0000051F-FC7C-4C3F-AE11-25A949F030EC}"/>
              </c:ext>
            </c:extLst>
          </c:dPt>
          <c:dPt>
            <c:idx val="656"/>
            <c:bubble3D val="0"/>
            <c:spPr>
              <a:solidFill>
                <a:schemeClr val="accent3">
                  <a:lumMod val="60000"/>
                </a:schemeClr>
              </a:solidFill>
              <a:ln>
                <a:noFill/>
              </a:ln>
              <a:effectLst/>
            </c:spPr>
            <c:extLst>
              <c:ext xmlns:c16="http://schemas.microsoft.com/office/drawing/2014/chart" uri="{C3380CC4-5D6E-409C-BE32-E72D297353CC}">
                <c16:uniqueId val="{00000521-FC7C-4C3F-AE11-25A949F030EC}"/>
              </c:ext>
            </c:extLst>
          </c:dPt>
          <c:dPt>
            <c:idx val="657"/>
            <c:bubble3D val="0"/>
            <c:spPr>
              <a:solidFill>
                <a:schemeClr val="accent4">
                  <a:lumMod val="60000"/>
                </a:schemeClr>
              </a:solidFill>
              <a:ln>
                <a:noFill/>
              </a:ln>
              <a:effectLst/>
            </c:spPr>
            <c:extLst>
              <c:ext xmlns:c16="http://schemas.microsoft.com/office/drawing/2014/chart" uri="{C3380CC4-5D6E-409C-BE32-E72D297353CC}">
                <c16:uniqueId val="{00000523-FC7C-4C3F-AE11-25A949F030EC}"/>
              </c:ext>
            </c:extLst>
          </c:dPt>
          <c:dPt>
            <c:idx val="658"/>
            <c:bubble3D val="0"/>
            <c:spPr>
              <a:solidFill>
                <a:schemeClr val="accent5">
                  <a:lumMod val="60000"/>
                </a:schemeClr>
              </a:solidFill>
              <a:ln>
                <a:noFill/>
              </a:ln>
              <a:effectLst/>
            </c:spPr>
            <c:extLst>
              <c:ext xmlns:c16="http://schemas.microsoft.com/office/drawing/2014/chart" uri="{C3380CC4-5D6E-409C-BE32-E72D297353CC}">
                <c16:uniqueId val="{00000525-FC7C-4C3F-AE11-25A949F030EC}"/>
              </c:ext>
            </c:extLst>
          </c:dPt>
          <c:dPt>
            <c:idx val="659"/>
            <c:bubble3D val="0"/>
            <c:spPr>
              <a:solidFill>
                <a:schemeClr val="accent6">
                  <a:lumMod val="60000"/>
                </a:schemeClr>
              </a:solidFill>
              <a:ln>
                <a:noFill/>
              </a:ln>
              <a:effectLst/>
            </c:spPr>
            <c:extLst>
              <c:ext xmlns:c16="http://schemas.microsoft.com/office/drawing/2014/chart" uri="{C3380CC4-5D6E-409C-BE32-E72D297353CC}">
                <c16:uniqueId val="{00000527-FC7C-4C3F-AE11-25A949F030EC}"/>
              </c:ext>
            </c:extLst>
          </c:dPt>
          <c:dPt>
            <c:idx val="660"/>
            <c:bubble3D val="0"/>
            <c:spPr>
              <a:solidFill>
                <a:schemeClr val="accent1">
                  <a:lumMod val="80000"/>
                  <a:lumOff val="20000"/>
                </a:schemeClr>
              </a:solidFill>
              <a:ln>
                <a:noFill/>
              </a:ln>
              <a:effectLst/>
            </c:spPr>
            <c:extLst>
              <c:ext xmlns:c16="http://schemas.microsoft.com/office/drawing/2014/chart" uri="{C3380CC4-5D6E-409C-BE32-E72D297353CC}">
                <c16:uniqueId val="{00000529-FC7C-4C3F-AE11-25A949F030EC}"/>
              </c:ext>
            </c:extLst>
          </c:dPt>
          <c:dPt>
            <c:idx val="661"/>
            <c:bubble3D val="0"/>
            <c:spPr>
              <a:solidFill>
                <a:schemeClr val="accent2">
                  <a:lumMod val="80000"/>
                  <a:lumOff val="20000"/>
                </a:schemeClr>
              </a:solidFill>
              <a:ln>
                <a:noFill/>
              </a:ln>
              <a:effectLst/>
            </c:spPr>
            <c:extLst>
              <c:ext xmlns:c16="http://schemas.microsoft.com/office/drawing/2014/chart" uri="{C3380CC4-5D6E-409C-BE32-E72D297353CC}">
                <c16:uniqueId val="{0000052B-FC7C-4C3F-AE11-25A949F030EC}"/>
              </c:ext>
            </c:extLst>
          </c:dPt>
          <c:dPt>
            <c:idx val="662"/>
            <c:bubble3D val="0"/>
            <c:spPr>
              <a:solidFill>
                <a:schemeClr val="accent3">
                  <a:lumMod val="80000"/>
                  <a:lumOff val="20000"/>
                </a:schemeClr>
              </a:solidFill>
              <a:ln>
                <a:noFill/>
              </a:ln>
              <a:effectLst/>
            </c:spPr>
            <c:extLst>
              <c:ext xmlns:c16="http://schemas.microsoft.com/office/drawing/2014/chart" uri="{C3380CC4-5D6E-409C-BE32-E72D297353CC}">
                <c16:uniqueId val="{0000052D-FC7C-4C3F-AE11-25A949F030EC}"/>
              </c:ext>
            </c:extLst>
          </c:dPt>
          <c:dPt>
            <c:idx val="663"/>
            <c:bubble3D val="0"/>
            <c:spPr>
              <a:solidFill>
                <a:schemeClr val="accent4">
                  <a:lumMod val="80000"/>
                  <a:lumOff val="20000"/>
                </a:schemeClr>
              </a:solidFill>
              <a:ln>
                <a:noFill/>
              </a:ln>
              <a:effectLst/>
            </c:spPr>
            <c:extLst>
              <c:ext xmlns:c16="http://schemas.microsoft.com/office/drawing/2014/chart" uri="{C3380CC4-5D6E-409C-BE32-E72D297353CC}">
                <c16:uniqueId val="{0000052F-FC7C-4C3F-AE11-25A949F030EC}"/>
              </c:ext>
            </c:extLst>
          </c:dPt>
          <c:dPt>
            <c:idx val="664"/>
            <c:bubble3D val="0"/>
            <c:spPr>
              <a:solidFill>
                <a:schemeClr val="accent5">
                  <a:lumMod val="80000"/>
                  <a:lumOff val="20000"/>
                </a:schemeClr>
              </a:solidFill>
              <a:ln>
                <a:noFill/>
              </a:ln>
              <a:effectLst/>
            </c:spPr>
            <c:extLst>
              <c:ext xmlns:c16="http://schemas.microsoft.com/office/drawing/2014/chart" uri="{C3380CC4-5D6E-409C-BE32-E72D297353CC}">
                <c16:uniqueId val="{00000531-FC7C-4C3F-AE11-25A949F030EC}"/>
              </c:ext>
            </c:extLst>
          </c:dPt>
          <c:dPt>
            <c:idx val="665"/>
            <c:bubble3D val="0"/>
            <c:spPr>
              <a:solidFill>
                <a:schemeClr val="accent6">
                  <a:lumMod val="80000"/>
                  <a:lumOff val="20000"/>
                </a:schemeClr>
              </a:solidFill>
              <a:ln>
                <a:noFill/>
              </a:ln>
              <a:effectLst/>
            </c:spPr>
            <c:extLst>
              <c:ext xmlns:c16="http://schemas.microsoft.com/office/drawing/2014/chart" uri="{C3380CC4-5D6E-409C-BE32-E72D297353CC}">
                <c16:uniqueId val="{00000533-FC7C-4C3F-AE11-25A949F030EC}"/>
              </c:ext>
            </c:extLst>
          </c:dPt>
          <c:dPt>
            <c:idx val="666"/>
            <c:bubble3D val="0"/>
            <c:spPr>
              <a:solidFill>
                <a:schemeClr val="accent1">
                  <a:lumMod val="80000"/>
                </a:schemeClr>
              </a:solidFill>
              <a:ln>
                <a:noFill/>
              </a:ln>
              <a:effectLst/>
            </c:spPr>
            <c:extLst>
              <c:ext xmlns:c16="http://schemas.microsoft.com/office/drawing/2014/chart" uri="{C3380CC4-5D6E-409C-BE32-E72D297353CC}">
                <c16:uniqueId val="{00000535-FC7C-4C3F-AE11-25A949F030EC}"/>
              </c:ext>
            </c:extLst>
          </c:dPt>
          <c:dPt>
            <c:idx val="667"/>
            <c:bubble3D val="0"/>
            <c:spPr>
              <a:solidFill>
                <a:schemeClr val="accent2">
                  <a:lumMod val="80000"/>
                </a:schemeClr>
              </a:solidFill>
              <a:ln>
                <a:noFill/>
              </a:ln>
              <a:effectLst/>
            </c:spPr>
            <c:extLst>
              <c:ext xmlns:c16="http://schemas.microsoft.com/office/drawing/2014/chart" uri="{C3380CC4-5D6E-409C-BE32-E72D297353CC}">
                <c16:uniqueId val="{00000537-FC7C-4C3F-AE11-25A949F030EC}"/>
              </c:ext>
            </c:extLst>
          </c:dPt>
          <c:dPt>
            <c:idx val="668"/>
            <c:bubble3D val="0"/>
            <c:spPr>
              <a:solidFill>
                <a:schemeClr val="accent3">
                  <a:lumMod val="80000"/>
                </a:schemeClr>
              </a:solidFill>
              <a:ln>
                <a:noFill/>
              </a:ln>
              <a:effectLst/>
            </c:spPr>
            <c:extLst>
              <c:ext xmlns:c16="http://schemas.microsoft.com/office/drawing/2014/chart" uri="{C3380CC4-5D6E-409C-BE32-E72D297353CC}">
                <c16:uniqueId val="{00000539-FC7C-4C3F-AE11-25A949F030EC}"/>
              </c:ext>
            </c:extLst>
          </c:dPt>
          <c:dPt>
            <c:idx val="669"/>
            <c:bubble3D val="0"/>
            <c:spPr>
              <a:solidFill>
                <a:schemeClr val="accent4">
                  <a:lumMod val="80000"/>
                </a:schemeClr>
              </a:solidFill>
              <a:ln>
                <a:noFill/>
              </a:ln>
              <a:effectLst/>
            </c:spPr>
            <c:extLst>
              <c:ext xmlns:c16="http://schemas.microsoft.com/office/drawing/2014/chart" uri="{C3380CC4-5D6E-409C-BE32-E72D297353CC}">
                <c16:uniqueId val="{0000053B-FC7C-4C3F-AE11-25A949F030EC}"/>
              </c:ext>
            </c:extLst>
          </c:dPt>
          <c:dPt>
            <c:idx val="670"/>
            <c:bubble3D val="0"/>
            <c:spPr>
              <a:solidFill>
                <a:schemeClr val="accent5">
                  <a:lumMod val="80000"/>
                </a:schemeClr>
              </a:solidFill>
              <a:ln>
                <a:noFill/>
              </a:ln>
              <a:effectLst/>
            </c:spPr>
            <c:extLst>
              <c:ext xmlns:c16="http://schemas.microsoft.com/office/drawing/2014/chart" uri="{C3380CC4-5D6E-409C-BE32-E72D297353CC}">
                <c16:uniqueId val="{0000053D-FC7C-4C3F-AE11-25A949F030EC}"/>
              </c:ext>
            </c:extLst>
          </c:dPt>
          <c:dPt>
            <c:idx val="671"/>
            <c:bubble3D val="0"/>
            <c:spPr>
              <a:solidFill>
                <a:schemeClr val="accent6">
                  <a:lumMod val="80000"/>
                </a:schemeClr>
              </a:solidFill>
              <a:ln>
                <a:noFill/>
              </a:ln>
              <a:effectLst/>
            </c:spPr>
            <c:extLst>
              <c:ext xmlns:c16="http://schemas.microsoft.com/office/drawing/2014/chart" uri="{C3380CC4-5D6E-409C-BE32-E72D297353CC}">
                <c16:uniqueId val="{0000053F-FC7C-4C3F-AE11-25A949F030EC}"/>
              </c:ext>
            </c:extLst>
          </c:dPt>
          <c:dPt>
            <c:idx val="672"/>
            <c:bubble3D val="0"/>
            <c:spPr>
              <a:solidFill>
                <a:schemeClr val="accent1">
                  <a:lumMod val="60000"/>
                  <a:lumOff val="40000"/>
                </a:schemeClr>
              </a:solidFill>
              <a:ln>
                <a:noFill/>
              </a:ln>
              <a:effectLst/>
            </c:spPr>
            <c:extLst>
              <c:ext xmlns:c16="http://schemas.microsoft.com/office/drawing/2014/chart" uri="{C3380CC4-5D6E-409C-BE32-E72D297353CC}">
                <c16:uniqueId val="{00000541-FC7C-4C3F-AE11-25A949F030EC}"/>
              </c:ext>
            </c:extLst>
          </c:dPt>
          <c:dPt>
            <c:idx val="673"/>
            <c:bubble3D val="0"/>
            <c:spPr>
              <a:solidFill>
                <a:schemeClr val="accent2">
                  <a:lumMod val="60000"/>
                  <a:lumOff val="40000"/>
                </a:schemeClr>
              </a:solidFill>
              <a:ln>
                <a:noFill/>
              </a:ln>
              <a:effectLst/>
            </c:spPr>
            <c:extLst>
              <c:ext xmlns:c16="http://schemas.microsoft.com/office/drawing/2014/chart" uri="{C3380CC4-5D6E-409C-BE32-E72D297353CC}">
                <c16:uniqueId val="{00000543-FC7C-4C3F-AE11-25A949F030EC}"/>
              </c:ext>
            </c:extLst>
          </c:dPt>
          <c:dPt>
            <c:idx val="674"/>
            <c:bubble3D val="0"/>
            <c:spPr>
              <a:solidFill>
                <a:schemeClr val="accent3">
                  <a:lumMod val="60000"/>
                  <a:lumOff val="40000"/>
                </a:schemeClr>
              </a:solidFill>
              <a:ln>
                <a:noFill/>
              </a:ln>
              <a:effectLst/>
            </c:spPr>
            <c:extLst>
              <c:ext xmlns:c16="http://schemas.microsoft.com/office/drawing/2014/chart" uri="{C3380CC4-5D6E-409C-BE32-E72D297353CC}">
                <c16:uniqueId val="{00000545-FC7C-4C3F-AE11-25A949F030EC}"/>
              </c:ext>
            </c:extLst>
          </c:dPt>
          <c:dPt>
            <c:idx val="675"/>
            <c:bubble3D val="0"/>
            <c:spPr>
              <a:solidFill>
                <a:schemeClr val="accent4">
                  <a:lumMod val="60000"/>
                  <a:lumOff val="40000"/>
                </a:schemeClr>
              </a:solidFill>
              <a:ln>
                <a:noFill/>
              </a:ln>
              <a:effectLst/>
            </c:spPr>
            <c:extLst>
              <c:ext xmlns:c16="http://schemas.microsoft.com/office/drawing/2014/chart" uri="{C3380CC4-5D6E-409C-BE32-E72D297353CC}">
                <c16:uniqueId val="{00000547-FC7C-4C3F-AE11-25A949F030EC}"/>
              </c:ext>
            </c:extLst>
          </c:dPt>
          <c:dPt>
            <c:idx val="676"/>
            <c:bubble3D val="0"/>
            <c:spPr>
              <a:solidFill>
                <a:schemeClr val="accent5">
                  <a:lumMod val="60000"/>
                  <a:lumOff val="40000"/>
                </a:schemeClr>
              </a:solidFill>
              <a:ln>
                <a:noFill/>
              </a:ln>
              <a:effectLst/>
            </c:spPr>
            <c:extLst>
              <c:ext xmlns:c16="http://schemas.microsoft.com/office/drawing/2014/chart" uri="{C3380CC4-5D6E-409C-BE32-E72D297353CC}">
                <c16:uniqueId val="{00000549-FC7C-4C3F-AE11-25A949F030EC}"/>
              </c:ext>
            </c:extLst>
          </c:dPt>
          <c:dPt>
            <c:idx val="677"/>
            <c:bubble3D val="0"/>
            <c:spPr>
              <a:solidFill>
                <a:schemeClr val="accent6">
                  <a:lumMod val="60000"/>
                  <a:lumOff val="40000"/>
                </a:schemeClr>
              </a:solidFill>
              <a:ln>
                <a:noFill/>
              </a:ln>
              <a:effectLst/>
            </c:spPr>
            <c:extLst>
              <c:ext xmlns:c16="http://schemas.microsoft.com/office/drawing/2014/chart" uri="{C3380CC4-5D6E-409C-BE32-E72D297353CC}">
                <c16:uniqueId val="{0000054B-FC7C-4C3F-AE11-25A949F030EC}"/>
              </c:ext>
            </c:extLst>
          </c:dPt>
          <c:dPt>
            <c:idx val="678"/>
            <c:bubble3D val="0"/>
            <c:spPr>
              <a:solidFill>
                <a:schemeClr val="accent1">
                  <a:lumMod val="50000"/>
                </a:schemeClr>
              </a:solidFill>
              <a:ln>
                <a:noFill/>
              </a:ln>
              <a:effectLst/>
            </c:spPr>
            <c:extLst>
              <c:ext xmlns:c16="http://schemas.microsoft.com/office/drawing/2014/chart" uri="{C3380CC4-5D6E-409C-BE32-E72D297353CC}">
                <c16:uniqueId val="{0000054D-FC7C-4C3F-AE11-25A949F030EC}"/>
              </c:ext>
            </c:extLst>
          </c:dPt>
          <c:dPt>
            <c:idx val="679"/>
            <c:bubble3D val="0"/>
            <c:spPr>
              <a:solidFill>
                <a:schemeClr val="accent2">
                  <a:lumMod val="50000"/>
                </a:schemeClr>
              </a:solidFill>
              <a:ln>
                <a:noFill/>
              </a:ln>
              <a:effectLst/>
            </c:spPr>
            <c:extLst>
              <c:ext xmlns:c16="http://schemas.microsoft.com/office/drawing/2014/chart" uri="{C3380CC4-5D6E-409C-BE32-E72D297353CC}">
                <c16:uniqueId val="{0000054F-FC7C-4C3F-AE11-25A949F030EC}"/>
              </c:ext>
            </c:extLst>
          </c:dPt>
          <c:dPt>
            <c:idx val="680"/>
            <c:bubble3D val="0"/>
            <c:spPr>
              <a:solidFill>
                <a:schemeClr val="accent3">
                  <a:lumMod val="50000"/>
                </a:schemeClr>
              </a:solidFill>
              <a:ln>
                <a:noFill/>
              </a:ln>
              <a:effectLst/>
            </c:spPr>
            <c:extLst>
              <c:ext xmlns:c16="http://schemas.microsoft.com/office/drawing/2014/chart" uri="{C3380CC4-5D6E-409C-BE32-E72D297353CC}">
                <c16:uniqueId val="{00000551-FC7C-4C3F-AE11-25A949F030EC}"/>
              </c:ext>
            </c:extLst>
          </c:dPt>
          <c:dPt>
            <c:idx val="681"/>
            <c:bubble3D val="0"/>
            <c:spPr>
              <a:solidFill>
                <a:schemeClr val="accent4">
                  <a:lumMod val="50000"/>
                </a:schemeClr>
              </a:solidFill>
              <a:ln>
                <a:noFill/>
              </a:ln>
              <a:effectLst/>
            </c:spPr>
            <c:extLst>
              <c:ext xmlns:c16="http://schemas.microsoft.com/office/drawing/2014/chart" uri="{C3380CC4-5D6E-409C-BE32-E72D297353CC}">
                <c16:uniqueId val="{00000553-FC7C-4C3F-AE11-25A949F030EC}"/>
              </c:ext>
            </c:extLst>
          </c:dPt>
          <c:dPt>
            <c:idx val="682"/>
            <c:bubble3D val="0"/>
            <c:spPr>
              <a:solidFill>
                <a:schemeClr val="accent5">
                  <a:lumMod val="50000"/>
                </a:schemeClr>
              </a:solidFill>
              <a:ln>
                <a:noFill/>
              </a:ln>
              <a:effectLst/>
            </c:spPr>
            <c:extLst>
              <c:ext xmlns:c16="http://schemas.microsoft.com/office/drawing/2014/chart" uri="{C3380CC4-5D6E-409C-BE32-E72D297353CC}">
                <c16:uniqueId val="{00000555-FC7C-4C3F-AE11-25A949F030EC}"/>
              </c:ext>
            </c:extLst>
          </c:dPt>
          <c:dPt>
            <c:idx val="683"/>
            <c:bubble3D val="0"/>
            <c:spPr>
              <a:solidFill>
                <a:schemeClr val="accent6">
                  <a:lumMod val="50000"/>
                </a:schemeClr>
              </a:solidFill>
              <a:ln>
                <a:noFill/>
              </a:ln>
              <a:effectLst/>
            </c:spPr>
            <c:extLst>
              <c:ext xmlns:c16="http://schemas.microsoft.com/office/drawing/2014/chart" uri="{C3380CC4-5D6E-409C-BE32-E72D297353CC}">
                <c16:uniqueId val="{00000557-FC7C-4C3F-AE11-25A949F030EC}"/>
              </c:ext>
            </c:extLst>
          </c:dPt>
          <c:dPt>
            <c:idx val="684"/>
            <c:bubble3D val="0"/>
            <c:spPr>
              <a:solidFill>
                <a:schemeClr val="accent1">
                  <a:lumMod val="70000"/>
                  <a:lumOff val="30000"/>
                </a:schemeClr>
              </a:solidFill>
              <a:ln>
                <a:noFill/>
              </a:ln>
              <a:effectLst/>
            </c:spPr>
            <c:extLst>
              <c:ext xmlns:c16="http://schemas.microsoft.com/office/drawing/2014/chart" uri="{C3380CC4-5D6E-409C-BE32-E72D297353CC}">
                <c16:uniqueId val="{00000559-FC7C-4C3F-AE11-25A949F030EC}"/>
              </c:ext>
            </c:extLst>
          </c:dPt>
          <c:dPt>
            <c:idx val="685"/>
            <c:bubble3D val="0"/>
            <c:spPr>
              <a:solidFill>
                <a:schemeClr val="accent2">
                  <a:lumMod val="70000"/>
                  <a:lumOff val="30000"/>
                </a:schemeClr>
              </a:solidFill>
              <a:ln>
                <a:noFill/>
              </a:ln>
              <a:effectLst/>
            </c:spPr>
            <c:extLst>
              <c:ext xmlns:c16="http://schemas.microsoft.com/office/drawing/2014/chart" uri="{C3380CC4-5D6E-409C-BE32-E72D297353CC}">
                <c16:uniqueId val="{0000055B-FC7C-4C3F-AE11-25A949F030EC}"/>
              </c:ext>
            </c:extLst>
          </c:dPt>
          <c:dPt>
            <c:idx val="686"/>
            <c:bubble3D val="0"/>
            <c:spPr>
              <a:solidFill>
                <a:schemeClr val="accent3">
                  <a:lumMod val="70000"/>
                  <a:lumOff val="30000"/>
                </a:schemeClr>
              </a:solidFill>
              <a:ln>
                <a:noFill/>
              </a:ln>
              <a:effectLst/>
            </c:spPr>
            <c:extLst>
              <c:ext xmlns:c16="http://schemas.microsoft.com/office/drawing/2014/chart" uri="{C3380CC4-5D6E-409C-BE32-E72D297353CC}">
                <c16:uniqueId val="{0000055D-FC7C-4C3F-AE11-25A949F030EC}"/>
              </c:ext>
            </c:extLst>
          </c:dPt>
          <c:dPt>
            <c:idx val="687"/>
            <c:bubble3D val="0"/>
            <c:spPr>
              <a:solidFill>
                <a:schemeClr val="accent4">
                  <a:lumMod val="70000"/>
                  <a:lumOff val="30000"/>
                </a:schemeClr>
              </a:solidFill>
              <a:ln>
                <a:noFill/>
              </a:ln>
              <a:effectLst/>
            </c:spPr>
            <c:extLst>
              <c:ext xmlns:c16="http://schemas.microsoft.com/office/drawing/2014/chart" uri="{C3380CC4-5D6E-409C-BE32-E72D297353CC}">
                <c16:uniqueId val="{0000055F-FC7C-4C3F-AE11-25A949F030EC}"/>
              </c:ext>
            </c:extLst>
          </c:dPt>
          <c:dPt>
            <c:idx val="688"/>
            <c:bubble3D val="0"/>
            <c:spPr>
              <a:solidFill>
                <a:schemeClr val="accent5">
                  <a:lumMod val="70000"/>
                  <a:lumOff val="30000"/>
                </a:schemeClr>
              </a:solidFill>
              <a:ln>
                <a:noFill/>
              </a:ln>
              <a:effectLst/>
            </c:spPr>
            <c:extLst>
              <c:ext xmlns:c16="http://schemas.microsoft.com/office/drawing/2014/chart" uri="{C3380CC4-5D6E-409C-BE32-E72D297353CC}">
                <c16:uniqueId val="{00000561-FC7C-4C3F-AE11-25A949F030EC}"/>
              </c:ext>
            </c:extLst>
          </c:dPt>
          <c:dPt>
            <c:idx val="689"/>
            <c:bubble3D val="0"/>
            <c:spPr>
              <a:solidFill>
                <a:schemeClr val="accent6">
                  <a:lumMod val="70000"/>
                  <a:lumOff val="30000"/>
                </a:schemeClr>
              </a:solidFill>
              <a:ln>
                <a:noFill/>
              </a:ln>
              <a:effectLst/>
            </c:spPr>
            <c:extLst>
              <c:ext xmlns:c16="http://schemas.microsoft.com/office/drawing/2014/chart" uri="{C3380CC4-5D6E-409C-BE32-E72D297353CC}">
                <c16:uniqueId val="{00000563-FC7C-4C3F-AE11-25A949F030EC}"/>
              </c:ext>
            </c:extLst>
          </c:dPt>
          <c:dPt>
            <c:idx val="690"/>
            <c:bubble3D val="0"/>
            <c:spPr>
              <a:solidFill>
                <a:schemeClr val="accent1">
                  <a:lumMod val="70000"/>
                </a:schemeClr>
              </a:solidFill>
              <a:ln>
                <a:noFill/>
              </a:ln>
              <a:effectLst/>
            </c:spPr>
            <c:extLst>
              <c:ext xmlns:c16="http://schemas.microsoft.com/office/drawing/2014/chart" uri="{C3380CC4-5D6E-409C-BE32-E72D297353CC}">
                <c16:uniqueId val="{00000565-FC7C-4C3F-AE11-25A949F030EC}"/>
              </c:ext>
            </c:extLst>
          </c:dPt>
          <c:dPt>
            <c:idx val="691"/>
            <c:bubble3D val="0"/>
            <c:spPr>
              <a:solidFill>
                <a:schemeClr val="accent2">
                  <a:lumMod val="70000"/>
                </a:schemeClr>
              </a:solidFill>
              <a:ln>
                <a:noFill/>
              </a:ln>
              <a:effectLst/>
            </c:spPr>
            <c:extLst>
              <c:ext xmlns:c16="http://schemas.microsoft.com/office/drawing/2014/chart" uri="{C3380CC4-5D6E-409C-BE32-E72D297353CC}">
                <c16:uniqueId val="{00000567-FC7C-4C3F-AE11-25A949F030EC}"/>
              </c:ext>
            </c:extLst>
          </c:dPt>
          <c:dPt>
            <c:idx val="692"/>
            <c:bubble3D val="0"/>
            <c:spPr>
              <a:solidFill>
                <a:schemeClr val="accent3">
                  <a:lumMod val="70000"/>
                </a:schemeClr>
              </a:solidFill>
              <a:ln>
                <a:noFill/>
              </a:ln>
              <a:effectLst/>
            </c:spPr>
            <c:extLst>
              <c:ext xmlns:c16="http://schemas.microsoft.com/office/drawing/2014/chart" uri="{C3380CC4-5D6E-409C-BE32-E72D297353CC}">
                <c16:uniqueId val="{00000569-FC7C-4C3F-AE11-25A949F030EC}"/>
              </c:ext>
            </c:extLst>
          </c:dPt>
          <c:dPt>
            <c:idx val="693"/>
            <c:bubble3D val="0"/>
            <c:spPr>
              <a:solidFill>
                <a:schemeClr val="accent4">
                  <a:lumMod val="70000"/>
                </a:schemeClr>
              </a:solidFill>
              <a:ln>
                <a:noFill/>
              </a:ln>
              <a:effectLst/>
            </c:spPr>
            <c:extLst>
              <c:ext xmlns:c16="http://schemas.microsoft.com/office/drawing/2014/chart" uri="{C3380CC4-5D6E-409C-BE32-E72D297353CC}">
                <c16:uniqueId val="{0000056B-FC7C-4C3F-AE11-25A949F030EC}"/>
              </c:ext>
            </c:extLst>
          </c:dPt>
          <c:dPt>
            <c:idx val="694"/>
            <c:bubble3D val="0"/>
            <c:spPr>
              <a:solidFill>
                <a:schemeClr val="accent5">
                  <a:lumMod val="70000"/>
                </a:schemeClr>
              </a:solidFill>
              <a:ln>
                <a:noFill/>
              </a:ln>
              <a:effectLst/>
            </c:spPr>
            <c:extLst>
              <c:ext xmlns:c16="http://schemas.microsoft.com/office/drawing/2014/chart" uri="{C3380CC4-5D6E-409C-BE32-E72D297353CC}">
                <c16:uniqueId val="{0000056D-FC7C-4C3F-AE11-25A949F030EC}"/>
              </c:ext>
            </c:extLst>
          </c:dPt>
          <c:dPt>
            <c:idx val="695"/>
            <c:bubble3D val="0"/>
            <c:spPr>
              <a:solidFill>
                <a:schemeClr val="accent6">
                  <a:lumMod val="70000"/>
                </a:schemeClr>
              </a:solidFill>
              <a:ln>
                <a:noFill/>
              </a:ln>
              <a:effectLst/>
            </c:spPr>
            <c:extLst>
              <c:ext xmlns:c16="http://schemas.microsoft.com/office/drawing/2014/chart" uri="{C3380CC4-5D6E-409C-BE32-E72D297353CC}">
                <c16:uniqueId val="{0000056F-FC7C-4C3F-AE11-25A949F030EC}"/>
              </c:ext>
            </c:extLst>
          </c:dPt>
          <c:dPt>
            <c:idx val="696"/>
            <c:bubble3D val="0"/>
            <c:spPr>
              <a:solidFill>
                <a:schemeClr val="accent1">
                  <a:lumMod val="50000"/>
                  <a:lumOff val="50000"/>
                </a:schemeClr>
              </a:solidFill>
              <a:ln>
                <a:noFill/>
              </a:ln>
              <a:effectLst/>
            </c:spPr>
            <c:extLst>
              <c:ext xmlns:c16="http://schemas.microsoft.com/office/drawing/2014/chart" uri="{C3380CC4-5D6E-409C-BE32-E72D297353CC}">
                <c16:uniqueId val="{00000571-FC7C-4C3F-AE11-25A949F030EC}"/>
              </c:ext>
            </c:extLst>
          </c:dPt>
          <c:dPt>
            <c:idx val="697"/>
            <c:bubble3D val="0"/>
            <c:spPr>
              <a:solidFill>
                <a:schemeClr val="accent2">
                  <a:lumMod val="50000"/>
                  <a:lumOff val="50000"/>
                </a:schemeClr>
              </a:solidFill>
              <a:ln>
                <a:noFill/>
              </a:ln>
              <a:effectLst/>
            </c:spPr>
            <c:extLst>
              <c:ext xmlns:c16="http://schemas.microsoft.com/office/drawing/2014/chart" uri="{C3380CC4-5D6E-409C-BE32-E72D297353CC}">
                <c16:uniqueId val="{00000573-FC7C-4C3F-AE11-25A949F030EC}"/>
              </c:ext>
            </c:extLst>
          </c:dPt>
          <c:dPt>
            <c:idx val="698"/>
            <c:bubble3D val="0"/>
            <c:spPr>
              <a:solidFill>
                <a:schemeClr val="accent3">
                  <a:lumMod val="50000"/>
                  <a:lumOff val="50000"/>
                </a:schemeClr>
              </a:solidFill>
              <a:ln>
                <a:noFill/>
              </a:ln>
              <a:effectLst/>
            </c:spPr>
            <c:extLst>
              <c:ext xmlns:c16="http://schemas.microsoft.com/office/drawing/2014/chart" uri="{C3380CC4-5D6E-409C-BE32-E72D297353CC}">
                <c16:uniqueId val="{00000575-FC7C-4C3F-AE11-25A949F030EC}"/>
              </c:ext>
            </c:extLst>
          </c:dPt>
          <c:dPt>
            <c:idx val="699"/>
            <c:bubble3D val="0"/>
            <c:spPr>
              <a:solidFill>
                <a:schemeClr val="accent4">
                  <a:lumMod val="50000"/>
                  <a:lumOff val="50000"/>
                </a:schemeClr>
              </a:solidFill>
              <a:ln>
                <a:noFill/>
              </a:ln>
              <a:effectLst/>
            </c:spPr>
            <c:extLst>
              <c:ext xmlns:c16="http://schemas.microsoft.com/office/drawing/2014/chart" uri="{C3380CC4-5D6E-409C-BE32-E72D297353CC}">
                <c16:uniqueId val="{00000577-FC7C-4C3F-AE11-25A949F030EC}"/>
              </c:ext>
            </c:extLst>
          </c:dPt>
          <c:dPt>
            <c:idx val="700"/>
            <c:bubble3D val="0"/>
            <c:spPr>
              <a:solidFill>
                <a:schemeClr val="accent5">
                  <a:lumMod val="50000"/>
                  <a:lumOff val="50000"/>
                </a:schemeClr>
              </a:solidFill>
              <a:ln>
                <a:noFill/>
              </a:ln>
              <a:effectLst/>
            </c:spPr>
            <c:extLst>
              <c:ext xmlns:c16="http://schemas.microsoft.com/office/drawing/2014/chart" uri="{C3380CC4-5D6E-409C-BE32-E72D297353CC}">
                <c16:uniqueId val="{00000579-FC7C-4C3F-AE11-25A949F030EC}"/>
              </c:ext>
            </c:extLst>
          </c:dPt>
          <c:dPt>
            <c:idx val="701"/>
            <c:bubble3D val="0"/>
            <c:spPr>
              <a:solidFill>
                <a:schemeClr val="accent6">
                  <a:lumMod val="50000"/>
                  <a:lumOff val="50000"/>
                </a:schemeClr>
              </a:solidFill>
              <a:ln>
                <a:noFill/>
              </a:ln>
              <a:effectLst/>
            </c:spPr>
            <c:extLst>
              <c:ext xmlns:c16="http://schemas.microsoft.com/office/drawing/2014/chart" uri="{C3380CC4-5D6E-409C-BE32-E72D297353CC}">
                <c16:uniqueId val="{0000057B-FC7C-4C3F-AE11-25A949F030EC}"/>
              </c:ext>
            </c:extLst>
          </c:dPt>
          <c:dPt>
            <c:idx val="702"/>
            <c:bubble3D val="0"/>
            <c:spPr>
              <a:solidFill>
                <a:schemeClr val="accent1"/>
              </a:solidFill>
              <a:ln>
                <a:noFill/>
              </a:ln>
              <a:effectLst/>
            </c:spPr>
            <c:extLst>
              <c:ext xmlns:c16="http://schemas.microsoft.com/office/drawing/2014/chart" uri="{C3380CC4-5D6E-409C-BE32-E72D297353CC}">
                <c16:uniqueId val="{0000057D-FC7C-4C3F-AE11-25A949F030EC}"/>
              </c:ext>
            </c:extLst>
          </c:dPt>
          <c:dPt>
            <c:idx val="703"/>
            <c:bubble3D val="0"/>
            <c:spPr>
              <a:solidFill>
                <a:schemeClr val="accent2"/>
              </a:solidFill>
              <a:ln>
                <a:noFill/>
              </a:ln>
              <a:effectLst/>
            </c:spPr>
            <c:extLst>
              <c:ext xmlns:c16="http://schemas.microsoft.com/office/drawing/2014/chart" uri="{C3380CC4-5D6E-409C-BE32-E72D297353CC}">
                <c16:uniqueId val="{0000057F-FC7C-4C3F-AE11-25A949F030EC}"/>
              </c:ext>
            </c:extLst>
          </c:dPt>
          <c:dPt>
            <c:idx val="704"/>
            <c:bubble3D val="0"/>
            <c:spPr>
              <a:solidFill>
                <a:schemeClr val="accent3"/>
              </a:solidFill>
              <a:ln>
                <a:noFill/>
              </a:ln>
              <a:effectLst/>
            </c:spPr>
            <c:extLst>
              <c:ext xmlns:c16="http://schemas.microsoft.com/office/drawing/2014/chart" uri="{C3380CC4-5D6E-409C-BE32-E72D297353CC}">
                <c16:uniqueId val="{00000581-FC7C-4C3F-AE11-25A949F030EC}"/>
              </c:ext>
            </c:extLst>
          </c:dPt>
          <c:dPt>
            <c:idx val="705"/>
            <c:bubble3D val="0"/>
            <c:spPr>
              <a:solidFill>
                <a:schemeClr val="accent4"/>
              </a:solidFill>
              <a:ln>
                <a:noFill/>
              </a:ln>
              <a:effectLst/>
            </c:spPr>
            <c:extLst>
              <c:ext xmlns:c16="http://schemas.microsoft.com/office/drawing/2014/chart" uri="{C3380CC4-5D6E-409C-BE32-E72D297353CC}">
                <c16:uniqueId val="{00000583-FC7C-4C3F-AE11-25A949F030EC}"/>
              </c:ext>
            </c:extLst>
          </c:dPt>
          <c:dPt>
            <c:idx val="706"/>
            <c:bubble3D val="0"/>
            <c:spPr>
              <a:solidFill>
                <a:schemeClr val="accent5"/>
              </a:solidFill>
              <a:ln>
                <a:noFill/>
              </a:ln>
              <a:effectLst/>
            </c:spPr>
            <c:extLst>
              <c:ext xmlns:c16="http://schemas.microsoft.com/office/drawing/2014/chart" uri="{C3380CC4-5D6E-409C-BE32-E72D297353CC}">
                <c16:uniqueId val="{00000585-FC7C-4C3F-AE11-25A949F030EC}"/>
              </c:ext>
            </c:extLst>
          </c:dPt>
          <c:dPt>
            <c:idx val="707"/>
            <c:bubble3D val="0"/>
            <c:spPr>
              <a:solidFill>
                <a:schemeClr val="accent6"/>
              </a:solidFill>
              <a:ln>
                <a:noFill/>
              </a:ln>
              <a:effectLst/>
            </c:spPr>
            <c:extLst>
              <c:ext xmlns:c16="http://schemas.microsoft.com/office/drawing/2014/chart" uri="{C3380CC4-5D6E-409C-BE32-E72D297353CC}">
                <c16:uniqueId val="{00000587-FC7C-4C3F-AE11-25A949F030EC}"/>
              </c:ext>
            </c:extLst>
          </c:dPt>
          <c:dPt>
            <c:idx val="708"/>
            <c:bubble3D val="0"/>
            <c:spPr>
              <a:solidFill>
                <a:schemeClr val="accent1">
                  <a:lumMod val="60000"/>
                </a:schemeClr>
              </a:solidFill>
              <a:ln>
                <a:noFill/>
              </a:ln>
              <a:effectLst/>
            </c:spPr>
            <c:extLst>
              <c:ext xmlns:c16="http://schemas.microsoft.com/office/drawing/2014/chart" uri="{C3380CC4-5D6E-409C-BE32-E72D297353CC}">
                <c16:uniqueId val="{00000589-FC7C-4C3F-AE11-25A949F030EC}"/>
              </c:ext>
            </c:extLst>
          </c:dPt>
          <c:dPt>
            <c:idx val="709"/>
            <c:bubble3D val="0"/>
            <c:spPr>
              <a:solidFill>
                <a:schemeClr val="accent2">
                  <a:lumMod val="60000"/>
                </a:schemeClr>
              </a:solidFill>
              <a:ln>
                <a:noFill/>
              </a:ln>
              <a:effectLst/>
            </c:spPr>
            <c:extLst>
              <c:ext xmlns:c16="http://schemas.microsoft.com/office/drawing/2014/chart" uri="{C3380CC4-5D6E-409C-BE32-E72D297353CC}">
                <c16:uniqueId val="{0000058B-FC7C-4C3F-AE11-25A949F030EC}"/>
              </c:ext>
            </c:extLst>
          </c:dPt>
          <c:dPt>
            <c:idx val="710"/>
            <c:bubble3D val="0"/>
            <c:spPr>
              <a:solidFill>
                <a:schemeClr val="accent3">
                  <a:lumMod val="60000"/>
                </a:schemeClr>
              </a:solidFill>
              <a:ln>
                <a:noFill/>
              </a:ln>
              <a:effectLst/>
            </c:spPr>
            <c:extLst>
              <c:ext xmlns:c16="http://schemas.microsoft.com/office/drawing/2014/chart" uri="{C3380CC4-5D6E-409C-BE32-E72D297353CC}">
                <c16:uniqueId val="{0000058D-FC7C-4C3F-AE11-25A949F030EC}"/>
              </c:ext>
            </c:extLst>
          </c:dPt>
          <c:dPt>
            <c:idx val="711"/>
            <c:bubble3D val="0"/>
            <c:spPr>
              <a:solidFill>
                <a:schemeClr val="accent4">
                  <a:lumMod val="60000"/>
                </a:schemeClr>
              </a:solidFill>
              <a:ln>
                <a:noFill/>
              </a:ln>
              <a:effectLst/>
            </c:spPr>
            <c:extLst>
              <c:ext xmlns:c16="http://schemas.microsoft.com/office/drawing/2014/chart" uri="{C3380CC4-5D6E-409C-BE32-E72D297353CC}">
                <c16:uniqueId val="{0000058F-FC7C-4C3F-AE11-25A949F030EC}"/>
              </c:ext>
            </c:extLst>
          </c:dPt>
          <c:dPt>
            <c:idx val="712"/>
            <c:bubble3D val="0"/>
            <c:spPr>
              <a:solidFill>
                <a:schemeClr val="accent5">
                  <a:lumMod val="60000"/>
                </a:schemeClr>
              </a:solidFill>
              <a:ln>
                <a:noFill/>
              </a:ln>
              <a:effectLst/>
            </c:spPr>
            <c:extLst>
              <c:ext xmlns:c16="http://schemas.microsoft.com/office/drawing/2014/chart" uri="{C3380CC4-5D6E-409C-BE32-E72D297353CC}">
                <c16:uniqueId val="{00000591-FC7C-4C3F-AE11-25A949F030EC}"/>
              </c:ext>
            </c:extLst>
          </c:dPt>
          <c:dPt>
            <c:idx val="713"/>
            <c:bubble3D val="0"/>
            <c:spPr>
              <a:solidFill>
                <a:schemeClr val="accent6">
                  <a:lumMod val="60000"/>
                </a:schemeClr>
              </a:solidFill>
              <a:ln>
                <a:noFill/>
              </a:ln>
              <a:effectLst/>
            </c:spPr>
            <c:extLst>
              <c:ext xmlns:c16="http://schemas.microsoft.com/office/drawing/2014/chart" uri="{C3380CC4-5D6E-409C-BE32-E72D297353CC}">
                <c16:uniqueId val="{00000593-FC7C-4C3F-AE11-25A949F030EC}"/>
              </c:ext>
            </c:extLst>
          </c:dPt>
          <c:dPt>
            <c:idx val="714"/>
            <c:bubble3D val="0"/>
            <c:spPr>
              <a:solidFill>
                <a:schemeClr val="accent1">
                  <a:lumMod val="80000"/>
                  <a:lumOff val="20000"/>
                </a:schemeClr>
              </a:solidFill>
              <a:ln>
                <a:noFill/>
              </a:ln>
              <a:effectLst/>
            </c:spPr>
            <c:extLst>
              <c:ext xmlns:c16="http://schemas.microsoft.com/office/drawing/2014/chart" uri="{C3380CC4-5D6E-409C-BE32-E72D297353CC}">
                <c16:uniqueId val="{00000595-FC7C-4C3F-AE11-25A949F030EC}"/>
              </c:ext>
            </c:extLst>
          </c:dPt>
          <c:dPt>
            <c:idx val="715"/>
            <c:bubble3D val="0"/>
            <c:spPr>
              <a:solidFill>
                <a:schemeClr val="accent2">
                  <a:lumMod val="80000"/>
                  <a:lumOff val="20000"/>
                </a:schemeClr>
              </a:solidFill>
              <a:ln>
                <a:noFill/>
              </a:ln>
              <a:effectLst/>
            </c:spPr>
            <c:extLst>
              <c:ext xmlns:c16="http://schemas.microsoft.com/office/drawing/2014/chart" uri="{C3380CC4-5D6E-409C-BE32-E72D297353CC}">
                <c16:uniqueId val="{00000597-FC7C-4C3F-AE11-25A949F030EC}"/>
              </c:ext>
            </c:extLst>
          </c:dPt>
          <c:dPt>
            <c:idx val="716"/>
            <c:bubble3D val="0"/>
            <c:spPr>
              <a:solidFill>
                <a:schemeClr val="accent3">
                  <a:lumMod val="80000"/>
                  <a:lumOff val="20000"/>
                </a:schemeClr>
              </a:solidFill>
              <a:ln>
                <a:noFill/>
              </a:ln>
              <a:effectLst/>
            </c:spPr>
            <c:extLst>
              <c:ext xmlns:c16="http://schemas.microsoft.com/office/drawing/2014/chart" uri="{C3380CC4-5D6E-409C-BE32-E72D297353CC}">
                <c16:uniqueId val="{00000599-FC7C-4C3F-AE11-25A949F030EC}"/>
              </c:ext>
            </c:extLst>
          </c:dPt>
          <c:dPt>
            <c:idx val="717"/>
            <c:bubble3D val="0"/>
            <c:spPr>
              <a:solidFill>
                <a:schemeClr val="accent4">
                  <a:lumMod val="80000"/>
                  <a:lumOff val="20000"/>
                </a:schemeClr>
              </a:solidFill>
              <a:ln>
                <a:noFill/>
              </a:ln>
              <a:effectLst/>
            </c:spPr>
            <c:extLst>
              <c:ext xmlns:c16="http://schemas.microsoft.com/office/drawing/2014/chart" uri="{C3380CC4-5D6E-409C-BE32-E72D297353CC}">
                <c16:uniqueId val="{0000059B-FC7C-4C3F-AE11-25A949F030EC}"/>
              </c:ext>
            </c:extLst>
          </c:dPt>
          <c:dPt>
            <c:idx val="718"/>
            <c:bubble3D val="0"/>
            <c:spPr>
              <a:solidFill>
                <a:schemeClr val="accent5">
                  <a:lumMod val="80000"/>
                  <a:lumOff val="20000"/>
                </a:schemeClr>
              </a:solidFill>
              <a:ln>
                <a:noFill/>
              </a:ln>
              <a:effectLst/>
            </c:spPr>
            <c:extLst>
              <c:ext xmlns:c16="http://schemas.microsoft.com/office/drawing/2014/chart" uri="{C3380CC4-5D6E-409C-BE32-E72D297353CC}">
                <c16:uniqueId val="{0000059D-FC7C-4C3F-AE11-25A949F030EC}"/>
              </c:ext>
            </c:extLst>
          </c:dPt>
          <c:dPt>
            <c:idx val="719"/>
            <c:bubble3D val="0"/>
            <c:spPr>
              <a:solidFill>
                <a:schemeClr val="accent6">
                  <a:lumMod val="80000"/>
                  <a:lumOff val="20000"/>
                </a:schemeClr>
              </a:solidFill>
              <a:ln>
                <a:noFill/>
              </a:ln>
              <a:effectLst/>
            </c:spPr>
            <c:extLst>
              <c:ext xmlns:c16="http://schemas.microsoft.com/office/drawing/2014/chart" uri="{C3380CC4-5D6E-409C-BE32-E72D297353CC}">
                <c16:uniqueId val="{0000059F-FC7C-4C3F-AE11-25A949F030EC}"/>
              </c:ext>
            </c:extLst>
          </c:dPt>
          <c:dPt>
            <c:idx val="720"/>
            <c:bubble3D val="0"/>
            <c:spPr>
              <a:solidFill>
                <a:schemeClr val="accent1">
                  <a:lumMod val="80000"/>
                </a:schemeClr>
              </a:solidFill>
              <a:ln>
                <a:noFill/>
              </a:ln>
              <a:effectLst/>
            </c:spPr>
            <c:extLst>
              <c:ext xmlns:c16="http://schemas.microsoft.com/office/drawing/2014/chart" uri="{C3380CC4-5D6E-409C-BE32-E72D297353CC}">
                <c16:uniqueId val="{000005A1-FC7C-4C3F-AE11-25A949F030EC}"/>
              </c:ext>
            </c:extLst>
          </c:dPt>
          <c:dPt>
            <c:idx val="721"/>
            <c:bubble3D val="0"/>
            <c:spPr>
              <a:solidFill>
                <a:schemeClr val="accent2">
                  <a:lumMod val="80000"/>
                </a:schemeClr>
              </a:solidFill>
              <a:ln>
                <a:noFill/>
              </a:ln>
              <a:effectLst/>
            </c:spPr>
            <c:extLst>
              <c:ext xmlns:c16="http://schemas.microsoft.com/office/drawing/2014/chart" uri="{C3380CC4-5D6E-409C-BE32-E72D297353CC}">
                <c16:uniqueId val="{000005A3-FC7C-4C3F-AE11-25A949F030EC}"/>
              </c:ext>
            </c:extLst>
          </c:dPt>
          <c:dPt>
            <c:idx val="722"/>
            <c:bubble3D val="0"/>
            <c:spPr>
              <a:solidFill>
                <a:schemeClr val="accent3">
                  <a:lumMod val="80000"/>
                </a:schemeClr>
              </a:solidFill>
              <a:ln>
                <a:noFill/>
              </a:ln>
              <a:effectLst/>
            </c:spPr>
            <c:extLst>
              <c:ext xmlns:c16="http://schemas.microsoft.com/office/drawing/2014/chart" uri="{C3380CC4-5D6E-409C-BE32-E72D297353CC}">
                <c16:uniqueId val="{000005A5-FC7C-4C3F-AE11-25A949F030EC}"/>
              </c:ext>
            </c:extLst>
          </c:dPt>
          <c:dPt>
            <c:idx val="723"/>
            <c:bubble3D val="0"/>
            <c:spPr>
              <a:solidFill>
                <a:schemeClr val="accent4">
                  <a:lumMod val="80000"/>
                </a:schemeClr>
              </a:solidFill>
              <a:ln>
                <a:noFill/>
              </a:ln>
              <a:effectLst/>
            </c:spPr>
            <c:extLst>
              <c:ext xmlns:c16="http://schemas.microsoft.com/office/drawing/2014/chart" uri="{C3380CC4-5D6E-409C-BE32-E72D297353CC}">
                <c16:uniqueId val="{000005A7-FC7C-4C3F-AE11-25A949F030EC}"/>
              </c:ext>
            </c:extLst>
          </c:dPt>
          <c:dPt>
            <c:idx val="724"/>
            <c:bubble3D val="0"/>
            <c:spPr>
              <a:solidFill>
                <a:schemeClr val="accent5">
                  <a:lumMod val="80000"/>
                </a:schemeClr>
              </a:solidFill>
              <a:ln>
                <a:noFill/>
              </a:ln>
              <a:effectLst/>
            </c:spPr>
            <c:extLst>
              <c:ext xmlns:c16="http://schemas.microsoft.com/office/drawing/2014/chart" uri="{C3380CC4-5D6E-409C-BE32-E72D297353CC}">
                <c16:uniqueId val="{000005A9-FC7C-4C3F-AE11-25A949F030EC}"/>
              </c:ext>
            </c:extLst>
          </c:dPt>
          <c:dPt>
            <c:idx val="725"/>
            <c:bubble3D val="0"/>
            <c:spPr>
              <a:solidFill>
                <a:schemeClr val="accent6">
                  <a:lumMod val="80000"/>
                </a:schemeClr>
              </a:solidFill>
              <a:ln>
                <a:noFill/>
              </a:ln>
              <a:effectLst/>
            </c:spPr>
            <c:extLst>
              <c:ext xmlns:c16="http://schemas.microsoft.com/office/drawing/2014/chart" uri="{C3380CC4-5D6E-409C-BE32-E72D297353CC}">
                <c16:uniqueId val="{000005AB-FC7C-4C3F-AE11-25A949F030EC}"/>
              </c:ext>
            </c:extLst>
          </c:dPt>
          <c:dPt>
            <c:idx val="726"/>
            <c:bubble3D val="0"/>
            <c:spPr>
              <a:solidFill>
                <a:schemeClr val="accent1">
                  <a:lumMod val="60000"/>
                  <a:lumOff val="40000"/>
                </a:schemeClr>
              </a:solidFill>
              <a:ln>
                <a:noFill/>
              </a:ln>
              <a:effectLst/>
            </c:spPr>
            <c:extLst>
              <c:ext xmlns:c16="http://schemas.microsoft.com/office/drawing/2014/chart" uri="{C3380CC4-5D6E-409C-BE32-E72D297353CC}">
                <c16:uniqueId val="{000005AD-FC7C-4C3F-AE11-25A949F030EC}"/>
              </c:ext>
            </c:extLst>
          </c:dPt>
          <c:dPt>
            <c:idx val="727"/>
            <c:bubble3D val="0"/>
            <c:spPr>
              <a:solidFill>
                <a:schemeClr val="accent2">
                  <a:lumMod val="60000"/>
                  <a:lumOff val="40000"/>
                </a:schemeClr>
              </a:solidFill>
              <a:ln>
                <a:noFill/>
              </a:ln>
              <a:effectLst/>
            </c:spPr>
            <c:extLst>
              <c:ext xmlns:c16="http://schemas.microsoft.com/office/drawing/2014/chart" uri="{C3380CC4-5D6E-409C-BE32-E72D297353CC}">
                <c16:uniqueId val="{000005AF-FC7C-4C3F-AE11-25A949F030EC}"/>
              </c:ext>
            </c:extLst>
          </c:dPt>
          <c:dPt>
            <c:idx val="728"/>
            <c:bubble3D val="0"/>
            <c:spPr>
              <a:solidFill>
                <a:schemeClr val="accent3">
                  <a:lumMod val="60000"/>
                  <a:lumOff val="40000"/>
                </a:schemeClr>
              </a:solidFill>
              <a:ln>
                <a:noFill/>
              </a:ln>
              <a:effectLst/>
            </c:spPr>
            <c:extLst>
              <c:ext xmlns:c16="http://schemas.microsoft.com/office/drawing/2014/chart" uri="{C3380CC4-5D6E-409C-BE32-E72D297353CC}">
                <c16:uniqueId val="{000005B1-FC7C-4C3F-AE11-25A949F030EC}"/>
              </c:ext>
            </c:extLst>
          </c:dPt>
          <c:dPt>
            <c:idx val="729"/>
            <c:bubble3D val="0"/>
            <c:spPr>
              <a:solidFill>
                <a:schemeClr val="accent4">
                  <a:lumMod val="60000"/>
                  <a:lumOff val="40000"/>
                </a:schemeClr>
              </a:solidFill>
              <a:ln>
                <a:noFill/>
              </a:ln>
              <a:effectLst/>
            </c:spPr>
            <c:extLst>
              <c:ext xmlns:c16="http://schemas.microsoft.com/office/drawing/2014/chart" uri="{C3380CC4-5D6E-409C-BE32-E72D297353CC}">
                <c16:uniqueId val="{000005B3-FC7C-4C3F-AE11-25A949F030EC}"/>
              </c:ext>
            </c:extLst>
          </c:dPt>
          <c:dPt>
            <c:idx val="730"/>
            <c:bubble3D val="0"/>
            <c:spPr>
              <a:solidFill>
                <a:schemeClr val="accent5">
                  <a:lumMod val="60000"/>
                  <a:lumOff val="40000"/>
                </a:schemeClr>
              </a:solidFill>
              <a:ln>
                <a:noFill/>
              </a:ln>
              <a:effectLst/>
            </c:spPr>
            <c:extLst>
              <c:ext xmlns:c16="http://schemas.microsoft.com/office/drawing/2014/chart" uri="{C3380CC4-5D6E-409C-BE32-E72D297353CC}">
                <c16:uniqueId val="{000005B5-FC7C-4C3F-AE11-25A949F030EC}"/>
              </c:ext>
            </c:extLst>
          </c:dPt>
          <c:dPt>
            <c:idx val="731"/>
            <c:bubble3D val="0"/>
            <c:spPr>
              <a:solidFill>
                <a:schemeClr val="accent6">
                  <a:lumMod val="60000"/>
                  <a:lumOff val="40000"/>
                </a:schemeClr>
              </a:solidFill>
              <a:ln>
                <a:noFill/>
              </a:ln>
              <a:effectLst/>
            </c:spPr>
            <c:extLst>
              <c:ext xmlns:c16="http://schemas.microsoft.com/office/drawing/2014/chart" uri="{C3380CC4-5D6E-409C-BE32-E72D297353CC}">
                <c16:uniqueId val="{000005B7-FC7C-4C3F-AE11-25A949F030EC}"/>
              </c:ext>
            </c:extLst>
          </c:dPt>
          <c:dPt>
            <c:idx val="732"/>
            <c:bubble3D val="0"/>
            <c:spPr>
              <a:solidFill>
                <a:schemeClr val="accent1">
                  <a:lumMod val="50000"/>
                </a:schemeClr>
              </a:solidFill>
              <a:ln>
                <a:noFill/>
              </a:ln>
              <a:effectLst/>
            </c:spPr>
            <c:extLst>
              <c:ext xmlns:c16="http://schemas.microsoft.com/office/drawing/2014/chart" uri="{C3380CC4-5D6E-409C-BE32-E72D297353CC}">
                <c16:uniqueId val="{000005B9-FC7C-4C3F-AE11-25A949F030EC}"/>
              </c:ext>
            </c:extLst>
          </c:dPt>
          <c:dPt>
            <c:idx val="733"/>
            <c:bubble3D val="0"/>
            <c:spPr>
              <a:solidFill>
                <a:schemeClr val="accent2">
                  <a:lumMod val="50000"/>
                </a:schemeClr>
              </a:solidFill>
              <a:ln>
                <a:noFill/>
              </a:ln>
              <a:effectLst/>
            </c:spPr>
            <c:extLst>
              <c:ext xmlns:c16="http://schemas.microsoft.com/office/drawing/2014/chart" uri="{C3380CC4-5D6E-409C-BE32-E72D297353CC}">
                <c16:uniqueId val="{000005BB-FC7C-4C3F-AE11-25A949F030EC}"/>
              </c:ext>
            </c:extLst>
          </c:dPt>
          <c:dPt>
            <c:idx val="734"/>
            <c:bubble3D val="0"/>
            <c:spPr>
              <a:solidFill>
                <a:schemeClr val="accent3">
                  <a:lumMod val="50000"/>
                </a:schemeClr>
              </a:solidFill>
              <a:ln>
                <a:noFill/>
              </a:ln>
              <a:effectLst/>
            </c:spPr>
            <c:extLst>
              <c:ext xmlns:c16="http://schemas.microsoft.com/office/drawing/2014/chart" uri="{C3380CC4-5D6E-409C-BE32-E72D297353CC}">
                <c16:uniqueId val="{000005BD-FC7C-4C3F-AE11-25A949F030EC}"/>
              </c:ext>
            </c:extLst>
          </c:dPt>
          <c:dPt>
            <c:idx val="735"/>
            <c:bubble3D val="0"/>
            <c:spPr>
              <a:solidFill>
                <a:schemeClr val="accent4">
                  <a:lumMod val="50000"/>
                </a:schemeClr>
              </a:solidFill>
              <a:ln>
                <a:noFill/>
              </a:ln>
              <a:effectLst/>
            </c:spPr>
            <c:extLst>
              <c:ext xmlns:c16="http://schemas.microsoft.com/office/drawing/2014/chart" uri="{C3380CC4-5D6E-409C-BE32-E72D297353CC}">
                <c16:uniqueId val="{000005BF-FC7C-4C3F-AE11-25A949F030EC}"/>
              </c:ext>
            </c:extLst>
          </c:dPt>
          <c:dPt>
            <c:idx val="736"/>
            <c:bubble3D val="0"/>
            <c:spPr>
              <a:solidFill>
                <a:schemeClr val="accent5">
                  <a:lumMod val="50000"/>
                </a:schemeClr>
              </a:solidFill>
              <a:ln>
                <a:noFill/>
              </a:ln>
              <a:effectLst/>
            </c:spPr>
            <c:extLst>
              <c:ext xmlns:c16="http://schemas.microsoft.com/office/drawing/2014/chart" uri="{C3380CC4-5D6E-409C-BE32-E72D297353CC}">
                <c16:uniqueId val="{000005C1-FC7C-4C3F-AE11-25A949F030EC}"/>
              </c:ext>
            </c:extLst>
          </c:dPt>
          <c:dPt>
            <c:idx val="737"/>
            <c:bubble3D val="0"/>
            <c:spPr>
              <a:solidFill>
                <a:schemeClr val="accent6">
                  <a:lumMod val="50000"/>
                </a:schemeClr>
              </a:solidFill>
              <a:ln>
                <a:noFill/>
              </a:ln>
              <a:effectLst/>
            </c:spPr>
            <c:extLst>
              <c:ext xmlns:c16="http://schemas.microsoft.com/office/drawing/2014/chart" uri="{C3380CC4-5D6E-409C-BE32-E72D297353CC}">
                <c16:uniqueId val="{000005C3-FC7C-4C3F-AE11-25A949F030EC}"/>
              </c:ext>
            </c:extLst>
          </c:dPt>
          <c:dPt>
            <c:idx val="738"/>
            <c:bubble3D val="0"/>
            <c:spPr>
              <a:solidFill>
                <a:schemeClr val="accent1">
                  <a:lumMod val="70000"/>
                  <a:lumOff val="30000"/>
                </a:schemeClr>
              </a:solidFill>
              <a:ln>
                <a:noFill/>
              </a:ln>
              <a:effectLst/>
            </c:spPr>
            <c:extLst>
              <c:ext xmlns:c16="http://schemas.microsoft.com/office/drawing/2014/chart" uri="{C3380CC4-5D6E-409C-BE32-E72D297353CC}">
                <c16:uniqueId val="{000005C5-FC7C-4C3F-AE11-25A949F030EC}"/>
              </c:ext>
            </c:extLst>
          </c:dPt>
          <c:dPt>
            <c:idx val="739"/>
            <c:bubble3D val="0"/>
            <c:spPr>
              <a:solidFill>
                <a:schemeClr val="accent2">
                  <a:lumMod val="70000"/>
                  <a:lumOff val="30000"/>
                </a:schemeClr>
              </a:solidFill>
              <a:ln>
                <a:noFill/>
              </a:ln>
              <a:effectLst/>
            </c:spPr>
            <c:extLst>
              <c:ext xmlns:c16="http://schemas.microsoft.com/office/drawing/2014/chart" uri="{C3380CC4-5D6E-409C-BE32-E72D297353CC}">
                <c16:uniqueId val="{000005C7-FC7C-4C3F-AE11-25A949F030EC}"/>
              </c:ext>
            </c:extLst>
          </c:dPt>
          <c:dPt>
            <c:idx val="740"/>
            <c:bubble3D val="0"/>
            <c:spPr>
              <a:solidFill>
                <a:schemeClr val="accent3">
                  <a:lumMod val="70000"/>
                  <a:lumOff val="30000"/>
                </a:schemeClr>
              </a:solidFill>
              <a:ln>
                <a:noFill/>
              </a:ln>
              <a:effectLst/>
            </c:spPr>
            <c:extLst>
              <c:ext xmlns:c16="http://schemas.microsoft.com/office/drawing/2014/chart" uri="{C3380CC4-5D6E-409C-BE32-E72D297353CC}">
                <c16:uniqueId val="{000005C9-FC7C-4C3F-AE11-25A949F030EC}"/>
              </c:ext>
            </c:extLst>
          </c:dPt>
          <c:dPt>
            <c:idx val="741"/>
            <c:bubble3D val="0"/>
            <c:spPr>
              <a:solidFill>
                <a:schemeClr val="accent4">
                  <a:lumMod val="70000"/>
                  <a:lumOff val="30000"/>
                </a:schemeClr>
              </a:solidFill>
              <a:ln>
                <a:noFill/>
              </a:ln>
              <a:effectLst/>
            </c:spPr>
            <c:extLst>
              <c:ext xmlns:c16="http://schemas.microsoft.com/office/drawing/2014/chart" uri="{C3380CC4-5D6E-409C-BE32-E72D297353CC}">
                <c16:uniqueId val="{000005CB-FC7C-4C3F-AE11-25A949F030EC}"/>
              </c:ext>
            </c:extLst>
          </c:dPt>
          <c:dPt>
            <c:idx val="742"/>
            <c:bubble3D val="0"/>
            <c:spPr>
              <a:solidFill>
                <a:schemeClr val="accent5">
                  <a:lumMod val="70000"/>
                  <a:lumOff val="30000"/>
                </a:schemeClr>
              </a:solidFill>
              <a:ln>
                <a:noFill/>
              </a:ln>
              <a:effectLst/>
            </c:spPr>
            <c:extLst>
              <c:ext xmlns:c16="http://schemas.microsoft.com/office/drawing/2014/chart" uri="{C3380CC4-5D6E-409C-BE32-E72D297353CC}">
                <c16:uniqueId val="{000005CD-FC7C-4C3F-AE11-25A949F030EC}"/>
              </c:ext>
            </c:extLst>
          </c:dPt>
          <c:dPt>
            <c:idx val="743"/>
            <c:bubble3D val="0"/>
            <c:spPr>
              <a:solidFill>
                <a:schemeClr val="accent6">
                  <a:lumMod val="70000"/>
                  <a:lumOff val="30000"/>
                </a:schemeClr>
              </a:solidFill>
              <a:ln>
                <a:noFill/>
              </a:ln>
              <a:effectLst/>
            </c:spPr>
            <c:extLst>
              <c:ext xmlns:c16="http://schemas.microsoft.com/office/drawing/2014/chart" uri="{C3380CC4-5D6E-409C-BE32-E72D297353CC}">
                <c16:uniqueId val="{000005CF-FC7C-4C3F-AE11-25A949F030EC}"/>
              </c:ext>
            </c:extLst>
          </c:dPt>
          <c:dPt>
            <c:idx val="744"/>
            <c:bubble3D val="0"/>
            <c:spPr>
              <a:solidFill>
                <a:schemeClr val="accent1">
                  <a:lumMod val="70000"/>
                </a:schemeClr>
              </a:solidFill>
              <a:ln>
                <a:noFill/>
              </a:ln>
              <a:effectLst/>
            </c:spPr>
            <c:extLst>
              <c:ext xmlns:c16="http://schemas.microsoft.com/office/drawing/2014/chart" uri="{C3380CC4-5D6E-409C-BE32-E72D297353CC}">
                <c16:uniqueId val="{000005D1-FC7C-4C3F-AE11-25A949F030EC}"/>
              </c:ext>
            </c:extLst>
          </c:dPt>
          <c:dPt>
            <c:idx val="745"/>
            <c:bubble3D val="0"/>
            <c:spPr>
              <a:solidFill>
                <a:schemeClr val="accent2">
                  <a:lumMod val="70000"/>
                </a:schemeClr>
              </a:solidFill>
              <a:ln>
                <a:noFill/>
              </a:ln>
              <a:effectLst/>
            </c:spPr>
            <c:extLst>
              <c:ext xmlns:c16="http://schemas.microsoft.com/office/drawing/2014/chart" uri="{C3380CC4-5D6E-409C-BE32-E72D297353CC}">
                <c16:uniqueId val="{000005D3-FC7C-4C3F-AE11-25A949F030EC}"/>
              </c:ext>
            </c:extLst>
          </c:dPt>
          <c:dPt>
            <c:idx val="746"/>
            <c:bubble3D val="0"/>
            <c:spPr>
              <a:solidFill>
                <a:schemeClr val="accent3">
                  <a:lumMod val="70000"/>
                </a:schemeClr>
              </a:solidFill>
              <a:ln>
                <a:noFill/>
              </a:ln>
              <a:effectLst/>
            </c:spPr>
            <c:extLst>
              <c:ext xmlns:c16="http://schemas.microsoft.com/office/drawing/2014/chart" uri="{C3380CC4-5D6E-409C-BE32-E72D297353CC}">
                <c16:uniqueId val="{000005D5-FC7C-4C3F-AE11-25A949F030EC}"/>
              </c:ext>
            </c:extLst>
          </c:dPt>
          <c:dPt>
            <c:idx val="747"/>
            <c:bubble3D val="0"/>
            <c:spPr>
              <a:solidFill>
                <a:schemeClr val="accent4">
                  <a:lumMod val="70000"/>
                </a:schemeClr>
              </a:solidFill>
              <a:ln>
                <a:noFill/>
              </a:ln>
              <a:effectLst/>
            </c:spPr>
            <c:extLst>
              <c:ext xmlns:c16="http://schemas.microsoft.com/office/drawing/2014/chart" uri="{C3380CC4-5D6E-409C-BE32-E72D297353CC}">
                <c16:uniqueId val="{000005D7-FC7C-4C3F-AE11-25A949F030EC}"/>
              </c:ext>
            </c:extLst>
          </c:dPt>
          <c:dPt>
            <c:idx val="748"/>
            <c:bubble3D val="0"/>
            <c:spPr>
              <a:solidFill>
                <a:schemeClr val="accent5">
                  <a:lumMod val="70000"/>
                </a:schemeClr>
              </a:solidFill>
              <a:ln>
                <a:noFill/>
              </a:ln>
              <a:effectLst/>
            </c:spPr>
            <c:extLst>
              <c:ext xmlns:c16="http://schemas.microsoft.com/office/drawing/2014/chart" uri="{C3380CC4-5D6E-409C-BE32-E72D297353CC}">
                <c16:uniqueId val="{000005D9-FC7C-4C3F-AE11-25A949F030EC}"/>
              </c:ext>
            </c:extLst>
          </c:dPt>
          <c:dPt>
            <c:idx val="749"/>
            <c:bubble3D val="0"/>
            <c:spPr>
              <a:solidFill>
                <a:schemeClr val="accent6">
                  <a:lumMod val="70000"/>
                </a:schemeClr>
              </a:solidFill>
              <a:ln>
                <a:noFill/>
              </a:ln>
              <a:effectLst/>
            </c:spPr>
            <c:extLst>
              <c:ext xmlns:c16="http://schemas.microsoft.com/office/drawing/2014/chart" uri="{C3380CC4-5D6E-409C-BE32-E72D297353CC}">
                <c16:uniqueId val="{000005DB-FC7C-4C3F-AE11-25A949F030EC}"/>
              </c:ext>
            </c:extLst>
          </c:dPt>
          <c:dPt>
            <c:idx val="750"/>
            <c:bubble3D val="0"/>
            <c:spPr>
              <a:solidFill>
                <a:schemeClr val="accent1">
                  <a:lumMod val="50000"/>
                  <a:lumOff val="50000"/>
                </a:schemeClr>
              </a:solidFill>
              <a:ln>
                <a:noFill/>
              </a:ln>
              <a:effectLst/>
            </c:spPr>
            <c:extLst>
              <c:ext xmlns:c16="http://schemas.microsoft.com/office/drawing/2014/chart" uri="{C3380CC4-5D6E-409C-BE32-E72D297353CC}">
                <c16:uniqueId val="{000005DD-FC7C-4C3F-AE11-25A949F030EC}"/>
              </c:ext>
            </c:extLst>
          </c:dPt>
          <c:dPt>
            <c:idx val="751"/>
            <c:bubble3D val="0"/>
            <c:spPr>
              <a:solidFill>
                <a:schemeClr val="accent2">
                  <a:lumMod val="50000"/>
                  <a:lumOff val="50000"/>
                </a:schemeClr>
              </a:solidFill>
              <a:ln>
                <a:noFill/>
              </a:ln>
              <a:effectLst/>
            </c:spPr>
            <c:extLst>
              <c:ext xmlns:c16="http://schemas.microsoft.com/office/drawing/2014/chart" uri="{C3380CC4-5D6E-409C-BE32-E72D297353CC}">
                <c16:uniqueId val="{000005DF-FC7C-4C3F-AE11-25A949F030EC}"/>
              </c:ext>
            </c:extLst>
          </c:dPt>
          <c:dPt>
            <c:idx val="752"/>
            <c:bubble3D val="0"/>
            <c:spPr>
              <a:solidFill>
                <a:schemeClr val="accent3">
                  <a:lumMod val="50000"/>
                  <a:lumOff val="50000"/>
                </a:schemeClr>
              </a:solidFill>
              <a:ln>
                <a:noFill/>
              </a:ln>
              <a:effectLst/>
            </c:spPr>
            <c:extLst>
              <c:ext xmlns:c16="http://schemas.microsoft.com/office/drawing/2014/chart" uri="{C3380CC4-5D6E-409C-BE32-E72D297353CC}">
                <c16:uniqueId val="{000005E1-FC7C-4C3F-AE11-25A949F030EC}"/>
              </c:ext>
            </c:extLst>
          </c:dPt>
          <c:dPt>
            <c:idx val="753"/>
            <c:bubble3D val="0"/>
            <c:spPr>
              <a:solidFill>
                <a:schemeClr val="accent4">
                  <a:lumMod val="50000"/>
                  <a:lumOff val="50000"/>
                </a:schemeClr>
              </a:solidFill>
              <a:ln>
                <a:noFill/>
              </a:ln>
              <a:effectLst/>
            </c:spPr>
            <c:extLst>
              <c:ext xmlns:c16="http://schemas.microsoft.com/office/drawing/2014/chart" uri="{C3380CC4-5D6E-409C-BE32-E72D297353CC}">
                <c16:uniqueId val="{000005E3-FC7C-4C3F-AE11-25A949F030EC}"/>
              </c:ext>
            </c:extLst>
          </c:dPt>
          <c:dPt>
            <c:idx val="754"/>
            <c:bubble3D val="0"/>
            <c:spPr>
              <a:solidFill>
                <a:schemeClr val="accent5">
                  <a:lumMod val="50000"/>
                  <a:lumOff val="50000"/>
                </a:schemeClr>
              </a:solidFill>
              <a:ln>
                <a:noFill/>
              </a:ln>
              <a:effectLst/>
            </c:spPr>
            <c:extLst>
              <c:ext xmlns:c16="http://schemas.microsoft.com/office/drawing/2014/chart" uri="{C3380CC4-5D6E-409C-BE32-E72D297353CC}">
                <c16:uniqueId val="{000005E5-FC7C-4C3F-AE11-25A949F030EC}"/>
              </c:ext>
            </c:extLst>
          </c:dPt>
          <c:dPt>
            <c:idx val="755"/>
            <c:bubble3D val="0"/>
            <c:spPr>
              <a:solidFill>
                <a:schemeClr val="accent6">
                  <a:lumMod val="50000"/>
                  <a:lumOff val="50000"/>
                </a:schemeClr>
              </a:solidFill>
              <a:ln>
                <a:noFill/>
              </a:ln>
              <a:effectLst/>
            </c:spPr>
            <c:extLst>
              <c:ext xmlns:c16="http://schemas.microsoft.com/office/drawing/2014/chart" uri="{C3380CC4-5D6E-409C-BE32-E72D297353CC}">
                <c16:uniqueId val="{000005E7-FC7C-4C3F-AE11-25A949F030EC}"/>
              </c:ext>
            </c:extLst>
          </c:dPt>
          <c:dPt>
            <c:idx val="756"/>
            <c:bubble3D val="0"/>
            <c:spPr>
              <a:solidFill>
                <a:schemeClr val="accent1"/>
              </a:solidFill>
              <a:ln>
                <a:noFill/>
              </a:ln>
              <a:effectLst/>
            </c:spPr>
            <c:extLst>
              <c:ext xmlns:c16="http://schemas.microsoft.com/office/drawing/2014/chart" uri="{C3380CC4-5D6E-409C-BE32-E72D297353CC}">
                <c16:uniqueId val="{000005E9-FC7C-4C3F-AE11-25A949F030EC}"/>
              </c:ext>
            </c:extLst>
          </c:dPt>
          <c:dPt>
            <c:idx val="757"/>
            <c:bubble3D val="0"/>
            <c:spPr>
              <a:solidFill>
                <a:schemeClr val="accent2"/>
              </a:solidFill>
              <a:ln>
                <a:noFill/>
              </a:ln>
              <a:effectLst/>
            </c:spPr>
            <c:extLst>
              <c:ext xmlns:c16="http://schemas.microsoft.com/office/drawing/2014/chart" uri="{C3380CC4-5D6E-409C-BE32-E72D297353CC}">
                <c16:uniqueId val="{000005EB-FC7C-4C3F-AE11-25A949F030EC}"/>
              </c:ext>
            </c:extLst>
          </c:dPt>
          <c:dPt>
            <c:idx val="758"/>
            <c:bubble3D val="0"/>
            <c:spPr>
              <a:solidFill>
                <a:schemeClr val="accent3"/>
              </a:solidFill>
              <a:ln>
                <a:noFill/>
              </a:ln>
              <a:effectLst/>
            </c:spPr>
            <c:extLst>
              <c:ext xmlns:c16="http://schemas.microsoft.com/office/drawing/2014/chart" uri="{C3380CC4-5D6E-409C-BE32-E72D297353CC}">
                <c16:uniqueId val="{000005ED-FC7C-4C3F-AE11-25A949F030EC}"/>
              </c:ext>
            </c:extLst>
          </c:dPt>
          <c:dPt>
            <c:idx val="759"/>
            <c:bubble3D val="0"/>
            <c:spPr>
              <a:solidFill>
                <a:schemeClr val="accent4"/>
              </a:solidFill>
              <a:ln>
                <a:noFill/>
              </a:ln>
              <a:effectLst/>
            </c:spPr>
            <c:extLst>
              <c:ext xmlns:c16="http://schemas.microsoft.com/office/drawing/2014/chart" uri="{C3380CC4-5D6E-409C-BE32-E72D297353CC}">
                <c16:uniqueId val="{000005EF-FC7C-4C3F-AE11-25A949F030EC}"/>
              </c:ext>
            </c:extLst>
          </c:dPt>
          <c:dPt>
            <c:idx val="760"/>
            <c:bubble3D val="0"/>
            <c:spPr>
              <a:solidFill>
                <a:schemeClr val="accent5"/>
              </a:solidFill>
              <a:ln>
                <a:noFill/>
              </a:ln>
              <a:effectLst/>
            </c:spPr>
            <c:extLst>
              <c:ext xmlns:c16="http://schemas.microsoft.com/office/drawing/2014/chart" uri="{C3380CC4-5D6E-409C-BE32-E72D297353CC}">
                <c16:uniqueId val="{000005F1-FC7C-4C3F-AE11-25A949F030EC}"/>
              </c:ext>
            </c:extLst>
          </c:dPt>
          <c:dPt>
            <c:idx val="761"/>
            <c:bubble3D val="0"/>
            <c:spPr>
              <a:solidFill>
                <a:schemeClr val="accent6"/>
              </a:solidFill>
              <a:ln>
                <a:noFill/>
              </a:ln>
              <a:effectLst/>
            </c:spPr>
            <c:extLst>
              <c:ext xmlns:c16="http://schemas.microsoft.com/office/drawing/2014/chart" uri="{C3380CC4-5D6E-409C-BE32-E72D297353CC}">
                <c16:uniqueId val="{000005F3-FC7C-4C3F-AE11-25A949F030EC}"/>
              </c:ext>
            </c:extLst>
          </c:dPt>
          <c:dPt>
            <c:idx val="762"/>
            <c:bubble3D val="0"/>
            <c:spPr>
              <a:solidFill>
                <a:schemeClr val="accent1">
                  <a:lumMod val="60000"/>
                </a:schemeClr>
              </a:solidFill>
              <a:ln>
                <a:noFill/>
              </a:ln>
              <a:effectLst/>
            </c:spPr>
            <c:extLst>
              <c:ext xmlns:c16="http://schemas.microsoft.com/office/drawing/2014/chart" uri="{C3380CC4-5D6E-409C-BE32-E72D297353CC}">
                <c16:uniqueId val="{000005F5-FC7C-4C3F-AE11-25A949F030EC}"/>
              </c:ext>
            </c:extLst>
          </c:dPt>
          <c:dPt>
            <c:idx val="763"/>
            <c:bubble3D val="0"/>
            <c:spPr>
              <a:solidFill>
                <a:schemeClr val="accent2">
                  <a:lumMod val="60000"/>
                </a:schemeClr>
              </a:solidFill>
              <a:ln>
                <a:noFill/>
              </a:ln>
              <a:effectLst/>
            </c:spPr>
            <c:extLst>
              <c:ext xmlns:c16="http://schemas.microsoft.com/office/drawing/2014/chart" uri="{C3380CC4-5D6E-409C-BE32-E72D297353CC}">
                <c16:uniqueId val="{000005F7-FC7C-4C3F-AE11-25A949F030EC}"/>
              </c:ext>
            </c:extLst>
          </c:dPt>
          <c:dPt>
            <c:idx val="764"/>
            <c:bubble3D val="0"/>
            <c:spPr>
              <a:solidFill>
                <a:schemeClr val="accent3">
                  <a:lumMod val="60000"/>
                </a:schemeClr>
              </a:solidFill>
              <a:ln>
                <a:noFill/>
              </a:ln>
              <a:effectLst/>
            </c:spPr>
            <c:extLst>
              <c:ext xmlns:c16="http://schemas.microsoft.com/office/drawing/2014/chart" uri="{C3380CC4-5D6E-409C-BE32-E72D297353CC}">
                <c16:uniqueId val="{000005F9-FC7C-4C3F-AE11-25A949F030EC}"/>
              </c:ext>
            </c:extLst>
          </c:dPt>
          <c:dPt>
            <c:idx val="765"/>
            <c:bubble3D val="0"/>
            <c:spPr>
              <a:solidFill>
                <a:schemeClr val="accent4">
                  <a:lumMod val="60000"/>
                </a:schemeClr>
              </a:solidFill>
              <a:ln>
                <a:noFill/>
              </a:ln>
              <a:effectLst/>
            </c:spPr>
            <c:extLst>
              <c:ext xmlns:c16="http://schemas.microsoft.com/office/drawing/2014/chart" uri="{C3380CC4-5D6E-409C-BE32-E72D297353CC}">
                <c16:uniqueId val="{000005FB-FC7C-4C3F-AE11-25A949F030EC}"/>
              </c:ext>
            </c:extLst>
          </c:dPt>
          <c:dPt>
            <c:idx val="766"/>
            <c:bubble3D val="0"/>
            <c:spPr>
              <a:solidFill>
                <a:schemeClr val="accent5">
                  <a:lumMod val="60000"/>
                </a:schemeClr>
              </a:solidFill>
              <a:ln>
                <a:noFill/>
              </a:ln>
              <a:effectLst/>
            </c:spPr>
            <c:extLst>
              <c:ext xmlns:c16="http://schemas.microsoft.com/office/drawing/2014/chart" uri="{C3380CC4-5D6E-409C-BE32-E72D297353CC}">
                <c16:uniqueId val="{000005FD-FC7C-4C3F-AE11-25A949F030EC}"/>
              </c:ext>
            </c:extLst>
          </c:dPt>
          <c:dPt>
            <c:idx val="767"/>
            <c:bubble3D val="0"/>
            <c:spPr>
              <a:solidFill>
                <a:schemeClr val="accent6">
                  <a:lumMod val="60000"/>
                </a:schemeClr>
              </a:solidFill>
              <a:ln>
                <a:noFill/>
              </a:ln>
              <a:effectLst/>
            </c:spPr>
            <c:extLst>
              <c:ext xmlns:c16="http://schemas.microsoft.com/office/drawing/2014/chart" uri="{C3380CC4-5D6E-409C-BE32-E72D297353CC}">
                <c16:uniqueId val="{000005FF-FC7C-4C3F-AE11-25A949F030EC}"/>
              </c:ext>
            </c:extLst>
          </c:dPt>
          <c:dPt>
            <c:idx val="768"/>
            <c:bubble3D val="0"/>
            <c:spPr>
              <a:solidFill>
                <a:schemeClr val="accent1">
                  <a:lumMod val="80000"/>
                  <a:lumOff val="20000"/>
                </a:schemeClr>
              </a:solidFill>
              <a:ln>
                <a:noFill/>
              </a:ln>
              <a:effectLst/>
            </c:spPr>
            <c:extLst>
              <c:ext xmlns:c16="http://schemas.microsoft.com/office/drawing/2014/chart" uri="{C3380CC4-5D6E-409C-BE32-E72D297353CC}">
                <c16:uniqueId val="{00000601-FC7C-4C3F-AE11-25A949F030EC}"/>
              </c:ext>
            </c:extLst>
          </c:dPt>
          <c:dPt>
            <c:idx val="769"/>
            <c:bubble3D val="0"/>
            <c:spPr>
              <a:solidFill>
                <a:schemeClr val="accent2">
                  <a:lumMod val="80000"/>
                  <a:lumOff val="20000"/>
                </a:schemeClr>
              </a:solidFill>
              <a:ln>
                <a:noFill/>
              </a:ln>
              <a:effectLst/>
            </c:spPr>
            <c:extLst>
              <c:ext xmlns:c16="http://schemas.microsoft.com/office/drawing/2014/chart" uri="{C3380CC4-5D6E-409C-BE32-E72D297353CC}">
                <c16:uniqueId val="{00000603-FC7C-4C3F-AE11-25A949F030EC}"/>
              </c:ext>
            </c:extLst>
          </c:dPt>
          <c:dPt>
            <c:idx val="770"/>
            <c:bubble3D val="0"/>
            <c:spPr>
              <a:solidFill>
                <a:schemeClr val="accent3">
                  <a:lumMod val="80000"/>
                  <a:lumOff val="20000"/>
                </a:schemeClr>
              </a:solidFill>
              <a:ln>
                <a:noFill/>
              </a:ln>
              <a:effectLst/>
            </c:spPr>
            <c:extLst>
              <c:ext xmlns:c16="http://schemas.microsoft.com/office/drawing/2014/chart" uri="{C3380CC4-5D6E-409C-BE32-E72D297353CC}">
                <c16:uniqueId val="{00000605-FC7C-4C3F-AE11-25A949F030EC}"/>
              </c:ext>
            </c:extLst>
          </c:dPt>
          <c:dPt>
            <c:idx val="771"/>
            <c:bubble3D val="0"/>
            <c:spPr>
              <a:solidFill>
                <a:schemeClr val="accent4">
                  <a:lumMod val="80000"/>
                  <a:lumOff val="20000"/>
                </a:schemeClr>
              </a:solidFill>
              <a:ln>
                <a:noFill/>
              </a:ln>
              <a:effectLst/>
            </c:spPr>
            <c:extLst>
              <c:ext xmlns:c16="http://schemas.microsoft.com/office/drawing/2014/chart" uri="{C3380CC4-5D6E-409C-BE32-E72D297353CC}">
                <c16:uniqueId val="{00000607-FC7C-4C3F-AE11-25A949F030EC}"/>
              </c:ext>
            </c:extLst>
          </c:dPt>
          <c:dPt>
            <c:idx val="772"/>
            <c:bubble3D val="0"/>
            <c:spPr>
              <a:solidFill>
                <a:schemeClr val="accent5">
                  <a:lumMod val="80000"/>
                  <a:lumOff val="20000"/>
                </a:schemeClr>
              </a:solidFill>
              <a:ln>
                <a:noFill/>
              </a:ln>
              <a:effectLst/>
            </c:spPr>
            <c:extLst>
              <c:ext xmlns:c16="http://schemas.microsoft.com/office/drawing/2014/chart" uri="{C3380CC4-5D6E-409C-BE32-E72D297353CC}">
                <c16:uniqueId val="{00000609-FC7C-4C3F-AE11-25A949F030EC}"/>
              </c:ext>
            </c:extLst>
          </c:dPt>
          <c:dPt>
            <c:idx val="773"/>
            <c:bubble3D val="0"/>
            <c:spPr>
              <a:solidFill>
                <a:schemeClr val="accent6">
                  <a:lumMod val="80000"/>
                  <a:lumOff val="20000"/>
                </a:schemeClr>
              </a:solidFill>
              <a:ln>
                <a:noFill/>
              </a:ln>
              <a:effectLst/>
            </c:spPr>
            <c:extLst>
              <c:ext xmlns:c16="http://schemas.microsoft.com/office/drawing/2014/chart" uri="{C3380CC4-5D6E-409C-BE32-E72D297353CC}">
                <c16:uniqueId val="{0000060B-FC7C-4C3F-AE11-25A949F030EC}"/>
              </c:ext>
            </c:extLst>
          </c:dPt>
          <c:dPt>
            <c:idx val="774"/>
            <c:bubble3D val="0"/>
            <c:spPr>
              <a:solidFill>
                <a:schemeClr val="accent1">
                  <a:lumMod val="80000"/>
                </a:schemeClr>
              </a:solidFill>
              <a:ln>
                <a:noFill/>
              </a:ln>
              <a:effectLst/>
            </c:spPr>
            <c:extLst>
              <c:ext xmlns:c16="http://schemas.microsoft.com/office/drawing/2014/chart" uri="{C3380CC4-5D6E-409C-BE32-E72D297353CC}">
                <c16:uniqueId val="{0000060D-FC7C-4C3F-AE11-25A949F030EC}"/>
              </c:ext>
            </c:extLst>
          </c:dPt>
          <c:dPt>
            <c:idx val="775"/>
            <c:bubble3D val="0"/>
            <c:spPr>
              <a:solidFill>
                <a:schemeClr val="accent2">
                  <a:lumMod val="80000"/>
                </a:schemeClr>
              </a:solidFill>
              <a:ln>
                <a:noFill/>
              </a:ln>
              <a:effectLst/>
            </c:spPr>
            <c:extLst>
              <c:ext xmlns:c16="http://schemas.microsoft.com/office/drawing/2014/chart" uri="{C3380CC4-5D6E-409C-BE32-E72D297353CC}">
                <c16:uniqueId val="{0000060F-FC7C-4C3F-AE11-25A949F030EC}"/>
              </c:ext>
            </c:extLst>
          </c:dPt>
          <c:dPt>
            <c:idx val="776"/>
            <c:bubble3D val="0"/>
            <c:spPr>
              <a:solidFill>
                <a:schemeClr val="accent3">
                  <a:lumMod val="80000"/>
                </a:schemeClr>
              </a:solidFill>
              <a:ln>
                <a:noFill/>
              </a:ln>
              <a:effectLst/>
            </c:spPr>
            <c:extLst>
              <c:ext xmlns:c16="http://schemas.microsoft.com/office/drawing/2014/chart" uri="{C3380CC4-5D6E-409C-BE32-E72D297353CC}">
                <c16:uniqueId val="{00000611-FC7C-4C3F-AE11-25A949F030EC}"/>
              </c:ext>
            </c:extLst>
          </c:dPt>
          <c:dPt>
            <c:idx val="777"/>
            <c:bubble3D val="0"/>
            <c:spPr>
              <a:solidFill>
                <a:schemeClr val="accent4">
                  <a:lumMod val="80000"/>
                </a:schemeClr>
              </a:solidFill>
              <a:ln>
                <a:noFill/>
              </a:ln>
              <a:effectLst/>
            </c:spPr>
            <c:extLst>
              <c:ext xmlns:c16="http://schemas.microsoft.com/office/drawing/2014/chart" uri="{C3380CC4-5D6E-409C-BE32-E72D297353CC}">
                <c16:uniqueId val="{00000613-FC7C-4C3F-AE11-25A949F030EC}"/>
              </c:ext>
            </c:extLst>
          </c:dPt>
          <c:dPt>
            <c:idx val="778"/>
            <c:bubble3D val="0"/>
            <c:spPr>
              <a:solidFill>
                <a:schemeClr val="accent5">
                  <a:lumMod val="80000"/>
                </a:schemeClr>
              </a:solidFill>
              <a:ln>
                <a:noFill/>
              </a:ln>
              <a:effectLst/>
            </c:spPr>
            <c:extLst>
              <c:ext xmlns:c16="http://schemas.microsoft.com/office/drawing/2014/chart" uri="{C3380CC4-5D6E-409C-BE32-E72D297353CC}">
                <c16:uniqueId val="{00000615-FC7C-4C3F-AE11-25A949F030EC}"/>
              </c:ext>
            </c:extLst>
          </c:dPt>
          <c:dPt>
            <c:idx val="779"/>
            <c:bubble3D val="0"/>
            <c:spPr>
              <a:solidFill>
                <a:schemeClr val="accent6">
                  <a:lumMod val="80000"/>
                </a:schemeClr>
              </a:solidFill>
              <a:ln>
                <a:noFill/>
              </a:ln>
              <a:effectLst/>
            </c:spPr>
            <c:extLst>
              <c:ext xmlns:c16="http://schemas.microsoft.com/office/drawing/2014/chart" uri="{C3380CC4-5D6E-409C-BE32-E72D297353CC}">
                <c16:uniqueId val="{00000617-FC7C-4C3F-AE11-25A949F030EC}"/>
              </c:ext>
            </c:extLst>
          </c:dPt>
          <c:dPt>
            <c:idx val="780"/>
            <c:bubble3D val="0"/>
            <c:spPr>
              <a:solidFill>
                <a:schemeClr val="accent1">
                  <a:lumMod val="60000"/>
                  <a:lumOff val="40000"/>
                </a:schemeClr>
              </a:solidFill>
              <a:ln>
                <a:noFill/>
              </a:ln>
              <a:effectLst/>
            </c:spPr>
            <c:extLst>
              <c:ext xmlns:c16="http://schemas.microsoft.com/office/drawing/2014/chart" uri="{C3380CC4-5D6E-409C-BE32-E72D297353CC}">
                <c16:uniqueId val="{00000619-FC7C-4C3F-AE11-25A949F030EC}"/>
              </c:ext>
            </c:extLst>
          </c:dPt>
          <c:dPt>
            <c:idx val="781"/>
            <c:bubble3D val="0"/>
            <c:spPr>
              <a:solidFill>
                <a:schemeClr val="accent2">
                  <a:lumMod val="60000"/>
                  <a:lumOff val="40000"/>
                </a:schemeClr>
              </a:solidFill>
              <a:ln>
                <a:noFill/>
              </a:ln>
              <a:effectLst/>
            </c:spPr>
            <c:extLst>
              <c:ext xmlns:c16="http://schemas.microsoft.com/office/drawing/2014/chart" uri="{C3380CC4-5D6E-409C-BE32-E72D297353CC}">
                <c16:uniqueId val="{0000061B-FC7C-4C3F-AE11-25A949F030EC}"/>
              </c:ext>
            </c:extLst>
          </c:dPt>
          <c:dPt>
            <c:idx val="782"/>
            <c:bubble3D val="0"/>
            <c:spPr>
              <a:solidFill>
                <a:schemeClr val="accent3">
                  <a:lumMod val="60000"/>
                  <a:lumOff val="40000"/>
                </a:schemeClr>
              </a:solidFill>
              <a:ln>
                <a:noFill/>
              </a:ln>
              <a:effectLst/>
            </c:spPr>
            <c:extLst>
              <c:ext xmlns:c16="http://schemas.microsoft.com/office/drawing/2014/chart" uri="{C3380CC4-5D6E-409C-BE32-E72D297353CC}">
                <c16:uniqueId val="{0000061D-FC7C-4C3F-AE11-25A949F030EC}"/>
              </c:ext>
            </c:extLst>
          </c:dPt>
          <c:dPt>
            <c:idx val="783"/>
            <c:bubble3D val="0"/>
            <c:spPr>
              <a:solidFill>
                <a:schemeClr val="accent4">
                  <a:lumMod val="60000"/>
                  <a:lumOff val="40000"/>
                </a:schemeClr>
              </a:solidFill>
              <a:ln>
                <a:noFill/>
              </a:ln>
              <a:effectLst/>
            </c:spPr>
            <c:extLst>
              <c:ext xmlns:c16="http://schemas.microsoft.com/office/drawing/2014/chart" uri="{C3380CC4-5D6E-409C-BE32-E72D297353CC}">
                <c16:uniqueId val="{0000061F-FC7C-4C3F-AE11-25A949F030EC}"/>
              </c:ext>
            </c:extLst>
          </c:dPt>
          <c:dPt>
            <c:idx val="784"/>
            <c:bubble3D val="0"/>
            <c:spPr>
              <a:solidFill>
                <a:schemeClr val="accent5">
                  <a:lumMod val="60000"/>
                  <a:lumOff val="40000"/>
                </a:schemeClr>
              </a:solidFill>
              <a:ln>
                <a:noFill/>
              </a:ln>
              <a:effectLst/>
            </c:spPr>
            <c:extLst>
              <c:ext xmlns:c16="http://schemas.microsoft.com/office/drawing/2014/chart" uri="{C3380CC4-5D6E-409C-BE32-E72D297353CC}">
                <c16:uniqueId val="{00000621-FC7C-4C3F-AE11-25A949F030EC}"/>
              </c:ext>
            </c:extLst>
          </c:dPt>
          <c:dPt>
            <c:idx val="785"/>
            <c:bubble3D val="0"/>
            <c:spPr>
              <a:solidFill>
                <a:schemeClr val="accent6">
                  <a:lumMod val="60000"/>
                  <a:lumOff val="40000"/>
                </a:schemeClr>
              </a:solidFill>
              <a:ln>
                <a:noFill/>
              </a:ln>
              <a:effectLst/>
            </c:spPr>
            <c:extLst>
              <c:ext xmlns:c16="http://schemas.microsoft.com/office/drawing/2014/chart" uri="{C3380CC4-5D6E-409C-BE32-E72D297353CC}">
                <c16:uniqueId val="{00000623-FC7C-4C3F-AE11-25A949F030EC}"/>
              </c:ext>
            </c:extLst>
          </c:dPt>
          <c:dPt>
            <c:idx val="786"/>
            <c:bubble3D val="0"/>
            <c:spPr>
              <a:solidFill>
                <a:schemeClr val="accent1">
                  <a:lumMod val="50000"/>
                </a:schemeClr>
              </a:solidFill>
              <a:ln>
                <a:noFill/>
              </a:ln>
              <a:effectLst/>
            </c:spPr>
            <c:extLst>
              <c:ext xmlns:c16="http://schemas.microsoft.com/office/drawing/2014/chart" uri="{C3380CC4-5D6E-409C-BE32-E72D297353CC}">
                <c16:uniqueId val="{00000625-FC7C-4C3F-AE11-25A949F030EC}"/>
              </c:ext>
            </c:extLst>
          </c:dPt>
          <c:dPt>
            <c:idx val="787"/>
            <c:bubble3D val="0"/>
            <c:spPr>
              <a:solidFill>
                <a:schemeClr val="accent2">
                  <a:lumMod val="50000"/>
                </a:schemeClr>
              </a:solidFill>
              <a:ln>
                <a:noFill/>
              </a:ln>
              <a:effectLst/>
            </c:spPr>
            <c:extLst>
              <c:ext xmlns:c16="http://schemas.microsoft.com/office/drawing/2014/chart" uri="{C3380CC4-5D6E-409C-BE32-E72D297353CC}">
                <c16:uniqueId val="{00000627-FC7C-4C3F-AE11-25A949F030EC}"/>
              </c:ext>
            </c:extLst>
          </c:dPt>
          <c:dPt>
            <c:idx val="788"/>
            <c:bubble3D val="0"/>
            <c:spPr>
              <a:solidFill>
                <a:schemeClr val="accent3">
                  <a:lumMod val="50000"/>
                </a:schemeClr>
              </a:solidFill>
              <a:ln>
                <a:noFill/>
              </a:ln>
              <a:effectLst/>
            </c:spPr>
            <c:extLst>
              <c:ext xmlns:c16="http://schemas.microsoft.com/office/drawing/2014/chart" uri="{C3380CC4-5D6E-409C-BE32-E72D297353CC}">
                <c16:uniqueId val="{00000629-FC7C-4C3F-AE11-25A949F030EC}"/>
              </c:ext>
            </c:extLst>
          </c:dPt>
          <c:dPt>
            <c:idx val="789"/>
            <c:bubble3D val="0"/>
            <c:spPr>
              <a:solidFill>
                <a:schemeClr val="accent4">
                  <a:lumMod val="50000"/>
                </a:schemeClr>
              </a:solidFill>
              <a:ln>
                <a:noFill/>
              </a:ln>
              <a:effectLst/>
            </c:spPr>
            <c:extLst>
              <c:ext xmlns:c16="http://schemas.microsoft.com/office/drawing/2014/chart" uri="{C3380CC4-5D6E-409C-BE32-E72D297353CC}">
                <c16:uniqueId val="{0000062B-FC7C-4C3F-AE11-25A949F030EC}"/>
              </c:ext>
            </c:extLst>
          </c:dPt>
          <c:dPt>
            <c:idx val="790"/>
            <c:bubble3D val="0"/>
            <c:spPr>
              <a:solidFill>
                <a:schemeClr val="accent5">
                  <a:lumMod val="50000"/>
                </a:schemeClr>
              </a:solidFill>
              <a:ln>
                <a:noFill/>
              </a:ln>
              <a:effectLst/>
            </c:spPr>
            <c:extLst>
              <c:ext xmlns:c16="http://schemas.microsoft.com/office/drawing/2014/chart" uri="{C3380CC4-5D6E-409C-BE32-E72D297353CC}">
                <c16:uniqueId val="{0000062D-FC7C-4C3F-AE11-25A949F030EC}"/>
              </c:ext>
            </c:extLst>
          </c:dPt>
          <c:dPt>
            <c:idx val="791"/>
            <c:bubble3D val="0"/>
            <c:spPr>
              <a:solidFill>
                <a:schemeClr val="accent6">
                  <a:lumMod val="50000"/>
                </a:schemeClr>
              </a:solidFill>
              <a:ln>
                <a:noFill/>
              </a:ln>
              <a:effectLst/>
            </c:spPr>
            <c:extLst>
              <c:ext xmlns:c16="http://schemas.microsoft.com/office/drawing/2014/chart" uri="{C3380CC4-5D6E-409C-BE32-E72D297353CC}">
                <c16:uniqueId val="{0000062F-FC7C-4C3F-AE11-25A949F030EC}"/>
              </c:ext>
            </c:extLst>
          </c:dPt>
          <c:dPt>
            <c:idx val="792"/>
            <c:bubble3D val="0"/>
            <c:spPr>
              <a:solidFill>
                <a:schemeClr val="accent1">
                  <a:lumMod val="70000"/>
                  <a:lumOff val="30000"/>
                </a:schemeClr>
              </a:solidFill>
              <a:ln>
                <a:noFill/>
              </a:ln>
              <a:effectLst/>
            </c:spPr>
            <c:extLst>
              <c:ext xmlns:c16="http://schemas.microsoft.com/office/drawing/2014/chart" uri="{C3380CC4-5D6E-409C-BE32-E72D297353CC}">
                <c16:uniqueId val="{00000631-FC7C-4C3F-AE11-25A949F030EC}"/>
              </c:ext>
            </c:extLst>
          </c:dPt>
          <c:dPt>
            <c:idx val="793"/>
            <c:bubble3D val="0"/>
            <c:spPr>
              <a:solidFill>
                <a:schemeClr val="accent2">
                  <a:lumMod val="70000"/>
                  <a:lumOff val="30000"/>
                </a:schemeClr>
              </a:solidFill>
              <a:ln>
                <a:noFill/>
              </a:ln>
              <a:effectLst/>
            </c:spPr>
            <c:extLst>
              <c:ext xmlns:c16="http://schemas.microsoft.com/office/drawing/2014/chart" uri="{C3380CC4-5D6E-409C-BE32-E72D297353CC}">
                <c16:uniqueId val="{00000633-FC7C-4C3F-AE11-25A949F030EC}"/>
              </c:ext>
            </c:extLst>
          </c:dPt>
          <c:dPt>
            <c:idx val="794"/>
            <c:bubble3D val="0"/>
            <c:spPr>
              <a:solidFill>
                <a:schemeClr val="accent3">
                  <a:lumMod val="70000"/>
                  <a:lumOff val="30000"/>
                </a:schemeClr>
              </a:solidFill>
              <a:ln>
                <a:noFill/>
              </a:ln>
              <a:effectLst/>
            </c:spPr>
            <c:extLst>
              <c:ext xmlns:c16="http://schemas.microsoft.com/office/drawing/2014/chart" uri="{C3380CC4-5D6E-409C-BE32-E72D297353CC}">
                <c16:uniqueId val="{00000635-FC7C-4C3F-AE11-25A949F030EC}"/>
              </c:ext>
            </c:extLst>
          </c:dPt>
          <c:dPt>
            <c:idx val="795"/>
            <c:bubble3D val="0"/>
            <c:spPr>
              <a:solidFill>
                <a:schemeClr val="accent4">
                  <a:lumMod val="70000"/>
                  <a:lumOff val="30000"/>
                </a:schemeClr>
              </a:solidFill>
              <a:ln>
                <a:noFill/>
              </a:ln>
              <a:effectLst/>
            </c:spPr>
            <c:extLst>
              <c:ext xmlns:c16="http://schemas.microsoft.com/office/drawing/2014/chart" uri="{C3380CC4-5D6E-409C-BE32-E72D297353CC}">
                <c16:uniqueId val="{00000637-FC7C-4C3F-AE11-25A949F030EC}"/>
              </c:ext>
            </c:extLst>
          </c:dPt>
          <c:dPt>
            <c:idx val="796"/>
            <c:bubble3D val="0"/>
            <c:spPr>
              <a:solidFill>
                <a:schemeClr val="accent5">
                  <a:lumMod val="70000"/>
                  <a:lumOff val="30000"/>
                </a:schemeClr>
              </a:solidFill>
              <a:ln>
                <a:noFill/>
              </a:ln>
              <a:effectLst/>
            </c:spPr>
            <c:extLst>
              <c:ext xmlns:c16="http://schemas.microsoft.com/office/drawing/2014/chart" uri="{C3380CC4-5D6E-409C-BE32-E72D297353CC}">
                <c16:uniqueId val="{00000639-FC7C-4C3F-AE11-25A949F030EC}"/>
              </c:ext>
            </c:extLst>
          </c:dPt>
          <c:dPt>
            <c:idx val="797"/>
            <c:bubble3D val="0"/>
            <c:spPr>
              <a:solidFill>
                <a:schemeClr val="accent6">
                  <a:lumMod val="70000"/>
                  <a:lumOff val="30000"/>
                </a:schemeClr>
              </a:solidFill>
              <a:ln>
                <a:noFill/>
              </a:ln>
              <a:effectLst/>
            </c:spPr>
            <c:extLst>
              <c:ext xmlns:c16="http://schemas.microsoft.com/office/drawing/2014/chart" uri="{C3380CC4-5D6E-409C-BE32-E72D297353CC}">
                <c16:uniqueId val="{0000063B-FC7C-4C3F-AE11-25A949F030EC}"/>
              </c:ext>
            </c:extLst>
          </c:dPt>
          <c:dPt>
            <c:idx val="798"/>
            <c:bubble3D val="0"/>
            <c:spPr>
              <a:solidFill>
                <a:schemeClr val="accent1">
                  <a:lumMod val="70000"/>
                </a:schemeClr>
              </a:solidFill>
              <a:ln>
                <a:noFill/>
              </a:ln>
              <a:effectLst/>
            </c:spPr>
            <c:extLst>
              <c:ext xmlns:c16="http://schemas.microsoft.com/office/drawing/2014/chart" uri="{C3380CC4-5D6E-409C-BE32-E72D297353CC}">
                <c16:uniqueId val="{0000063D-FC7C-4C3F-AE11-25A949F030EC}"/>
              </c:ext>
            </c:extLst>
          </c:dPt>
          <c:dPt>
            <c:idx val="799"/>
            <c:bubble3D val="0"/>
            <c:spPr>
              <a:solidFill>
                <a:schemeClr val="accent2">
                  <a:lumMod val="70000"/>
                </a:schemeClr>
              </a:solidFill>
              <a:ln>
                <a:noFill/>
              </a:ln>
              <a:effectLst/>
            </c:spPr>
            <c:extLst>
              <c:ext xmlns:c16="http://schemas.microsoft.com/office/drawing/2014/chart" uri="{C3380CC4-5D6E-409C-BE32-E72D297353CC}">
                <c16:uniqueId val="{0000063F-FC7C-4C3F-AE11-25A949F030EC}"/>
              </c:ext>
            </c:extLst>
          </c:dPt>
          <c:dPt>
            <c:idx val="800"/>
            <c:bubble3D val="0"/>
            <c:spPr>
              <a:solidFill>
                <a:schemeClr val="accent3">
                  <a:lumMod val="70000"/>
                </a:schemeClr>
              </a:solidFill>
              <a:ln>
                <a:noFill/>
              </a:ln>
              <a:effectLst/>
            </c:spPr>
            <c:extLst>
              <c:ext xmlns:c16="http://schemas.microsoft.com/office/drawing/2014/chart" uri="{C3380CC4-5D6E-409C-BE32-E72D297353CC}">
                <c16:uniqueId val="{00000641-FC7C-4C3F-AE11-25A949F030EC}"/>
              </c:ext>
            </c:extLst>
          </c:dPt>
          <c:dPt>
            <c:idx val="801"/>
            <c:bubble3D val="0"/>
            <c:spPr>
              <a:solidFill>
                <a:schemeClr val="accent4">
                  <a:lumMod val="70000"/>
                </a:schemeClr>
              </a:solidFill>
              <a:ln>
                <a:noFill/>
              </a:ln>
              <a:effectLst/>
            </c:spPr>
            <c:extLst>
              <c:ext xmlns:c16="http://schemas.microsoft.com/office/drawing/2014/chart" uri="{C3380CC4-5D6E-409C-BE32-E72D297353CC}">
                <c16:uniqueId val="{00000643-FC7C-4C3F-AE11-25A949F030EC}"/>
              </c:ext>
            </c:extLst>
          </c:dPt>
          <c:dPt>
            <c:idx val="802"/>
            <c:bubble3D val="0"/>
            <c:spPr>
              <a:solidFill>
                <a:schemeClr val="accent5">
                  <a:lumMod val="70000"/>
                </a:schemeClr>
              </a:solidFill>
              <a:ln>
                <a:noFill/>
              </a:ln>
              <a:effectLst/>
            </c:spPr>
            <c:extLst>
              <c:ext xmlns:c16="http://schemas.microsoft.com/office/drawing/2014/chart" uri="{C3380CC4-5D6E-409C-BE32-E72D297353CC}">
                <c16:uniqueId val="{00000645-FC7C-4C3F-AE11-25A949F030EC}"/>
              </c:ext>
            </c:extLst>
          </c:dPt>
          <c:dPt>
            <c:idx val="803"/>
            <c:bubble3D val="0"/>
            <c:spPr>
              <a:solidFill>
                <a:schemeClr val="accent6">
                  <a:lumMod val="70000"/>
                </a:schemeClr>
              </a:solidFill>
              <a:ln>
                <a:noFill/>
              </a:ln>
              <a:effectLst/>
            </c:spPr>
            <c:extLst>
              <c:ext xmlns:c16="http://schemas.microsoft.com/office/drawing/2014/chart" uri="{C3380CC4-5D6E-409C-BE32-E72D297353CC}">
                <c16:uniqueId val="{00000647-FC7C-4C3F-AE11-25A949F030EC}"/>
              </c:ext>
            </c:extLst>
          </c:dPt>
          <c:dPt>
            <c:idx val="804"/>
            <c:bubble3D val="0"/>
            <c:spPr>
              <a:solidFill>
                <a:schemeClr val="accent1">
                  <a:lumMod val="50000"/>
                  <a:lumOff val="50000"/>
                </a:schemeClr>
              </a:solidFill>
              <a:ln>
                <a:noFill/>
              </a:ln>
              <a:effectLst/>
            </c:spPr>
            <c:extLst>
              <c:ext xmlns:c16="http://schemas.microsoft.com/office/drawing/2014/chart" uri="{C3380CC4-5D6E-409C-BE32-E72D297353CC}">
                <c16:uniqueId val="{00000649-FC7C-4C3F-AE11-25A949F030EC}"/>
              </c:ext>
            </c:extLst>
          </c:dPt>
          <c:dPt>
            <c:idx val="805"/>
            <c:bubble3D val="0"/>
            <c:spPr>
              <a:solidFill>
                <a:schemeClr val="accent2">
                  <a:lumMod val="50000"/>
                  <a:lumOff val="50000"/>
                </a:schemeClr>
              </a:solidFill>
              <a:ln>
                <a:noFill/>
              </a:ln>
              <a:effectLst/>
            </c:spPr>
            <c:extLst>
              <c:ext xmlns:c16="http://schemas.microsoft.com/office/drawing/2014/chart" uri="{C3380CC4-5D6E-409C-BE32-E72D297353CC}">
                <c16:uniqueId val="{0000064B-FC7C-4C3F-AE11-25A949F030EC}"/>
              </c:ext>
            </c:extLst>
          </c:dPt>
          <c:dPt>
            <c:idx val="806"/>
            <c:bubble3D val="0"/>
            <c:spPr>
              <a:solidFill>
                <a:schemeClr val="accent3">
                  <a:lumMod val="50000"/>
                  <a:lumOff val="50000"/>
                </a:schemeClr>
              </a:solidFill>
              <a:ln>
                <a:noFill/>
              </a:ln>
              <a:effectLst/>
            </c:spPr>
            <c:extLst>
              <c:ext xmlns:c16="http://schemas.microsoft.com/office/drawing/2014/chart" uri="{C3380CC4-5D6E-409C-BE32-E72D297353CC}">
                <c16:uniqueId val="{0000064D-FC7C-4C3F-AE11-25A949F030EC}"/>
              </c:ext>
            </c:extLst>
          </c:dPt>
          <c:dPt>
            <c:idx val="807"/>
            <c:bubble3D val="0"/>
            <c:spPr>
              <a:solidFill>
                <a:schemeClr val="accent4">
                  <a:lumMod val="50000"/>
                  <a:lumOff val="50000"/>
                </a:schemeClr>
              </a:solidFill>
              <a:ln>
                <a:noFill/>
              </a:ln>
              <a:effectLst/>
            </c:spPr>
            <c:extLst>
              <c:ext xmlns:c16="http://schemas.microsoft.com/office/drawing/2014/chart" uri="{C3380CC4-5D6E-409C-BE32-E72D297353CC}">
                <c16:uniqueId val="{0000064F-FC7C-4C3F-AE11-25A949F030EC}"/>
              </c:ext>
            </c:extLst>
          </c:dPt>
          <c:dPt>
            <c:idx val="808"/>
            <c:bubble3D val="0"/>
            <c:spPr>
              <a:solidFill>
                <a:schemeClr val="accent5">
                  <a:lumMod val="50000"/>
                  <a:lumOff val="50000"/>
                </a:schemeClr>
              </a:solidFill>
              <a:ln>
                <a:noFill/>
              </a:ln>
              <a:effectLst/>
            </c:spPr>
            <c:extLst>
              <c:ext xmlns:c16="http://schemas.microsoft.com/office/drawing/2014/chart" uri="{C3380CC4-5D6E-409C-BE32-E72D297353CC}">
                <c16:uniqueId val="{00000651-FC7C-4C3F-AE11-25A949F030EC}"/>
              </c:ext>
            </c:extLst>
          </c:dPt>
          <c:dPt>
            <c:idx val="809"/>
            <c:bubble3D val="0"/>
            <c:spPr>
              <a:solidFill>
                <a:schemeClr val="accent6">
                  <a:lumMod val="50000"/>
                  <a:lumOff val="50000"/>
                </a:schemeClr>
              </a:solidFill>
              <a:ln>
                <a:noFill/>
              </a:ln>
              <a:effectLst/>
            </c:spPr>
            <c:extLst>
              <c:ext xmlns:c16="http://schemas.microsoft.com/office/drawing/2014/chart" uri="{C3380CC4-5D6E-409C-BE32-E72D297353CC}">
                <c16:uniqueId val="{00000653-FC7C-4C3F-AE11-25A949F030EC}"/>
              </c:ext>
            </c:extLst>
          </c:dPt>
          <c:dPt>
            <c:idx val="810"/>
            <c:bubble3D val="0"/>
            <c:spPr>
              <a:solidFill>
                <a:schemeClr val="accent1"/>
              </a:solidFill>
              <a:ln>
                <a:noFill/>
              </a:ln>
              <a:effectLst/>
            </c:spPr>
            <c:extLst>
              <c:ext xmlns:c16="http://schemas.microsoft.com/office/drawing/2014/chart" uri="{C3380CC4-5D6E-409C-BE32-E72D297353CC}">
                <c16:uniqueId val="{00000655-FC7C-4C3F-AE11-25A949F030EC}"/>
              </c:ext>
            </c:extLst>
          </c:dPt>
          <c:dPt>
            <c:idx val="811"/>
            <c:bubble3D val="0"/>
            <c:spPr>
              <a:solidFill>
                <a:schemeClr val="accent2"/>
              </a:solidFill>
              <a:ln>
                <a:noFill/>
              </a:ln>
              <a:effectLst/>
            </c:spPr>
            <c:extLst>
              <c:ext xmlns:c16="http://schemas.microsoft.com/office/drawing/2014/chart" uri="{C3380CC4-5D6E-409C-BE32-E72D297353CC}">
                <c16:uniqueId val="{00000657-FC7C-4C3F-AE11-25A949F030EC}"/>
              </c:ext>
            </c:extLst>
          </c:dPt>
          <c:dPt>
            <c:idx val="812"/>
            <c:bubble3D val="0"/>
            <c:spPr>
              <a:solidFill>
                <a:schemeClr val="accent3"/>
              </a:solidFill>
              <a:ln>
                <a:noFill/>
              </a:ln>
              <a:effectLst/>
            </c:spPr>
            <c:extLst>
              <c:ext xmlns:c16="http://schemas.microsoft.com/office/drawing/2014/chart" uri="{C3380CC4-5D6E-409C-BE32-E72D297353CC}">
                <c16:uniqueId val="{00000659-FC7C-4C3F-AE11-25A949F030EC}"/>
              </c:ext>
            </c:extLst>
          </c:dPt>
          <c:dPt>
            <c:idx val="813"/>
            <c:bubble3D val="0"/>
            <c:spPr>
              <a:solidFill>
                <a:schemeClr val="accent4"/>
              </a:solidFill>
              <a:ln>
                <a:noFill/>
              </a:ln>
              <a:effectLst/>
            </c:spPr>
            <c:extLst>
              <c:ext xmlns:c16="http://schemas.microsoft.com/office/drawing/2014/chart" uri="{C3380CC4-5D6E-409C-BE32-E72D297353CC}">
                <c16:uniqueId val="{0000065B-FC7C-4C3F-AE11-25A949F030EC}"/>
              </c:ext>
            </c:extLst>
          </c:dPt>
          <c:dPt>
            <c:idx val="814"/>
            <c:bubble3D val="0"/>
            <c:spPr>
              <a:solidFill>
                <a:schemeClr val="accent5"/>
              </a:solidFill>
              <a:ln>
                <a:noFill/>
              </a:ln>
              <a:effectLst/>
            </c:spPr>
            <c:extLst>
              <c:ext xmlns:c16="http://schemas.microsoft.com/office/drawing/2014/chart" uri="{C3380CC4-5D6E-409C-BE32-E72D297353CC}">
                <c16:uniqueId val="{0000065D-FC7C-4C3F-AE11-25A949F030EC}"/>
              </c:ext>
            </c:extLst>
          </c:dPt>
          <c:dPt>
            <c:idx val="815"/>
            <c:bubble3D val="0"/>
            <c:spPr>
              <a:solidFill>
                <a:schemeClr val="accent6"/>
              </a:solidFill>
              <a:ln>
                <a:noFill/>
              </a:ln>
              <a:effectLst/>
            </c:spPr>
            <c:extLst>
              <c:ext xmlns:c16="http://schemas.microsoft.com/office/drawing/2014/chart" uri="{C3380CC4-5D6E-409C-BE32-E72D297353CC}">
                <c16:uniqueId val="{0000065F-FC7C-4C3F-AE11-25A949F030EC}"/>
              </c:ext>
            </c:extLst>
          </c:dPt>
          <c:dPt>
            <c:idx val="816"/>
            <c:bubble3D val="0"/>
            <c:spPr>
              <a:solidFill>
                <a:schemeClr val="accent1">
                  <a:lumMod val="60000"/>
                </a:schemeClr>
              </a:solidFill>
              <a:ln>
                <a:noFill/>
              </a:ln>
              <a:effectLst/>
            </c:spPr>
            <c:extLst>
              <c:ext xmlns:c16="http://schemas.microsoft.com/office/drawing/2014/chart" uri="{C3380CC4-5D6E-409C-BE32-E72D297353CC}">
                <c16:uniqueId val="{00000661-FC7C-4C3F-AE11-25A949F030EC}"/>
              </c:ext>
            </c:extLst>
          </c:dPt>
          <c:dPt>
            <c:idx val="817"/>
            <c:bubble3D val="0"/>
            <c:spPr>
              <a:solidFill>
                <a:schemeClr val="accent2">
                  <a:lumMod val="60000"/>
                </a:schemeClr>
              </a:solidFill>
              <a:ln>
                <a:noFill/>
              </a:ln>
              <a:effectLst/>
            </c:spPr>
            <c:extLst>
              <c:ext xmlns:c16="http://schemas.microsoft.com/office/drawing/2014/chart" uri="{C3380CC4-5D6E-409C-BE32-E72D297353CC}">
                <c16:uniqueId val="{00000663-FC7C-4C3F-AE11-25A949F030EC}"/>
              </c:ext>
            </c:extLst>
          </c:dPt>
          <c:dPt>
            <c:idx val="818"/>
            <c:bubble3D val="0"/>
            <c:spPr>
              <a:solidFill>
                <a:schemeClr val="accent3">
                  <a:lumMod val="60000"/>
                </a:schemeClr>
              </a:solidFill>
              <a:ln>
                <a:noFill/>
              </a:ln>
              <a:effectLst/>
            </c:spPr>
            <c:extLst>
              <c:ext xmlns:c16="http://schemas.microsoft.com/office/drawing/2014/chart" uri="{C3380CC4-5D6E-409C-BE32-E72D297353CC}">
                <c16:uniqueId val="{00000665-FC7C-4C3F-AE11-25A949F030EC}"/>
              </c:ext>
            </c:extLst>
          </c:dPt>
          <c:dPt>
            <c:idx val="819"/>
            <c:bubble3D val="0"/>
            <c:spPr>
              <a:solidFill>
                <a:schemeClr val="accent4">
                  <a:lumMod val="60000"/>
                </a:schemeClr>
              </a:solidFill>
              <a:ln>
                <a:noFill/>
              </a:ln>
              <a:effectLst/>
            </c:spPr>
            <c:extLst>
              <c:ext xmlns:c16="http://schemas.microsoft.com/office/drawing/2014/chart" uri="{C3380CC4-5D6E-409C-BE32-E72D297353CC}">
                <c16:uniqueId val="{00000667-FC7C-4C3F-AE11-25A949F030EC}"/>
              </c:ext>
            </c:extLst>
          </c:dPt>
          <c:dPt>
            <c:idx val="820"/>
            <c:bubble3D val="0"/>
            <c:spPr>
              <a:solidFill>
                <a:schemeClr val="accent5">
                  <a:lumMod val="60000"/>
                </a:schemeClr>
              </a:solidFill>
              <a:ln>
                <a:noFill/>
              </a:ln>
              <a:effectLst/>
            </c:spPr>
            <c:extLst>
              <c:ext xmlns:c16="http://schemas.microsoft.com/office/drawing/2014/chart" uri="{C3380CC4-5D6E-409C-BE32-E72D297353CC}">
                <c16:uniqueId val="{00000669-FC7C-4C3F-AE11-25A949F030EC}"/>
              </c:ext>
            </c:extLst>
          </c:dPt>
          <c:dPt>
            <c:idx val="821"/>
            <c:bubble3D val="0"/>
            <c:spPr>
              <a:solidFill>
                <a:schemeClr val="accent6">
                  <a:lumMod val="60000"/>
                </a:schemeClr>
              </a:solidFill>
              <a:ln>
                <a:noFill/>
              </a:ln>
              <a:effectLst/>
            </c:spPr>
            <c:extLst>
              <c:ext xmlns:c16="http://schemas.microsoft.com/office/drawing/2014/chart" uri="{C3380CC4-5D6E-409C-BE32-E72D297353CC}">
                <c16:uniqueId val="{0000066B-FC7C-4C3F-AE11-25A949F030EC}"/>
              </c:ext>
            </c:extLst>
          </c:dPt>
          <c:dPt>
            <c:idx val="822"/>
            <c:bubble3D val="0"/>
            <c:spPr>
              <a:solidFill>
                <a:schemeClr val="accent1">
                  <a:lumMod val="80000"/>
                  <a:lumOff val="20000"/>
                </a:schemeClr>
              </a:solidFill>
              <a:ln>
                <a:noFill/>
              </a:ln>
              <a:effectLst/>
            </c:spPr>
            <c:extLst>
              <c:ext xmlns:c16="http://schemas.microsoft.com/office/drawing/2014/chart" uri="{C3380CC4-5D6E-409C-BE32-E72D297353CC}">
                <c16:uniqueId val="{0000066D-FC7C-4C3F-AE11-25A949F030EC}"/>
              </c:ext>
            </c:extLst>
          </c:dPt>
          <c:dPt>
            <c:idx val="823"/>
            <c:bubble3D val="0"/>
            <c:spPr>
              <a:solidFill>
                <a:schemeClr val="accent2">
                  <a:lumMod val="80000"/>
                  <a:lumOff val="20000"/>
                </a:schemeClr>
              </a:solidFill>
              <a:ln>
                <a:noFill/>
              </a:ln>
              <a:effectLst/>
            </c:spPr>
            <c:extLst>
              <c:ext xmlns:c16="http://schemas.microsoft.com/office/drawing/2014/chart" uri="{C3380CC4-5D6E-409C-BE32-E72D297353CC}">
                <c16:uniqueId val="{0000066F-FC7C-4C3F-AE11-25A949F030EC}"/>
              </c:ext>
            </c:extLst>
          </c:dPt>
          <c:dPt>
            <c:idx val="824"/>
            <c:bubble3D val="0"/>
            <c:spPr>
              <a:solidFill>
                <a:schemeClr val="accent3">
                  <a:lumMod val="80000"/>
                  <a:lumOff val="20000"/>
                </a:schemeClr>
              </a:solidFill>
              <a:ln>
                <a:noFill/>
              </a:ln>
              <a:effectLst/>
            </c:spPr>
            <c:extLst>
              <c:ext xmlns:c16="http://schemas.microsoft.com/office/drawing/2014/chart" uri="{C3380CC4-5D6E-409C-BE32-E72D297353CC}">
                <c16:uniqueId val="{00000671-FC7C-4C3F-AE11-25A949F030EC}"/>
              </c:ext>
            </c:extLst>
          </c:dPt>
          <c:dPt>
            <c:idx val="825"/>
            <c:bubble3D val="0"/>
            <c:spPr>
              <a:solidFill>
                <a:schemeClr val="accent4">
                  <a:lumMod val="80000"/>
                  <a:lumOff val="20000"/>
                </a:schemeClr>
              </a:solidFill>
              <a:ln>
                <a:noFill/>
              </a:ln>
              <a:effectLst/>
            </c:spPr>
            <c:extLst>
              <c:ext xmlns:c16="http://schemas.microsoft.com/office/drawing/2014/chart" uri="{C3380CC4-5D6E-409C-BE32-E72D297353CC}">
                <c16:uniqueId val="{00000673-FC7C-4C3F-AE11-25A949F030EC}"/>
              </c:ext>
            </c:extLst>
          </c:dPt>
          <c:dPt>
            <c:idx val="826"/>
            <c:bubble3D val="0"/>
            <c:spPr>
              <a:solidFill>
                <a:schemeClr val="accent5">
                  <a:lumMod val="80000"/>
                  <a:lumOff val="20000"/>
                </a:schemeClr>
              </a:solidFill>
              <a:ln>
                <a:noFill/>
              </a:ln>
              <a:effectLst/>
            </c:spPr>
            <c:extLst>
              <c:ext xmlns:c16="http://schemas.microsoft.com/office/drawing/2014/chart" uri="{C3380CC4-5D6E-409C-BE32-E72D297353CC}">
                <c16:uniqueId val="{00000675-FC7C-4C3F-AE11-25A949F030EC}"/>
              </c:ext>
            </c:extLst>
          </c:dPt>
          <c:dPt>
            <c:idx val="827"/>
            <c:bubble3D val="0"/>
            <c:spPr>
              <a:solidFill>
                <a:schemeClr val="accent6">
                  <a:lumMod val="80000"/>
                  <a:lumOff val="20000"/>
                </a:schemeClr>
              </a:solidFill>
              <a:ln>
                <a:noFill/>
              </a:ln>
              <a:effectLst/>
            </c:spPr>
            <c:extLst>
              <c:ext xmlns:c16="http://schemas.microsoft.com/office/drawing/2014/chart" uri="{C3380CC4-5D6E-409C-BE32-E72D297353CC}">
                <c16:uniqueId val="{00000677-FC7C-4C3F-AE11-25A949F030EC}"/>
              </c:ext>
            </c:extLst>
          </c:dPt>
          <c:dPt>
            <c:idx val="828"/>
            <c:bubble3D val="0"/>
            <c:spPr>
              <a:solidFill>
                <a:schemeClr val="accent1">
                  <a:lumMod val="80000"/>
                </a:schemeClr>
              </a:solidFill>
              <a:ln>
                <a:noFill/>
              </a:ln>
              <a:effectLst/>
            </c:spPr>
            <c:extLst>
              <c:ext xmlns:c16="http://schemas.microsoft.com/office/drawing/2014/chart" uri="{C3380CC4-5D6E-409C-BE32-E72D297353CC}">
                <c16:uniqueId val="{00000679-FC7C-4C3F-AE11-25A949F030EC}"/>
              </c:ext>
            </c:extLst>
          </c:dPt>
          <c:dPt>
            <c:idx val="829"/>
            <c:bubble3D val="0"/>
            <c:spPr>
              <a:solidFill>
                <a:schemeClr val="accent2">
                  <a:lumMod val="80000"/>
                </a:schemeClr>
              </a:solidFill>
              <a:ln>
                <a:noFill/>
              </a:ln>
              <a:effectLst/>
            </c:spPr>
            <c:extLst>
              <c:ext xmlns:c16="http://schemas.microsoft.com/office/drawing/2014/chart" uri="{C3380CC4-5D6E-409C-BE32-E72D297353CC}">
                <c16:uniqueId val="{0000067B-FC7C-4C3F-AE11-25A949F030EC}"/>
              </c:ext>
            </c:extLst>
          </c:dPt>
          <c:dPt>
            <c:idx val="830"/>
            <c:bubble3D val="0"/>
            <c:spPr>
              <a:solidFill>
                <a:schemeClr val="accent3">
                  <a:lumMod val="80000"/>
                </a:schemeClr>
              </a:solidFill>
              <a:ln>
                <a:noFill/>
              </a:ln>
              <a:effectLst/>
            </c:spPr>
            <c:extLst>
              <c:ext xmlns:c16="http://schemas.microsoft.com/office/drawing/2014/chart" uri="{C3380CC4-5D6E-409C-BE32-E72D297353CC}">
                <c16:uniqueId val="{0000067D-FC7C-4C3F-AE11-25A949F030EC}"/>
              </c:ext>
            </c:extLst>
          </c:dPt>
          <c:dPt>
            <c:idx val="831"/>
            <c:bubble3D val="0"/>
            <c:spPr>
              <a:solidFill>
                <a:schemeClr val="accent4">
                  <a:lumMod val="80000"/>
                </a:schemeClr>
              </a:solidFill>
              <a:ln>
                <a:noFill/>
              </a:ln>
              <a:effectLst/>
            </c:spPr>
            <c:extLst>
              <c:ext xmlns:c16="http://schemas.microsoft.com/office/drawing/2014/chart" uri="{C3380CC4-5D6E-409C-BE32-E72D297353CC}">
                <c16:uniqueId val="{0000067F-FC7C-4C3F-AE11-25A949F030EC}"/>
              </c:ext>
            </c:extLst>
          </c:dPt>
          <c:dPt>
            <c:idx val="832"/>
            <c:bubble3D val="0"/>
            <c:spPr>
              <a:solidFill>
                <a:schemeClr val="accent5">
                  <a:lumMod val="80000"/>
                </a:schemeClr>
              </a:solidFill>
              <a:ln>
                <a:noFill/>
              </a:ln>
              <a:effectLst/>
            </c:spPr>
            <c:extLst>
              <c:ext xmlns:c16="http://schemas.microsoft.com/office/drawing/2014/chart" uri="{C3380CC4-5D6E-409C-BE32-E72D297353CC}">
                <c16:uniqueId val="{00000681-FC7C-4C3F-AE11-25A949F030EC}"/>
              </c:ext>
            </c:extLst>
          </c:dPt>
          <c:dPt>
            <c:idx val="833"/>
            <c:bubble3D val="0"/>
            <c:spPr>
              <a:solidFill>
                <a:schemeClr val="accent6">
                  <a:lumMod val="80000"/>
                </a:schemeClr>
              </a:solidFill>
              <a:ln>
                <a:noFill/>
              </a:ln>
              <a:effectLst/>
            </c:spPr>
            <c:extLst>
              <c:ext xmlns:c16="http://schemas.microsoft.com/office/drawing/2014/chart" uri="{C3380CC4-5D6E-409C-BE32-E72D297353CC}">
                <c16:uniqueId val="{00000683-FC7C-4C3F-AE11-25A949F030EC}"/>
              </c:ext>
            </c:extLst>
          </c:dPt>
          <c:dPt>
            <c:idx val="834"/>
            <c:bubble3D val="0"/>
            <c:spPr>
              <a:solidFill>
                <a:schemeClr val="accent1">
                  <a:lumMod val="60000"/>
                  <a:lumOff val="40000"/>
                </a:schemeClr>
              </a:solidFill>
              <a:ln>
                <a:noFill/>
              </a:ln>
              <a:effectLst/>
            </c:spPr>
            <c:extLst>
              <c:ext xmlns:c16="http://schemas.microsoft.com/office/drawing/2014/chart" uri="{C3380CC4-5D6E-409C-BE32-E72D297353CC}">
                <c16:uniqueId val="{00000685-FC7C-4C3F-AE11-25A949F030EC}"/>
              </c:ext>
            </c:extLst>
          </c:dPt>
          <c:dPt>
            <c:idx val="835"/>
            <c:bubble3D val="0"/>
            <c:spPr>
              <a:solidFill>
                <a:schemeClr val="accent2">
                  <a:lumMod val="60000"/>
                  <a:lumOff val="40000"/>
                </a:schemeClr>
              </a:solidFill>
              <a:ln>
                <a:noFill/>
              </a:ln>
              <a:effectLst/>
            </c:spPr>
            <c:extLst>
              <c:ext xmlns:c16="http://schemas.microsoft.com/office/drawing/2014/chart" uri="{C3380CC4-5D6E-409C-BE32-E72D297353CC}">
                <c16:uniqueId val="{00000687-FC7C-4C3F-AE11-25A949F030EC}"/>
              </c:ext>
            </c:extLst>
          </c:dPt>
          <c:dPt>
            <c:idx val="836"/>
            <c:bubble3D val="0"/>
            <c:spPr>
              <a:solidFill>
                <a:schemeClr val="accent3">
                  <a:lumMod val="60000"/>
                  <a:lumOff val="40000"/>
                </a:schemeClr>
              </a:solidFill>
              <a:ln>
                <a:noFill/>
              </a:ln>
              <a:effectLst/>
            </c:spPr>
            <c:extLst>
              <c:ext xmlns:c16="http://schemas.microsoft.com/office/drawing/2014/chart" uri="{C3380CC4-5D6E-409C-BE32-E72D297353CC}">
                <c16:uniqueId val="{00000689-FC7C-4C3F-AE11-25A949F030EC}"/>
              </c:ext>
            </c:extLst>
          </c:dPt>
          <c:dPt>
            <c:idx val="837"/>
            <c:bubble3D val="0"/>
            <c:spPr>
              <a:solidFill>
                <a:schemeClr val="accent4">
                  <a:lumMod val="60000"/>
                  <a:lumOff val="40000"/>
                </a:schemeClr>
              </a:solidFill>
              <a:ln>
                <a:noFill/>
              </a:ln>
              <a:effectLst/>
            </c:spPr>
            <c:extLst>
              <c:ext xmlns:c16="http://schemas.microsoft.com/office/drawing/2014/chart" uri="{C3380CC4-5D6E-409C-BE32-E72D297353CC}">
                <c16:uniqueId val="{0000068B-FC7C-4C3F-AE11-25A949F030EC}"/>
              </c:ext>
            </c:extLst>
          </c:dPt>
          <c:dPt>
            <c:idx val="838"/>
            <c:bubble3D val="0"/>
            <c:spPr>
              <a:solidFill>
                <a:schemeClr val="accent5">
                  <a:lumMod val="60000"/>
                  <a:lumOff val="40000"/>
                </a:schemeClr>
              </a:solidFill>
              <a:ln>
                <a:noFill/>
              </a:ln>
              <a:effectLst/>
            </c:spPr>
            <c:extLst>
              <c:ext xmlns:c16="http://schemas.microsoft.com/office/drawing/2014/chart" uri="{C3380CC4-5D6E-409C-BE32-E72D297353CC}">
                <c16:uniqueId val="{0000068D-FC7C-4C3F-AE11-25A949F030EC}"/>
              </c:ext>
            </c:extLst>
          </c:dPt>
          <c:dPt>
            <c:idx val="839"/>
            <c:bubble3D val="0"/>
            <c:spPr>
              <a:solidFill>
                <a:schemeClr val="accent6">
                  <a:lumMod val="60000"/>
                  <a:lumOff val="40000"/>
                </a:schemeClr>
              </a:solidFill>
              <a:ln>
                <a:noFill/>
              </a:ln>
              <a:effectLst/>
            </c:spPr>
            <c:extLst>
              <c:ext xmlns:c16="http://schemas.microsoft.com/office/drawing/2014/chart" uri="{C3380CC4-5D6E-409C-BE32-E72D297353CC}">
                <c16:uniqueId val="{0000068F-FC7C-4C3F-AE11-25A949F030EC}"/>
              </c:ext>
            </c:extLst>
          </c:dPt>
          <c:dPt>
            <c:idx val="840"/>
            <c:bubble3D val="0"/>
            <c:spPr>
              <a:solidFill>
                <a:schemeClr val="accent1">
                  <a:lumMod val="50000"/>
                </a:schemeClr>
              </a:solidFill>
              <a:ln>
                <a:noFill/>
              </a:ln>
              <a:effectLst/>
            </c:spPr>
            <c:extLst>
              <c:ext xmlns:c16="http://schemas.microsoft.com/office/drawing/2014/chart" uri="{C3380CC4-5D6E-409C-BE32-E72D297353CC}">
                <c16:uniqueId val="{00000691-FC7C-4C3F-AE11-25A949F030EC}"/>
              </c:ext>
            </c:extLst>
          </c:dPt>
          <c:dPt>
            <c:idx val="841"/>
            <c:bubble3D val="0"/>
            <c:spPr>
              <a:solidFill>
                <a:schemeClr val="accent2">
                  <a:lumMod val="50000"/>
                </a:schemeClr>
              </a:solidFill>
              <a:ln>
                <a:noFill/>
              </a:ln>
              <a:effectLst/>
            </c:spPr>
            <c:extLst>
              <c:ext xmlns:c16="http://schemas.microsoft.com/office/drawing/2014/chart" uri="{C3380CC4-5D6E-409C-BE32-E72D297353CC}">
                <c16:uniqueId val="{00000693-FC7C-4C3F-AE11-25A949F030EC}"/>
              </c:ext>
            </c:extLst>
          </c:dPt>
          <c:dPt>
            <c:idx val="842"/>
            <c:bubble3D val="0"/>
            <c:spPr>
              <a:solidFill>
                <a:schemeClr val="accent3">
                  <a:lumMod val="50000"/>
                </a:schemeClr>
              </a:solidFill>
              <a:ln>
                <a:noFill/>
              </a:ln>
              <a:effectLst/>
            </c:spPr>
            <c:extLst>
              <c:ext xmlns:c16="http://schemas.microsoft.com/office/drawing/2014/chart" uri="{C3380CC4-5D6E-409C-BE32-E72D297353CC}">
                <c16:uniqueId val="{00000695-FC7C-4C3F-AE11-25A949F030EC}"/>
              </c:ext>
            </c:extLst>
          </c:dPt>
          <c:dPt>
            <c:idx val="843"/>
            <c:bubble3D val="0"/>
            <c:spPr>
              <a:solidFill>
                <a:schemeClr val="accent4">
                  <a:lumMod val="50000"/>
                </a:schemeClr>
              </a:solidFill>
              <a:ln>
                <a:noFill/>
              </a:ln>
              <a:effectLst/>
            </c:spPr>
            <c:extLst>
              <c:ext xmlns:c16="http://schemas.microsoft.com/office/drawing/2014/chart" uri="{C3380CC4-5D6E-409C-BE32-E72D297353CC}">
                <c16:uniqueId val="{00000697-FC7C-4C3F-AE11-25A949F030EC}"/>
              </c:ext>
            </c:extLst>
          </c:dPt>
          <c:dPt>
            <c:idx val="844"/>
            <c:bubble3D val="0"/>
            <c:spPr>
              <a:solidFill>
                <a:schemeClr val="accent5">
                  <a:lumMod val="50000"/>
                </a:schemeClr>
              </a:solidFill>
              <a:ln>
                <a:noFill/>
              </a:ln>
              <a:effectLst/>
            </c:spPr>
            <c:extLst>
              <c:ext xmlns:c16="http://schemas.microsoft.com/office/drawing/2014/chart" uri="{C3380CC4-5D6E-409C-BE32-E72D297353CC}">
                <c16:uniqueId val="{00000699-FC7C-4C3F-AE11-25A949F030EC}"/>
              </c:ext>
            </c:extLst>
          </c:dPt>
          <c:dPt>
            <c:idx val="845"/>
            <c:bubble3D val="0"/>
            <c:spPr>
              <a:solidFill>
                <a:schemeClr val="accent6">
                  <a:lumMod val="50000"/>
                </a:schemeClr>
              </a:solidFill>
              <a:ln>
                <a:noFill/>
              </a:ln>
              <a:effectLst/>
            </c:spPr>
            <c:extLst>
              <c:ext xmlns:c16="http://schemas.microsoft.com/office/drawing/2014/chart" uri="{C3380CC4-5D6E-409C-BE32-E72D297353CC}">
                <c16:uniqueId val="{0000069B-FC7C-4C3F-AE11-25A949F030EC}"/>
              </c:ext>
            </c:extLst>
          </c:dPt>
          <c:dPt>
            <c:idx val="846"/>
            <c:bubble3D val="0"/>
            <c:spPr>
              <a:solidFill>
                <a:schemeClr val="accent1">
                  <a:lumMod val="70000"/>
                  <a:lumOff val="30000"/>
                </a:schemeClr>
              </a:solidFill>
              <a:ln>
                <a:noFill/>
              </a:ln>
              <a:effectLst/>
            </c:spPr>
            <c:extLst>
              <c:ext xmlns:c16="http://schemas.microsoft.com/office/drawing/2014/chart" uri="{C3380CC4-5D6E-409C-BE32-E72D297353CC}">
                <c16:uniqueId val="{0000069D-FC7C-4C3F-AE11-25A949F030EC}"/>
              </c:ext>
            </c:extLst>
          </c:dPt>
          <c:dPt>
            <c:idx val="847"/>
            <c:bubble3D val="0"/>
            <c:spPr>
              <a:solidFill>
                <a:schemeClr val="accent2">
                  <a:lumMod val="70000"/>
                  <a:lumOff val="30000"/>
                </a:schemeClr>
              </a:solidFill>
              <a:ln>
                <a:noFill/>
              </a:ln>
              <a:effectLst/>
            </c:spPr>
            <c:extLst>
              <c:ext xmlns:c16="http://schemas.microsoft.com/office/drawing/2014/chart" uri="{C3380CC4-5D6E-409C-BE32-E72D297353CC}">
                <c16:uniqueId val="{0000069F-FC7C-4C3F-AE11-25A949F030EC}"/>
              </c:ext>
            </c:extLst>
          </c:dPt>
          <c:dPt>
            <c:idx val="848"/>
            <c:bubble3D val="0"/>
            <c:spPr>
              <a:solidFill>
                <a:schemeClr val="accent3">
                  <a:lumMod val="70000"/>
                  <a:lumOff val="30000"/>
                </a:schemeClr>
              </a:solidFill>
              <a:ln>
                <a:noFill/>
              </a:ln>
              <a:effectLst/>
            </c:spPr>
            <c:extLst>
              <c:ext xmlns:c16="http://schemas.microsoft.com/office/drawing/2014/chart" uri="{C3380CC4-5D6E-409C-BE32-E72D297353CC}">
                <c16:uniqueId val="{000006A1-FC7C-4C3F-AE11-25A949F030EC}"/>
              </c:ext>
            </c:extLst>
          </c:dPt>
          <c:dPt>
            <c:idx val="849"/>
            <c:bubble3D val="0"/>
            <c:spPr>
              <a:solidFill>
                <a:schemeClr val="accent4">
                  <a:lumMod val="70000"/>
                  <a:lumOff val="30000"/>
                </a:schemeClr>
              </a:solidFill>
              <a:ln>
                <a:noFill/>
              </a:ln>
              <a:effectLst/>
            </c:spPr>
            <c:extLst>
              <c:ext xmlns:c16="http://schemas.microsoft.com/office/drawing/2014/chart" uri="{C3380CC4-5D6E-409C-BE32-E72D297353CC}">
                <c16:uniqueId val="{000006A3-FC7C-4C3F-AE11-25A949F030EC}"/>
              </c:ext>
            </c:extLst>
          </c:dPt>
          <c:dPt>
            <c:idx val="850"/>
            <c:bubble3D val="0"/>
            <c:spPr>
              <a:solidFill>
                <a:schemeClr val="accent5">
                  <a:lumMod val="70000"/>
                  <a:lumOff val="30000"/>
                </a:schemeClr>
              </a:solidFill>
              <a:ln>
                <a:noFill/>
              </a:ln>
              <a:effectLst/>
            </c:spPr>
            <c:extLst>
              <c:ext xmlns:c16="http://schemas.microsoft.com/office/drawing/2014/chart" uri="{C3380CC4-5D6E-409C-BE32-E72D297353CC}">
                <c16:uniqueId val="{000006A5-FC7C-4C3F-AE11-25A949F030EC}"/>
              </c:ext>
            </c:extLst>
          </c:dPt>
          <c:dPt>
            <c:idx val="851"/>
            <c:bubble3D val="0"/>
            <c:spPr>
              <a:solidFill>
                <a:schemeClr val="accent6">
                  <a:lumMod val="70000"/>
                  <a:lumOff val="30000"/>
                </a:schemeClr>
              </a:solidFill>
              <a:ln>
                <a:noFill/>
              </a:ln>
              <a:effectLst/>
            </c:spPr>
            <c:extLst>
              <c:ext xmlns:c16="http://schemas.microsoft.com/office/drawing/2014/chart" uri="{C3380CC4-5D6E-409C-BE32-E72D297353CC}">
                <c16:uniqueId val="{000006A7-FC7C-4C3F-AE11-25A949F030EC}"/>
              </c:ext>
            </c:extLst>
          </c:dPt>
          <c:dPt>
            <c:idx val="852"/>
            <c:bubble3D val="0"/>
            <c:spPr>
              <a:solidFill>
                <a:schemeClr val="accent1">
                  <a:lumMod val="70000"/>
                </a:schemeClr>
              </a:solidFill>
              <a:ln>
                <a:noFill/>
              </a:ln>
              <a:effectLst/>
            </c:spPr>
            <c:extLst>
              <c:ext xmlns:c16="http://schemas.microsoft.com/office/drawing/2014/chart" uri="{C3380CC4-5D6E-409C-BE32-E72D297353CC}">
                <c16:uniqueId val="{000006A9-FC7C-4C3F-AE11-25A949F030EC}"/>
              </c:ext>
            </c:extLst>
          </c:dPt>
          <c:dPt>
            <c:idx val="853"/>
            <c:bubble3D val="0"/>
            <c:spPr>
              <a:solidFill>
                <a:schemeClr val="accent2">
                  <a:lumMod val="70000"/>
                </a:schemeClr>
              </a:solidFill>
              <a:ln>
                <a:noFill/>
              </a:ln>
              <a:effectLst/>
            </c:spPr>
            <c:extLst>
              <c:ext xmlns:c16="http://schemas.microsoft.com/office/drawing/2014/chart" uri="{C3380CC4-5D6E-409C-BE32-E72D297353CC}">
                <c16:uniqueId val="{000006AB-FC7C-4C3F-AE11-25A949F030EC}"/>
              </c:ext>
            </c:extLst>
          </c:dPt>
          <c:dPt>
            <c:idx val="854"/>
            <c:bubble3D val="0"/>
            <c:spPr>
              <a:solidFill>
                <a:schemeClr val="accent3">
                  <a:lumMod val="70000"/>
                </a:schemeClr>
              </a:solidFill>
              <a:ln>
                <a:noFill/>
              </a:ln>
              <a:effectLst/>
            </c:spPr>
            <c:extLst>
              <c:ext xmlns:c16="http://schemas.microsoft.com/office/drawing/2014/chart" uri="{C3380CC4-5D6E-409C-BE32-E72D297353CC}">
                <c16:uniqueId val="{000006AD-FC7C-4C3F-AE11-25A949F030EC}"/>
              </c:ext>
            </c:extLst>
          </c:dPt>
          <c:dPt>
            <c:idx val="855"/>
            <c:bubble3D val="0"/>
            <c:spPr>
              <a:solidFill>
                <a:schemeClr val="accent4">
                  <a:lumMod val="70000"/>
                </a:schemeClr>
              </a:solidFill>
              <a:ln>
                <a:noFill/>
              </a:ln>
              <a:effectLst/>
            </c:spPr>
            <c:extLst>
              <c:ext xmlns:c16="http://schemas.microsoft.com/office/drawing/2014/chart" uri="{C3380CC4-5D6E-409C-BE32-E72D297353CC}">
                <c16:uniqueId val="{000006AF-FC7C-4C3F-AE11-25A949F030EC}"/>
              </c:ext>
            </c:extLst>
          </c:dPt>
          <c:dPt>
            <c:idx val="856"/>
            <c:bubble3D val="0"/>
            <c:spPr>
              <a:solidFill>
                <a:schemeClr val="accent5">
                  <a:lumMod val="70000"/>
                </a:schemeClr>
              </a:solidFill>
              <a:ln>
                <a:noFill/>
              </a:ln>
              <a:effectLst/>
            </c:spPr>
            <c:extLst>
              <c:ext xmlns:c16="http://schemas.microsoft.com/office/drawing/2014/chart" uri="{C3380CC4-5D6E-409C-BE32-E72D297353CC}">
                <c16:uniqueId val="{000006B1-FC7C-4C3F-AE11-25A949F030EC}"/>
              </c:ext>
            </c:extLst>
          </c:dPt>
          <c:dPt>
            <c:idx val="857"/>
            <c:bubble3D val="0"/>
            <c:spPr>
              <a:solidFill>
                <a:schemeClr val="accent6">
                  <a:lumMod val="70000"/>
                </a:schemeClr>
              </a:solidFill>
              <a:ln>
                <a:noFill/>
              </a:ln>
              <a:effectLst/>
            </c:spPr>
            <c:extLst>
              <c:ext xmlns:c16="http://schemas.microsoft.com/office/drawing/2014/chart" uri="{C3380CC4-5D6E-409C-BE32-E72D297353CC}">
                <c16:uniqueId val="{000006B3-FC7C-4C3F-AE11-25A949F030EC}"/>
              </c:ext>
            </c:extLst>
          </c:dPt>
          <c:dPt>
            <c:idx val="858"/>
            <c:bubble3D val="0"/>
            <c:spPr>
              <a:solidFill>
                <a:schemeClr val="accent1">
                  <a:lumMod val="50000"/>
                  <a:lumOff val="50000"/>
                </a:schemeClr>
              </a:solidFill>
              <a:ln>
                <a:noFill/>
              </a:ln>
              <a:effectLst/>
            </c:spPr>
            <c:extLst>
              <c:ext xmlns:c16="http://schemas.microsoft.com/office/drawing/2014/chart" uri="{C3380CC4-5D6E-409C-BE32-E72D297353CC}">
                <c16:uniqueId val="{000006B5-FC7C-4C3F-AE11-25A949F030EC}"/>
              </c:ext>
            </c:extLst>
          </c:dPt>
          <c:dPt>
            <c:idx val="859"/>
            <c:bubble3D val="0"/>
            <c:spPr>
              <a:solidFill>
                <a:schemeClr val="accent2">
                  <a:lumMod val="50000"/>
                  <a:lumOff val="50000"/>
                </a:schemeClr>
              </a:solidFill>
              <a:ln>
                <a:noFill/>
              </a:ln>
              <a:effectLst/>
            </c:spPr>
            <c:extLst>
              <c:ext xmlns:c16="http://schemas.microsoft.com/office/drawing/2014/chart" uri="{C3380CC4-5D6E-409C-BE32-E72D297353CC}">
                <c16:uniqueId val="{000006B7-FC7C-4C3F-AE11-25A949F030EC}"/>
              </c:ext>
            </c:extLst>
          </c:dPt>
          <c:dPt>
            <c:idx val="860"/>
            <c:bubble3D val="0"/>
            <c:spPr>
              <a:solidFill>
                <a:schemeClr val="accent3">
                  <a:lumMod val="50000"/>
                  <a:lumOff val="50000"/>
                </a:schemeClr>
              </a:solidFill>
              <a:ln>
                <a:noFill/>
              </a:ln>
              <a:effectLst/>
            </c:spPr>
            <c:extLst>
              <c:ext xmlns:c16="http://schemas.microsoft.com/office/drawing/2014/chart" uri="{C3380CC4-5D6E-409C-BE32-E72D297353CC}">
                <c16:uniqueId val="{000006B9-FC7C-4C3F-AE11-25A949F030EC}"/>
              </c:ext>
            </c:extLst>
          </c:dPt>
          <c:dPt>
            <c:idx val="861"/>
            <c:bubble3D val="0"/>
            <c:spPr>
              <a:solidFill>
                <a:schemeClr val="accent4">
                  <a:lumMod val="50000"/>
                  <a:lumOff val="50000"/>
                </a:schemeClr>
              </a:solidFill>
              <a:ln>
                <a:noFill/>
              </a:ln>
              <a:effectLst/>
            </c:spPr>
            <c:extLst>
              <c:ext xmlns:c16="http://schemas.microsoft.com/office/drawing/2014/chart" uri="{C3380CC4-5D6E-409C-BE32-E72D297353CC}">
                <c16:uniqueId val="{000006BB-FC7C-4C3F-AE11-25A949F030EC}"/>
              </c:ext>
            </c:extLst>
          </c:dPt>
          <c:dPt>
            <c:idx val="862"/>
            <c:bubble3D val="0"/>
            <c:spPr>
              <a:solidFill>
                <a:schemeClr val="accent5">
                  <a:lumMod val="50000"/>
                  <a:lumOff val="50000"/>
                </a:schemeClr>
              </a:solidFill>
              <a:ln>
                <a:noFill/>
              </a:ln>
              <a:effectLst/>
            </c:spPr>
            <c:extLst>
              <c:ext xmlns:c16="http://schemas.microsoft.com/office/drawing/2014/chart" uri="{C3380CC4-5D6E-409C-BE32-E72D297353CC}">
                <c16:uniqueId val="{000006BD-FC7C-4C3F-AE11-25A949F030EC}"/>
              </c:ext>
            </c:extLst>
          </c:dPt>
          <c:dPt>
            <c:idx val="863"/>
            <c:bubble3D val="0"/>
            <c:spPr>
              <a:solidFill>
                <a:schemeClr val="accent6">
                  <a:lumMod val="50000"/>
                  <a:lumOff val="50000"/>
                </a:schemeClr>
              </a:solidFill>
              <a:ln>
                <a:noFill/>
              </a:ln>
              <a:effectLst/>
            </c:spPr>
            <c:extLst>
              <c:ext xmlns:c16="http://schemas.microsoft.com/office/drawing/2014/chart" uri="{C3380CC4-5D6E-409C-BE32-E72D297353CC}">
                <c16:uniqueId val="{000006BF-FC7C-4C3F-AE11-25A949F030EC}"/>
              </c:ext>
            </c:extLst>
          </c:dPt>
          <c:dPt>
            <c:idx val="864"/>
            <c:bubble3D val="0"/>
            <c:spPr>
              <a:solidFill>
                <a:schemeClr val="accent1"/>
              </a:solidFill>
              <a:ln>
                <a:noFill/>
              </a:ln>
              <a:effectLst/>
            </c:spPr>
            <c:extLst>
              <c:ext xmlns:c16="http://schemas.microsoft.com/office/drawing/2014/chart" uri="{C3380CC4-5D6E-409C-BE32-E72D297353CC}">
                <c16:uniqueId val="{000006C1-FC7C-4C3F-AE11-25A949F030EC}"/>
              </c:ext>
            </c:extLst>
          </c:dPt>
          <c:dPt>
            <c:idx val="865"/>
            <c:bubble3D val="0"/>
            <c:spPr>
              <a:solidFill>
                <a:schemeClr val="accent2"/>
              </a:solidFill>
              <a:ln>
                <a:noFill/>
              </a:ln>
              <a:effectLst/>
            </c:spPr>
            <c:extLst>
              <c:ext xmlns:c16="http://schemas.microsoft.com/office/drawing/2014/chart" uri="{C3380CC4-5D6E-409C-BE32-E72D297353CC}">
                <c16:uniqueId val="{000006C3-FC7C-4C3F-AE11-25A949F030EC}"/>
              </c:ext>
            </c:extLst>
          </c:dPt>
          <c:dPt>
            <c:idx val="866"/>
            <c:bubble3D val="0"/>
            <c:spPr>
              <a:solidFill>
                <a:schemeClr val="accent3"/>
              </a:solidFill>
              <a:ln>
                <a:noFill/>
              </a:ln>
              <a:effectLst/>
            </c:spPr>
            <c:extLst>
              <c:ext xmlns:c16="http://schemas.microsoft.com/office/drawing/2014/chart" uri="{C3380CC4-5D6E-409C-BE32-E72D297353CC}">
                <c16:uniqueId val="{000006C5-FC7C-4C3F-AE11-25A949F030EC}"/>
              </c:ext>
            </c:extLst>
          </c:dPt>
          <c:dPt>
            <c:idx val="867"/>
            <c:bubble3D val="0"/>
            <c:spPr>
              <a:solidFill>
                <a:schemeClr val="accent4"/>
              </a:solidFill>
              <a:ln>
                <a:noFill/>
              </a:ln>
              <a:effectLst/>
            </c:spPr>
            <c:extLst>
              <c:ext xmlns:c16="http://schemas.microsoft.com/office/drawing/2014/chart" uri="{C3380CC4-5D6E-409C-BE32-E72D297353CC}">
                <c16:uniqueId val="{000006C7-FC7C-4C3F-AE11-25A949F030EC}"/>
              </c:ext>
            </c:extLst>
          </c:dPt>
          <c:dPt>
            <c:idx val="868"/>
            <c:bubble3D val="0"/>
            <c:spPr>
              <a:solidFill>
                <a:schemeClr val="accent5"/>
              </a:solidFill>
              <a:ln>
                <a:noFill/>
              </a:ln>
              <a:effectLst/>
            </c:spPr>
            <c:extLst>
              <c:ext xmlns:c16="http://schemas.microsoft.com/office/drawing/2014/chart" uri="{C3380CC4-5D6E-409C-BE32-E72D297353CC}">
                <c16:uniqueId val="{000006C9-FC7C-4C3F-AE11-25A949F030EC}"/>
              </c:ext>
            </c:extLst>
          </c:dPt>
          <c:dPt>
            <c:idx val="869"/>
            <c:bubble3D val="0"/>
            <c:spPr>
              <a:solidFill>
                <a:schemeClr val="accent6"/>
              </a:solidFill>
              <a:ln>
                <a:noFill/>
              </a:ln>
              <a:effectLst/>
            </c:spPr>
            <c:extLst>
              <c:ext xmlns:c16="http://schemas.microsoft.com/office/drawing/2014/chart" uri="{C3380CC4-5D6E-409C-BE32-E72D297353CC}">
                <c16:uniqueId val="{000006CB-FC7C-4C3F-AE11-25A949F030EC}"/>
              </c:ext>
            </c:extLst>
          </c:dPt>
          <c:dPt>
            <c:idx val="870"/>
            <c:bubble3D val="0"/>
            <c:spPr>
              <a:solidFill>
                <a:schemeClr val="accent1">
                  <a:lumMod val="60000"/>
                </a:schemeClr>
              </a:solidFill>
              <a:ln>
                <a:noFill/>
              </a:ln>
              <a:effectLst/>
            </c:spPr>
            <c:extLst>
              <c:ext xmlns:c16="http://schemas.microsoft.com/office/drawing/2014/chart" uri="{C3380CC4-5D6E-409C-BE32-E72D297353CC}">
                <c16:uniqueId val="{000006CD-FC7C-4C3F-AE11-25A949F030EC}"/>
              </c:ext>
            </c:extLst>
          </c:dPt>
          <c:dPt>
            <c:idx val="871"/>
            <c:bubble3D val="0"/>
            <c:spPr>
              <a:solidFill>
                <a:schemeClr val="accent2">
                  <a:lumMod val="60000"/>
                </a:schemeClr>
              </a:solidFill>
              <a:ln>
                <a:noFill/>
              </a:ln>
              <a:effectLst/>
            </c:spPr>
            <c:extLst>
              <c:ext xmlns:c16="http://schemas.microsoft.com/office/drawing/2014/chart" uri="{C3380CC4-5D6E-409C-BE32-E72D297353CC}">
                <c16:uniqueId val="{000006CF-FC7C-4C3F-AE11-25A949F030EC}"/>
              </c:ext>
            </c:extLst>
          </c:dPt>
          <c:dPt>
            <c:idx val="872"/>
            <c:bubble3D val="0"/>
            <c:spPr>
              <a:solidFill>
                <a:schemeClr val="accent3">
                  <a:lumMod val="60000"/>
                </a:schemeClr>
              </a:solidFill>
              <a:ln>
                <a:noFill/>
              </a:ln>
              <a:effectLst/>
            </c:spPr>
            <c:extLst>
              <c:ext xmlns:c16="http://schemas.microsoft.com/office/drawing/2014/chart" uri="{C3380CC4-5D6E-409C-BE32-E72D297353CC}">
                <c16:uniqueId val="{000006D1-FC7C-4C3F-AE11-25A949F030EC}"/>
              </c:ext>
            </c:extLst>
          </c:dPt>
          <c:dPt>
            <c:idx val="873"/>
            <c:bubble3D val="0"/>
            <c:spPr>
              <a:solidFill>
                <a:schemeClr val="accent4">
                  <a:lumMod val="60000"/>
                </a:schemeClr>
              </a:solidFill>
              <a:ln>
                <a:noFill/>
              </a:ln>
              <a:effectLst/>
            </c:spPr>
            <c:extLst>
              <c:ext xmlns:c16="http://schemas.microsoft.com/office/drawing/2014/chart" uri="{C3380CC4-5D6E-409C-BE32-E72D297353CC}">
                <c16:uniqueId val="{000006D3-FC7C-4C3F-AE11-25A949F030EC}"/>
              </c:ext>
            </c:extLst>
          </c:dPt>
          <c:dPt>
            <c:idx val="874"/>
            <c:bubble3D val="0"/>
            <c:spPr>
              <a:solidFill>
                <a:schemeClr val="accent5">
                  <a:lumMod val="60000"/>
                </a:schemeClr>
              </a:solidFill>
              <a:ln>
                <a:noFill/>
              </a:ln>
              <a:effectLst/>
            </c:spPr>
            <c:extLst>
              <c:ext xmlns:c16="http://schemas.microsoft.com/office/drawing/2014/chart" uri="{C3380CC4-5D6E-409C-BE32-E72D297353CC}">
                <c16:uniqueId val="{000006D5-FC7C-4C3F-AE11-25A949F030EC}"/>
              </c:ext>
            </c:extLst>
          </c:dPt>
          <c:dPt>
            <c:idx val="875"/>
            <c:bubble3D val="0"/>
            <c:spPr>
              <a:solidFill>
                <a:schemeClr val="accent6">
                  <a:lumMod val="60000"/>
                </a:schemeClr>
              </a:solidFill>
              <a:ln>
                <a:noFill/>
              </a:ln>
              <a:effectLst/>
            </c:spPr>
            <c:extLst>
              <c:ext xmlns:c16="http://schemas.microsoft.com/office/drawing/2014/chart" uri="{C3380CC4-5D6E-409C-BE32-E72D297353CC}">
                <c16:uniqueId val="{000006D7-FC7C-4C3F-AE11-25A949F030EC}"/>
              </c:ext>
            </c:extLst>
          </c:dPt>
          <c:dPt>
            <c:idx val="876"/>
            <c:bubble3D val="0"/>
            <c:spPr>
              <a:solidFill>
                <a:schemeClr val="accent1">
                  <a:lumMod val="80000"/>
                  <a:lumOff val="20000"/>
                </a:schemeClr>
              </a:solidFill>
              <a:ln>
                <a:noFill/>
              </a:ln>
              <a:effectLst/>
            </c:spPr>
            <c:extLst>
              <c:ext xmlns:c16="http://schemas.microsoft.com/office/drawing/2014/chart" uri="{C3380CC4-5D6E-409C-BE32-E72D297353CC}">
                <c16:uniqueId val="{000006D9-FC7C-4C3F-AE11-25A949F030EC}"/>
              </c:ext>
            </c:extLst>
          </c:dPt>
          <c:dPt>
            <c:idx val="877"/>
            <c:bubble3D val="0"/>
            <c:spPr>
              <a:solidFill>
                <a:schemeClr val="accent2">
                  <a:lumMod val="80000"/>
                  <a:lumOff val="20000"/>
                </a:schemeClr>
              </a:solidFill>
              <a:ln>
                <a:noFill/>
              </a:ln>
              <a:effectLst/>
            </c:spPr>
            <c:extLst>
              <c:ext xmlns:c16="http://schemas.microsoft.com/office/drawing/2014/chart" uri="{C3380CC4-5D6E-409C-BE32-E72D297353CC}">
                <c16:uniqueId val="{000006DB-FC7C-4C3F-AE11-25A949F030EC}"/>
              </c:ext>
            </c:extLst>
          </c:dPt>
          <c:dPt>
            <c:idx val="878"/>
            <c:bubble3D val="0"/>
            <c:spPr>
              <a:solidFill>
                <a:schemeClr val="accent3">
                  <a:lumMod val="80000"/>
                  <a:lumOff val="20000"/>
                </a:schemeClr>
              </a:solidFill>
              <a:ln>
                <a:noFill/>
              </a:ln>
              <a:effectLst/>
            </c:spPr>
            <c:extLst>
              <c:ext xmlns:c16="http://schemas.microsoft.com/office/drawing/2014/chart" uri="{C3380CC4-5D6E-409C-BE32-E72D297353CC}">
                <c16:uniqueId val="{000006DD-FC7C-4C3F-AE11-25A949F030EC}"/>
              </c:ext>
            </c:extLst>
          </c:dPt>
          <c:dPt>
            <c:idx val="879"/>
            <c:bubble3D val="0"/>
            <c:spPr>
              <a:solidFill>
                <a:schemeClr val="accent4">
                  <a:lumMod val="80000"/>
                  <a:lumOff val="20000"/>
                </a:schemeClr>
              </a:solidFill>
              <a:ln>
                <a:noFill/>
              </a:ln>
              <a:effectLst/>
            </c:spPr>
            <c:extLst>
              <c:ext xmlns:c16="http://schemas.microsoft.com/office/drawing/2014/chart" uri="{C3380CC4-5D6E-409C-BE32-E72D297353CC}">
                <c16:uniqueId val="{000006DF-FC7C-4C3F-AE11-25A949F030EC}"/>
              </c:ext>
            </c:extLst>
          </c:dPt>
          <c:dPt>
            <c:idx val="880"/>
            <c:bubble3D val="0"/>
            <c:spPr>
              <a:solidFill>
                <a:schemeClr val="accent5">
                  <a:lumMod val="80000"/>
                  <a:lumOff val="20000"/>
                </a:schemeClr>
              </a:solidFill>
              <a:ln>
                <a:noFill/>
              </a:ln>
              <a:effectLst/>
            </c:spPr>
            <c:extLst>
              <c:ext xmlns:c16="http://schemas.microsoft.com/office/drawing/2014/chart" uri="{C3380CC4-5D6E-409C-BE32-E72D297353CC}">
                <c16:uniqueId val="{000006E1-FC7C-4C3F-AE11-25A949F030EC}"/>
              </c:ext>
            </c:extLst>
          </c:dPt>
          <c:dPt>
            <c:idx val="881"/>
            <c:bubble3D val="0"/>
            <c:spPr>
              <a:solidFill>
                <a:schemeClr val="accent6">
                  <a:lumMod val="80000"/>
                  <a:lumOff val="20000"/>
                </a:schemeClr>
              </a:solidFill>
              <a:ln>
                <a:noFill/>
              </a:ln>
              <a:effectLst/>
            </c:spPr>
            <c:extLst>
              <c:ext xmlns:c16="http://schemas.microsoft.com/office/drawing/2014/chart" uri="{C3380CC4-5D6E-409C-BE32-E72D297353CC}">
                <c16:uniqueId val="{000006E3-FC7C-4C3F-AE11-25A949F030EC}"/>
              </c:ext>
            </c:extLst>
          </c:dPt>
          <c:dPt>
            <c:idx val="882"/>
            <c:bubble3D val="0"/>
            <c:spPr>
              <a:solidFill>
                <a:schemeClr val="accent1">
                  <a:lumMod val="80000"/>
                </a:schemeClr>
              </a:solidFill>
              <a:ln>
                <a:noFill/>
              </a:ln>
              <a:effectLst/>
            </c:spPr>
            <c:extLst>
              <c:ext xmlns:c16="http://schemas.microsoft.com/office/drawing/2014/chart" uri="{C3380CC4-5D6E-409C-BE32-E72D297353CC}">
                <c16:uniqueId val="{000006E5-FC7C-4C3F-AE11-25A949F030EC}"/>
              </c:ext>
            </c:extLst>
          </c:dPt>
          <c:dPt>
            <c:idx val="883"/>
            <c:bubble3D val="0"/>
            <c:spPr>
              <a:solidFill>
                <a:schemeClr val="accent2">
                  <a:lumMod val="80000"/>
                </a:schemeClr>
              </a:solidFill>
              <a:ln>
                <a:noFill/>
              </a:ln>
              <a:effectLst/>
            </c:spPr>
            <c:extLst>
              <c:ext xmlns:c16="http://schemas.microsoft.com/office/drawing/2014/chart" uri="{C3380CC4-5D6E-409C-BE32-E72D297353CC}">
                <c16:uniqueId val="{000006E7-FC7C-4C3F-AE11-25A949F030EC}"/>
              </c:ext>
            </c:extLst>
          </c:dPt>
          <c:dPt>
            <c:idx val="884"/>
            <c:bubble3D val="0"/>
            <c:spPr>
              <a:solidFill>
                <a:schemeClr val="accent3">
                  <a:lumMod val="80000"/>
                </a:schemeClr>
              </a:solidFill>
              <a:ln>
                <a:noFill/>
              </a:ln>
              <a:effectLst/>
            </c:spPr>
            <c:extLst>
              <c:ext xmlns:c16="http://schemas.microsoft.com/office/drawing/2014/chart" uri="{C3380CC4-5D6E-409C-BE32-E72D297353CC}">
                <c16:uniqueId val="{000006E9-FC7C-4C3F-AE11-25A949F030EC}"/>
              </c:ext>
            </c:extLst>
          </c:dPt>
          <c:dPt>
            <c:idx val="885"/>
            <c:bubble3D val="0"/>
            <c:spPr>
              <a:solidFill>
                <a:schemeClr val="accent4">
                  <a:lumMod val="80000"/>
                </a:schemeClr>
              </a:solidFill>
              <a:ln>
                <a:noFill/>
              </a:ln>
              <a:effectLst/>
            </c:spPr>
            <c:extLst>
              <c:ext xmlns:c16="http://schemas.microsoft.com/office/drawing/2014/chart" uri="{C3380CC4-5D6E-409C-BE32-E72D297353CC}">
                <c16:uniqueId val="{000006EB-FC7C-4C3F-AE11-25A949F030EC}"/>
              </c:ext>
            </c:extLst>
          </c:dPt>
          <c:dPt>
            <c:idx val="886"/>
            <c:bubble3D val="0"/>
            <c:spPr>
              <a:solidFill>
                <a:schemeClr val="accent5">
                  <a:lumMod val="80000"/>
                </a:schemeClr>
              </a:solidFill>
              <a:ln>
                <a:noFill/>
              </a:ln>
              <a:effectLst/>
            </c:spPr>
            <c:extLst>
              <c:ext xmlns:c16="http://schemas.microsoft.com/office/drawing/2014/chart" uri="{C3380CC4-5D6E-409C-BE32-E72D297353CC}">
                <c16:uniqueId val="{000006ED-FC7C-4C3F-AE11-25A949F030EC}"/>
              </c:ext>
            </c:extLst>
          </c:dPt>
          <c:dPt>
            <c:idx val="887"/>
            <c:bubble3D val="0"/>
            <c:spPr>
              <a:solidFill>
                <a:schemeClr val="accent6">
                  <a:lumMod val="80000"/>
                </a:schemeClr>
              </a:solidFill>
              <a:ln>
                <a:noFill/>
              </a:ln>
              <a:effectLst/>
            </c:spPr>
            <c:extLst>
              <c:ext xmlns:c16="http://schemas.microsoft.com/office/drawing/2014/chart" uri="{C3380CC4-5D6E-409C-BE32-E72D297353CC}">
                <c16:uniqueId val="{000006EF-FC7C-4C3F-AE11-25A949F030EC}"/>
              </c:ext>
            </c:extLst>
          </c:dPt>
          <c:dPt>
            <c:idx val="888"/>
            <c:bubble3D val="0"/>
            <c:spPr>
              <a:solidFill>
                <a:schemeClr val="accent1">
                  <a:lumMod val="60000"/>
                  <a:lumOff val="40000"/>
                </a:schemeClr>
              </a:solidFill>
              <a:ln>
                <a:noFill/>
              </a:ln>
              <a:effectLst/>
            </c:spPr>
            <c:extLst>
              <c:ext xmlns:c16="http://schemas.microsoft.com/office/drawing/2014/chart" uri="{C3380CC4-5D6E-409C-BE32-E72D297353CC}">
                <c16:uniqueId val="{000006F1-FC7C-4C3F-AE11-25A949F030EC}"/>
              </c:ext>
            </c:extLst>
          </c:dPt>
          <c:dPt>
            <c:idx val="889"/>
            <c:bubble3D val="0"/>
            <c:spPr>
              <a:solidFill>
                <a:schemeClr val="accent2">
                  <a:lumMod val="60000"/>
                  <a:lumOff val="40000"/>
                </a:schemeClr>
              </a:solidFill>
              <a:ln>
                <a:noFill/>
              </a:ln>
              <a:effectLst/>
            </c:spPr>
            <c:extLst>
              <c:ext xmlns:c16="http://schemas.microsoft.com/office/drawing/2014/chart" uri="{C3380CC4-5D6E-409C-BE32-E72D297353CC}">
                <c16:uniqueId val="{000006F3-FC7C-4C3F-AE11-25A949F030EC}"/>
              </c:ext>
            </c:extLst>
          </c:dPt>
          <c:dPt>
            <c:idx val="890"/>
            <c:bubble3D val="0"/>
            <c:spPr>
              <a:solidFill>
                <a:schemeClr val="accent3">
                  <a:lumMod val="60000"/>
                  <a:lumOff val="40000"/>
                </a:schemeClr>
              </a:solidFill>
              <a:ln>
                <a:noFill/>
              </a:ln>
              <a:effectLst/>
            </c:spPr>
            <c:extLst>
              <c:ext xmlns:c16="http://schemas.microsoft.com/office/drawing/2014/chart" uri="{C3380CC4-5D6E-409C-BE32-E72D297353CC}">
                <c16:uniqueId val="{000006F5-FC7C-4C3F-AE11-25A949F030EC}"/>
              </c:ext>
            </c:extLst>
          </c:dPt>
          <c:dPt>
            <c:idx val="891"/>
            <c:bubble3D val="0"/>
            <c:spPr>
              <a:solidFill>
                <a:schemeClr val="accent4">
                  <a:lumMod val="60000"/>
                  <a:lumOff val="40000"/>
                </a:schemeClr>
              </a:solidFill>
              <a:ln>
                <a:noFill/>
              </a:ln>
              <a:effectLst/>
            </c:spPr>
            <c:extLst>
              <c:ext xmlns:c16="http://schemas.microsoft.com/office/drawing/2014/chart" uri="{C3380CC4-5D6E-409C-BE32-E72D297353CC}">
                <c16:uniqueId val="{000006F7-FC7C-4C3F-AE11-25A949F030EC}"/>
              </c:ext>
            </c:extLst>
          </c:dPt>
          <c:dPt>
            <c:idx val="892"/>
            <c:bubble3D val="0"/>
            <c:spPr>
              <a:solidFill>
                <a:schemeClr val="accent5">
                  <a:lumMod val="60000"/>
                  <a:lumOff val="40000"/>
                </a:schemeClr>
              </a:solidFill>
              <a:ln>
                <a:noFill/>
              </a:ln>
              <a:effectLst/>
            </c:spPr>
            <c:extLst>
              <c:ext xmlns:c16="http://schemas.microsoft.com/office/drawing/2014/chart" uri="{C3380CC4-5D6E-409C-BE32-E72D297353CC}">
                <c16:uniqueId val="{000006F9-FC7C-4C3F-AE11-25A949F030EC}"/>
              </c:ext>
            </c:extLst>
          </c:dPt>
          <c:dPt>
            <c:idx val="893"/>
            <c:bubble3D val="0"/>
            <c:spPr>
              <a:solidFill>
                <a:schemeClr val="accent6">
                  <a:lumMod val="60000"/>
                  <a:lumOff val="40000"/>
                </a:schemeClr>
              </a:solidFill>
              <a:ln>
                <a:noFill/>
              </a:ln>
              <a:effectLst/>
            </c:spPr>
            <c:extLst>
              <c:ext xmlns:c16="http://schemas.microsoft.com/office/drawing/2014/chart" uri="{C3380CC4-5D6E-409C-BE32-E72D297353CC}">
                <c16:uniqueId val="{000006FB-FC7C-4C3F-AE11-25A949F030EC}"/>
              </c:ext>
            </c:extLst>
          </c:dPt>
          <c:dPt>
            <c:idx val="894"/>
            <c:bubble3D val="0"/>
            <c:spPr>
              <a:solidFill>
                <a:schemeClr val="accent1">
                  <a:lumMod val="50000"/>
                </a:schemeClr>
              </a:solidFill>
              <a:ln>
                <a:noFill/>
              </a:ln>
              <a:effectLst/>
            </c:spPr>
            <c:extLst>
              <c:ext xmlns:c16="http://schemas.microsoft.com/office/drawing/2014/chart" uri="{C3380CC4-5D6E-409C-BE32-E72D297353CC}">
                <c16:uniqueId val="{000006FD-FC7C-4C3F-AE11-25A949F030EC}"/>
              </c:ext>
            </c:extLst>
          </c:dPt>
          <c:dPt>
            <c:idx val="895"/>
            <c:bubble3D val="0"/>
            <c:spPr>
              <a:solidFill>
                <a:schemeClr val="accent2">
                  <a:lumMod val="50000"/>
                </a:schemeClr>
              </a:solidFill>
              <a:ln>
                <a:noFill/>
              </a:ln>
              <a:effectLst/>
            </c:spPr>
            <c:extLst>
              <c:ext xmlns:c16="http://schemas.microsoft.com/office/drawing/2014/chart" uri="{C3380CC4-5D6E-409C-BE32-E72D297353CC}">
                <c16:uniqueId val="{000006FF-FC7C-4C3F-AE11-25A949F030EC}"/>
              </c:ext>
            </c:extLst>
          </c:dPt>
          <c:dPt>
            <c:idx val="896"/>
            <c:bubble3D val="0"/>
            <c:spPr>
              <a:solidFill>
                <a:schemeClr val="accent3">
                  <a:lumMod val="50000"/>
                </a:schemeClr>
              </a:solidFill>
              <a:ln>
                <a:noFill/>
              </a:ln>
              <a:effectLst/>
            </c:spPr>
            <c:extLst>
              <c:ext xmlns:c16="http://schemas.microsoft.com/office/drawing/2014/chart" uri="{C3380CC4-5D6E-409C-BE32-E72D297353CC}">
                <c16:uniqueId val="{00000701-FC7C-4C3F-AE11-25A949F030EC}"/>
              </c:ext>
            </c:extLst>
          </c:dPt>
          <c:dPt>
            <c:idx val="897"/>
            <c:bubble3D val="0"/>
            <c:spPr>
              <a:solidFill>
                <a:schemeClr val="accent4">
                  <a:lumMod val="50000"/>
                </a:schemeClr>
              </a:solidFill>
              <a:ln>
                <a:noFill/>
              </a:ln>
              <a:effectLst/>
            </c:spPr>
            <c:extLst>
              <c:ext xmlns:c16="http://schemas.microsoft.com/office/drawing/2014/chart" uri="{C3380CC4-5D6E-409C-BE32-E72D297353CC}">
                <c16:uniqueId val="{00000703-FC7C-4C3F-AE11-25A949F030EC}"/>
              </c:ext>
            </c:extLst>
          </c:dPt>
          <c:dPt>
            <c:idx val="898"/>
            <c:bubble3D val="0"/>
            <c:spPr>
              <a:solidFill>
                <a:schemeClr val="accent5">
                  <a:lumMod val="50000"/>
                </a:schemeClr>
              </a:solidFill>
              <a:ln>
                <a:noFill/>
              </a:ln>
              <a:effectLst/>
            </c:spPr>
            <c:extLst>
              <c:ext xmlns:c16="http://schemas.microsoft.com/office/drawing/2014/chart" uri="{C3380CC4-5D6E-409C-BE32-E72D297353CC}">
                <c16:uniqueId val="{00000705-FC7C-4C3F-AE11-25A949F030EC}"/>
              </c:ext>
            </c:extLst>
          </c:dPt>
          <c:dPt>
            <c:idx val="899"/>
            <c:bubble3D val="0"/>
            <c:spPr>
              <a:solidFill>
                <a:schemeClr val="accent6">
                  <a:lumMod val="50000"/>
                </a:schemeClr>
              </a:solidFill>
              <a:ln>
                <a:noFill/>
              </a:ln>
              <a:effectLst/>
            </c:spPr>
            <c:extLst>
              <c:ext xmlns:c16="http://schemas.microsoft.com/office/drawing/2014/chart" uri="{C3380CC4-5D6E-409C-BE32-E72D297353CC}">
                <c16:uniqueId val="{00000707-FC7C-4C3F-AE11-25A949F030EC}"/>
              </c:ext>
            </c:extLst>
          </c:dPt>
          <c:dPt>
            <c:idx val="900"/>
            <c:bubble3D val="0"/>
            <c:spPr>
              <a:solidFill>
                <a:schemeClr val="accent1">
                  <a:lumMod val="70000"/>
                  <a:lumOff val="30000"/>
                </a:schemeClr>
              </a:solidFill>
              <a:ln>
                <a:noFill/>
              </a:ln>
              <a:effectLst/>
            </c:spPr>
            <c:extLst>
              <c:ext xmlns:c16="http://schemas.microsoft.com/office/drawing/2014/chart" uri="{C3380CC4-5D6E-409C-BE32-E72D297353CC}">
                <c16:uniqueId val="{00000709-FC7C-4C3F-AE11-25A949F030EC}"/>
              </c:ext>
            </c:extLst>
          </c:dPt>
          <c:dPt>
            <c:idx val="901"/>
            <c:bubble3D val="0"/>
            <c:spPr>
              <a:solidFill>
                <a:schemeClr val="accent2">
                  <a:lumMod val="70000"/>
                  <a:lumOff val="30000"/>
                </a:schemeClr>
              </a:solidFill>
              <a:ln>
                <a:noFill/>
              </a:ln>
              <a:effectLst/>
            </c:spPr>
            <c:extLst>
              <c:ext xmlns:c16="http://schemas.microsoft.com/office/drawing/2014/chart" uri="{C3380CC4-5D6E-409C-BE32-E72D297353CC}">
                <c16:uniqueId val="{0000070B-FC7C-4C3F-AE11-25A949F030EC}"/>
              </c:ext>
            </c:extLst>
          </c:dPt>
          <c:dPt>
            <c:idx val="902"/>
            <c:bubble3D val="0"/>
            <c:spPr>
              <a:solidFill>
                <a:schemeClr val="accent3">
                  <a:lumMod val="70000"/>
                  <a:lumOff val="30000"/>
                </a:schemeClr>
              </a:solidFill>
              <a:ln>
                <a:noFill/>
              </a:ln>
              <a:effectLst/>
            </c:spPr>
            <c:extLst>
              <c:ext xmlns:c16="http://schemas.microsoft.com/office/drawing/2014/chart" uri="{C3380CC4-5D6E-409C-BE32-E72D297353CC}">
                <c16:uniqueId val="{0000070D-FC7C-4C3F-AE11-25A949F030EC}"/>
              </c:ext>
            </c:extLst>
          </c:dPt>
          <c:dPt>
            <c:idx val="903"/>
            <c:bubble3D val="0"/>
            <c:spPr>
              <a:solidFill>
                <a:schemeClr val="accent4">
                  <a:lumMod val="70000"/>
                  <a:lumOff val="30000"/>
                </a:schemeClr>
              </a:solidFill>
              <a:ln>
                <a:noFill/>
              </a:ln>
              <a:effectLst/>
            </c:spPr>
            <c:extLst>
              <c:ext xmlns:c16="http://schemas.microsoft.com/office/drawing/2014/chart" uri="{C3380CC4-5D6E-409C-BE32-E72D297353CC}">
                <c16:uniqueId val="{0000070F-FC7C-4C3F-AE11-25A949F030EC}"/>
              </c:ext>
            </c:extLst>
          </c:dPt>
          <c:dPt>
            <c:idx val="904"/>
            <c:bubble3D val="0"/>
            <c:spPr>
              <a:solidFill>
                <a:schemeClr val="accent5">
                  <a:lumMod val="70000"/>
                  <a:lumOff val="30000"/>
                </a:schemeClr>
              </a:solidFill>
              <a:ln>
                <a:noFill/>
              </a:ln>
              <a:effectLst/>
            </c:spPr>
            <c:extLst>
              <c:ext xmlns:c16="http://schemas.microsoft.com/office/drawing/2014/chart" uri="{C3380CC4-5D6E-409C-BE32-E72D297353CC}">
                <c16:uniqueId val="{00000711-FC7C-4C3F-AE11-25A949F030EC}"/>
              </c:ext>
            </c:extLst>
          </c:dPt>
          <c:dPt>
            <c:idx val="905"/>
            <c:bubble3D val="0"/>
            <c:spPr>
              <a:solidFill>
                <a:schemeClr val="accent6">
                  <a:lumMod val="70000"/>
                  <a:lumOff val="30000"/>
                </a:schemeClr>
              </a:solidFill>
              <a:ln>
                <a:noFill/>
              </a:ln>
              <a:effectLst/>
            </c:spPr>
            <c:extLst>
              <c:ext xmlns:c16="http://schemas.microsoft.com/office/drawing/2014/chart" uri="{C3380CC4-5D6E-409C-BE32-E72D297353CC}">
                <c16:uniqueId val="{00000713-FC7C-4C3F-AE11-25A949F030EC}"/>
              </c:ext>
            </c:extLst>
          </c:dPt>
          <c:dPt>
            <c:idx val="906"/>
            <c:bubble3D val="0"/>
            <c:spPr>
              <a:solidFill>
                <a:schemeClr val="accent1">
                  <a:lumMod val="70000"/>
                </a:schemeClr>
              </a:solidFill>
              <a:ln>
                <a:noFill/>
              </a:ln>
              <a:effectLst/>
            </c:spPr>
            <c:extLst>
              <c:ext xmlns:c16="http://schemas.microsoft.com/office/drawing/2014/chart" uri="{C3380CC4-5D6E-409C-BE32-E72D297353CC}">
                <c16:uniqueId val="{00000715-FC7C-4C3F-AE11-25A949F030EC}"/>
              </c:ext>
            </c:extLst>
          </c:dPt>
          <c:dPt>
            <c:idx val="907"/>
            <c:bubble3D val="0"/>
            <c:spPr>
              <a:solidFill>
                <a:schemeClr val="accent2">
                  <a:lumMod val="70000"/>
                </a:schemeClr>
              </a:solidFill>
              <a:ln>
                <a:noFill/>
              </a:ln>
              <a:effectLst/>
            </c:spPr>
            <c:extLst>
              <c:ext xmlns:c16="http://schemas.microsoft.com/office/drawing/2014/chart" uri="{C3380CC4-5D6E-409C-BE32-E72D297353CC}">
                <c16:uniqueId val="{00000717-FC7C-4C3F-AE11-25A949F030EC}"/>
              </c:ext>
            </c:extLst>
          </c:dPt>
          <c:dPt>
            <c:idx val="908"/>
            <c:bubble3D val="0"/>
            <c:spPr>
              <a:solidFill>
                <a:schemeClr val="accent3">
                  <a:lumMod val="70000"/>
                </a:schemeClr>
              </a:solidFill>
              <a:ln>
                <a:noFill/>
              </a:ln>
              <a:effectLst/>
            </c:spPr>
            <c:extLst>
              <c:ext xmlns:c16="http://schemas.microsoft.com/office/drawing/2014/chart" uri="{C3380CC4-5D6E-409C-BE32-E72D297353CC}">
                <c16:uniqueId val="{00000719-FC7C-4C3F-AE11-25A949F030EC}"/>
              </c:ext>
            </c:extLst>
          </c:dPt>
          <c:dPt>
            <c:idx val="909"/>
            <c:bubble3D val="0"/>
            <c:spPr>
              <a:solidFill>
                <a:schemeClr val="accent4">
                  <a:lumMod val="70000"/>
                </a:schemeClr>
              </a:solidFill>
              <a:ln>
                <a:noFill/>
              </a:ln>
              <a:effectLst/>
            </c:spPr>
            <c:extLst>
              <c:ext xmlns:c16="http://schemas.microsoft.com/office/drawing/2014/chart" uri="{C3380CC4-5D6E-409C-BE32-E72D297353CC}">
                <c16:uniqueId val="{0000071B-FC7C-4C3F-AE11-25A949F030EC}"/>
              </c:ext>
            </c:extLst>
          </c:dPt>
          <c:dPt>
            <c:idx val="910"/>
            <c:bubble3D val="0"/>
            <c:spPr>
              <a:solidFill>
                <a:schemeClr val="accent5">
                  <a:lumMod val="70000"/>
                </a:schemeClr>
              </a:solidFill>
              <a:ln>
                <a:noFill/>
              </a:ln>
              <a:effectLst/>
            </c:spPr>
            <c:extLst>
              <c:ext xmlns:c16="http://schemas.microsoft.com/office/drawing/2014/chart" uri="{C3380CC4-5D6E-409C-BE32-E72D297353CC}">
                <c16:uniqueId val="{0000071D-FC7C-4C3F-AE11-25A949F030EC}"/>
              </c:ext>
            </c:extLst>
          </c:dPt>
          <c:dPt>
            <c:idx val="911"/>
            <c:bubble3D val="0"/>
            <c:spPr>
              <a:solidFill>
                <a:schemeClr val="accent6">
                  <a:lumMod val="70000"/>
                </a:schemeClr>
              </a:solidFill>
              <a:ln>
                <a:noFill/>
              </a:ln>
              <a:effectLst/>
            </c:spPr>
            <c:extLst>
              <c:ext xmlns:c16="http://schemas.microsoft.com/office/drawing/2014/chart" uri="{C3380CC4-5D6E-409C-BE32-E72D297353CC}">
                <c16:uniqueId val="{0000071F-FC7C-4C3F-AE11-25A949F030EC}"/>
              </c:ext>
            </c:extLst>
          </c:dPt>
          <c:dPt>
            <c:idx val="912"/>
            <c:bubble3D val="0"/>
            <c:spPr>
              <a:solidFill>
                <a:schemeClr val="accent1">
                  <a:lumMod val="50000"/>
                  <a:lumOff val="50000"/>
                </a:schemeClr>
              </a:solidFill>
              <a:ln>
                <a:noFill/>
              </a:ln>
              <a:effectLst/>
            </c:spPr>
            <c:extLst>
              <c:ext xmlns:c16="http://schemas.microsoft.com/office/drawing/2014/chart" uri="{C3380CC4-5D6E-409C-BE32-E72D297353CC}">
                <c16:uniqueId val="{00000721-FC7C-4C3F-AE11-25A949F030EC}"/>
              </c:ext>
            </c:extLst>
          </c:dPt>
          <c:dPt>
            <c:idx val="913"/>
            <c:bubble3D val="0"/>
            <c:spPr>
              <a:solidFill>
                <a:schemeClr val="accent2">
                  <a:lumMod val="50000"/>
                  <a:lumOff val="50000"/>
                </a:schemeClr>
              </a:solidFill>
              <a:ln>
                <a:noFill/>
              </a:ln>
              <a:effectLst/>
            </c:spPr>
            <c:extLst>
              <c:ext xmlns:c16="http://schemas.microsoft.com/office/drawing/2014/chart" uri="{C3380CC4-5D6E-409C-BE32-E72D297353CC}">
                <c16:uniqueId val="{00000723-FC7C-4C3F-AE11-25A949F030EC}"/>
              </c:ext>
            </c:extLst>
          </c:dPt>
          <c:dPt>
            <c:idx val="914"/>
            <c:bubble3D val="0"/>
            <c:spPr>
              <a:solidFill>
                <a:schemeClr val="accent3">
                  <a:lumMod val="50000"/>
                  <a:lumOff val="50000"/>
                </a:schemeClr>
              </a:solidFill>
              <a:ln>
                <a:noFill/>
              </a:ln>
              <a:effectLst/>
            </c:spPr>
            <c:extLst>
              <c:ext xmlns:c16="http://schemas.microsoft.com/office/drawing/2014/chart" uri="{C3380CC4-5D6E-409C-BE32-E72D297353CC}">
                <c16:uniqueId val="{00000725-FC7C-4C3F-AE11-25A949F030EC}"/>
              </c:ext>
            </c:extLst>
          </c:dPt>
          <c:dPt>
            <c:idx val="915"/>
            <c:bubble3D val="0"/>
            <c:spPr>
              <a:solidFill>
                <a:schemeClr val="accent4">
                  <a:lumMod val="50000"/>
                  <a:lumOff val="50000"/>
                </a:schemeClr>
              </a:solidFill>
              <a:ln>
                <a:noFill/>
              </a:ln>
              <a:effectLst/>
            </c:spPr>
            <c:extLst>
              <c:ext xmlns:c16="http://schemas.microsoft.com/office/drawing/2014/chart" uri="{C3380CC4-5D6E-409C-BE32-E72D297353CC}">
                <c16:uniqueId val="{00000727-FC7C-4C3F-AE11-25A949F030EC}"/>
              </c:ext>
            </c:extLst>
          </c:dPt>
          <c:dPt>
            <c:idx val="916"/>
            <c:bubble3D val="0"/>
            <c:spPr>
              <a:solidFill>
                <a:schemeClr val="accent5">
                  <a:lumMod val="50000"/>
                  <a:lumOff val="50000"/>
                </a:schemeClr>
              </a:solidFill>
              <a:ln>
                <a:noFill/>
              </a:ln>
              <a:effectLst/>
            </c:spPr>
            <c:extLst>
              <c:ext xmlns:c16="http://schemas.microsoft.com/office/drawing/2014/chart" uri="{C3380CC4-5D6E-409C-BE32-E72D297353CC}">
                <c16:uniqueId val="{00000729-FC7C-4C3F-AE11-25A949F030EC}"/>
              </c:ext>
            </c:extLst>
          </c:dPt>
          <c:dPt>
            <c:idx val="917"/>
            <c:bubble3D val="0"/>
            <c:spPr>
              <a:solidFill>
                <a:schemeClr val="accent6">
                  <a:lumMod val="50000"/>
                  <a:lumOff val="50000"/>
                </a:schemeClr>
              </a:solidFill>
              <a:ln>
                <a:noFill/>
              </a:ln>
              <a:effectLst/>
            </c:spPr>
            <c:extLst>
              <c:ext xmlns:c16="http://schemas.microsoft.com/office/drawing/2014/chart" uri="{C3380CC4-5D6E-409C-BE32-E72D297353CC}">
                <c16:uniqueId val="{0000072B-FC7C-4C3F-AE11-25A949F030EC}"/>
              </c:ext>
            </c:extLst>
          </c:dPt>
          <c:dPt>
            <c:idx val="918"/>
            <c:bubble3D val="0"/>
            <c:spPr>
              <a:solidFill>
                <a:schemeClr val="accent1"/>
              </a:solidFill>
              <a:ln>
                <a:noFill/>
              </a:ln>
              <a:effectLst/>
            </c:spPr>
            <c:extLst>
              <c:ext xmlns:c16="http://schemas.microsoft.com/office/drawing/2014/chart" uri="{C3380CC4-5D6E-409C-BE32-E72D297353CC}">
                <c16:uniqueId val="{0000072D-FC7C-4C3F-AE11-25A949F030EC}"/>
              </c:ext>
            </c:extLst>
          </c:dPt>
          <c:dPt>
            <c:idx val="919"/>
            <c:bubble3D val="0"/>
            <c:spPr>
              <a:solidFill>
                <a:schemeClr val="accent2"/>
              </a:solidFill>
              <a:ln>
                <a:noFill/>
              </a:ln>
              <a:effectLst/>
            </c:spPr>
            <c:extLst>
              <c:ext xmlns:c16="http://schemas.microsoft.com/office/drawing/2014/chart" uri="{C3380CC4-5D6E-409C-BE32-E72D297353CC}">
                <c16:uniqueId val="{0000072F-FC7C-4C3F-AE11-25A949F030EC}"/>
              </c:ext>
            </c:extLst>
          </c:dPt>
          <c:dPt>
            <c:idx val="920"/>
            <c:bubble3D val="0"/>
            <c:spPr>
              <a:solidFill>
                <a:schemeClr val="accent3"/>
              </a:solidFill>
              <a:ln>
                <a:noFill/>
              </a:ln>
              <a:effectLst/>
            </c:spPr>
            <c:extLst>
              <c:ext xmlns:c16="http://schemas.microsoft.com/office/drawing/2014/chart" uri="{C3380CC4-5D6E-409C-BE32-E72D297353CC}">
                <c16:uniqueId val="{00000731-FC7C-4C3F-AE11-25A949F030EC}"/>
              </c:ext>
            </c:extLst>
          </c:dPt>
          <c:dPt>
            <c:idx val="921"/>
            <c:bubble3D val="0"/>
            <c:spPr>
              <a:solidFill>
                <a:schemeClr val="accent4"/>
              </a:solidFill>
              <a:ln>
                <a:noFill/>
              </a:ln>
              <a:effectLst/>
            </c:spPr>
            <c:extLst>
              <c:ext xmlns:c16="http://schemas.microsoft.com/office/drawing/2014/chart" uri="{C3380CC4-5D6E-409C-BE32-E72D297353CC}">
                <c16:uniqueId val="{00000733-FC7C-4C3F-AE11-25A949F030EC}"/>
              </c:ext>
            </c:extLst>
          </c:dPt>
          <c:dPt>
            <c:idx val="922"/>
            <c:bubble3D val="0"/>
            <c:spPr>
              <a:solidFill>
                <a:schemeClr val="accent5"/>
              </a:solidFill>
              <a:ln>
                <a:noFill/>
              </a:ln>
              <a:effectLst/>
            </c:spPr>
            <c:extLst>
              <c:ext xmlns:c16="http://schemas.microsoft.com/office/drawing/2014/chart" uri="{C3380CC4-5D6E-409C-BE32-E72D297353CC}">
                <c16:uniqueId val="{00000735-FC7C-4C3F-AE11-25A949F030EC}"/>
              </c:ext>
            </c:extLst>
          </c:dPt>
          <c:dPt>
            <c:idx val="923"/>
            <c:bubble3D val="0"/>
            <c:spPr>
              <a:solidFill>
                <a:schemeClr val="accent6"/>
              </a:solidFill>
              <a:ln>
                <a:noFill/>
              </a:ln>
              <a:effectLst/>
            </c:spPr>
            <c:extLst>
              <c:ext xmlns:c16="http://schemas.microsoft.com/office/drawing/2014/chart" uri="{C3380CC4-5D6E-409C-BE32-E72D297353CC}">
                <c16:uniqueId val="{00000737-FC7C-4C3F-AE11-25A949F030EC}"/>
              </c:ext>
            </c:extLst>
          </c:dPt>
          <c:dPt>
            <c:idx val="924"/>
            <c:bubble3D val="0"/>
            <c:spPr>
              <a:solidFill>
                <a:schemeClr val="accent1">
                  <a:lumMod val="60000"/>
                </a:schemeClr>
              </a:solidFill>
              <a:ln>
                <a:noFill/>
              </a:ln>
              <a:effectLst/>
            </c:spPr>
            <c:extLst>
              <c:ext xmlns:c16="http://schemas.microsoft.com/office/drawing/2014/chart" uri="{C3380CC4-5D6E-409C-BE32-E72D297353CC}">
                <c16:uniqueId val="{00000739-FC7C-4C3F-AE11-25A949F030EC}"/>
              </c:ext>
            </c:extLst>
          </c:dPt>
          <c:dPt>
            <c:idx val="925"/>
            <c:bubble3D val="0"/>
            <c:spPr>
              <a:solidFill>
                <a:schemeClr val="accent2">
                  <a:lumMod val="60000"/>
                </a:schemeClr>
              </a:solidFill>
              <a:ln>
                <a:noFill/>
              </a:ln>
              <a:effectLst/>
            </c:spPr>
            <c:extLst>
              <c:ext xmlns:c16="http://schemas.microsoft.com/office/drawing/2014/chart" uri="{C3380CC4-5D6E-409C-BE32-E72D297353CC}">
                <c16:uniqueId val="{0000073B-FC7C-4C3F-AE11-25A949F030EC}"/>
              </c:ext>
            </c:extLst>
          </c:dPt>
          <c:dPt>
            <c:idx val="926"/>
            <c:bubble3D val="0"/>
            <c:spPr>
              <a:solidFill>
                <a:schemeClr val="accent3">
                  <a:lumMod val="60000"/>
                </a:schemeClr>
              </a:solidFill>
              <a:ln>
                <a:noFill/>
              </a:ln>
              <a:effectLst/>
            </c:spPr>
            <c:extLst>
              <c:ext xmlns:c16="http://schemas.microsoft.com/office/drawing/2014/chart" uri="{C3380CC4-5D6E-409C-BE32-E72D297353CC}">
                <c16:uniqueId val="{0000073D-FC7C-4C3F-AE11-25A949F030EC}"/>
              </c:ext>
            </c:extLst>
          </c:dPt>
          <c:dPt>
            <c:idx val="927"/>
            <c:bubble3D val="0"/>
            <c:spPr>
              <a:solidFill>
                <a:schemeClr val="accent4">
                  <a:lumMod val="60000"/>
                </a:schemeClr>
              </a:solidFill>
              <a:ln>
                <a:noFill/>
              </a:ln>
              <a:effectLst/>
            </c:spPr>
            <c:extLst>
              <c:ext xmlns:c16="http://schemas.microsoft.com/office/drawing/2014/chart" uri="{C3380CC4-5D6E-409C-BE32-E72D297353CC}">
                <c16:uniqueId val="{0000073F-FC7C-4C3F-AE11-25A949F030EC}"/>
              </c:ext>
            </c:extLst>
          </c:dPt>
          <c:dPt>
            <c:idx val="928"/>
            <c:bubble3D val="0"/>
            <c:spPr>
              <a:solidFill>
                <a:schemeClr val="accent5">
                  <a:lumMod val="60000"/>
                </a:schemeClr>
              </a:solidFill>
              <a:ln>
                <a:noFill/>
              </a:ln>
              <a:effectLst/>
            </c:spPr>
            <c:extLst>
              <c:ext xmlns:c16="http://schemas.microsoft.com/office/drawing/2014/chart" uri="{C3380CC4-5D6E-409C-BE32-E72D297353CC}">
                <c16:uniqueId val="{00000741-FC7C-4C3F-AE11-25A949F030EC}"/>
              </c:ext>
            </c:extLst>
          </c:dPt>
          <c:dPt>
            <c:idx val="929"/>
            <c:bubble3D val="0"/>
            <c:spPr>
              <a:solidFill>
                <a:schemeClr val="accent6">
                  <a:lumMod val="60000"/>
                </a:schemeClr>
              </a:solidFill>
              <a:ln>
                <a:noFill/>
              </a:ln>
              <a:effectLst/>
            </c:spPr>
            <c:extLst>
              <c:ext xmlns:c16="http://schemas.microsoft.com/office/drawing/2014/chart" uri="{C3380CC4-5D6E-409C-BE32-E72D297353CC}">
                <c16:uniqueId val="{00000743-FC7C-4C3F-AE11-25A949F030EC}"/>
              </c:ext>
            </c:extLst>
          </c:dPt>
          <c:dPt>
            <c:idx val="930"/>
            <c:bubble3D val="0"/>
            <c:spPr>
              <a:solidFill>
                <a:schemeClr val="accent1">
                  <a:lumMod val="80000"/>
                  <a:lumOff val="20000"/>
                </a:schemeClr>
              </a:solidFill>
              <a:ln>
                <a:noFill/>
              </a:ln>
              <a:effectLst/>
            </c:spPr>
            <c:extLst>
              <c:ext xmlns:c16="http://schemas.microsoft.com/office/drawing/2014/chart" uri="{C3380CC4-5D6E-409C-BE32-E72D297353CC}">
                <c16:uniqueId val="{00000745-FC7C-4C3F-AE11-25A949F030EC}"/>
              </c:ext>
            </c:extLst>
          </c:dPt>
          <c:dPt>
            <c:idx val="931"/>
            <c:bubble3D val="0"/>
            <c:spPr>
              <a:solidFill>
                <a:schemeClr val="accent2">
                  <a:lumMod val="80000"/>
                  <a:lumOff val="20000"/>
                </a:schemeClr>
              </a:solidFill>
              <a:ln>
                <a:noFill/>
              </a:ln>
              <a:effectLst/>
            </c:spPr>
            <c:extLst>
              <c:ext xmlns:c16="http://schemas.microsoft.com/office/drawing/2014/chart" uri="{C3380CC4-5D6E-409C-BE32-E72D297353CC}">
                <c16:uniqueId val="{00000747-FC7C-4C3F-AE11-25A949F030EC}"/>
              </c:ext>
            </c:extLst>
          </c:dPt>
          <c:dPt>
            <c:idx val="932"/>
            <c:bubble3D val="0"/>
            <c:spPr>
              <a:solidFill>
                <a:schemeClr val="accent3">
                  <a:lumMod val="80000"/>
                  <a:lumOff val="20000"/>
                </a:schemeClr>
              </a:solidFill>
              <a:ln>
                <a:noFill/>
              </a:ln>
              <a:effectLst/>
            </c:spPr>
            <c:extLst>
              <c:ext xmlns:c16="http://schemas.microsoft.com/office/drawing/2014/chart" uri="{C3380CC4-5D6E-409C-BE32-E72D297353CC}">
                <c16:uniqueId val="{00000749-FC7C-4C3F-AE11-25A949F030EC}"/>
              </c:ext>
            </c:extLst>
          </c:dPt>
          <c:dPt>
            <c:idx val="933"/>
            <c:bubble3D val="0"/>
            <c:spPr>
              <a:solidFill>
                <a:schemeClr val="accent4">
                  <a:lumMod val="80000"/>
                  <a:lumOff val="20000"/>
                </a:schemeClr>
              </a:solidFill>
              <a:ln>
                <a:noFill/>
              </a:ln>
              <a:effectLst/>
            </c:spPr>
            <c:extLst>
              <c:ext xmlns:c16="http://schemas.microsoft.com/office/drawing/2014/chart" uri="{C3380CC4-5D6E-409C-BE32-E72D297353CC}">
                <c16:uniqueId val="{0000074B-FC7C-4C3F-AE11-25A949F030EC}"/>
              </c:ext>
            </c:extLst>
          </c:dPt>
          <c:dPt>
            <c:idx val="934"/>
            <c:bubble3D val="0"/>
            <c:spPr>
              <a:solidFill>
                <a:schemeClr val="accent5">
                  <a:lumMod val="80000"/>
                  <a:lumOff val="20000"/>
                </a:schemeClr>
              </a:solidFill>
              <a:ln>
                <a:noFill/>
              </a:ln>
              <a:effectLst/>
            </c:spPr>
            <c:extLst>
              <c:ext xmlns:c16="http://schemas.microsoft.com/office/drawing/2014/chart" uri="{C3380CC4-5D6E-409C-BE32-E72D297353CC}">
                <c16:uniqueId val="{0000074D-FC7C-4C3F-AE11-25A949F030EC}"/>
              </c:ext>
            </c:extLst>
          </c:dPt>
          <c:dPt>
            <c:idx val="935"/>
            <c:bubble3D val="0"/>
            <c:spPr>
              <a:solidFill>
                <a:schemeClr val="accent6">
                  <a:lumMod val="80000"/>
                  <a:lumOff val="20000"/>
                </a:schemeClr>
              </a:solidFill>
              <a:ln>
                <a:noFill/>
              </a:ln>
              <a:effectLst/>
            </c:spPr>
            <c:extLst>
              <c:ext xmlns:c16="http://schemas.microsoft.com/office/drawing/2014/chart" uri="{C3380CC4-5D6E-409C-BE32-E72D297353CC}">
                <c16:uniqueId val="{0000074F-FC7C-4C3F-AE11-25A949F030EC}"/>
              </c:ext>
            </c:extLst>
          </c:dPt>
          <c:dPt>
            <c:idx val="936"/>
            <c:bubble3D val="0"/>
            <c:spPr>
              <a:solidFill>
                <a:schemeClr val="accent1">
                  <a:lumMod val="80000"/>
                </a:schemeClr>
              </a:solidFill>
              <a:ln>
                <a:noFill/>
              </a:ln>
              <a:effectLst/>
            </c:spPr>
            <c:extLst>
              <c:ext xmlns:c16="http://schemas.microsoft.com/office/drawing/2014/chart" uri="{C3380CC4-5D6E-409C-BE32-E72D297353CC}">
                <c16:uniqueId val="{00000751-FC7C-4C3F-AE11-25A949F030EC}"/>
              </c:ext>
            </c:extLst>
          </c:dPt>
          <c:dPt>
            <c:idx val="937"/>
            <c:bubble3D val="0"/>
            <c:spPr>
              <a:solidFill>
                <a:schemeClr val="accent2">
                  <a:lumMod val="80000"/>
                </a:schemeClr>
              </a:solidFill>
              <a:ln>
                <a:noFill/>
              </a:ln>
              <a:effectLst/>
            </c:spPr>
            <c:extLst>
              <c:ext xmlns:c16="http://schemas.microsoft.com/office/drawing/2014/chart" uri="{C3380CC4-5D6E-409C-BE32-E72D297353CC}">
                <c16:uniqueId val="{00000753-FC7C-4C3F-AE11-25A949F030EC}"/>
              </c:ext>
            </c:extLst>
          </c:dPt>
          <c:dPt>
            <c:idx val="938"/>
            <c:bubble3D val="0"/>
            <c:spPr>
              <a:solidFill>
                <a:schemeClr val="accent3">
                  <a:lumMod val="80000"/>
                </a:schemeClr>
              </a:solidFill>
              <a:ln>
                <a:noFill/>
              </a:ln>
              <a:effectLst/>
            </c:spPr>
            <c:extLst>
              <c:ext xmlns:c16="http://schemas.microsoft.com/office/drawing/2014/chart" uri="{C3380CC4-5D6E-409C-BE32-E72D297353CC}">
                <c16:uniqueId val="{00000755-FC7C-4C3F-AE11-25A949F030EC}"/>
              </c:ext>
            </c:extLst>
          </c:dPt>
          <c:dPt>
            <c:idx val="939"/>
            <c:bubble3D val="0"/>
            <c:spPr>
              <a:solidFill>
                <a:schemeClr val="accent4">
                  <a:lumMod val="80000"/>
                </a:schemeClr>
              </a:solidFill>
              <a:ln>
                <a:noFill/>
              </a:ln>
              <a:effectLst/>
            </c:spPr>
            <c:extLst>
              <c:ext xmlns:c16="http://schemas.microsoft.com/office/drawing/2014/chart" uri="{C3380CC4-5D6E-409C-BE32-E72D297353CC}">
                <c16:uniqueId val="{00000757-FC7C-4C3F-AE11-25A949F030EC}"/>
              </c:ext>
            </c:extLst>
          </c:dPt>
          <c:dPt>
            <c:idx val="940"/>
            <c:bubble3D val="0"/>
            <c:spPr>
              <a:solidFill>
                <a:schemeClr val="accent5">
                  <a:lumMod val="80000"/>
                </a:schemeClr>
              </a:solidFill>
              <a:ln>
                <a:noFill/>
              </a:ln>
              <a:effectLst/>
            </c:spPr>
            <c:extLst>
              <c:ext xmlns:c16="http://schemas.microsoft.com/office/drawing/2014/chart" uri="{C3380CC4-5D6E-409C-BE32-E72D297353CC}">
                <c16:uniqueId val="{00000759-FC7C-4C3F-AE11-25A949F030EC}"/>
              </c:ext>
            </c:extLst>
          </c:dPt>
          <c:dPt>
            <c:idx val="941"/>
            <c:bubble3D val="0"/>
            <c:spPr>
              <a:solidFill>
                <a:schemeClr val="accent6">
                  <a:lumMod val="80000"/>
                </a:schemeClr>
              </a:solidFill>
              <a:ln>
                <a:noFill/>
              </a:ln>
              <a:effectLst/>
            </c:spPr>
            <c:extLst>
              <c:ext xmlns:c16="http://schemas.microsoft.com/office/drawing/2014/chart" uri="{C3380CC4-5D6E-409C-BE32-E72D297353CC}">
                <c16:uniqueId val="{0000075B-FC7C-4C3F-AE11-25A949F030EC}"/>
              </c:ext>
            </c:extLst>
          </c:dPt>
          <c:dPt>
            <c:idx val="942"/>
            <c:bubble3D val="0"/>
            <c:spPr>
              <a:solidFill>
                <a:schemeClr val="accent1">
                  <a:lumMod val="60000"/>
                  <a:lumOff val="40000"/>
                </a:schemeClr>
              </a:solidFill>
              <a:ln>
                <a:noFill/>
              </a:ln>
              <a:effectLst/>
            </c:spPr>
            <c:extLst>
              <c:ext xmlns:c16="http://schemas.microsoft.com/office/drawing/2014/chart" uri="{C3380CC4-5D6E-409C-BE32-E72D297353CC}">
                <c16:uniqueId val="{0000075D-FC7C-4C3F-AE11-25A949F030EC}"/>
              </c:ext>
            </c:extLst>
          </c:dPt>
          <c:dPt>
            <c:idx val="943"/>
            <c:bubble3D val="0"/>
            <c:spPr>
              <a:solidFill>
                <a:schemeClr val="accent2">
                  <a:lumMod val="60000"/>
                  <a:lumOff val="40000"/>
                </a:schemeClr>
              </a:solidFill>
              <a:ln>
                <a:noFill/>
              </a:ln>
              <a:effectLst/>
            </c:spPr>
            <c:extLst>
              <c:ext xmlns:c16="http://schemas.microsoft.com/office/drawing/2014/chart" uri="{C3380CC4-5D6E-409C-BE32-E72D297353CC}">
                <c16:uniqueId val="{0000075F-FC7C-4C3F-AE11-25A949F030EC}"/>
              </c:ext>
            </c:extLst>
          </c:dPt>
          <c:dPt>
            <c:idx val="944"/>
            <c:bubble3D val="0"/>
            <c:spPr>
              <a:solidFill>
                <a:schemeClr val="accent3">
                  <a:lumMod val="60000"/>
                  <a:lumOff val="40000"/>
                </a:schemeClr>
              </a:solidFill>
              <a:ln>
                <a:noFill/>
              </a:ln>
              <a:effectLst/>
            </c:spPr>
            <c:extLst>
              <c:ext xmlns:c16="http://schemas.microsoft.com/office/drawing/2014/chart" uri="{C3380CC4-5D6E-409C-BE32-E72D297353CC}">
                <c16:uniqueId val="{00000761-FC7C-4C3F-AE11-25A949F030EC}"/>
              </c:ext>
            </c:extLst>
          </c:dPt>
          <c:dPt>
            <c:idx val="945"/>
            <c:bubble3D val="0"/>
            <c:spPr>
              <a:solidFill>
                <a:schemeClr val="accent4">
                  <a:lumMod val="60000"/>
                  <a:lumOff val="40000"/>
                </a:schemeClr>
              </a:solidFill>
              <a:ln>
                <a:noFill/>
              </a:ln>
              <a:effectLst/>
            </c:spPr>
            <c:extLst>
              <c:ext xmlns:c16="http://schemas.microsoft.com/office/drawing/2014/chart" uri="{C3380CC4-5D6E-409C-BE32-E72D297353CC}">
                <c16:uniqueId val="{00000763-FC7C-4C3F-AE11-25A949F030EC}"/>
              </c:ext>
            </c:extLst>
          </c:dPt>
          <c:dPt>
            <c:idx val="946"/>
            <c:bubble3D val="0"/>
            <c:spPr>
              <a:solidFill>
                <a:schemeClr val="accent5">
                  <a:lumMod val="60000"/>
                  <a:lumOff val="40000"/>
                </a:schemeClr>
              </a:solidFill>
              <a:ln>
                <a:noFill/>
              </a:ln>
              <a:effectLst/>
            </c:spPr>
            <c:extLst>
              <c:ext xmlns:c16="http://schemas.microsoft.com/office/drawing/2014/chart" uri="{C3380CC4-5D6E-409C-BE32-E72D297353CC}">
                <c16:uniqueId val="{00000765-FC7C-4C3F-AE11-25A949F030EC}"/>
              </c:ext>
            </c:extLst>
          </c:dPt>
          <c:dPt>
            <c:idx val="947"/>
            <c:bubble3D val="0"/>
            <c:spPr>
              <a:solidFill>
                <a:schemeClr val="accent6">
                  <a:lumMod val="60000"/>
                  <a:lumOff val="40000"/>
                </a:schemeClr>
              </a:solidFill>
              <a:ln>
                <a:noFill/>
              </a:ln>
              <a:effectLst/>
            </c:spPr>
            <c:extLst>
              <c:ext xmlns:c16="http://schemas.microsoft.com/office/drawing/2014/chart" uri="{C3380CC4-5D6E-409C-BE32-E72D297353CC}">
                <c16:uniqueId val="{00000767-FC7C-4C3F-AE11-25A949F030EC}"/>
              </c:ext>
            </c:extLst>
          </c:dPt>
          <c:dPt>
            <c:idx val="948"/>
            <c:bubble3D val="0"/>
            <c:spPr>
              <a:solidFill>
                <a:schemeClr val="accent1">
                  <a:lumMod val="50000"/>
                </a:schemeClr>
              </a:solidFill>
              <a:ln>
                <a:noFill/>
              </a:ln>
              <a:effectLst/>
            </c:spPr>
            <c:extLst>
              <c:ext xmlns:c16="http://schemas.microsoft.com/office/drawing/2014/chart" uri="{C3380CC4-5D6E-409C-BE32-E72D297353CC}">
                <c16:uniqueId val="{00000769-FC7C-4C3F-AE11-25A949F030EC}"/>
              </c:ext>
            </c:extLst>
          </c:dPt>
          <c:dPt>
            <c:idx val="949"/>
            <c:bubble3D val="0"/>
            <c:spPr>
              <a:solidFill>
                <a:schemeClr val="accent2">
                  <a:lumMod val="50000"/>
                </a:schemeClr>
              </a:solidFill>
              <a:ln>
                <a:noFill/>
              </a:ln>
              <a:effectLst/>
            </c:spPr>
            <c:extLst>
              <c:ext xmlns:c16="http://schemas.microsoft.com/office/drawing/2014/chart" uri="{C3380CC4-5D6E-409C-BE32-E72D297353CC}">
                <c16:uniqueId val="{0000076B-FC7C-4C3F-AE11-25A949F030EC}"/>
              </c:ext>
            </c:extLst>
          </c:dPt>
          <c:dPt>
            <c:idx val="950"/>
            <c:bubble3D val="0"/>
            <c:spPr>
              <a:solidFill>
                <a:schemeClr val="accent3">
                  <a:lumMod val="50000"/>
                </a:schemeClr>
              </a:solidFill>
              <a:ln>
                <a:noFill/>
              </a:ln>
              <a:effectLst/>
            </c:spPr>
            <c:extLst>
              <c:ext xmlns:c16="http://schemas.microsoft.com/office/drawing/2014/chart" uri="{C3380CC4-5D6E-409C-BE32-E72D297353CC}">
                <c16:uniqueId val="{0000076D-FC7C-4C3F-AE11-25A949F030EC}"/>
              </c:ext>
            </c:extLst>
          </c:dPt>
          <c:dPt>
            <c:idx val="951"/>
            <c:bubble3D val="0"/>
            <c:spPr>
              <a:solidFill>
                <a:schemeClr val="accent4">
                  <a:lumMod val="50000"/>
                </a:schemeClr>
              </a:solidFill>
              <a:ln>
                <a:noFill/>
              </a:ln>
              <a:effectLst/>
            </c:spPr>
            <c:extLst>
              <c:ext xmlns:c16="http://schemas.microsoft.com/office/drawing/2014/chart" uri="{C3380CC4-5D6E-409C-BE32-E72D297353CC}">
                <c16:uniqueId val="{0000076F-FC7C-4C3F-AE11-25A949F030EC}"/>
              </c:ext>
            </c:extLst>
          </c:dPt>
          <c:dPt>
            <c:idx val="952"/>
            <c:bubble3D val="0"/>
            <c:spPr>
              <a:solidFill>
                <a:schemeClr val="accent5">
                  <a:lumMod val="50000"/>
                </a:schemeClr>
              </a:solidFill>
              <a:ln>
                <a:noFill/>
              </a:ln>
              <a:effectLst/>
            </c:spPr>
            <c:extLst>
              <c:ext xmlns:c16="http://schemas.microsoft.com/office/drawing/2014/chart" uri="{C3380CC4-5D6E-409C-BE32-E72D297353CC}">
                <c16:uniqueId val="{00000771-FC7C-4C3F-AE11-25A949F030EC}"/>
              </c:ext>
            </c:extLst>
          </c:dPt>
          <c:dPt>
            <c:idx val="953"/>
            <c:bubble3D val="0"/>
            <c:spPr>
              <a:solidFill>
                <a:schemeClr val="accent6">
                  <a:lumMod val="50000"/>
                </a:schemeClr>
              </a:solidFill>
              <a:ln>
                <a:noFill/>
              </a:ln>
              <a:effectLst/>
            </c:spPr>
            <c:extLst>
              <c:ext xmlns:c16="http://schemas.microsoft.com/office/drawing/2014/chart" uri="{C3380CC4-5D6E-409C-BE32-E72D297353CC}">
                <c16:uniqueId val="{00000773-FC7C-4C3F-AE11-25A949F030EC}"/>
              </c:ext>
            </c:extLst>
          </c:dPt>
          <c:dPt>
            <c:idx val="954"/>
            <c:bubble3D val="0"/>
            <c:spPr>
              <a:solidFill>
                <a:schemeClr val="accent1">
                  <a:lumMod val="70000"/>
                  <a:lumOff val="30000"/>
                </a:schemeClr>
              </a:solidFill>
              <a:ln>
                <a:noFill/>
              </a:ln>
              <a:effectLst/>
            </c:spPr>
            <c:extLst>
              <c:ext xmlns:c16="http://schemas.microsoft.com/office/drawing/2014/chart" uri="{C3380CC4-5D6E-409C-BE32-E72D297353CC}">
                <c16:uniqueId val="{00000775-FC7C-4C3F-AE11-25A949F030EC}"/>
              </c:ext>
            </c:extLst>
          </c:dPt>
          <c:dPt>
            <c:idx val="955"/>
            <c:bubble3D val="0"/>
            <c:spPr>
              <a:solidFill>
                <a:schemeClr val="accent2">
                  <a:lumMod val="70000"/>
                  <a:lumOff val="30000"/>
                </a:schemeClr>
              </a:solidFill>
              <a:ln>
                <a:noFill/>
              </a:ln>
              <a:effectLst/>
            </c:spPr>
            <c:extLst>
              <c:ext xmlns:c16="http://schemas.microsoft.com/office/drawing/2014/chart" uri="{C3380CC4-5D6E-409C-BE32-E72D297353CC}">
                <c16:uniqueId val="{00000777-FC7C-4C3F-AE11-25A949F030EC}"/>
              </c:ext>
            </c:extLst>
          </c:dPt>
          <c:dPt>
            <c:idx val="956"/>
            <c:bubble3D val="0"/>
            <c:spPr>
              <a:solidFill>
                <a:schemeClr val="accent3">
                  <a:lumMod val="70000"/>
                  <a:lumOff val="30000"/>
                </a:schemeClr>
              </a:solidFill>
              <a:ln>
                <a:noFill/>
              </a:ln>
              <a:effectLst/>
            </c:spPr>
            <c:extLst>
              <c:ext xmlns:c16="http://schemas.microsoft.com/office/drawing/2014/chart" uri="{C3380CC4-5D6E-409C-BE32-E72D297353CC}">
                <c16:uniqueId val="{00000779-FC7C-4C3F-AE11-25A949F030EC}"/>
              </c:ext>
            </c:extLst>
          </c:dPt>
          <c:dPt>
            <c:idx val="957"/>
            <c:bubble3D val="0"/>
            <c:spPr>
              <a:solidFill>
                <a:schemeClr val="accent4">
                  <a:lumMod val="70000"/>
                  <a:lumOff val="30000"/>
                </a:schemeClr>
              </a:solidFill>
              <a:ln>
                <a:noFill/>
              </a:ln>
              <a:effectLst/>
            </c:spPr>
            <c:extLst>
              <c:ext xmlns:c16="http://schemas.microsoft.com/office/drawing/2014/chart" uri="{C3380CC4-5D6E-409C-BE32-E72D297353CC}">
                <c16:uniqueId val="{0000077B-FC7C-4C3F-AE11-25A949F030EC}"/>
              </c:ext>
            </c:extLst>
          </c:dPt>
          <c:dPt>
            <c:idx val="958"/>
            <c:bubble3D val="0"/>
            <c:spPr>
              <a:solidFill>
                <a:schemeClr val="accent5">
                  <a:lumMod val="70000"/>
                  <a:lumOff val="30000"/>
                </a:schemeClr>
              </a:solidFill>
              <a:ln>
                <a:noFill/>
              </a:ln>
              <a:effectLst/>
            </c:spPr>
            <c:extLst>
              <c:ext xmlns:c16="http://schemas.microsoft.com/office/drawing/2014/chart" uri="{C3380CC4-5D6E-409C-BE32-E72D297353CC}">
                <c16:uniqueId val="{0000077D-FC7C-4C3F-AE11-25A949F030EC}"/>
              </c:ext>
            </c:extLst>
          </c:dPt>
          <c:dPt>
            <c:idx val="959"/>
            <c:bubble3D val="0"/>
            <c:spPr>
              <a:solidFill>
                <a:schemeClr val="accent6">
                  <a:lumMod val="70000"/>
                  <a:lumOff val="30000"/>
                </a:schemeClr>
              </a:solidFill>
              <a:ln>
                <a:noFill/>
              </a:ln>
              <a:effectLst/>
            </c:spPr>
            <c:extLst>
              <c:ext xmlns:c16="http://schemas.microsoft.com/office/drawing/2014/chart" uri="{C3380CC4-5D6E-409C-BE32-E72D297353CC}">
                <c16:uniqueId val="{0000077F-FC7C-4C3F-AE11-25A949F030EC}"/>
              </c:ext>
            </c:extLst>
          </c:dPt>
          <c:dPt>
            <c:idx val="960"/>
            <c:bubble3D val="0"/>
            <c:spPr>
              <a:solidFill>
                <a:schemeClr val="accent1">
                  <a:lumMod val="70000"/>
                </a:schemeClr>
              </a:solidFill>
              <a:ln>
                <a:noFill/>
              </a:ln>
              <a:effectLst/>
            </c:spPr>
            <c:extLst>
              <c:ext xmlns:c16="http://schemas.microsoft.com/office/drawing/2014/chart" uri="{C3380CC4-5D6E-409C-BE32-E72D297353CC}">
                <c16:uniqueId val="{00000781-FC7C-4C3F-AE11-25A949F030EC}"/>
              </c:ext>
            </c:extLst>
          </c:dPt>
          <c:dPt>
            <c:idx val="961"/>
            <c:bubble3D val="0"/>
            <c:spPr>
              <a:solidFill>
                <a:schemeClr val="accent2">
                  <a:lumMod val="70000"/>
                </a:schemeClr>
              </a:solidFill>
              <a:ln>
                <a:noFill/>
              </a:ln>
              <a:effectLst/>
            </c:spPr>
            <c:extLst>
              <c:ext xmlns:c16="http://schemas.microsoft.com/office/drawing/2014/chart" uri="{C3380CC4-5D6E-409C-BE32-E72D297353CC}">
                <c16:uniqueId val="{00000783-FC7C-4C3F-AE11-25A949F030EC}"/>
              </c:ext>
            </c:extLst>
          </c:dPt>
          <c:dPt>
            <c:idx val="962"/>
            <c:bubble3D val="0"/>
            <c:spPr>
              <a:solidFill>
                <a:schemeClr val="accent3">
                  <a:lumMod val="70000"/>
                </a:schemeClr>
              </a:solidFill>
              <a:ln>
                <a:noFill/>
              </a:ln>
              <a:effectLst/>
            </c:spPr>
            <c:extLst>
              <c:ext xmlns:c16="http://schemas.microsoft.com/office/drawing/2014/chart" uri="{C3380CC4-5D6E-409C-BE32-E72D297353CC}">
                <c16:uniqueId val="{00000785-FC7C-4C3F-AE11-25A949F030EC}"/>
              </c:ext>
            </c:extLst>
          </c:dPt>
          <c:dPt>
            <c:idx val="963"/>
            <c:bubble3D val="0"/>
            <c:spPr>
              <a:solidFill>
                <a:schemeClr val="accent4">
                  <a:lumMod val="70000"/>
                </a:schemeClr>
              </a:solidFill>
              <a:ln>
                <a:noFill/>
              </a:ln>
              <a:effectLst/>
            </c:spPr>
            <c:extLst>
              <c:ext xmlns:c16="http://schemas.microsoft.com/office/drawing/2014/chart" uri="{C3380CC4-5D6E-409C-BE32-E72D297353CC}">
                <c16:uniqueId val="{00000787-FC7C-4C3F-AE11-25A949F030EC}"/>
              </c:ext>
            </c:extLst>
          </c:dPt>
          <c:dPt>
            <c:idx val="964"/>
            <c:bubble3D val="0"/>
            <c:spPr>
              <a:solidFill>
                <a:schemeClr val="accent5">
                  <a:lumMod val="70000"/>
                </a:schemeClr>
              </a:solidFill>
              <a:ln>
                <a:noFill/>
              </a:ln>
              <a:effectLst/>
            </c:spPr>
            <c:extLst>
              <c:ext xmlns:c16="http://schemas.microsoft.com/office/drawing/2014/chart" uri="{C3380CC4-5D6E-409C-BE32-E72D297353CC}">
                <c16:uniqueId val="{00000789-FC7C-4C3F-AE11-25A949F030EC}"/>
              </c:ext>
            </c:extLst>
          </c:dPt>
          <c:dPt>
            <c:idx val="965"/>
            <c:bubble3D val="0"/>
            <c:spPr>
              <a:solidFill>
                <a:schemeClr val="accent6">
                  <a:lumMod val="70000"/>
                </a:schemeClr>
              </a:solidFill>
              <a:ln>
                <a:noFill/>
              </a:ln>
              <a:effectLst/>
            </c:spPr>
            <c:extLst>
              <c:ext xmlns:c16="http://schemas.microsoft.com/office/drawing/2014/chart" uri="{C3380CC4-5D6E-409C-BE32-E72D297353CC}">
                <c16:uniqueId val="{0000078B-FC7C-4C3F-AE11-25A949F030EC}"/>
              </c:ext>
            </c:extLst>
          </c:dPt>
          <c:dPt>
            <c:idx val="966"/>
            <c:bubble3D val="0"/>
            <c:spPr>
              <a:solidFill>
                <a:schemeClr val="accent1">
                  <a:lumMod val="50000"/>
                  <a:lumOff val="50000"/>
                </a:schemeClr>
              </a:solidFill>
              <a:ln>
                <a:noFill/>
              </a:ln>
              <a:effectLst/>
            </c:spPr>
            <c:extLst>
              <c:ext xmlns:c16="http://schemas.microsoft.com/office/drawing/2014/chart" uri="{C3380CC4-5D6E-409C-BE32-E72D297353CC}">
                <c16:uniqueId val="{0000078D-FC7C-4C3F-AE11-25A949F030EC}"/>
              </c:ext>
            </c:extLst>
          </c:dPt>
          <c:dPt>
            <c:idx val="967"/>
            <c:bubble3D val="0"/>
            <c:spPr>
              <a:solidFill>
                <a:schemeClr val="accent2">
                  <a:lumMod val="50000"/>
                  <a:lumOff val="50000"/>
                </a:schemeClr>
              </a:solidFill>
              <a:ln>
                <a:noFill/>
              </a:ln>
              <a:effectLst/>
            </c:spPr>
            <c:extLst>
              <c:ext xmlns:c16="http://schemas.microsoft.com/office/drawing/2014/chart" uri="{C3380CC4-5D6E-409C-BE32-E72D297353CC}">
                <c16:uniqueId val="{0000078F-FC7C-4C3F-AE11-25A949F030EC}"/>
              </c:ext>
            </c:extLst>
          </c:dPt>
          <c:dPt>
            <c:idx val="968"/>
            <c:bubble3D val="0"/>
            <c:spPr>
              <a:solidFill>
                <a:schemeClr val="accent3">
                  <a:lumMod val="50000"/>
                  <a:lumOff val="50000"/>
                </a:schemeClr>
              </a:solidFill>
              <a:ln>
                <a:noFill/>
              </a:ln>
              <a:effectLst/>
            </c:spPr>
            <c:extLst>
              <c:ext xmlns:c16="http://schemas.microsoft.com/office/drawing/2014/chart" uri="{C3380CC4-5D6E-409C-BE32-E72D297353CC}">
                <c16:uniqueId val="{00000791-FC7C-4C3F-AE11-25A949F030EC}"/>
              </c:ext>
            </c:extLst>
          </c:dPt>
          <c:dPt>
            <c:idx val="969"/>
            <c:bubble3D val="0"/>
            <c:spPr>
              <a:solidFill>
                <a:schemeClr val="accent4">
                  <a:lumMod val="50000"/>
                  <a:lumOff val="50000"/>
                </a:schemeClr>
              </a:solidFill>
              <a:ln>
                <a:noFill/>
              </a:ln>
              <a:effectLst/>
            </c:spPr>
            <c:extLst>
              <c:ext xmlns:c16="http://schemas.microsoft.com/office/drawing/2014/chart" uri="{C3380CC4-5D6E-409C-BE32-E72D297353CC}">
                <c16:uniqueId val="{00000793-FC7C-4C3F-AE11-25A949F030EC}"/>
              </c:ext>
            </c:extLst>
          </c:dPt>
          <c:dPt>
            <c:idx val="970"/>
            <c:bubble3D val="0"/>
            <c:spPr>
              <a:solidFill>
                <a:schemeClr val="accent5">
                  <a:lumMod val="50000"/>
                  <a:lumOff val="50000"/>
                </a:schemeClr>
              </a:solidFill>
              <a:ln>
                <a:noFill/>
              </a:ln>
              <a:effectLst/>
            </c:spPr>
            <c:extLst>
              <c:ext xmlns:c16="http://schemas.microsoft.com/office/drawing/2014/chart" uri="{C3380CC4-5D6E-409C-BE32-E72D297353CC}">
                <c16:uniqueId val="{00000795-FC7C-4C3F-AE11-25A949F030EC}"/>
              </c:ext>
            </c:extLst>
          </c:dPt>
          <c:dPt>
            <c:idx val="971"/>
            <c:bubble3D val="0"/>
            <c:spPr>
              <a:solidFill>
                <a:schemeClr val="accent6">
                  <a:lumMod val="50000"/>
                  <a:lumOff val="50000"/>
                </a:schemeClr>
              </a:solidFill>
              <a:ln>
                <a:noFill/>
              </a:ln>
              <a:effectLst/>
            </c:spPr>
            <c:extLst>
              <c:ext xmlns:c16="http://schemas.microsoft.com/office/drawing/2014/chart" uri="{C3380CC4-5D6E-409C-BE32-E72D297353CC}">
                <c16:uniqueId val="{00000797-FC7C-4C3F-AE11-25A949F030EC}"/>
              </c:ext>
            </c:extLst>
          </c:dPt>
          <c:dPt>
            <c:idx val="972"/>
            <c:bubble3D val="0"/>
            <c:spPr>
              <a:solidFill>
                <a:schemeClr val="accent1"/>
              </a:solidFill>
              <a:ln>
                <a:noFill/>
              </a:ln>
              <a:effectLst/>
            </c:spPr>
            <c:extLst>
              <c:ext xmlns:c16="http://schemas.microsoft.com/office/drawing/2014/chart" uri="{C3380CC4-5D6E-409C-BE32-E72D297353CC}">
                <c16:uniqueId val="{00000799-FC7C-4C3F-AE11-25A949F030EC}"/>
              </c:ext>
            </c:extLst>
          </c:dPt>
          <c:dPt>
            <c:idx val="973"/>
            <c:bubble3D val="0"/>
            <c:spPr>
              <a:solidFill>
                <a:schemeClr val="accent2"/>
              </a:solidFill>
              <a:ln>
                <a:noFill/>
              </a:ln>
              <a:effectLst/>
            </c:spPr>
            <c:extLst>
              <c:ext xmlns:c16="http://schemas.microsoft.com/office/drawing/2014/chart" uri="{C3380CC4-5D6E-409C-BE32-E72D297353CC}">
                <c16:uniqueId val="{0000079B-FC7C-4C3F-AE11-25A949F030EC}"/>
              </c:ext>
            </c:extLst>
          </c:dPt>
          <c:dPt>
            <c:idx val="974"/>
            <c:bubble3D val="0"/>
            <c:spPr>
              <a:solidFill>
                <a:schemeClr val="accent3"/>
              </a:solidFill>
              <a:ln>
                <a:noFill/>
              </a:ln>
              <a:effectLst/>
            </c:spPr>
            <c:extLst>
              <c:ext xmlns:c16="http://schemas.microsoft.com/office/drawing/2014/chart" uri="{C3380CC4-5D6E-409C-BE32-E72D297353CC}">
                <c16:uniqueId val="{0000079D-FC7C-4C3F-AE11-25A949F030EC}"/>
              </c:ext>
            </c:extLst>
          </c:dPt>
          <c:dPt>
            <c:idx val="975"/>
            <c:bubble3D val="0"/>
            <c:spPr>
              <a:solidFill>
                <a:schemeClr val="accent4"/>
              </a:solidFill>
              <a:ln>
                <a:noFill/>
              </a:ln>
              <a:effectLst/>
            </c:spPr>
            <c:extLst>
              <c:ext xmlns:c16="http://schemas.microsoft.com/office/drawing/2014/chart" uri="{C3380CC4-5D6E-409C-BE32-E72D297353CC}">
                <c16:uniqueId val="{0000079F-FC7C-4C3F-AE11-25A949F030EC}"/>
              </c:ext>
            </c:extLst>
          </c:dPt>
          <c:dPt>
            <c:idx val="976"/>
            <c:bubble3D val="0"/>
            <c:spPr>
              <a:solidFill>
                <a:schemeClr val="accent5"/>
              </a:solidFill>
              <a:ln>
                <a:noFill/>
              </a:ln>
              <a:effectLst/>
            </c:spPr>
            <c:extLst>
              <c:ext xmlns:c16="http://schemas.microsoft.com/office/drawing/2014/chart" uri="{C3380CC4-5D6E-409C-BE32-E72D297353CC}">
                <c16:uniqueId val="{000007A1-FC7C-4C3F-AE11-25A949F030EC}"/>
              </c:ext>
            </c:extLst>
          </c:dPt>
          <c:dPt>
            <c:idx val="977"/>
            <c:bubble3D val="0"/>
            <c:spPr>
              <a:solidFill>
                <a:schemeClr val="accent6"/>
              </a:solidFill>
              <a:ln>
                <a:noFill/>
              </a:ln>
              <a:effectLst/>
            </c:spPr>
            <c:extLst>
              <c:ext xmlns:c16="http://schemas.microsoft.com/office/drawing/2014/chart" uri="{C3380CC4-5D6E-409C-BE32-E72D297353CC}">
                <c16:uniqueId val="{000007A3-FC7C-4C3F-AE11-25A949F030EC}"/>
              </c:ext>
            </c:extLst>
          </c:dPt>
          <c:dPt>
            <c:idx val="978"/>
            <c:bubble3D val="0"/>
            <c:spPr>
              <a:solidFill>
                <a:schemeClr val="accent1">
                  <a:lumMod val="60000"/>
                </a:schemeClr>
              </a:solidFill>
              <a:ln>
                <a:noFill/>
              </a:ln>
              <a:effectLst/>
            </c:spPr>
            <c:extLst>
              <c:ext xmlns:c16="http://schemas.microsoft.com/office/drawing/2014/chart" uri="{C3380CC4-5D6E-409C-BE32-E72D297353CC}">
                <c16:uniqueId val="{000007A5-FC7C-4C3F-AE11-25A949F030EC}"/>
              </c:ext>
            </c:extLst>
          </c:dPt>
          <c:dPt>
            <c:idx val="979"/>
            <c:bubble3D val="0"/>
            <c:spPr>
              <a:solidFill>
                <a:schemeClr val="accent2">
                  <a:lumMod val="60000"/>
                </a:schemeClr>
              </a:solidFill>
              <a:ln>
                <a:noFill/>
              </a:ln>
              <a:effectLst/>
            </c:spPr>
            <c:extLst>
              <c:ext xmlns:c16="http://schemas.microsoft.com/office/drawing/2014/chart" uri="{C3380CC4-5D6E-409C-BE32-E72D297353CC}">
                <c16:uniqueId val="{000007A7-FC7C-4C3F-AE11-25A949F030EC}"/>
              </c:ext>
            </c:extLst>
          </c:dPt>
          <c:dPt>
            <c:idx val="980"/>
            <c:bubble3D val="0"/>
            <c:spPr>
              <a:solidFill>
                <a:schemeClr val="accent3">
                  <a:lumMod val="60000"/>
                </a:schemeClr>
              </a:solidFill>
              <a:ln>
                <a:noFill/>
              </a:ln>
              <a:effectLst/>
            </c:spPr>
            <c:extLst>
              <c:ext xmlns:c16="http://schemas.microsoft.com/office/drawing/2014/chart" uri="{C3380CC4-5D6E-409C-BE32-E72D297353CC}">
                <c16:uniqueId val="{000007A9-FC7C-4C3F-AE11-25A949F030EC}"/>
              </c:ext>
            </c:extLst>
          </c:dPt>
          <c:dPt>
            <c:idx val="981"/>
            <c:bubble3D val="0"/>
            <c:spPr>
              <a:solidFill>
                <a:schemeClr val="accent4">
                  <a:lumMod val="60000"/>
                </a:schemeClr>
              </a:solidFill>
              <a:ln>
                <a:noFill/>
              </a:ln>
              <a:effectLst/>
            </c:spPr>
            <c:extLst>
              <c:ext xmlns:c16="http://schemas.microsoft.com/office/drawing/2014/chart" uri="{C3380CC4-5D6E-409C-BE32-E72D297353CC}">
                <c16:uniqueId val="{000007AB-FC7C-4C3F-AE11-25A949F030EC}"/>
              </c:ext>
            </c:extLst>
          </c:dPt>
          <c:dPt>
            <c:idx val="982"/>
            <c:bubble3D val="0"/>
            <c:spPr>
              <a:solidFill>
                <a:schemeClr val="accent5">
                  <a:lumMod val="60000"/>
                </a:schemeClr>
              </a:solidFill>
              <a:ln>
                <a:noFill/>
              </a:ln>
              <a:effectLst/>
            </c:spPr>
            <c:extLst>
              <c:ext xmlns:c16="http://schemas.microsoft.com/office/drawing/2014/chart" uri="{C3380CC4-5D6E-409C-BE32-E72D297353CC}">
                <c16:uniqueId val="{000007AD-FC7C-4C3F-AE11-25A949F030EC}"/>
              </c:ext>
            </c:extLst>
          </c:dPt>
          <c:dPt>
            <c:idx val="983"/>
            <c:bubble3D val="0"/>
            <c:spPr>
              <a:solidFill>
                <a:schemeClr val="accent6">
                  <a:lumMod val="60000"/>
                </a:schemeClr>
              </a:solidFill>
              <a:ln>
                <a:noFill/>
              </a:ln>
              <a:effectLst/>
            </c:spPr>
            <c:extLst>
              <c:ext xmlns:c16="http://schemas.microsoft.com/office/drawing/2014/chart" uri="{C3380CC4-5D6E-409C-BE32-E72D297353CC}">
                <c16:uniqueId val="{000007AF-FC7C-4C3F-AE11-25A949F030EC}"/>
              </c:ext>
            </c:extLst>
          </c:dPt>
          <c:dPt>
            <c:idx val="984"/>
            <c:bubble3D val="0"/>
            <c:spPr>
              <a:solidFill>
                <a:schemeClr val="accent1">
                  <a:lumMod val="80000"/>
                  <a:lumOff val="20000"/>
                </a:schemeClr>
              </a:solidFill>
              <a:ln>
                <a:noFill/>
              </a:ln>
              <a:effectLst/>
            </c:spPr>
            <c:extLst>
              <c:ext xmlns:c16="http://schemas.microsoft.com/office/drawing/2014/chart" uri="{C3380CC4-5D6E-409C-BE32-E72D297353CC}">
                <c16:uniqueId val="{000007B1-FC7C-4C3F-AE11-25A949F030EC}"/>
              </c:ext>
            </c:extLst>
          </c:dPt>
          <c:dPt>
            <c:idx val="985"/>
            <c:bubble3D val="0"/>
            <c:spPr>
              <a:solidFill>
                <a:schemeClr val="accent2">
                  <a:lumMod val="80000"/>
                  <a:lumOff val="20000"/>
                </a:schemeClr>
              </a:solidFill>
              <a:ln>
                <a:noFill/>
              </a:ln>
              <a:effectLst/>
            </c:spPr>
            <c:extLst>
              <c:ext xmlns:c16="http://schemas.microsoft.com/office/drawing/2014/chart" uri="{C3380CC4-5D6E-409C-BE32-E72D297353CC}">
                <c16:uniqueId val="{000007B3-FC7C-4C3F-AE11-25A949F030EC}"/>
              </c:ext>
            </c:extLst>
          </c:dPt>
          <c:dPt>
            <c:idx val="986"/>
            <c:bubble3D val="0"/>
            <c:spPr>
              <a:solidFill>
                <a:schemeClr val="accent3">
                  <a:lumMod val="80000"/>
                  <a:lumOff val="20000"/>
                </a:schemeClr>
              </a:solidFill>
              <a:ln>
                <a:noFill/>
              </a:ln>
              <a:effectLst/>
            </c:spPr>
            <c:extLst>
              <c:ext xmlns:c16="http://schemas.microsoft.com/office/drawing/2014/chart" uri="{C3380CC4-5D6E-409C-BE32-E72D297353CC}">
                <c16:uniqueId val="{000007B5-FC7C-4C3F-AE11-25A949F030EC}"/>
              </c:ext>
            </c:extLst>
          </c:dPt>
          <c:dPt>
            <c:idx val="987"/>
            <c:bubble3D val="0"/>
            <c:spPr>
              <a:solidFill>
                <a:schemeClr val="accent4">
                  <a:lumMod val="80000"/>
                  <a:lumOff val="20000"/>
                </a:schemeClr>
              </a:solidFill>
              <a:ln>
                <a:noFill/>
              </a:ln>
              <a:effectLst/>
            </c:spPr>
            <c:extLst>
              <c:ext xmlns:c16="http://schemas.microsoft.com/office/drawing/2014/chart" uri="{C3380CC4-5D6E-409C-BE32-E72D297353CC}">
                <c16:uniqueId val="{000007B7-FC7C-4C3F-AE11-25A949F030EC}"/>
              </c:ext>
            </c:extLst>
          </c:dPt>
          <c:dPt>
            <c:idx val="988"/>
            <c:bubble3D val="0"/>
            <c:spPr>
              <a:solidFill>
                <a:schemeClr val="accent5">
                  <a:lumMod val="80000"/>
                  <a:lumOff val="20000"/>
                </a:schemeClr>
              </a:solidFill>
              <a:ln>
                <a:noFill/>
              </a:ln>
              <a:effectLst/>
            </c:spPr>
            <c:extLst>
              <c:ext xmlns:c16="http://schemas.microsoft.com/office/drawing/2014/chart" uri="{C3380CC4-5D6E-409C-BE32-E72D297353CC}">
                <c16:uniqueId val="{000007B9-FC7C-4C3F-AE11-25A949F030EC}"/>
              </c:ext>
            </c:extLst>
          </c:dPt>
          <c:dPt>
            <c:idx val="989"/>
            <c:bubble3D val="0"/>
            <c:spPr>
              <a:solidFill>
                <a:schemeClr val="accent6">
                  <a:lumMod val="80000"/>
                  <a:lumOff val="20000"/>
                </a:schemeClr>
              </a:solidFill>
              <a:ln>
                <a:noFill/>
              </a:ln>
              <a:effectLst/>
            </c:spPr>
            <c:extLst>
              <c:ext xmlns:c16="http://schemas.microsoft.com/office/drawing/2014/chart" uri="{C3380CC4-5D6E-409C-BE32-E72D297353CC}">
                <c16:uniqueId val="{000007BB-FC7C-4C3F-AE11-25A949F030EC}"/>
              </c:ext>
            </c:extLst>
          </c:dPt>
          <c:dPt>
            <c:idx val="990"/>
            <c:bubble3D val="0"/>
            <c:spPr>
              <a:solidFill>
                <a:schemeClr val="accent1">
                  <a:lumMod val="80000"/>
                </a:schemeClr>
              </a:solidFill>
              <a:ln>
                <a:noFill/>
              </a:ln>
              <a:effectLst/>
            </c:spPr>
            <c:extLst>
              <c:ext xmlns:c16="http://schemas.microsoft.com/office/drawing/2014/chart" uri="{C3380CC4-5D6E-409C-BE32-E72D297353CC}">
                <c16:uniqueId val="{000007BD-FC7C-4C3F-AE11-25A949F030EC}"/>
              </c:ext>
            </c:extLst>
          </c:dPt>
          <c:dPt>
            <c:idx val="991"/>
            <c:bubble3D val="0"/>
            <c:spPr>
              <a:solidFill>
                <a:schemeClr val="accent2">
                  <a:lumMod val="80000"/>
                </a:schemeClr>
              </a:solidFill>
              <a:ln>
                <a:noFill/>
              </a:ln>
              <a:effectLst/>
            </c:spPr>
            <c:extLst>
              <c:ext xmlns:c16="http://schemas.microsoft.com/office/drawing/2014/chart" uri="{C3380CC4-5D6E-409C-BE32-E72D297353CC}">
                <c16:uniqueId val="{000007BF-FC7C-4C3F-AE11-25A949F030EC}"/>
              </c:ext>
            </c:extLst>
          </c:dPt>
          <c:dPt>
            <c:idx val="992"/>
            <c:bubble3D val="0"/>
            <c:spPr>
              <a:solidFill>
                <a:schemeClr val="accent3">
                  <a:lumMod val="80000"/>
                </a:schemeClr>
              </a:solidFill>
              <a:ln>
                <a:noFill/>
              </a:ln>
              <a:effectLst/>
            </c:spPr>
            <c:extLst>
              <c:ext xmlns:c16="http://schemas.microsoft.com/office/drawing/2014/chart" uri="{C3380CC4-5D6E-409C-BE32-E72D297353CC}">
                <c16:uniqueId val="{000007C1-FC7C-4C3F-AE11-25A949F030EC}"/>
              </c:ext>
            </c:extLst>
          </c:dPt>
          <c:dPt>
            <c:idx val="993"/>
            <c:bubble3D val="0"/>
            <c:spPr>
              <a:solidFill>
                <a:schemeClr val="accent4">
                  <a:lumMod val="80000"/>
                </a:schemeClr>
              </a:solidFill>
              <a:ln>
                <a:noFill/>
              </a:ln>
              <a:effectLst/>
            </c:spPr>
            <c:extLst>
              <c:ext xmlns:c16="http://schemas.microsoft.com/office/drawing/2014/chart" uri="{C3380CC4-5D6E-409C-BE32-E72D297353CC}">
                <c16:uniqueId val="{000007C3-FC7C-4C3F-AE11-25A949F030EC}"/>
              </c:ext>
            </c:extLst>
          </c:dPt>
          <c:dPt>
            <c:idx val="994"/>
            <c:bubble3D val="0"/>
            <c:spPr>
              <a:solidFill>
                <a:schemeClr val="accent5">
                  <a:lumMod val="80000"/>
                </a:schemeClr>
              </a:solidFill>
              <a:ln>
                <a:noFill/>
              </a:ln>
              <a:effectLst/>
            </c:spPr>
            <c:extLst>
              <c:ext xmlns:c16="http://schemas.microsoft.com/office/drawing/2014/chart" uri="{C3380CC4-5D6E-409C-BE32-E72D297353CC}">
                <c16:uniqueId val="{000007C5-FC7C-4C3F-AE11-25A949F030EC}"/>
              </c:ext>
            </c:extLst>
          </c:dPt>
          <c:dPt>
            <c:idx val="995"/>
            <c:bubble3D val="0"/>
            <c:spPr>
              <a:solidFill>
                <a:schemeClr val="accent6">
                  <a:lumMod val="80000"/>
                </a:schemeClr>
              </a:solidFill>
              <a:ln>
                <a:noFill/>
              </a:ln>
              <a:effectLst/>
            </c:spPr>
            <c:extLst>
              <c:ext xmlns:c16="http://schemas.microsoft.com/office/drawing/2014/chart" uri="{C3380CC4-5D6E-409C-BE32-E72D297353CC}">
                <c16:uniqueId val="{000007C7-FC7C-4C3F-AE11-25A949F030EC}"/>
              </c:ext>
            </c:extLst>
          </c:dPt>
          <c:dPt>
            <c:idx val="996"/>
            <c:bubble3D val="0"/>
            <c:spPr>
              <a:solidFill>
                <a:schemeClr val="accent1">
                  <a:lumMod val="60000"/>
                  <a:lumOff val="40000"/>
                </a:schemeClr>
              </a:solidFill>
              <a:ln>
                <a:noFill/>
              </a:ln>
              <a:effectLst/>
            </c:spPr>
            <c:extLst>
              <c:ext xmlns:c16="http://schemas.microsoft.com/office/drawing/2014/chart" uri="{C3380CC4-5D6E-409C-BE32-E72D297353CC}">
                <c16:uniqueId val="{000007C9-FC7C-4C3F-AE11-25A949F030EC}"/>
              </c:ext>
            </c:extLst>
          </c:dPt>
          <c:dPt>
            <c:idx val="997"/>
            <c:bubble3D val="0"/>
            <c:spPr>
              <a:solidFill>
                <a:schemeClr val="accent2">
                  <a:lumMod val="60000"/>
                  <a:lumOff val="40000"/>
                </a:schemeClr>
              </a:solidFill>
              <a:ln>
                <a:noFill/>
              </a:ln>
              <a:effectLst/>
            </c:spPr>
            <c:extLst>
              <c:ext xmlns:c16="http://schemas.microsoft.com/office/drawing/2014/chart" uri="{C3380CC4-5D6E-409C-BE32-E72D297353CC}">
                <c16:uniqueId val="{000007CB-FC7C-4C3F-AE11-25A949F030EC}"/>
              </c:ext>
            </c:extLst>
          </c:dPt>
          <c:dPt>
            <c:idx val="998"/>
            <c:bubble3D val="0"/>
            <c:spPr>
              <a:solidFill>
                <a:schemeClr val="accent3">
                  <a:lumMod val="60000"/>
                  <a:lumOff val="40000"/>
                </a:schemeClr>
              </a:solidFill>
              <a:ln>
                <a:noFill/>
              </a:ln>
              <a:effectLst/>
            </c:spPr>
            <c:extLst>
              <c:ext xmlns:c16="http://schemas.microsoft.com/office/drawing/2014/chart" uri="{C3380CC4-5D6E-409C-BE32-E72D297353CC}">
                <c16:uniqueId val="{000007CD-FC7C-4C3F-AE11-25A949F030EC}"/>
              </c:ext>
            </c:extLst>
          </c:dPt>
          <c:dPt>
            <c:idx val="999"/>
            <c:bubble3D val="0"/>
            <c:spPr>
              <a:solidFill>
                <a:schemeClr val="accent4">
                  <a:lumMod val="60000"/>
                  <a:lumOff val="40000"/>
                </a:schemeClr>
              </a:solidFill>
              <a:ln>
                <a:noFill/>
              </a:ln>
              <a:effectLst/>
            </c:spPr>
            <c:extLst>
              <c:ext xmlns:c16="http://schemas.microsoft.com/office/drawing/2014/chart" uri="{C3380CC4-5D6E-409C-BE32-E72D297353CC}">
                <c16:uniqueId val="{000007CF-FC7C-4C3F-AE11-25A949F030EC}"/>
              </c:ext>
            </c:extLst>
          </c:dPt>
          <c:dPt>
            <c:idx val="1000"/>
            <c:bubble3D val="0"/>
            <c:spPr>
              <a:solidFill>
                <a:schemeClr val="accent5">
                  <a:lumMod val="60000"/>
                  <a:lumOff val="40000"/>
                </a:schemeClr>
              </a:solidFill>
              <a:ln>
                <a:noFill/>
              </a:ln>
              <a:effectLst/>
            </c:spPr>
            <c:extLst>
              <c:ext xmlns:c16="http://schemas.microsoft.com/office/drawing/2014/chart" uri="{C3380CC4-5D6E-409C-BE32-E72D297353CC}">
                <c16:uniqueId val="{000007D1-FC7C-4C3F-AE11-25A949F030EC}"/>
              </c:ext>
            </c:extLst>
          </c:dPt>
          <c:dPt>
            <c:idx val="1001"/>
            <c:bubble3D val="0"/>
            <c:spPr>
              <a:solidFill>
                <a:schemeClr val="accent6">
                  <a:lumMod val="60000"/>
                  <a:lumOff val="40000"/>
                </a:schemeClr>
              </a:solidFill>
              <a:ln>
                <a:noFill/>
              </a:ln>
              <a:effectLst/>
            </c:spPr>
            <c:extLst>
              <c:ext xmlns:c16="http://schemas.microsoft.com/office/drawing/2014/chart" uri="{C3380CC4-5D6E-409C-BE32-E72D297353CC}">
                <c16:uniqueId val="{000007D3-FC7C-4C3F-AE11-25A949F030EC}"/>
              </c:ext>
            </c:extLst>
          </c:dPt>
          <c:dPt>
            <c:idx val="1002"/>
            <c:bubble3D val="0"/>
            <c:spPr>
              <a:solidFill>
                <a:schemeClr val="accent1">
                  <a:lumMod val="50000"/>
                </a:schemeClr>
              </a:solidFill>
              <a:ln>
                <a:noFill/>
              </a:ln>
              <a:effectLst/>
            </c:spPr>
            <c:extLst>
              <c:ext xmlns:c16="http://schemas.microsoft.com/office/drawing/2014/chart" uri="{C3380CC4-5D6E-409C-BE32-E72D297353CC}">
                <c16:uniqueId val="{000007D5-FC7C-4C3F-AE11-25A949F030EC}"/>
              </c:ext>
            </c:extLst>
          </c:dPt>
          <c:dPt>
            <c:idx val="1003"/>
            <c:bubble3D val="0"/>
            <c:spPr>
              <a:solidFill>
                <a:schemeClr val="accent2">
                  <a:lumMod val="50000"/>
                </a:schemeClr>
              </a:solidFill>
              <a:ln>
                <a:noFill/>
              </a:ln>
              <a:effectLst/>
            </c:spPr>
            <c:extLst>
              <c:ext xmlns:c16="http://schemas.microsoft.com/office/drawing/2014/chart" uri="{C3380CC4-5D6E-409C-BE32-E72D297353CC}">
                <c16:uniqueId val="{000007D7-FC7C-4C3F-AE11-25A949F030EC}"/>
              </c:ext>
            </c:extLst>
          </c:dPt>
          <c:dPt>
            <c:idx val="1004"/>
            <c:bubble3D val="0"/>
            <c:spPr>
              <a:solidFill>
                <a:schemeClr val="accent3">
                  <a:lumMod val="50000"/>
                </a:schemeClr>
              </a:solidFill>
              <a:ln>
                <a:noFill/>
              </a:ln>
              <a:effectLst/>
            </c:spPr>
            <c:extLst>
              <c:ext xmlns:c16="http://schemas.microsoft.com/office/drawing/2014/chart" uri="{C3380CC4-5D6E-409C-BE32-E72D297353CC}">
                <c16:uniqueId val="{000007D9-FC7C-4C3F-AE11-25A949F030EC}"/>
              </c:ext>
            </c:extLst>
          </c:dPt>
          <c:dPt>
            <c:idx val="1005"/>
            <c:bubble3D val="0"/>
            <c:spPr>
              <a:solidFill>
                <a:schemeClr val="accent4">
                  <a:lumMod val="50000"/>
                </a:schemeClr>
              </a:solidFill>
              <a:ln>
                <a:noFill/>
              </a:ln>
              <a:effectLst/>
            </c:spPr>
            <c:extLst>
              <c:ext xmlns:c16="http://schemas.microsoft.com/office/drawing/2014/chart" uri="{C3380CC4-5D6E-409C-BE32-E72D297353CC}">
                <c16:uniqueId val="{000007DB-FC7C-4C3F-AE11-25A949F030EC}"/>
              </c:ext>
            </c:extLst>
          </c:dPt>
          <c:dPt>
            <c:idx val="1006"/>
            <c:bubble3D val="0"/>
            <c:spPr>
              <a:solidFill>
                <a:schemeClr val="accent5">
                  <a:lumMod val="50000"/>
                </a:schemeClr>
              </a:solidFill>
              <a:ln>
                <a:noFill/>
              </a:ln>
              <a:effectLst/>
            </c:spPr>
            <c:extLst>
              <c:ext xmlns:c16="http://schemas.microsoft.com/office/drawing/2014/chart" uri="{C3380CC4-5D6E-409C-BE32-E72D297353CC}">
                <c16:uniqueId val="{000007DD-FC7C-4C3F-AE11-25A949F030EC}"/>
              </c:ext>
            </c:extLst>
          </c:dPt>
          <c:dPt>
            <c:idx val="1007"/>
            <c:bubble3D val="0"/>
            <c:spPr>
              <a:solidFill>
                <a:schemeClr val="accent6">
                  <a:lumMod val="50000"/>
                </a:schemeClr>
              </a:solidFill>
              <a:ln>
                <a:noFill/>
              </a:ln>
              <a:effectLst/>
            </c:spPr>
            <c:extLst>
              <c:ext xmlns:c16="http://schemas.microsoft.com/office/drawing/2014/chart" uri="{C3380CC4-5D6E-409C-BE32-E72D297353CC}">
                <c16:uniqueId val="{000007DF-FC7C-4C3F-AE11-25A949F030EC}"/>
              </c:ext>
            </c:extLst>
          </c:dPt>
          <c:dPt>
            <c:idx val="1008"/>
            <c:bubble3D val="0"/>
            <c:spPr>
              <a:solidFill>
                <a:schemeClr val="accent1">
                  <a:lumMod val="70000"/>
                  <a:lumOff val="30000"/>
                </a:schemeClr>
              </a:solidFill>
              <a:ln>
                <a:noFill/>
              </a:ln>
              <a:effectLst/>
            </c:spPr>
            <c:extLst>
              <c:ext xmlns:c16="http://schemas.microsoft.com/office/drawing/2014/chart" uri="{C3380CC4-5D6E-409C-BE32-E72D297353CC}">
                <c16:uniqueId val="{000007E1-FC7C-4C3F-AE11-25A949F030EC}"/>
              </c:ext>
            </c:extLst>
          </c:dPt>
          <c:dPt>
            <c:idx val="1009"/>
            <c:bubble3D val="0"/>
            <c:spPr>
              <a:solidFill>
                <a:schemeClr val="accent2">
                  <a:lumMod val="70000"/>
                  <a:lumOff val="30000"/>
                </a:schemeClr>
              </a:solidFill>
              <a:ln>
                <a:noFill/>
              </a:ln>
              <a:effectLst/>
            </c:spPr>
            <c:extLst>
              <c:ext xmlns:c16="http://schemas.microsoft.com/office/drawing/2014/chart" uri="{C3380CC4-5D6E-409C-BE32-E72D297353CC}">
                <c16:uniqueId val="{000007E3-FC7C-4C3F-AE11-25A949F030EC}"/>
              </c:ext>
            </c:extLst>
          </c:dPt>
          <c:dPt>
            <c:idx val="1010"/>
            <c:bubble3D val="0"/>
            <c:spPr>
              <a:solidFill>
                <a:schemeClr val="accent3">
                  <a:lumMod val="70000"/>
                  <a:lumOff val="30000"/>
                </a:schemeClr>
              </a:solidFill>
              <a:ln>
                <a:noFill/>
              </a:ln>
              <a:effectLst/>
            </c:spPr>
            <c:extLst>
              <c:ext xmlns:c16="http://schemas.microsoft.com/office/drawing/2014/chart" uri="{C3380CC4-5D6E-409C-BE32-E72D297353CC}">
                <c16:uniqueId val="{000007E5-FC7C-4C3F-AE11-25A949F030EC}"/>
              </c:ext>
            </c:extLst>
          </c:dPt>
          <c:dPt>
            <c:idx val="1011"/>
            <c:bubble3D val="0"/>
            <c:spPr>
              <a:solidFill>
                <a:schemeClr val="accent4">
                  <a:lumMod val="70000"/>
                  <a:lumOff val="30000"/>
                </a:schemeClr>
              </a:solidFill>
              <a:ln>
                <a:noFill/>
              </a:ln>
              <a:effectLst/>
            </c:spPr>
            <c:extLst>
              <c:ext xmlns:c16="http://schemas.microsoft.com/office/drawing/2014/chart" uri="{C3380CC4-5D6E-409C-BE32-E72D297353CC}">
                <c16:uniqueId val="{000007E7-FC7C-4C3F-AE11-25A949F030EC}"/>
              </c:ext>
            </c:extLst>
          </c:dPt>
          <c:dPt>
            <c:idx val="1012"/>
            <c:bubble3D val="0"/>
            <c:spPr>
              <a:solidFill>
                <a:schemeClr val="accent5">
                  <a:lumMod val="70000"/>
                  <a:lumOff val="30000"/>
                </a:schemeClr>
              </a:solidFill>
              <a:ln>
                <a:noFill/>
              </a:ln>
              <a:effectLst/>
            </c:spPr>
            <c:extLst>
              <c:ext xmlns:c16="http://schemas.microsoft.com/office/drawing/2014/chart" uri="{C3380CC4-5D6E-409C-BE32-E72D297353CC}">
                <c16:uniqueId val="{000007E9-FC7C-4C3F-AE11-25A949F030EC}"/>
              </c:ext>
            </c:extLst>
          </c:dPt>
          <c:dPt>
            <c:idx val="1013"/>
            <c:bubble3D val="0"/>
            <c:spPr>
              <a:solidFill>
                <a:schemeClr val="accent6">
                  <a:lumMod val="70000"/>
                  <a:lumOff val="30000"/>
                </a:schemeClr>
              </a:solidFill>
              <a:ln>
                <a:noFill/>
              </a:ln>
              <a:effectLst/>
            </c:spPr>
            <c:extLst>
              <c:ext xmlns:c16="http://schemas.microsoft.com/office/drawing/2014/chart" uri="{C3380CC4-5D6E-409C-BE32-E72D297353CC}">
                <c16:uniqueId val="{000007EB-FC7C-4C3F-AE11-25A949F030EC}"/>
              </c:ext>
            </c:extLst>
          </c:dPt>
          <c:dPt>
            <c:idx val="1014"/>
            <c:bubble3D val="0"/>
            <c:spPr>
              <a:solidFill>
                <a:schemeClr val="accent1">
                  <a:lumMod val="70000"/>
                </a:schemeClr>
              </a:solidFill>
              <a:ln>
                <a:noFill/>
              </a:ln>
              <a:effectLst/>
            </c:spPr>
            <c:extLst>
              <c:ext xmlns:c16="http://schemas.microsoft.com/office/drawing/2014/chart" uri="{C3380CC4-5D6E-409C-BE32-E72D297353CC}">
                <c16:uniqueId val="{000007ED-FC7C-4C3F-AE11-25A949F030EC}"/>
              </c:ext>
            </c:extLst>
          </c:dPt>
          <c:dPt>
            <c:idx val="1015"/>
            <c:bubble3D val="0"/>
            <c:spPr>
              <a:solidFill>
                <a:schemeClr val="accent2">
                  <a:lumMod val="70000"/>
                </a:schemeClr>
              </a:solidFill>
              <a:ln>
                <a:noFill/>
              </a:ln>
              <a:effectLst/>
            </c:spPr>
            <c:extLst>
              <c:ext xmlns:c16="http://schemas.microsoft.com/office/drawing/2014/chart" uri="{C3380CC4-5D6E-409C-BE32-E72D297353CC}">
                <c16:uniqueId val="{000007EF-FC7C-4C3F-AE11-25A949F030EC}"/>
              </c:ext>
            </c:extLst>
          </c:dPt>
          <c:dPt>
            <c:idx val="1016"/>
            <c:bubble3D val="0"/>
            <c:spPr>
              <a:solidFill>
                <a:schemeClr val="accent3">
                  <a:lumMod val="70000"/>
                </a:schemeClr>
              </a:solidFill>
              <a:ln>
                <a:noFill/>
              </a:ln>
              <a:effectLst/>
            </c:spPr>
            <c:extLst>
              <c:ext xmlns:c16="http://schemas.microsoft.com/office/drawing/2014/chart" uri="{C3380CC4-5D6E-409C-BE32-E72D297353CC}">
                <c16:uniqueId val="{000007F1-FC7C-4C3F-AE11-25A949F030EC}"/>
              </c:ext>
            </c:extLst>
          </c:dPt>
          <c:dPt>
            <c:idx val="1017"/>
            <c:bubble3D val="0"/>
            <c:spPr>
              <a:solidFill>
                <a:schemeClr val="accent4">
                  <a:lumMod val="70000"/>
                </a:schemeClr>
              </a:solidFill>
              <a:ln>
                <a:noFill/>
              </a:ln>
              <a:effectLst/>
            </c:spPr>
            <c:extLst>
              <c:ext xmlns:c16="http://schemas.microsoft.com/office/drawing/2014/chart" uri="{C3380CC4-5D6E-409C-BE32-E72D297353CC}">
                <c16:uniqueId val="{000007F3-FC7C-4C3F-AE11-25A949F030EC}"/>
              </c:ext>
            </c:extLst>
          </c:dPt>
          <c:dPt>
            <c:idx val="1018"/>
            <c:bubble3D val="0"/>
            <c:spPr>
              <a:solidFill>
                <a:schemeClr val="accent5">
                  <a:lumMod val="70000"/>
                </a:schemeClr>
              </a:solidFill>
              <a:ln>
                <a:noFill/>
              </a:ln>
              <a:effectLst/>
            </c:spPr>
            <c:extLst>
              <c:ext xmlns:c16="http://schemas.microsoft.com/office/drawing/2014/chart" uri="{C3380CC4-5D6E-409C-BE32-E72D297353CC}">
                <c16:uniqueId val="{000007F5-FC7C-4C3F-AE11-25A949F030EC}"/>
              </c:ext>
            </c:extLst>
          </c:dPt>
          <c:dPt>
            <c:idx val="1019"/>
            <c:bubble3D val="0"/>
            <c:spPr>
              <a:solidFill>
                <a:schemeClr val="accent6">
                  <a:lumMod val="70000"/>
                </a:schemeClr>
              </a:solidFill>
              <a:ln>
                <a:noFill/>
              </a:ln>
              <a:effectLst/>
            </c:spPr>
            <c:extLst>
              <c:ext xmlns:c16="http://schemas.microsoft.com/office/drawing/2014/chart" uri="{C3380CC4-5D6E-409C-BE32-E72D297353CC}">
                <c16:uniqueId val="{000007F7-FC7C-4C3F-AE11-25A949F030EC}"/>
              </c:ext>
            </c:extLst>
          </c:dPt>
          <c:dPt>
            <c:idx val="1020"/>
            <c:bubble3D val="0"/>
            <c:spPr>
              <a:solidFill>
                <a:schemeClr val="accent1">
                  <a:lumMod val="50000"/>
                  <a:lumOff val="50000"/>
                </a:schemeClr>
              </a:solidFill>
              <a:ln>
                <a:noFill/>
              </a:ln>
              <a:effectLst/>
            </c:spPr>
            <c:extLst>
              <c:ext xmlns:c16="http://schemas.microsoft.com/office/drawing/2014/chart" uri="{C3380CC4-5D6E-409C-BE32-E72D297353CC}">
                <c16:uniqueId val="{000007F9-FC7C-4C3F-AE11-25A949F030EC}"/>
              </c:ext>
            </c:extLst>
          </c:dPt>
          <c:dPt>
            <c:idx val="1021"/>
            <c:bubble3D val="0"/>
            <c:spPr>
              <a:solidFill>
                <a:schemeClr val="accent2">
                  <a:lumMod val="50000"/>
                  <a:lumOff val="50000"/>
                </a:schemeClr>
              </a:solidFill>
              <a:ln>
                <a:noFill/>
              </a:ln>
              <a:effectLst/>
            </c:spPr>
            <c:extLst>
              <c:ext xmlns:c16="http://schemas.microsoft.com/office/drawing/2014/chart" uri="{C3380CC4-5D6E-409C-BE32-E72D297353CC}">
                <c16:uniqueId val="{000007FB-FC7C-4C3F-AE11-25A949F030EC}"/>
              </c:ext>
            </c:extLst>
          </c:dPt>
          <c:dPt>
            <c:idx val="1022"/>
            <c:bubble3D val="0"/>
            <c:spPr>
              <a:solidFill>
                <a:schemeClr val="accent3">
                  <a:lumMod val="50000"/>
                  <a:lumOff val="50000"/>
                </a:schemeClr>
              </a:solidFill>
              <a:ln>
                <a:noFill/>
              </a:ln>
              <a:effectLst/>
            </c:spPr>
            <c:extLst>
              <c:ext xmlns:c16="http://schemas.microsoft.com/office/drawing/2014/chart" uri="{C3380CC4-5D6E-409C-BE32-E72D297353CC}">
                <c16:uniqueId val="{000007FD-FC7C-4C3F-AE11-25A949F030EC}"/>
              </c:ext>
            </c:extLst>
          </c:dPt>
          <c:dPt>
            <c:idx val="1023"/>
            <c:bubble3D val="0"/>
            <c:spPr>
              <a:solidFill>
                <a:schemeClr val="accent4">
                  <a:lumMod val="50000"/>
                  <a:lumOff val="50000"/>
                </a:schemeClr>
              </a:solidFill>
              <a:ln>
                <a:noFill/>
              </a:ln>
              <a:effectLst/>
            </c:spPr>
            <c:extLst>
              <c:ext xmlns:c16="http://schemas.microsoft.com/office/drawing/2014/chart" uri="{C3380CC4-5D6E-409C-BE32-E72D297353CC}">
                <c16:uniqueId val="{000007FF-FC7C-4C3F-AE11-25A949F030EC}"/>
              </c:ext>
            </c:extLst>
          </c:dPt>
          <c:dPt>
            <c:idx val="1024"/>
            <c:bubble3D val="0"/>
            <c:spPr>
              <a:solidFill>
                <a:schemeClr val="accent5">
                  <a:lumMod val="50000"/>
                  <a:lumOff val="50000"/>
                </a:schemeClr>
              </a:solidFill>
              <a:ln>
                <a:noFill/>
              </a:ln>
              <a:effectLst/>
            </c:spPr>
            <c:extLst>
              <c:ext xmlns:c16="http://schemas.microsoft.com/office/drawing/2014/chart" uri="{C3380CC4-5D6E-409C-BE32-E72D297353CC}">
                <c16:uniqueId val="{00000801-FC7C-4C3F-AE11-25A949F030EC}"/>
              </c:ext>
            </c:extLst>
          </c:dPt>
          <c:dPt>
            <c:idx val="1025"/>
            <c:bubble3D val="0"/>
            <c:spPr>
              <a:solidFill>
                <a:schemeClr val="accent6">
                  <a:lumMod val="50000"/>
                  <a:lumOff val="50000"/>
                </a:schemeClr>
              </a:solidFill>
              <a:ln>
                <a:noFill/>
              </a:ln>
              <a:effectLst/>
            </c:spPr>
            <c:extLst>
              <c:ext xmlns:c16="http://schemas.microsoft.com/office/drawing/2014/chart" uri="{C3380CC4-5D6E-409C-BE32-E72D297353CC}">
                <c16:uniqueId val="{00000803-FC7C-4C3F-AE11-25A949F030EC}"/>
              </c:ext>
            </c:extLst>
          </c:dPt>
          <c:dPt>
            <c:idx val="1026"/>
            <c:bubble3D val="0"/>
            <c:spPr>
              <a:solidFill>
                <a:schemeClr val="accent1"/>
              </a:solidFill>
              <a:ln>
                <a:noFill/>
              </a:ln>
              <a:effectLst/>
            </c:spPr>
            <c:extLst>
              <c:ext xmlns:c16="http://schemas.microsoft.com/office/drawing/2014/chart" uri="{C3380CC4-5D6E-409C-BE32-E72D297353CC}">
                <c16:uniqueId val="{00000805-FC7C-4C3F-AE11-25A949F030EC}"/>
              </c:ext>
            </c:extLst>
          </c:dPt>
          <c:dPt>
            <c:idx val="1027"/>
            <c:bubble3D val="0"/>
            <c:spPr>
              <a:solidFill>
                <a:schemeClr val="accent2"/>
              </a:solidFill>
              <a:ln>
                <a:noFill/>
              </a:ln>
              <a:effectLst/>
            </c:spPr>
            <c:extLst>
              <c:ext xmlns:c16="http://schemas.microsoft.com/office/drawing/2014/chart" uri="{C3380CC4-5D6E-409C-BE32-E72D297353CC}">
                <c16:uniqueId val="{00000807-FC7C-4C3F-AE11-25A949F030EC}"/>
              </c:ext>
            </c:extLst>
          </c:dPt>
          <c:dPt>
            <c:idx val="1028"/>
            <c:bubble3D val="0"/>
            <c:spPr>
              <a:solidFill>
                <a:schemeClr val="accent3"/>
              </a:solidFill>
              <a:ln>
                <a:noFill/>
              </a:ln>
              <a:effectLst/>
            </c:spPr>
            <c:extLst>
              <c:ext xmlns:c16="http://schemas.microsoft.com/office/drawing/2014/chart" uri="{C3380CC4-5D6E-409C-BE32-E72D297353CC}">
                <c16:uniqueId val="{00000809-FC7C-4C3F-AE11-25A949F030EC}"/>
              </c:ext>
            </c:extLst>
          </c:dPt>
          <c:dPt>
            <c:idx val="1029"/>
            <c:bubble3D val="0"/>
            <c:spPr>
              <a:solidFill>
                <a:schemeClr val="accent4"/>
              </a:solidFill>
              <a:ln>
                <a:noFill/>
              </a:ln>
              <a:effectLst/>
            </c:spPr>
            <c:extLst>
              <c:ext xmlns:c16="http://schemas.microsoft.com/office/drawing/2014/chart" uri="{C3380CC4-5D6E-409C-BE32-E72D297353CC}">
                <c16:uniqueId val="{0000080B-FC7C-4C3F-AE11-25A949F030EC}"/>
              </c:ext>
            </c:extLst>
          </c:dPt>
          <c:dPt>
            <c:idx val="1030"/>
            <c:bubble3D val="0"/>
            <c:spPr>
              <a:solidFill>
                <a:schemeClr val="accent5"/>
              </a:solidFill>
              <a:ln>
                <a:noFill/>
              </a:ln>
              <a:effectLst/>
            </c:spPr>
            <c:extLst>
              <c:ext xmlns:c16="http://schemas.microsoft.com/office/drawing/2014/chart" uri="{C3380CC4-5D6E-409C-BE32-E72D297353CC}">
                <c16:uniqueId val="{0000080D-FC7C-4C3F-AE11-25A949F030EC}"/>
              </c:ext>
            </c:extLst>
          </c:dPt>
          <c:dPt>
            <c:idx val="1031"/>
            <c:bubble3D val="0"/>
            <c:spPr>
              <a:solidFill>
                <a:schemeClr val="accent6"/>
              </a:solidFill>
              <a:ln>
                <a:noFill/>
              </a:ln>
              <a:effectLst/>
            </c:spPr>
            <c:extLst>
              <c:ext xmlns:c16="http://schemas.microsoft.com/office/drawing/2014/chart" uri="{C3380CC4-5D6E-409C-BE32-E72D297353CC}">
                <c16:uniqueId val="{0000080F-FC7C-4C3F-AE11-25A949F030EC}"/>
              </c:ext>
            </c:extLst>
          </c:dPt>
          <c:dPt>
            <c:idx val="1032"/>
            <c:bubble3D val="0"/>
            <c:spPr>
              <a:solidFill>
                <a:schemeClr val="accent1">
                  <a:lumMod val="60000"/>
                </a:schemeClr>
              </a:solidFill>
              <a:ln>
                <a:noFill/>
              </a:ln>
              <a:effectLst/>
            </c:spPr>
            <c:extLst>
              <c:ext xmlns:c16="http://schemas.microsoft.com/office/drawing/2014/chart" uri="{C3380CC4-5D6E-409C-BE32-E72D297353CC}">
                <c16:uniqueId val="{00000811-FC7C-4C3F-AE11-25A949F030EC}"/>
              </c:ext>
            </c:extLst>
          </c:dPt>
          <c:dPt>
            <c:idx val="1033"/>
            <c:bubble3D val="0"/>
            <c:spPr>
              <a:solidFill>
                <a:schemeClr val="accent2">
                  <a:lumMod val="60000"/>
                </a:schemeClr>
              </a:solidFill>
              <a:ln>
                <a:noFill/>
              </a:ln>
              <a:effectLst/>
            </c:spPr>
            <c:extLst>
              <c:ext xmlns:c16="http://schemas.microsoft.com/office/drawing/2014/chart" uri="{C3380CC4-5D6E-409C-BE32-E72D297353CC}">
                <c16:uniqueId val="{00000813-FC7C-4C3F-AE11-25A949F030EC}"/>
              </c:ext>
            </c:extLst>
          </c:dPt>
          <c:dPt>
            <c:idx val="1034"/>
            <c:bubble3D val="0"/>
            <c:spPr>
              <a:solidFill>
                <a:schemeClr val="accent3">
                  <a:lumMod val="60000"/>
                </a:schemeClr>
              </a:solidFill>
              <a:ln>
                <a:noFill/>
              </a:ln>
              <a:effectLst/>
            </c:spPr>
            <c:extLst>
              <c:ext xmlns:c16="http://schemas.microsoft.com/office/drawing/2014/chart" uri="{C3380CC4-5D6E-409C-BE32-E72D297353CC}">
                <c16:uniqueId val="{00000815-FC7C-4C3F-AE11-25A949F030EC}"/>
              </c:ext>
            </c:extLst>
          </c:dPt>
          <c:dPt>
            <c:idx val="1035"/>
            <c:bubble3D val="0"/>
            <c:spPr>
              <a:solidFill>
                <a:schemeClr val="accent4">
                  <a:lumMod val="60000"/>
                </a:schemeClr>
              </a:solidFill>
              <a:ln>
                <a:noFill/>
              </a:ln>
              <a:effectLst/>
            </c:spPr>
            <c:extLst>
              <c:ext xmlns:c16="http://schemas.microsoft.com/office/drawing/2014/chart" uri="{C3380CC4-5D6E-409C-BE32-E72D297353CC}">
                <c16:uniqueId val="{00000817-FC7C-4C3F-AE11-25A949F030EC}"/>
              </c:ext>
            </c:extLst>
          </c:dPt>
          <c:dPt>
            <c:idx val="1036"/>
            <c:bubble3D val="0"/>
            <c:spPr>
              <a:solidFill>
                <a:schemeClr val="accent5">
                  <a:lumMod val="60000"/>
                </a:schemeClr>
              </a:solidFill>
              <a:ln>
                <a:noFill/>
              </a:ln>
              <a:effectLst/>
            </c:spPr>
            <c:extLst>
              <c:ext xmlns:c16="http://schemas.microsoft.com/office/drawing/2014/chart" uri="{C3380CC4-5D6E-409C-BE32-E72D297353CC}">
                <c16:uniqueId val="{00000819-FC7C-4C3F-AE11-25A949F030EC}"/>
              </c:ext>
            </c:extLst>
          </c:dPt>
          <c:dPt>
            <c:idx val="1037"/>
            <c:bubble3D val="0"/>
            <c:spPr>
              <a:solidFill>
                <a:schemeClr val="accent6">
                  <a:lumMod val="60000"/>
                </a:schemeClr>
              </a:solidFill>
              <a:ln>
                <a:noFill/>
              </a:ln>
              <a:effectLst/>
            </c:spPr>
            <c:extLst>
              <c:ext xmlns:c16="http://schemas.microsoft.com/office/drawing/2014/chart" uri="{C3380CC4-5D6E-409C-BE32-E72D297353CC}">
                <c16:uniqueId val="{0000081B-FC7C-4C3F-AE11-25A949F030EC}"/>
              </c:ext>
            </c:extLst>
          </c:dPt>
          <c:dPt>
            <c:idx val="1038"/>
            <c:bubble3D val="0"/>
            <c:spPr>
              <a:solidFill>
                <a:schemeClr val="accent1">
                  <a:lumMod val="80000"/>
                  <a:lumOff val="20000"/>
                </a:schemeClr>
              </a:solidFill>
              <a:ln>
                <a:noFill/>
              </a:ln>
              <a:effectLst/>
            </c:spPr>
            <c:extLst>
              <c:ext xmlns:c16="http://schemas.microsoft.com/office/drawing/2014/chart" uri="{C3380CC4-5D6E-409C-BE32-E72D297353CC}">
                <c16:uniqueId val="{0000081D-FC7C-4C3F-AE11-25A949F030EC}"/>
              </c:ext>
            </c:extLst>
          </c:dPt>
          <c:dPt>
            <c:idx val="1039"/>
            <c:bubble3D val="0"/>
            <c:spPr>
              <a:solidFill>
                <a:schemeClr val="accent2">
                  <a:lumMod val="80000"/>
                  <a:lumOff val="20000"/>
                </a:schemeClr>
              </a:solidFill>
              <a:ln>
                <a:noFill/>
              </a:ln>
              <a:effectLst/>
            </c:spPr>
            <c:extLst>
              <c:ext xmlns:c16="http://schemas.microsoft.com/office/drawing/2014/chart" uri="{C3380CC4-5D6E-409C-BE32-E72D297353CC}">
                <c16:uniqueId val="{0000081F-FC7C-4C3F-AE11-25A949F030EC}"/>
              </c:ext>
            </c:extLst>
          </c:dPt>
          <c:dPt>
            <c:idx val="1040"/>
            <c:bubble3D val="0"/>
            <c:spPr>
              <a:solidFill>
                <a:schemeClr val="accent3">
                  <a:lumMod val="80000"/>
                  <a:lumOff val="20000"/>
                </a:schemeClr>
              </a:solidFill>
              <a:ln>
                <a:noFill/>
              </a:ln>
              <a:effectLst/>
            </c:spPr>
            <c:extLst>
              <c:ext xmlns:c16="http://schemas.microsoft.com/office/drawing/2014/chart" uri="{C3380CC4-5D6E-409C-BE32-E72D297353CC}">
                <c16:uniqueId val="{00000821-FC7C-4C3F-AE11-25A949F030EC}"/>
              </c:ext>
            </c:extLst>
          </c:dPt>
          <c:dPt>
            <c:idx val="1041"/>
            <c:bubble3D val="0"/>
            <c:spPr>
              <a:solidFill>
                <a:schemeClr val="accent4">
                  <a:lumMod val="80000"/>
                  <a:lumOff val="20000"/>
                </a:schemeClr>
              </a:solidFill>
              <a:ln>
                <a:noFill/>
              </a:ln>
              <a:effectLst/>
            </c:spPr>
            <c:extLst>
              <c:ext xmlns:c16="http://schemas.microsoft.com/office/drawing/2014/chart" uri="{C3380CC4-5D6E-409C-BE32-E72D297353CC}">
                <c16:uniqueId val="{00000823-FC7C-4C3F-AE11-25A949F030EC}"/>
              </c:ext>
            </c:extLst>
          </c:dPt>
          <c:dPt>
            <c:idx val="1042"/>
            <c:bubble3D val="0"/>
            <c:spPr>
              <a:solidFill>
                <a:schemeClr val="accent5">
                  <a:lumMod val="80000"/>
                  <a:lumOff val="20000"/>
                </a:schemeClr>
              </a:solidFill>
              <a:ln>
                <a:noFill/>
              </a:ln>
              <a:effectLst/>
            </c:spPr>
            <c:extLst>
              <c:ext xmlns:c16="http://schemas.microsoft.com/office/drawing/2014/chart" uri="{C3380CC4-5D6E-409C-BE32-E72D297353CC}">
                <c16:uniqueId val="{00000825-FC7C-4C3F-AE11-25A949F030EC}"/>
              </c:ext>
            </c:extLst>
          </c:dPt>
          <c:dPt>
            <c:idx val="1043"/>
            <c:bubble3D val="0"/>
            <c:spPr>
              <a:solidFill>
                <a:schemeClr val="accent6">
                  <a:lumMod val="80000"/>
                  <a:lumOff val="20000"/>
                </a:schemeClr>
              </a:solidFill>
              <a:ln>
                <a:noFill/>
              </a:ln>
              <a:effectLst/>
            </c:spPr>
            <c:extLst>
              <c:ext xmlns:c16="http://schemas.microsoft.com/office/drawing/2014/chart" uri="{C3380CC4-5D6E-409C-BE32-E72D297353CC}">
                <c16:uniqueId val="{00000827-FC7C-4C3F-AE11-25A949F030EC}"/>
              </c:ext>
            </c:extLst>
          </c:dPt>
          <c:dPt>
            <c:idx val="1044"/>
            <c:bubble3D val="0"/>
            <c:spPr>
              <a:solidFill>
                <a:schemeClr val="accent1">
                  <a:lumMod val="80000"/>
                </a:schemeClr>
              </a:solidFill>
              <a:ln>
                <a:noFill/>
              </a:ln>
              <a:effectLst/>
            </c:spPr>
            <c:extLst>
              <c:ext xmlns:c16="http://schemas.microsoft.com/office/drawing/2014/chart" uri="{C3380CC4-5D6E-409C-BE32-E72D297353CC}">
                <c16:uniqueId val="{00000829-FC7C-4C3F-AE11-25A949F030EC}"/>
              </c:ext>
            </c:extLst>
          </c:dPt>
          <c:dPt>
            <c:idx val="1045"/>
            <c:bubble3D val="0"/>
            <c:spPr>
              <a:solidFill>
                <a:schemeClr val="accent2">
                  <a:lumMod val="80000"/>
                </a:schemeClr>
              </a:solidFill>
              <a:ln>
                <a:noFill/>
              </a:ln>
              <a:effectLst/>
            </c:spPr>
            <c:extLst>
              <c:ext xmlns:c16="http://schemas.microsoft.com/office/drawing/2014/chart" uri="{C3380CC4-5D6E-409C-BE32-E72D297353CC}">
                <c16:uniqueId val="{0000082B-FC7C-4C3F-AE11-25A949F030EC}"/>
              </c:ext>
            </c:extLst>
          </c:dPt>
          <c:dPt>
            <c:idx val="1046"/>
            <c:bubble3D val="0"/>
            <c:spPr>
              <a:solidFill>
                <a:schemeClr val="accent3">
                  <a:lumMod val="80000"/>
                </a:schemeClr>
              </a:solidFill>
              <a:ln>
                <a:noFill/>
              </a:ln>
              <a:effectLst/>
            </c:spPr>
            <c:extLst>
              <c:ext xmlns:c16="http://schemas.microsoft.com/office/drawing/2014/chart" uri="{C3380CC4-5D6E-409C-BE32-E72D297353CC}">
                <c16:uniqueId val="{0000082D-FC7C-4C3F-AE11-25A949F030EC}"/>
              </c:ext>
            </c:extLst>
          </c:dPt>
          <c:dPt>
            <c:idx val="1047"/>
            <c:bubble3D val="0"/>
            <c:spPr>
              <a:solidFill>
                <a:schemeClr val="accent4">
                  <a:lumMod val="80000"/>
                </a:schemeClr>
              </a:solidFill>
              <a:ln>
                <a:noFill/>
              </a:ln>
              <a:effectLst/>
            </c:spPr>
            <c:extLst>
              <c:ext xmlns:c16="http://schemas.microsoft.com/office/drawing/2014/chart" uri="{C3380CC4-5D6E-409C-BE32-E72D297353CC}">
                <c16:uniqueId val="{0000082F-FC7C-4C3F-AE11-25A949F030EC}"/>
              </c:ext>
            </c:extLst>
          </c:dPt>
          <c:dPt>
            <c:idx val="1048"/>
            <c:bubble3D val="0"/>
            <c:spPr>
              <a:solidFill>
                <a:schemeClr val="accent5">
                  <a:lumMod val="80000"/>
                </a:schemeClr>
              </a:solidFill>
              <a:ln>
                <a:noFill/>
              </a:ln>
              <a:effectLst/>
            </c:spPr>
            <c:extLst>
              <c:ext xmlns:c16="http://schemas.microsoft.com/office/drawing/2014/chart" uri="{C3380CC4-5D6E-409C-BE32-E72D297353CC}">
                <c16:uniqueId val="{00000831-FC7C-4C3F-AE11-25A949F030EC}"/>
              </c:ext>
            </c:extLst>
          </c:dPt>
          <c:dPt>
            <c:idx val="1049"/>
            <c:bubble3D val="0"/>
            <c:spPr>
              <a:solidFill>
                <a:schemeClr val="accent6">
                  <a:lumMod val="80000"/>
                </a:schemeClr>
              </a:solidFill>
              <a:ln>
                <a:noFill/>
              </a:ln>
              <a:effectLst/>
            </c:spPr>
            <c:extLst>
              <c:ext xmlns:c16="http://schemas.microsoft.com/office/drawing/2014/chart" uri="{C3380CC4-5D6E-409C-BE32-E72D297353CC}">
                <c16:uniqueId val="{00000833-FC7C-4C3F-AE11-25A949F030EC}"/>
              </c:ext>
            </c:extLst>
          </c:dPt>
          <c:dPt>
            <c:idx val="1050"/>
            <c:bubble3D val="0"/>
            <c:spPr>
              <a:solidFill>
                <a:schemeClr val="accent1">
                  <a:lumMod val="60000"/>
                  <a:lumOff val="40000"/>
                </a:schemeClr>
              </a:solidFill>
              <a:ln>
                <a:noFill/>
              </a:ln>
              <a:effectLst/>
            </c:spPr>
            <c:extLst>
              <c:ext xmlns:c16="http://schemas.microsoft.com/office/drawing/2014/chart" uri="{C3380CC4-5D6E-409C-BE32-E72D297353CC}">
                <c16:uniqueId val="{00000835-FC7C-4C3F-AE11-25A949F030EC}"/>
              </c:ext>
            </c:extLst>
          </c:dPt>
          <c:dPt>
            <c:idx val="1051"/>
            <c:bubble3D val="0"/>
            <c:spPr>
              <a:solidFill>
                <a:schemeClr val="accent2">
                  <a:lumMod val="60000"/>
                  <a:lumOff val="40000"/>
                </a:schemeClr>
              </a:solidFill>
              <a:ln>
                <a:noFill/>
              </a:ln>
              <a:effectLst/>
            </c:spPr>
            <c:extLst>
              <c:ext xmlns:c16="http://schemas.microsoft.com/office/drawing/2014/chart" uri="{C3380CC4-5D6E-409C-BE32-E72D297353CC}">
                <c16:uniqueId val="{00000837-FC7C-4C3F-AE11-25A949F030EC}"/>
              </c:ext>
            </c:extLst>
          </c:dPt>
          <c:dPt>
            <c:idx val="1052"/>
            <c:bubble3D val="0"/>
            <c:spPr>
              <a:solidFill>
                <a:schemeClr val="accent3">
                  <a:lumMod val="60000"/>
                  <a:lumOff val="40000"/>
                </a:schemeClr>
              </a:solidFill>
              <a:ln>
                <a:noFill/>
              </a:ln>
              <a:effectLst/>
            </c:spPr>
            <c:extLst>
              <c:ext xmlns:c16="http://schemas.microsoft.com/office/drawing/2014/chart" uri="{C3380CC4-5D6E-409C-BE32-E72D297353CC}">
                <c16:uniqueId val="{00000839-FC7C-4C3F-AE11-25A949F030EC}"/>
              </c:ext>
            </c:extLst>
          </c:dPt>
          <c:dPt>
            <c:idx val="1053"/>
            <c:bubble3D val="0"/>
            <c:spPr>
              <a:solidFill>
                <a:schemeClr val="accent4">
                  <a:lumMod val="60000"/>
                  <a:lumOff val="40000"/>
                </a:schemeClr>
              </a:solidFill>
              <a:ln>
                <a:noFill/>
              </a:ln>
              <a:effectLst/>
            </c:spPr>
            <c:extLst>
              <c:ext xmlns:c16="http://schemas.microsoft.com/office/drawing/2014/chart" uri="{C3380CC4-5D6E-409C-BE32-E72D297353CC}">
                <c16:uniqueId val="{0000083B-FC7C-4C3F-AE11-25A949F030EC}"/>
              </c:ext>
            </c:extLst>
          </c:dPt>
          <c:dPt>
            <c:idx val="1054"/>
            <c:bubble3D val="0"/>
            <c:spPr>
              <a:solidFill>
                <a:schemeClr val="accent5">
                  <a:lumMod val="60000"/>
                  <a:lumOff val="40000"/>
                </a:schemeClr>
              </a:solidFill>
              <a:ln>
                <a:noFill/>
              </a:ln>
              <a:effectLst/>
            </c:spPr>
            <c:extLst>
              <c:ext xmlns:c16="http://schemas.microsoft.com/office/drawing/2014/chart" uri="{C3380CC4-5D6E-409C-BE32-E72D297353CC}">
                <c16:uniqueId val="{0000083D-FC7C-4C3F-AE11-25A949F030EC}"/>
              </c:ext>
            </c:extLst>
          </c:dPt>
          <c:dPt>
            <c:idx val="1055"/>
            <c:bubble3D val="0"/>
            <c:spPr>
              <a:solidFill>
                <a:schemeClr val="accent6">
                  <a:lumMod val="60000"/>
                  <a:lumOff val="40000"/>
                </a:schemeClr>
              </a:solidFill>
              <a:ln>
                <a:noFill/>
              </a:ln>
              <a:effectLst/>
            </c:spPr>
            <c:extLst>
              <c:ext xmlns:c16="http://schemas.microsoft.com/office/drawing/2014/chart" uri="{C3380CC4-5D6E-409C-BE32-E72D297353CC}">
                <c16:uniqueId val="{0000083F-FC7C-4C3F-AE11-25A949F030EC}"/>
              </c:ext>
            </c:extLst>
          </c:dPt>
          <c:dPt>
            <c:idx val="1056"/>
            <c:bubble3D val="0"/>
            <c:spPr>
              <a:solidFill>
                <a:schemeClr val="accent1">
                  <a:lumMod val="50000"/>
                </a:schemeClr>
              </a:solidFill>
              <a:ln>
                <a:noFill/>
              </a:ln>
              <a:effectLst/>
            </c:spPr>
            <c:extLst>
              <c:ext xmlns:c16="http://schemas.microsoft.com/office/drawing/2014/chart" uri="{C3380CC4-5D6E-409C-BE32-E72D297353CC}">
                <c16:uniqueId val="{00000841-FC7C-4C3F-AE11-25A949F030EC}"/>
              </c:ext>
            </c:extLst>
          </c:dPt>
          <c:dPt>
            <c:idx val="1057"/>
            <c:bubble3D val="0"/>
            <c:spPr>
              <a:solidFill>
                <a:schemeClr val="accent2">
                  <a:lumMod val="50000"/>
                </a:schemeClr>
              </a:solidFill>
              <a:ln>
                <a:noFill/>
              </a:ln>
              <a:effectLst/>
            </c:spPr>
            <c:extLst>
              <c:ext xmlns:c16="http://schemas.microsoft.com/office/drawing/2014/chart" uri="{C3380CC4-5D6E-409C-BE32-E72D297353CC}">
                <c16:uniqueId val="{00000843-FC7C-4C3F-AE11-25A949F030EC}"/>
              </c:ext>
            </c:extLst>
          </c:dPt>
          <c:dPt>
            <c:idx val="1058"/>
            <c:bubble3D val="0"/>
            <c:spPr>
              <a:solidFill>
                <a:schemeClr val="accent3">
                  <a:lumMod val="50000"/>
                </a:schemeClr>
              </a:solidFill>
              <a:ln>
                <a:noFill/>
              </a:ln>
              <a:effectLst/>
            </c:spPr>
            <c:extLst>
              <c:ext xmlns:c16="http://schemas.microsoft.com/office/drawing/2014/chart" uri="{C3380CC4-5D6E-409C-BE32-E72D297353CC}">
                <c16:uniqueId val="{00000845-FC7C-4C3F-AE11-25A949F030EC}"/>
              </c:ext>
            </c:extLst>
          </c:dPt>
          <c:dPt>
            <c:idx val="1059"/>
            <c:bubble3D val="0"/>
            <c:spPr>
              <a:solidFill>
                <a:schemeClr val="accent4">
                  <a:lumMod val="50000"/>
                </a:schemeClr>
              </a:solidFill>
              <a:ln>
                <a:noFill/>
              </a:ln>
              <a:effectLst/>
            </c:spPr>
            <c:extLst>
              <c:ext xmlns:c16="http://schemas.microsoft.com/office/drawing/2014/chart" uri="{C3380CC4-5D6E-409C-BE32-E72D297353CC}">
                <c16:uniqueId val="{00000847-FC7C-4C3F-AE11-25A949F030EC}"/>
              </c:ext>
            </c:extLst>
          </c:dPt>
          <c:dPt>
            <c:idx val="1060"/>
            <c:bubble3D val="0"/>
            <c:spPr>
              <a:solidFill>
                <a:schemeClr val="accent5">
                  <a:lumMod val="50000"/>
                </a:schemeClr>
              </a:solidFill>
              <a:ln>
                <a:noFill/>
              </a:ln>
              <a:effectLst/>
            </c:spPr>
            <c:extLst>
              <c:ext xmlns:c16="http://schemas.microsoft.com/office/drawing/2014/chart" uri="{C3380CC4-5D6E-409C-BE32-E72D297353CC}">
                <c16:uniqueId val="{00000849-FC7C-4C3F-AE11-25A949F030EC}"/>
              </c:ext>
            </c:extLst>
          </c:dPt>
          <c:dPt>
            <c:idx val="1061"/>
            <c:bubble3D val="0"/>
            <c:spPr>
              <a:solidFill>
                <a:schemeClr val="accent6">
                  <a:lumMod val="50000"/>
                </a:schemeClr>
              </a:solidFill>
              <a:ln>
                <a:noFill/>
              </a:ln>
              <a:effectLst/>
            </c:spPr>
            <c:extLst>
              <c:ext xmlns:c16="http://schemas.microsoft.com/office/drawing/2014/chart" uri="{C3380CC4-5D6E-409C-BE32-E72D297353CC}">
                <c16:uniqueId val="{0000084B-FC7C-4C3F-AE11-25A949F030EC}"/>
              </c:ext>
            </c:extLst>
          </c:dPt>
          <c:dPt>
            <c:idx val="1062"/>
            <c:bubble3D val="0"/>
            <c:spPr>
              <a:solidFill>
                <a:schemeClr val="accent1">
                  <a:lumMod val="70000"/>
                  <a:lumOff val="30000"/>
                </a:schemeClr>
              </a:solidFill>
              <a:ln>
                <a:noFill/>
              </a:ln>
              <a:effectLst/>
            </c:spPr>
            <c:extLst>
              <c:ext xmlns:c16="http://schemas.microsoft.com/office/drawing/2014/chart" uri="{C3380CC4-5D6E-409C-BE32-E72D297353CC}">
                <c16:uniqueId val="{0000084D-FC7C-4C3F-AE11-25A949F030EC}"/>
              </c:ext>
            </c:extLst>
          </c:dPt>
          <c:dPt>
            <c:idx val="1063"/>
            <c:bubble3D val="0"/>
            <c:spPr>
              <a:solidFill>
                <a:schemeClr val="accent2">
                  <a:lumMod val="70000"/>
                  <a:lumOff val="30000"/>
                </a:schemeClr>
              </a:solidFill>
              <a:ln>
                <a:noFill/>
              </a:ln>
              <a:effectLst/>
            </c:spPr>
            <c:extLst>
              <c:ext xmlns:c16="http://schemas.microsoft.com/office/drawing/2014/chart" uri="{C3380CC4-5D6E-409C-BE32-E72D297353CC}">
                <c16:uniqueId val="{0000084F-FC7C-4C3F-AE11-25A949F030EC}"/>
              </c:ext>
            </c:extLst>
          </c:dPt>
          <c:dPt>
            <c:idx val="1064"/>
            <c:bubble3D val="0"/>
            <c:spPr>
              <a:solidFill>
                <a:schemeClr val="accent3">
                  <a:lumMod val="70000"/>
                  <a:lumOff val="30000"/>
                </a:schemeClr>
              </a:solidFill>
              <a:ln>
                <a:noFill/>
              </a:ln>
              <a:effectLst/>
            </c:spPr>
            <c:extLst>
              <c:ext xmlns:c16="http://schemas.microsoft.com/office/drawing/2014/chart" uri="{C3380CC4-5D6E-409C-BE32-E72D297353CC}">
                <c16:uniqueId val="{00000851-FC7C-4C3F-AE11-25A949F030EC}"/>
              </c:ext>
            </c:extLst>
          </c:dPt>
          <c:dPt>
            <c:idx val="1065"/>
            <c:bubble3D val="0"/>
            <c:spPr>
              <a:solidFill>
                <a:schemeClr val="accent4">
                  <a:lumMod val="70000"/>
                  <a:lumOff val="30000"/>
                </a:schemeClr>
              </a:solidFill>
              <a:ln>
                <a:noFill/>
              </a:ln>
              <a:effectLst/>
            </c:spPr>
            <c:extLst>
              <c:ext xmlns:c16="http://schemas.microsoft.com/office/drawing/2014/chart" uri="{C3380CC4-5D6E-409C-BE32-E72D297353CC}">
                <c16:uniqueId val="{00000853-FC7C-4C3F-AE11-25A949F030EC}"/>
              </c:ext>
            </c:extLst>
          </c:dPt>
          <c:dPt>
            <c:idx val="1066"/>
            <c:bubble3D val="0"/>
            <c:spPr>
              <a:solidFill>
                <a:schemeClr val="accent5">
                  <a:lumMod val="70000"/>
                  <a:lumOff val="30000"/>
                </a:schemeClr>
              </a:solidFill>
              <a:ln>
                <a:noFill/>
              </a:ln>
              <a:effectLst/>
            </c:spPr>
            <c:extLst>
              <c:ext xmlns:c16="http://schemas.microsoft.com/office/drawing/2014/chart" uri="{C3380CC4-5D6E-409C-BE32-E72D297353CC}">
                <c16:uniqueId val="{00000855-FC7C-4C3F-AE11-25A949F030EC}"/>
              </c:ext>
            </c:extLst>
          </c:dPt>
          <c:dPt>
            <c:idx val="1067"/>
            <c:bubble3D val="0"/>
            <c:spPr>
              <a:solidFill>
                <a:schemeClr val="accent6">
                  <a:lumMod val="70000"/>
                  <a:lumOff val="30000"/>
                </a:schemeClr>
              </a:solidFill>
              <a:ln>
                <a:noFill/>
              </a:ln>
              <a:effectLst/>
            </c:spPr>
            <c:extLst>
              <c:ext xmlns:c16="http://schemas.microsoft.com/office/drawing/2014/chart" uri="{C3380CC4-5D6E-409C-BE32-E72D297353CC}">
                <c16:uniqueId val="{00000857-FC7C-4C3F-AE11-25A949F030EC}"/>
              </c:ext>
            </c:extLst>
          </c:dPt>
          <c:dPt>
            <c:idx val="1068"/>
            <c:bubble3D val="0"/>
            <c:spPr>
              <a:solidFill>
                <a:schemeClr val="accent1">
                  <a:lumMod val="70000"/>
                </a:schemeClr>
              </a:solidFill>
              <a:ln>
                <a:noFill/>
              </a:ln>
              <a:effectLst/>
            </c:spPr>
            <c:extLst>
              <c:ext xmlns:c16="http://schemas.microsoft.com/office/drawing/2014/chart" uri="{C3380CC4-5D6E-409C-BE32-E72D297353CC}">
                <c16:uniqueId val="{00000859-FC7C-4C3F-AE11-25A949F030EC}"/>
              </c:ext>
            </c:extLst>
          </c:dPt>
          <c:dPt>
            <c:idx val="1069"/>
            <c:bubble3D val="0"/>
            <c:spPr>
              <a:solidFill>
                <a:schemeClr val="accent2">
                  <a:lumMod val="70000"/>
                </a:schemeClr>
              </a:solidFill>
              <a:ln>
                <a:noFill/>
              </a:ln>
              <a:effectLst/>
            </c:spPr>
            <c:extLst>
              <c:ext xmlns:c16="http://schemas.microsoft.com/office/drawing/2014/chart" uri="{C3380CC4-5D6E-409C-BE32-E72D297353CC}">
                <c16:uniqueId val="{0000085B-FC7C-4C3F-AE11-25A949F030EC}"/>
              </c:ext>
            </c:extLst>
          </c:dPt>
          <c:dPt>
            <c:idx val="1070"/>
            <c:bubble3D val="0"/>
            <c:spPr>
              <a:solidFill>
                <a:schemeClr val="accent3">
                  <a:lumMod val="70000"/>
                </a:schemeClr>
              </a:solidFill>
              <a:ln>
                <a:noFill/>
              </a:ln>
              <a:effectLst/>
            </c:spPr>
            <c:extLst>
              <c:ext xmlns:c16="http://schemas.microsoft.com/office/drawing/2014/chart" uri="{C3380CC4-5D6E-409C-BE32-E72D297353CC}">
                <c16:uniqueId val="{0000085D-FC7C-4C3F-AE11-25A949F030EC}"/>
              </c:ext>
            </c:extLst>
          </c:dPt>
          <c:dPt>
            <c:idx val="1071"/>
            <c:bubble3D val="0"/>
            <c:spPr>
              <a:solidFill>
                <a:schemeClr val="accent4">
                  <a:lumMod val="70000"/>
                </a:schemeClr>
              </a:solidFill>
              <a:ln>
                <a:noFill/>
              </a:ln>
              <a:effectLst/>
            </c:spPr>
            <c:extLst>
              <c:ext xmlns:c16="http://schemas.microsoft.com/office/drawing/2014/chart" uri="{C3380CC4-5D6E-409C-BE32-E72D297353CC}">
                <c16:uniqueId val="{0000085F-FC7C-4C3F-AE11-25A949F030EC}"/>
              </c:ext>
            </c:extLst>
          </c:dPt>
          <c:dPt>
            <c:idx val="1072"/>
            <c:bubble3D val="0"/>
            <c:spPr>
              <a:solidFill>
                <a:schemeClr val="accent5">
                  <a:lumMod val="70000"/>
                </a:schemeClr>
              </a:solidFill>
              <a:ln>
                <a:noFill/>
              </a:ln>
              <a:effectLst/>
            </c:spPr>
            <c:extLst>
              <c:ext xmlns:c16="http://schemas.microsoft.com/office/drawing/2014/chart" uri="{C3380CC4-5D6E-409C-BE32-E72D297353CC}">
                <c16:uniqueId val="{00000861-FC7C-4C3F-AE11-25A949F030EC}"/>
              </c:ext>
            </c:extLst>
          </c:dPt>
          <c:dPt>
            <c:idx val="1073"/>
            <c:bubble3D val="0"/>
            <c:spPr>
              <a:solidFill>
                <a:schemeClr val="accent6">
                  <a:lumMod val="70000"/>
                </a:schemeClr>
              </a:solidFill>
              <a:ln>
                <a:noFill/>
              </a:ln>
              <a:effectLst/>
            </c:spPr>
            <c:extLst>
              <c:ext xmlns:c16="http://schemas.microsoft.com/office/drawing/2014/chart" uri="{C3380CC4-5D6E-409C-BE32-E72D297353CC}">
                <c16:uniqueId val="{00000863-FC7C-4C3F-AE11-25A949F030EC}"/>
              </c:ext>
            </c:extLst>
          </c:dPt>
          <c:dPt>
            <c:idx val="1074"/>
            <c:bubble3D val="0"/>
            <c:spPr>
              <a:solidFill>
                <a:schemeClr val="accent1">
                  <a:lumMod val="50000"/>
                  <a:lumOff val="50000"/>
                </a:schemeClr>
              </a:solidFill>
              <a:ln>
                <a:noFill/>
              </a:ln>
              <a:effectLst/>
            </c:spPr>
            <c:extLst>
              <c:ext xmlns:c16="http://schemas.microsoft.com/office/drawing/2014/chart" uri="{C3380CC4-5D6E-409C-BE32-E72D297353CC}">
                <c16:uniqueId val="{00000865-FC7C-4C3F-AE11-25A949F030EC}"/>
              </c:ext>
            </c:extLst>
          </c:dPt>
          <c:dPt>
            <c:idx val="1075"/>
            <c:bubble3D val="0"/>
            <c:spPr>
              <a:solidFill>
                <a:schemeClr val="accent2">
                  <a:lumMod val="50000"/>
                  <a:lumOff val="50000"/>
                </a:schemeClr>
              </a:solidFill>
              <a:ln>
                <a:noFill/>
              </a:ln>
              <a:effectLst/>
            </c:spPr>
            <c:extLst>
              <c:ext xmlns:c16="http://schemas.microsoft.com/office/drawing/2014/chart" uri="{C3380CC4-5D6E-409C-BE32-E72D297353CC}">
                <c16:uniqueId val="{00000867-FC7C-4C3F-AE11-25A949F030EC}"/>
              </c:ext>
            </c:extLst>
          </c:dPt>
          <c:dPt>
            <c:idx val="1076"/>
            <c:bubble3D val="0"/>
            <c:spPr>
              <a:solidFill>
                <a:schemeClr val="accent3">
                  <a:lumMod val="50000"/>
                  <a:lumOff val="50000"/>
                </a:schemeClr>
              </a:solidFill>
              <a:ln>
                <a:noFill/>
              </a:ln>
              <a:effectLst/>
            </c:spPr>
            <c:extLst>
              <c:ext xmlns:c16="http://schemas.microsoft.com/office/drawing/2014/chart" uri="{C3380CC4-5D6E-409C-BE32-E72D297353CC}">
                <c16:uniqueId val="{00000869-FC7C-4C3F-AE11-25A949F030EC}"/>
              </c:ext>
            </c:extLst>
          </c:dPt>
          <c:dPt>
            <c:idx val="1077"/>
            <c:bubble3D val="0"/>
            <c:spPr>
              <a:solidFill>
                <a:schemeClr val="accent4">
                  <a:lumMod val="50000"/>
                  <a:lumOff val="50000"/>
                </a:schemeClr>
              </a:solidFill>
              <a:ln>
                <a:noFill/>
              </a:ln>
              <a:effectLst/>
            </c:spPr>
            <c:extLst>
              <c:ext xmlns:c16="http://schemas.microsoft.com/office/drawing/2014/chart" uri="{C3380CC4-5D6E-409C-BE32-E72D297353CC}">
                <c16:uniqueId val="{0000086B-FC7C-4C3F-AE11-25A949F030EC}"/>
              </c:ext>
            </c:extLst>
          </c:dPt>
          <c:dPt>
            <c:idx val="1078"/>
            <c:bubble3D val="0"/>
            <c:spPr>
              <a:solidFill>
                <a:schemeClr val="accent5">
                  <a:lumMod val="50000"/>
                  <a:lumOff val="50000"/>
                </a:schemeClr>
              </a:solidFill>
              <a:ln>
                <a:noFill/>
              </a:ln>
              <a:effectLst/>
            </c:spPr>
            <c:extLst>
              <c:ext xmlns:c16="http://schemas.microsoft.com/office/drawing/2014/chart" uri="{C3380CC4-5D6E-409C-BE32-E72D297353CC}">
                <c16:uniqueId val="{0000086D-FC7C-4C3F-AE11-25A949F030EC}"/>
              </c:ext>
            </c:extLst>
          </c:dPt>
          <c:dPt>
            <c:idx val="1079"/>
            <c:bubble3D val="0"/>
            <c:spPr>
              <a:solidFill>
                <a:schemeClr val="accent6">
                  <a:lumMod val="50000"/>
                  <a:lumOff val="50000"/>
                </a:schemeClr>
              </a:solidFill>
              <a:ln>
                <a:noFill/>
              </a:ln>
              <a:effectLst/>
            </c:spPr>
            <c:extLst>
              <c:ext xmlns:c16="http://schemas.microsoft.com/office/drawing/2014/chart" uri="{C3380CC4-5D6E-409C-BE32-E72D297353CC}">
                <c16:uniqueId val="{0000086F-FC7C-4C3F-AE11-25A949F030EC}"/>
              </c:ext>
            </c:extLst>
          </c:dPt>
          <c:dPt>
            <c:idx val="1080"/>
            <c:bubble3D val="0"/>
            <c:spPr>
              <a:solidFill>
                <a:schemeClr val="accent1"/>
              </a:solidFill>
              <a:ln>
                <a:noFill/>
              </a:ln>
              <a:effectLst/>
            </c:spPr>
            <c:extLst>
              <c:ext xmlns:c16="http://schemas.microsoft.com/office/drawing/2014/chart" uri="{C3380CC4-5D6E-409C-BE32-E72D297353CC}">
                <c16:uniqueId val="{00000871-FC7C-4C3F-AE11-25A949F030EC}"/>
              </c:ext>
            </c:extLst>
          </c:dPt>
          <c:dPt>
            <c:idx val="1081"/>
            <c:bubble3D val="0"/>
            <c:spPr>
              <a:solidFill>
                <a:schemeClr val="accent2"/>
              </a:solidFill>
              <a:ln>
                <a:noFill/>
              </a:ln>
              <a:effectLst/>
            </c:spPr>
            <c:extLst>
              <c:ext xmlns:c16="http://schemas.microsoft.com/office/drawing/2014/chart" uri="{C3380CC4-5D6E-409C-BE32-E72D297353CC}">
                <c16:uniqueId val="{00000873-FC7C-4C3F-AE11-25A949F030EC}"/>
              </c:ext>
            </c:extLst>
          </c:dPt>
          <c:dPt>
            <c:idx val="1082"/>
            <c:bubble3D val="0"/>
            <c:spPr>
              <a:solidFill>
                <a:schemeClr val="accent3"/>
              </a:solidFill>
              <a:ln>
                <a:noFill/>
              </a:ln>
              <a:effectLst/>
            </c:spPr>
            <c:extLst>
              <c:ext xmlns:c16="http://schemas.microsoft.com/office/drawing/2014/chart" uri="{C3380CC4-5D6E-409C-BE32-E72D297353CC}">
                <c16:uniqueId val="{00000875-FC7C-4C3F-AE11-25A949F030EC}"/>
              </c:ext>
            </c:extLst>
          </c:dPt>
          <c:dPt>
            <c:idx val="1083"/>
            <c:bubble3D val="0"/>
            <c:spPr>
              <a:solidFill>
                <a:schemeClr val="accent4"/>
              </a:solidFill>
              <a:ln>
                <a:noFill/>
              </a:ln>
              <a:effectLst/>
            </c:spPr>
            <c:extLst>
              <c:ext xmlns:c16="http://schemas.microsoft.com/office/drawing/2014/chart" uri="{C3380CC4-5D6E-409C-BE32-E72D297353CC}">
                <c16:uniqueId val="{00000877-FC7C-4C3F-AE11-25A949F030EC}"/>
              </c:ext>
            </c:extLst>
          </c:dPt>
          <c:dPt>
            <c:idx val="1084"/>
            <c:bubble3D val="0"/>
            <c:spPr>
              <a:solidFill>
                <a:schemeClr val="accent5"/>
              </a:solidFill>
              <a:ln>
                <a:noFill/>
              </a:ln>
              <a:effectLst/>
            </c:spPr>
            <c:extLst>
              <c:ext xmlns:c16="http://schemas.microsoft.com/office/drawing/2014/chart" uri="{C3380CC4-5D6E-409C-BE32-E72D297353CC}">
                <c16:uniqueId val="{00000879-FC7C-4C3F-AE11-25A949F030EC}"/>
              </c:ext>
            </c:extLst>
          </c:dPt>
          <c:dPt>
            <c:idx val="1085"/>
            <c:bubble3D val="0"/>
            <c:spPr>
              <a:solidFill>
                <a:schemeClr val="accent6"/>
              </a:solidFill>
              <a:ln>
                <a:noFill/>
              </a:ln>
              <a:effectLst/>
            </c:spPr>
            <c:extLst>
              <c:ext xmlns:c16="http://schemas.microsoft.com/office/drawing/2014/chart" uri="{C3380CC4-5D6E-409C-BE32-E72D297353CC}">
                <c16:uniqueId val="{0000087B-FC7C-4C3F-AE11-25A949F030EC}"/>
              </c:ext>
            </c:extLst>
          </c:dPt>
          <c:dPt>
            <c:idx val="1086"/>
            <c:bubble3D val="0"/>
            <c:spPr>
              <a:solidFill>
                <a:schemeClr val="accent1">
                  <a:lumMod val="60000"/>
                </a:schemeClr>
              </a:solidFill>
              <a:ln>
                <a:noFill/>
              </a:ln>
              <a:effectLst/>
            </c:spPr>
            <c:extLst>
              <c:ext xmlns:c16="http://schemas.microsoft.com/office/drawing/2014/chart" uri="{C3380CC4-5D6E-409C-BE32-E72D297353CC}">
                <c16:uniqueId val="{0000087D-FC7C-4C3F-AE11-25A949F030EC}"/>
              </c:ext>
            </c:extLst>
          </c:dPt>
          <c:dPt>
            <c:idx val="1087"/>
            <c:bubble3D val="0"/>
            <c:spPr>
              <a:solidFill>
                <a:schemeClr val="accent2">
                  <a:lumMod val="60000"/>
                </a:schemeClr>
              </a:solidFill>
              <a:ln>
                <a:noFill/>
              </a:ln>
              <a:effectLst/>
            </c:spPr>
            <c:extLst>
              <c:ext xmlns:c16="http://schemas.microsoft.com/office/drawing/2014/chart" uri="{C3380CC4-5D6E-409C-BE32-E72D297353CC}">
                <c16:uniqueId val="{0000087F-FC7C-4C3F-AE11-25A949F030EC}"/>
              </c:ext>
            </c:extLst>
          </c:dPt>
          <c:dPt>
            <c:idx val="1088"/>
            <c:bubble3D val="0"/>
            <c:spPr>
              <a:solidFill>
                <a:schemeClr val="accent3">
                  <a:lumMod val="60000"/>
                </a:schemeClr>
              </a:solidFill>
              <a:ln>
                <a:noFill/>
              </a:ln>
              <a:effectLst/>
            </c:spPr>
            <c:extLst>
              <c:ext xmlns:c16="http://schemas.microsoft.com/office/drawing/2014/chart" uri="{C3380CC4-5D6E-409C-BE32-E72D297353CC}">
                <c16:uniqueId val="{00000881-FC7C-4C3F-AE11-25A949F030EC}"/>
              </c:ext>
            </c:extLst>
          </c:dPt>
          <c:dPt>
            <c:idx val="1089"/>
            <c:bubble3D val="0"/>
            <c:spPr>
              <a:solidFill>
                <a:schemeClr val="accent4">
                  <a:lumMod val="60000"/>
                </a:schemeClr>
              </a:solidFill>
              <a:ln>
                <a:noFill/>
              </a:ln>
              <a:effectLst/>
            </c:spPr>
            <c:extLst>
              <c:ext xmlns:c16="http://schemas.microsoft.com/office/drawing/2014/chart" uri="{C3380CC4-5D6E-409C-BE32-E72D297353CC}">
                <c16:uniqueId val="{00000883-FC7C-4C3F-AE11-25A949F030EC}"/>
              </c:ext>
            </c:extLst>
          </c:dPt>
          <c:dPt>
            <c:idx val="1090"/>
            <c:bubble3D val="0"/>
            <c:spPr>
              <a:solidFill>
                <a:schemeClr val="accent5">
                  <a:lumMod val="60000"/>
                </a:schemeClr>
              </a:solidFill>
              <a:ln>
                <a:noFill/>
              </a:ln>
              <a:effectLst/>
            </c:spPr>
            <c:extLst>
              <c:ext xmlns:c16="http://schemas.microsoft.com/office/drawing/2014/chart" uri="{C3380CC4-5D6E-409C-BE32-E72D297353CC}">
                <c16:uniqueId val="{00000885-FC7C-4C3F-AE11-25A949F030EC}"/>
              </c:ext>
            </c:extLst>
          </c:dPt>
          <c:dPt>
            <c:idx val="1091"/>
            <c:bubble3D val="0"/>
            <c:spPr>
              <a:solidFill>
                <a:schemeClr val="accent6">
                  <a:lumMod val="60000"/>
                </a:schemeClr>
              </a:solidFill>
              <a:ln>
                <a:noFill/>
              </a:ln>
              <a:effectLst/>
            </c:spPr>
            <c:extLst>
              <c:ext xmlns:c16="http://schemas.microsoft.com/office/drawing/2014/chart" uri="{C3380CC4-5D6E-409C-BE32-E72D297353CC}">
                <c16:uniqueId val="{00000887-FC7C-4C3F-AE11-25A949F030EC}"/>
              </c:ext>
            </c:extLst>
          </c:dPt>
          <c:dPt>
            <c:idx val="1092"/>
            <c:bubble3D val="0"/>
            <c:spPr>
              <a:solidFill>
                <a:schemeClr val="accent1">
                  <a:lumMod val="80000"/>
                  <a:lumOff val="20000"/>
                </a:schemeClr>
              </a:solidFill>
              <a:ln>
                <a:noFill/>
              </a:ln>
              <a:effectLst/>
            </c:spPr>
            <c:extLst>
              <c:ext xmlns:c16="http://schemas.microsoft.com/office/drawing/2014/chart" uri="{C3380CC4-5D6E-409C-BE32-E72D297353CC}">
                <c16:uniqueId val="{00000889-FC7C-4C3F-AE11-25A949F030EC}"/>
              </c:ext>
            </c:extLst>
          </c:dPt>
          <c:dPt>
            <c:idx val="1093"/>
            <c:bubble3D val="0"/>
            <c:spPr>
              <a:solidFill>
                <a:schemeClr val="accent2">
                  <a:lumMod val="80000"/>
                  <a:lumOff val="20000"/>
                </a:schemeClr>
              </a:solidFill>
              <a:ln>
                <a:noFill/>
              </a:ln>
              <a:effectLst/>
            </c:spPr>
            <c:extLst>
              <c:ext xmlns:c16="http://schemas.microsoft.com/office/drawing/2014/chart" uri="{C3380CC4-5D6E-409C-BE32-E72D297353CC}">
                <c16:uniqueId val="{0000088B-FC7C-4C3F-AE11-25A949F030EC}"/>
              </c:ext>
            </c:extLst>
          </c:dPt>
          <c:dPt>
            <c:idx val="1094"/>
            <c:bubble3D val="0"/>
            <c:spPr>
              <a:solidFill>
                <a:schemeClr val="accent3">
                  <a:lumMod val="80000"/>
                  <a:lumOff val="20000"/>
                </a:schemeClr>
              </a:solidFill>
              <a:ln>
                <a:noFill/>
              </a:ln>
              <a:effectLst/>
            </c:spPr>
            <c:extLst>
              <c:ext xmlns:c16="http://schemas.microsoft.com/office/drawing/2014/chart" uri="{C3380CC4-5D6E-409C-BE32-E72D297353CC}">
                <c16:uniqueId val="{0000088D-FC7C-4C3F-AE11-25A949F030EC}"/>
              </c:ext>
            </c:extLst>
          </c:dPt>
          <c:dPt>
            <c:idx val="1095"/>
            <c:bubble3D val="0"/>
            <c:spPr>
              <a:solidFill>
                <a:schemeClr val="accent4">
                  <a:lumMod val="80000"/>
                  <a:lumOff val="20000"/>
                </a:schemeClr>
              </a:solidFill>
              <a:ln>
                <a:noFill/>
              </a:ln>
              <a:effectLst/>
            </c:spPr>
            <c:extLst>
              <c:ext xmlns:c16="http://schemas.microsoft.com/office/drawing/2014/chart" uri="{C3380CC4-5D6E-409C-BE32-E72D297353CC}">
                <c16:uniqueId val="{0000088F-FC7C-4C3F-AE11-25A949F030EC}"/>
              </c:ext>
            </c:extLst>
          </c:dPt>
          <c:dPt>
            <c:idx val="1096"/>
            <c:bubble3D val="0"/>
            <c:spPr>
              <a:solidFill>
                <a:schemeClr val="accent5">
                  <a:lumMod val="80000"/>
                  <a:lumOff val="20000"/>
                </a:schemeClr>
              </a:solidFill>
              <a:ln>
                <a:noFill/>
              </a:ln>
              <a:effectLst/>
            </c:spPr>
            <c:extLst>
              <c:ext xmlns:c16="http://schemas.microsoft.com/office/drawing/2014/chart" uri="{C3380CC4-5D6E-409C-BE32-E72D297353CC}">
                <c16:uniqueId val="{00000891-FC7C-4C3F-AE11-25A949F030EC}"/>
              </c:ext>
            </c:extLst>
          </c:dPt>
          <c:dPt>
            <c:idx val="1097"/>
            <c:bubble3D val="0"/>
            <c:spPr>
              <a:solidFill>
                <a:schemeClr val="accent6">
                  <a:lumMod val="80000"/>
                  <a:lumOff val="20000"/>
                </a:schemeClr>
              </a:solidFill>
              <a:ln>
                <a:noFill/>
              </a:ln>
              <a:effectLst/>
            </c:spPr>
            <c:extLst>
              <c:ext xmlns:c16="http://schemas.microsoft.com/office/drawing/2014/chart" uri="{C3380CC4-5D6E-409C-BE32-E72D297353CC}">
                <c16:uniqueId val="{00000893-FC7C-4C3F-AE11-25A949F030EC}"/>
              </c:ext>
            </c:extLst>
          </c:dPt>
          <c:dPt>
            <c:idx val="1098"/>
            <c:bubble3D val="0"/>
            <c:spPr>
              <a:solidFill>
                <a:schemeClr val="accent1">
                  <a:lumMod val="80000"/>
                </a:schemeClr>
              </a:solidFill>
              <a:ln>
                <a:noFill/>
              </a:ln>
              <a:effectLst/>
            </c:spPr>
            <c:extLst>
              <c:ext xmlns:c16="http://schemas.microsoft.com/office/drawing/2014/chart" uri="{C3380CC4-5D6E-409C-BE32-E72D297353CC}">
                <c16:uniqueId val="{00000895-FC7C-4C3F-AE11-25A949F030EC}"/>
              </c:ext>
            </c:extLst>
          </c:dPt>
          <c:dPt>
            <c:idx val="1099"/>
            <c:bubble3D val="0"/>
            <c:spPr>
              <a:solidFill>
                <a:schemeClr val="accent2">
                  <a:lumMod val="80000"/>
                </a:schemeClr>
              </a:solidFill>
              <a:ln>
                <a:noFill/>
              </a:ln>
              <a:effectLst/>
            </c:spPr>
            <c:extLst>
              <c:ext xmlns:c16="http://schemas.microsoft.com/office/drawing/2014/chart" uri="{C3380CC4-5D6E-409C-BE32-E72D297353CC}">
                <c16:uniqueId val="{00000897-FC7C-4C3F-AE11-25A949F030EC}"/>
              </c:ext>
            </c:extLst>
          </c:dPt>
          <c:dPt>
            <c:idx val="1100"/>
            <c:bubble3D val="0"/>
            <c:spPr>
              <a:solidFill>
                <a:schemeClr val="accent3">
                  <a:lumMod val="80000"/>
                </a:schemeClr>
              </a:solidFill>
              <a:ln>
                <a:noFill/>
              </a:ln>
              <a:effectLst/>
            </c:spPr>
            <c:extLst>
              <c:ext xmlns:c16="http://schemas.microsoft.com/office/drawing/2014/chart" uri="{C3380CC4-5D6E-409C-BE32-E72D297353CC}">
                <c16:uniqueId val="{00000899-FC7C-4C3F-AE11-25A949F030EC}"/>
              </c:ext>
            </c:extLst>
          </c:dPt>
          <c:dPt>
            <c:idx val="1101"/>
            <c:bubble3D val="0"/>
            <c:spPr>
              <a:solidFill>
                <a:schemeClr val="accent4">
                  <a:lumMod val="80000"/>
                </a:schemeClr>
              </a:solidFill>
              <a:ln>
                <a:noFill/>
              </a:ln>
              <a:effectLst/>
            </c:spPr>
            <c:extLst>
              <c:ext xmlns:c16="http://schemas.microsoft.com/office/drawing/2014/chart" uri="{C3380CC4-5D6E-409C-BE32-E72D297353CC}">
                <c16:uniqueId val="{0000089B-FC7C-4C3F-AE11-25A949F030EC}"/>
              </c:ext>
            </c:extLst>
          </c:dPt>
          <c:dPt>
            <c:idx val="1102"/>
            <c:bubble3D val="0"/>
            <c:spPr>
              <a:solidFill>
                <a:schemeClr val="accent5">
                  <a:lumMod val="80000"/>
                </a:schemeClr>
              </a:solidFill>
              <a:ln>
                <a:noFill/>
              </a:ln>
              <a:effectLst/>
            </c:spPr>
            <c:extLst>
              <c:ext xmlns:c16="http://schemas.microsoft.com/office/drawing/2014/chart" uri="{C3380CC4-5D6E-409C-BE32-E72D297353CC}">
                <c16:uniqueId val="{0000089D-FC7C-4C3F-AE11-25A949F030EC}"/>
              </c:ext>
            </c:extLst>
          </c:dPt>
          <c:dPt>
            <c:idx val="1103"/>
            <c:bubble3D val="0"/>
            <c:spPr>
              <a:solidFill>
                <a:schemeClr val="accent6">
                  <a:lumMod val="80000"/>
                </a:schemeClr>
              </a:solidFill>
              <a:ln>
                <a:noFill/>
              </a:ln>
              <a:effectLst/>
            </c:spPr>
            <c:extLst>
              <c:ext xmlns:c16="http://schemas.microsoft.com/office/drawing/2014/chart" uri="{C3380CC4-5D6E-409C-BE32-E72D297353CC}">
                <c16:uniqueId val="{0000089F-FC7C-4C3F-AE11-25A949F030EC}"/>
              </c:ext>
            </c:extLst>
          </c:dPt>
          <c:dPt>
            <c:idx val="1104"/>
            <c:bubble3D val="0"/>
            <c:spPr>
              <a:solidFill>
                <a:schemeClr val="accent1">
                  <a:lumMod val="60000"/>
                  <a:lumOff val="40000"/>
                </a:schemeClr>
              </a:solidFill>
              <a:ln>
                <a:noFill/>
              </a:ln>
              <a:effectLst/>
            </c:spPr>
            <c:extLst>
              <c:ext xmlns:c16="http://schemas.microsoft.com/office/drawing/2014/chart" uri="{C3380CC4-5D6E-409C-BE32-E72D297353CC}">
                <c16:uniqueId val="{000008A1-FC7C-4C3F-AE11-25A949F030EC}"/>
              </c:ext>
            </c:extLst>
          </c:dPt>
          <c:dPt>
            <c:idx val="1105"/>
            <c:bubble3D val="0"/>
            <c:spPr>
              <a:solidFill>
                <a:schemeClr val="accent2">
                  <a:lumMod val="60000"/>
                  <a:lumOff val="40000"/>
                </a:schemeClr>
              </a:solidFill>
              <a:ln>
                <a:noFill/>
              </a:ln>
              <a:effectLst/>
            </c:spPr>
            <c:extLst>
              <c:ext xmlns:c16="http://schemas.microsoft.com/office/drawing/2014/chart" uri="{C3380CC4-5D6E-409C-BE32-E72D297353CC}">
                <c16:uniqueId val="{000008A3-FC7C-4C3F-AE11-25A949F030EC}"/>
              </c:ext>
            </c:extLst>
          </c:dPt>
          <c:dPt>
            <c:idx val="1106"/>
            <c:bubble3D val="0"/>
            <c:spPr>
              <a:solidFill>
                <a:schemeClr val="accent3">
                  <a:lumMod val="60000"/>
                  <a:lumOff val="40000"/>
                </a:schemeClr>
              </a:solidFill>
              <a:ln>
                <a:noFill/>
              </a:ln>
              <a:effectLst/>
            </c:spPr>
            <c:extLst>
              <c:ext xmlns:c16="http://schemas.microsoft.com/office/drawing/2014/chart" uri="{C3380CC4-5D6E-409C-BE32-E72D297353CC}">
                <c16:uniqueId val="{000008A5-FC7C-4C3F-AE11-25A949F030EC}"/>
              </c:ext>
            </c:extLst>
          </c:dPt>
          <c:dPt>
            <c:idx val="1107"/>
            <c:bubble3D val="0"/>
            <c:spPr>
              <a:solidFill>
                <a:schemeClr val="accent4">
                  <a:lumMod val="60000"/>
                  <a:lumOff val="40000"/>
                </a:schemeClr>
              </a:solidFill>
              <a:ln>
                <a:noFill/>
              </a:ln>
              <a:effectLst/>
            </c:spPr>
            <c:extLst>
              <c:ext xmlns:c16="http://schemas.microsoft.com/office/drawing/2014/chart" uri="{C3380CC4-5D6E-409C-BE32-E72D297353CC}">
                <c16:uniqueId val="{000008A7-FC7C-4C3F-AE11-25A949F030EC}"/>
              </c:ext>
            </c:extLst>
          </c:dPt>
          <c:dPt>
            <c:idx val="1108"/>
            <c:bubble3D val="0"/>
            <c:spPr>
              <a:solidFill>
                <a:schemeClr val="accent5">
                  <a:lumMod val="60000"/>
                  <a:lumOff val="40000"/>
                </a:schemeClr>
              </a:solidFill>
              <a:ln>
                <a:noFill/>
              </a:ln>
              <a:effectLst/>
            </c:spPr>
            <c:extLst>
              <c:ext xmlns:c16="http://schemas.microsoft.com/office/drawing/2014/chart" uri="{C3380CC4-5D6E-409C-BE32-E72D297353CC}">
                <c16:uniqueId val="{000008A9-FC7C-4C3F-AE11-25A949F030EC}"/>
              </c:ext>
            </c:extLst>
          </c:dPt>
          <c:dPt>
            <c:idx val="1109"/>
            <c:bubble3D val="0"/>
            <c:spPr>
              <a:solidFill>
                <a:schemeClr val="accent6">
                  <a:lumMod val="60000"/>
                  <a:lumOff val="40000"/>
                </a:schemeClr>
              </a:solidFill>
              <a:ln>
                <a:noFill/>
              </a:ln>
              <a:effectLst/>
            </c:spPr>
            <c:extLst>
              <c:ext xmlns:c16="http://schemas.microsoft.com/office/drawing/2014/chart" uri="{C3380CC4-5D6E-409C-BE32-E72D297353CC}">
                <c16:uniqueId val="{000008AB-FC7C-4C3F-AE11-25A949F030EC}"/>
              </c:ext>
            </c:extLst>
          </c:dPt>
          <c:dPt>
            <c:idx val="1110"/>
            <c:bubble3D val="0"/>
            <c:spPr>
              <a:solidFill>
                <a:schemeClr val="accent1">
                  <a:lumMod val="50000"/>
                </a:schemeClr>
              </a:solidFill>
              <a:ln>
                <a:noFill/>
              </a:ln>
              <a:effectLst/>
            </c:spPr>
            <c:extLst>
              <c:ext xmlns:c16="http://schemas.microsoft.com/office/drawing/2014/chart" uri="{C3380CC4-5D6E-409C-BE32-E72D297353CC}">
                <c16:uniqueId val="{000008AD-FC7C-4C3F-AE11-25A949F030EC}"/>
              </c:ext>
            </c:extLst>
          </c:dPt>
          <c:dPt>
            <c:idx val="1111"/>
            <c:bubble3D val="0"/>
            <c:spPr>
              <a:solidFill>
                <a:schemeClr val="accent2">
                  <a:lumMod val="50000"/>
                </a:schemeClr>
              </a:solidFill>
              <a:ln>
                <a:noFill/>
              </a:ln>
              <a:effectLst/>
            </c:spPr>
            <c:extLst>
              <c:ext xmlns:c16="http://schemas.microsoft.com/office/drawing/2014/chart" uri="{C3380CC4-5D6E-409C-BE32-E72D297353CC}">
                <c16:uniqueId val="{000008AF-FC7C-4C3F-AE11-25A949F030EC}"/>
              </c:ext>
            </c:extLst>
          </c:dPt>
          <c:dPt>
            <c:idx val="1112"/>
            <c:bubble3D val="0"/>
            <c:spPr>
              <a:solidFill>
                <a:schemeClr val="accent3">
                  <a:lumMod val="50000"/>
                </a:schemeClr>
              </a:solidFill>
              <a:ln>
                <a:noFill/>
              </a:ln>
              <a:effectLst/>
            </c:spPr>
            <c:extLst>
              <c:ext xmlns:c16="http://schemas.microsoft.com/office/drawing/2014/chart" uri="{C3380CC4-5D6E-409C-BE32-E72D297353CC}">
                <c16:uniqueId val="{000008B1-FC7C-4C3F-AE11-25A949F030EC}"/>
              </c:ext>
            </c:extLst>
          </c:dPt>
          <c:dPt>
            <c:idx val="1113"/>
            <c:bubble3D val="0"/>
            <c:spPr>
              <a:solidFill>
                <a:schemeClr val="accent4">
                  <a:lumMod val="50000"/>
                </a:schemeClr>
              </a:solidFill>
              <a:ln>
                <a:noFill/>
              </a:ln>
              <a:effectLst/>
            </c:spPr>
            <c:extLst>
              <c:ext xmlns:c16="http://schemas.microsoft.com/office/drawing/2014/chart" uri="{C3380CC4-5D6E-409C-BE32-E72D297353CC}">
                <c16:uniqueId val="{000008B3-FC7C-4C3F-AE11-25A949F030EC}"/>
              </c:ext>
            </c:extLst>
          </c:dPt>
          <c:dPt>
            <c:idx val="1114"/>
            <c:bubble3D val="0"/>
            <c:spPr>
              <a:solidFill>
                <a:schemeClr val="accent5">
                  <a:lumMod val="50000"/>
                </a:schemeClr>
              </a:solidFill>
              <a:ln>
                <a:noFill/>
              </a:ln>
              <a:effectLst/>
            </c:spPr>
            <c:extLst>
              <c:ext xmlns:c16="http://schemas.microsoft.com/office/drawing/2014/chart" uri="{C3380CC4-5D6E-409C-BE32-E72D297353CC}">
                <c16:uniqueId val="{000008B5-FC7C-4C3F-AE11-25A949F030EC}"/>
              </c:ext>
            </c:extLst>
          </c:dPt>
          <c:dPt>
            <c:idx val="1115"/>
            <c:bubble3D val="0"/>
            <c:spPr>
              <a:solidFill>
                <a:schemeClr val="accent6">
                  <a:lumMod val="50000"/>
                </a:schemeClr>
              </a:solidFill>
              <a:ln>
                <a:noFill/>
              </a:ln>
              <a:effectLst/>
            </c:spPr>
            <c:extLst>
              <c:ext xmlns:c16="http://schemas.microsoft.com/office/drawing/2014/chart" uri="{C3380CC4-5D6E-409C-BE32-E72D297353CC}">
                <c16:uniqueId val="{000008B7-FC7C-4C3F-AE11-25A949F030EC}"/>
              </c:ext>
            </c:extLst>
          </c:dPt>
          <c:dPt>
            <c:idx val="1116"/>
            <c:bubble3D val="0"/>
            <c:spPr>
              <a:solidFill>
                <a:schemeClr val="accent1">
                  <a:lumMod val="70000"/>
                  <a:lumOff val="30000"/>
                </a:schemeClr>
              </a:solidFill>
              <a:ln>
                <a:noFill/>
              </a:ln>
              <a:effectLst/>
            </c:spPr>
            <c:extLst>
              <c:ext xmlns:c16="http://schemas.microsoft.com/office/drawing/2014/chart" uri="{C3380CC4-5D6E-409C-BE32-E72D297353CC}">
                <c16:uniqueId val="{000008B9-FC7C-4C3F-AE11-25A949F030EC}"/>
              </c:ext>
            </c:extLst>
          </c:dPt>
          <c:dPt>
            <c:idx val="1117"/>
            <c:bubble3D val="0"/>
            <c:spPr>
              <a:solidFill>
                <a:schemeClr val="accent2">
                  <a:lumMod val="70000"/>
                  <a:lumOff val="30000"/>
                </a:schemeClr>
              </a:solidFill>
              <a:ln>
                <a:noFill/>
              </a:ln>
              <a:effectLst/>
            </c:spPr>
            <c:extLst>
              <c:ext xmlns:c16="http://schemas.microsoft.com/office/drawing/2014/chart" uri="{C3380CC4-5D6E-409C-BE32-E72D297353CC}">
                <c16:uniqueId val="{000008BB-FC7C-4C3F-AE11-25A949F030EC}"/>
              </c:ext>
            </c:extLst>
          </c:dPt>
          <c:dPt>
            <c:idx val="1118"/>
            <c:bubble3D val="0"/>
            <c:spPr>
              <a:solidFill>
                <a:schemeClr val="accent3">
                  <a:lumMod val="70000"/>
                  <a:lumOff val="30000"/>
                </a:schemeClr>
              </a:solidFill>
              <a:ln>
                <a:noFill/>
              </a:ln>
              <a:effectLst/>
            </c:spPr>
            <c:extLst>
              <c:ext xmlns:c16="http://schemas.microsoft.com/office/drawing/2014/chart" uri="{C3380CC4-5D6E-409C-BE32-E72D297353CC}">
                <c16:uniqueId val="{000008BD-FC7C-4C3F-AE11-25A949F030EC}"/>
              </c:ext>
            </c:extLst>
          </c:dPt>
          <c:dPt>
            <c:idx val="1119"/>
            <c:bubble3D val="0"/>
            <c:spPr>
              <a:solidFill>
                <a:schemeClr val="accent4">
                  <a:lumMod val="70000"/>
                  <a:lumOff val="30000"/>
                </a:schemeClr>
              </a:solidFill>
              <a:ln>
                <a:noFill/>
              </a:ln>
              <a:effectLst/>
            </c:spPr>
            <c:extLst>
              <c:ext xmlns:c16="http://schemas.microsoft.com/office/drawing/2014/chart" uri="{C3380CC4-5D6E-409C-BE32-E72D297353CC}">
                <c16:uniqueId val="{000008BF-FC7C-4C3F-AE11-25A949F030EC}"/>
              </c:ext>
            </c:extLst>
          </c:dPt>
          <c:dPt>
            <c:idx val="1120"/>
            <c:bubble3D val="0"/>
            <c:spPr>
              <a:solidFill>
                <a:schemeClr val="accent5">
                  <a:lumMod val="70000"/>
                  <a:lumOff val="30000"/>
                </a:schemeClr>
              </a:solidFill>
              <a:ln>
                <a:noFill/>
              </a:ln>
              <a:effectLst/>
            </c:spPr>
            <c:extLst>
              <c:ext xmlns:c16="http://schemas.microsoft.com/office/drawing/2014/chart" uri="{C3380CC4-5D6E-409C-BE32-E72D297353CC}">
                <c16:uniqueId val="{000008C1-FC7C-4C3F-AE11-25A949F030EC}"/>
              </c:ext>
            </c:extLst>
          </c:dPt>
          <c:dPt>
            <c:idx val="1121"/>
            <c:bubble3D val="0"/>
            <c:spPr>
              <a:solidFill>
                <a:schemeClr val="accent6">
                  <a:lumMod val="70000"/>
                  <a:lumOff val="30000"/>
                </a:schemeClr>
              </a:solidFill>
              <a:ln>
                <a:noFill/>
              </a:ln>
              <a:effectLst/>
            </c:spPr>
            <c:extLst>
              <c:ext xmlns:c16="http://schemas.microsoft.com/office/drawing/2014/chart" uri="{C3380CC4-5D6E-409C-BE32-E72D297353CC}">
                <c16:uniqueId val="{000008C3-FC7C-4C3F-AE11-25A949F030EC}"/>
              </c:ext>
            </c:extLst>
          </c:dPt>
          <c:dPt>
            <c:idx val="1122"/>
            <c:bubble3D val="0"/>
            <c:spPr>
              <a:solidFill>
                <a:schemeClr val="accent1">
                  <a:lumMod val="70000"/>
                </a:schemeClr>
              </a:solidFill>
              <a:ln>
                <a:noFill/>
              </a:ln>
              <a:effectLst/>
            </c:spPr>
            <c:extLst>
              <c:ext xmlns:c16="http://schemas.microsoft.com/office/drawing/2014/chart" uri="{C3380CC4-5D6E-409C-BE32-E72D297353CC}">
                <c16:uniqueId val="{000008C5-FC7C-4C3F-AE11-25A949F030EC}"/>
              </c:ext>
            </c:extLst>
          </c:dPt>
          <c:dPt>
            <c:idx val="1123"/>
            <c:bubble3D val="0"/>
            <c:spPr>
              <a:solidFill>
                <a:schemeClr val="accent2">
                  <a:lumMod val="70000"/>
                </a:schemeClr>
              </a:solidFill>
              <a:ln>
                <a:noFill/>
              </a:ln>
              <a:effectLst/>
            </c:spPr>
            <c:extLst>
              <c:ext xmlns:c16="http://schemas.microsoft.com/office/drawing/2014/chart" uri="{C3380CC4-5D6E-409C-BE32-E72D297353CC}">
                <c16:uniqueId val="{000008C7-FC7C-4C3F-AE11-25A949F030EC}"/>
              </c:ext>
            </c:extLst>
          </c:dPt>
          <c:dPt>
            <c:idx val="1124"/>
            <c:bubble3D val="0"/>
            <c:spPr>
              <a:solidFill>
                <a:schemeClr val="accent3">
                  <a:lumMod val="70000"/>
                </a:schemeClr>
              </a:solidFill>
              <a:ln>
                <a:noFill/>
              </a:ln>
              <a:effectLst/>
            </c:spPr>
            <c:extLst>
              <c:ext xmlns:c16="http://schemas.microsoft.com/office/drawing/2014/chart" uri="{C3380CC4-5D6E-409C-BE32-E72D297353CC}">
                <c16:uniqueId val="{000008C9-FC7C-4C3F-AE11-25A949F030EC}"/>
              </c:ext>
            </c:extLst>
          </c:dPt>
          <c:dPt>
            <c:idx val="1125"/>
            <c:bubble3D val="0"/>
            <c:spPr>
              <a:solidFill>
                <a:schemeClr val="accent4">
                  <a:lumMod val="70000"/>
                </a:schemeClr>
              </a:solidFill>
              <a:ln>
                <a:noFill/>
              </a:ln>
              <a:effectLst/>
            </c:spPr>
            <c:extLst>
              <c:ext xmlns:c16="http://schemas.microsoft.com/office/drawing/2014/chart" uri="{C3380CC4-5D6E-409C-BE32-E72D297353CC}">
                <c16:uniqueId val="{000008CB-FC7C-4C3F-AE11-25A949F030EC}"/>
              </c:ext>
            </c:extLst>
          </c:dPt>
          <c:dPt>
            <c:idx val="1126"/>
            <c:bubble3D val="0"/>
            <c:spPr>
              <a:solidFill>
                <a:schemeClr val="accent5">
                  <a:lumMod val="70000"/>
                </a:schemeClr>
              </a:solidFill>
              <a:ln>
                <a:noFill/>
              </a:ln>
              <a:effectLst/>
            </c:spPr>
            <c:extLst>
              <c:ext xmlns:c16="http://schemas.microsoft.com/office/drawing/2014/chart" uri="{C3380CC4-5D6E-409C-BE32-E72D297353CC}">
                <c16:uniqueId val="{000008CD-FC7C-4C3F-AE11-25A949F030EC}"/>
              </c:ext>
            </c:extLst>
          </c:dPt>
          <c:dPt>
            <c:idx val="1127"/>
            <c:bubble3D val="0"/>
            <c:spPr>
              <a:solidFill>
                <a:schemeClr val="accent6">
                  <a:lumMod val="70000"/>
                </a:schemeClr>
              </a:solidFill>
              <a:ln>
                <a:noFill/>
              </a:ln>
              <a:effectLst/>
            </c:spPr>
            <c:extLst>
              <c:ext xmlns:c16="http://schemas.microsoft.com/office/drawing/2014/chart" uri="{C3380CC4-5D6E-409C-BE32-E72D297353CC}">
                <c16:uniqueId val="{000008CF-FC7C-4C3F-AE11-25A949F030EC}"/>
              </c:ext>
            </c:extLst>
          </c:dPt>
          <c:dPt>
            <c:idx val="1128"/>
            <c:bubble3D val="0"/>
            <c:spPr>
              <a:solidFill>
                <a:schemeClr val="accent1">
                  <a:lumMod val="50000"/>
                  <a:lumOff val="50000"/>
                </a:schemeClr>
              </a:solidFill>
              <a:ln>
                <a:noFill/>
              </a:ln>
              <a:effectLst/>
            </c:spPr>
            <c:extLst>
              <c:ext xmlns:c16="http://schemas.microsoft.com/office/drawing/2014/chart" uri="{C3380CC4-5D6E-409C-BE32-E72D297353CC}">
                <c16:uniqueId val="{000008D1-FC7C-4C3F-AE11-25A949F030EC}"/>
              </c:ext>
            </c:extLst>
          </c:dPt>
          <c:dPt>
            <c:idx val="1129"/>
            <c:bubble3D val="0"/>
            <c:spPr>
              <a:solidFill>
                <a:schemeClr val="accent2">
                  <a:lumMod val="50000"/>
                  <a:lumOff val="50000"/>
                </a:schemeClr>
              </a:solidFill>
              <a:ln>
                <a:noFill/>
              </a:ln>
              <a:effectLst/>
            </c:spPr>
            <c:extLst>
              <c:ext xmlns:c16="http://schemas.microsoft.com/office/drawing/2014/chart" uri="{C3380CC4-5D6E-409C-BE32-E72D297353CC}">
                <c16:uniqueId val="{000008D3-FC7C-4C3F-AE11-25A949F030EC}"/>
              </c:ext>
            </c:extLst>
          </c:dPt>
          <c:dPt>
            <c:idx val="1130"/>
            <c:bubble3D val="0"/>
            <c:spPr>
              <a:solidFill>
                <a:schemeClr val="accent3">
                  <a:lumMod val="50000"/>
                  <a:lumOff val="50000"/>
                </a:schemeClr>
              </a:solidFill>
              <a:ln>
                <a:noFill/>
              </a:ln>
              <a:effectLst/>
            </c:spPr>
            <c:extLst>
              <c:ext xmlns:c16="http://schemas.microsoft.com/office/drawing/2014/chart" uri="{C3380CC4-5D6E-409C-BE32-E72D297353CC}">
                <c16:uniqueId val="{000008D5-FC7C-4C3F-AE11-25A949F030EC}"/>
              </c:ext>
            </c:extLst>
          </c:dPt>
          <c:dPt>
            <c:idx val="1131"/>
            <c:bubble3D val="0"/>
            <c:spPr>
              <a:solidFill>
                <a:schemeClr val="accent4">
                  <a:lumMod val="50000"/>
                  <a:lumOff val="50000"/>
                </a:schemeClr>
              </a:solidFill>
              <a:ln>
                <a:noFill/>
              </a:ln>
              <a:effectLst/>
            </c:spPr>
            <c:extLst>
              <c:ext xmlns:c16="http://schemas.microsoft.com/office/drawing/2014/chart" uri="{C3380CC4-5D6E-409C-BE32-E72D297353CC}">
                <c16:uniqueId val="{000008D7-FC7C-4C3F-AE11-25A949F030EC}"/>
              </c:ext>
            </c:extLst>
          </c:dPt>
          <c:dPt>
            <c:idx val="1132"/>
            <c:bubble3D val="0"/>
            <c:spPr>
              <a:solidFill>
                <a:schemeClr val="accent5">
                  <a:lumMod val="50000"/>
                  <a:lumOff val="50000"/>
                </a:schemeClr>
              </a:solidFill>
              <a:ln>
                <a:noFill/>
              </a:ln>
              <a:effectLst/>
            </c:spPr>
            <c:extLst>
              <c:ext xmlns:c16="http://schemas.microsoft.com/office/drawing/2014/chart" uri="{C3380CC4-5D6E-409C-BE32-E72D297353CC}">
                <c16:uniqueId val="{000008D9-FC7C-4C3F-AE11-25A949F030EC}"/>
              </c:ext>
            </c:extLst>
          </c:dPt>
          <c:dPt>
            <c:idx val="1133"/>
            <c:bubble3D val="0"/>
            <c:spPr>
              <a:solidFill>
                <a:schemeClr val="accent6">
                  <a:lumMod val="50000"/>
                  <a:lumOff val="50000"/>
                </a:schemeClr>
              </a:solidFill>
              <a:ln>
                <a:noFill/>
              </a:ln>
              <a:effectLst/>
            </c:spPr>
            <c:extLst>
              <c:ext xmlns:c16="http://schemas.microsoft.com/office/drawing/2014/chart" uri="{C3380CC4-5D6E-409C-BE32-E72D297353CC}">
                <c16:uniqueId val="{000008DB-FC7C-4C3F-AE11-25A949F030EC}"/>
              </c:ext>
            </c:extLst>
          </c:dPt>
          <c:dPt>
            <c:idx val="1134"/>
            <c:bubble3D val="0"/>
            <c:spPr>
              <a:solidFill>
                <a:schemeClr val="accent1"/>
              </a:solidFill>
              <a:ln>
                <a:noFill/>
              </a:ln>
              <a:effectLst/>
            </c:spPr>
            <c:extLst>
              <c:ext xmlns:c16="http://schemas.microsoft.com/office/drawing/2014/chart" uri="{C3380CC4-5D6E-409C-BE32-E72D297353CC}">
                <c16:uniqueId val="{000008DD-FC7C-4C3F-AE11-25A949F030EC}"/>
              </c:ext>
            </c:extLst>
          </c:dPt>
          <c:dPt>
            <c:idx val="1135"/>
            <c:bubble3D val="0"/>
            <c:spPr>
              <a:solidFill>
                <a:schemeClr val="accent2"/>
              </a:solidFill>
              <a:ln>
                <a:noFill/>
              </a:ln>
              <a:effectLst/>
            </c:spPr>
            <c:extLst>
              <c:ext xmlns:c16="http://schemas.microsoft.com/office/drawing/2014/chart" uri="{C3380CC4-5D6E-409C-BE32-E72D297353CC}">
                <c16:uniqueId val="{000008DF-FC7C-4C3F-AE11-25A949F030EC}"/>
              </c:ext>
            </c:extLst>
          </c:dPt>
          <c:dPt>
            <c:idx val="1136"/>
            <c:bubble3D val="0"/>
            <c:spPr>
              <a:solidFill>
                <a:schemeClr val="accent3"/>
              </a:solidFill>
              <a:ln>
                <a:noFill/>
              </a:ln>
              <a:effectLst/>
            </c:spPr>
            <c:extLst>
              <c:ext xmlns:c16="http://schemas.microsoft.com/office/drawing/2014/chart" uri="{C3380CC4-5D6E-409C-BE32-E72D297353CC}">
                <c16:uniqueId val="{000008E1-FC7C-4C3F-AE11-25A949F030EC}"/>
              </c:ext>
            </c:extLst>
          </c:dPt>
          <c:dPt>
            <c:idx val="1137"/>
            <c:bubble3D val="0"/>
            <c:spPr>
              <a:solidFill>
                <a:schemeClr val="accent4"/>
              </a:solidFill>
              <a:ln>
                <a:noFill/>
              </a:ln>
              <a:effectLst/>
            </c:spPr>
            <c:extLst>
              <c:ext xmlns:c16="http://schemas.microsoft.com/office/drawing/2014/chart" uri="{C3380CC4-5D6E-409C-BE32-E72D297353CC}">
                <c16:uniqueId val="{000008E3-FC7C-4C3F-AE11-25A949F030EC}"/>
              </c:ext>
            </c:extLst>
          </c:dPt>
          <c:dPt>
            <c:idx val="1138"/>
            <c:bubble3D val="0"/>
            <c:spPr>
              <a:solidFill>
                <a:schemeClr val="accent5"/>
              </a:solidFill>
              <a:ln>
                <a:noFill/>
              </a:ln>
              <a:effectLst/>
            </c:spPr>
            <c:extLst>
              <c:ext xmlns:c16="http://schemas.microsoft.com/office/drawing/2014/chart" uri="{C3380CC4-5D6E-409C-BE32-E72D297353CC}">
                <c16:uniqueId val="{000008E5-FC7C-4C3F-AE11-25A949F030EC}"/>
              </c:ext>
            </c:extLst>
          </c:dPt>
          <c:dPt>
            <c:idx val="1139"/>
            <c:bubble3D val="0"/>
            <c:spPr>
              <a:solidFill>
                <a:schemeClr val="accent6"/>
              </a:solidFill>
              <a:ln>
                <a:noFill/>
              </a:ln>
              <a:effectLst/>
            </c:spPr>
            <c:extLst>
              <c:ext xmlns:c16="http://schemas.microsoft.com/office/drawing/2014/chart" uri="{C3380CC4-5D6E-409C-BE32-E72D297353CC}">
                <c16:uniqueId val="{000008E7-FC7C-4C3F-AE11-25A949F030EC}"/>
              </c:ext>
            </c:extLst>
          </c:dPt>
          <c:dPt>
            <c:idx val="1140"/>
            <c:bubble3D val="0"/>
            <c:spPr>
              <a:solidFill>
                <a:schemeClr val="accent1">
                  <a:lumMod val="60000"/>
                </a:schemeClr>
              </a:solidFill>
              <a:ln>
                <a:noFill/>
              </a:ln>
              <a:effectLst/>
            </c:spPr>
            <c:extLst>
              <c:ext xmlns:c16="http://schemas.microsoft.com/office/drawing/2014/chart" uri="{C3380CC4-5D6E-409C-BE32-E72D297353CC}">
                <c16:uniqueId val="{000008E9-FC7C-4C3F-AE11-25A949F030EC}"/>
              </c:ext>
            </c:extLst>
          </c:dPt>
          <c:dPt>
            <c:idx val="1141"/>
            <c:bubble3D val="0"/>
            <c:spPr>
              <a:solidFill>
                <a:schemeClr val="accent2">
                  <a:lumMod val="60000"/>
                </a:schemeClr>
              </a:solidFill>
              <a:ln>
                <a:noFill/>
              </a:ln>
              <a:effectLst/>
            </c:spPr>
            <c:extLst>
              <c:ext xmlns:c16="http://schemas.microsoft.com/office/drawing/2014/chart" uri="{C3380CC4-5D6E-409C-BE32-E72D297353CC}">
                <c16:uniqueId val="{000008EB-FC7C-4C3F-AE11-25A949F030EC}"/>
              </c:ext>
            </c:extLst>
          </c:dPt>
          <c:dPt>
            <c:idx val="1142"/>
            <c:bubble3D val="0"/>
            <c:spPr>
              <a:solidFill>
                <a:schemeClr val="accent3">
                  <a:lumMod val="60000"/>
                </a:schemeClr>
              </a:solidFill>
              <a:ln>
                <a:noFill/>
              </a:ln>
              <a:effectLst/>
            </c:spPr>
            <c:extLst>
              <c:ext xmlns:c16="http://schemas.microsoft.com/office/drawing/2014/chart" uri="{C3380CC4-5D6E-409C-BE32-E72D297353CC}">
                <c16:uniqueId val="{000008ED-FC7C-4C3F-AE11-25A949F030EC}"/>
              </c:ext>
            </c:extLst>
          </c:dPt>
          <c:dPt>
            <c:idx val="1143"/>
            <c:bubble3D val="0"/>
            <c:spPr>
              <a:solidFill>
                <a:schemeClr val="accent4">
                  <a:lumMod val="60000"/>
                </a:schemeClr>
              </a:solidFill>
              <a:ln>
                <a:noFill/>
              </a:ln>
              <a:effectLst/>
            </c:spPr>
            <c:extLst>
              <c:ext xmlns:c16="http://schemas.microsoft.com/office/drawing/2014/chart" uri="{C3380CC4-5D6E-409C-BE32-E72D297353CC}">
                <c16:uniqueId val="{000008EF-FC7C-4C3F-AE11-25A949F030EC}"/>
              </c:ext>
            </c:extLst>
          </c:dPt>
          <c:dPt>
            <c:idx val="1144"/>
            <c:bubble3D val="0"/>
            <c:spPr>
              <a:solidFill>
                <a:schemeClr val="accent5">
                  <a:lumMod val="60000"/>
                </a:schemeClr>
              </a:solidFill>
              <a:ln>
                <a:noFill/>
              </a:ln>
              <a:effectLst/>
            </c:spPr>
            <c:extLst>
              <c:ext xmlns:c16="http://schemas.microsoft.com/office/drawing/2014/chart" uri="{C3380CC4-5D6E-409C-BE32-E72D297353CC}">
                <c16:uniqueId val="{000008F1-FC7C-4C3F-AE11-25A949F030EC}"/>
              </c:ext>
            </c:extLst>
          </c:dPt>
          <c:dPt>
            <c:idx val="1145"/>
            <c:bubble3D val="0"/>
            <c:spPr>
              <a:solidFill>
                <a:schemeClr val="accent6">
                  <a:lumMod val="60000"/>
                </a:schemeClr>
              </a:solidFill>
              <a:ln>
                <a:noFill/>
              </a:ln>
              <a:effectLst/>
            </c:spPr>
            <c:extLst>
              <c:ext xmlns:c16="http://schemas.microsoft.com/office/drawing/2014/chart" uri="{C3380CC4-5D6E-409C-BE32-E72D297353CC}">
                <c16:uniqueId val="{000008F3-FC7C-4C3F-AE11-25A949F030EC}"/>
              </c:ext>
            </c:extLst>
          </c:dPt>
          <c:dPt>
            <c:idx val="1146"/>
            <c:bubble3D val="0"/>
            <c:spPr>
              <a:solidFill>
                <a:schemeClr val="accent1">
                  <a:lumMod val="80000"/>
                  <a:lumOff val="20000"/>
                </a:schemeClr>
              </a:solidFill>
              <a:ln>
                <a:noFill/>
              </a:ln>
              <a:effectLst/>
            </c:spPr>
            <c:extLst>
              <c:ext xmlns:c16="http://schemas.microsoft.com/office/drawing/2014/chart" uri="{C3380CC4-5D6E-409C-BE32-E72D297353CC}">
                <c16:uniqueId val="{000008F5-FC7C-4C3F-AE11-25A949F030EC}"/>
              </c:ext>
            </c:extLst>
          </c:dPt>
          <c:dPt>
            <c:idx val="1147"/>
            <c:bubble3D val="0"/>
            <c:spPr>
              <a:solidFill>
                <a:schemeClr val="accent2">
                  <a:lumMod val="80000"/>
                  <a:lumOff val="20000"/>
                </a:schemeClr>
              </a:solidFill>
              <a:ln>
                <a:noFill/>
              </a:ln>
              <a:effectLst/>
            </c:spPr>
            <c:extLst>
              <c:ext xmlns:c16="http://schemas.microsoft.com/office/drawing/2014/chart" uri="{C3380CC4-5D6E-409C-BE32-E72D297353CC}">
                <c16:uniqueId val="{000008F7-FC7C-4C3F-AE11-25A949F030EC}"/>
              </c:ext>
            </c:extLst>
          </c:dPt>
          <c:dPt>
            <c:idx val="1148"/>
            <c:bubble3D val="0"/>
            <c:spPr>
              <a:solidFill>
                <a:schemeClr val="accent3">
                  <a:lumMod val="80000"/>
                  <a:lumOff val="20000"/>
                </a:schemeClr>
              </a:solidFill>
              <a:ln>
                <a:noFill/>
              </a:ln>
              <a:effectLst/>
            </c:spPr>
            <c:extLst>
              <c:ext xmlns:c16="http://schemas.microsoft.com/office/drawing/2014/chart" uri="{C3380CC4-5D6E-409C-BE32-E72D297353CC}">
                <c16:uniqueId val="{000008F9-FC7C-4C3F-AE11-25A949F030EC}"/>
              </c:ext>
            </c:extLst>
          </c:dPt>
          <c:dPt>
            <c:idx val="1149"/>
            <c:bubble3D val="0"/>
            <c:spPr>
              <a:solidFill>
                <a:schemeClr val="accent4">
                  <a:lumMod val="80000"/>
                  <a:lumOff val="20000"/>
                </a:schemeClr>
              </a:solidFill>
              <a:ln>
                <a:noFill/>
              </a:ln>
              <a:effectLst/>
            </c:spPr>
            <c:extLst>
              <c:ext xmlns:c16="http://schemas.microsoft.com/office/drawing/2014/chart" uri="{C3380CC4-5D6E-409C-BE32-E72D297353CC}">
                <c16:uniqueId val="{000008FB-FC7C-4C3F-AE11-25A949F030EC}"/>
              </c:ext>
            </c:extLst>
          </c:dPt>
          <c:dPt>
            <c:idx val="1150"/>
            <c:bubble3D val="0"/>
            <c:spPr>
              <a:solidFill>
                <a:schemeClr val="accent5">
                  <a:lumMod val="80000"/>
                  <a:lumOff val="20000"/>
                </a:schemeClr>
              </a:solidFill>
              <a:ln>
                <a:noFill/>
              </a:ln>
              <a:effectLst/>
            </c:spPr>
            <c:extLst>
              <c:ext xmlns:c16="http://schemas.microsoft.com/office/drawing/2014/chart" uri="{C3380CC4-5D6E-409C-BE32-E72D297353CC}">
                <c16:uniqueId val="{000008FD-FC7C-4C3F-AE11-25A949F030EC}"/>
              </c:ext>
            </c:extLst>
          </c:dPt>
          <c:dPt>
            <c:idx val="1151"/>
            <c:bubble3D val="0"/>
            <c:spPr>
              <a:solidFill>
                <a:schemeClr val="accent6">
                  <a:lumMod val="80000"/>
                  <a:lumOff val="20000"/>
                </a:schemeClr>
              </a:solidFill>
              <a:ln>
                <a:noFill/>
              </a:ln>
              <a:effectLst/>
            </c:spPr>
            <c:extLst>
              <c:ext xmlns:c16="http://schemas.microsoft.com/office/drawing/2014/chart" uri="{C3380CC4-5D6E-409C-BE32-E72D297353CC}">
                <c16:uniqueId val="{000008FF-FC7C-4C3F-AE11-25A949F030EC}"/>
              </c:ext>
            </c:extLst>
          </c:dPt>
          <c:dPt>
            <c:idx val="1152"/>
            <c:bubble3D val="0"/>
            <c:spPr>
              <a:solidFill>
                <a:schemeClr val="accent1">
                  <a:lumMod val="80000"/>
                </a:schemeClr>
              </a:solidFill>
              <a:ln>
                <a:noFill/>
              </a:ln>
              <a:effectLst/>
            </c:spPr>
            <c:extLst>
              <c:ext xmlns:c16="http://schemas.microsoft.com/office/drawing/2014/chart" uri="{C3380CC4-5D6E-409C-BE32-E72D297353CC}">
                <c16:uniqueId val="{00000901-FC7C-4C3F-AE11-25A949F030EC}"/>
              </c:ext>
            </c:extLst>
          </c:dPt>
          <c:dPt>
            <c:idx val="1153"/>
            <c:bubble3D val="0"/>
            <c:spPr>
              <a:solidFill>
                <a:schemeClr val="accent2">
                  <a:lumMod val="80000"/>
                </a:schemeClr>
              </a:solidFill>
              <a:ln>
                <a:noFill/>
              </a:ln>
              <a:effectLst/>
            </c:spPr>
            <c:extLst>
              <c:ext xmlns:c16="http://schemas.microsoft.com/office/drawing/2014/chart" uri="{C3380CC4-5D6E-409C-BE32-E72D297353CC}">
                <c16:uniqueId val="{00000903-FC7C-4C3F-AE11-25A949F030EC}"/>
              </c:ext>
            </c:extLst>
          </c:dPt>
          <c:dPt>
            <c:idx val="1154"/>
            <c:bubble3D val="0"/>
            <c:spPr>
              <a:solidFill>
                <a:schemeClr val="accent3">
                  <a:lumMod val="80000"/>
                </a:schemeClr>
              </a:solidFill>
              <a:ln>
                <a:noFill/>
              </a:ln>
              <a:effectLst/>
            </c:spPr>
            <c:extLst>
              <c:ext xmlns:c16="http://schemas.microsoft.com/office/drawing/2014/chart" uri="{C3380CC4-5D6E-409C-BE32-E72D297353CC}">
                <c16:uniqueId val="{00000905-FC7C-4C3F-AE11-25A949F030EC}"/>
              </c:ext>
            </c:extLst>
          </c:dPt>
          <c:dPt>
            <c:idx val="1155"/>
            <c:bubble3D val="0"/>
            <c:spPr>
              <a:solidFill>
                <a:schemeClr val="accent4">
                  <a:lumMod val="80000"/>
                </a:schemeClr>
              </a:solidFill>
              <a:ln>
                <a:noFill/>
              </a:ln>
              <a:effectLst/>
            </c:spPr>
            <c:extLst>
              <c:ext xmlns:c16="http://schemas.microsoft.com/office/drawing/2014/chart" uri="{C3380CC4-5D6E-409C-BE32-E72D297353CC}">
                <c16:uniqueId val="{00000907-FC7C-4C3F-AE11-25A949F030EC}"/>
              </c:ext>
            </c:extLst>
          </c:dPt>
          <c:dPt>
            <c:idx val="1156"/>
            <c:bubble3D val="0"/>
            <c:spPr>
              <a:solidFill>
                <a:schemeClr val="accent5">
                  <a:lumMod val="80000"/>
                </a:schemeClr>
              </a:solidFill>
              <a:ln>
                <a:noFill/>
              </a:ln>
              <a:effectLst/>
            </c:spPr>
            <c:extLst>
              <c:ext xmlns:c16="http://schemas.microsoft.com/office/drawing/2014/chart" uri="{C3380CC4-5D6E-409C-BE32-E72D297353CC}">
                <c16:uniqueId val="{00000909-FC7C-4C3F-AE11-25A949F030EC}"/>
              </c:ext>
            </c:extLst>
          </c:dPt>
          <c:dPt>
            <c:idx val="1157"/>
            <c:bubble3D val="0"/>
            <c:spPr>
              <a:solidFill>
                <a:schemeClr val="accent6">
                  <a:lumMod val="80000"/>
                </a:schemeClr>
              </a:solidFill>
              <a:ln>
                <a:noFill/>
              </a:ln>
              <a:effectLst/>
            </c:spPr>
            <c:extLst>
              <c:ext xmlns:c16="http://schemas.microsoft.com/office/drawing/2014/chart" uri="{C3380CC4-5D6E-409C-BE32-E72D297353CC}">
                <c16:uniqueId val="{0000090B-FC7C-4C3F-AE11-25A949F030EC}"/>
              </c:ext>
            </c:extLst>
          </c:dPt>
          <c:dPt>
            <c:idx val="1158"/>
            <c:bubble3D val="0"/>
            <c:spPr>
              <a:solidFill>
                <a:schemeClr val="accent1">
                  <a:lumMod val="60000"/>
                  <a:lumOff val="40000"/>
                </a:schemeClr>
              </a:solidFill>
              <a:ln>
                <a:noFill/>
              </a:ln>
              <a:effectLst/>
            </c:spPr>
            <c:extLst>
              <c:ext xmlns:c16="http://schemas.microsoft.com/office/drawing/2014/chart" uri="{C3380CC4-5D6E-409C-BE32-E72D297353CC}">
                <c16:uniqueId val="{0000090D-FC7C-4C3F-AE11-25A949F030EC}"/>
              </c:ext>
            </c:extLst>
          </c:dPt>
          <c:dPt>
            <c:idx val="1159"/>
            <c:bubble3D val="0"/>
            <c:spPr>
              <a:solidFill>
                <a:schemeClr val="accent2">
                  <a:lumMod val="60000"/>
                  <a:lumOff val="40000"/>
                </a:schemeClr>
              </a:solidFill>
              <a:ln>
                <a:noFill/>
              </a:ln>
              <a:effectLst/>
            </c:spPr>
            <c:extLst>
              <c:ext xmlns:c16="http://schemas.microsoft.com/office/drawing/2014/chart" uri="{C3380CC4-5D6E-409C-BE32-E72D297353CC}">
                <c16:uniqueId val="{0000090F-FC7C-4C3F-AE11-25A949F030EC}"/>
              </c:ext>
            </c:extLst>
          </c:dPt>
          <c:dPt>
            <c:idx val="1160"/>
            <c:bubble3D val="0"/>
            <c:spPr>
              <a:solidFill>
                <a:schemeClr val="accent3">
                  <a:lumMod val="60000"/>
                  <a:lumOff val="40000"/>
                </a:schemeClr>
              </a:solidFill>
              <a:ln>
                <a:noFill/>
              </a:ln>
              <a:effectLst/>
            </c:spPr>
            <c:extLst>
              <c:ext xmlns:c16="http://schemas.microsoft.com/office/drawing/2014/chart" uri="{C3380CC4-5D6E-409C-BE32-E72D297353CC}">
                <c16:uniqueId val="{00000911-FC7C-4C3F-AE11-25A949F030EC}"/>
              </c:ext>
            </c:extLst>
          </c:dPt>
          <c:dPt>
            <c:idx val="1161"/>
            <c:bubble3D val="0"/>
            <c:spPr>
              <a:solidFill>
                <a:schemeClr val="accent4">
                  <a:lumMod val="60000"/>
                  <a:lumOff val="40000"/>
                </a:schemeClr>
              </a:solidFill>
              <a:ln>
                <a:noFill/>
              </a:ln>
              <a:effectLst/>
            </c:spPr>
            <c:extLst>
              <c:ext xmlns:c16="http://schemas.microsoft.com/office/drawing/2014/chart" uri="{C3380CC4-5D6E-409C-BE32-E72D297353CC}">
                <c16:uniqueId val="{00000913-FC7C-4C3F-AE11-25A949F030EC}"/>
              </c:ext>
            </c:extLst>
          </c:dPt>
          <c:dPt>
            <c:idx val="1162"/>
            <c:bubble3D val="0"/>
            <c:spPr>
              <a:solidFill>
                <a:schemeClr val="accent5">
                  <a:lumMod val="60000"/>
                  <a:lumOff val="40000"/>
                </a:schemeClr>
              </a:solidFill>
              <a:ln>
                <a:noFill/>
              </a:ln>
              <a:effectLst/>
            </c:spPr>
            <c:extLst>
              <c:ext xmlns:c16="http://schemas.microsoft.com/office/drawing/2014/chart" uri="{C3380CC4-5D6E-409C-BE32-E72D297353CC}">
                <c16:uniqueId val="{00000915-FC7C-4C3F-AE11-25A949F030EC}"/>
              </c:ext>
            </c:extLst>
          </c:dPt>
          <c:dPt>
            <c:idx val="1163"/>
            <c:bubble3D val="0"/>
            <c:spPr>
              <a:solidFill>
                <a:schemeClr val="accent6">
                  <a:lumMod val="60000"/>
                  <a:lumOff val="40000"/>
                </a:schemeClr>
              </a:solidFill>
              <a:ln>
                <a:noFill/>
              </a:ln>
              <a:effectLst/>
            </c:spPr>
            <c:extLst>
              <c:ext xmlns:c16="http://schemas.microsoft.com/office/drawing/2014/chart" uri="{C3380CC4-5D6E-409C-BE32-E72D297353CC}">
                <c16:uniqueId val="{00000917-FC7C-4C3F-AE11-25A949F030EC}"/>
              </c:ext>
            </c:extLst>
          </c:dPt>
          <c:dPt>
            <c:idx val="1164"/>
            <c:bubble3D val="0"/>
            <c:spPr>
              <a:solidFill>
                <a:schemeClr val="accent1">
                  <a:lumMod val="50000"/>
                </a:schemeClr>
              </a:solidFill>
              <a:ln>
                <a:noFill/>
              </a:ln>
              <a:effectLst/>
            </c:spPr>
            <c:extLst>
              <c:ext xmlns:c16="http://schemas.microsoft.com/office/drawing/2014/chart" uri="{C3380CC4-5D6E-409C-BE32-E72D297353CC}">
                <c16:uniqueId val="{00000919-FC7C-4C3F-AE11-25A949F030EC}"/>
              </c:ext>
            </c:extLst>
          </c:dPt>
          <c:dPt>
            <c:idx val="1165"/>
            <c:bubble3D val="0"/>
            <c:spPr>
              <a:solidFill>
                <a:schemeClr val="accent2">
                  <a:lumMod val="50000"/>
                </a:schemeClr>
              </a:solidFill>
              <a:ln>
                <a:noFill/>
              </a:ln>
              <a:effectLst/>
            </c:spPr>
            <c:extLst>
              <c:ext xmlns:c16="http://schemas.microsoft.com/office/drawing/2014/chart" uri="{C3380CC4-5D6E-409C-BE32-E72D297353CC}">
                <c16:uniqueId val="{0000091B-FC7C-4C3F-AE11-25A949F030EC}"/>
              </c:ext>
            </c:extLst>
          </c:dPt>
          <c:dPt>
            <c:idx val="1166"/>
            <c:bubble3D val="0"/>
            <c:spPr>
              <a:solidFill>
                <a:schemeClr val="accent3">
                  <a:lumMod val="50000"/>
                </a:schemeClr>
              </a:solidFill>
              <a:ln>
                <a:noFill/>
              </a:ln>
              <a:effectLst/>
            </c:spPr>
            <c:extLst>
              <c:ext xmlns:c16="http://schemas.microsoft.com/office/drawing/2014/chart" uri="{C3380CC4-5D6E-409C-BE32-E72D297353CC}">
                <c16:uniqueId val="{0000091D-FC7C-4C3F-AE11-25A949F030EC}"/>
              </c:ext>
            </c:extLst>
          </c:dPt>
          <c:dPt>
            <c:idx val="1167"/>
            <c:bubble3D val="0"/>
            <c:spPr>
              <a:solidFill>
                <a:schemeClr val="accent4">
                  <a:lumMod val="50000"/>
                </a:schemeClr>
              </a:solidFill>
              <a:ln>
                <a:noFill/>
              </a:ln>
              <a:effectLst/>
            </c:spPr>
            <c:extLst>
              <c:ext xmlns:c16="http://schemas.microsoft.com/office/drawing/2014/chart" uri="{C3380CC4-5D6E-409C-BE32-E72D297353CC}">
                <c16:uniqueId val="{0000091F-FC7C-4C3F-AE11-25A949F030EC}"/>
              </c:ext>
            </c:extLst>
          </c:dPt>
          <c:dPt>
            <c:idx val="1168"/>
            <c:bubble3D val="0"/>
            <c:spPr>
              <a:solidFill>
                <a:schemeClr val="accent5">
                  <a:lumMod val="50000"/>
                </a:schemeClr>
              </a:solidFill>
              <a:ln>
                <a:noFill/>
              </a:ln>
              <a:effectLst/>
            </c:spPr>
            <c:extLst>
              <c:ext xmlns:c16="http://schemas.microsoft.com/office/drawing/2014/chart" uri="{C3380CC4-5D6E-409C-BE32-E72D297353CC}">
                <c16:uniqueId val="{00000921-FC7C-4C3F-AE11-25A949F030EC}"/>
              </c:ext>
            </c:extLst>
          </c:dPt>
          <c:dPt>
            <c:idx val="1169"/>
            <c:bubble3D val="0"/>
            <c:spPr>
              <a:solidFill>
                <a:schemeClr val="accent6">
                  <a:lumMod val="50000"/>
                </a:schemeClr>
              </a:solidFill>
              <a:ln>
                <a:noFill/>
              </a:ln>
              <a:effectLst/>
            </c:spPr>
            <c:extLst>
              <c:ext xmlns:c16="http://schemas.microsoft.com/office/drawing/2014/chart" uri="{C3380CC4-5D6E-409C-BE32-E72D297353CC}">
                <c16:uniqueId val="{00000923-FC7C-4C3F-AE11-25A949F030EC}"/>
              </c:ext>
            </c:extLst>
          </c:dPt>
          <c:dPt>
            <c:idx val="1170"/>
            <c:bubble3D val="0"/>
            <c:spPr>
              <a:solidFill>
                <a:schemeClr val="accent1">
                  <a:lumMod val="70000"/>
                  <a:lumOff val="30000"/>
                </a:schemeClr>
              </a:solidFill>
              <a:ln>
                <a:noFill/>
              </a:ln>
              <a:effectLst/>
            </c:spPr>
            <c:extLst>
              <c:ext xmlns:c16="http://schemas.microsoft.com/office/drawing/2014/chart" uri="{C3380CC4-5D6E-409C-BE32-E72D297353CC}">
                <c16:uniqueId val="{00000925-FC7C-4C3F-AE11-25A949F030EC}"/>
              </c:ext>
            </c:extLst>
          </c:dPt>
          <c:dPt>
            <c:idx val="1171"/>
            <c:bubble3D val="0"/>
            <c:spPr>
              <a:solidFill>
                <a:schemeClr val="accent2">
                  <a:lumMod val="70000"/>
                  <a:lumOff val="30000"/>
                </a:schemeClr>
              </a:solidFill>
              <a:ln>
                <a:noFill/>
              </a:ln>
              <a:effectLst/>
            </c:spPr>
            <c:extLst>
              <c:ext xmlns:c16="http://schemas.microsoft.com/office/drawing/2014/chart" uri="{C3380CC4-5D6E-409C-BE32-E72D297353CC}">
                <c16:uniqueId val="{00000927-FC7C-4C3F-AE11-25A949F030EC}"/>
              </c:ext>
            </c:extLst>
          </c:dPt>
          <c:dPt>
            <c:idx val="1172"/>
            <c:bubble3D val="0"/>
            <c:spPr>
              <a:solidFill>
                <a:schemeClr val="accent3">
                  <a:lumMod val="70000"/>
                  <a:lumOff val="30000"/>
                </a:schemeClr>
              </a:solidFill>
              <a:ln>
                <a:noFill/>
              </a:ln>
              <a:effectLst/>
            </c:spPr>
            <c:extLst>
              <c:ext xmlns:c16="http://schemas.microsoft.com/office/drawing/2014/chart" uri="{C3380CC4-5D6E-409C-BE32-E72D297353CC}">
                <c16:uniqueId val="{00000929-FC7C-4C3F-AE11-25A949F030EC}"/>
              </c:ext>
            </c:extLst>
          </c:dPt>
          <c:dPt>
            <c:idx val="1173"/>
            <c:bubble3D val="0"/>
            <c:spPr>
              <a:solidFill>
                <a:schemeClr val="accent4">
                  <a:lumMod val="70000"/>
                  <a:lumOff val="30000"/>
                </a:schemeClr>
              </a:solidFill>
              <a:ln>
                <a:noFill/>
              </a:ln>
              <a:effectLst/>
            </c:spPr>
            <c:extLst>
              <c:ext xmlns:c16="http://schemas.microsoft.com/office/drawing/2014/chart" uri="{C3380CC4-5D6E-409C-BE32-E72D297353CC}">
                <c16:uniqueId val="{0000092B-FC7C-4C3F-AE11-25A949F030EC}"/>
              </c:ext>
            </c:extLst>
          </c:dPt>
          <c:dPt>
            <c:idx val="1174"/>
            <c:bubble3D val="0"/>
            <c:spPr>
              <a:solidFill>
                <a:schemeClr val="accent5">
                  <a:lumMod val="70000"/>
                  <a:lumOff val="30000"/>
                </a:schemeClr>
              </a:solidFill>
              <a:ln>
                <a:noFill/>
              </a:ln>
              <a:effectLst/>
            </c:spPr>
            <c:extLst>
              <c:ext xmlns:c16="http://schemas.microsoft.com/office/drawing/2014/chart" uri="{C3380CC4-5D6E-409C-BE32-E72D297353CC}">
                <c16:uniqueId val="{0000092D-FC7C-4C3F-AE11-25A949F030EC}"/>
              </c:ext>
            </c:extLst>
          </c:dPt>
          <c:dPt>
            <c:idx val="1175"/>
            <c:bubble3D val="0"/>
            <c:spPr>
              <a:solidFill>
                <a:schemeClr val="accent6">
                  <a:lumMod val="70000"/>
                  <a:lumOff val="30000"/>
                </a:schemeClr>
              </a:solidFill>
              <a:ln>
                <a:noFill/>
              </a:ln>
              <a:effectLst/>
            </c:spPr>
            <c:extLst>
              <c:ext xmlns:c16="http://schemas.microsoft.com/office/drawing/2014/chart" uri="{C3380CC4-5D6E-409C-BE32-E72D297353CC}">
                <c16:uniqueId val="{0000092F-FC7C-4C3F-AE11-25A949F030EC}"/>
              </c:ext>
            </c:extLst>
          </c:dPt>
          <c:dPt>
            <c:idx val="1176"/>
            <c:bubble3D val="0"/>
            <c:spPr>
              <a:solidFill>
                <a:schemeClr val="accent1">
                  <a:lumMod val="70000"/>
                </a:schemeClr>
              </a:solidFill>
              <a:ln>
                <a:noFill/>
              </a:ln>
              <a:effectLst/>
            </c:spPr>
            <c:extLst>
              <c:ext xmlns:c16="http://schemas.microsoft.com/office/drawing/2014/chart" uri="{C3380CC4-5D6E-409C-BE32-E72D297353CC}">
                <c16:uniqueId val="{00000931-FC7C-4C3F-AE11-25A949F030EC}"/>
              </c:ext>
            </c:extLst>
          </c:dPt>
          <c:dPt>
            <c:idx val="1177"/>
            <c:bubble3D val="0"/>
            <c:spPr>
              <a:solidFill>
                <a:schemeClr val="accent2">
                  <a:lumMod val="70000"/>
                </a:schemeClr>
              </a:solidFill>
              <a:ln>
                <a:noFill/>
              </a:ln>
              <a:effectLst/>
            </c:spPr>
            <c:extLst>
              <c:ext xmlns:c16="http://schemas.microsoft.com/office/drawing/2014/chart" uri="{C3380CC4-5D6E-409C-BE32-E72D297353CC}">
                <c16:uniqueId val="{00000933-FC7C-4C3F-AE11-25A949F030EC}"/>
              </c:ext>
            </c:extLst>
          </c:dPt>
          <c:dPt>
            <c:idx val="1178"/>
            <c:bubble3D val="0"/>
            <c:spPr>
              <a:solidFill>
                <a:schemeClr val="accent3">
                  <a:lumMod val="70000"/>
                </a:schemeClr>
              </a:solidFill>
              <a:ln>
                <a:noFill/>
              </a:ln>
              <a:effectLst/>
            </c:spPr>
            <c:extLst>
              <c:ext xmlns:c16="http://schemas.microsoft.com/office/drawing/2014/chart" uri="{C3380CC4-5D6E-409C-BE32-E72D297353CC}">
                <c16:uniqueId val="{00000935-FC7C-4C3F-AE11-25A949F030EC}"/>
              </c:ext>
            </c:extLst>
          </c:dPt>
          <c:dPt>
            <c:idx val="1179"/>
            <c:bubble3D val="0"/>
            <c:spPr>
              <a:solidFill>
                <a:schemeClr val="accent4">
                  <a:lumMod val="70000"/>
                </a:schemeClr>
              </a:solidFill>
              <a:ln>
                <a:noFill/>
              </a:ln>
              <a:effectLst/>
            </c:spPr>
            <c:extLst>
              <c:ext xmlns:c16="http://schemas.microsoft.com/office/drawing/2014/chart" uri="{C3380CC4-5D6E-409C-BE32-E72D297353CC}">
                <c16:uniqueId val="{00000937-FC7C-4C3F-AE11-25A949F030EC}"/>
              </c:ext>
            </c:extLst>
          </c:dPt>
          <c:dPt>
            <c:idx val="1180"/>
            <c:bubble3D val="0"/>
            <c:spPr>
              <a:solidFill>
                <a:schemeClr val="accent5">
                  <a:lumMod val="70000"/>
                </a:schemeClr>
              </a:solidFill>
              <a:ln>
                <a:noFill/>
              </a:ln>
              <a:effectLst/>
            </c:spPr>
            <c:extLst>
              <c:ext xmlns:c16="http://schemas.microsoft.com/office/drawing/2014/chart" uri="{C3380CC4-5D6E-409C-BE32-E72D297353CC}">
                <c16:uniqueId val="{00000939-FC7C-4C3F-AE11-25A949F030EC}"/>
              </c:ext>
            </c:extLst>
          </c:dPt>
          <c:dPt>
            <c:idx val="1181"/>
            <c:bubble3D val="0"/>
            <c:spPr>
              <a:solidFill>
                <a:schemeClr val="accent6">
                  <a:lumMod val="70000"/>
                </a:schemeClr>
              </a:solidFill>
              <a:ln>
                <a:noFill/>
              </a:ln>
              <a:effectLst/>
            </c:spPr>
            <c:extLst>
              <c:ext xmlns:c16="http://schemas.microsoft.com/office/drawing/2014/chart" uri="{C3380CC4-5D6E-409C-BE32-E72D297353CC}">
                <c16:uniqueId val="{0000093B-FC7C-4C3F-AE11-25A949F030EC}"/>
              </c:ext>
            </c:extLst>
          </c:dPt>
          <c:dPt>
            <c:idx val="1182"/>
            <c:bubble3D val="0"/>
            <c:spPr>
              <a:solidFill>
                <a:schemeClr val="accent1">
                  <a:lumMod val="50000"/>
                  <a:lumOff val="50000"/>
                </a:schemeClr>
              </a:solidFill>
              <a:ln>
                <a:noFill/>
              </a:ln>
              <a:effectLst/>
            </c:spPr>
            <c:extLst>
              <c:ext xmlns:c16="http://schemas.microsoft.com/office/drawing/2014/chart" uri="{C3380CC4-5D6E-409C-BE32-E72D297353CC}">
                <c16:uniqueId val="{0000093D-FC7C-4C3F-AE11-25A949F030EC}"/>
              </c:ext>
            </c:extLst>
          </c:dPt>
          <c:dPt>
            <c:idx val="1183"/>
            <c:bubble3D val="0"/>
            <c:spPr>
              <a:solidFill>
                <a:schemeClr val="accent2">
                  <a:lumMod val="50000"/>
                  <a:lumOff val="50000"/>
                </a:schemeClr>
              </a:solidFill>
              <a:ln>
                <a:noFill/>
              </a:ln>
              <a:effectLst/>
            </c:spPr>
            <c:extLst>
              <c:ext xmlns:c16="http://schemas.microsoft.com/office/drawing/2014/chart" uri="{C3380CC4-5D6E-409C-BE32-E72D297353CC}">
                <c16:uniqueId val="{0000093F-FC7C-4C3F-AE11-25A949F030EC}"/>
              </c:ext>
            </c:extLst>
          </c:dPt>
          <c:dPt>
            <c:idx val="1184"/>
            <c:bubble3D val="0"/>
            <c:spPr>
              <a:solidFill>
                <a:schemeClr val="accent3">
                  <a:lumMod val="50000"/>
                  <a:lumOff val="50000"/>
                </a:schemeClr>
              </a:solidFill>
              <a:ln>
                <a:noFill/>
              </a:ln>
              <a:effectLst/>
            </c:spPr>
            <c:extLst>
              <c:ext xmlns:c16="http://schemas.microsoft.com/office/drawing/2014/chart" uri="{C3380CC4-5D6E-409C-BE32-E72D297353CC}">
                <c16:uniqueId val="{00000941-FC7C-4C3F-AE11-25A949F030EC}"/>
              </c:ext>
            </c:extLst>
          </c:dPt>
          <c:dPt>
            <c:idx val="1185"/>
            <c:bubble3D val="0"/>
            <c:spPr>
              <a:solidFill>
                <a:schemeClr val="accent4">
                  <a:lumMod val="50000"/>
                  <a:lumOff val="50000"/>
                </a:schemeClr>
              </a:solidFill>
              <a:ln>
                <a:noFill/>
              </a:ln>
              <a:effectLst/>
            </c:spPr>
            <c:extLst>
              <c:ext xmlns:c16="http://schemas.microsoft.com/office/drawing/2014/chart" uri="{C3380CC4-5D6E-409C-BE32-E72D297353CC}">
                <c16:uniqueId val="{00000943-FC7C-4C3F-AE11-25A949F030EC}"/>
              </c:ext>
            </c:extLst>
          </c:dPt>
          <c:dPt>
            <c:idx val="1186"/>
            <c:bubble3D val="0"/>
            <c:spPr>
              <a:solidFill>
                <a:schemeClr val="accent5">
                  <a:lumMod val="50000"/>
                  <a:lumOff val="50000"/>
                </a:schemeClr>
              </a:solidFill>
              <a:ln>
                <a:noFill/>
              </a:ln>
              <a:effectLst/>
            </c:spPr>
            <c:extLst>
              <c:ext xmlns:c16="http://schemas.microsoft.com/office/drawing/2014/chart" uri="{C3380CC4-5D6E-409C-BE32-E72D297353CC}">
                <c16:uniqueId val="{00000945-FC7C-4C3F-AE11-25A949F030EC}"/>
              </c:ext>
            </c:extLst>
          </c:dPt>
          <c:dPt>
            <c:idx val="1187"/>
            <c:bubble3D val="0"/>
            <c:spPr>
              <a:solidFill>
                <a:schemeClr val="accent6">
                  <a:lumMod val="50000"/>
                  <a:lumOff val="50000"/>
                </a:schemeClr>
              </a:solidFill>
              <a:ln>
                <a:noFill/>
              </a:ln>
              <a:effectLst/>
            </c:spPr>
            <c:extLst>
              <c:ext xmlns:c16="http://schemas.microsoft.com/office/drawing/2014/chart" uri="{C3380CC4-5D6E-409C-BE32-E72D297353CC}">
                <c16:uniqueId val="{00000947-FC7C-4C3F-AE11-25A949F030EC}"/>
              </c:ext>
            </c:extLst>
          </c:dPt>
          <c:dPt>
            <c:idx val="1188"/>
            <c:bubble3D val="0"/>
            <c:spPr>
              <a:solidFill>
                <a:schemeClr val="accent1"/>
              </a:solidFill>
              <a:ln>
                <a:noFill/>
              </a:ln>
              <a:effectLst/>
            </c:spPr>
            <c:extLst>
              <c:ext xmlns:c16="http://schemas.microsoft.com/office/drawing/2014/chart" uri="{C3380CC4-5D6E-409C-BE32-E72D297353CC}">
                <c16:uniqueId val="{00000949-FC7C-4C3F-AE11-25A949F030EC}"/>
              </c:ext>
            </c:extLst>
          </c:dPt>
          <c:dPt>
            <c:idx val="1189"/>
            <c:bubble3D val="0"/>
            <c:spPr>
              <a:solidFill>
                <a:schemeClr val="accent2"/>
              </a:solidFill>
              <a:ln>
                <a:noFill/>
              </a:ln>
              <a:effectLst/>
            </c:spPr>
            <c:extLst>
              <c:ext xmlns:c16="http://schemas.microsoft.com/office/drawing/2014/chart" uri="{C3380CC4-5D6E-409C-BE32-E72D297353CC}">
                <c16:uniqueId val="{0000094B-FC7C-4C3F-AE11-25A949F030EC}"/>
              </c:ext>
            </c:extLst>
          </c:dPt>
          <c:dPt>
            <c:idx val="1190"/>
            <c:bubble3D val="0"/>
            <c:spPr>
              <a:solidFill>
                <a:schemeClr val="accent3"/>
              </a:solidFill>
              <a:ln>
                <a:noFill/>
              </a:ln>
              <a:effectLst/>
            </c:spPr>
            <c:extLst>
              <c:ext xmlns:c16="http://schemas.microsoft.com/office/drawing/2014/chart" uri="{C3380CC4-5D6E-409C-BE32-E72D297353CC}">
                <c16:uniqueId val="{0000094D-FC7C-4C3F-AE11-25A949F030EC}"/>
              </c:ext>
            </c:extLst>
          </c:dPt>
          <c:dPt>
            <c:idx val="1191"/>
            <c:bubble3D val="0"/>
            <c:spPr>
              <a:solidFill>
                <a:schemeClr val="accent4"/>
              </a:solidFill>
              <a:ln>
                <a:noFill/>
              </a:ln>
              <a:effectLst/>
            </c:spPr>
            <c:extLst>
              <c:ext xmlns:c16="http://schemas.microsoft.com/office/drawing/2014/chart" uri="{C3380CC4-5D6E-409C-BE32-E72D297353CC}">
                <c16:uniqueId val="{0000094F-FC7C-4C3F-AE11-25A949F030EC}"/>
              </c:ext>
            </c:extLst>
          </c:dPt>
          <c:dPt>
            <c:idx val="1192"/>
            <c:bubble3D val="0"/>
            <c:spPr>
              <a:solidFill>
                <a:schemeClr val="accent5"/>
              </a:solidFill>
              <a:ln>
                <a:noFill/>
              </a:ln>
              <a:effectLst/>
            </c:spPr>
            <c:extLst>
              <c:ext xmlns:c16="http://schemas.microsoft.com/office/drawing/2014/chart" uri="{C3380CC4-5D6E-409C-BE32-E72D297353CC}">
                <c16:uniqueId val="{00000951-FC7C-4C3F-AE11-25A949F030EC}"/>
              </c:ext>
            </c:extLst>
          </c:dPt>
          <c:dPt>
            <c:idx val="1193"/>
            <c:bubble3D val="0"/>
            <c:spPr>
              <a:solidFill>
                <a:schemeClr val="accent6"/>
              </a:solidFill>
              <a:ln>
                <a:noFill/>
              </a:ln>
              <a:effectLst/>
            </c:spPr>
            <c:extLst>
              <c:ext xmlns:c16="http://schemas.microsoft.com/office/drawing/2014/chart" uri="{C3380CC4-5D6E-409C-BE32-E72D297353CC}">
                <c16:uniqueId val="{00000953-FC7C-4C3F-AE11-25A949F030EC}"/>
              </c:ext>
            </c:extLst>
          </c:dPt>
          <c:dPt>
            <c:idx val="1194"/>
            <c:bubble3D val="0"/>
            <c:spPr>
              <a:solidFill>
                <a:schemeClr val="accent1">
                  <a:lumMod val="60000"/>
                </a:schemeClr>
              </a:solidFill>
              <a:ln>
                <a:noFill/>
              </a:ln>
              <a:effectLst/>
            </c:spPr>
            <c:extLst>
              <c:ext xmlns:c16="http://schemas.microsoft.com/office/drawing/2014/chart" uri="{C3380CC4-5D6E-409C-BE32-E72D297353CC}">
                <c16:uniqueId val="{00000955-FC7C-4C3F-AE11-25A949F030EC}"/>
              </c:ext>
            </c:extLst>
          </c:dPt>
          <c:dPt>
            <c:idx val="1195"/>
            <c:bubble3D val="0"/>
            <c:spPr>
              <a:solidFill>
                <a:schemeClr val="accent2">
                  <a:lumMod val="60000"/>
                </a:schemeClr>
              </a:solidFill>
              <a:ln>
                <a:noFill/>
              </a:ln>
              <a:effectLst/>
            </c:spPr>
            <c:extLst>
              <c:ext xmlns:c16="http://schemas.microsoft.com/office/drawing/2014/chart" uri="{C3380CC4-5D6E-409C-BE32-E72D297353CC}">
                <c16:uniqueId val="{00000957-FC7C-4C3F-AE11-25A949F030EC}"/>
              </c:ext>
            </c:extLst>
          </c:dPt>
          <c:dPt>
            <c:idx val="1196"/>
            <c:bubble3D val="0"/>
            <c:spPr>
              <a:solidFill>
                <a:schemeClr val="accent3">
                  <a:lumMod val="60000"/>
                </a:schemeClr>
              </a:solidFill>
              <a:ln>
                <a:noFill/>
              </a:ln>
              <a:effectLst/>
            </c:spPr>
            <c:extLst>
              <c:ext xmlns:c16="http://schemas.microsoft.com/office/drawing/2014/chart" uri="{C3380CC4-5D6E-409C-BE32-E72D297353CC}">
                <c16:uniqueId val="{00000959-FC7C-4C3F-AE11-25A949F030EC}"/>
              </c:ext>
            </c:extLst>
          </c:dPt>
          <c:dPt>
            <c:idx val="1197"/>
            <c:bubble3D val="0"/>
            <c:spPr>
              <a:solidFill>
                <a:schemeClr val="accent4">
                  <a:lumMod val="60000"/>
                </a:schemeClr>
              </a:solidFill>
              <a:ln>
                <a:noFill/>
              </a:ln>
              <a:effectLst/>
            </c:spPr>
            <c:extLst>
              <c:ext xmlns:c16="http://schemas.microsoft.com/office/drawing/2014/chart" uri="{C3380CC4-5D6E-409C-BE32-E72D297353CC}">
                <c16:uniqueId val="{0000095B-FC7C-4C3F-AE11-25A949F030EC}"/>
              </c:ext>
            </c:extLst>
          </c:dPt>
          <c:dPt>
            <c:idx val="1198"/>
            <c:bubble3D val="0"/>
            <c:spPr>
              <a:solidFill>
                <a:schemeClr val="accent5">
                  <a:lumMod val="60000"/>
                </a:schemeClr>
              </a:solidFill>
              <a:ln>
                <a:noFill/>
              </a:ln>
              <a:effectLst/>
            </c:spPr>
            <c:extLst>
              <c:ext xmlns:c16="http://schemas.microsoft.com/office/drawing/2014/chart" uri="{C3380CC4-5D6E-409C-BE32-E72D297353CC}">
                <c16:uniqueId val="{0000095D-FC7C-4C3F-AE11-25A949F030EC}"/>
              </c:ext>
            </c:extLst>
          </c:dPt>
          <c:dPt>
            <c:idx val="1199"/>
            <c:bubble3D val="0"/>
            <c:spPr>
              <a:solidFill>
                <a:schemeClr val="accent6">
                  <a:lumMod val="60000"/>
                </a:schemeClr>
              </a:solidFill>
              <a:ln>
                <a:noFill/>
              </a:ln>
              <a:effectLst/>
            </c:spPr>
            <c:extLst>
              <c:ext xmlns:c16="http://schemas.microsoft.com/office/drawing/2014/chart" uri="{C3380CC4-5D6E-409C-BE32-E72D297353CC}">
                <c16:uniqueId val="{0000095F-FC7C-4C3F-AE11-25A949F030EC}"/>
              </c:ext>
            </c:extLst>
          </c:dPt>
          <c:dPt>
            <c:idx val="1200"/>
            <c:bubble3D val="0"/>
            <c:spPr>
              <a:solidFill>
                <a:schemeClr val="accent1">
                  <a:lumMod val="80000"/>
                  <a:lumOff val="20000"/>
                </a:schemeClr>
              </a:solidFill>
              <a:ln>
                <a:noFill/>
              </a:ln>
              <a:effectLst/>
            </c:spPr>
            <c:extLst>
              <c:ext xmlns:c16="http://schemas.microsoft.com/office/drawing/2014/chart" uri="{C3380CC4-5D6E-409C-BE32-E72D297353CC}">
                <c16:uniqueId val="{00000961-FC7C-4C3F-AE11-25A949F030EC}"/>
              </c:ext>
            </c:extLst>
          </c:dPt>
          <c:dPt>
            <c:idx val="1201"/>
            <c:bubble3D val="0"/>
            <c:spPr>
              <a:solidFill>
                <a:schemeClr val="accent2">
                  <a:lumMod val="80000"/>
                  <a:lumOff val="20000"/>
                </a:schemeClr>
              </a:solidFill>
              <a:ln>
                <a:noFill/>
              </a:ln>
              <a:effectLst/>
            </c:spPr>
            <c:extLst>
              <c:ext xmlns:c16="http://schemas.microsoft.com/office/drawing/2014/chart" uri="{C3380CC4-5D6E-409C-BE32-E72D297353CC}">
                <c16:uniqueId val="{00000963-FC7C-4C3F-AE11-25A949F030EC}"/>
              </c:ext>
            </c:extLst>
          </c:dPt>
          <c:dPt>
            <c:idx val="1202"/>
            <c:bubble3D val="0"/>
            <c:spPr>
              <a:solidFill>
                <a:schemeClr val="accent3">
                  <a:lumMod val="80000"/>
                  <a:lumOff val="20000"/>
                </a:schemeClr>
              </a:solidFill>
              <a:ln>
                <a:noFill/>
              </a:ln>
              <a:effectLst/>
            </c:spPr>
            <c:extLst>
              <c:ext xmlns:c16="http://schemas.microsoft.com/office/drawing/2014/chart" uri="{C3380CC4-5D6E-409C-BE32-E72D297353CC}">
                <c16:uniqueId val="{00000965-FC7C-4C3F-AE11-25A949F030EC}"/>
              </c:ext>
            </c:extLst>
          </c:dPt>
          <c:dPt>
            <c:idx val="1203"/>
            <c:bubble3D val="0"/>
            <c:spPr>
              <a:solidFill>
                <a:schemeClr val="accent4">
                  <a:lumMod val="80000"/>
                  <a:lumOff val="20000"/>
                </a:schemeClr>
              </a:solidFill>
              <a:ln>
                <a:noFill/>
              </a:ln>
              <a:effectLst/>
            </c:spPr>
            <c:extLst>
              <c:ext xmlns:c16="http://schemas.microsoft.com/office/drawing/2014/chart" uri="{C3380CC4-5D6E-409C-BE32-E72D297353CC}">
                <c16:uniqueId val="{00000967-FC7C-4C3F-AE11-25A949F030EC}"/>
              </c:ext>
            </c:extLst>
          </c:dPt>
          <c:dPt>
            <c:idx val="1204"/>
            <c:bubble3D val="0"/>
            <c:spPr>
              <a:solidFill>
                <a:schemeClr val="accent5">
                  <a:lumMod val="80000"/>
                  <a:lumOff val="20000"/>
                </a:schemeClr>
              </a:solidFill>
              <a:ln>
                <a:noFill/>
              </a:ln>
              <a:effectLst/>
            </c:spPr>
            <c:extLst>
              <c:ext xmlns:c16="http://schemas.microsoft.com/office/drawing/2014/chart" uri="{C3380CC4-5D6E-409C-BE32-E72D297353CC}">
                <c16:uniqueId val="{00000969-FC7C-4C3F-AE11-25A949F030EC}"/>
              </c:ext>
            </c:extLst>
          </c:dPt>
          <c:dPt>
            <c:idx val="1205"/>
            <c:bubble3D val="0"/>
            <c:spPr>
              <a:solidFill>
                <a:schemeClr val="accent6">
                  <a:lumMod val="80000"/>
                  <a:lumOff val="20000"/>
                </a:schemeClr>
              </a:solidFill>
              <a:ln>
                <a:noFill/>
              </a:ln>
              <a:effectLst/>
            </c:spPr>
            <c:extLst>
              <c:ext xmlns:c16="http://schemas.microsoft.com/office/drawing/2014/chart" uri="{C3380CC4-5D6E-409C-BE32-E72D297353CC}">
                <c16:uniqueId val="{0000096B-FC7C-4C3F-AE11-25A949F030EC}"/>
              </c:ext>
            </c:extLst>
          </c:dPt>
          <c:dPt>
            <c:idx val="1206"/>
            <c:bubble3D val="0"/>
            <c:spPr>
              <a:solidFill>
                <a:schemeClr val="accent1">
                  <a:lumMod val="80000"/>
                </a:schemeClr>
              </a:solidFill>
              <a:ln>
                <a:noFill/>
              </a:ln>
              <a:effectLst/>
            </c:spPr>
            <c:extLst>
              <c:ext xmlns:c16="http://schemas.microsoft.com/office/drawing/2014/chart" uri="{C3380CC4-5D6E-409C-BE32-E72D297353CC}">
                <c16:uniqueId val="{0000096D-FC7C-4C3F-AE11-25A949F030EC}"/>
              </c:ext>
            </c:extLst>
          </c:dPt>
          <c:dPt>
            <c:idx val="1207"/>
            <c:bubble3D val="0"/>
            <c:spPr>
              <a:solidFill>
                <a:schemeClr val="accent2">
                  <a:lumMod val="80000"/>
                </a:schemeClr>
              </a:solidFill>
              <a:ln>
                <a:noFill/>
              </a:ln>
              <a:effectLst/>
            </c:spPr>
            <c:extLst>
              <c:ext xmlns:c16="http://schemas.microsoft.com/office/drawing/2014/chart" uri="{C3380CC4-5D6E-409C-BE32-E72D297353CC}">
                <c16:uniqueId val="{0000096F-FC7C-4C3F-AE11-25A949F030EC}"/>
              </c:ext>
            </c:extLst>
          </c:dPt>
          <c:dPt>
            <c:idx val="1208"/>
            <c:bubble3D val="0"/>
            <c:spPr>
              <a:solidFill>
                <a:schemeClr val="accent3">
                  <a:lumMod val="80000"/>
                </a:schemeClr>
              </a:solidFill>
              <a:ln>
                <a:noFill/>
              </a:ln>
              <a:effectLst/>
            </c:spPr>
            <c:extLst>
              <c:ext xmlns:c16="http://schemas.microsoft.com/office/drawing/2014/chart" uri="{C3380CC4-5D6E-409C-BE32-E72D297353CC}">
                <c16:uniqueId val="{00000971-FC7C-4C3F-AE11-25A949F030EC}"/>
              </c:ext>
            </c:extLst>
          </c:dPt>
          <c:dPt>
            <c:idx val="1209"/>
            <c:bubble3D val="0"/>
            <c:spPr>
              <a:solidFill>
                <a:schemeClr val="accent4">
                  <a:lumMod val="80000"/>
                </a:schemeClr>
              </a:solidFill>
              <a:ln>
                <a:noFill/>
              </a:ln>
              <a:effectLst/>
            </c:spPr>
            <c:extLst>
              <c:ext xmlns:c16="http://schemas.microsoft.com/office/drawing/2014/chart" uri="{C3380CC4-5D6E-409C-BE32-E72D297353CC}">
                <c16:uniqueId val="{00000973-FC7C-4C3F-AE11-25A949F030EC}"/>
              </c:ext>
            </c:extLst>
          </c:dPt>
          <c:dPt>
            <c:idx val="1210"/>
            <c:bubble3D val="0"/>
            <c:spPr>
              <a:solidFill>
                <a:schemeClr val="accent5">
                  <a:lumMod val="80000"/>
                </a:schemeClr>
              </a:solidFill>
              <a:ln>
                <a:noFill/>
              </a:ln>
              <a:effectLst/>
            </c:spPr>
            <c:extLst>
              <c:ext xmlns:c16="http://schemas.microsoft.com/office/drawing/2014/chart" uri="{C3380CC4-5D6E-409C-BE32-E72D297353CC}">
                <c16:uniqueId val="{00000975-FC7C-4C3F-AE11-25A949F030EC}"/>
              </c:ext>
            </c:extLst>
          </c:dPt>
          <c:dPt>
            <c:idx val="1211"/>
            <c:bubble3D val="0"/>
            <c:spPr>
              <a:solidFill>
                <a:schemeClr val="accent6">
                  <a:lumMod val="80000"/>
                </a:schemeClr>
              </a:solidFill>
              <a:ln>
                <a:noFill/>
              </a:ln>
              <a:effectLst/>
            </c:spPr>
            <c:extLst>
              <c:ext xmlns:c16="http://schemas.microsoft.com/office/drawing/2014/chart" uri="{C3380CC4-5D6E-409C-BE32-E72D297353CC}">
                <c16:uniqueId val="{00000977-FC7C-4C3F-AE11-25A949F030EC}"/>
              </c:ext>
            </c:extLst>
          </c:dPt>
          <c:dPt>
            <c:idx val="1212"/>
            <c:bubble3D val="0"/>
            <c:spPr>
              <a:solidFill>
                <a:schemeClr val="accent1">
                  <a:lumMod val="60000"/>
                  <a:lumOff val="40000"/>
                </a:schemeClr>
              </a:solidFill>
              <a:ln>
                <a:noFill/>
              </a:ln>
              <a:effectLst/>
            </c:spPr>
            <c:extLst>
              <c:ext xmlns:c16="http://schemas.microsoft.com/office/drawing/2014/chart" uri="{C3380CC4-5D6E-409C-BE32-E72D297353CC}">
                <c16:uniqueId val="{00000979-FC7C-4C3F-AE11-25A949F030EC}"/>
              </c:ext>
            </c:extLst>
          </c:dPt>
          <c:dPt>
            <c:idx val="1213"/>
            <c:bubble3D val="0"/>
            <c:spPr>
              <a:solidFill>
                <a:schemeClr val="accent2">
                  <a:lumMod val="60000"/>
                  <a:lumOff val="40000"/>
                </a:schemeClr>
              </a:solidFill>
              <a:ln>
                <a:noFill/>
              </a:ln>
              <a:effectLst/>
            </c:spPr>
            <c:extLst>
              <c:ext xmlns:c16="http://schemas.microsoft.com/office/drawing/2014/chart" uri="{C3380CC4-5D6E-409C-BE32-E72D297353CC}">
                <c16:uniqueId val="{0000097B-FC7C-4C3F-AE11-25A949F030EC}"/>
              </c:ext>
            </c:extLst>
          </c:dPt>
          <c:dPt>
            <c:idx val="1214"/>
            <c:bubble3D val="0"/>
            <c:spPr>
              <a:solidFill>
                <a:schemeClr val="accent3">
                  <a:lumMod val="60000"/>
                  <a:lumOff val="40000"/>
                </a:schemeClr>
              </a:solidFill>
              <a:ln>
                <a:noFill/>
              </a:ln>
              <a:effectLst/>
            </c:spPr>
            <c:extLst>
              <c:ext xmlns:c16="http://schemas.microsoft.com/office/drawing/2014/chart" uri="{C3380CC4-5D6E-409C-BE32-E72D297353CC}">
                <c16:uniqueId val="{0000097D-FC7C-4C3F-AE11-25A949F030EC}"/>
              </c:ext>
            </c:extLst>
          </c:dPt>
          <c:dPt>
            <c:idx val="1215"/>
            <c:bubble3D val="0"/>
            <c:spPr>
              <a:solidFill>
                <a:schemeClr val="accent4">
                  <a:lumMod val="60000"/>
                  <a:lumOff val="40000"/>
                </a:schemeClr>
              </a:solidFill>
              <a:ln>
                <a:noFill/>
              </a:ln>
              <a:effectLst/>
            </c:spPr>
            <c:extLst>
              <c:ext xmlns:c16="http://schemas.microsoft.com/office/drawing/2014/chart" uri="{C3380CC4-5D6E-409C-BE32-E72D297353CC}">
                <c16:uniqueId val="{0000097F-FC7C-4C3F-AE11-25A949F030EC}"/>
              </c:ext>
            </c:extLst>
          </c:dPt>
          <c:dPt>
            <c:idx val="1216"/>
            <c:bubble3D val="0"/>
            <c:spPr>
              <a:solidFill>
                <a:schemeClr val="accent5">
                  <a:lumMod val="60000"/>
                  <a:lumOff val="40000"/>
                </a:schemeClr>
              </a:solidFill>
              <a:ln>
                <a:noFill/>
              </a:ln>
              <a:effectLst/>
            </c:spPr>
            <c:extLst>
              <c:ext xmlns:c16="http://schemas.microsoft.com/office/drawing/2014/chart" uri="{C3380CC4-5D6E-409C-BE32-E72D297353CC}">
                <c16:uniqueId val="{00000981-FC7C-4C3F-AE11-25A949F030EC}"/>
              </c:ext>
            </c:extLst>
          </c:dPt>
          <c:dPt>
            <c:idx val="1217"/>
            <c:bubble3D val="0"/>
            <c:spPr>
              <a:solidFill>
                <a:schemeClr val="accent6">
                  <a:lumMod val="60000"/>
                  <a:lumOff val="40000"/>
                </a:schemeClr>
              </a:solidFill>
              <a:ln>
                <a:noFill/>
              </a:ln>
              <a:effectLst/>
            </c:spPr>
            <c:extLst>
              <c:ext xmlns:c16="http://schemas.microsoft.com/office/drawing/2014/chart" uri="{C3380CC4-5D6E-409C-BE32-E72D297353CC}">
                <c16:uniqueId val="{00000983-FC7C-4C3F-AE11-25A949F030EC}"/>
              </c:ext>
            </c:extLst>
          </c:dPt>
          <c:dPt>
            <c:idx val="1218"/>
            <c:bubble3D val="0"/>
            <c:spPr>
              <a:solidFill>
                <a:schemeClr val="accent1">
                  <a:lumMod val="50000"/>
                </a:schemeClr>
              </a:solidFill>
              <a:ln>
                <a:noFill/>
              </a:ln>
              <a:effectLst/>
            </c:spPr>
            <c:extLst>
              <c:ext xmlns:c16="http://schemas.microsoft.com/office/drawing/2014/chart" uri="{C3380CC4-5D6E-409C-BE32-E72D297353CC}">
                <c16:uniqueId val="{00000985-FC7C-4C3F-AE11-25A949F030EC}"/>
              </c:ext>
            </c:extLst>
          </c:dPt>
          <c:dPt>
            <c:idx val="1219"/>
            <c:bubble3D val="0"/>
            <c:spPr>
              <a:solidFill>
                <a:schemeClr val="accent2">
                  <a:lumMod val="50000"/>
                </a:schemeClr>
              </a:solidFill>
              <a:ln>
                <a:noFill/>
              </a:ln>
              <a:effectLst/>
            </c:spPr>
            <c:extLst>
              <c:ext xmlns:c16="http://schemas.microsoft.com/office/drawing/2014/chart" uri="{C3380CC4-5D6E-409C-BE32-E72D297353CC}">
                <c16:uniqueId val="{00000987-FC7C-4C3F-AE11-25A949F030EC}"/>
              </c:ext>
            </c:extLst>
          </c:dPt>
          <c:dPt>
            <c:idx val="1220"/>
            <c:bubble3D val="0"/>
            <c:spPr>
              <a:solidFill>
                <a:schemeClr val="accent3">
                  <a:lumMod val="50000"/>
                </a:schemeClr>
              </a:solidFill>
              <a:ln>
                <a:noFill/>
              </a:ln>
              <a:effectLst/>
            </c:spPr>
            <c:extLst>
              <c:ext xmlns:c16="http://schemas.microsoft.com/office/drawing/2014/chart" uri="{C3380CC4-5D6E-409C-BE32-E72D297353CC}">
                <c16:uniqueId val="{00000989-FC7C-4C3F-AE11-25A949F030EC}"/>
              </c:ext>
            </c:extLst>
          </c:dPt>
          <c:dPt>
            <c:idx val="1221"/>
            <c:bubble3D val="0"/>
            <c:spPr>
              <a:solidFill>
                <a:schemeClr val="accent4">
                  <a:lumMod val="50000"/>
                </a:schemeClr>
              </a:solidFill>
              <a:ln>
                <a:noFill/>
              </a:ln>
              <a:effectLst/>
            </c:spPr>
            <c:extLst>
              <c:ext xmlns:c16="http://schemas.microsoft.com/office/drawing/2014/chart" uri="{C3380CC4-5D6E-409C-BE32-E72D297353CC}">
                <c16:uniqueId val="{0000098B-FC7C-4C3F-AE11-25A949F030EC}"/>
              </c:ext>
            </c:extLst>
          </c:dPt>
          <c:dPt>
            <c:idx val="1222"/>
            <c:bubble3D val="0"/>
            <c:spPr>
              <a:solidFill>
                <a:schemeClr val="accent5">
                  <a:lumMod val="50000"/>
                </a:schemeClr>
              </a:solidFill>
              <a:ln>
                <a:noFill/>
              </a:ln>
              <a:effectLst/>
            </c:spPr>
            <c:extLst>
              <c:ext xmlns:c16="http://schemas.microsoft.com/office/drawing/2014/chart" uri="{C3380CC4-5D6E-409C-BE32-E72D297353CC}">
                <c16:uniqueId val="{0000098D-FC7C-4C3F-AE11-25A949F030EC}"/>
              </c:ext>
            </c:extLst>
          </c:dPt>
          <c:dPt>
            <c:idx val="1223"/>
            <c:bubble3D val="0"/>
            <c:spPr>
              <a:solidFill>
                <a:schemeClr val="accent6">
                  <a:lumMod val="50000"/>
                </a:schemeClr>
              </a:solidFill>
              <a:ln>
                <a:noFill/>
              </a:ln>
              <a:effectLst/>
            </c:spPr>
            <c:extLst>
              <c:ext xmlns:c16="http://schemas.microsoft.com/office/drawing/2014/chart" uri="{C3380CC4-5D6E-409C-BE32-E72D297353CC}">
                <c16:uniqueId val="{0000098F-FC7C-4C3F-AE11-25A949F030EC}"/>
              </c:ext>
            </c:extLst>
          </c:dPt>
          <c:dPt>
            <c:idx val="1224"/>
            <c:bubble3D val="0"/>
            <c:spPr>
              <a:solidFill>
                <a:schemeClr val="accent1">
                  <a:lumMod val="70000"/>
                  <a:lumOff val="30000"/>
                </a:schemeClr>
              </a:solidFill>
              <a:ln>
                <a:noFill/>
              </a:ln>
              <a:effectLst/>
            </c:spPr>
            <c:extLst>
              <c:ext xmlns:c16="http://schemas.microsoft.com/office/drawing/2014/chart" uri="{C3380CC4-5D6E-409C-BE32-E72D297353CC}">
                <c16:uniqueId val="{00000991-FC7C-4C3F-AE11-25A949F030EC}"/>
              </c:ext>
            </c:extLst>
          </c:dPt>
          <c:dPt>
            <c:idx val="1225"/>
            <c:bubble3D val="0"/>
            <c:spPr>
              <a:solidFill>
                <a:schemeClr val="accent2">
                  <a:lumMod val="70000"/>
                  <a:lumOff val="30000"/>
                </a:schemeClr>
              </a:solidFill>
              <a:ln>
                <a:noFill/>
              </a:ln>
              <a:effectLst/>
            </c:spPr>
            <c:extLst>
              <c:ext xmlns:c16="http://schemas.microsoft.com/office/drawing/2014/chart" uri="{C3380CC4-5D6E-409C-BE32-E72D297353CC}">
                <c16:uniqueId val="{00000993-FC7C-4C3F-AE11-25A949F030EC}"/>
              </c:ext>
            </c:extLst>
          </c:dPt>
          <c:dPt>
            <c:idx val="1226"/>
            <c:bubble3D val="0"/>
            <c:spPr>
              <a:solidFill>
                <a:schemeClr val="accent3">
                  <a:lumMod val="70000"/>
                  <a:lumOff val="30000"/>
                </a:schemeClr>
              </a:solidFill>
              <a:ln>
                <a:noFill/>
              </a:ln>
              <a:effectLst/>
            </c:spPr>
            <c:extLst>
              <c:ext xmlns:c16="http://schemas.microsoft.com/office/drawing/2014/chart" uri="{C3380CC4-5D6E-409C-BE32-E72D297353CC}">
                <c16:uniqueId val="{00000995-FC7C-4C3F-AE11-25A949F030EC}"/>
              </c:ext>
            </c:extLst>
          </c:dPt>
          <c:dPt>
            <c:idx val="1227"/>
            <c:bubble3D val="0"/>
            <c:spPr>
              <a:solidFill>
                <a:schemeClr val="accent4">
                  <a:lumMod val="70000"/>
                  <a:lumOff val="30000"/>
                </a:schemeClr>
              </a:solidFill>
              <a:ln>
                <a:noFill/>
              </a:ln>
              <a:effectLst/>
            </c:spPr>
            <c:extLst>
              <c:ext xmlns:c16="http://schemas.microsoft.com/office/drawing/2014/chart" uri="{C3380CC4-5D6E-409C-BE32-E72D297353CC}">
                <c16:uniqueId val="{00000997-FC7C-4C3F-AE11-25A949F030EC}"/>
              </c:ext>
            </c:extLst>
          </c:dPt>
          <c:dPt>
            <c:idx val="1228"/>
            <c:bubble3D val="0"/>
            <c:spPr>
              <a:solidFill>
                <a:schemeClr val="accent5">
                  <a:lumMod val="70000"/>
                  <a:lumOff val="30000"/>
                </a:schemeClr>
              </a:solidFill>
              <a:ln>
                <a:noFill/>
              </a:ln>
              <a:effectLst/>
            </c:spPr>
            <c:extLst>
              <c:ext xmlns:c16="http://schemas.microsoft.com/office/drawing/2014/chart" uri="{C3380CC4-5D6E-409C-BE32-E72D297353CC}">
                <c16:uniqueId val="{00000999-FC7C-4C3F-AE11-25A949F030EC}"/>
              </c:ext>
            </c:extLst>
          </c:dPt>
          <c:dPt>
            <c:idx val="1229"/>
            <c:bubble3D val="0"/>
            <c:spPr>
              <a:solidFill>
                <a:schemeClr val="accent6">
                  <a:lumMod val="70000"/>
                  <a:lumOff val="30000"/>
                </a:schemeClr>
              </a:solidFill>
              <a:ln>
                <a:noFill/>
              </a:ln>
              <a:effectLst/>
            </c:spPr>
            <c:extLst>
              <c:ext xmlns:c16="http://schemas.microsoft.com/office/drawing/2014/chart" uri="{C3380CC4-5D6E-409C-BE32-E72D297353CC}">
                <c16:uniqueId val="{0000099B-FC7C-4C3F-AE11-25A949F030EC}"/>
              </c:ext>
            </c:extLst>
          </c:dPt>
          <c:dPt>
            <c:idx val="1230"/>
            <c:bubble3D val="0"/>
            <c:spPr>
              <a:solidFill>
                <a:schemeClr val="accent1">
                  <a:lumMod val="70000"/>
                </a:schemeClr>
              </a:solidFill>
              <a:ln>
                <a:noFill/>
              </a:ln>
              <a:effectLst/>
            </c:spPr>
            <c:extLst>
              <c:ext xmlns:c16="http://schemas.microsoft.com/office/drawing/2014/chart" uri="{C3380CC4-5D6E-409C-BE32-E72D297353CC}">
                <c16:uniqueId val="{0000099D-FC7C-4C3F-AE11-25A949F030EC}"/>
              </c:ext>
            </c:extLst>
          </c:dPt>
          <c:dPt>
            <c:idx val="1231"/>
            <c:bubble3D val="0"/>
            <c:spPr>
              <a:solidFill>
                <a:schemeClr val="accent2">
                  <a:lumMod val="70000"/>
                </a:schemeClr>
              </a:solidFill>
              <a:ln>
                <a:noFill/>
              </a:ln>
              <a:effectLst/>
            </c:spPr>
            <c:extLst>
              <c:ext xmlns:c16="http://schemas.microsoft.com/office/drawing/2014/chart" uri="{C3380CC4-5D6E-409C-BE32-E72D297353CC}">
                <c16:uniqueId val="{0000099F-FC7C-4C3F-AE11-25A949F030EC}"/>
              </c:ext>
            </c:extLst>
          </c:dPt>
          <c:dPt>
            <c:idx val="1232"/>
            <c:bubble3D val="0"/>
            <c:spPr>
              <a:solidFill>
                <a:schemeClr val="accent3">
                  <a:lumMod val="70000"/>
                </a:schemeClr>
              </a:solidFill>
              <a:ln>
                <a:noFill/>
              </a:ln>
              <a:effectLst/>
            </c:spPr>
            <c:extLst>
              <c:ext xmlns:c16="http://schemas.microsoft.com/office/drawing/2014/chart" uri="{C3380CC4-5D6E-409C-BE32-E72D297353CC}">
                <c16:uniqueId val="{000009A1-FC7C-4C3F-AE11-25A949F030EC}"/>
              </c:ext>
            </c:extLst>
          </c:dPt>
          <c:dPt>
            <c:idx val="1233"/>
            <c:bubble3D val="0"/>
            <c:spPr>
              <a:solidFill>
                <a:schemeClr val="accent4">
                  <a:lumMod val="70000"/>
                </a:schemeClr>
              </a:solidFill>
              <a:ln>
                <a:noFill/>
              </a:ln>
              <a:effectLst/>
            </c:spPr>
            <c:extLst>
              <c:ext xmlns:c16="http://schemas.microsoft.com/office/drawing/2014/chart" uri="{C3380CC4-5D6E-409C-BE32-E72D297353CC}">
                <c16:uniqueId val="{000009A3-FC7C-4C3F-AE11-25A949F030EC}"/>
              </c:ext>
            </c:extLst>
          </c:dPt>
          <c:dPt>
            <c:idx val="1234"/>
            <c:bubble3D val="0"/>
            <c:spPr>
              <a:solidFill>
                <a:schemeClr val="accent5">
                  <a:lumMod val="70000"/>
                </a:schemeClr>
              </a:solidFill>
              <a:ln>
                <a:noFill/>
              </a:ln>
              <a:effectLst/>
            </c:spPr>
            <c:extLst>
              <c:ext xmlns:c16="http://schemas.microsoft.com/office/drawing/2014/chart" uri="{C3380CC4-5D6E-409C-BE32-E72D297353CC}">
                <c16:uniqueId val="{000009A5-FC7C-4C3F-AE11-25A949F030EC}"/>
              </c:ext>
            </c:extLst>
          </c:dPt>
          <c:dPt>
            <c:idx val="1235"/>
            <c:bubble3D val="0"/>
            <c:spPr>
              <a:solidFill>
                <a:schemeClr val="accent6">
                  <a:lumMod val="70000"/>
                </a:schemeClr>
              </a:solidFill>
              <a:ln>
                <a:noFill/>
              </a:ln>
              <a:effectLst/>
            </c:spPr>
            <c:extLst>
              <c:ext xmlns:c16="http://schemas.microsoft.com/office/drawing/2014/chart" uri="{C3380CC4-5D6E-409C-BE32-E72D297353CC}">
                <c16:uniqueId val="{000009A7-FC7C-4C3F-AE11-25A949F030EC}"/>
              </c:ext>
            </c:extLst>
          </c:dPt>
          <c:dPt>
            <c:idx val="1236"/>
            <c:bubble3D val="0"/>
            <c:spPr>
              <a:solidFill>
                <a:schemeClr val="accent1">
                  <a:lumMod val="50000"/>
                  <a:lumOff val="50000"/>
                </a:schemeClr>
              </a:solidFill>
              <a:ln>
                <a:noFill/>
              </a:ln>
              <a:effectLst/>
            </c:spPr>
            <c:extLst>
              <c:ext xmlns:c16="http://schemas.microsoft.com/office/drawing/2014/chart" uri="{C3380CC4-5D6E-409C-BE32-E72D297353CC}">
                <c16:uniqueId val="{000009A9-FC7C-4C3F-AE11-25A949F030EC}"/>
              </c:ext>
            </c:extLst>
          </c:dPt>
          <c:dPt>
            <c:idx val="1237"/>
            <c:bubble3D val="0"/>
            <c:spPr>
              <a:solidFill>
                <a:schemeClr val="accent2">
                  <a:lumMod val="50000"/>
                  <a:lumOff val="50000"/>
                </a:schemeClr>
              </a:solidFill>
              <a:ln>
                <a:noFill/>
              </a:ln>
              <a:effectLst/>
            </c:spPr>
            <c:extLst>
              <c:ext xmlns:c16="http://schemas.microsoft.com/office/drawing/2014/chart" uri="{C3380CC4-5D6E-409C-BE32-E72D297353CC}">
                <c16:uniqueId val="{000009AB-FC7C-4C3F-AE11-25A949F030EC}"/>
              </c:ext>
            </c:extLst>
          </c:dPt>
          <c:dPt>
            <c:idx val="1238"/>
            <c:bubble3D val="0"/>
            <c:spPr>
              <a:solidFill>
                <a:schemeClr val="accent3">
                  <a:lumMod val="50000"/>
                  <a:lumOff val="50000"/>
                </a:schemeClr>
              </a:solidFill>
              <a:ln>
                <a:noFill/>
              </a:ln>
              <a:effectLst/>
            </c:spPr>
            <c:extLst>
              <c:ext xmlns:c16="http://schemas.microsoft.com/office/drawing/2014/chart" uri="{C3380CC4-5D6E-409C-BE32-E72D297353CC}">
                <c16:uniqueId val="{000009AD-FC7C-4C3F-AE11-25A949F030EC}"/>
              </c:ext>
            </c:extLst>
          </c:dPt>
          <c:dPt>
            <c:idx val="1239"/>
            <c:bubble3D val="0"/>
            <c:spPr>
              <a:solidFill>
                <a:schemeClr val="accent4">
                  <a:lumMod val="50000"/>
                  <a:lumOff val="50000"/>
                </a:schemeClr>
              </a:solidFill>
              <a:ln>
                <a:noFill/>
              </a:ln>
              <a:effectLst/>
            </c:spPr>
            <c:extLst>
              <c:ext xmlns:c16="http://schemas.microsoft.com/office/drawing/2014/chart" uri="{C3380CC4-5D6E-409C-BE32-E72D297353CC}">
                <c16:uniqueId val="{000009AF-FC7C-4C3F-AE11-25A949F030EC}"/>
              </c:ext>
            </c:extLst>
          </c:dPt>
          <c:dPt>
            <c:idx val="1240"/>
            <c:bubble3D val="0"/>
            <c:spPr>
              <a:solidFill>
                <a:schemeClr val="accent5">
                  <a:lumMod val="50000"/>
                  <a:lumOff val="50000"/>
                </a:schemeClr>
              </a:solidFill>
              <a:ln>
                <a:noFill/>
              </a:ln>
              <a:effectLst/>
            </c:spPr>
            <c:extLst>
              <c:ext xmlns:c16="http://schemas.microsoft.com/office/drawing/2014/chart" uri="{C3380CC4-5D6E-409C-BE32-E72D297353CC}">
                <c16:uniqueId val="{000009B1-FC7C-4C3F-AE11-25A949F030EC}"/>
              </c:ext>
            </c:extLst>
          </c:dPt>
          <c:dPt>
            <c:idx val="1241"/>
            <c:bubble3D val="0"/>
            <c:spPr>
              <a:solidFill>
                <a:schemeClr val="accent6">
                  <a:lumMod val="50000"/>
                  <a:lumOff val="50000"/>
                </a:schemeClr>
              </a:solidFill>
              <a:ln>
                <a:noFill/>
              </a:ln>
              <a:effectLst/>
            </c:spPr>
            <c:extLst>
              <c:ext xmlns:c16="http://schemas.microsoft.com/office/drawing/2014/chart" uri="{C3380CC4-5D6E-409C-BE32-E72D297353CC}">
                <c16:uniqueId val="{000009B3-FC7C-4C3F-AE11-25A949F030EC}"/>
              </c:ext>
            </c:extLst>
          </c:dPt>
          <c:dPt>
            <c:idx val="1242"/>
            <c:bubble3D val="0"/>
            <c:spPr>
              <a:solidFill>
                <a:schemeClr val="accent1"/>
              </a:solidFill>
              <a:ln>
                <a:noFill/>
              </a:ln>
              <a:effectLst/>
            </c:spPr>
            <c:extLst>
              <c:ext xmlns:c16="http://schemas.microsoft.com/office/drawing/2014/chart" uri="{C3380CC4-5D6E-409C-BE32-E72D297353CC}">
                <c16:uniqueId val="{000009B5-FC7C-4C3F-AE11-25A949F030EC}"/>
              </c:ext>
            </c:extLst>
          </c:dPt>
          <c:dPt>
            <c:idx val="1243"/>
            <c:bubble3D val="0"/>
            <c:spPr>
              <a:solidFill>
                <a:schemeClr val="accent2"/>
              </a:solidFill>
              <a:ln>
                <a:noFill/>
              </a:ln>
              <a:effectLst/>
            </c:spPr>
            <c:extLst>
              <c:ext xmlns:c16="http://schemas.microsoft.com/office/drawing/2014/chart" uri="{C3380CC4-5D6E-409C-BE32-E72D297353CC}">
                <c16:uniqueId val="{000009B7-FC7C-4C3F-AE11-25A949F030EC}"/>
              </c:ext>
            </c:extLst>
          </c:dPt>
          <c:dPt>
            <c:idx val="1244"/>
            <c:bubble3D val="0"/>
            <c:spPr>
              <a:solidFill>
                <a:schemeClr val="accent3"/>
              </a:solidFill>
              <a:ln>
                <a:noFill/>
              </a:ln>
              <a:effectLst/>
            </c:spPr>
            <c:extLst>
              <c:ext xmlns:c16="http://schemas.microsoft.com/office/drawing/2014/chart" uri="{C3380CC4-5D6E-409C-BE32-E72D297353CC}">
                <c16:uniqueId val="{000009B9-FC7C-4C3F-AE11-25A949F030EC}"/>
              </c:ext>
            </c:extLst>
          </c:dPt>
          <c:dPt>
            <c:idx val="1245"/>
            <c:bubble3D val="0"/>
            <c:spPr>
              <a:solidFill>
                <a:schemeClr val="accent4"/>
              </a:solidFill>
              <a:ln>
                <a:noFill/>
              </a:ln>
              <a:effectLst/>
            </c:spPr>
            <c:extLst>
              <c:ext xmlns:c16="http://schemas.microsoft.com/office/drawing/2014/chart" uri="{C3380CC4-5D6E-409C-BE32-E72D297353CC}">
                <c16:uniqueId val="{000009BB-FC7C-4C3F-AE11-25A949F030EC}"/>
              </c:ext>
            </c:extLst>
          </c:dPt>
          <c:dPt>
            <c:idx val="1246"/>
            <c:bubble3D val="0"/>
            <c:spPr>
              <a:solidFill>
                <a:schemeClr val="accent5"/>
              </a:solidFill>
              <a:ln>
                <a:noFill/>
              </a:ln>
              <a:effectLst/>
            </c:spPr>
            <c:extLst>
              <c:ext xmlns:c16="http://schemas.microsoft.com/office/drawing/2014/chart" uri="{C3380CC4-5D6E-409C-BE32-E72D297353CC}">
                <c16:uniqueId val="{000009BD-FC7C-4C3F-AE11-25A949F030EC}"/>
              </c:ext>
            </c:extLst>
          </c:dPt>
          <c:dPt>
            <c:idx val="1247"/>
            <c:bubble3D val="0"/>
            <c:spPr>
              <a:solidFill>
                <a:schemeClr val="accent6"/>
              </a:solidFill>
              <a:ln>
                <a:noFill/>
              </a:ln>
              <a:effectLst/>
            </c:spPr>
            <c:extLst>
              <c:ext xmlns:c16="http://schemas.microsoft.com/office/drawing/2014/chart" uri="{C3380CC4-5D6E-409C-BE32-E72D297353CC}">
                <c16:uniqueId val="{000009BF-FC7C-4C3F-AE11-25A949F030EC}"/>
              </c:ext>
            </c:extLst>
          </c:dPt>
          <c:dPt>
            <c:idx val="1248"/>
            <c:bubble3D val="0"/>
            <c:spPr>
              <a:solidFill>
                <a:schemeClr val="accent1">
                  <a:lumMod val="60000"/>
                </a:schemeClr>
              </a:solidFill>
              <a:ln>
                <a:noFill/>
              </a:ln>
              <a:effectLst/>
            </c:spPr>
            <c:extLst>
              <c:ext xmlns:c16="http://schemas.microsoft.com/office/drawing/2014/chart" uri="{C3380CC4-5D6E-409C-BE32-E72D297353CC}">
                <c16:uniqueId val="{000009C1-FC7C-4C3F-AE11-25A949F030EC}"/>
              </c:ext>
            </c:extLst>
          </c:dPt>
          <c:dPt>
            <c:idx val="1249"/>
            <c:bubble3D val="0"/>
            <c:spPr>
              <a:solidFill>
                <a:schemeClr val="accent2">
                  <a:lumMod val="60000"/>
                </a:schemeClr>
              </a:solidFill>
              <a:ln>
                <a:noFill/>
              </a:ln>
              <a:effectLst/>
            </c:spPr>
            <c:extLst>
              <c:ext xmlns:c16="http://schemas.microsoft.com/office/drawing/2014/chart" uri="{C3380CC4-5D6E-409C-BE32-E72D297353CC}">
                <c16:uniqueId val="{000009C3-FC7C-4C3F-AE11-25A949F030EC}"/>
              </c:ext>
            </c:extLst>
          </c:dPt>
          <c:dPt>
            <c:idx val="1250"/>
            <c:bubble3D val="0"/>
            <c:spPr>
              <a:solidFill>
                <a:schemeClr val="accent3">
                  <a:lumMod val="60000"/>
                </a:schemeClr>
              </a:solidFill>
              <a:ln>
                <a:noFill/>
              </a:ln>
              <a:effectLst/>
            </c:spPr>
            <c:extLst>
              <c:ext xmlns:c16="http://schemas.microsoft.com/office/drawing/2014/chart" uri="{C3380CC4-5D6E-409C-BE32-E72D297353CC}">
                <c16:uniqueId val="{000009C5-FC7C-4C3F-AE11-25A949F030EC}"/>
              </c:ext>
            </c:extLst>
          </c:dPt>
          <c:dPt>
            <c:idx val="1251"/>
            <c:bubble3D val="0"/>
            <c:spPr>
              <a:solidFill>
                <a:schemeClr val="accent4">
                  <a:lumMod val="60000"/>
                </a:schemeClr>
              </a:solidFill>
              <a:ln>
                <a:noFill/>
              </a:ln>
              <a:effectLst/>
            </c:spPr>
            <c:extLst>
              <c:ext xmlns:c16="http://schemas.microsoft.com/office/drawing/2014/chart" uri="{C3380CC4-5D6E-409C-BE32-E72D297353CC}">
                <c16:uniqueId val="{000009C7-FC7C-4C3F-AE11-25A949F030EC}"/>
              </c:ext>
            </c:extLst>
          </c:dPt>
          <c:dPt>
            <c:idx val="1252"/>
            <c:bubble3D val="0"/>
            <c:spPr>
              <a:solidFill>
                <a:schemeClr val="accent5">
                  <a:lumMod val="60000"/>
                </a:schemeClr>
              </a:solidFill>
              <a:ln>
                <a:noFill/>
              </a:ln>
              <a:effectLst/>
            </c:spPr>
            <c:extLst>
              <c:ext xmlns:c16="http://schemas.microsoft.com/office/drawing/2014/chart" uri="{C3380CC4-5D6E-409C-BE32-E72D297353CC}">
                <c16:uniqueId val="{000009C9-FC7C-4C3F-AE11-25A949F030EC}"/>
              </c:ext>
            </c:extLst>
          </c:dPt>
          <c:dPt>
            <c:idx val="1253"/>
            <c:bubble3D val="0"/>
            <c:spPr>
              <a:solidFill>
                <a:schemeClr val="accent6">
                  <a:lumMod val="60000"/>
                </a:schemeClr>
              </a:solidFill>
              <a:ln>
                <a:noFill/>
              </a:ln>
              <a:effectLst/>
            </c:spPr>
            <c:extLst>
              <c:ext xmlns:c16="http://schemas.microsoft.com/office/drawing/2014/chart" uri="{C3380CC4-5D6E-409C-BE32-E72D297353CC}">
                <c16:uniqueId val="{000009CB-FC7C-4C3F-AE11-25A949F030EC}"/>
              </c:ext>
            </c:extLst>
          </c:dPt>
          <c:dPt>
            <c:idx val="1254"/>
            <c:bubble3D val="0"/>
            <c:spPr>
              <a:solidFill>
                <a:schemeClr val="accent1">
                  <a:lumMod val="80000"/>
                  <a:lumOff val="20000"/>
                </a:schemeClr>
              </a:solidFill>
              <a:ln>
                <a:noFill/>
              </a:ln>
              <a:effectLst/>
            </c:spPr>
            <c:extLst>
              <c:ext xmlns:c16="http://schemas.microsoft.com/office/drawing/2014/chart" uri="{C3380CC4-5D6E-409C-BE32-E72D297353CC}">
                <c16:uniqueId val="{000009CD-FC7C-4C3F-AE11-25A949F030EC}"/>
              </c:ext>
            </c:extLst>
          </c:dPt>
          <c:dPt>
            <c:idx val="1255"/>
            <c:bubble3D val="0"/>
            <c:spPr>
              <a:solidFill>
                <a:schemeClr val="accent2">
                  <a:lumMod val="80000"/>
                  <a:lumOff val="20000"/>
                </a:schemeClr>
              </a:solidFill>
              <a:ln>
                <a:noFill/>
              </a:ln>
              <a:effectLst/>
            </c:spPr>
            <c:extLst>
              <c:ext xmlns:c16="http://schemas.microsoft.com/office/drawing/2014/chart" uri="{C3380CC4-5D6E-409C-BE32-E72D297353CC}">
                <c16:uniqueId val="{000009CF-FC7C-4C3F-AE11-25A949F030EC}"/>
              </c:ext>
            </c:extLst>
          </c:dPt>
          <c:dPt>
            <c:idx val="1256"/>
            <c:bubble3D val="0"/>
            <c:spPr>
              <a:solidFill>
                <a:schemeClr val="accent3">
                  <a:lumMod val="80000"/>
                  <a:lumOff val="20000"/>
                </a:schemeClr>
              </a:solidFill>
              <a:ln>
                <a:noFill/>
              </a:ln>
              <a:effectLst/>
            </c:spPr>
            <c:extLst>
              <c:ext xmlns:c16="http://schemas.microsoft.com/office/drawing/2014/chart" uri="{C3380CC4-5D6E-409C-BE32-E72D297353CC}">
                <c16:uniqueId val="{000009D1-FC7C-4C3F-AE11-25A949F030EC}"/>
              </c:ext>
            </c:extLst>
          </c:dPt>
          <c:dPt>
            <c:idx val="1257"/>
            <c:bubble3D val="0"/>
            <c:spPr>
              <a:solidFill>
                <a:schemeClr val="accent4">
                  <a:lumMod val="80000"/>
                  <a:lumOff val="20000"/>
                </a:schemeClr>
              </a:solidFill>
              <a:ln>
                <a:noFill/>
              </a:ln>
              <a:effectLst/>
            </c:spPr>
            <c:extLst>
              <c:ext xmlns:c16="http://schemas.microsoft.com/office/drawing/2014/chart" uri="{C3380CC4-5D6E-409C-BE32-E72D297353CC}">
                <c16:uniqueId val="{000009D3-FC7C-4C3F-AE11-25A949F030EC}"/>
              </c:ext>
            </c:extLst>
          </c:dPt>
          <c:dPt>
            <c:idx val="1258"/>
            <c:bubble3D val="0"/>
            <c:spPr>
              <a:solidFill>
                <a:schemeClr val="accent5">
                  <a:lumMod val="80000"/>
                  <a:lumOff val="20000"/>
                </a:schemeClr>
              </a:solidFill>
              <a:ln>
                <a:noFill/>
              </a:ln>
              <a:effectLst/>
            </c:spPr>
            <c:extLst>
              <c:ext xmlns:c16="http://schemas.microsoft.com/office/drawing/2014/chart" uri="{C3380CC4-5D6E-409C-BE32-E72D297353CC}">
                <c16:uniqueId val="{000009D5-FC7C-4C3F-AE11-25A949F030EC}"/>
              </c:ext>
            </c:extLst>
          </c:dPt>
          <c:dPt>
            <c:idx val="1259"/>
            <c:bubble3D val="0"/>
            <c:spPr>
              <a:solidFill>
                <a:schemeClr val="accent6">
                  <a:lumMod val="80000"/>
                  <a:lumOff val="20000"/>
                </a:schemeClr>
              </a:solidFill>
              <a:ln>
                <a:noFill/>
              </a:ln>
              <a:effectLst/>
            </c:spPr>
            <c:extLst>
              <c:ext xmlns:c16="http://schemas.microsoft.com/office/drawing/2014/chart" uri="{C3380CC4-5D6E-409C-BE32-E72D297353CC}">
                <c16:uniqueId val="{000009D7-FC7C-4C3F-AE11-25A949F030EC}"/>
              </c:ext>
            </c:extLst>
          </c:dPt>
          <c:dPt>
            <c:idx val="1260"/>
            <c:bubble3D val="0"/>
            <c:spPr>
              <a:solidFill>
                <a:schemeClr val="accent1">
                  <a:lumMod val="80000"/>
                </a:schemeClr>
              </a:solidFill>
              <a:ln>
                <a:noFill/>
              </a:ln>
              <a:effectLst/>
            </c:spPr>
            <c:extLst>
              <c:ext xmlns:c16="http://schemas.microsoft.com/office/drawing/2014/chart" uri="{C3380CC4-5D6E-409C-BE32-E72D297353CC}">
                <c16:uniqueId val="{000009D9-FC7C-4C3F-AE11-25A949F030EC}"/>
              </c:ext>
            </c:extLst>
          </c:dPt>
          <c:dPt>
            <c:idx val="1261"/>
            <c:bubble3D val="0"/>
            <c:spPr>
              <a:solidFill>
                <a:schemeClr val="accent2">
                  <a:lumMod val="80000"/>
                </a:schemeClr>
              </a:solidFill>
              <a:ln>
                <a:noFill/>
              </a:ln>
              <a:effectLst/>
            </c:spPr>
            <c:extLst>
              <c:ext xmlns:c16="http://schemas.microsoft.com/office/drawing/2014/chart" uri="{C3380CC4-5D6E-409C-BE32-E72D297353CC}">
                <c16:uniqueId val="{000009DB-FC7C-4C3F-AE11-25A949F030EC}"/>
              </c:ext>
            </c:extLst>
          </c:dPt>
          <c:dPt>
            <c:idx val="1262"/>
            <c:bubble3D val="0"/>
            <c:spPr>
              <a:solidFill>
                <a:schemeClr val="accent3">
                  <a:lumMod val="80000"/>
                </a:schemeClr>
              </a:solidFill>
              <a:ln>
                <a:noFill/>
              </a:ln>
              <a:effectLst/>
            </c:spPr>
            <c:extLst>
              <c:ext xmlns:c16="http://schemas.microsoft.com/office/drawing/2014/chart" uri="{C3380CC4-5D6E-409C-BE32-E72D297353CC}">
                <c16:uniqueId val="{000009DD-FC7C-4C3F-AE11-25A949F030EC}"/>
              </c:ext>
            </c:extLst>
          </c:dPt>
          <c:dPt>
            <c:idx val="1263"/>
            <c:bubble3D val="0"/>
            <c:spPr>
              <a:solidFill>
                <a:schemeClr val="accent4">
                  <a:lumMod val="80000"/>
                </a:schemeClr>
              </a:solidFill>
              <a:ln>
                <a:noFill/>
              </a:ln>
              <a:effectLst/>
            </c:spPr>
            <c:extLst>
              <c:ext xmlns:c16="http://schemas.microsoft.com/office/drawing/2014/chart" uri="{C3380CC4-5D6E-409C-BE32-E72D297353CC}">
                <c16:uniqueId val="{000009DF-FC7C-4C3F-AE11-25A949F030EC}"/>
              </c:ext>
            </c:extLst>
          </c:dPt>
          <c:dPt>
            <c:idx val="1264"/>
            <c:bubble3D val="0"/>
            <c:spPr>
              <a:solidFill>
                <a:schemeClr val="accent5">
                  <a:lumMod val="80000"/>
                </a:schemeClr>
              </a:solidFill>
              <a:ln>
                <a:noFill/>
              </a:ln>
              <a:effectLst/>
            </c:spPr>
            <c:extLst>
              <c:ext xmlns:c16="http://schemas.microsoft.com/office/drawing/2014/chart" uri="{C3380CC4-5D6E-409C-BE32-E72D297353CC}">
                <c16:uniqueId val="{000009E1-FC7C-4C3F-AE11-25A949F030EC}"/>
              </c:ext>
            </c:extLst>
          </c:dPt>
          <c:dPt>
            <c:idx val="1265"/>
            <c:bubble3D val="0"/>
            <c:spPr>
              <a:solidFill>
                <a:schemeClr val="accent6">
                  <a:lumMod val="80000"/>
                </a:schemeClr>
              </a:solidFill>
              <a:ln>
                <a:noFill/>
              </a:ln>
              <a:effectLst/>
            </c:spPr>
            <c:extLst>
              <c:ext xmlns:c16="http://schemas.microsoft.com/office/drawing/2014/chart" uri="{C3380CC4-5D6E-409C-BE32-E72D297353CC}">
                <c16:uniqueId val="{000009E3-FC7C-4C3F-AE11-25A949F030EC}"/>
              </c:ext>
            </c:extLst>
          </c:dPt>
          <c:dPt>
            <c:idx val="1266"/>
            <c:bubble3D val="0"/>
            <c:spPr>
              <a:solidFill>
                <a:schemeClr val="accent1">
                  <a:lumMod val="60000"/>
                  <a:lumOff val="40000"/>
                </a:schemeClr>
              </a:solidFill>
              <a:ln>
                <a:noFill/>
              </a:ln>
              <a:effectLst/>
            </c:spPr>
            <c:extLst>
              <c:ext xmlns:c16="http://schemas.microsoft.com/office/drawing/2014/chart" uri="{C3380CC4-5D6E-409C-BE32-E72D297353CC}">
                <c16:uniqueId val="{000009E5-FC7C-4C3F-AE11-25A949F030EC}"/>
              </c:ext>
            </c:extLst>
          </c:dPt>
          <c:dPt>
            <c:idx val="1267"/>
            <c:bubble3D val="0"/>
            <c:spPr>
              <a:solidFill>
                <a:schemeClr val="accent2">
                  <a:lumMod val="60000"/>
                  <a:lumOff val="40000"/>
                </a:schemeClr>
              </a:solidFill>
              <a:ln>
                <a:noFill/>
              </a:ln>
              <a:effectLst/>
            </c:spPr>
            <c:extLst>
              <c:ext xmlns:c16="http://schemas.microsoft.com/office/drawing/2014/chart" uri="{C3380CC4-5D6E-409C-BE32-E72D297353CC}">
                <c16:uniqueId val="{000009E7-FC7C-4C3F-AE11-25A949F030EC}"/>
              </c:ext>
            </c:extLst>
          </c:dPt>
          <c:dPt>
            <c:idx val="1268"/>
            <c:bubble3D val="0"/>
            <c:spPr>
              <a:solidFill>
                <a:schemeClr val="accent3">
                  <a:lumMod val="60000"/>
                  <a:lumOff val="40000"/>
                </a:schemeClr>
              </a:solidFill>
              <a:ln>
                <a:noFill/>
              </a:ln>
              <a:effectLst/>
            </c:spPr>
            <c:extLst>
              <c:ext xmlns:c16="http://schemas.microsoft.com/office/drawing/2014/chart" uri="{C3380CC4-5D6E-409C-BE32-E72D297353CC}">
                <c16:uniqueId val="{000009E9-FC7C-4C3F-AE11-25A949F030EC}"/>
              </c:ext>
            </c:extLst>
          </c:dPt>
          <c:dPt>
            <c:idx val="1269"/>
            <c:bubble3D val="0"/>
            <c:spPr>
              <a:solidFill>
                <a:schemeClr val="accent4">
                  <a:lumMod val="60000"/>
                  <a:lumOff val="40000"/>
                </a:schemeClr>
              </a:solidFill>
              <a:ln>
                <a:noFill/>
              </a:ln>
              <a:effectLst/>
            </c:spPr>
            <c:extLst>
              <c:ext xmlns:c16="http://schemas.microsoft.com/office/drawing/2014/chart" uri="{C3380CC4-5D6E-409C-BE32-E72D297353CC}">
                <c16:uniqueId val="{000009EB-FC7C-4C3F-AE11-25A949F030EC}"/>
              </c:ext>
            </c:extLst>
          </c:dPt>
          <c:dPt>
            <c:idx val="1270"/>
            <c:bubble3D val="0"/>
            <c:spPr>
              <a:solidFill>
                <a:schemeClr val="accent5">
                  <a:lumMod val="60000"/>
                  <a:lumOff val="40000"/>
                </a:schemeClr>
              </a:solidFill>
              <a:ln>
                <a:noFill/>
              </a:ln>
              <a:effectLst/>
            </c:spPr>
            <c:extLst>
              <c:ext xmlns:c16="http://schemas.microsoft.com/office/drawing/2014/chart" uri="{C3380CC4-5D6E-409C-BE32-E72D297353CC}">
                <c16:uniqueId val="{000009ED-FC7C-4C3F-AE11-25A949F030EC}"/>
              </c:ext>
            </c:extLst>
          </c:dPt>
          <c:dPt>
            <c:idx val="1271"/>
            <c:bubble3D val="0"/>
            <c:spPr>
              <a:solidFill>
                <a:schemeClr val="accent6">
                  <a:lumMod val="60000"/>
                  <a:lumOff val="40000"/>
                </a:schemeClr>
              </a:solidFill>
              <a:ln>
                <a:noFill/>
              </a:ln>
              <a:effectLst/>
            </c:spPr>
            <c:extLst>
              <c:ext xmlns:c16="http://schemas.microsoft.com/office/drawing/2014/chart" uri="{C3380CC4-5D6E-409C-BE32-E72D297353CC}">
                <c16:uniqueId val="{000009EF-FC7C-4C3F-AE11-25A949F030EC}"/>
              </c:ext>
            </c:extLst>
          </c:dPt>
          <c:dPt>
            <c:idx val="1272"/>
            <c:bubble3D val="0"/>
            <c:spPr>
              <a:solidFill>
                <a:schemeClr val="accent1">
                  <a:lumMod val="50000"/>
                </a:schemeClr>
              </a:solidFill>
              <a:ln>
                <a:noFill/>
              </a:ln>
              <a:effectLst/>
            </c:spPr>
            <c:extLst>
              <c:ext xmlns:c16="http://schemas.microsoft.com/office/drawing/2014/chart" uri="{C3380CC4-5D6E-409C-BE32-E72D297353CC}">
                <c16:uniqueId val="{000009F1-FC7C-4C3F-AE11-25A949F030EC}"/>
              </c:ext>
            </c:extLst>
          </c:dPt>
          <c:dPt>
            <c:idx val="1273"/>
            <c:bubble3D val="0"/>
            <c:spPr>
              <a:solidFill>
                <a:schemeClr val="accent2">
                  <a:lumMod val="50000"/>
                </a:schemeClr>
              </a:solidFill>
              <a:ln>
                <a:noFill/>
              </a:ln>
              <a:effectLst/>
            </c:spPr>
            <c:extLst>
              <c:ext xmlns:c16="http://schemas.microsoft.com/office/drawing/2014/chart" uri="{C3380CC4-5D6E-409C-BE32-E72D297353CC}">
                <c16:uniqueId val="{000009F3-FC7C-4C3F-AE11-25A949F030EC}"/>
              </c:ext>
            </c:extLst>
          </c:dPt>
          <c:dPt>
            <c:idx val="1274"/>
            <c:bubble3D val="0"/>
            <c:spPr>
              <a:solidFill>
                <a:schemeClr val="accent3">
                  <a:lumMod val="50000"/>
                </a:schemeClr>
              </a:solidFill>
              <a:ln>
                <a:noFill/>
              </a:ln>
              <a:effectLst/>
            </c:spPr>
            <c:extLst>
              <c:ext xmlns:c16="http://schemas.microsoft.com/office/drawing/2014/chart" uri="{C3380CC4-5D6E-409C-BE32-E72D297353CC}">
                <c16:uniqueId val="{000009F5-FC7C-4C3F-AE11-25A949F030EC}"/>
              </c:ext>
            </c:extLst>
          </c:dPt>
          <c:dPt>
            <c:idx val="1275"/>
            <c:bubble3D val="0"/>
            <c:spPr>
              <a:solidFill>
                <a:schemeClr val="accent4">
                  <a:lumMod val="50000"/>
                </a:schemeClr>
              </a:solidFill>
              <a:ln>
                <a:noFill/>
              </a:ln>
              <a:effectLst/>
            </c:spPr>
            <c:extLst>
              <c:ext xmlns:c16="http://schemas.microsoft.com/office/drawing/2014/chart" uri="{C3380CC4-5D6E-409C-BE32-E72D297353CC}">
                <c16:uniqueId val="{000009F7-FC7C-4C3F-AE11-25A949F030EC}"/>
              </c:ext>
            </c:extLst>
          </c:dPt>
          <c:dPt>
            <c:idx val="1276"/>
            <c:bubble3D val="0"/>
            <c:spPr>
              <a:solidFill>
                <a:schemeClr val="accent5">
                  <a:lumMod val="50000"/>
                </a:schemeClr>
              </a:solidFill>
              <a:ln>
                <a:noFill/>
              </a:ln>
              <a:effectLst/>
            </c:spPr>
            <c:extLst>
              <c:ext xmlns:c16="http://schemas.microsoft.com/office/drawing/2014/chart" uri="{C3380CC4-5D6E-409C-BE32-E72D297353CC}">
                <c16:uniqueId val="{000009F9-FC7C-4C3F-AE11-25A949F030EC}"/>
              </c:ext>
            </c:extLst>
          </c:dPt>
          <c:dPt>
            <c:idx val="1277"/>
            <c:bubble3D val="0"/>
            <c:spPr>
              <a:solidFill>
                <a:schemeClr val="accent6">
                  <a:lumMod val="50000"/>
                </a:schemeClr>
              </a:solidFill>
              <a:ln>
                <a:noFill/>
              </a:ln>
              <a:effectLst/>
            </c:spPr>
            <c:extLst>
              <c:ext xmlns:c16="http://schemas.microsoft.com/office/drawing/2014/chart" uri="{C3380CC4-5D6E-409C-BE32-E72D297353CC}">
                <c16:uniqueId val="{000009FB-FC7C-4C3F-AE11-25A949F030EC}"/>
              </c:ext>
            </c:extLst>
          </c:dPt>
          <c:dPt>
            <c:idx val="1278"/>
            <c:bubble3D val="0"/>
            <c:spPr>
              <a:solidFill>
                <a:schemeClr val="accent1">
                  <a:lumMod val="70000"/>
                  <a:lumOff val="30000"/>
                </a:schemeClr>
              </a:solidFill>
              <a:ln>
                <a:noFill/>
              </a:ln>
              <a:effectLst/>
            </c:spPr>
            <c:extLst>
              <c:ext xmlns:c16="http://schemas.microsoft.com/office/drawing/2014/chart" uri="{C3380CC4-5D6E-409C-BE32-E72D297353CC}">
                <c16:uniqueId val="{000009FD-FC7C-4C3F-AE11-25A949F030EC}"/>
              </c:ext>
            </c:extLst>
          </c:dPt>
          <c:dPt>
            <c:idx val="1279"/>
            <c:bubble3D val="0"/>
            <c:spPr>
              <a:solidFill>
                <a:schemeClr val="accent2">
                  <a:lumMod val="70000"/>
                  <a:lumOff val="30000"/>
                </a:schemeClr>
              </a:solidFill>
              <a:ln>
                <a:noFill/>
              </a:ln>
              <a:effectLst/>
            </c:spPr>
            <c:extLst>
              <c:ext xmlns:c16="http://schemas.microsoft.com/office/drawing/2014/chart" uri="{C3380CC4-5D6E-409C-BE32-E72D297353CC}">
                <c16:uniqueId val="{000009FF-FC7C-4C3F-AE11-25A949F030EC}"/>
              </c:ext>
            </c:extLst>
          </c:dPt>
          <c:dPt>
            <c:idx val="1280"/>
            <c:bubble3D val="0"/>
            <c:spPr>
              <a:solidFill>
                <a:schemeClr val="accent3">
                  <a:lumMod val="70000"/>
                  <a:lumOff val="30000"/>
                </a:schemeClr>
              </a:solidFill>
              <a:ln>
                <a:noFill/>
              </a:ln>
              <a:effectLst/>
            </c:spPr>
            <c:extLst>
              <c:ext xmlns:c16="http://schemas.microsoft.com/office/drawing/2014/chart" uri="{C3380CC4-5D6E-409C-BE32-E72D297353CC}">
                <c16:uniqueId val="{00000A01-FC7C-4C3F-AE11-25A949F030EC}"/>
              </c:ext>
            </c:extLst>
          </c:dPt>
          <c:dPt>
            <c:idx val="1281"/>
            <c:bubble3D val="0"/>
            <c:spPr>
              <a:solidFill>
                <a:schemeClr val="accent4">
                  <a:lumMod val="70000"/>
                  <a:lumOff val="30000"/>
                </a:schemeClr>
              </a:solidFill>
              <a:ln>
                <a:noFill/>
              </a:ln>
              <a:effectLst/>
            </c:spPr>
            <c:extLst>
              <c:ext xmlns:c16="http://schemas.microsoft.com/office/drawing/2014/chart" uri="{C3380CC4-5D6E-409C-BE32-E72D297353CC}">
                <c16:uniqueId val="{00000A03-FC7C-4C3F-AE11-25A949F030EC}"/>
              </c:ext>
            </c:extLst>
          </c:dPt>
          <c:dPt>
            <c:idx val="1282"/>
            <c:bubble3D val="0"/>
            <c:spPr>
              <a:solidFill>
                <a:schemeClr val="accent5">
                  <a:lumMod val="70000"/>
                  <a:lumOff val="30000"/>
                </a:schemeClr>
              </a:solidFill>
              <a:ln>
                <a:noFill/>
              </a:ln>
              <a:effectLst/>
            </c:spPr>
            <c:extLst>
              <c:ext xmlns:c16="http://schemas.microsoft.com/office/drawing/2014/chart" uri="{C3380CC4-5D6E-409C-BE32-E72D297353CC}">
                <c16:uniqueId val="{00000A05-FC7C-4C3F-AE11-25A949F030EC}"/>
              </c:ext>
            </c:extLst>
          </c:dPt>
          <c:dPt>
            <c:idx val="1283"/>
            <c:bubble3D val="0"/>
            <c:spPr>
              <a:solidFill>
                <a:schemeClr val="accent6">
                  <a:lumMod val="70000"/>
                  <a:lumOff val="30000"/>
                </a:schemeClr>
              </a:solidFill>
              <a:ln>
                <a:noFill/>
              </a:ln>
              <a:effectLst/>
            </c:spPr>
            <c:extLst>
              <c:ext xmlns:c16="http://schemas.microsoft.com/office/drawing/2014/chart" uri="{C3380CC4-5D6E-409C-BE32-E72D297353CC}">
                <c16:uniqueId val="{00000A07-FC7C-4C3F-AE11-25A949F030EC}"/>
              </c:ext>
            </c:extLst>
          </c:dPt>
          <c:dPt>
            <c:idx val="1284"/>
            <c:bubble3D val="0"/>
            <c:spPr>
              <a:solidFill>
                <a:schemeClr val="accent1">
                  <a:lumMod val="70000"/>
                </a:schemeClr>
              </a:solidFill>
              <a:ln>
                <a:noFill/>
              </a:ln>
              <a:effectLst/>
            </c:spPr>
            <c:extLst>
              <c:ext xmlns:c16="http://schemas.microsoft.com/office/drawing/2014/chart" uri="{C3380CC4-5D6E-409C-BE32-E72D297353CC}">
                <c16:uniqueId val="{00000A09-FC7C-4C3F-AE11-25A949F030EC}"/>
              </c:ext>
            </c:extLst>
          </c:dPt>
          <c:dPt>
            <c:idx val="1285"/>
            <c:bubble3D val="0"/>
            <c:spPr>
              <a:solidFill>
                <a:schemeClr val="accent2">
                  <a:lumMod val="70000"/>
                </a:schemeClr>
              </a:solidFill>
              <a:ln>
                <a:noFill/>
              </a:ln>
              <a:effectLst/>
            </c:spPr>
            <c:extLst>
              <c:ext xmlns:c16="http://schemas.microsoft.com/office/drawing/2014/chart" uri="{C3380CC4-5D6E-409C-BE32-E72D297353CC}">
                <c16:uniqueId val="{00000A0B-FC7C-4C3F-AE11-25A949F030EC}"/>
              </c:ext>
            </c:extLst>
          </c:dPt>
          <c:dPt>
            <c:idx val="1286"/>
            <c:bubble3D val="0"/>
            <c:spPr>
              <a:solidFill>
                <a:schemeClr val="accent3">
                  <a:lumMod val="70000"/>
                </a:schemeClr>
              </a:solidFill>
              <a:ln>
                <a:noFill/>
              </a:ln>
              <a:effectLst/>
            </c:spPr>
            <c:extLst>
              <c:ext xmlns:c16="http://schemas.microsoft.com/office/drawing/2014/chart" uri="{C3380CC4-5D6E-409C-BE32-E72D297353CC}">
                <c16:uniqueId val="{00000A0D-FC7C-4C3F-AE11-25A949F030EC}"/>
              </c:ext>
            </c:extLst>
          </c:dPt>
          <c:dPt>
            <c:idx val="1287"/>
            <c:bubble3D val="0"/>
            <c:spPr>
              <a:solidFill>
                <a:schemeClr val="accent4">
                  <a:lumMod val="70000"/>
                </a:schemeClr>
              </a:solidFill>
              <a:ln>
                <a:noFill/>
              </a:ln>
              <a:effectLst/>
            </c:spPr>
            <c:extLst>
              <c:ext xmlns:c16="http://schemas.microsoft.com/office/drawing/2014/chart" uri="{C3380CC4-5D6E-409C-BE32-E72D297353CC}">
                <c16:uniqueId val="{00000A0F-FC7C-4C3F-AE11-25A949F030EC}"/>
              </c:ext>
            </c:extLst>
          </c:dPt>
          <c:dPt>
            <c:idx val="1288"/>
            <c:bubble3D val="0"/>
            <c:spPr>
              <a:solidFill>
                <a:schemeClr val="accent5">
                  <a:lumMod val="70000"/>
                </a:schemeClr>
              </a:solidFill>
              <a:ln>
                <a:noFill/>
              </a:ln>
              <a:effectLst/>
            </c:spPr>
            <c:extLst>
              <c:ext xmlns:c16="http://schemas.microsoft.com/office/drawing/2014/chart" uri="{C3380CC4-5D6E-409C-BE32-E72D297353CC}">
                <c16:uniqueId val="{00000A11-FC7C-4C3F-AE11-25A949F030EC}"/>
              </c:ext>
            </c:extLst>
          </c:dPt>
          <c:dPt>
            <c:idx val="1289"/>
            <c:bubble3D val="0"/>
            <c:spPr>
              <a:solidFill>
                <a:schemeClr val="accent6">
                  <a:lumMod val="70000"/>
                </a:schemeClr>
              </a:solidFill>
              <a:ln>
                <a:noFill/>
              </a:ln>
              <a:effectLst/>
            </c:spPr>
            <c:extLst>
              <c:ext xmlns:c16="http://schemas.microsoft.com/office/drawing/2014/chart" uri="{C3380CC4-5D6E-409C-BE32-E72D297353CC}">
                <c16:uniqueId val="{00000A13-FC7C-4C3F-AE11-25A949F030EC}"/>
              </c:ext>
            </c:extLst>
          </c:dPt>
          <c:dPt>
            <c:idx val="1290"/>
            <c:bubble3D val="0"/>
            <c:spPr>
              <a:solidFill>
                <a:schemeClr val="accent1">
                  <a:lumMod val="50000"/>
                  <a:lumOff val="50000"/>
                </a:schemeClr>
              </a:solidFill>
              <a:ln>
                <a:noFill/>
              </a:ln>
              <a:effectLst/>
            </c:spPr>
            <c:extLst>
              <c:ext xmlns:c16="http://schemas.microsoft.com/office/drawing/2014/chart" uri="{C3380CC4-5D6E-409C-BE32-E72D297353CC}">
                <c16:uniqueId val="{00000A15-FC7C-4C3F-AE11-25A949F030EC}"/>
              </c:ext>
            </c:extLst>
          </c:dPt>
          <c:dPt>
            <c:idx val="1291"/>
            <c:bubble3D val="0"/>
            <c:spPr>
              <a:solidFill>
                <a:schemeClr val="accent2">
                  <a:lumMod val="50000"/>
                  <a:lumOff val="50000"/>
                </a:schemeClr>
              </a:solidFill>
              <a:ln>
                <a:noFill/>
              </a:ln>
              <a:effectLst/>
            </c:spPr>
            <c:extLst>
              <c:ext xmlns:c16="http://schemas.microsoft.com/office/drawing/2014/chart" uri="{C3380CC4-5D6E-409C-BE32-E72D297353CC}">
                <c16:uniqueId val="{00000A17-FC7C-4C3F-AE11-25A949F030EC}"/>
              </c:ext>
            </c:extLst>
          </c:dPt>
          <c:dPt>
            <c:idx val="1292"/>
            <c:bubble3D val="0"/>
            <c:spPr>
              <a:solidFill>
                <a:schemeClr val="accent3">
                  <a:lumMod val="50000"/>
                  <a:lumOff val="50000"/>
                </a:schemeClr>
              </a:solidFill>
              <a:ln>
                <a:noFill/>
              </a:ln>
              <a:effectLst/>
            </c:spPr>
            <c:extLst>
              <c:ext xmlns:c16="http://schemas.microsoft.com/office/drawing/2014/chart" uri="{C3380CC4-5D6E-409C-BE32-E72D297353CC}">
                <c16:uniqueId val="{00000A19-FC7C-4C3F-AE11-25A949F030EC}"/>
              </c:ext>
            </c:extLst>
          </c:dPt>
          <c:dPt>
            <c:idx val="1293"/>
            <c:bubble3D val="0"/>
            <c:spPr>
              <a:solidFill>
                <a:schemeClr val="accent4">
                  <a:lumMod val="50000"/>
                  <a:lumOff val="50000"/>
                </a:schemeClr>
              </a:solidFill>
              <a:ln>
                <a:noFill/>
              </a:ln>
              <a:effectLst/>
            </c:spPr>
            <c:extLst>
              <c:ext xmlns:c16="http://schemas.microsoft.com/office/drawing/2014/chart" uri="{C3380CC4-5D6E-409C-BE32-E72D297353CC}">
                <c16:uniqueId val="{00000A1B-FC7C-4C3F-AE11-25A949F030EC}"/>
              </c:ext>
            </c:extLst>
          </c:dPt>
          <c:dPt>
            <c:idx val="1294"/>
            <c:bubble3D val="0"/>
            <c:spPr>
              <a:solidFill>
                <a:schemeClr val="accent5">
                  <a:lumMod val="50000"/>
                  <a:lumOff val="50000"/>
                </a:schemeClr>
              </a:solidFill>
              <a:ln>
                <a:noFill/>
              </a:ln>
              <a:effectLst/>
            </c:spPr>
            <c:extLst>
              <c:ext xmlns:c16="http://schemas.microsoft.com/office/drawing/2014/chart" uri="{C3380CC4-5D6E-409C-BE32-E72D297353CC}">
                <c16:uniqueId val="{00000A1D-FC7C-4C3F-AE11-25A949F030EC}"/>
              </c:ext>
            </c:extLst>
          </c:dPt>
          <c:dPt>
            <c:idx val="1295"/>
            <c:bubble3D val="0"/>
            <c:spPr>
              <a:solidFill>
                <a:schemeClr val="accent6">
                  <a:lumMod val="50000"/>
                  <a:lumOff val="50000"/>
                </a:schemeClr>
              </a:solidFill>
              <a:ln>
                <a:noFill/>
              </a:ln>
              <a:effectLst/>
            </c:spPr>
            <c:extLst>
              <c:ext xmlns:c16="http://schemas.microsoft.com/office/drawing/2014/chart" uri="{C3380CC4-5D6E-409C-BE32-E72D297353CC}">
                <c16:uniqueId val="{00000A1F-FC7C-4C3F-AE11-25A949F030EC}"/>
              </c:ext>
            </c:extLst>
          </c:dPt>
          <c:dPt>
            <c:idx val="1296"/>
            <c:bubble3D val="0"/>
            <c:spPr>
              <a:solidFill>
                <a:schemeClr val="accent1"/>
              </a:solidFill>
              <a:ln>
                <a:noFill/>
              </a:ln>
              <a:effectLst/>
            </c:spPr>
            <c:extLst>
              <c:ext xmlns:c16="http://schemas.microsoft.com/office/drawing/2014/chart" uri="{C3380CC4-5D6E-409C-BE32-E72D297353CC}">
                <c16:uniqueId val="{00000A21-FC7C-4C3F-AE11-25A949F030EC}"/>
              </c:ext>
            </c:extLst>
          </c:dPt>
          <c:dPt>
            <c:idx val="1297"/>
            <c:bubble3D val="0"/>
            <c:spPr>
              <a:solidFill>
                <a:schemeClr val="accent2"/>
              </a:solidFill>
              <a:ln>
                <a:noFill/>
              </a:ln>
              <a:effectLst/>
            </c:spPr>
            <c:extLst>
              <c:ext xmlns:c16="http://schemas.microsoft.com/office/drawing/2014/chart" uri="{C3380CC4-5D6E-409C-BE32-E72D297353CC}">
                <c16:uniqueId val="{00000A23-FC7C-4C3F-AE11-25A949F030EC}"/>
              </c:ext>
            </c:extLst>
          </c:dPt>
          <c:dPt>
            <c:idx val="1298"/>
            <c:bubble3D val="0"/>
            <c:spPr>
              <a:solidFill>
                <a:schemeClr val="accent3"/>
              </a:solidFill>
              <a:ln>
                <a:noFill/>
              </a:ln>
              <a:effectLst/>
            </c:spPr>
            <c:extLst>
              <c:ext xmlns:c16="http://schemas.microsoft.com/office/drawing/2014/chart" uri="{C3380CC4-5D6E-409C-BE32-E72D297353CC}">
                <c16:uniqueId val="{00000A25-FC7C-4C3F-AE11-25A949F030EC}"/>
              </c:ext>
            </c:extLst>
          </c:dPt>
          <c:dPt>
            <c:idx val="1299"/>
            <c:bubble3D val="0"/>
            <c:spPr>
              <a:solidFill>
                <a:schemeClr val="accent4"/>
              </a:solidFill>
              <a:ln>
                <a:noFill/>
              </a:ln>
              <a:effectLst/>
            </c:spPr>
            <c:extLst>
              <c:ext xmlns:c16="http://schemas.microsoft.com/office/drawing/2014/chart" uri="{C3380CC4-5D6E-409C-BE32-E72D297353CC}">
                <c16:uniqueId val="{00000A27-FC7C-4C3F-AE11-25A949F030EC}"/>
              </c:ext>
            </c:extLst>
          </c:dPt>
          <c:dPt>
            <c:idx val="1300"/>
            <c:bubble3D val="0"/>
            <c:spPr>
              <a:solidFill>
                <a:schemeClr val="accent5"/>
              </a:solidFill>
              <a:ln>
                <a:noFill/>
              </a:ln>
              <a:effectLst/>
            </c:spPr>
            <c:extLst>
              <c:ext xmlns:c16="http://schemas.microsoft.com/office/drawing/2014/chart" uri="{C3380CC4-5D6E-409C-BE32-E72D297353CC}">
                <c16:uniqueId val="{00000A29-FC7C-4C3F-AE11-25A949F030EC}"/>
              </c:ext>
            </c:extLst>
          </c:dPt>
          <c:dPt>
            <c:idx val="1301"/>
            <c:bubble3D val="0"/>
            <c:spPr>
              <a:solidFill>
                <a:schemeClr val="accent6"/>
              </a:solidFill>
              <a:ln>
                <a:noFill/>
              </a:ln>
              <a:effectLst/>
            </c:spPr>
            <c:extLst>
              <c:ext xmlns:c16="http://schemas.microsoft.com/office/drawing/2014/chart" uri="{C3380CC4-5D6E-409C-BE32-E72D297353CC}">
                <c16:uniqueId val="{00000A2B-FC7C-4C3F-AE11-25A949F030EC}"/>
              </c:ext>
            </c:extLst>
          </c:dPt>
          <c:dPt>
            <c:idx val="1302"/>
            <c:bubble3D val="0"/>
            <c:spPr>
              <a:solidFill>
                <a:schemeClr val="accent1">
                  <a:lumMod val="60000"/>
                </a:schemeClr>
              </a:solidFill>
              <a:ln>
                <a:noFill/>
              </a:ln>
              <a:effectLst/>
            </c:spPr>
            <c:extLst>
              <c:ext xmlns:c16="http://schemas.microsoft.com/office/drawing/2014/chart" uri="{C3380CC4-5D6E-409C-BE32-E72D297353CC}">
                <c16:uniqueId val="{00000A2D-FC7C-4C3F-AE11-25A949F030EC}"/>
              </c:ext>
            </c:extLst>
          </c:dPt>
          <c:dPt>
            <c:idx val="1303"/>
            <c:bubble3D val="0"/>
            <c:spPr>
              <a:solidFill>
                <a:schemeClr val="accent2">
                  <a:lumMod val="60000"/>
                </a:schemeClr>
              </a:solidFill>
              <a:ln>
                <a:noFill/>
              </a:ln>
              <a:effectLst/>
            </c:spPr>
            <c:extLst>
              <c:ext xmlns:c16="http://schemas.microsoft.com/office/drawing/2014/chart" uri="{C3380CC4-5D6E-409C-BE32-E72D297353CC}">
                <c16:uniqueId val="{00000A2F-FC7C-4C3F-AE11-25A949F030EC}"/>
              </c:ext>
            </c:extLst>
          </c:dPt>
          <c:dPt>
            <c:idx val="1304"/>
            <c:bubble3D val="0"/>
            <c:spPr>
              <a:solidFill>
                <a:schemeClr val="accent3">
                  <a:lumMod val="60000"/>
                </a:schemeClr>
              </a:solidFill>
              <a:ln>
                <a:noFill/>
              </a:ln>
              <a:effectLst/>
            </c:spPr>
            <c:extLst>
              <c:ext xmlns:c16="http://schemas.microsoft.com/office/drawing/2014/chart" uri="{C3380CC4-5D6E-409C-BE32-E72D297353CC}">
                <c16:uniqueId val="{00000A31-FC7C-4C3F-AE11-25A949F030EC}"/>
              </c:ext>
            </c:extLst>
          </c:dPt>
          <c:dPt>
            <c:idx val="1305"/>
            <c:bubble3D val="0"/>
            <c:spPr>
              <a:solidFill>
                <a:schemeClr val="accent4">
                  <a:lumMod val="60000"/>
                </a:schemeClr>
              </a:solidFill>
              <a:ln>
                <a:noFill/>
              </a:ln>
              <a:effectLst/>
            </c:spPr>
            <c:extLst>
              <c:ext xmlns:c16="http://schemas.microsoft.com/office/drawing/2014/chart" uri="{C3380CC4-5D6E-409C-BE32-E72D297353CC}">
                <c16:uniqueId val="{00000A33-FC7C-4C3F-AE11-25A949F030EC}"/>
              </c:ext>
            </c:extLst>
          </c:dPt>
          <c:dPt>
            <c:idx val="1306"/>
            <c:bubble3D val="0"/>
            <c:spPr>
              <a:solidFill>
                <a:schemeClr val="accent5">
                  <a:lumMod val="60000"/>
                </a:schemeClr>
              </a:solidFill>
              <a:ln>
                <a:noFill/>
              </a:ln>
              <a:effectLst/>
            </c:spPr>
            <c:extLst>
              <c:ext xmlns:c16="http://schemas.microsoft.com/office/drawing/2014/chart" uri="{C3380CC4-5D6E-409C-BE32-E72D297353CC}">
                <c16:uniqueId val="{00000A35-FC7C-4C3F-AE11-25A949F030EC}"/>
              </c:ext>
            </c:extLst>
          </c:dPt>
          <c:dPt>
            <c:idx val="1307"/>
            <c:bubble3D val="0"/>
            <c:spPr>
              <a:solidFill>
                <a:schemeClr val="accent6">
                  <a:lumMod val="60000"/>
                </a:schemeClr>
              </a:solidFill>
              <a:ln>
                <a:noFill/>
              </a:ln>
              <a:effectLst/>
            </c:spPr>
            <c:extLst>
              <c:ext xmlns:c16="http://schemas.microsoft.com/office/drawing/2014/chart" uri="{C3380CC4-5D6E-409C-BE32-E72D297353CC}">
                <c16:uniqueId val="{00000A37-FC7C-4C3F-AE11-25A949F030EC}"/>
              </c:ext>
            </c:extLst>
          </c:dPt>
          <c:dPt>
            <c:idx val="1308"/>
            <c:bubble3D val="0"/>
            <c:spPr>
              <a:solidFill>
                <a:schemeClr val="accent1">
                  <a:lumMod val="80000"/>
                  <a:lumOff val="20000"/>
                </a:schemeClr>
              </a:solidFill>
              <a:ln>
                <a:noFill/>
              </a:ln>
              <a:effectLst/>
            </c:spPr>
            <c:extLst>
              <c:ext xmlns:c16="http://schemas.microsoft.com/office/drawing/2014/chart" uri="{C3380CC4-5D6E-409C-BE32-E72D297353CC}">
                <c16:uniqueId val="{00000A39-FC7C-4C3F-AE11-25A949F030EC}"/>
              </c:ext>
            </c:extLst>
          </c:dPt>
          <c:dPt>
            <c:idx val="1309"/>
            <c:bubble3D val="0"/>
            <c:spPr>
              <a:solidFill>
                <a:schemeClr val="accent2">
                  <a:lumMod val="80000"/>
                  <a:lumOff val="20000"/>
                </a:schemeClr>
              </a:solidFill>
              <a:ln>
                <a:noFill/>
              </a:ln>
              <a:effectLst/>
            </c:spPr>
            <c:extLst>
              <c:ext xmlns:c16="http://schemas.microsoft.com/office/drawing/2014/chart" uri="{C3380CC4-5D6E-409C-BE32-E72D297353CC}">
                <c16:uniqueId val="{00000A3B-FC7C-4C3F-AE11-25A949F030EC}"/>
              </c:ext>
            </c:extLst>
          </c:dPt>
          <c:dPt>
            <c:idx val="1310"/>
            <c:bubble3D val="0"/>
            <c:spPr>
              <a:solidFill>
                <a:schemeClr val="accent3">
                  <a:lumMod val="80000"/>
                  <a:lumOff val="20000"/>
                </a:schemeClr>
              </a:solidFill>
              <a:ln>
                <a:noFill/>
              </a:ln>
              <a:effectLst/>
            </c:spPr>
            <c:extLst>
              <c:ext xmlns:c16="http://schemas.microsoft.com/office/drawing/2014/chart" uri="{C3380CC4-5D6E-409C-BE32-E72D297353CC}">
                <c16:uniqueId val="{00000A3D-FC7C-4C3F-AE11-25A949F030EC}"/>
              </c:ext>
            </c:extLst>
          </c:dPt>
          <c:dPt>
            <c:idx val="1311"/>
            <c:bubble3D val="0"/>
            <c:spPr>
              <a:solidFill>
                <a:schemeClr val="accent4">
                  <a:lumMod val="80000"/>
                  <a:lumOff val="20000"/>
                </a:schemeClr>
              </a:solidFill>
              <a:ln>
                <a:noFill/>
              </a:ln>
              <a:effectLst/>
            </c:spPr>
            <c:extLst>
              <c:ext xmlns:c16="http://schemas.microsoft.com/office/drawing/2014/chart" uri="{C3380CC4-5D6E-409C-BE32-E72D297353CC}">
                <c16:uniqueId val="{00000A3F-FC7C-4C3F-AE11-25A949F030EC}"/>
              </c:ext>
            </c:extLst>
          </c:dPt>
          <c:dPt>
            <c:idx val="1312"/>
            <c:bubble3D val="0"/>
            <c:spPr>
              <a:solidFill>
                <a:schemeClr val="accent5">
                  <a:lumMod val="80000"/>
                  <a:lumOff val="20000"/>
                </a:schemeClr>
              </a:solidFill>
              <a:ln>
                <a:noFill/>
              </a:ln>
              <a:effectLst/>
            </c:spPr>
            <c:extLst>
              <c:ext xmlns:c16="http://schemas.microsoft.com/office/drawing/2014/chart" uri="{C3380CC4-5D6E-409C-BE32-E72D297353CC}">
                <c16:uniqueId val="{00000A41-FC7C-4C3F-AE11-25A949F030EC}"/>
              </c:ext>
            </c:extLst>
          </c:dPt>
          <c:dPt>
            <c:idx val="1313"/>
            <c:bubble3D val="0"/>
            <c:spPr>
              <a:solidFill>
                <a:schemeClr val="accent6">
                  <a:lumMod val="80000"/>
                  <a:lumOff val="20000"/>
                </a:schemeClr>
              </a:solidFill>
              <a:ln>
                <a:noFill/>
              </a:ln>
              <a:effectLst/>
            </c:spPr>
            <c:extLst>
              <c:ext xmlns:c16="http://schemas.microsoft.com/office/drawing/2014/chart" uri="{C3380CC4-5D6E-409C-BE32-E72D297353CC}">
                <c16:uniqueId val="{00000A43-FC7C-4C3F-AE11-25A949F030EC}"/>
              </c:ext>
            </c:extLst>
          </c:dPt>
          <c:dPt>
            <c:idx val="1314"/>
            <c:bubble3D val="0"/>
            <c:spPr>
              <a:solidFill>
                <a:schemeClr val="accent1">
                  <a:lumMod val="80000"/>
                </a:schemeClr>
              </a:solidFill>
              <a:ln>
                <a:noFill/>
              </a:ln>
              <a:effectLst/>
            </c:spPr>
            <c:extLst>
              <c:ext xmlns:c16="http://schemas.microsoft.com/office/drawing/2014/chart" uri="{C3380CC4-5D6E-409C-BE32-E72D297353CC}">
                <c16:uniqueId val="{00000A45-FC7C-4C3F-AE11-25A949F030EC}"/>
              </c:ext>
            </c:extLst>
          </c:dPt>
          <c:dPt>
            <c:idx val="1315"/>
            <c:bubble3D val="0"/>
            <c:spPr>
              <a:solidFill>
                <a:schemeClr val="accent2">
                  <a:lumMod val="80000"/>
                </a:schemeClr>
              </a:solidFill>
              <a:ln>
                <a:noFill/>
              </a:ln>
              <a:effectLst/>
            </c:spPr>
            <c:extLst>
              <c:ext xmlns:c16="http://schemas.microsoft.com/office/drawing/2014/chart" uri="{C3380CC4-5D6E-409C-BE32-E72D297353CC}">
                <c16:uniqueId val="{00000A47-FC7C-4C3F-AE11-25A949F030EC}"/>
              </c:ext>
            </c:extLst>
          </c:dPt>
          <c:dPt>
            <c:idx val="1316"/>
            <c:bubble3D val="0"/>
            <c:spPr>
              <a:solidFill>
                <a:schemeClr val="accent3">
                  <a:lumMod val="80000"/>
                </a:schemeClr>
              </a:solidFill>
              <a:ln>
                <a:noFill/>
              </a:ln>
              <a:effectLst/>
            </c:spPr>
            <c:extLst>
              <c:ext xmlns:c16="http://schemas.microsoft.com/office/drawing/2014/chart" uri="{C3380CC4-5D6E-409C-BE32-E72D297353CC}">
                <c16:uniqueId val="{00000A49-FC7C-4C3F-AE11-25A949F030EC}"/>
              </c:ext>
            </c:extLst>
          </c:dPt>
          <c:dPt>
            <c:idx val="1317"/>
            <c:bubble3D val="0"/>
            <c:spPr>
              <a:solidFill>
                <a:schemeClr val="accent4">
                  <a:lumMod val="80000"/>
                </a:schemeClr>
              </a:solidFill>
              <a:ln>
                <a:noFill/>
              </a:ln>
              <a:effectLst/>
            </c:spPr>
            <c:extLst>
              <c:ext xmlns:c16="http://schemas.microsoft.com/office/drawing/2014/chart" uri="{C3380CC4-5D6E-409C-BE32-E72D297353CC}">
                <c16:uniqueId val="{00000A4B-FC7C-4C3F-AE11-25A949F030EC}"/>
              </c:ext>
            </c:extLst>
          </c:dPt>
          <c:dPt>
            <c:idx val="1318"/>
            <c:bubble3D val="0"/>
            <c:spPr>
              <a:solidFill>
                <a:schemeClr val="accent5">
                  <a:lumMod val="80000"/>
                </a:schemeClr>
              </a:solidFill>
              <a:ln>
                <a:noFill/>
              </a:ln>
              <a:effectLst/>
            </c:spPr>
            <c:extLst>
              <c:ext xmlns:c16="http://schemas.microsoft.com/office/drawing/2014/chart" uri="{C3380CC4-5D6E-409C-BE32-E72D297353CC}">
                <c16:uniqueId val="{00000A4D-FC7C-4C3F-AE11-25A949F030EC}"/>
              </c:ext>
            </c:extLst>
          </c:dPt>
          <c:dPt>
            <c:idx val="1319"/>
            <c:bubble3D val="0"/>
            <c:spPr>
              <a:solidFill>
                <a:schemeClr val="accent6">
                  <a:lumMod val="80000"/>
                </a:schemeClr>
              </a:solidFill>
              <a:ln>
                <a:noFill/>
              </a:ln>
              <a:effectLst/>
            </c:spPr>
            <c:extLst>
              <c:ext xmlns:c16="http://schemas.microsoft.com/office/drawing/2014/chart" uri="{C3380CC4-5D6E-409C-BE32-E72D297353CC}">
                <c16:uniqueId val="{00000A4F-FC7C-4C3F-AE11-25A949F030EC}"/>
              </c:ext>
            </c:extLst>
          </c:dPt>
          <c:dPt>
            <c:idx val="1320"/>
            <c:bubble3D val="0"/>
            <c:spPr>
              <a:solidFill>
                <a:schemeClr val="accent1">
                  <a:lumMod val="60000"/>
                  <a:lumOff val="40000"/>
                </a:schemeClr>
              </a:solidFill>
              <a:ln>
                <a:noFill/>
              </a:ln>
              <a:effectLst/>
            </c:spPr>
            <c:extLst>
              <c:ext xmlns:c16="http://schemas.microsoft.com/office/drawing/2014/chart" uri="{C3380CC4-5D6E-409C-BE32-E72D297353CC}">
                <c16:uniqueId val="{00000A51-FC7C-4C3F-AE11-25A949F030EC}"/>
              </c:ext>
            </c:extLst>
          </c:dPt>
          <c:dPt>
            <c:idx val="1321"/>
            <c:bubble3D val="0"/>
            <c:spPr>
              <a:solidFill>
                <a:schemeClr val="accent2">
                  <a:lumMod val="60000"/>
                  <a:lumOff val="40000"/>
                </a:schemeClr>
              </a:solidFill>
              <a:ln>
                <a:noFill/>
              </a:ln>
              <a:effectLst/>
            </c:spPr>
            <c:extLst>
              <c:ext xmlns:c16="http://schemas.microsoft.com/office/drawing/2014/chart" uri="{C3380CC4-5D6E-409C-BE32-E72D297353CC}">
                <c16:uniqueId val="{00000A53-FC7C-4C3F-AE11-25A949F030EC}"/>
              </c:ext>
            </c:extLst>
          </c:dPt>
          <c:dPt>
            <c:idx val="1322"/>
            <c:bubble3D val="0"/>
            <c:spPr>
              <a:solidFill>
                <a:schemeClr val="accent3">
                  <a:lumMod val="60000"/>
                  <a:lumOff val="40000"/>
                </a:schemeClr>
              </a:solidFill>
              <a:ln>
                <a:noFill/>
              </a:ln>
              <a:effectLst/>
            </c:spPr>
            <c:extLst>
              <c:ext xmlns:c16="http://schemas.microsoft.com/office/drawing/2014/chart" uri="{C3380CC4-5D6E-409C-BE32-E72D297353CC}">
                <c16:uniqueId val="{00000A55-FC7C-4C3F-AE11-25A949F030EC}"/>
              </c:ext>
            </c:extLst>
          </c:dPt>
          <c:dPt>
            <c:idx val="1323"/>
            <c:bubble3D val="0"/>
            <c:spPr>
              <a:solidFill>
                <a:schemeClr val="accent4">
                  <a:lumMod val="60000"/>
                  <a:lumOff val="40000"/>
                </a:schemeClr>
              </a:solidFill>
              <a:ln>
                <a:noFill/>
              </a:ln>
              <a:effectLst/>
            </c:spPr>
            <c:extLst>
              <c:ext xmlns:c16="http://schemas.microsoft.com/office/drawing/2014/chart" uri="{C3380CC4-5D6E-409C-BE32-E72D297353CC}">
                <c16:uniqueId val="{00000A57-FC7C-4C3F-AE11-25A949F030EC}"/>
              </c:ext>
            </c:extLst>
          </c:dPt>
          <c:dPt>
            <c:idx val="1324"/>
            <c:bubble3D val="0"/>
            <c:spPr>
              <a:solidFill>
                <a:schemeClr val="accent5">
                  <a:lumMod val="60000"/>
                  <a:lumOff val="40000"/>
                </a:schemeClr>
              </a:solidFill>
              <a:ln>
                <a:noFill/>
              </a:ln>
              <a:effectLst/>
            </c:spPr>
            <c:extLst>
              <c:ext xmlns:c16="http://schemas.microsoft.com/office/drawing/2014/chart" uri="{C3380CC4-5D6E-409C-BE32-E72D297353CC}">
                <c16:uniqueId val="{00000A59-FC7C-4C3F-AE11-25A949F030EC}"/>
              </c:ext>
            </c:extLst>
          </c:dPt>
          <c:dPt>
            <c:idx val="1325"/>
            <c:bubble3D val="0"/>
            <c:spPr>
              <a:solidFill>
                <a:schemeClr val="accent6">
                  <a:lumMod val="60000"/>
                  <a:lumOff val="40000"/>
                </a:schemeClr>
              </a:solidFill>
              <a:ln>
                <a:noFill/>
              </a:ln>
              <a:effectLst/>
            </c:spPr>
            <c:extLst>
              <c:ext xmlns:c16="http://schemas.microsoft.com/office/drawing/2014/chart" uri="{C3380CC4-5D6E-409C-BE32-E72D297353CC}">
                <c16:uniqueId val="{00000A5B-FC7C-4C3F-AE11-25A949F030EC}"/>
              </c:ext>
            </c:extLst>
          </c:dPt>
          <c:dPt>
            <c:idx val="1326"/>
            <c:bubble3D val="0"/>
            <c:spPr>
              <a:solidFill>
                <a:schemeClr val="accent1">
                  <a:lumMod val="50000"/>
                </a:schemeClr>
              </a:solidFill>
              <a:ln>
                <a:noFill/>
              </a:ln>
              <a:effectLst/>
            </c:spPr>
            <c:extLst>
              <c:ext xmlns:c16="http://schemas.microsoft.com/office/drawing/2014/chart" uri="{C3380CC4-5D6E-409C-BE32-E72D297353CC}">
                <c16:uniqueId val="{00000A5D-FC7C-4C3F-AE11-25A949F030EC}"/>
              </c:ext>
            </c:extLst>
          </c:dPt>
          <c:dPt>
            <c:idx val="1327"/>
            <c:bubble3D val="0"/>
            <c:spPr>
              <a:solidFill>
                <a:schemeClr val="accent2">
                  <a:lumMod val="50000"/>
                </a:schemeClr>
              </a:solidFill>
              <a:ln>
                <a:noFill/>
              </a:ln>
              <a:effectLst/>
            </c:spPr>
            <c:extLst>
              <c:ext xmlns:c16="http://schemas.microsoft.com/office/drawing/2014/chart" uri="{C3380CC4-5D6E-409C-BE32-E72D297353CC}">
                <c16:uniqueId val="{00000A5F-FC7C-4C3F-AE11-25A949F030EC}"/>
              </c:ext>
            </c:extLst>
          </c:dPt>
          <c:dPt>
            <c:idx val="1328"/>
            <c:bubble3D val="0"/>
            <c:spPr>
              <a:solidFill>
                <a:schemeClr val="accent3">
                  <a:lumMod val="50000"/>
                </a:schemeClr>
              </a:solidFill>
              <a:ln>
                <a:noFill/>
              </a:ln>
              <a:effectLst/>
            </c:spPr>
            <c:extLst>
              <c:ext xmlns:c16="http://schemas.microsoft.com/office/drawing/2014/chart" uri="{C3380CC4-5D6E-409C-BE32-E72D297353CC}">
                <c16:uniqueId val="{00000A61-FC7C-4C3F-AE11-25A949F030EC}"/>
              </c:ext>
            </c:extLst>
          </c:dPt>
          <c:dPt>
            <c:idx val="1329"/>
            <c:bubble3D val="0"/>
            <c:spPr>
              <a:solidFill>
                <a:schemeClr val="accent4">
                  <a:lumMod val="50000"/>
                </a:schemeClr>
              </a:solidFill>
              <a:ln>
                <a:noFill/>
              </a:ln>
              <a:effectLst/>
            </c:spPr>
            <c:extLst>
              <c:ext xmlns:c16="http://schemas.microsoft.com/office/drawing/2014/chart" uri="{C3380CC4-5D6E-409C-BE32-E72D297353CC}">
                <c16:uniqueId val="{00000A63-FC7C-4C3F-AE11-25A949F030EC}"/>
              </c:ext>
            </c:extLst>
          </c:dPt>
          <c:dPt>
            <c:idx val="1330"/>
            <c:bubble3D val="0"/>
            <c:spPr>
              <a:solidFill>
                <a:schemeClr val="accent5">
                  <a:lumMod val="50000"/>
                </a:schemeClr>
              </a:solidFill>
              <a:ln>
                <a:noFill/>
              </a:ln>
              <a:effectLst/>
            </c:spPr>
            <c:extLst>
              <c:ext xmlns:c16="http://schemas.microsoft.com/office/drawing/2014/chart" uri="{C3380CC4-5D6E-409C-BE32-E72D297353CC}">
                <c16:uniqueId val="{00000A65-FC7C-4C3F-AE11-25A949F030EC}"/>
              </c:ext>
            </c:extLst>
          </c:dPt>
          <c:dPt>
            <c:idx val="1331"/>
            <c:bubble3D val="0"/>
            <c:spPr>
              <a:solidFill>
                <a:schemeClr val="accent6">
                  <a:lumMod val="50000"/>
                </a:schemeClr>
              </a:solidFill>
              <a:ln>
                <a:noFill/>
              </a:ln>
              <a:effectLst/>
            </c:spPr>
            <c:extLst>
              <c:ext xmlns:c16="http://schemas.microsoft.com/office/drawing/2014/chart" uri="{C3380CC4-5D6E-409C-BE32-E72D297353CC}">
                <c16:uniqueId val="{00000A67-FC7C-4C3F-AE11-25A949F030EC}"/>
              </c:ext>
            </c:extLst>
          </c:dPt>
          <c:dPt>
            <c:idx val="1332"/>
            <c:bubble3D val="0"/>
            <c:spPr>
              <a:solidFill>
                <a:schemeClr val="accent1">
                  <a:lumMod val="70000"/>
                  <a:lumOff val="30000"/>
                </a:schemeClr>
              </a:solidFill>
              <a:ln>
                <a:noFill/>
              </a:ln>
              <a:effectLst/>
            </c:spPr>
            <c:extLst>
              <c:ext xmlns:c16="http://schemas.microsoft.com/office/drawing/2014/chart" uri="{C3380CC4-5D6E-409C-BE32-E72D297353CC}">
                <c16:uniqueId val="{00000A69-FC7C-4C3F-AE11-25A949F030EC}"/>
              </c:ext>
            </c:extLst>
          </c:dPt>
          <c:dPt>
            <c:idx val="1333"/>
            <c:bubble3D val="0"/>
            <c:spPr>
              <a:solidFill>
                <a:schemeClr val="accent2">
                  <a:lumMod val="70000"/>
                  <a:lumOff val="30000"/>
                </a:schemeClr>
              </a:solidFill>
              <a:ln>
                <a:noFill/>
              </a:ln>
              <a:effectLst/>
            </c:spPr>
            <c:extLst>
              <c:ext xmlns:c16="http://schemas.microsoft.com/office/drawing/2014/chart" uri="{C3380CC4-5D6E-409C-BE32-E72D297353CC}">
                <c16:uniqueId val="{00000A6B-FC7C-4C3F-AE11-25A949F030EC}"/>
              </c:ext>
            </c:extLst>
          </c:dPt>
          <c:dPt>
            <c:idx val="1334"/>
            <c:bubble3D val="0"/>
            <c:spPr>
              <a:solidFill>
                <a:schemeClr val="accent3">
                  <a:lumMod val="70000"/>
                  <a:lumOff val="30000"/>
                </a:schemeClr>
              </a:solidFill>
              <a:ln>
                <a:noFill/>
              </a:ln>
              <a:effectLst/>
            </c:spPr>
            <c:extLst>
              <c:ext xmlns:c16="http://schemas.microsoft.com/office/drawing/2014/chart" uri="{C3380CC4-5D6E-409C-BE32-E72D297353CC}">
                <c16:uniqueId val="{00000A6D-FC7C-4C3F-AE11-25A949F030EC}"/>
              </c:ext>
            </c:extLst>
          </c:dPt>
          <c:dPt>
            <c:idx val="1335"/>
            <c:bubble3D val="0"/>
            <c:spPr>
              <a:solidFill>
                <a:schemeClr val="accent4">
                  <a:lumMod val="70000"/>
                  <a:lumOff val="30000"/>
                </a:schemeClr>
              </a:solidFill>
              <a:ln>
                <a:noFill/>
              </a:ln>
              <a:effectLst/>
            </c:spPr>
            <c:extLst>
              <c:ext xmlns:c16="http://schemas.microsoft.com/office/drawing/2014/chart" uri="{C3380CC4-5D6E-409C-BE32-E72D297353CC}">
                <c16:uniqueId val="{00000A6F-FC7C-4C3F-AE11-25A949F030EC}"/>
              </c:ext>
            </c:extLst>
          </c:dPt>
          <c:dPt>
            <c:idx val="1336"/>
            <c:bubble3D val="0"/>
            <c:spPr>
              <a:solidFill>
                <a:schemeClr val="accent5">
                  <a:lumMod val="70000"/>
                  <a:lumOff val="30000"/>
                </a:schemeClr>
              </a:solidFill>
              <a:ln>
                <a:noFill/>
              </a:ln>
              <a:effectLst/>
            </c:spPr>
            <c:extLst>
              <c:ext xmlns:c16="http://schemas.microsoft.com/office/drawing/2014/chart" uri="{C3380CC4-5D6E-409C-BE32-E72D297353CC}">
                <c16:uniqueId val="{00000A71-FC7C-4C3F-AE11-25A949F030EC}"/>
              </c:ext>
            </c:extLst>
          </c:dPt>
          <c:cat>
            <c:strRef>
              <c:f>'Question 4'!$A$4:$A$1341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'Question 4'!$B$4:$B$1341</c:f>
              <c:numCache>
                <c:formatCode>General</c:formatCode>
                <c:ptCount val="1337"/>
                <c:pt idx="0">
                  <c:v>54</c:v>
                </c:pt>
                <c:pt idx="1">
                  <c:v>227</c:v>
                </c:pt>
                <c:pt idx="2">
                  <c:v>974</c:v>
                </c:pt>
                <c:pt idx="3">
                  <c:v>2685</c:v>
                </c:pt>
                <c:pt idx="4">
                  <c:v>1948</c:v>
                </c:pt>
                <c:pt idx="5">
                  <c:v>2685</c:v>
                </c:pt>
                <c:pt idx="6">
                  <c:v>106</c:v>
                </c:pt>
                <c:pt idx="7">
                  <c:v>9638</c:v>
                </c:pt>
                <c:pt idx="8">
                  <c:v>10725</c:v>
                </c:pt>
                <c:pt idx="9">
                  <c:v>27441</c:v>
                </c:pt>
                <c:pt idx="10">
                  <c:v>1181</c:v>
                </c:pt>
                <c:pt idx="11">
                  <c:v>7601</c:v>
                </c:pt>
                <c:pt idx="12">
                  <c:v>5195</c:v>
                </c:pt>
                <c:pt idx="13">
                  <c:v>10751</c:v>
                </c:pt>
                <c:pt idx="14">
                  <c:v>1977</c:v>
                </c:pt>
                <c:pt idx="15">
                  <c:v>18139</c:v>
                </c:pt>
                <c:pt idx="16">
                  <c:v>27223</c:v>
                </c:pt>
                <c:pt idx="17">
                  <c:v>60026</c:v>
                </c:pt>
                <c:pt idx="18">
                  <c:v>1913</c:v>
                </c:pt>
                <c:pt idx="19">
                  <c:v>5057</c:v>
                </c:pt>
                <c:pt idx="20">
                  <c:v>33735</c:v>
                </c:pt>
                <c:pt idx="21">
                  <c:v>4541</c:v>
                </c:pt>
                <c:pt idx="22">
                  <c:v>2809</c:v>
                </c:pt>
                <c:pt idx="23">
                  <c:v>6742</c:v>
                </c:pt>
                <c:pt idx="24">
                  <c:v>9169</c:v>
                </c:pt>
                <c:pt idx="25">
                  <c:v>11827</c:v>
                </c:pt>
                <c:pt idx="26">
                  <c:v>64705</c:v>
                </c:pt>
                <c:pt idx="27">
                  <c:v>15295</c:v>
                </c:pt>
                <c:pt idx="28">
                  <c:v>3044</c:v>
                </c:pt>
                <c:pt idx="29">
                  <c:v>2492</c:v>
                </c:pt>
                <c:pt idx="30">
                  <c:v>21764</c:v>
                </c:pt>
                <c:pt idx="31">
                  <c:v>1779</c:v>
                </c:pt>
                <c:pt idx="32">
                  <c:v>9385</c:v>
                </c:pt>
                <c:pt idx="33">
                  <c:v>8566</c:v>
                </c:pt>
                <c:pt idx="34">
                  <c:v>7352</c:v>
                </c:pt>
                <c:pt idx="35">
                  <c:v>3454</c:v>
                </c:pt>
                <c:pt idx="36">
                  <c:v>17348</c:v>
                </c:pt>
                <c:pt idx="37">
                  <c:v>24</c:v>
                </c:pt>
                <c:pt idx="38">
                  <c:v>61</c:v>
                </c:pt>
                <c:pt idx="39">
                  <c:v>61</c:v>
                </c:pt>
                <c:pt idx="40">
                  <c:v>418</c:v>
                </c:pt>
                <c:pt idx="41">
                  <c:v>1667</c:v>
                </c:pt>
                <c:pt idx="42">
                  <c:v>2886</c:v>
                </c:pt>
                <c:pt idx="43">
                  <c:v>119466</c:v>
                </c:pt>
                <c:pt idx="44">
                  <c:v>11113</c:v>
                </c:pt>
                <c:pt idx="45">
                  <c:v>27</c:v>
                </c:pt>
                <c:pt idx="46">
                  <c:v>8958</c:v>
                </c:pt>
                <c:pt idx="47">
                  <c:v>26164</c:v>
                </c:pt>
                <c:pt idx="48">
                  <c:v>11217</c:v>
                </c:pt>
                <c:pt idx="49">
                  <c:v>101</c:v>
                </c:pt>
                <c:pt idx="50">
                  <c:v>282</c:v>
                </c:pt>
                <c:pt idx="51">
                  <c:v>1404</c:v>
                </c:pt>
                <c:pt idx="52">
                  <c:v>771</c:v>
                </c:pt>
                <c:pt idx="53">
                  <c:v>250</c:v>
                </c:pt>
                <c:pt idx="54">
                  <c:v>91</c:v>
                </c:pt>
                <c:pt idx="55">
                  <c:v>311</c:v>
                </c:pt>
                <c:pt idx="56">
                  <c:v>1106</c:v>
                </c:pt>
                <c:pt idx="57">
                  <c:v>2043</c:v>
                </c:pt>
                <c:pt idx="58">
                  <c:v>43</c:v>
                </c:pt>
                <c:pt idx="59">
                  <c:v>12</c:v>
                </c:pt>
                <c:pt idx="60">
                  <c:v>3029</c:v>
                </c:pt>
                <c:pt idx="61">
                  <c:v>73005</c:v>
                </c:pt>
                <c:pt idx="62">
                  <c:v>25006</c:v>
                </c:pt>
                <c:pt idx="63">
                  <c:v>1173</c:v>
                </c:pt>
                <c:pt idx="64">
                  <c:v>1312</c:v>
                </c:pt>
                <c:pt idx="65">
                  <c:v>490</c:v>
                </c:pt>
                <c:pt idx="66">
                  <c:v>19584</c:v>
                </c:pt>
                <c:pt idx="67">
                  <c:v>2284</c:v>
                </c:pt>
                <c:pt idx="68">
                  <c:v>3626</c:v>
                </c:pt>
                <c:pt idx="69">
                  <c:v>14648</c:v>
                </c:pt>
                <c:pt idx="70">
                  <c:v>1193</c:v>
                </c:pt>
                <c:pt idx="71">
                  <c:v>6255</c:v>
                </c:pt>
                <c:pt idx="72">
                  <c:v>2651</c:v>
                </c:pt>
                <c:pt idx="73">
                  <c:v>21152</c:v>
                </c:pt>
                <c:pt idx="74">
                  <c:v>2651</c:v>
                </c:pt>
                <c:pt idx="75">
                  <c:v>2806</c:v>
                </c:pt>
                <c:pt idx="76">
                  <c:v>24269</c:v>
                </c:pt>
                <c:pt idx="77">
                  <c:v>2806</c:v>
                </c:pt>
                <c:pt idx="78">
                  <c:v>2806</c:v>
                </c:pt>
                <c:pt idx="79">
                  <c:v>2806</c:v>
                </c:pt>
                <c:pt idx="80">
                  <c:v>1045</c:v>
                </c:pt>
                <c:pt idx="81">
                  <c:v>1045</c:v>
                </c:pt>
                <c:pt idx="82">
                  <c:v>6255</c:v>
                </c:pt>
                <c:pt idx="83">
                  <c:v>10576</c:v>
                </c:pt>
                <c:pt idx="84">
                  <c:v>72808</c:v>
                </c:pt>
                <c:pt idx="85">
                  <c:v>24269</c:v>
                </c:pt>
                <c:pt idx="86">
                  <c:v>13120</c:v>
                </c:pt>
                <c:pt idx="87">
                  <c:v>13120</c:v>
                </c:pt>
                <c:pt idx="88">
                  <c:v>24269</c:v>
                </c:pt>
                <c:pt idx="89">
                  <c:v>24269</c:v>
                </c:pt>
                <c:pt idx="90">
                  <c:v>24269</c:v>
                </c:pt>
                <c:pt idx="91">
                  <c:v>242</c:v>
                </c:pt>
                <c:pt idx="92">
                  <c:v>7</c:v>
                </c:pt>
                <c:pt idx="93">
                  <c:v>13544</c:v>
                </c:pt>
                <c:pt idx="94">
                  <c:v>592</c:v>
                </c:pt>
                <c:pt idx="95">
                  <c:v>6347</c:v>
                </c:pt>
                <c:pt idx="96">
                  <c:v>4003</c:v>
                </c:pt>
                <c:pt idx="97">
                  <c:v>4003</c:v>
                </c:pt>
                <c:pt idx="98">
                  <c:v>3587</c:v>
                </c:pt>
                <c:pt idx="99">
                  <c:v>3587</c:v>
                </c:pt>
                <c:pt idx="100">
                  <c:v>211</c:v>
                </c:pt>
                <c:pt idx="101">
                  <c:v>1001</c:v>
                </c:pt>
                <c:pt idx="102">
                  <c:v>79</c:v>
                </c:pt>
                <c:pt idx="103">
                  <c:v>19621</c:v>
                </c:pt>
                <c:pt idx="104">
                  <c:v>1296</c:v>
                </c:pt>
                <c:pt idx="105">
                  <c:v>5891</c:v>
                </c:pt>
                <c:pt idx="106">
                  <c:v>5865</c:v>
                </c:pt>
                <c:pt idx="107">
                  <c:v>1662</c:v>
                </c:pt>
                <c:pt idx="108">
                  <c:v>578</c:v>
                </c:pt>
                <c:pt idx="109">
                  <c:v>2737</c:v>
                </c:pt>
                <c:pt idx="110">
                  <c:v>4</c:v>
                </c:pt>
                <c:pt idx="111">
                  <c:v>4881</c:v>
                </c:pt>
                <c:pt idx="112">
                  <c:v>5206</c:v>
                </c:pt>
                <c:pt idx="113">
                  <c:v>13300</c:v>
                </c:pt>
                <c:pt idx="114">
                  <c:v>13251</c:v>
                </c:pt>
                <c:pt idx="115">
                  <c:v>7229</c:v>
                </c:pt>
                <c:pt idx="116">
                  <c:v>1558</c:v>
                </c:pt>
                <c:pt idx="117">
                  <c:v>195</c:v>
                </c:pt>
                <c:pt idx="118">
                  <c:v>4580</c:v>
                </c:pt>
                <c:pt idx="119">
                  <c:v>4022</c:v>
                </c:pt>
                <c:pt idx="120">
                  <c:v>37126</c:v>
                </c:pt>
                <c:pt idx="121">
                  <c:v>11199</c:v>
                </c:pt>
                <c:pt idx="122">
                  <c:v>4867</c:v>
                </c:pt>
                <c:pt idx="123">
                  <c:v>16166</c:v>
                </c:pt>
                <c:pt idx="124">
                  <c:v>1127</c:v>
                </c:pt>
                <c:pt idx="125">
                  <c:v>14404</c:v>
                </c:pt>
                <c:pt idx="126">
                  <c:v>36384</c:v>
                </c:pt>
                <c:pt idx="127">
                  <c:v>8380</c:v>
                </c:pt>
                <c:pt idx="128">
                  <c:v>36384</c:v>
                </c:pt>
                <c:pt idx="129">
                  <c:v>2640</c:v>
                </c:pt>
                <c:pt idx="130">
                  <c:v>6764</c:v>
                </c:pt>
                <c:pt idx="131">
                  <c:v>12958</c:v>
                </c:pt>
                <c:pt idx="132">
                  <c:v>1026</c:v>
                </c:pt>
                <c:pt idx="133">
                  <c:v>1208</c:v>
                </c:pt>
                <c:pt idx="134">
                  <c:v>6233</c:v>
                </c:pt>
                <c:pt idx="135">
                  <c:v>4219</c:v>
                </c:pt>
                <c:pt idx="136">
                  <c:v>5072</c:v>
                </c:pt>
                <c:pt idx="137">
                  <c:v>16557</c:v>
                </c:pt>
                <c:pt idx="138">
                  <c:v>33114</c:v>
                </c:pt>
                <c:pt idx="139">
                  <c:v>47</c:v>
                </c:pt>
                <c:pt idx="140">
                  <c:v>1085</c:v>
                </c:pt>
                <c:pt idx="141">
                  <c:v>179691</c:v>
                </c:pt>
                <c:pt idx="142">
                  <c:v>179691</c:v>
                </c:pt>
                <c:pt idx="143">
                  <c:v>95116</c:v>
                </c:pt>
                <c:pt idx="144">
                  <c:v>22420</c:v>
                </c:pt>
                <c:pt idx="145">
                  <c:v>22420</c:v>
                </c:pt>
                <c:pt idx="146">
                  <c:v>16182</c:v>
                </c:pt>
                <c:pt idx="147">
                  <c:v>156638</c:v>
                </c:pt>
                <c:pt idx="148">
                  <c:v>93112</c:v>
                </c:pt>
                <c:pt idx="149">
                  <c:v>179692</c:v>
                </c:pt>
                <c:pt idx="150">
                  <c:v>24186</c:v>
                </c:pt>
                <c:pt idx="151">
                  <c:v>122478</c:v>
                </c:pt>
                <c:pt idx="152">
                  <c:v>35024</c:v>
                </c:pt>
                <c:pt idx="153">
                  <c:v>49551</c:v>
                </c:pt>
                <c:pt idx="154">
                  <c:v>68409</c:v>
                </c:pt>
                <c:pt idx="155">
                  <c:v>49560</c:v>
                </c:pt>
                <c:pt idx="156">
                  <c:v>23169</c:v>
                </c:pt>
                <c:pt idx="157">
                  <c:v>24780</c:v>
                </c:pt>
                <c:pt idx="158">
                  <c:v>12679</c:v>
                </c:pt>
                <c:pt idx="159">
                  <c:v>1657</c:v>
                </c:pt>
                <c:pt idx="160">
                  <c:v>13127</c:v>
                </c:pt>
                <c:pt idx="161">
                  <c:v>296</c:v>
                </c:pt>
                <c:pt idx="162">
                  <c:v>681</c:v>
                </c:pt>
                <c:pt idx="163">
                  <c:v>5176</c:v>
                </c:pt>
                <c:pt idx="164">
                  <c:v>24306</c:v>
                </c:pt>
                <c:pt idx="165">
                  <c:v>12153</c:v>
                </c:pt>
                <c:pt idx="166">
                  <c:v>21924</c:v>
                </c:pt>
                <c:pt idx="167">
                  <c:v>789</c:v>
                </c:pt>
                <c:pt idx="168">
                  <c:v>532</c:v>
                </c:pt>
                <c:pt idx="169">
                  <c:v>1240</c:v>
                </c:pt>
                <c:pt idx="170">
                  <c:v>638</c:v>
                </c:pt>
                <c:pt idx="171">
                  <c:v>3145</c:v>
                </c:pt>
                <c:pt idx="172">
                  <c:v>6662</c:v>
                </c:pt>
                <c:pt idx="173">
                  <c:v>25</c:v>
                </c:pt>
                <c:pt idx="174">
                  <c:v>63</c:v>
                </c:pt>
                <c:pt idx="175">
                  <c:v>64</c:v>
                </c:pt>
                <c:pt idx="176">
                  <c:v>398</c:v>
                </c:pt>
                <c:pt idx="177">
                  <c:v>2951</c:v>
                </c:pt>
                <c:pt idx="178">
                  <c:v>6659</c:v>
                </c:pt>
                <c:pt idx="179">
                  <c:v>3160</c:v>
                </c:pt>
                <c:pt idx="180">
                  <c:v>339</c:v>
                </c:pt>
                <c:pt idx="181">
                  <c:v>2960</c:v>
                </c:pt>
                <c:pt idx="182">
                  <c:v>7636</c:v>
                </c:pt>
                <c:pt idx="183">
                  <c:v>121</c:v>
                </c:pt>
                <c:pt idx="184">
                  <c:v>1690</c:v>
                </c:pt>
                <c:pt idx="185">
                  <c:v>11074</c:v>
                </c:pt>
                <c:pt idx="186">
                  <c:v>2868</c:v>
                </c:pt>
                <c:pt idx="187">
                  <c:v>1313</c:v>
                </c:pt>
                <c:pt idx="188">
                  <c:v>27139</c:v>
                </c:pt>
                <c:pt idx="189">
                  <c:v>1868</c:v>
                </c:pt>
                <c:pt idx="190">
                  <c:v>3049</c:v>
                </c:pt>
                <c:pt idx="191">
                  <c:v>838</c:v>
                </c:pt>
                <c:pt idx="192">
                  <c:v>838</c:v>
                </c:pt>
                <c:pt idx="193">
                  <c:v>5</c:v>
                </c:pt>
                <c:pt idx="194">
                  <c:v>463</c:v>
                </c:pt>
                <c:pt idx="195">
                  <c:v>53803</c:v>
                </c:pt>
                <c:pt idx="196">
                  <c:v>1552</c:v>
                </c:pt>
                <c:pt idx="197">
                  <c:v>3234</c:v>
                </c:pt>
                <c:pt idx="198">
                  <c:v>1072</c:v>
                </c:pt>
                <c:pt idx="199">
                  <c:v>1796</c:v>
                </c:pt>
                <c:pt idx="200">
                  <c:v>16020</c:v>
                </c:pt>
                <c:pt idx="201">
                  <c:v>434</c:v>
                </c:pt>
                <c:pt idx="202">
                  <c:v>1408</c:v>
                </c:pt>
                <c:pt idx="203">
                  <c:v>2737</c:v>
                </c:pt>
                <c:pt idx="204">
                  <c:v>5137</c:v>
                </c:pt>
                <c:pt idx="205">
                  <c:v>7241</c:v>
                </c:pt>
                <c:pt idx="206">
                  <c:v>2751</c:v>
                </c:pt>
                <c:pt idx="207">
                  <c:v>6550</c:v>
                </c:pt>
                <c:pt idx="208">
                  <c:v>2280</c:v>
                </c:pt>
                <c:pt idx="209">
                  <c:v>74</c:v>
                </c:pt>
                <c:pt idx="210">
                  <c:v>3578</c:v>
                </c:pt>
                <c:pt idx="211">
                  <c:v>9340</c:v>
                </c:pt>
                <c:pt idx="212">
                  <c:v>2451</c:v>
                </c:pt>
                <c:pt idx="213">
                  <c:v>42641</c:v>
                </c:pt>
                <c:pt idx="214">
                  <c:v>2451</c:v>
                </c:pt>
                <c:pt idx="215">
                  <c:v>491</c:v>
                </c:pt>
                <c:pt idx="216">
                  <c:v>2102</c:v>
                </c:pt>
                <c:pt idx="217">
                  <c:v>903</c:v>
                </c:pt>
                <c:pt idx="218">
                  <c:v>24791</c:v>
                </c:pt>
                <c:pt idx="219">
                  <c:v>3898</c:v>
                </c:pt>
                <c:pt idx="220">
                  <c:v>1949</c:v>
                </c:pt>
                <c:pt idx="221">
                  <c:v>1902</c:v>
                </c:pt>
                <c:pt idx="222">
                  <c:v>2957</c:v>
                </c:pt>
                <c:pt idx="223">
                  <c:v>2399</c:v>
                </c:pt>
                <c:pt idx="224">
                  <c:v>1454</c:v>
                </c:pt>
                <c:pt idx="225">
                  <c:v>112</c:v>
                </c:pt>
                <c:pt idx="226">
                  <c:v>2117</c:v>
                </c:pt>
                <c:pt idx="227">
                  <c:v>7354</c:v>
                </c:pt>
                <c:pt idx="228">
                  <c:v>1801</c:v>
                </c:pt>
                <c:pt idx="229">
                  <c:v>26603</c:v>
                </c:pt>
                <c:pt idx="230">
                  <c:v>7779</c:v>
                </c:pt>
                <c:pt idx="231">
                  <c:v>6129</c:v>
                </c:pt>
                <c:pt idx="232">
                  <c:v>2792</c:v>
                </c:pt>
                <c:pt idx="233">
                  <c:v>4740</c:v>
                </c:pt>
                <c:pt idx="234">
                  <c:v>12982</c:v>
                </c:pt>
                <c:pt idx="235">
                  <c:v>23784</c:v>
                </c:pt>
                <c:pt idx="236">
                  <c:v>1151</c:v>
                </c:pt>
                <c:pt idx="237">
                  <c:v>1475</c:v>
                </c:pt>
                <c:pt idx="238">
                  <c:v>2272</c:v>
                </c:pt>
                <c:pt idx="239">
                  <c:v>313</c:v>
                </c:pt>
                <c:pt idx="240">
                  <c:v>5935</c:v>
                </c:pt>
                <c:pt idx="241">
                  <c:v>479</c:v>
                </c:pt>
                <c:pt idx="242">
                  <c:v>2162</c:v>
                </c:pt>
                <c:pt idx="243">
                  <c:v>3096</c:v>
                </c:pt>
                <c:pt idx="244">
                  <c:v>2670</c:v>
                </c:pt>
                <c:pt idx="245">
                  <c:v>10773</c:v>
                </c:pt>
                <c:pt idx="246">
                  <c:v>902</c:v>
                </c:pt>
                <c:pt idx="247">
                  <c:v>1498</c:v>
                </c:pt>
                <c:pt idx="248">
                  <c:v>690</c:v>
                </c:pt>
                <c:pt idx="249">
                  <c:v>612</c:v>
                </c:pt>
                <c:pt idx="250">
                  <c:v>2311</c:v>
                </c:pt>
                <c:pt idx="251">
                  <c:v>15646</c:v>
                </c:pt>
                <c:pt idx="252">
                  <c:v>594</c:v>
                </c:pt>
                <c:pt idx="253">
                  <c:v>87</c:v>
                </c:pt>
                <c:pt idx="254">
                  <c:v>4859</c:v>
                </c:pt>
                <c:pt idx="255">
                  <c:v>143</c:v>
                </c:pt>
                <c:pt idx="256">
                  <c:v>170</c:v>
                </c:pt>
                <c:pt idx="257">
                  <c:v>297</c:v>
                </c:pt>
                <c:pt idx="258">
                  <c:v>98250</c:v>
                </c:pt>
                <c:pt idx="259">
                  <c:v>50273</c:v>
                </c:pt>
                <c:pt idx="260">
                  <c:v>50810</c:v>
                </c:pt>
                <c:pt idx="261">
                  <c:v>7317</c:v>
                </c:pt>
                <c:pt idx="262">
                  <c:v>129</c:v>
                </c:pt>
                <c:pt idx="263">
                  <c:v>567</c:v>
                </c:pt>
                <c:pt idx="264">
                  <c:v>134521</c:v>
                </c:pt>
                <c:pt idx="265">
                  <c:v>67260</c:v>
                </c:pt>
                <c:pt idx="266">
                  <c:v>67259</c:v>
                </c:pt>
                <c:pt idx="267">
                  <c:v>69585</c:v>
                </c:pt>
                <c:pt idx="268">
                  <c:v>67260</c:v>
                </c:pt>
                <c:pt idx="269">
                  <c:v>67259</c:v>
                </c:pt>
                <c:pt idx="270">
                  <c:v>30058</c:v>
                </c:pt>
                <c:pt idx="271">
                  <c:v>23022</c:v>
                </c:pt>
                <c:pt idx="272">
                  <c:v>53464</c:v>
                </c:pt>
                <c:pt idx="273">
                  <c:v>189104</c:v>
                </c:pt>
                <c:pt idx="274">
                  <c:v>82356</c:v>
                </c:pt>
                <c:pt idx="275">
                  <c:v>55747</c:v>
                </c:pt>
                <c:pt idx="276">
                  <c:v>205052</c:v>
                </c:pt>
                <c:pt idx="277">
                  <c:v>19624</c:v>
                </c:pt>
                <c:pt idx="278">
                  <c:v>253105</c:v>
                </c:pt>
                <c:pt idx="279">
                  <c:v>41398</c:v>
                </c:pt>
                <c:pt idx="280">
                  <c:v>710</c:v>
                </c:pt>
                <c:pt idx="281">
                  <c:v>31539</c:v>
                </c:pt>
                <c:pt idx="282">
                  <c:v>7462</c:v>
                </c:pt>
                <c:pt idx="283">
                  <c:v>4744</c:v>
                </c:pt>
                <c:pt idx="284">
                  <c:v>27790</c:v>
                </c:pt>
                <c:pt idx="285">
                  <c:v>8866</c:v>
                </c:pt>
                <c:pt idx="286">
                  <c:v>22318</c:v>
                </c:pt>
                <c:pt idx="287">
                  <c:v>44636</c:v>
                </c:pt>
                <c:pt idx="288">
                  <c:v>56098</c:v>
                </c:pt>
                <c:pt idx="289">
                  <c:v>18998</c:v>
                </c:pt>
                <c:pt idx="290">
                  <c:v>56994</c:v>
                </c:pt>
                <c:pt idx="291">
                  <c:v>18998</c:v>
                </c:pt>
                <c:pt idx="292">
                  <c:v>18998</c:v>
                </c:pt>
                <c:pt idx="293">
                  <c:v>18998</c:v>
                </c:pt>
                <c:pt idx="294">
                  <c:v>18998</c:v>
                </c:pt>
                <c:pt idx="295">
                  <c:v>284</c:v>
                </c:pt>
                <c:pt idx="296">
                  <c:v>284</c:v>
                </c:pt>
                <c:pt idx="297">
                  <c:v>284</c:v>
                </c:pt>
                <c:pt idx="298">
                  <c:v>4390</c:v>
                </c:pt>
                <c:pt idx="299">
                  <c:v>140036</c:v>
                </c:pt>
                <c:pt idx="300">
                  <c:v>280071</c:v>
                </c:pt>
                <c:pt idx="301">
                  <c:v>31539</c:v>
                </c:pt>
                <c:pt idx="302">
                  <c:v>16299</c:v>
                </c:pt>
                <c:pt idx="303">
                  <c:v>32598</c:v>
                </c:pt>
                <c:pt idx="304">
                  <c:v>8891</c:v>
                </c:pt>
                <c:pt idx="305">
                  <c:v>2623</c:v>
                </c:pt>
                <c:pt idx="306">
                  <c:v>7109</c:v>
                </c:pt>
                <c:pt idx="307">
                  <c:v>7109</c:v>
                </c:pt>
                <c:pt idx="308">
                  <c:v>7109</c:v>
                </c:pt>
                <c:pt idx="309">
                  <c:v>7109</c:v>
                </c:pt>
                <c:pt idx="310">
                  <c:v>3025</c:v>
                </c:pt>
                <c:pt idx="311">
                  <c:v>144</c:v>
                </c:pt>
                <c:pt idx="312">
                  <c:v>590</c:v>
                </c:pt>
                <c:pt idx="313">
                  <c:v>3295</c:v>
                </c:pt>
                <c:pt idx="314">
                  <c:v>157</c:v>
                </c:pt>
                <c:pt idx="315">
                  <c:v>610</c:v>
                </c:pt>
                <c:pt idx="316">
                  <c:v>910</c:v>
                </c:pt>
                <c:pt idx="317">
                  <c:v>4426</c:v>
                </c:pt>
                <c:pt idx="318">
                  <c:v>5736</c:v>
                </c:pt>
                <c:pt idx="319">
                  <c:v>2453</c:v>
                </c:pt>
                <c:pt idx="320">
                  <c:v>53</c:v>
                </c:pt>
                <c:pt idx="321">
                  <c:v>3527</c:v>
                </c:pt>
                <c:pt idx="322">
                  <c:v>70</c:v>
                </c:pt>
                <c:pt idx="323">
                  <c:v>5730</c:v>
                </c:pt>
                <c:pt idx="324">
                  <c:v>5556</c:v>
                </c:pt>
                <c:pt idx="325">
                  <c:v>670</c:v>
                </c:pt>
                <c:pt idx="326">
                  <c:v>4149</c:v>
                </c:pt>
                <c:pt idx="327">
                  <c:v>691</c:v>
                </c:pt>
                <c:pt idx="328">
                  <c:v>1679</c:v>
                </c:pt>
                <c:pt idx="329">
                  <c:v>9275</c:v>
                </c:pt>
                <c:pt idx="330">
                  <c:v>20342</c:v>
                </c:pt>
                <c:pt idx="331">
                  <c:v>37</c:v>
                </c:pt>
                <c:pt idx="332">
                  <c:v>246</c:v>
                </c:pt>
                <c:pt idx="333">
                  <c:v>1118</c:v>
                </c:pt>
                <c:pt idx="335">
                  <c:v>1271</c:v>
                </c:pt>
                <c:pt idx="336">
                  <c:v>31822</c:v>
                </c:pt>
                <c:pt idx="337">
                  <c:v>31822</c:v>
                </c:pt>
                <c:pt idx="338">
                  <c:v>31822</c:v>
                </c:pt>
                <c:pt idx="339">
                  <c:v>25824</c:v>
                </c:pt>
                <c:pt idx="340">
                  <c:v>25824</c:v>
                </c:pt>
                <c:pt idx="341">
                  <c:v>25824</c:v>
                </c:pt>
                <c:pt idx="342">
                  <c:v>50772</c:v>
                </c:pt>
                <c:pt idx="343">
                  <c:v>50772</c:v>
                </c:pt>
                <c:pt idx="344">
                  <c:v>101544</c:v>
                </c:pt>
                <c:pt idx="345">
                  <c:v>7807</c:v>
                </c:pt>
                <c:pt idx="346">
                  <c:v>7807</c:v>
                </c:pt>
                <c:pt idx="347">
                  <c:v>7807</c:v>
                </c:pt>
                <c:pt idx="348">
                  <c:v>313832</c:v>
                </c:pt>
                <c:pt idx="349">
                  <c:v>313836</c:v>
                </c:pt>
                <c:pt idx="350">
                  <c:v>313832</c:v>
                </c:pt>
                <c:pt idx="351">
                  <c:v>313836</c:v>
                </c:pt>
                <c:pt idx="352">
                  <c:v>90475</c:v>
                </c:pt>
                <c:pt idx="353">
                  <c:v>45238</c:v>
                </c:pt>
                <c:pt idx="354">
                  <c:v>2180</c:v>
                </c:pt>
                <c:pt idx="355">
                  <c:v>2180</c:v>
                </c:pt>
                <c:pt idx="356">
                  <c:v>12796</c:v>
                </c:pt>
                <c:pt idx="357">
                  <c:v>12796</c:v>
                </c:pt>
                <c:pt idx="358">
                  <c:v>12796</c:v>
                </c:pt>
                <c:pt idx="359">
                  <c:v>45238</c:v>
                </c:pt>
                <c:pt idx="360">
                  <c:v>25488</c:v>
                </c:pt>
                <c:pt idx="361">
                  <c:v>33434</c:v>
                </c:pt>
                <c:pt idx="362">
                  <c:v>14237</c:v>
                </c:pt>
                <c:pt idx="363">
                  <c:v>13199</c:v>
                </c:pt>
                <c:pt idx="364">
                  <c:v>15790</c:v>
                </c:pt>
                <c:pt idx="365">
                  <c:v>224</c:v>
                </c:pt>
                <c:pt idx="366">
                  <c:v>30907</c:v>
                </c:pt>
                <c:pt idx="367">
                  <c:v>13246</c:v>
                </c:pt>
                <c:pt idx="368">
                  <c:v>72563</c:v>
                </c:pt>
                <c:pt idx="369">
                  <c:v>37817</c:v>
                </c:pt>
                <c:pt idx="370">
                  <c:v>6558</c:v>
                </c:pt>
                <c:pt idx="371">
                  <c:v>1367</c:v>
                </c:pt>
                <c:pt idx="372">
                  <c:v>693</c:v>
                </c:pt>
                <c:pt idx="373">
                  <c:v>7968</c:v>
                </c:pt>
                <c:pt idx="374">
                  <c:v>3195</c:v>
                </c:pt>
                <c:pt idx="375">
                  <c:v>257</c:v>
                </c:pt>
                <c:pt idx="376">
                  <c:v>3606</c:v>
                </c:pt>
                <c:pt idx="377">
                  <c:v>8372</c:v>
                </c:pt>
                <c:pt idx="378">
                  <c:v>3066</c:v>
                </c:pt>
                <c:pt idx="379">
                  <c:v>3197</c:v>
                </c:pt>
                <c:pt idx="380">
                  <c:v>58162</c:v>
                </c:pt>
                <c:pt idx="381">
                  <c:v>83996</c:v>
                </c:pt>
                <c:pt idx="382">
                  <c:v>74611</c:v>
                </c:pt>
                <c:pt idx="383">
                  <c:v>2150</c:v>
                </c:pt>
                <c:pt idx="384">
                  <c:v>24871</c:v>
                </c:pt>
                <c:pt idx="385">
                  <c:v>1075</c:v>
                </c:pt>
                <c:pt idx="386">
                  <c:v>49741</c:v>
                </c:pt>
                <c:pt idx="387">
                  <c:v>1075</c:v>
                </c:pt>
                <c:pt idx="388">
                  <c:v>1075</c:v>
                </c:pt>
                <c:pt idx="389">
                  <c:v>4415</c:v>
                </c:pt>
                <c:pt idx="390">
                  <c:v>4415</c:v>
                </c:pt>
                <c:pt idx="391">
                  <c:v>4415</c:v>
                </c:pt>
                <c:pt idx="392">
                  <c:v>28565</c:v>
                </c:pt>
                <c:pt idx="393">
                  <c:v>18202</c:v>
                </c:pt>
                <c:pt idx="394">
                  <c:v>538</c:v>
                </c:pt>
                <c:pt idx="395">
                  <c:v>535</c:v>
                </c:pt>
                <c:pt idx="396">
                  <c:v>465</c:v>
                </c:pt>
                <c:pt idx="397">
                  <c:v>184</c:v>
                </c:pt>
                <c:pt idx="398">
                  <c:v>11006</c:v>
                </c:pt>
                <c:pt idx="399">
                  <c:v>8427</c:v>
                </c:pt>
                <c:pt idx="400">
                  <c:v>287</c:v>
                </c:pt>
                <c:pt idx="401">
                  <c:v>1470</c:v>
                </c:pt>
                <c:pt idx="402">
                  <c:v>5380</c:v>
                </c:pt>
                <c:pt idx="403">
                  <c:v>3846</c:v>
                </c:pt>
                <c:pt idx="404">
                  <c:v>1051</c:v>
                </c:pt>
                <c:pt idx="405">
                  <c:v>40106</c:v>
                </c:pt>
                <c:pt idx="406">
                  <c:v>1662</c:v>
                </c:pt>
                <c:pt idx="407">
                  <c:v>5967</c:v>
                </c:pt>
                <c:pt idx="408">
                  <c:v>13406</c:v>
                </c:pt>
                <c:pt idx="409">
                  <c:v>15592</c:v>
                </c:pt>
                <c:pt idx="410">
                  <c:v>31388</c:v>
                </c:pt>
                <c:pt idx="411">
                  <c:v>15034</c:v>
                </c:pt>
                <c:pt idx="412">
                  <c:v>6919</c:v>
                </c:pt>
                <c:pt idx="413">
                  <c:v>14062</c:v>
                </c:pt>
                <c:pt idx="414">
                  <c:v>43070</c:v>
                </c:pt>
                <c:pt idx="415">
                  <c:v>63350</c:v>
                </c:pt>
                <c:pt idx="416">
                  <c:v>4118</c:v>
                </c:pt>
                <c:pt idx="417">
                  <c:v>2593</c:v>
                </c:pt>
                <c:pt idx="418">
                  <c:v>31783</c:v>
                </c:pt>
                <c:pt idx="419">
                  <c:v>4570</c:v>
                </c:pt>
                <c:pt idx="420">
                  <c:v>11828</c:v>
                </c:pt>
                <c:pt idx="421">
                  <c:v>1237</c:v>
                </c:pt>
                <c:pt idx="422">
                  <c:v>1597</c:v>
                </c:pt>
                <c:pt idx="423">
                  <c:v>1779</c:v>
                </c:pt>
                <c:pt idx="424">
                  <c:v>3530</c:v>
                </c:pt>
                <c:pt idx="425">
                  <c:v>352</c:v>
                </c:pt>
                <c:pt idx="426">
                  <c:v>17394</c:v>
                </c:pt>
                <c:pt idx="427">
                  <c:v>3201</c:v>
                </c:pt>
                <c:pt idx="428">
                  <c:v>2125</c:v>
                </c:pt>
                <c:pt idx="429">
                  <c:v>16685</c:v>
                </c:pt>
                <c:pt idx="430">
                  <c:v>132</c:v>
                </c:pt>
                <c:pt idx="431">
                  <c:v>1717</c:v>
                </c:pt>
                <c:pt idx="432">
                  <c:v>40173</c:v>
                </c:pt>
                <c:pt idx="433">
                  <c:v>1508</c:v>
                </c:pt>
                <c:pt idx="434">
                  <c:v>900</c:v>
                </c:pt>
                <c:pt idx="435">
                  <c:v>14128</c:v>
                </c:pt>
                <c:pt idx="436">
                  <c:v>14304</c:v>
                </c:pt>
                <c:pt idx="437">
                  <c:v>50715</c:v>
                </c:pt>
                <c:pt idx="438">
                  <c:v>6787</c:v>
                </c:pt>
                <c:pt idx="439">
                  <c:v>10443</c:v>
                </c:pt>
                <c:pt idx="440">
                  <c:v>18654</c:v>
                </c:pt>
                <c:pt idx="441">
                  <c:v>4969</c:v>
                </c:pt>
                <c:pt idx="442">
                  <c:v>8599</c:v>
                </c:pt>
                <c:pt idx="443">
                  <c:v>17</c:v>
                </c:pt>
                <c:pt idx="444">
                  <c:v>132</c:v>
                </c:pt>
                <c:pt idx="445">
                  <c:v>8314</c:v>
                </c:pt>
                <c:pt idx="446">
                  <c:v>4674</c:v>
                </c:pt>
                <c:pt idx="447">
                  <c:v>714</c:v>
                </c:pt>
                <c:pt idx="448">
                  <c:v>125</c:v>
                </c:pt>
                <c:pt idx="449">
                  <c:v>276</c:v>
                </c:pt>
                <c:pt idx="450">
                  <c:v>7732</c:v>
                </c:pt>
                <c:pt idx="451">
                  <c:v>23196</c:v>
                </c:pt>
                <c:pt idx="452">
                  <c:v>2450</c:v>
                </c:pt>
                <c:pt idx="453">
                  <c:v>6199</c:v>
                </c:pt>
                <c:pt idx="454">
                  <c:v>422</c:v>
                </c:pt>
                <c:pt idx="455">
                  <c:v>270563</c:v>
                </c:pt>
                <c:pt idx="456">
                  <c:v>14667</c:v>
                </c:pt>
                <c:pt idx="457">
                  <c:v>136</c:v>
                </c:pt>
                <c:pt idx="458">
                  <c:v>17424</c:v>
                </c:pt>
                <c:pt idx="459">
                  <c:v>54032</c:v>
                </c:pt>
                <c:pt idx="460">
                  <c:v>8446</c:v>
                </c:pt>
                <c:pt idx="461">
                  <c:v>123365</c:v>
                </c:pt>
                <c:pt idx="462">
                  <c:v>9791</c:v>
                </c:pt>
                <c:pt idx="463">
                  <c:v>4244</c:v>
                </c:pt>
                <c:pt idx="464">
                  <c:v>976</c:v>
                </c:pt>
                <c:pt idx="465">
                  <c:v>7203</c:v>
                </c:pt>
                <c:pt idx="466">
                  <c:v>2138</c:v>
                </c:pt>
                <c:pt idx="467">
                  <c:v>2810</c:v>
                </c:pt>
                <c:pt idx="468">
                  <c:v>39724</c:v>
                </c:pt>
                <c:pt idx="469">
                  <c:v>17994</c:v>
                </c:pt>
                <c:pt idx="470">
                  <c:v>26543</c:v>
                </c:pt>
                <c:pt idx="471">
                  <c:v>14290</c:v>
                </c:pt>
                <c:pt idx="472">
                  <c:v>7223</c:v>
                </c:pt>
                <c:pt idx="473">
                  <c:v>2518</c:v>
                </c:pt>
                <c:pt idx="474">
                  <c:v>9734</c:v>
                </c:pt>
                <c:pt idx="475">
                  <c:v>1282</c:v>
                </c:pt>
                <c:pt idx="476">
                  <c:v>2112</c:v>
                </c:pt>
                <c:pt idx="477">
                  <c:v>7681</c:v>
                </c:pt>
                <c:pt idx="478">
                  <c:v>37974</c:v>
                </c:pt>
                <c:pt idx="479">
                  <c:v>15453</c:v>
                </c:pt>
                <c:pt idx="480">
                  <c:v>3543</c:v>
                </c:pt>
                <c:pt idx="481">
                  <c:v>3160</c:v>
                </c:pt>
                <c:pt idx="482">
                  <c:v>1954</c:v>
                </c:pt>
                <c:pt idx="483">
                  <c:v>2299</c:v>
                </c:pt>
                <c:pt idx="484">
                  <c:v>178</c:v>
                </c:pt>
                <c:pt idx="485">
                  <c:v>2981</c:v>
                </c:pt>
                <c:pt idx="486">
                  <c:v>7949</c:v>
                </c:pt>
                <c:pt idx="487">
                  <c:v>2026</c:v>
                </c:pt>
                <c:pt idx="488">
                  <c:v>1964</c:v>
                </c:pt>
                <c:pt idx="489">
                  <c:v>4157</c:v>
                </c:pt>
                <c:pt idx="490">
                  <c:v>13</c:v>
                </c:pt>
                <c:pt idx="491">
                  <c:v>4308</c:v>
                </c:pt>
                <c:pt idx="492">
                  <c:v>2740</c:v>
                </c:pt>
                <c:pt idx="493">
                  <c:v>3686</c:v>
                </c:pt>
                <c:pt idx="494">
                  <c:v>2493</c:v>
                </c:pt>
                <c:pt idx="495">
                  <c:v>3095</c:v>
                </c:pt>
                <c:pt idx="496">
                  <c:v>3061</c:v>
                </c:pt>
                <c:pt idx="497">
                  <c:v>1926</c:v>
                </c:pt>
                <c:pt idx="498">
                  <c:v>5719</c:v>
                </c:pt>
                <c:pt idx="499">
                  <c:v>3740</c:v>
                </c:pt>
                <c:pt idx="500">
                  <c:v>25996</c:v>
                </c:pt>
                <c:pt idx="501">
                  <c:v>26556</c:v>
                </c:pt>
                <c:pt idx="502">
                  <c:v>1456</c:v>
                </c:pt>
                <c:pt idx="503">
                  <c:v>14120</c:v>
                </c:pt>
                <c:pt idx="504">
                  <c:v>18462</c:v>
                </c:pt>
                <c:pt idx="505">
                  <c:v>6055</c:v>
                </c:pt>
                <c:pt idx="506">
                  <c:v>13029</c:v>
                </c:pt>
                <c:pt idx="507">
                  <c:v>588</c:v>
                </c:pt>
                <c:pt idx="508">
                  <c:v>19998</c:v>
                </c:pt>
                <c:pt idx="509">
                  <c:v>13944</c:v>
                </c:pt>
                <c:pt idx="510">
                  <c:v>28</c:v>
                </c:pt>
                <c:pt idx="511">
                  <c:v>298</c:v>
                </c:pt>
                <c:pt idx="512">
                  <c:v>28807</c:v>
                </c:pt>
                <c:pt idx="513">
                  <c:v>32916</c:v>
                </c:pt>
                <c:pt idx="514">
                  <c:v>32916</c:v>
                </c:pt>
                <c:pt idx="515">
                  <c:v>58506</c:v>
                </c:pt>
                <c:pt idx="516">
                  <c:v>8891</c:v>
                </c:pt>
                <c:pt idx="517">
                  <c:v>758</c:v>
                </c:pt>
                <c:pt idx="518">
                  <c:v>17415</c:v>
                </c:pt>
                <c:pt idx="519">
                  <c:v>17415</c:v>
                </c:pt>
                <c:pt idx="520">
                  <c:v>17415</c:v>
                </c:pt>
                <c:pt idx="521">
                  <c:v>34899</c:v>
                </c:pt>
                <c:pt idx="522">
                  <c:v>34899</c:v>
                </c:pt>
                <c:pt idx="523">
                  <c:v>6753</c:v>
                </c:pt>
                <c:pt idx="524">
                  <c:v>6753</c:v>
                </c:pt>
                <c:pt idx="525">
                  <c:v>7298</c:v>
                </c:pt>
                <c:pt idx="526">
                  <c:v>3075</c:v>
                </c:pt>
                <c:pt idx="527">
                  <c:v>11029</c:v>
                </c:pt>
                <c:pt idx="528">
                  <c:v>34899</c:v>
                </c:pt>
                <c:pt idx="529">
                  <c:v>7298</c:v>
                </c:pt>
                <c:pt idx="530">
                  <c:v>26423</c:v>
                </c:pt>
                <c:pt idx="531">
                  <c:v>2375</c:v>
                </c:pt>
                <c:pt idx="532">
                  <c:v>11716</c:v>
                </c:pt>
                <c:pt idx="533">
                  <c:v>4927</c:v>
                </c:pt>
                <c:pt idx="534">
                  <c:v>1641</c:v>
                </c:pt>
                <c:pt idx="535">
                  <c:v>14266</c:v>
                </c:pt>
                <c:pt idx="536">
                  <c:v>128311</c:v>
                </c:pt>
                <c:pt idx="537">
                  <c:v>128311</c:v>
                </c:pt>
                <c:pt idx="538">
                  <c:v>128311</c:v>
                </c:pt>
                <c:pt idx="539">
                  <c:v>128311</c:v>
                </c:pt>
                <c:pt idx="540">
                  <c:v>38</c:v>
                </c:pt>
                <c:pt idx="541">
                  <c:v>21378</c:v>
                </c:pt>
                <c:pt idx="542">
                  <c:v>7571</c:v>
                </c:pt>
                <c:pt idx="543">
                  <c:v>7571</c:v>
                </c:pt>
                <c:pt idx="544">
                  <c:v>7148</c:v>
                </c:pt>
                <c:pt idx="545">
                  <c:v>38879</c:v>
                </c:pt>
                <c:pt idx="546">
                  <c:v>38879</c:v>
                </c:pt>
                <c:pt idx="547">
                  <c:v>5852</c:v>
                </c:pt>
                <c:pt idx="548">
                  <c:v>10229</c:v>
                </c:pt>
                <c:pt idx="549">
                  <c:v>135901</c:v>
                </c:pt>
                <c:pt idx="550">
                  <c:v>60508</c:v>
                </c:pt>
                <c:pt idx="551">
                  <c:v>30254</c:v>
                </c:pt>
                <c:pt idx="552">
                  <c:v>30254</c:v>
                </c:pt>
                <c:pt idx="553">
                  <c:v>37</c:v>
                </c:pt>
                <c:pt idx="554">
                  <c:v>10358</c:v>
                </c:pt>
                <c:pt idx="555">
                  <c:v>92588</c:v>
                </c:pt>
                <c:pt idx="556">
                  <c:v>92588</c:v>
                </c:pt>
                <c:pt idx="557">
                  <c:v>3517</c:v>
                </c:pt>
                <c:pt idx="558">
                  <c:v>14629</c:v>
                </c:pt>
                <c:pt idx="559">
                  <c:v>12452</c:v>
                </c:pt>
                <c:pt idx="560">
                  <c:v>828</c:v>
                </c:pt>
                <c:pt idx="561">
                  <c:v>1090</c:v>
                </c:pt>
                <c:pt idx="562">
                  <c:v>163</c:v>
                </c:pt>
                <c:pt idx="563">
                  <c:v>617</c:v>
                </c:pt>
                <c:pt idx="564">
                  <c:v>2</c:v>
                </c:pt>
                <c:pt idx="565">
                  <c:v>727</c:v>
                </c:pt>
                <c:pt idx="566">
                  <c:v>240</c:v>
                </c:pt>
                <c:pt idx="567">
                  <c:v>2249</c:v>
                </c:pt>
                <c:pt idx="568">
                  <c:v>3492</c:v>
                </c:pt>
                <c:pt idx="569">
                  <c:v>2300</c:v>
                </c:pt>
                <c:pt idx="570">
                  <c:v>109</c:v>
                </c:pt>
                <c:pt idx="571">
                  <c:v>9378</c:v>
                </c:pt>
                <c:pt idx="572">
                  <c:v>9378</c:v>
                </c:pt>
                <c:pt idx="573">
                  <c:v>2961</c:v>
                </c:pt>
                <c:pt idx="574">
                  <c:v>3815</c:v>
                </c:pt>
                <c:pt idx="575">
                  <c:v>4664</c:v>
                </c:pt>
                <c:pt idx="576">
                  <c:v>17325</c:v>
                </c:pt>
                <c:pt idx="577">
                  <c:v>356</c:v>
                </c:pt>
                <c:pt idx="578">
                  <c:v>3524</c:v>
                </c:pt>
                <c:pt idx="579">
                  <c:v>2727</c:v>
                </c:pt>
                <c:pt idx="580">
                  <c:v>14560</c:v>
                </c:pt>
                <c:pt idx="581">
                  <c:v>1811</c:v>
                </c:pt>
                <c:pt idx="582">
                  <c:v>2466</c:v>
                </c:pt>
                <c:pt idx="583">
                  <c:v>1988</c:v>
                </c:pt>
                <c:pt idx="584">
                  <c:v>30411</c:v>
                </c:pt>
                <c:pt idx="585">
                  <c:v>1315</c:v>
                </c:pt>
                <c:pt idx="586">
                  <c:v>91233</c:v>
                </c:pt>
                <c:pt idx="587">
                  <c:v>2536</c:v>
                </c:pt>
                <c:pt idx="588">
                  <c:v>1376</c:v>
                </c:pt>
                <c:pt idx="589">
                  <c:v>178912</c:v>
                </c:pt>
                <c:pt idx="590">
                  <c:v>56271</c:v>
                </c:pt>
                <c:pt idx="591">
                  <c:v>4049</c:v>
                </c:pt>
                <c:pt idx="592">
                  <c:v>32840</c:v>
                </c:pt>
                <c:pt idx="593">
                  <c:v>27508</c:v>
                </c:pt>
                <c:pt idx="594">
                  <c:v>32840</c:v>
                </c:pt>
                <c:pt idx="595">
                  <c:v>44696</c:v>
                </c:pt>
                <c:pt idx="596">
                  <c:v>1777</c:v>
                </c:pt>
                <c:pt idx="597">
                  <c:v>81</c:v>
                </c:pt>
                <c:pt idx="598">
                  <c:v>21252</c:v>
                </c:pt>
                <c:pt idx="599">
                  <c:v>21916</c:v>
                </c:pt>
                <c:pt idx="600">
                  <c:v>27151</c:v>
                </c:pt>
                <c:pt idx="601">
                  <c:v>21252</c:v>
                </c:pt>
                <c:pt idx="602">
                  <c:v>32840</c:v>
                </c:pt>
                <c:pt idx="603">
                  <c:v>15970</c:v>
                </c:pt>
                <c:pt idx="604">
                  <c:v>178912</c:v>
                </c:pt>
                <c:pt idx="605">
                  <c:v>178912</c:v>
                </c:pt>
                <c:pt idx="606">
                  <c:v>32840</c:v>
                </c:pt>
                <c:pt idx="607">
                  <c:v>32840</c:v>
                </c:pt>
                <c:pt idx="608">
                  <c:v>25903</c:v>
                </c:pt>
                <c:pt idx="609">
                  <c:v>9</c:v>
                </c:pt>
                <c:pt idx="610">
                  <c:v>20218</c:v>
                </c:pt>
                <c:pt idx="611">
                  <c:v>4200</c:v>
                </c:pt>
                <c:pt idx="612">
                  <c:v>203</c:v>
                </c:pt>
                <c:pt idx="613">
                  <c:v>1889</c:v>
                </c:pt>
                <c:pt idx="614">
                  <c:v>1004</c:v>
                </c:pt>
                <c:pt idx="615">
                  <c:v>8053</c:v>
                </c:pt>
                <c:pt idx="616">
                  <c:v>3785</c:v>
                </c:pt>
                <c:pt idx="617">
                  <c:v>200</c:v>
                </c:pt>
                <c:pt idx="618">
                  <c:v>12999</c:v>
                </c:pt>
                <c:pt idx="619">
                  <c:v>87</c:v>
                </c:pt>
                <c:pt idx="620">
                  <c:v>5692</c:v>
                </c:pt>
                <c:pt idx="621">
                  <c:v>285</c:v>
                </c:pt>
                <c:pt idx="622">
                  <c:v>1951</c:v>
                </c:pt>
                <c:pt idx="623">
                  <c:v>4</c:v>
                </c:pt>
                <c:pt idx="624">
                  <c:v>65</c:v>
                </c:pt>
                <c:pt idx="625">
                  <c:v>23</c:v>
                </c:pt>
                <c:pt idx="626">
                  <c:v>1193</c:v>
                </c:pt>
                <c:pt idx="627">
                  <c:v>490</c:v>
                </c:pt>
                <c:pt idx="628">
                  <c:v>1079</c:v>
                </c:pt>
                <c:pt idx="629">
                  <c:v>466</c:v>
                </c:pt>
                <c:pt idx="630">
                  <c:v>10652</c:v>
                </c:pt>
                <c:pt idx="631">
                  <c:v>17413</c:v>
                </c:pt>
                <c:pt idx="632">
                  <c:v>7241</c:v>
                </c:pt>
                <c:pt idx="633">
                  <c:v>25771</c:v>
                </c:pt>
                <c:pt idx="634">
                  <c:v>12375</c:v>
                </c:pt>
                <c:pt idx="635">
                  <c:v>54405</c:v>
                </c:pt>
                <c:pt idx="636">
                  <c:v>34852</c:v>
                </c:pt>
                <c:pt idx="637">
                  <c:v>22618</c:v>
                </c:pt>
                <c:pt idx="638">
                  <c:v>16146</c:v>
                </c:pt>
                <c:pt idx="639">
                  <c:v>13797</c:v>
                </c:pt>
                <c:pt idx="640">
                  <c:v>10760</c:v>
                </c:pt>
                <c:pt idx="641">
                  <c:v>10541</c:v>
                </c:pt>
                <c:pt idx="642">
                  <c:v>20398</c:v>
                </c:pt>
                <c:pt idx="643">
                  <c:v>61314</c:v>
                </c:pt>
                <c:pt idx="644">
                  <c:v>31534</c:v>
                </c:pt>
                <c:pt idx="645">
                  <c:v>97</c:v>
                </c:pt>
                <c:pt idx="646">
                  <c:v>21666</c:v>
                </c:pt>
                <c:pt idx="647">
                  <c:v>1660</c:v>
                </c:pt>
                <c:pt idx="648">
                  <c:v>124</c:v>
                </c:pt>
                <c:pt idx="649">
                  <c:v>229</c:v>
                </c:pt>
                <c:pt idx="650">
                  <c:v>7988</c:v>
                </c:pt>
                <c:pt idx="651">
                  <c:v>1202</c:v>
                </c:pt>
                <c:pt idx="652">
                  <c:v>5292</c:v>
                </c:pt>
                <c:pt idx="653">
                  <c:v>1672</c:v>
                </c:pt>
                <c:pt idx="654">
                  <c:v>4</c:v>
                </c:pt>
                <c:pt idx="655">
                  <c:v>1163</c:v>
                </c:pt>
                <c:pt idx="656">
                  <c:v>4383</c:v>
                </c:pt>
                <c:pt idx="657">
                  <c:v>1846</c:v>
                </c:pt>
                <c:pt idx="658">
                  <c:v>44050</c:v>
                </c:pt>
                <c:pt idx="659">
                  <c:v>291</c:v>
                </c:pt>
                <c:pt idx="660">
                  <c:v>1074</c:v>
                </c:pt>
                <c:pt idx="661">
                  <c:v>1802</c:v>
                </c:pt>
                <c:pt idx="662">
                  <c:v>388</c:v>
                </c:pt>
                <c:pt idx="663">
                  <c:v>550</c:v>
                </c:pt>
                <c:pt idx="664">
                  <c:v>1035</c:v>
                </c:pt>
                <c:pt idx="665">
                  <c:v>23952</c:v>
                </c:pt>
                <c:pt idx="666">
                  <c:v>1376</c:v>
                </c:pt>
                <c:pt idx="667">
                  <c:v>1376</c:v>
                </c:pt>
                <c:pt idx="668">
                  <c:v>3231</c:v>
                </c:pt>
                <c:pt idx="669">
                  <c:v>523</c:v>
                </c:pt>
                <c:pt idx="670">
                  <c:v>323</c:v>
                </c:pt>
                <c:pt idx="671">
                  <c:v>4598</c:v>
                </c:pt>
                <c:pt idx="672">
                  <c:v>4099</c:v>
                </c:pt>
                <c:pt idx="673">
                  <c:v>6301</c:v>
                </c:pt>
                <c:pt idx="674">
                  <c:v>25886</c:v>
                </c:pt>
                <c:pt idx="675">
                  <c:v>10976</c:v>
                </c:pt>
                <c:pt idx="676">
                  <c:v>3482</c:v>
                </c:pt>
                <c:pt idx="677">
                  <c:v>41</c:v>
                </c:pt>
                <c:pt idx="678">
                  <c:v>2352</c:v>
                </c:pt>
                <c:pt idx="679">
                  <c:v>212</c:v>
                </c:pt>
                <c:pt idx="680">
                  <c:v>817</c:v>
                </c:pt>
                <c:pt idx="681">
                  <c:v>425</c:v>
                </c:pt>
                <c:pt idx="682">
                  <c:v>85</c:v>
                </c:pt>
                <c:pt idx="683">
                  <c:v>8751</c:v>
                </c:pt>
                <c:pt idx="684">
                  <c:v>1528</c:v>
                </c:pt>
                <c:pt idx="685">
                  <c:v>362</c:v>
                </c:pt>
                <c:pt idx="686">
                  <c:v>2523</c:v>
                </c:pt>
                <c:pt idx="687">
                  <c:v>254</c:v>
                </c:pt>
                <c:pt idx="688">
                  <c:v>1313</c:v>
                </c:pt>
                <c:pt idx="689">
                  <c:v>305</c:v>
                </c:pt>
                <c:pt idx="690">
                  <c:v>2626</c:v>
                </c:pt>
                <c:pt idx="691">
                  <c:v>82</c:v>
                </c:pt>
                <c:pt idx="692">
                  <c:v>596</c:v>
                </c:pt>
                <c:pt idx="693">
                  <c:v>3688</c:v>
                </c:pt>
                <c:pt idx="694">
                  <c:v>1108</c:v>
                </c:pt>
                <c:pt idx="695">
                  <c:v>10234</c:v>
                </c:pt>
                <c:pt idx="696">
                  <c:v>330</c:v>
                </c:pt>
                <c:pt idx="697">
                  <c:v>7945</c:v>
                </c:pt>
                <c:pt idx="698">
                  <c:v>282</c:v>
                </c:pt>
                <c:pt idx="699">
                  <c:v>1436</c:v>
                </c:pt>
                <c:pt idx="700">
                  <c:v>3022</c:v>
                </c:pt>
                <c:pt idx="701">
                  <c:v>1510</c:v>
                </c:pt>
                <c:pt idx="702">
                  <c:v>6088</c:v>
                </c:pt>
                <c:pt idx="703">
                  <c:v>1712</c:v>
                </c:pt>
                <c:pt idx="704">
                  <c:v>1510</c:v>
                </c:pt>
                <c:pt idx="705">
                  <c:v>8</c:v>
                </c:pt>
                <c:pt idx="706">
                  <c:v>222</c:v>
                </c:pt>
                <c:pt idx="707">
                  <c:v>21</c:v>
                </c:pt>
                <c:pt idx="708">
                  <c:v>7</c:v>
                </c:pt>
                <c:pt idx="709">
                  <c:v>97</c:v>
                </c:pt>
                <c:pt idx="710">
                  <c:v>39</c:v>
                </c:pt>
                <c:pt idx="711">
                  <c:v>4238</c:v>
                </c:pt>
                <c:pt idx="712">
                  <c:v>1066</c:v>
                </c:pt>
                <c:pt idx="713">
                  <c:v>18656</c:v>
                </c:pt>
                <c:pt idx="714">
                  <c:v>3052</c:v>
                </c:pt>
                <c:pt idx="715">
                  <c:v>34258</c:v>
                </c:pt>
                <c:pt idx="716">
                  <c:v>1121</c:v>
                </c:pt>
                <c:pt idx="717">
                  <c:v>2</c:v>
                </c:pt>
                <c:pt idx="718">
                  <c:v>340</c:v>
                </c:pt>
                <c:pt idx="719">
                  <c:v>441</c:v>
                </c:pt>
                <c:pt idx="720">
                  <c:v>490</c:v>
                </c:pt>
                <c:pt idx="721">
                  <c:v>7786</c:v>
                </c:pt>
                <c:pt idx="722">
                  <c:v>11456</c:v>
                </c:pt>
                <c:pt idx="723">
                  <c:v>441</c:v>
                </c:pt>
                <c:pt idx="724">
                  <c:v>305</c:v>
                </c:pt>
                <c:pt idx="725">
                  <c:v>1728</c:v>
                </c:pt>
                <c:pt idx="726">
                  <c:v>1765</c:v>
                </c:pt>
                <c:pt idx="727">
                  <c:v>14030</c:v>
                </c:pt>
                <c:pt idx="728">
                  <c:v>14160</c:v>
                </c:pt>
                <c:pt idx="729">
                  <c:v>6355</c:v>
                </c:pt>
                <c:pt idx="730">
                  <c:v>2832</c:v>
                </c:pt>
                <c:pt idx="731">
                  <c:v>4716</c:v>
                </c:pt>
                <c:pt idx="732">
                  <c:v>1888</c:v>
                </c:pt>
                <c:pt idx="733">
                  <c:v>144</c:v>
                </c:pt>
                <c:pt idx="734">
                  <c:v>10429</c:v>
                </c:pt>
                <c:pt idx="735">
                  <c:v>110</c:v>
                </c:pt>
                <c:pt idx="736">
                  <c:v>350</c:v>
                </c:pt>
                <c:pt idx="737">
                  <c:v>1540</c:v>
                </c:pt>
                <c:pt idx="738">
                  <c:v>550</c:v>
                </c:pt>
                <c:pt idx="739">
                  <c:v>832</c:v>
                </c:pt>
                <c:pt idx="740">
                  <c:v>87798</c:v>
                </c:pt>
                <c:pt idx="741">
                  <c:v>63899</c:v>
                </c:pt>
                <c:pt idx="742">
                  <c:v>14969</c:v>
                </c:pt>
                <c:pt idx="743">
                  <c:v>92995</c:v>
                </c:pt>
                <c:pt idx="744">
                  <c:v>53648</c:v>
                </c:pt>
                <c:pt idx="745">
                  <c:v>192589</c:v>
                </c:pt>
                <c:pt idx="746">
                  <c:v>385177</c:v>
                </c:pt>
                <c:pt idx="747">
                  <c:v>9998</c:v>
                </c:pt>
                <c:pt idx="748">
                  <c:v>1588</c:v>
                </c:pt>
                <c:pt idx="749">
                  <c:v>621</c:v>
                </c:pt>
                <c:pt idx="750">
                  <c:v>9499</c:v>
                </c:pt>
                <c:pt idx="751">
                  <c:v>9499</c:v>
                </c:pt>
                <c:pt idx="752">
                  <c:v>9499</c:v>
                </c:pt>
                <c:pt idx="753">
                  <c:v>19252</c:v>
                </c:pt>
                <c:pt idx="754">
                  <c:v>19252</c:v>
                </c:pt>
                <c:pt idx="755">
                  <c:v>19253</c:v>
                </c:pt>
                <c:pt idx="756">
                  <c:v>19252</c:v>
                </c:pt>
                <c:pt idx="757">
                  <c:v>19252</c:v>
                </c:pt>
                <c:pt idx="758">
                  <c:v>19252</c:v>
                </c:pt>
                <c:pt idx="759">
                  <c:v>21350</c:v>
                </c:pt>
                <c:pt idx="760">
                  <c:v>21350</c:v>
                </c:pt>
                <c:pt idx="761">
                  <c:v>21350</c:v>
                </c:pt>
                <c:pt idx="762">
                  <c:v>20311</c:v>
                </c:pt>
                <c:pt idx="763">
                  <c:v>8399</c:v>
                </c:pt>
                <c:pt idx="764">
                  <c:v>119</c:v>
                </c:pt>
                <c:pt idx="765">
                  <c:v>159</c:v>
                </c:pt>
                <c:pt idx="766">
                  <c:v>1644</c:v>
                </c:pt>
                <c:pt idx="767">
                  <c:v>1306</c:v>
                </c:pt>
                <c:pt idx="768">
                  <c:v>13572</c:v>
                </c:pt>
                <c:pt idx="769">
                  <c:v>3964</c:v>
                </c:pt>
                <c:pt idx="770">
                  <c:v>1646</c:v>
                </c:pt>
                <c:pt idx="771">
                  <c:v>546</c:v>
                </c:pt>
                <c:pt idx="772">
                  <c:v>1034</c:v>
                </c:pt>
                <c:pt idx="773">
                  <c:v>4401</c:v>
                </c:pt>
                <c:pt idx="774">
                  <c:v>1030</c:v>
                </c:pt>
                <c:pt idx="775">
                  <c:v>2326</c:v>
                </c:pt>
                <c:pt idx="776">
                  <c:v>42775</c:v>
                </c:pt>
                <c:pt idx="777">
                  <c:v>30469</c:v>
                </c:pt>
                <c:pt idx="778">
                  <c:v>25262</c:v>
                </c:pt>
                <c:pt idx="779">
                  <c:v>252</c:v>
                </c:pt>
                <c:pt idx="780">
                  <c:v>8095</c:v>
                </c:pt>
                <c:pt idx="781">
                  <c:v>687</c:v>
                </c:pt>
                <c:pt idx="782">
                  <c:v>326</c:v>
                </c:pt>
                <c:pt idx="783">
                  <c:v>15252</c:v>
                </c:pt>
                <c:pt idx="784">
                  <c:v>11148</c:v>
                </c:pt>
                <c:pt idx="785">
                  <c:v>5178</c:v>
                </c:pt>
                <c:pt idx="786">
                  <c:v>8090</c:v>
                </c:pt>
                <c:pt idx="787">
                  <c:v>166</c:v>
                </c:pt>
                <c:pt idx="788">
                  <c:v>6027</c:v>
                </c:pt>
                <c:pt idx="789">
                  <c:v>3192</c:v>
                </c:pt>
                <c:pt idx="790">
                  <c:v>5554</c:v>
                </c:pt>
                <c:pt idx="791">
                  <c:v>451</c:v>
                </c:pt>
                <c:pt idx="792">
                  <c:v>185</c:v>
                </c:pt>
                <c:pt idx="793">
                  <c:v>478</c:v>
                </c:pt>
                <c:pt idx="794">
                  <c:v>2781</c:v>
                </c:pt>
                <c:pt idx="795">
                  <c:v>1269</c:v>
                </c:pt>
                <c:pt idx="796">
                  <c:v>1045</c:v>
                </c:pt>
                <c:pt idx="797">
                  <c:v>562</c:v>
                </c:pt>
                <c:pt idx="798">
                  <c:v>710</c:v>
                </c:pt>
                <c:pt idx="799">
                  <c:v>2198</c:v>
                </c:pt>
                <c:pt idx="800">
                  <c:v>1776</c:v>
                </c:pt>
                <c:pt idx="801">
                  <c:v>156</c:v>
                </c:pt>
                <c:pt idx="802">
                  <c:v>925</c:v>
                </c:pt>
                <c:pt idx="803">
                  <c:v>2804</c:v>
                </c:pt>
                <c:pt idx="804">
                  <c:v>13250</c:v>
                </c:pt>
                <c:pt idx="805">
                  <c:v>10907</c:v>
                </c:pt>
                <c:pt idx="806">
                  <c:v>4740</c:v>
                </c:pt>
                <c:pt idx="807">
                  <c:v>8948</c:v>
                </c:pt>
                <c:pt idx="808">
                  <c:v>23174</c:v>
                </c:pt>
                <c:pt idx="809">
                  <c:v>8258</c:v>
                </c:pt>
                <c:pt idx="810">
                  <c:v>54315</c:v>
                </c:pt>
                <c:pt idx="811">
                  <c:v>7222</c:v>
                </c:pt>
                <c:pt idx="812">
                  <c:v>3441</c:v>
                </c:pt>
                <c:pt idx="813">
                  <c:v>3369</c:v>
                </c:pt>
                <c:pt idx="814">
                  <c:v>64273</c:v>
                </c:pt>
                <c:pt idx="815">
                  <c:v>4959</c:v>
                </c:pt>
                <c:pt idx="816">
                  <c:v>7113</c:v>
                </c:pt>
                <c:pt idx="817">
                  <c:v>2301</c:v>
                </c:pt>
                <c:pt idx="818">
                  <c:v>4723</c:v>
                </c:pt>
                <c:pt idx="819">
                  <c:v>3219</c:v>
                </c:pt>
                <c:pt idx="820">
                  <c:v>408</c:v>
                </c:pt>
                <c:pt idx="821">
                  <c:v>4199</c:v>
                </c:pt>
                <c:pt idx="822">
                  <c:v>21762</c:v>
                </c:pt>
                <c:pt idx="823">
                  <c:v>7199</c:v>
                </c:pt>
                <c:pt idx="824">
                  <c:v>4567</c:v>
                </c:pt>
                <c:pt idx="825">
                  <c:v>2585</c:v>
                </c:pt>
                <c:pt idx="826">
                  <c:v>427</c:v>
                </c:pt>
                <c:pt idx="827">
                  <c:v>65250</c:v>
                </c:pt>
                <c:pt idx="828">
                  <c:v>4018</c:v>
                </c:pt>
                <c:pt idx="829">
                  <c:v>1015</c:v>
                </c:pt>
                <c:pt idx="830">
                  <c:v>49</c:v>
                </c:pt>
                <c:pt idx="831">
                  <c:v>19</c:v>
                </c:pt>
                <c:pt idx="832">
                  <c:v>1555</c:v>
                </c:pt>
                <c:pt idx="833">
                  <c:v>1259</c:v>
                </c:pt>
                <c:pt idx="834">
                  <c:v>942</c:v>
                </c:pt>
                <c:pt idx="835">
                  <c:v>444</c:v>
                </c:pt>
                <c:pt idx="836">
                  <c:v>2905</c:v>
                </c:pt>
                <c:pt idx="837">
                  <c:v>24</c:v>
                </c:pt>
                <c:pt idx="838">
                  <c:v>1996</c:v>
                </c:pt>
                <c:pt idx="839">
                  <c:v>9695</c:v>
                </c:pt>
                <c:pt idx="840">
                  <c:v>386</c:v>
                </c:pt>
                <c:pt idx="841">
                  <c:v>15276</c:v>
                </c:pt>
                <c:pt idx="842">
                  <c:v>75</c:v>
                </c:pt>
                <c:pt idx="843">
                  <c:v>303</c:v>
                </c:pt>
                <c:pt idx="844">
                  <c:v>7801</c:v>
                </c:pt>
                <c:pt idx="845">
                  <c:v>8031</c:v>
                </c:pt>
                <c:pt idx="846">
                  <c:v>322</c:v>
                </c:pt>
                <c:pt idx="847">
                  <c:v>11924</c:v>
                </c:pt>
                <c:pt idx="848">
                  <c:v>561</c:v>
                </c:pt>
                <c:pt idx="849">
                  <c:v>646</c:v>
                </c:pt>
                <c:pt idx="850">
                  <c:v>1771</c:v>
                </c:pt>
                <c:pt idx="851">
                  <c:v>17218</c:v>
                </c:pt>
                <c:pt idx="852">
                  <c:v>4184</c:v>
                </c:pt>
                <c:pt idx="853">
                  <c:v>1353</c:v>
                </c:pt>
                <c:pt idx="854">
                  <c:v>397</c:v>
                </c:pt>
                <c:pt idx="855">
                  <c:v>7140</c:v>
                </c:pt>
                <c:pt idx="856">
                  <c:v>6400</c:v>
                </c:pt>
                <c:pt idx="857">
                  <c:v>2732</c:v>
                </c:pt>
                <c:pt idx="858">
                  <c:v>25</c:v>
                </c:pt>
                <c:pt idx="859">
                  <c:v>23484</c:v>
                </c:pt>
                <c:pt idx="860">
                  <c:v>2686</c:v>
                </c:pt>
                <c:pt idx="861">
                  <c:v>9650</c:v>
                </c:pt>
                <c:pt idx="862">
                  <c:v>24</c:v>
                </c:pt>
                <c:pt idx="863">
                  <c:v>611</c:v>
                </c:pt>
                <c:pt idx="864">
                  <c:v>11339</c:v>
                </c:pt>
                <c:pt idx="865">
                  <c:v>44994</c:v>
                </c:pt>
                <c:pt idx="866">
                  <c:v>827</c:v>
                </c:pt>
                <c:pt idx="867">
                  <c:v>255</c:v>
                </c:pt>
                <c:pt idx="868">
                  <c:v>20268</c:v>
                </c:pt>
                <c:pt idx="869">
                  <c:v>15233</c:v>
                </c:pt>
                <c:pt idx="870">
                  <c:v>11998</c:v>
                </c:pt>
                <c:pt idx="871">
                  <c:v>24432</c:v>
                </c:pt>
                <c:pt idx="872">
                  <c:v>25607</c:v>
                </c:pt>
                <c:pt idx="873">
                  <c:v>6422</c:v>
                </c:pt>
                <c:pt idx="874">
                  <c:v>10174</c:v>
                </c:pt>
                <c:pt idx="875">
                  <c:v>1092</c:v>
                </c:pt>
                <c:pt idx="876">
                  <c:v>13568</c:v>
                </c:pt>
                <c:pt idx="877">
                  <c:v>15032</c:v>
                </c:pt>
                <c:pt idx="878">
                  <c:v>5985</c:v>
                </c:pt>
                <c:pt idx="879">
                  <c:v>22860</c:v>
                </c:pt>
                <c:pt idx="880">
                  <c:v>629</c:v>
                </c:pt>
                <c:pt idx="881">
                  <c:v>1097</c:v>
                </c:pt>
                <c:pt idx="882">
                  <c:v>4642</c:v>
                </c:pt>
                <c:pt idx="883">
                  <c:v>63</c:v>
                </c:pt>
                <c:pt idx="884">
                  <c:v>260</c:v>
                </c:pt>
                <c:pt idx="885">
                  <c:v>4875</c:v>
                </c:pt>
                <c:pt idx="886">
                  <c:v>2535</c:v>
                </c:pt>
                <c:pt idx="887">
                  <c:v>2147</c:v>
                </c:pt>
                <c:pt idx="888">
                  <c:v>28132</c:v>
                </c:pt>
                <c:pt idx="889">
                  <c:v>9378</c:v>
                </c:pt>
                <c:pt idx="890">
                  <c:v>9377</c:v>
                </c:pt>
                <c:pt idx="891">
                  <c:v>9378</c:v>
                </c:pt>
                <c:pt idx="892">
                  <c:v>2147</c:v>
                </c:pt>
                <c:pt idx="893">
                  <c:v>9378</c:v>
                </c:pt>
                <c:pt idx="894">
                  <c:v>9378</c:v>
                </c:pt>
                <c:pt idx="895">
                  <c:v>9378</c:v>
                </c:pt>
                <c:pt idx="896">
                  <c:v>9378</c:v>
                </c:pt>
                <c:pt idx="897">
                  <c:v>105</c:v>
                </c:pt>
                <c:pt idx="898">
                  <c:v>51482</c:v>
                </c:pt>
                <c:pt idx="899">
                  <c:v>768</c:v>
                </c:pt>
                <c:pt idx="900">
                  <c:v>9090</c:v>
                </c:pt>
                <c:pt idx="901">
                  <c:v>41760</c:v>
                </c:pt>
                <c:pt idx="902">
                  <c:v>110805</c:v>
                </c:pt>
                <c:pt idx="903">
                  <c:v>31305</c:v>
                </c:pt>
                <c:pt idx="904">
                  <c:v>69685</c:v>
                </c:pt>
                <c:pt idx="905">
                  <c:v>45274</c:v>
                </c:pt>
                <c:pt idx="906">
                  <c:v>22638</c:v>
                </c:pt>
                <c:pt idx="907">
                  <c:v>22638</c:v>
                </c:pt>
                <c:pt idx="908">
                  <c:v>88421</c:v>
                </c:pt>
                <c:pt idx="909">
                  <c:v>42139</c:v>
                </c:pt>
                <c:pt idx="910">
                  <c:v>73</c:v>
                </c:pt>
                <c:pt idx="911">
                  <c:v>1729</c:v>
                </c:pt>
                <c:pt idx="912">
                  <c:v>8076</c:v>
                </c:pt>
                <c:pt idx="913">
                  <c:v>290</c:v>
                </c:pt>
                <c:pt idx="914">
                  <c:v>15867</c:v>
                </c:pt>
                <c:pt idx="915">
                  <c:v>151</c:v>
                </c:pt>
                <c:pt idx="916">
                  <c:v>989</c:v>
                </c:pt>
                <c:pt idx="917">
                  <c:v>644</c:v>
                </c:pt>
                <c:pt idx="918">
                  <c:v>4353</c:v>
                </c:pt>
                <c:pt idx="919">
                  <c:v>32931</c:v>
                </c:pt>
                <c:pt idx="920">
                  <c:v>1191</c:v>
                </c:pt>
                <c:pt idx="921">
                  <c:v>2664</c:v>
                </c:pt>
                <c:pt idx="922">
                  <c:v>992</c:v>
                </c:pt>
                <c:pt idx="923">
                  <c:v>3246</c:v>
                </c:pt>
                <c:pt idx="924">
                  <c:v>743</c:v>
                </c:pt>
                <c:pt idx="925">
                  <c:v>19763</c:v>
                </c:pt>
                <c:pt idx="926">
                  <c:v>16680</c:v>
                </c:pt>
                <c:pt idx="927">
                  <c:v>5911</c:v>
                </c:pt>
                <c:pt idx="928">
                  <c:v>2581</c:v>
                </c:pt>
                <c:pt idx="929">
                  <c:v>3195</c:v>
                </c:pt>
                <c:pt idx="930">
                  <c:v>8614</c:v>
                </c:pt>
                <c:pt idx="931">
                  <c:v>29</c:v>
                </c:pt>
                <c:pt idx="932">
                  <c:v>13971</c:v>
                </c:pt>
                <c:pt idx="933">
                  <c:v>40895</c:v>
                </c:pt>
                <c:pt idx="934">
                  <c:v>2877</c:v>
                </c:pt>
                <c:pt idx="935">
                  <c:v>104</c:v>
                </c:pt>
                <c:pt idx="936">
                  <c:v>212</c:v>
                </c:pt>
                <c:pt idx="937">
                  <c:v>2351</c:v>
                </c:pt>
                <c:pt idx="938">
                  <c:v>46399</c:v>
                </c:pt>
                <c:pt idx="939">
                  <c:v>28978</c:v>
                </c:pt>
                <c:pt idx="940">
                  <c:v>28978</c:v>
                </c:pt>
                <c:pt idx="941">
                  <c:v>197</c:v>
                </c:pt>
                <c:pt idx="942">
                  <c:v>343</c:v>
                </c:pt>
                <c:pt idx="943">
                  <c:v>590</c:v>
                </c:pt>
                <c:pt idx="944">
                  <c:v>10480</c:v>
                </c:pt>
                <c:pt idx="945">
                  <c:v>5298</c:v>
                </c:pt>
                <c:pt idx="946">
                  <c:v>241</c:v>
                </c:pt>
                <c:pt idx="947">
                  <c:v>3344</c:v>
                </c:pt>
                <c:pt idx="948">
                  <c:v>5958</c:v>
                </c:pt>
                <c:pt idx="949">
                  <c:v>1379</c:v>
                </c:pt>
                <c:pt idx="950">
                  <c:v>4971</c:v>
                </c:pt>
                <c:pt idx="951">
                  <c:v>4971</c:v>
                </c:pt>
                <c:pt idx="952">
                  <c:v>4736</c:v>
                </c:pt>
                <c:pt idx="953">
                  <c:v>2445</c:v>
                </c:pt>
                <c:pt idx="954">
                  <c:v>552</c:v>
                </c:pt>
                <c:pt idx="955">
                  <c:v>2111</c:v>
                </c:pt>
                <c:pt idx="956">
                  <c:v>17810</c:v>
                </c:pt>
                <c:pt idx="957">
                  <c:v>28030</c:v>
                </c:pt>
                <c:pt idx="958">
                  <c:v>387</c:v>
                </c:pt>
                <c:pt idx="959">
                  <c:v>924</c:v>
                </c:pt>
                <c:pt idx="960">
                  <c:v>31599</c:v>
                </c:pt>
                <c:pt idx="961">
                  <c:v>11687</c:v>
                </c:pt>
                <c:pt idx="962">
                  <c:v>27201</c:v>
                </c:pt>
                <c:pt idx="963">
                  <c:v>491</c:v>
                </c:pt>
                <c:pt idx="964">
                  <c:v>357</c:v>
                </c:pt>
                <c:pt idx="965">
                  <c:v>485</c:v>
                </c:pt>
                <c:pt idx="966">
                  <c:v>2866</c:v>
                </c:pt>
                <c:pt idx="967">
                  <c:v>1680</c:v>
                </c:pt>
                <c:pt idx="968">
                  <c:v>3663</c:v>
                </c:pt>
                <c:pt idx="969">
                  <c:v>16262</c:v>
                </c:pt>
                <c:pt idx="970">
                  <c:v>22375</c:v>
                </c:pt>
                <c:pt idx="971">
                  <c:v>6676</c:v>
                </c:pt>
                <c:pt idx="972">
                  <c:v>21372</c:v>
                </c:pt>
                <c:pt idx="973">
                  <c:v>14371</c:v>
                </c:pt>
                <c:pt idx="974">
                  <c:v>6183</c:v>
                </c:pt>
                <c:pt idx="975">
                  <c:v>15137</c:v>
                </c:pt>
                <c:pt idx="976">
                  <c:v>1021</c:v>
                </c:pt>
                <c:pt idx="977">
                  <c:v>9275</c:v>
                </c:pt>
                <c:pt idx="978">
                  <c:v>33717</c:v>
                </c:pt>
                <c:pt idx="979">
                  <c:v>33176</c:v>
                </c:pt>
                <c:pt idx="980">
                  <c:v>28829</c:v>
                </c:pt>
                <c:pt idx="981">
                  <c:v>4145</c:v>
                </c:pt>
                <c:pt idx="982">
                  <c:v>513</c:v>
                </c:pt>
                <c:pt idx="983">
                  <c:v>8656</c:v>
                </c:pt>
                <c:pt idx="984">
                  <c:v>897</c:v>
                </c:pt>
                <c:pt idx="985">
                  <c:v>328</c:v>
                </c:pt>
                <c:pt idx="986">
                  <c:v>638</c:v>
                </c:pt>
                <c:pt idx="987">
                  <c:v>928</c:v>
                </c:pt>
                <c:pt idx="988">
                  <c:v>26194</c:v>
                </c:pt>
                <c:pt idx="989">
                  <c:v>2515</c:v>
                </c:pt>
                <c:pt idx="990">
                  <c:v>92925</c:v>
                </c:pt>
                <c:pt idx="991">
                  <c:v>766</c:v>
                </c:pt>
                <c:pt idx="992">
                  <c:v>5160</c:v>
                </c:pt>
                <c:pt idx="993">
                  <c:v>9019</c:v>
                </c:pt>
                <c:pt idx="994">
                  <c:v>7619</c:v>
                </c:pt>
                <c:pt idx="995">
                  <c:v>14947</c:v>
                </c:pt>
                <c:pt idx="996">
                  <c:v>63</c:v>
                </c:pt>
                <c:pt idx="997">
                  <c:v>95</c:v>
                </c:pt>
                <c:pt idx="998">
                  <c:v>237</c:v>
                </c:pt>
                <c:pt idx="999">
                  <c:v>5059</c:v>
                </c:pt>
                <c:pt idx="1000">
                  <c:v>13165</c:v>
                </c:pt>
                <c:pt idx="1001">
                  <c:v>15382</c:v>
                </c:pt>
                <c:pt idx="1002">
                  <c:v>898</c:v>
                </c:pt>
                <c:pt idx="1003">
                  <c:v>10324</c:v>
                </c:pt>
                <c:pt idx="1004">
                  <c:v>3271</c:v>
                </c:pt>
                <c:pt idx="1005">
                  <c:v>14391</c:v>
                </c:pt>
                <c:pt idx="1006">
                  <c:v>10308</c:v>
                </c:pt>
                <c:pt idx="1007">
                  <c:v>2581</c:v>
                </c:pt>
                <c:pt idx="1008">
                  <c:v>6530</c:v>
                </c:pt>
                <c:pt idx="1009">
                  <c:v>295</c:v>
                </c:pt>
                <c:pt idx="1010">
                  <c:v>1559</c:v>
                </c:pt>
                <c:pt idx="1011">
                  <c:v>1880</c:v>
                </c:pt>
                <c:pt idx="1012">
                  <c:v>3837</c:v>
                </c:pt>
                <c:pt idx="1013">
                  <c:v>505</c:v>
                </c:pt>
                <c:pt idx="1014">
                  <c:v>839</c:v>
                </c:pt>
                <c:pt idx="1015">
                  <c:v>8866</c:v>
                </c:pt>
                <c:pt idx="1016">
                  <c:v>9344</c:v>
                </c:pt>
                <c:pt idx="1017">
                  <c:v>4428</c:v>
                </c:pt>
                <c:pt idx="1018">
                  <c:v>8618</c:v>
                </c:pt>
                <c:pt idx="1019">
                  <c:v>1269</c:v>
                </c:pt>
                <c:pt idx="1020">
                  <c:v>8938</c:v>
                </c:pt>
                <c:pt idx="1021">
                  <c:v>419</c:v>
                </c:pt>
                <c:pt idx="1022">
                  <c:v>5792</c:v>
                </c:pt>
                <c:pt idx="1023">
                  <c:v>2628</c:v>
                </c:pt>
                <c:pt idx="1024">
                  <c:v>10718</c:v>
                </c:pt>
                <c:pt idx="1025">
                  <c:v>3182</c:v>
                </c:pt>
                <c:pt idx="1026">
                  <c:v>1674</c:v>
                </c:pt>
                <c:pt idx="1027">
                  <c:v>4951</c:v>
                </c:pt>
                <c:pt idx="1028">
                  <c:v>6537</c:v>
                </c:pt>
                <c:pt idx="1029">
                  <c:v>3858</c:v>
                </c:pt>
                <c:pt idx="1030">
                  <c:v>314</c:v>
                </c:pt>
                <c:pt idx="1031">
                  <c:v>7274</c:v>
                </c:pt>
                <c:pt idx="1032">
                  <c:v>420</c:v>
                </c:pt>
                <c:pt idx="1033">
                  <c:v>8610</c:v>
                </c:pt>
                <c:pt idx="1034">
                  <c:v>4426</c:v>
                </c:pt>
                <c:pt idx="1035">
                  <c:v>5760</c:v>
                </c:pt>
                <c:pt idx="1036">
                  <c:v>12179</c:v>
                </c:pt>
                <c:pt idx="1037">
                  <c:v>7333</c:v>
                </c:pt>
                <c:pt idx="1038">
                  <c:v>3739</c:v>
                </c:pt>
                <c:pt idx="1039">
                  <c:v>1161</c:v>
                </c:pt>
                <c:pt idx="1040">
                  <c:v>1236</c:v>
                </c:pt>
                <c:pt idx="1041">
                  <c:v>12185</c:v>
                </c:pt>
                <c:pt idx="1042">
                  <c:v>8280</c:v>
                </c:pt>
                <c:pt idx="1043">
                  <c:v>3652</c:v>
                </c:pt>
                <c:pt idx="1044">
                  <c:v>313</c:v>
                </c:pt>
                <c:pt idx="1045">
                  <c:v>57</c:v>
                </c:pt>
                <c:pt idx="1046">
                  <c:v>2569</c:v>
                </c:pt>
                <c:pt idx="1047">
                  <c:v>2591</c:v>
                </c:pt>
                <c:pt idx="1048">
                  <c:v>4798</c:v>
                </c:pt>
                <c:pt idx="1049">
                  <c:v>9427</c:v>
                </c:pt>
                <c:pt idx="1050">
                  <c:v>10170</c:v>
                </c:pt>
                <c:pt idx="1051">
                  <c:v>5882</c:v>
                </c:pt>
                <c:pt idx="1052">
                  <c:v>20457</c:v>
                </c:pt>
                <c:pt idx="1053">
                  <c:v>407</c:v>
                </c:pt>
                <c:pt idx="1054">
                  <c:v>1065</c:v>
                </c:pt>
                <c:pt idx="1055">
                  <c:v>74</c:v>
                </c:pt>
                <c:pt idx="1056">
                  <c:v>4296</c:v>
                </c:pt>
                <c:pt idx="1057">
                  <c:v>6</c:v>
                </c:pt>
                <c:pt idx="1058">
                  <c:v>12837</c:v>
                </c:pt>
                <c:pt idx="1059">
                  <c:v>20869</c:v>
                </c:pt>
                <c:pt idx="1060">
                  <c:v>25340</c:v>
                </c:pt>
                <c:pt idx="1061">
                  <c:v>11004</c:v>
                </c:pt>
                <c:pt idx="1062">
                  <c:v>35693</c:v>
                </c:pt>
                <c:pt idx="1063">
                  <c:v>604</c:v>
                </c:pt>
                <c:pt idx="1064">
                  <c:v>2162</c:v>
                </c:pt>
                <c:pt idx="1065">
                  <c:v>1367</c:v>
                </c:pt>
                <c:pt idx="1066">
                  <c:v>388</c:v>
                </c:pt>
                <c:pt idx="1067">
                  <c:v>2206</c:v>
                </c:pt>
                <c:pt idx="1068">
                  <c:v>1558</c:v>
                </c:pt>
                <c:pt idx="1069">
                  <c:v>7758</c:v>
                </c:pt>
                <c:pt idx="1070">
                  <c:v>68664</c:v>
                </c:pt>
                <c:pt idx="1071">
                  <c:v>14961</c:v>
                </c:pt>
                <c:pt idx="1072">
                  <c:v>25910</c:v>
                </c:pt>
                <c:pt idx="1073">
                  <c:v>103052</c:v>
                </c:pt>
                <c:pt idx="1074">
                  <c:v>1986</c:v>
                </c:pt>
                <c:pt idx="1075">
                  <c:v>3390</c:v>
                </c:pt>
                <c:pt idx="1076">
                  <c:v>77027</c:v>
                </c:pt>
                <c:pt idx="1077">
                  <c:v>1173</c:v>
                </c:pt>
                <c:pt idx="1078">
                  <c:v>13049</c:v>
                </c:pt>
                <c:pt idx="1079">
                  <c:v>9504</c:v>
                </c:pt>
                <c:pt idx="1080">
                  <c:v>12966</c:v>
                </c:pt>
                <c:pt idx="1081">
                  <c:v>28324</c:v>
                </c:pt>
                <c:pt idx="1082">
                  <c:v>11499</c:v>
                </c:pt>
                <c:pt idx="1083">
                  <c:v>79</c:v>
                </c:pt>
                <c:pt idx="1084">
                  <c:v>1527</c:v>
                </c:pt>
                <c:pt idx="1085">
                  <c:v>2377</c:v>
                </c:pt>
                <c:pt idx="1086">
                  <c:v>6987</c:v>
                </c:pt>
                <c:pt idx="1087">
                  <c:v>461</c:v>
                </c:pt>
                <c:pt idx="1088">
                  <c:v>7946</c:v>
                </c:pt>
                <c:pt idx="1089">
                  <c:v>96897</c:v>
                </c:pt>
                <c:pt idx="1090">
                  <c:v>139241</c:v>
                </c:pt>
                <c:pt idx="1091">
                  <c:v>43593</c:v>
                </c:pt>
                <c:pt idx="1092">
                  <c:v>21796</c:v>
                </c:pt>
                <c:pt idx="1093">
                  <c:v>21796</c:v>
                </c:pt>
                <c:pt idx="1094">
                  <c:v>35664</c:v>
                </c:pt>
                <c:pt idx="1095">
                  <c:v>17833</c:v>
                </c:pt>
                <c:pt idx="1096">
                  <c:v>17831</c:v>
                </c:pt>
                <c:pt idx="1097">
                  <c:v>17831</c:v>
                </c:pt>
                <c:pt idx="1098">
                  <c:v>20850</c:v>
                </c:pt>
                <c:pt idx="1099">
                  <c:v>3560</c:v>
                </c:pt>
                <c:pt idx="1100">
                  <c:v>1780</c:v>
                </c:pt>
                <c:pt idx="1101">
                  <c:v>26090</c:v>
                </c:pt>
                <c:pt idx="1102">
                  <c:v>41226</c:v>
                </c:pt>
                <c:pt idx="1103">
                  <c:v>2908</c:v>
                </c:pt>
                <c:pt idx="1104">
                  <c:v>18331</c:v>
                </c:pt>
                <c:pt idx="1105">
                  <c:v>188727</c:v>
                </c:pt>
                <c:pt idx="1106">
                  <c:v>94363</c:v>
                </c:pt>
                <c:pt idx="1107">
                  <c:v>55192</c:v>
                </c:pt>
                <c:pt idx="1108">
                  <c:v>107151</c:v>
                </c:pt>
                <c:pt idx="1109">
                  <c:v>194349</c:v>
                </c:pt>
                <c:pt idx="1110">
                  <c:v>33584</c:v>
                </c:pt>
                <c:pt idx="1111">
                  <c:v>109864</c:v>
                </c:pt>
                <c:pt idx="1112">
                  <c:v>141841</c:v>
                </c:pt>
                <c:pt idx="1113">
                  <c:v>154</c:v>
                </c:pt>
                <c:pt idx="1114">
                  <c:v>154</c:v>
                </c:pt>
                <c:pt idx="1115">
                  <c:v>45566</c:v>
                </c:pt>
                <c:pt idx="1116">
                  <c:v>356</c:v>
                </c:pt>
                <c:pt idx="1117">
                  <c:v>6736</c:v>
                </c:pt>
                <c:pt idx="1118">
                  <c:v>5626</c:v>
                </c:pt>
                <c:pt idx="1119">
                  <c:v>20850</c:v>
                </c:pt>
                <c:pt idx="1120">
                  <c:v>53760</c:v>
                </c:pt>
                <c:pt idx="1121">
                  <c:v>38221</c:v>
                </c:pt>
                <c:pt idx="1122">
                  <c:v>283091</c:v>
                </c:pt>
                <c:pt idx="1123">
                  <c:v>94363</c:v>
                </c:pt>
                <c:pt idx="1124">
                  <c:v>91188</c:v>
                </c:pt>
                <c:pt idx="1125">
                  <c:v>161677</c:v>
                </c:pt>
                <c:pt idx="1126">
                  <c:v>161679</c:v>
                </c:pt>
                <c:pt idx="1127">
                  <c:v>273189</c:v>
                </c:pt>
                <c:pt idx="1128">
                  <c:v>91770</c:v>
                </c:pt>
                <c:pt idx="1129">
                  <c:v>206</c:v>
                </c:pt>
                <c:pt idx="1130">
                  <c:v>76042</c:v>
                </c:pt>
                <c:pt idx="1131">
                  <c:v>363711</c:v>
                </c:pt>
                <c:pt idx="1132">
                  <c:v>363713</c:v>
                </c:pt>
                <c:pt idx="1133">
                  <c:v>363713</c:v>
                </c:pt>
                <c:pt idx="1134">
                  <c:v>676</c:v>
                </c:pt>
                <c:pt idx="1135">
                  <c:v>11015</c:v>
                </c:pt>
                <c:pt idx="1136">
                  <c:v>47521</c:v>
                </c:pt>
                <c:pt idx="1137">
                  <c:v>136954</c:v>
                </c:pt>
                <c:pt idx="1138">
                  <c:v>180998</c:v>
                </c:pt>
                <c:pt idx="1139">
                  <c:v>62550</c:v>
                </c:pt>
                <c:pt idx="1140">
                  <c:v>28791</c:v>
                </c:pt>
                <c:pt idx="1141">
                  <c:v>28791</c:v>
                </c:pt>
                <c:pt idx="1142">
                  <c:v>44054</c:v>
                </c:pt>
                <c:pt idx="1143">
                  <c:v>30023</c:v>
                </c:pt>
                <c:pt idx="1144">
                  <c:v>30023</c:v>
                </c:pt>
                <c:pt idx="1145">
                  <c:v>1393</c:v>
                </c:pt>
                <c:pt idx="1146">
                  <c:v>1899</c:v>
                </c:pt>
                <c:pt idx="1147">
                  <c:v>1462</c:v>
                </c:pt>
                <c:pt idx="1148">
                  <c:v>390</c:v>
                </c:pt>
                <c:pt idx="1149">
                  <c:v>474</c:v>
                </c:pt>
                <c:pt idx="1150">
                  <c:v>577</c:v>
                </c:pt>
                <c:pt idx="1151">
                  <c:v>20668</c:v>
                </c:pt>
                <c:pt idx="1152">
                  <c:v>7318</c:v>
                </c:pt>
                <c:pt idx="1153">
                  <c:v>7318</c:v>
                </c:pt>
                <c:pt idx="1154">
                  <c:v>1951</c:v>
                </c:pt>
                <c:pt idx="1155">
                  <c:v>1951</c:v>
                </c:pt>
                <c:pt idx="1156">
                  <c:v>2031</c:v>
                </c:pt>
                <c:pt idx="1157">
                  <c:v>2116</c:v>
                </c:pt>
                <c:pt idx="1158">
                  <c:v>3366</c:v>
                </c:pt>
                <c:pt idx="1159">
                  <c:v>21783</c:v>
                </c:pt>
                <c:pt idx="1160">
                  <c:v>2602</c:v>
                </c:pt>
                <c:pt idx="1161">
                  <c:v>777</c:v>
                </c:pt>
                <c:pt idx="1162">
                  <c:v>4978</c:v>
                </c:pt>
                <c:pt idx="1163">
                  <c:v>41349</c:v>
                </c:pt>
                <c:pt idx="1164">
                  <c:v>4370</c:v>
                </c:pt>
                <c:pt idx="1165">
                  <c:v>1017</c:v>
                </c:pt>
                <c:pt idx="1166">
                  <c:v>959</c:v>
                </c:pt>
                <c:pt idx="1167">
                  <c:v>3233</c:v>
                </c:pt>
                <c:pt idx="1168">
                  <c:v>6398</c:v>
                </c:pt>
                <c:pt idx="1169">
                  <c:v>1772</c:v>
                </c:pt>
                <c:pt idx="1170">
                  <c:v>2446</c:v>
                </c:pt>
                <c:pt idx="1171">
                  <c:v>1716</c:v>
                </c:pt>
                <c:pt idx="1172">
                  <c:v>468</c:v>
                </c:pt>
                <c:pt idx="1173">
                  <c:v>24247</c:v>
                </c:pt>
                <c:pt idx="1174">
                  <c:v>3584</c:v>
                </c:pt>
                <c:pt idx="1175">
                  <c:v>36017</c:v>
                </c:pt>
                <c:pt idx="1176">
                  <c:v>6531</c:v>
                </c:pt>
                <c:pt idx="1177">
                  <c:v>9349</c:v>
                </c:pt>
                <c:pt idx="1178">
                  <c:v>46647</c:v>
                </c:pt>
                <c:pt idx="1179">
                  <c:v>23316</c:v>
                </c:pt>
                <c:pt idx="1180">
                  <c:v>3036</c:v>
                </c:pt>
                <c:pt idx="1181">
                  <c:v>5355</c:v>
                </c:pt>
                <c:pt idx="1182">
                  <c:v>9772</c:v>
                </c:pt>
                <c:pt idx="1183">
                  <c:v>787</c:v>
                </c:pt>
                <c:pt idx="1184">
                  <c:v>9331</c:v>
                </c:pt>
                <c:pt idx="1185">
                  <c:v>37</c:v>
                </c:pt>
                <c:pt idx="1186">
                  <c:v>28629</c:v>
                </c:pt>
                <c:pt idx="1187">
                  <c:v>4584</c:v>
                </c:pt>
                <c:pt idx="1188">
                  <c:v>425</c:v>
                </c:pt>
                <c:pt idx="1189">
                  <c:v>708</c:v>
                </c:pt>
                <c:pt idx="1190">
                  <c:v>7689</c:v>
                </c:pt>
                <c:pt idx="1191">
                  <c:v>18497</c:v>
                </c:pt>
                <c:pt idx="1192">
                  <c:v>11206</c:v>
                </c:pt>
                <c:pt idx="1193">
                  <c:v>124</c:v>
                </c:pt>
                <c:pt idx="1194">
                  <c:v>287</c:v>
                </c:pt>
                <c:pt idx="1195">
                  <c:v>5036</c:v>
                </c:pt>
                <c:pt idx="1196">
                  <c:v>15783</c:v>
                </c:pt>
                <c:pt idx="1197">
                  <c:v>11957</c:v>
                </c:pt>
                <c:pt idx="1198">
                  <c:v>8537</c:v>
                </c:pt>
                <c:pt idx="1199">
                  <c:v>93</c:v>
                </c:pt>
                <c:pt idx="1200">
                  <c:v>2646</c:v>
                </c:pt>
                <c:pt idx="1201">
                  <c:v>1454</c:v>
                </c:pt>
                <c:pt idx="1202">
                  <c:v>3231</c:v>
                </c:pt>
                <c:pt idx="1203">
                  <c:v>3065</c:v>
                </c:pt>
                <c:pt idx="1204">
                  <c:v>87988</c:v>
                </c:pt>
                <c:pt idx="1205">
                  <c:v>131981</c:v>
                </c:pt>
                <c:pt idx="1206">
                  <c:v>87988</c:v>
                </c:pt>
                <c:pt idx="1207">
                  <c:v>628</c:v>
                </c:pt>
                <c:pt idx="1208">
                  <c:v>5532</c:v>
                </c:pt>
                <c:pt idx="1209">
                  <c:v>1786</c:v>
                </c:pt>
                <c:pt idx="1210">
                  <c:v>919</c:v>
                </c:pt>
                <c:pt idx="1211">
                  <c:v>57</c:v>
                </c:pt>
                <c:pt idx="1212">
                  <c:v>3867</c:v>
                </c:pt>
                <c:pt idx="1213">
                  <c:v>1423</c:v>
                </c:pt>
                <c:pt idx="1214">
                  <c:v>4269</c:v>
                </c:pt>
                <c:pt idx="1215">
                  <c:v>1423</c:v>
                </c:pt>
                <c:pt idx="1216">
                  <c:v>3156</c:v>
                </c:pt>
                <c:pt idx="1217">
                  <c:v>37356</c:v>
                </c:pt>
                <c:pt idx="1218">
                  <c:v>1806</c:v>
                </c:pt>
                <c:pt idx="1219">
                  <c:v>7222</c:v>
                </c:pt>
                <c:pt idx="1220">
                  <c:v>7222</c:v>
                </c:pt>
                <c:pt idx="1221">
                  <c:v>29746</c:v>
                </c:pt>
                <c:pt idx="1222">
                  <c:v>59492</c:v>
                </c:pt>
                <c:pt idx="1223">
                  <c:v>14896</c:v>
                </c:pt>
                <c:pt idx="1224">
                  <c:v>13552</c:v>
                </c:pt>
                <c:pt idx="1225">
                  <c:v>13552</c:v>
                </c:pt>
                <c:pt idx="1226">
                  <c:v>74977</c:v>
                </c:pt>
                <c:pt idx="1227">
                  <c:v>215373</c:v>
                </c:pt>
                <c:pt idx="1228">
                  <c:v>149952</c:v>
                </c:pt>
                <c:pt idx="1229">
                  <c:v>40656</c:v>
                </c:pt>
                <c:pt idx="1230">
                  <c:v>5492</c:v>
                </c:pt>
                <c:pt idx="1231">
                  <c:v>24564</c:v>
                </c:pt>
                <c:pt idx="1232">
                  <c:v>42301</c:v>
                </c:pt>
                <c:pt idx="1233">
                  <c:v>185190</c:v>
                </c:pt>
                <c:pt idx="1234">
                  <c:v>92595</c:v>
                </c:pt>
                <c:pt idx="1235">
                  <c:v>780</c:v>
                </c:pt>
                <c:pt idx="1236">
                  <c:v>35877</c:v>
                </c:pt>
                <c:pt idx="1237">
                  <c:v>5873</c:v>
                </c:pt>
                <c:pt idx="1238">
                  <c:v>853945</c:v>
                </c:pt>
                <c:pt idx="1239">
                  <c:v>5451</c:v>
                </c:pt>
                <c:pt idx="1240">
                  <c:v>5451</c:v>
                </c:pt>
                <c:pt idx="1241">
                  <c:v>3565</c:v>
                </c:pt>
                <c:pt idx="1242">
                  <c:v>11935</c:v>
                </c:pt>
                <c:pt idx="1243">
                  <c:v>28638</c:v>
                </c:pt>
                <c:pt idx="1244">
                  <c:v>25177</c:v>
                </c:pt>
                <c:pt idx="1245">
                  <c:v>69538</c:v>
                </c:pt>
                <c:pt idx="1246">
                  <c:v>12835</c:v>
                </c:pt>
                <c:pt idx="1247">
                  <c:v>3518</c:v>
                </c:pt>
                <c:pt idx="1248">
                  <c:v>1029</c:v>
                </c:pt>
                <c:pt idx="1249">
                  <c:v>8714</c:v>
                </c:pt>
                <c:pt idx="1250">
                  <c:v>265</c:v>
                </c:pt>
                <c:pt idx="1252">
                  <c:v>51</c:v>
                </c:pt>
                <c:pt idx="1253">
                  <c:v>18543</c:v>
                </c:pt>
                <c:pt idx="1254">
                  <c:v>23</c:v>
                </c:pt>
                <c:pt idx="1255">
                  <c:v>60158</c:v>
                </c:pt>
                <c:pt idx="1256">
                  <c:v>8583</c:v>
                </c:pt>
                <c:pt idx="1257">
                  <c:v>34540</c:v>
                </c:pt>
                <c:pt idx="1258">
                  <c:v>178817</c:v>
                </c:pt>
                <c:pt idx="1259">
                  <c:v>10911</c:v>
                </c:pt>
                <c:pt idx="1260">
                  <c:v>6547</c:v>
                </c:pt>
                <c:pt idx="1261">
                  <c:v>1087</c:v>
                </c:pt>
                <c:pt idx="1262">
                  <c:v>401</c:v>
                </c:pt>
                <c:pt idx="1263">
                  <c:v>426973</c:v>
                </c:pt>
                <c:pt idx="1264">
                  <c:v>426973</c:v>
                </c:pt>
                <c:pt idx="1265">
                  <c:v>18872</c:v>
                </c:pt>
                <c:pt idx="1266">
                  <c:v>618</c:v>
                </c:pt>
                <c:pt idx="1267">
                  <c:v>97</c:v>
                </c:pt>
                <c:pt idx="1268">
                  <c:v>111</c:v>
                </c:pt>
                <c:pt idx="1269">
                  <c:v>14</c:v>
                </c:pt>
                <c:pt idx="1270">
                  <c:v>12091</c:v>
                </c:pt>
                <c:pt idx="1271">
                  <c:v>119</c:v>
                </c:pt>
                <c:pt idx="1272">
                  <c:v>2165</c:v>
                </c:pt>
                <c:pt idx="1273">
                  <c:v>30355</c:v>
                </c:pt>
                <c:pt idx="1274">
                  <c:v>3973</c:v>
                </c:pt>
                <c:pt idx="1275">
                  <c:v>1067</c:v>
                </c:pt>
                <c:pt idx="1276">
                  <c:v>2283</c:v>
                </c:pt>
                <c:pt idx="1277">
                  <c:v>2449</c:v>
                </c:pt>
                <c:pt idx="1278">
                  <c:v>136</c:v>
                </c:pt>
                <c:pt idx="1279">
                  <c:v>2201</c:v>
                </c:pt>
                <c:pt idx="1280">
                  <c:v>1383</c:v>
                </c:pt>
                <c:pt idx="1281">
                  <c:v>301</c:v>
                </c:pt>
                <c:pt idx="1282">
                  <c:v>3300</c:v>
                </c:pt>
                <c:pt idx="1283">
                  <c:v>11213</c:v>
                </c:pt>
                <c:pt idx="1284">
                  <c:v>21010</c:v>
                </c:pt>
                <c:pt idx="1285">
                  <c:v>11330</c:v>
                </c:pt>
                <c:pt idx="1286">
                  <c:v>9701</c:v>
                </c:pt>
                <c:pt idx="1287">
                  <c:v>9940</c:v>
                </c:pt>
                <c:pt idx="1288">
                  <c:v>171</c:v>
                </c:pt>
                <c:pt idx="1289">
                  <c:v>1017</c:v>
                </c:pt>
                <c:pt idx="1290">
                  <c:v>534</c:v>
                </c:pt>
                <c:pt idx="1291">
                  <c:v>55</c:v>
                </c:pt>
                <c:pt idx="1292">
                  <c:v>290</c:v>
                </c:pt>
                <c:pt idx="1293">
                  <c:v>14368</c:v>
                </c:pt>
                <c:pt idx="1294">
                  <c:v>8873</c:v>
                </c:pt>
                <c:pt idx="1295">
                  <c:v>900</c:v>
                </c:pt>
                <c:pt idx="1296">
                  <c:v>2288</c:v>
                </c:pt>
                <c:pt idx="1297">
                  <c:v>168</c:v>
                </c:pt>
                <c:pt idx="1298">
                  <c:v>2891</c:v>
                </c:pt>
                <c:pt idx="1299">
                  <c:v>557</c:v>
                </c:pt>
                <c:pt idx="1300">
                  <c:v>14184</c:v>
                </c:pt>
                <c:pt idx="1301">
                  <c:v>14185</c:v>
                </c:pt>
                <c:pt idx="1302">
                  <c:v>3552</c:v>
                </c:pt>
                <c:pt idx="1303">
                  <c:v>3242</c:v>
                </c:pt>
                <c:pt idx="1304">
                  <c:v>3842</c:v>
                </c:pt>
                <c:pt idx="1305">
                  <c:v>185</c:v>
                </c:pt>
                <c:pt idx="1306">
                  <c:v>133</c:v>
                </c:pt>
                <c:pt idx="1307">
                  <c:v>5911</c:v>
                </c:pt>
                <c:pt idx="1308">
                  <c:v>2014</c:v>
                </c:pt>
                <c:pt idx="1309">
                  <c:v>1611</c:v>
                </c:pt>
                <c:pt idx="1310">
                  <c:v>457</c:v>
                </c:pt>
                <c:pt idx="1311">
                  <c:v>4703</c:v>
                </c:pt>
                <c:pt idx="1312">
                  <c:v>4703</c:v>
                </c:pt>
                <c:pt idx="1313">
                  <c:v>1611</c:v>
                </c:pt>
                <c:pt idx="1314">
                  <c:v>4703</c:v>
                </c:pt>
                <c:pt idx="1315">
                  <c:v>4703</c:v>
                </c:pt>
                <c:pt idx="1316">
                  <c:v>4702</c:v>
                </c:pt>
                <c:pt idx="1317">
                  <c:v>4074</c:v>
                </c:pt>
                <c:pt idx="1318">
                  <c:v>431</c:v>
                </c:pt>
                <c:pt idx="1319">
                  <c:v>214</c:v>
                </c:pt>
                <c:pt idx="1320">
                  <c:v>227</c:v>
                </c:pt>
                <c:pt idx="1321">
                  <c:v>185</c:v>
                </c:pt>
                <c:pt idx="1322">
                  <c:v>197</c:v>
                </c:pt>
                <c:pt idx="1323">
                  <c:v>284</c:v>
                </c:pt>
                <c:pt idx="1324">
                  <c:v>12</c:v>
                </c:pt>
                <c:pt idx="1325">
                  <c:v>254</c:v>
                </c:pt>
                <c:pt idx="1326">
                  <c:v>493</c:v>
                </c:pt>
                <c:pt idx="1327">
                  <c:v>323</c:v>
                </c:pt>
                <c:pt idx="1328">
                  <c:v>576</c:v>
                </c:pt>
                <c:pt idx="1329">
                  <c:v>103</c:v>
                </c:pt>
                <c:pt idx="1330">
                  <c:v>113</c:v>
                </c:pt>
                <c:pt idx="1331">
                  <c:v>14778</c:v>
                </c:pt>
                <c:pt idx="1332">
                  <c:v>7429</c:v>
                </c:pt>
                <c:pt idx="1333">
                  <c:v>412</c:v>
                </c:pt>
                <c:pt idx="1334">
                  <c:v>3664</c:v>
                </c:pt>
                <c:pt idx="1335">
                  <c:v>15</c:v>
                </c:pt>
                <c:pt idx="1336">
                  <c:v>11</c:v>
                </c:pt>
              </c:numCache>
            </c:numRef>
          </c:val>
          <c:extLst>
            <c:ext xmlns:c16="http://schemas.microsoft.com/office/drawing/2014/chart" uri="{C3380CC4-5D6E-409C-BE32-E72D297353CC}">
              <c16:uniqueId val="{00000A72-FC7C-4C3F-AE11-25A949F030E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2!PivotTable2</c:name>
    <c:fmtId val="3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EE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EE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E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304766883393"/>
          <c:y val="0.17892960495322696"/>
          <c:w val="0.67256455494930356"/>
          <c:h val="0.33859950198532873"/>
        </c:manualLayout>
      </c:layout>
      <c:lineChart>
        <c:grouping val="standard"/>
        <c:varyColors val="0"/>
        <c:ser>
          <c:idx val="0"/>
          <c:order val="0"/>
          <c:tx>
            <c:strRef>
              <c:f>'Question 2'!$B$3</c:f>
              <c:strCache>
                <c:ptCount val="1"/>
                <c:pt idx="0">
                  <c:v>Total</c:v>
                </c:pt>
              </c:strCache>
            </c:strRef>
          </c:tx>
          <c:spPr>
            <a:ln w="28575" cap="rnd">
              <a:solidFill>
                <a:srgbClr val="EE0000"/>
              </a:solidFill>
              <a:round/>
            </a:ln>
            <a:effectLst/>
          </c:spPr>
          <c:marker>
            <c:symbol val="none"/>
          </c:marker>
          <c:cat>
            <c:strRef>
              <c:f>'Question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3F71-41EA-BF29-D43283067B3B}"/>
            </c:ext>
          </c:extLst>
        </c:ser>
        <c:dLbls>
          <c:showLegendKey val="0"/>
          <c:showVal val="0"/>
          <c:showCatName val="0"/>
          <c:showSerName val="0"/>
          <c:showPercent val="0"/>
          <c:showBubbleSize val="0"/>
        </c:dLbls>
        <c:smooth val="0"/>
        <c:axId val="719510520"/>
        <c:axId val="719502240"/>
      </c:lineChart>
      <c:catAx>
        <c:axId val="71951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502240"/>
        <c:crosses val="autoZero"/>
        <c:auto val="1"/>
        <c:lblAlgn val="ctr"/>
        <c:lblOffset val="100"/>
        <c:noMultiLvlLbl val="0"/>
      </c:catAx>
      <c:valAx>
        <c:axId val="71950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510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4!PivotTable4</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
        <c:idx val="1633"/>
        <c:spPr>
          <a:solidFill>
            <a:schemeClr val="accent1"/>
          </a:solidFill>
          <a:ln>
            <a:noFill/>
          </a:ln>
          <a:effectLst/>
        </c:spPr>
      </c:pivotFmt>
      <c:pivotFmt>
        <c:idx val="1634"/>
        <c:spPr>
          <a:solidFill>
            <a:schemeClr val="accent1"/>
          </a:solidFill>
          <a:ln>
            <a:noFill/>
          </a:ln>
          <a:effectLst/>
        </c:spPr>
      </c:pivotFmt>
      <c:pivotFmt>
        <c:idx val="1635"/>
        <c:spPr>
          <a:solidFill>
            <a:schemeClr val="accent1"/>
          </a:solidFill>
          <a:ln>
            <a:noFill/>
          </a:ln>
          <a:effectLst/>
        </c:spPr>
      </c:pivotFmt>
      <c:pivotFmt>
        <c:idx val="1636"/>
        <c:spPr>
          <a:solidFill>
            <a:schemeClr val="accent1"/>
          </a:solidFill>
          <a:ln>
            <a:noFill/>
          </a:ln>
          <a:effectLst/>
        </c:spPr>
      </c:pivotFmt>
      <c:pivotFmt>
        <c:idx val="1637"/>
        <c:spPr>
          <a:solidFill>
            <a:schemeClr val="accent1"/>
          </a:solidFill>
          <a:ln>
            <a:noFill/>
          </a:ln>
          <a:effectLst/>
        </c:spPr>
      </c:pivotFmt>
      <c:pivotFmt>
        <c:idx val="1638"/>
        <c:spPr>
          <a:solidFill>
            <a:schemeClr val="accent1"/>
          </a:solidFill>
          <a:ln>
            <a:noFill/>
          </a:ln>
          <a:effectLst/>
        </c:spPr>
      </c:pivotFmt>
      <c:pivotFmt>
        <c:idx val="1639"/>
        <c:spPr>
          <a:solidFill>
            <a:schemeClr val="accent1"/>
          </a:solidFill>
          <a:ln>
            <a:noFill/>
          </a:ln>
          <a:effectLst/>
        </c:spPr>
      </c:pivotFmt>
      <c:pivotFmt>
        <c:idx val="1640"/>
        <c:spPr>
          <a:solidFill>
            <a:schemeClr val="accent1"/>
          </a:solidFill>
          <a:ln>
            <a:noFill/>
          </a:ln>
          <a:effectLst/>
        </c:spPr>
      </c:pivotFmt>
      <c:pivotFmt>
        <c:idx val="1641"/>
        <c:spPr>
          <a:solidFill>
            <a:schemeClr val="accent1"/>
          </a:solidFill>
          <a:ln>
            <a:noFill/>
          </a:ln>
          <a:effectLst/>
        </c:spPr>
      </c:pivotFmt>
      <c:pivotFmt>
        <c:idx val="1642"/>
        <c:spPr>
          <a:solidFill>
            <a:schemeClr val="accent1"/>
          </a:solidFill>
          <a:ln>
            <a:noFill/>
          </a:ln>
          <a:effectLst/>
        </c:spPr>
      </c:pivotFmt>
      <c:pivotFmt>
        <c:idx val="1643"/>
        <c:spPr>
          <a:solidFill>
            <a:schemeClr val="accent1"/>
          </a:solidFill>
          <a:ln>
            <a:noFill/>
          </a:ln>
          <a:effectLst/>
        </c:spPr>
      </c:pivotFmt>
      <c:pivotFmt>
        <c:idx val="1644"/>
        <c:spPr>
          <a:solidFill>
            <a:schemeClr val="accent1"/>
          </a:solidFill>
          <a:ln>
            <a:noFill/>
          </a:ln>
          <a:effectLst/>
        </c:spPr>
      </c:pivotFmt>
      <c:pivotFmt>
        <c:idx val="1645"/>
        <c:spPr>
          <a:solidFill>
            <a:schemeClr val="accent1"/>
          </a:solidFill>
          <a:ln>
            <a:noFill/>
          </a:ln>
          <a:effectLst/>
        </c:spPr>
      </c:pivotFmt>
      <c:pivotFmt>
        <c:idx val="1646"/>
        <c:spPr>
          <a:solidFill>
            <a:schemeClr val="accent1"/>
          </a:solidFill>
          <a:ln>
            <a:noFill/>
          </a:ln>
          <a:effectLst/>
        </c:spPr>
      </c:pivotFmt>
      <c:pivotFmt>
        <c:idx val="1647"/>
        <c:spPr>
          <a:solidFill>
            <a:schemeClr val="accent1"/>
          </a:solidFill>
          <a:ln>
            <a:noFill/>
          </a:ln>
          <a:effectLst/>
        </c:spPr>
      </c:pivotFmt>
      <c:pivotFmt>
        <c:idx val="1648"/>
        <c:spPr>
          <a:solidFill>
            <a:schemeClr val="accent1"/>
          </a:solidFill>
          <a:ln>
            <a:noFill/>
          </a:ln>
          <a:effectLst/>
        </c:spPr>
      </c:pivotFmt>
      <c:pivotFmt>
        <c:idx val="1649"/>
        <c:spPr>
          <a:solidFill>
            <a:schemeClr val="accent1"/>
          </a:solidFill>
          <a:ln>
            <a:noFill/>
          </a:ln>
          <a:effectLst/>
        </c:spPr>
      </c:pivotFmt>
      <c:pivotFmt>
        <c:idx val="1650"/>
        <c:spPr>
          <a:solidFill>
            <a:schemeClr val="accent1"/>
          </a:solidFill>
          <a:ln>
            <a:noFill/>
          </a:ln>
          <a:effectLst/>
        </c:spPr>
      </c:pivotFmt>
      <c:pivotFmt>
        <c:idx val="1651"/>
        <c:spPr>
          <a:solidFill>
            <a:schemeClr val="accent1"/>
          </a:solidFill>
          <a:ln>
            <a:noFill/>
          </a:ln>
          <a:effectLst/>
        </c:spPr>
      </c:pivotFmt>
      <c:pivotFmt>
        <c:idx val="1652"/>
        <c:spPr>
          <a:solidFill>
            <a:schemeClr val="accent1"/>
          </a:solidFill>
          <a:ln>
            <a:noFill/>
          </a:ln>
          <a:effectLst/>
        </c:spPr>
      </c:pivotFmt>
      <c:pivotFmt>
        <c:idx val="1653"/>
        <c:spPr>
          <a:solidFill>
            <a:schemeClr val="accent1"/>
          </a:solidFill>
          <a:ln>
            <a:noFill/>
          </a:ln>
          <a:effectLst/>
        </c:spPr>
      </c:pivotFmt>
      <c:pivotFmt>
        <c:idx val="1654"/>
        <c:spPr>
          <a:solidFill>
            <a:schemeClr val="accent1"/>
          </a:solidFill>
          <a:ln>
            <a:noFill/>
          </a:ln>
          <a:effectLst/>
        </c:spPr>
      </c:pivotFmt>
      <c:pivotFmt>
        <c:idx val="1655"/>
        <c:spPr>
          <a:solidFill>
            <a:schemeClr val="accent1"/>
          </a:solidFill>
          <a:ln>
            <a:noFill/>
          </a:ln>
          <a:effectLst/>
        </c:spPr>
      </c:pivotFmt>
      <c:pivotFmt>
        <c:idx val="1656"/>
        <c:spPr>
          <a:solidFill>
            <a:schemeClr val="accent1"/>
          </a:solidFill>
          <a:ln>
            <a:noFill/>
          </a:ln>
          <a:effectLst/>
        </c:spPr>
      </c:pivotFmt>
      <c:pivotFmt>
        <c:idx val="1657"/>
        <c:spPr>
          <a:solidFill>
            <a:schemeClr val="accent1"/>
          </a:solidFill>
          <a:ln>
            <a:noFill/>
          </a:ln>
          <a:effectLst/>
        </c:spPr>
      </c:pivotFmt>
      <c:pivotFmt>
        <c:idx val="1658"/>
        <c:spPr>
          <a:solidFill>
            <a:schemeClr val="accent1"/>
          </a:solidFill>
          <a:ln>
            <a:noFill/>
          </a:ln>
          <a:effectLst/>
        </c:spPr>
      </c:pivotFmt>
      <c:pivotFmt>
        <c:idx val="1659"/>
        <c:spPr>
          <a:solidFill>
            <a:schemeClr val="accent1"/>
          </a:solidFill>
          <a:ln>
            <a:noFill/>
          </a:ln>
          <a:effectLst/>
        </c:spPr>
      </c:pivotFmt>
      <c:pivotFmt>
        <c:idx val="1660"/>
        <c:spPr>
          <a:solidFill>
            <a:schemeClr val="accent1"/>
          </a:solidFill>
          <a:ln>
            <a:noFill/>
          </a:ln>
          <a:effectLst/>
        </c:spPr>
      </c:pivotFmt>
      <c:pivotFmt>
        <c:idx val="1661"/>
        <c:spPr>
          <a:solidFill>
            <a:schemeClr val="accent1"/>
          </a:solidFill>
          <a:ln>
            <a:noFill/>
          </a:ln>
          <a:effectLst/>
        </c:spPr>
      </c:pivotFmt>
      <c:pivotFmt>
        <c:idx val="1662"/>
        <c:spPr>
          <a:solidFill>
            <a:schemeClr val="accent1"/>
          </a:solidFill>
          <a:ln>
            <a:noFill/>
          </a:ln>
          <a:effectLst/>
        </c:spPr>
      </c:pivotFmt>
      <c:pivotFmt>
        <c:idx val="1663"/>
        <c:spPr>
          <a:solidFill>
            <a:schemeClr val="accent1"/>
          </a:solidFill>
          <a:ln>
            <a:noFill/>
          </a:ln>
          <a:effectLst/>
        </c:spPr>
      </c:pivotFmt>
      <c:pivotFmt>
        <c:idx val="1664"/>
        <c:spPr>
          <a:solidFill>
            <a:schemeClr val="accent1"/>
          </a:solidFill>
          <a:ln>
            <a:noFill/>
          </a:ln>
          <a:effectLst/>
        </c:spPr>
      </c:pivotFmt>
      <c:pivotFmt>
        <c:idx val="1665"/>
        <c:spPr>
          <a:solidFill>
            <a:schemeClr val="accent1"/>
          </a:solidFill>
          <a:ln>
            <a:noFill/>
          </a:ln>
          <a:effectLst/>
        </c:spPr>
      </c:pivotFmt>
      <c:pivotFmt>
        <c:idx val="1666"/>
        <c:spPr>
          <a:solidFill>
            <a:schemeClr val="accent1"/>
          </a:solidFill>
          <a:ln>
            <a:noFill/>
          </a:ln>
          <a:effectLst/>
        </c:spPr>
      </c:pivotFmt>
      <c:pivotFmt>
        <c:idx val="1667"/>
        <c:spPr>
          <a:solidFill>
            <a:schemeClr val="accent1"/>
          </a:solidFill>
          <a:ln>
            <a:noFill/>
          </a:ln>
          <a:effectLst/>
        </c:spPr>
      </c:pivotFmt>
      <c:pivotFmt>
        <c:idx val="1668"/>
        <c:spPr>
          <a:solidFill>
            <a:schemeClr val="accent1"/>
          </a:solidFill>
          <a:ln>
            <a:noFill/>
          </a:ln>
          <a:effectLst/>
        </c:spPr>
      </c:pivotFmt>
      <c:pivotFmt>
        <c:idx val="1669"/>
        <c:spPr>
          <a:solidFill>
            <a:schemeClr val="accent1"/>
          </a:solidFill>
          <a:ln>
            <a:noFill/>
          </a:ln>
          <a:effectLst/>
        </c:spPr>
      </c:pivotFmt>
      <c:pivotFmt>
        <c:idx val="1670"/>
        <c:spPr>
          <a:solidFill>
            <a:schemeClr val="accent1"/>
          </a:solidFill>
          <a:ln>
            <a:noFill/>
          </a:ln>
          <a:effectLst/>
        </c:spPr>
      </c:pivotFmt>
      <c:pivotFmt>
        <c:idx val="1671"/>
        <c:spPr>
          <a:solidFill>
            <a:schemeClr val="accent1"/>
          </a:solidFill>
          <a:ln>
            <a:noFill/>
          </a:ln>
          <a:effectLst/>
        </c:spPr>
      </c:pivotFmt>
      <c:pivotFmt>
        <c:idx val="1672"/>
        <c:spPr>
          <a:solidFill>
            <a:schemeClr val="accent1"/>
          </a:solidFill>
          <a:ln>
            <a:noFill/>
          </a:ln>
          <a:effectLst/>
        </c:spPr>
      </c:pivotFmt>
      <c:pivotFmt>
        <c:idx val="1673"/>
        <c:spPr>
          <a:solidFill>
            <a:schemeClr val="accent1"/>
          </a:solidFill>
          <a:ln>
            <a:noFill/>
          </a:ln>
          <a:effectLst/>
        </c:spPr>
      </c:pivotFmt>
      <c:pivotFmt>
        <c:idx val="1674"/>
        <c:spPr>
          <a:solidFill>
            <a:schemeClr val="accent1"/>
          </a:solidFill>
          <a:ln>
            <a:noFill/>
          </a:ln>
          <a:effectLst/>
        </c:spPr>
      </c:pivotFmt>
      <c:pivotFmt>
        <c:idx val="1675"/>
        <c:spPr>
          <a:solidFill>
            <a:schemeClr val="accent1"/>
          </a:solidFill>
          <a:ln>
            <a:noFill/>
          </a:ln>
          <a:effectLst/>
        </c:spPr>
      </c:pivotFmt>
      <c:pivotFmt>
        <c:idx val="1676"/>
        <c:spPr>
          <a:solidFill>
            <a:schemeClr val="accent1"/>
          </a:solidFill>
          <a:ln>
            <a:noFill/>
          </a:ln>
          <a:effectLst/>
        </c:spPr>
      </c:pivotFmt>
      <c:pivotFmt>
        <c:idx val="1677"/>
        <c:spPr>
          <a:solidFill>
            <a:schemeClr val="accent1"/>
          </a:solidFill>
          <a:ln>
            <a:noFill/>
          </a:ln>
          <a:effectLst/>
        </c:spPr>
      </c:pivotFmt>
      <c:pivotFmt>
        <c:idx val="1678"/>
        <c:spPr>
          <a:solidFill>
            <a:schemeClr val="accent1"/>
          </a:solidFill>
          <a:ln>
            <a:noFill/>
          </a:ln>
          <a:effectLst/>
        </c:spPr>
      </c:pivotFmt>
      <c:pivotFmt>
        <c:idx val="1679"/>
        <c:spPr>
          <a:solidFill>
            <a:schemeClr val="accent1"/>
          </a:solidFill>
          <a:ln>
            <a:noFill/>
          </a:ln>
          <a:effectLst/>
        </c:spPr>
      </c:pivotFmt>
      <c:pivotFmt>
        <c:idx val="1680"/>
        <c:spPr>
          <a:solidFill>
            <a:schemeClr val="accent1"/>
          </a:solidFill>
          <a:ln>
            <a:noFill/>
          </a:ln>
          <a:effectLst/>
        </c:spPr>
      </c:pivotFmt>
      <c:pivotFmt>
        <c:idx val="1681"/>
        <c:spPr>
          <a:solidFill>
            <a:schemeClr val="accent1"/>
          </a:solidFill>
          <a:ln>
            <a:noFill/>
          </a:ln>
          <a:effectLst/>
        </c:spPr>
      </c:pivotFmt>
      <c:pivotFmt>
        <c:idx val="1682"/>
        <c:spPr>
          <a:solidFill>
            <a:schemeClr val="accent1"/>
          </a:solidFill>
          <a:ln>
            <a:noFill/>
          </a:ln>
          <a:effectLst/>
        </c:spPr>
      </c:pivotFmt>
      <c:pivotFmt>
        <c:idx val="1683"/>
        <c:spPr>
          <a:solidFill>
            <a:schemeClr val="accent1"/>
          </a:solidFill>
          <a:ln>
            <a:noFill/>
          </a:ln>
          <a:effectLst/>
        </c:spPr>
      </c:pivotFmt>
      <c:pivotFmt>
        <c:idx val="1684"/>
        <c:spPr>
          <a:solidFill>
            <a:schemeClr val="accent1"/>
          </a:solidFill>
          <a:ln>
            <a:noFill/>
          </a:ln>
          <a:effectLst/>
        </c:spPr>
      </c:pivotFmt>
      <c:pivotFmt>
        <c:idx val="1685"/>
        <c:spPr>
          <a:solidFill>
            <a:schemeClr val="accent1"/>
          </a:solidFill>
          <a:ln>
            <a:noFill/>
          </a:ln>
          <a:effectLst/>
        </c:spPr>
      </c:pivotFmt>
      <c:pivotFmt>
        <c:idx val="1686"/>
        <c:spPr>
          <a:solidFill>
            <a:schemeClr val="accent1"/>
          </a:solidFill>
          <a:ln>
            <a:noFill/>
          </a:ln>
          <a:effectLst/>
        </c:spPr>
      </c:pivotFmt>
      <c:pivotFmt>
        <c:idx val="1687"/>
        <c:spPr>
          <a:solidFill>
            <a:schemeClr val="accent1"/>
          </a:solidFill>
          <a:ln>
            <a:noFill/>
          </a:ln>
          <a:effectLst/>
        </c:spPr>
      </c:pivotFmt>
      <c:pivotFmt>
        <c:idx val="1688"/>
        <c:spPr>
          <a:solidFill>
            <a:schemeClr val="accent1"/>
          </a:solidFill>
          <a:ln>
            <a:noFill/>
          </a:ln>
          <a:effectLst/>
        </c:spPr>
      </c:pivotFmt>
      <c:pivotFmt>
        <c:idx val="1689"/>
        <c:spPr>
          <a:solidFill>
            <a:schemeClr val="accent1"/>
          </a:solidFill>
          <a:ln>
            <a:noFill/>
          </a:ln>
          <a:effectLst/>
        </c:spPr>
      </c:pivotFmt>
      <c:pivotFmt>
        <c:idx val="1690"/>
        <c:spPr>
          <a:solidFill>
            <a:schemeClr val="accent1"/>
          </a:solidFill>
          <a:ln>
            <a:noFill/>
          </a:ln>
          <a:effectLst/>
        </c:spPr>
      </c:pivotFmt>
      <c:pivotFmt>
        <c:idx val="1691"/>
        <c:spPr>
          <a:solidFill>
            <a:schemeClr val="accent1"/>
          </a:solidFill>
          <a:ln>
            <a:noFill/>
          </a:ln>
          <a:effectLst/>
        </c:spPr>
      </c:pivotFmt>
      <c:pivotFmt>
        <c:idx val="1692"/>
        <c:spPr>
          <a:solidFill>
            <a:schemeClr val="accent1"/>
          </a:solidFill>
          <a:ln>
            <a:noFill/>
          </a:ln>
          <a:effectLst/>
        </c:spPr>
      </c:pivotFmt>
      <c:pivotFmt>
        <c:idx val="1693"/>
        <c:spPr>
          <a:solidFill>
            <a:schemeClr val="accent1"/>
          </a:solidFill>
          <a:ln>
            <a:noFill/>
          </a:ln>
          <a:effectLst/>
        </c:spPr>
      </c:pivotFmt>
      <c:pivotFmt>
        <c:idx val="1694"/>
        <c:spPr>
          <a:solidFill>
            <a:schemeClr val="accent1"/>
          </a:solidFill>
          <a:ln>
            <a:noFill/>
          </a:ln>
          <a:effectLst/>
        </c:spPr>
      </c:pivotFmt>
      <c:pivotFmt>
        <c:idx val="1695"/>
        <c:spPr>
          <a:solidFill>
            <a:schemeClr val="accent1"/>
          </a:solidFill>
          <a:ln>
            <a:noFill/>
          </a:ln>
          <a:effectLst/>
        </c:spPr>
      </c:pivotFmt>
      <c:pivotFmt>
        <c:idx val="1696"/>
        <c:spPr>
          <a:solidFill>
            <a:schemeClr val="accent1"/>
          </a:solidFill>
          <a:ln>
            <a:noFill/>
          </a:ln>
          <a:effectLst/>
        </c:spPr>
      </c:pivotFmt>
      <c:pivotFmt>
        <c:idx val="1697"/>
        <c:spPr>
          <a:solidFill>
            <a:schemeClr val="accent1"/>
          </a:solidFill>
          <a:ln>
            <a:noFill/>
          </a:ln>
          <a:effectLst/>
        </c:spPr>
      </c:pivotFmt>
      <c:pivotFmt>
        <c:idx val="1698"/>
        <c:spPr>
          <a:solidFill>
            <a:schemeClr val="accent1"/>
          </a:solidFill>
          <a:ln>
            <a:noFill/>
          </a:ln>
          <a:effectLst/>
        </c:spPr>
      </c:pivotFmt>
      <c:pivotFmt>
        <c:idx val="1699"/>
        <c:spPr>
          <a:solidFill>
            <a:schemeClr val="accent1"/>
          </a:solidFill>
          <a:ln>
            <a:noFill/>
          </a:ln>
          <a:effectLst/>
        </c:spPr>
      </c:pivotFmt>
      <c:pivotFmt>
        <c:idx val="1700"/>
        <c:spPr>
          <a:solidFill>
            <a:schemeClr val="accent1"/>
          </a:solidFill>
          <a:ln>
            <a:noFill/>
          </a:ln>
          <a:effectLst/>
        </c:spPr>
      </c:pivotFmt>
      <c:pivotFmt>
        <c:idx val="1701"/>
        <c:spPr>
          <a:solidFill>
            <a:schemeClr val="accent1"/>
          </a:solidFill>
          <a:ln>
            <a:noFill/>
          </a:ln>
          <a:effectLst/>
        </c:spPr>
      </c:pivotFmt>
      <c:pivotFmt>
        <c:idx val="1702"/>
        <c:spPr>
          <a:solidFill>
            <a:schemeClr val="accent1"/>
          </a:solidFill>
          <a:ln>
            <a:noFill/>
          </a:ln>
          <a:effectLst/>
        </c:spPr>
      </c:pivotFmt>
      <c:pivotFmt>
        <c:idx val="1703"/>
        <c:spPr>
          <a:solidFill>
            <a:schemeClr val="accent1"/>
          </a:solidFill>
          <a:ln>
            <a:noFill/>
          </a:ln>
          <a:effectLst/>
        </c:spPr>
      </c:pivotFmt>
      <c:pivotFmt>
        <c:idx val="1704"/>
        <c:spPr>
          <a:solidFill>
            <a:schemeClr val="accent1"/>
          </a:solidFill>
          <a:ln>
            <a:noFill/>
          </a:ln>
          <a:effectLst/>
        </c:spPr>
      </c:pivotFmt>
      <c:pivotFmt>
        <c:idx val="1705"/>
        <c:spPr>
          <a:solidFill>
            <a:schemeClr val="accent1"/>
          </a:solidFill>
          <a:ln>
            <a:noFill/>
          </a:ln>
          <a:effectLst/>
        </c:spPr>
      </c:pivotFmt>
      <c:pivotFmt>
        <c:idx val="1706"/>
        <c:spPr>
          <a:solidFill>
            <a:schemeClr val="accent1"/>
          </a:solidFill>
          <a:ln>
            <a:noFill/>
          </a:ln>
          <a:effectLst/>
        </c:spPr>
      </c:pivotFmt>
      <c:pivotFmt>
        <c:idx val="1707"/>
        <c:spPr>
          <a:solidFill>
            <a:schemeClr val="accent1"/>
          </a:solidFill>
          <a:ln>
            <a:noFill/>
          </a:ln>
          <a:effectLst/>
        </c:spPr>
      </c:pivotFmt>
      <c:pivotFmt>
        <c:idx val="1708"/>
        <c:spPr>
          <a:solidFill>
            <a:schemeClr val="accent1"/>
          </a:solidFill>
          <a:ln>
            <a:noFill/>
          </a:ln>
          <a:effectLst/>
        </c:spPr>
      </c:pivotFmt>
      <c:pivotFmt>
        <c:idx val="1709"/>
        <c:spPr>
          <a:solidFill>
            <a:schemeClr val="accent1"/>
          </a:solidFill>
          <a:ln>
            <a:noFill/>
          </a:ln>
          <a:effectLst/>
        </c:spPr>
      </c:pivotFmt>
      <c:pivotFmt>
        <c:idx val="1710"/>
        <c:spPr>
          <a:solidFill>
            <a:schemeClr val="accent1"/>
          </a:solidFill>
          <a:ln>
            <a:noFill/>
          </a:ln>
          <a:effectLst/>
        </c:spPr>
      </c:pivotFmt>
      <c:pivotFmt>
        <c:idx val="1711"/>
        <c:spPr>
          <a:solidFill>
            <a:schemeClr val="accent1"/>
          </a:solidFill>
          <a:ln>
            <a:noFill/>
          </a:ln>
          <a:effectLst/>
        </c:spPr>
      </c:pivotFmt>
      <c:pivotFmt>
        <c:idx val="1712"/>
        <c:spPr>
          <a:solidFill>
            <a:schemeClr val="accent1"/>
          </a:solidFill>
          <a:ln>
            <a:noFill/>
          </a:ln>
          <a:effectLst/>
        </c:spPr>
      </c:pivotFmt>
      <c:pivotFmt>
        <c:idx val="1713"/>
        <c:spPr>
          <a:solidFill>
            <a:schemeClr val="accent1"/>
          </a:solidFill>
          <a:ln>
            <a:noFill/>
          </a:ln>
          <a:effectLst/>
        </c:spPr>
      </c:pivotFmt>
      <c:pivotFmt>
        <c:idx val="1714"/>
        <c:spPr>
          <a:solidFill>
            <a:schemeClr val="accent1"/>
          </a:solidFill>
          <a:ln>
            <a:noFill/>
          </a:ln>
          <a:effectLst/>
        </c:spPr>
      </c:pivotFmt>
      <c:pivotFmt>
        <c:idx val="1715"/>
        <c:spPr>
          <a:solidFill>
            <a:schemeClr val="accent1"/>
          </a:solidFill>
          <a:ln>
            <a:noFill/>
          </a:ln>
          <a:effectLst/>
        </c:spPr>
      </c:pivotFmt>
      <c:pivotFmt>
        <c:idx val="1716"/>
        <c:spPr>
          <a:solidFill>
            <a:schemeClr val="accent1"/>
          </a:solidFill>
          <a:ln>
            <a:noFill/>
          </a:ln>
          <a:effectLst/>
        </c:spPr>
      </c:pivotFmt>
      <c:pivotFmt>
        <c:idx val="1717"/>
        <c:spPr>
          <a:solidFill>
            <a:schemeClr val="accent1"/>
          </a:solidFill>
          <a:ln>
            <a:noFill/>
          </a:ln>
          <a:effectLst/>
        </c:spPr>
      </c:pivotFmt>
      <c:pivotFmt>
        <c:idx val="1718"/>
        <c:spPr>
          <a:solidFill>
            <a:schemeClr val="accent1"/>
          </a:solidFill>
          <a:ln>
            <a:noFill/>
          </a:ln>
          <a:effectLst/>
        </c:spPr>
      </c:pivotFmt>
      <c:pivotFmt>
        <c:idx val="1719"/>
        <c:spPr>
          <a:solidFill>
            <a:schemeClr val="accent1"/>
          </a:solidFill>
          <a:ln>
            <a:noFill/>
          </a:ln>
          <a:effectLst/>
        </c:spPr>
      </c:pivotFmt>
      <c:pivotFmt>
        <c:idx val="1720"/>
        <c:spPr>
          <a:solidFill>
            <a:schemeClr val="accent1"/>
          </a:solidFill>
          <a:ln>
            <a:noFill/>
          </a:ln>
          <a:effectLst/>
        </c:spPr>
      </c:pivotFmt>
      <c:pivotFmt>
        <c:idx val="1721"/>
        <c:spPr>
          <a:solidFill>
            <a:schemeClr val="accent1"/>
          </a:solidFill>
          <a:ln>
            <a:noFill/>
          </a:ln>
          <a:effectLst/>
        </c:spPr>
      </c:pivotFmt>
      <c:pivotFmt>
        <c:idx val="1722"/>
        <c:spPr>
          <a:solidFill>
            <a:schemeClr val="accent1"/>
          </a:solidFill>
          <a:ln>
            <a:noFill/>
          </a:ln>
          <a:effectLst/>
        </c:spPr>
      </c:pivotFmt>
      <c:pivotFmt>
        <c:idx val="1723"/>
        <c:spPr>
          <a:solidFill>
            <a:schemeClr val="accent1"/>
          </a:solidFill>
          <a:ln>
            <a:noFill/>
          </a:ln>
          <a:effectLst/>
        </c:spPr>
      </c:pivotFmt>
      <c:pivotFmt>
        <c:idx val="1724"/>
        <c:spPr>
          <a:solidFill>
            <a:schemeClr val="accent1"/>
          </a:solidFill>
          <a:ln>
            <a:noFill/>
          </a:ln>
          <a:effectLst/>
        </c:spPr>
      </c:pivotFmt>
      <c:pivotFmt>
        <c:idx val="1725"/>
        <c:spPr>
          <a:solidFill>
            <a:schemeClr val="accent1"/>
          </a:solidFill>
          <a:ln>
            <a:noFill/>
          </a:ln>
          <a:effectLst/>
        </c:spPr>
      </c:pivotFmt>
      <c:pivotFmt>
        <c:idx val="1726"/>
        <c:spPr>
          <a:solidFill>
            <a:schemeClr val="accent1"/>
          </a:solidFill>
          <a:ln>
            <a:noFill/>
          </a:ln>
          <a:effectLst/>
        </c:spPr>
      </c:pivotFmt>
      <c:pivotFmt>
        <c:idx val="1727"/>
        <c:spPr>
          <a:solidFill>
            <a:schemeClr val="accent1"/>
          </a:solidFill>
          <a:ln>
            <a:noFill/>
          </a:ln>
          <a:effectLst/>
        </c:spPr>
      </c:pivotFmt>
      <c:pivotFmt>
        <c:idx val="1728"/>
        <c:spPr>
          <a:solidFill>
            <a:schemeClr val="accent1"/>
          </a:solidFill>
          <a:ln>
            <a:noFill/>
          </a:ln>
          <a:effectLst/>
        </c:spPr>
      </c:pivotFmt>
      <c:pivotFmt>
        <c:idx val="1729"/>
        <c:spPr>
          <a:solidFill>
            <a:schemeClr val="accent1"/>
          </a:solidFill>
          <a:ln>
            <a:noFill/>
          </a:ln>
          <a:effectLst/>
        </c:spPr>
      </c:pivotFmt>
      <c:pivotFmt>
        <c:idx val="1730"/>
        <c:spPr>
          <a:solidFill>
            <a:schemeClr val="accent1"/>
          </a:solidFill>
          <a:ln>
            <a:noFill/>
          </a:ln>
          <a:effectLst/>
        </c:spPr>
      </c:pivotFmt>
      <c:pivotFmt>
        <c:idx val="1731"/>
        <c:spPr>
          <a:solidFill>
            <a:schemeClr val="accent1"/>
          </a:solidFill>
          <a:ln>
            <a:noFill/>
          </a:ln>
          <a:effectLst/>
        </c:spPr>
      </c:pivotFmt>
      <c:pivotFmt>
        <c:idx val="1732"/>
        <c:spPr>
          <a:solidFill>
            <a:schemeClr val="accent1"/>
          </a:solidFill>
          <a:ln>
            <a:noFill/>
          </a:ln>
          <a:effectLst/>
        </c:spPr>
      </c:pivotFmt>
      <c:pivotFmt>
        <c:idx val="1733"/>
        <c:spPr>
          <a:solidFill>
            <a:schemeClr val="accent1"/>
          </a:solidFill>
          <a:ln>
            <a:noFill/>
          </a:ln>
          <a:effectLst/>
        </c:spPr>
      </c:pivotFmt>
      <c:pivotFmt>
        <c:idx val="1734"/>
        <c:spPr>
          <a:solidFill>
            <a:schemeClr val="accent1"/>
          </a:solidFill>
          <a:ln>
            <a:noFill/>
          </a:ln>
          <a:effectLst/>
        </c:spPr>
      </c:pivotFmt>
      <c:pivotFmt>
        <c:idx val="1735"/>
        <c:spPr>
          <a:solidFill>
            <a:schemeClr val="accent1"/>
          </a:solidFill>
          <a:ln>
            <a:noFill/>
          </a:ln>
          <a:effectLst/>
        </c:spPr>
      </c:pivotFmt>
      <c:pivotFmt>
        <c:idx val="1736"/>
        <c:spPr>
          <a:solidFill>
            <a:schemeClr val="accent1"/>
          </a:solidFill>
          <a:ln>
            <a:noFill/>
          </a:ln>
          <a:effectLst/>
        </c:spPr>
      </c:pivotFmt>
      <c:pivotFmt>
        <c:idx val="1737"/>
        <c:spPr>
          <a:solidFill>
            <a:schemeClr val="accent1"/>
          </a:solidFill>
          <a:ln>
            <a:noFill/>
          </a:ln>
          <a:effectLst/>
        </c:spPr>
      </c:pivotFmt>
      <c:pivotFmt>
        <c:idx val="1738"/>
        <c:spPr>
          <a:solidFill>
            <a:schemeClr val="accent1"/>
          </a:solidFill>
          <a:ln>
            <a:noFill/>
          </a:ln>
          <a:effectLst/>
        </c:spPr>
      </c:pivotFmt>
      <c:pivotFmt>
        <c:idx val="1739"/>
        <c:spPr>
          <a:solidFill>
            <a:schemeClr val="accent1"/>
          </a:solidFill>
          <a:ln>
            <a:noFill/>
          </a:ln>
          <a:effectLst/>
        </c:spPr>
      </c:pivotFmt>
      <c:pivotFmt>
        <c:idx val="1740"/>
        <c:spPr>
          <a:solidFill>
            <a:schemeClr val="accent1"/>
          </a:solidFill>
          <a:ln>
            <a:noFill/>
          </a:ln>
          <a:effectLst/>
        </c:spPr>
      </c:pivotFmt>
      <c:pivotFmt>
        <c:idx val="1741"/>
        <c:spPr>
          <a:solidFill>
            <a:schemeClr val="accent1"/>
          </a:solidFill>
          <a:ln>
            <a:noFill/>
          </a:ln>
          <a:effectLst/>
        </c:spPr>
      </c:pivotFmt>
      <c:pivotFmt>
        <c:idx val="1742"/>
        <c:spPr>
          <a:solidFill>
            <a:schemeClr val="accent1"/>
          </a:solidFill>
          <a:ln>
            <a:noFill/>
          </a:ln>
          <a:effectLst/>
        </c:spPr>
      </c:pivotFmt>
      <c:pivotFmt>
        <c:idx val="1743"/>
        <c:spPr>
          <a:solidFill>
            <a:schemeClr val="accent1"/>
          </a:solidFill>
          <a:ln>
            <a:noFill/>
          </a:ln>
          <a:effectLst/>
        </c:spPr>
      </c:pivotFmt>
      <c:pivotFmt>
        <c:idx val="1744"/>
        <c:spPr>
          <a:solidFill>
            <a:schemeClr val="accent1"/>
          </a:solidFill>
          <a:ln>
            <a:noFill/>
          </a:ln>
          <a:effectLst/>
        </c:spPr>
      </c:pivotFmt>
      <c:pivotFmt>
        <c:idx val="1745"/>
        <c:spPr>
          <a:solidFill>
            <a:schemeClr val="accent1"/>
          </a:solidFill>
          <a:ln>
            <a:noFill/>
          </a:ln>
          <a:effectLst/>
        </c:spPr>
      </c:pivotFmt>
      <c:pivotFmt>
        <c:idx val="1746"/>
        <c:spPr>
          <a:solidFill>
            <a:schemeClr val="accent1"/>
          </a:solidFill>
          <a:ln>
            <a:noFill/>
          </a:ln>
          <a:effectLst/>
        </c:spPr>
      </c:pivotFmt>
      <c:pivotFmt>
        <c:idx val="1747"/>
        <c:spPr>
          <a:solidFill>
            <a:schemeClr val="accent1"/>
          </a:solidFill>
          <a:ln>
            <a:noFill/>
          </a:ln>
          <a:effectLst/>
        </c:spPr>
      </c:pivotFmt>
      <c:pivotFmt>
        <c:idx val="1748"/>
        <c:spPr>
          <a:solidFill>
            <a:schemeClr val="accent1"/>
          </a:solidFill>
          <a:ln>
            <a:noFill/>
          </a:ln>
          <a:effectLst/>
        </c:spPr>
      </c:pivotFmt>
      <c:pivotFmt>
        <c:idx val="1749"/>
        <c:spPr>
          <a:solidFill>
            <a:schemeClr val="accent1"/>
          </a:solidFill>
          <a:ln>
            <a:noFill/>
          </a:ln>
          <a:effectLst/>
        </c:spPr>
      </c:pivotFmt>
      <c:pivotFmt>
        <c:idx val="1750"/>
        <c:spPr>
          <a:solidFill>
            <a:schemeClr val="accent1"/>
          </a:solidFill>
          <a:ln>
            <a:noFill/>
          </a:ln>
          <a:effectLst/>
        </c:spPr>
      </c:pivotFmt>
      <c:pivotFmt>
        <c:idx val="1751"/>
        <c:spPr>
          <a:solidFill>
            <a:schemeClr val="accent1"/>
          </a:solidFill>
          <a:ln>
            <a:noFill/>
          </a:ln>
          <a:effectLst/>
        </c:spPr>
      </c:pivotFmt>
      <c:pivotFmt>
        <c:idx val="1752"/>
        <c:spPr>
          <a:solidFill>
            <a:schemeClr val="accent1"/>
          </a:solidFill>
          <a:ln>
            <a:noFill/>
          </a:ln>
          <a:effectLst/>
        </c:spPr>
      </c:pivotFmt>
      <c:pivotFmt>
        <c:idx val="1753"/>
        <c:spPr>
          <a:solidFill>
            <a:schemeClr val="accent1"/>
          </a:solidFill>
          <a:ln>
            <a:noFill/>
          </a:ln>
          <a:effectLst/>
        </c:spPr>
      </c:pivotFmt>
      <c:pivotFmt>
        <c:idx val="1754"/>
        <c:spPr>
          <a:solidFill>
            <a:schemeClr val="accent1"/>
          </a:solidFill>
          <a:ln>
            <a:noFill/>
          </a:ln>
          <a:effectLst/>
        </c:spPr>
      </c:pivotFmt>
      <c:pivotFmt>
        <c:idx val="1755"/>
        <c:spPr>
          <a:solidFill>
            <a:schemeClr val="accent1"/>
          </a:solidFill>
          <a:ln>
            <a:noFill/>
          </a:ln>
          <a:effectLst/>
        </c:spPr>
      </c:pivotFmt>
      <c:pivotFmt>
        <c:idx val="1756"/>
        <c:spPr>
          <a:solidFill>
            <a:schemeClr val="accent1"/>
          </a:solidFill>
          <a:ln>
            <a:noFill/>
          </a:ln>
          <a:effectLst/>
        </c:spPr>
      </c:pivotFmt>
      <c:pivotFmt>
        <c:idx val="1757"/>
        <c:spPr>
          <a:solidFill>
            <a:schemeClr val="accent1"/>
          </a:solidFill>
          <a:ln>
            <a:noFill/>
          </a:ln>
          <a:effectLst/>
        </c:spPr>
      </c:pivotFmt>
      <c:pivotFmt>
        <c:idx val="1758"/>
        <c:spPr>
          <a:solidFill>
            <a:schemeClr val="accent1"/>
          </a:solidFill>
          <a:ln>
            <a:noFill/>
          </a:ln>
          <a:effectLst/>
        </c:spPr>
      </c:pivotFmt>
      <c:pivotFmt>
        <c:idx val="1759"/>
        <c:spPr>
          <a:solidFill>
            <a:schemeClr val="accent1"/>
          </a:solidFill>
          <a:ln>
            <a:noFill/>
          </a:ln>
          <a:effectLst/>
        </c:spPr>
      </c:pivotFmt>
      <c:pivotFmt>
        <c:idx val="1760"/>
        <c:spPr>
          <a:solidFill>
            <a:schemeClr val="accent1"/>
          </a:solidFill>
          <a:ln>
            <a:noFill/>
          </a:ln>
          <a:effectLst/>
        </c:spPr>
      </c:pivotFmt>
      <c:pivotFmt>
        <c:idx val="1761"/>
        <c:spPr>
          <a:solidFill>
            <a:schemeClr val="accent1"/>
          </a:solidFill>
          <a:ln>
            <a:noFill/>
          </a:ln>
          <a:effectLst/>
        </c:spPr>
      </c:pivotFmt>
      <c:pivotFmt>
        <c:idx val="1762"/>
        <c:spPr>
          <a:solidFill>
            <a:schemeClr val="accent1"/>
          </a:solidFill>
          <a:ln>
            <a:noFill/>
          </a:ln>
          <a:effectLst/>
        </c:spPr>
      </c:pivotFmt>
      <c:pivotFmt>
        <c:idx val="1763"/>
        <c:spPr>
          <a:solidFill>
            <a:schemeClr val="accent1"/>
          </a:solidFill>
          <a:ln>
            <a:noFill/>
          </a:ln>
          <a:effectLst/>
        </c:spPr>
      </c:pivotFmt>
      <c:pivotFmt>
        <c:idx val="1764"/>
        <c:spPr>
          <a:solidFill>
            <a:schemeClr val="accent1"/>
          </a:solidFill>
          <a:ln>
            <a:noFill/>
          </a:ln>
          <a:effectLst/>
        </c:spPr>
      </c:pivotFmt>
      <c:pivotFmt>
        <c:idx val="1765"/>
        <c:spPr>
          <a:solidFill>
            <a:schemeClr val="accent1"/>
          </a:solidFill>
          <a:ln>
            <a:noFill/>
          </a:ln>
          <a:effectLst/>
        </c:spPr>
      </c:pivotFmt>
      <c:pivotFmt>
        <c:idx val="1766"/>
        <c:spPr>
          <a:solidFill>
            <a:schemeClr val="accent1"/>
          </a:solidFill>
          <a:ln>
            <a:noFill/>
          </a:ln>
          <a:effectLst/>
        </c:spPr>
      </c:pivotFmt>
      <c:pivotFmt>
        <c:idx val="1767"/>
        <c:spPr>
          <a:solidFill>
            <a:schemeClr val="accent1"/>
          </a:solidFill>
          <a:ln>
            <a:noFill/>
          </a:ln>
          <a:effectLst/>
        </c:spPr>
      </c:pivotFmt>
      <c:pivotFmt>
        <c:idx val="1768"/>
        <c:spPr>
          <a:solidFill>
            <a:schemeClr val="accent1"/>
          </a:solidFill>
          <a:ln>
            <a:noFill/>
          </a:ln>
          <a:effectLst/>
        </c:spPr>
      </c:pivotFmt>
      <c:pivotFmt>
        <c:idx val="1769"/>
        <c:spPr>
          <a:solidFill>
            <a:schemeClr val="accent1"/>
          </a:solidFill>
          <a:ln>
            <a:noFill/>
          </a:ln>
          <a:effectLst/>
        </c:spPr>
      </c:pivotFmt>
      <c:pivotFmt>
        <c:idx val="1770"/>
        <c:spPr>
          <a:solidFill>
            <a:schemeClr val="accent1"/>
          </a:solidFill>
          <a:ln>
            <a:noFill/>
          </a:ln>
          <a:effectLst/>
        </c:spPr>
      </c:pivotFmt>
      <c:pivotFmt>
        <c:idx val="1771"/>
        <c:spPr>
          <a:solidFill>
            <a:schemeClr val="accent1"/>
          </a:solidFill>
          <a:ln>
            <a:noFill/>
          </a:ln>
          <a:effectLst/>
        </c:spPr>
      </c:pivotFmt>
      <c:pivotFmt>
        <c:idx val="1772"/>
        <c:spPr>
          <a:solidFill>
            <a:schemeClr val="accent1"/>
          </a:solidFill>
          <a:ln>
            <a:noFill/>
          </a:ln>
          <a:effectLst/>
        </c:spPr>
      </c:pivotFmt>
      <c:pivotFmt>
        <c:idx val="1773"/>
        <c:spPr>
          <a:solidFill>
            <a:schemeClr val="accent1"/>
          </a:solidFill>
          <a:ln>
            <a:noFill/>
          </a:ln>
          <a:effectLst/>
        </c:spPr>
      </c:pivotFmt>
      <c:pivotFmt>
        <c:idx val="1774"/>
        <c:spPr>
          <a:solidFill>
            <a:schemeClr val="accent1"/>
          </a:solidFill>
          <a:ln>
            <a:noFill/>
          </a:ln>
          <a:effectLst/>
        </c:spPr>
      </c:pivotFmt>
      <c:pivotFmt>
        <c:idx val="1775"/>
        <c:spPr>
          <a:solidFill>
            <a:schemeClr val="accent1"/>
          </a:solidFill>
          <a:ln>
            <a:noFill/>
          </a:ln>
          <a:effectLst/>
        </c:spPr>
      </c:pivotFmt>
      <c:pivotFmt>
        <c:idx val="1776"/>
        <c:spPr>
          <a:solidFill>
            <a:schemeClr val="accent1"/>
          </a:solidFill>
          <a:ln>
            <a:noFill/>
          </a:ln>
          <a:effectLst/>
        </c:spPr>
      </c:pivotFmt>
      <c:pivotFmt>
        <c:idx val="1777"/>
        <c:spPr>
          <a:solidFill>
            <a:schemeClr val="accent1"/>
          </a:solidFill>
          <a:ln>
            <a:noFill/>
          </a:ln>
          <a:effectLst/>
        </c:spPr>
      </c:pivotFmt>
      <c:pivotFmt>
        <c:idx val="1778"/>
        <c:spPr>
          <a:solidFill>
            <a:schemeClr val="accent1"/>
          </a:solidFill>
          <a:ln>
            <a:noFill/>
          </a:ln>
          <a:effectLst/>
        </c:spPr>
      </c:pivotFmt>
      <c:pivotFmt>
        <c:idx val="1779"/>
        <c:spPr>
          <a:solidFill>
            <a:schemeClr val="accent1"/>
          </a:solidFill>
          <a:ln>
            <a:noFill/>
          </a:ln>
          <a:effectLst/>
        </c:spPr>
      </c:pivotFmt>
      <c:pivotFmt>
        <c:idx val="1780"/>
        <c:spPr>
          <a:solidFill>
            <a:schemeClr val="accent1"/>
          </a:solidFill>
          <a:ln>
            <a:noFill/>
          </a:ln>
          <a:effectLst/>
        </c:spPr>
      </c:pivotFmt>
      <c:pivotFmt>
        <c:idx val="1781"/>
        <c:spPr>
          <a:solidFill>
            <a:schemeClr val="accent1"/>
          </a:solidFill>
          <a:ln>
            <a:noFill/>
          </a:ln>
          <a:effectLst/>
        </c:spPr>
      </c:pivotFmt>
      <c:pivotFmt>
        <c:idx val="1782"/>
        <c:spPr>
          <a:solidFill>
            <a:schemeClr val="accent1"/>
          </a:solidFill>
          <a:ln>
            <a:noFill/>
          </a:ln>
          <a:effectLst/>
        </c:spPr>
      </c:pivotFmt>
      <c:pivotFmt>
        <c:idx val="1783"/>
        <c:spPr>
          <a:solidFill>
            <a:schemeClr val="accent1"/>
          </a:solidFill>
          <a:ln>
            <a:noFill/>
          </a:ln>
          <a:effectLst/>
        </c:spPr>
      </c:pivotFmt>
      <c:pivotFmt>
        <c:idx val="1784"/>
        <c:spPr>
          <a:solidFill>
            <a:schemeClr val="accent1"/>
          </a:solidFill>
          <a:ln>
            <a:noFill/>
          </a:ln>
          <a:effectLst/>
        </c:spPr>
      </c:pivotFmt>
      <c:pivotFmt>
        <c:idx val="1785"/>
        <c:spPr>
          <a:solidFill>
            <a:schemeClr val="accent1"/>
          </a:solidFill>
          <a:ln>
            <a:noFill/>
          </a:ln>
          <a:effectLst/>
        </c:spPr>
      </c:pivotFmt>
      <c:pivotFmt>
        <c:idx val="1786"/>
        <c:spPr>
          <a:solidFill>
            <a:schemeClr val="accent1"/>
          </a:solidFill>
          <a:ln>
            <a:noFill/>
          </a:ln>
          <a:effectLst/>
        </c:spPr>
      </c:pivotFmt>
      <c:pivotFmt>
        <c:idx val="1787"/>
        <c:spPr>
          <a:solidFill>
            <a:schemeClr val="accent1"/>
          </a:solidFill>
          <a:ln>
            <a:noFill/>
          </a:ln>
          <a:effectLst/>
        </c:spPr>
      </c:pivotFmt>
      <c:pivotFmt>
        <c:idx val="1788"/>
        <c:spPr>
          <a:solidFill>
            <a:schemeClr val="accent1"/>
          </a:solidFill>
          <a:ln>
            <a:noFill/>
          </a:ln>
          <a:effectLst/>
        </c:spPr>
      </c:pivotFmt>
      <c:pivotFmt>
        <c:idx val="1789"/>
        <c:spPr>
          <a:solidFill>
            <a:schemeClr val="accent1"/>
          </a:solidFill>
          <a:ln>
            <a:noFill/>
          </a:ln>
          <a:effectLst/>
        </c:spPr>
      </c:pivotFmt>
      <c:pivotFmt>
        <c:idx val="1790"/>
        <c:spPr>
          <a:solidFill>
            <a:schemeClr val="accent1"/>
          </a:solidFill>
          <a:ln>
            <a:noFill/>
          </a:ln>
          <a:effectLst/>
        </c:spPr>
      </c:pivotFmt>
      <c:pivotFmt>
        <c:idx val="1791"/>
        <c:spPr>
          <a:solidFill>
            <a:schemeClr val="accent1"/>
          </a:solidFill>
          <a:ln>
            <a:noFill/>
          </a:ln>
          <a:effectLst/>
        </c:spPr>
      </c:pivotFmt>
      <c:pivotFmt>
        <c:idx val="1792"/>
        <c:spPr>
          <a:solidFill>
            <a:schemeClr val="accent1"/>
          </a:solidFill>
          <a:ln>
            <a:noFill/>
          </a:ln>
          <a:effectLst/>
        </c:spPr>
      </c:pivotFmt>
      <c:pivotFmt>
        <c:idx val="1793"/>
        <c:spPr>
          <a:solidFill>
            <a:schemeClr val="accent1"/>
          </a:solidFill>
          <a:ln>
            <a:noFill/>
          </a:ln>
          <a:effectLst/>
        </c:spPr>
      </c:pivotFmt>
      <c:pivotFmt>
        <c:idx val="1794"/>
        <c:spPr>
          <a:solidFill>
            <a:schemeClr val="accent1"/>
          </a:solidFill>
          <a:ln>
            <a:noFill/>
          </a:ln>
          <a:effectLst/>
        </c:spPr>
      </c:pivotFmt>
      <c:pivotFmt>
        <c:idx val="1795"/>
        <c:spPr>
          <a:solidFill>
            <a:schemeClr val="accent1"/>
          </a:solidFill>
          <a:ln>
            <a:noFill/>
          </a:ln>
          <a:effectLst/>
        </c:spPr>
      </c:pivotFmt>
      <c:pivotFmt>
        <c:idx val="1796"/>
        <c:spPr>
          <a:solidFill>
            <a:schemeClr val="accent1"/>
          </a:solidFill>
          <a:ln>
            <a:noFill/>
          </a:ln>
          <a:effectLst/>
        </c:spPr>
      </c:pivotFmt>
      <c:pivotFmt>
        <c:idx val="1797"/>
        <c:spPr>
          <a:solidFill>
            <a:schemeClr val="accent1"/>
          </a:solidFill>
          <a:ln>
            <a:noFill/>
          </a:ln>
          <a:effectLst/>
        </c:spPr>
      </c:pivotFmt>
      <c:pivotFmt>
        <c:idx val="1798"/>
        <c:spPr>
          <a:solidFill>
            <a:schemeClr val="accent1"/>
          </a:solidFill>
          <a:ln>
            <a:noFill/>
          </a:ln>
          <a:effectLst/>
        </c:spPr>
      </c:pivotFmt>
      <c:pivotFmt>
        <c:idx val="1799"/>
        <c:spPr>
          <a:solidFill>
            <a:schemeClr val="accent1"/>
          </a:solidFill>
          <a:ln>
            <a:noFill/>
          </a:ln>
          <a:effectLst/>
        </c:spPr>
      </c:pivotFmt>
      <c:pivotFmt>
        <c:idx val="1800"/>
        <c:spPr>
          <a:solidFill>
            <a:schemeClr val="accent1"/>
          </a:solidFill>
          <a:ln>
            <a:noFill/>
          </a:ln>
          <a:effectLst/>
        </c:spPr>
      </c:pivotFmt>
      <c:pivotFmt>
        <c:idx val="1801"/>
        <c:spPr>
          <a:solidFill>
            <a:schemeClr val="accent1"/>
          </a:solidFill>
          <a:ln>
            <a:noFill/>
          </a:ln>
          <a:effectLst/>
        </c:spPr>
      </c:pivotFmt>
      <c:pivotFmt>
        <c:idx val="1802"/>
        <c:spPr>
          <a:solidFill>
            <a:schemeClr val="accent1"/>
          </a:solidFill>
          <a:ln>
            <a:noFill/>
          </a:ln>
          <a:effectLst/>
        </c:spPr>
      </c:pivotFmt>
      <c:pivotFmt>
        <c:idx val="1803"/>
        <c:spPr>
          <a:solidFill>
            <a:schemeClr val="accent1"/>
          </a:solidFill>
          <a:ln>
            <a:noFill/>
          </a:ln>
          <a:effectLst/>
        </c:spPr>
      </c:pivotFmt>
      <c:pivotFmt>
        <c:idx val="1804"/>
        <c:spPr>
          <a:solidFill>
            <a:schemeClr val="accent1"/>
          </a:solidFill>
          <a:ln>
            <a:noFill/>
          </a:ln>
          <a:effectLst/>
        </c:spPr>
      </c:pivotFmt>
      <c:pivotFmt>
        <c:idx val="1805"/>
        <c:spPr>
          <a:solidFill>
            <a:schemeClr val="accent1"/>
          </a:solidFill>
          <a:ln>
            <a:noFill/>
          </a:ln>
          <a:effectLst/>
        </c:spPr>
      </c:pivotFmt>
      <c:pivotFmt>
        <c:idx val="1806"/>
        <c:spPr>
          <a:solidFill>
            <a:schemeClr val="accent1"/>
          </a:solidFill>
          <a:ln>
            <a:noFill/>
          </a:ln>
          <a:effectLst/>
        </c:spPr>
      </c:pivotFmt>
      <c:pivotFmt>
        <c:idx val="1807"/>
        <c:spPr>
          <a:solidFill>
            <a:schemeClr val="accent1"/>
          </a:solidFill>
          <a:ln>
            <a:noFill/>
          </a:ln>
          <a:effectLst/>
        </c:spPr>
      </c:pivotFmt>
      <c:pivotFmt>
        <c:idx val="1808"/>
        <c:spPr>
          <a:solidFill>
            <a:schemeClr val="accent1"/>
          </a:solidFill>
          <a:ln>
            <a:noFill/>
          </a:ln>
          <a:effectLst/>
        </c:spPr>
      </c:pivotFmt>
      <c:pivotFmt>
        <c:idx val="1809"/>
        <c:spPr>
          <a:solidFill>
            <a:schemeClr val="accent1"/>
          </a:solidFill>
          <a:ln>
            <a:noFill/>
          </a:ln>
          <a:effectLst/>
        </c:spPr>
      </c:pivotFmt>
      <c:pivotFmt>
        <c:idx val="1810"/>
        <c:spPr>
          <a:solidFill>
            <a:schemeClr val="accent1"/>
          </a:solidFill>
          <a:ln>
            <a:noFill/>
          </a:ln>
          <a:effectLst/>
        </c:spPr>
      </c:pivotFmt>
      <c:pivotFmt>
        <c:idx val="1811"/>
        <c:spPr>
          <a:solidFill>
            <a:schemeClr val="accent1"/>
          </a:solidFill>
          <a:ln>
            <a:noFill/>
          </a:ln>
          <a:effectLst/>
        </c:spPr>
      </c:pivotFmt>
      <c:pivotFmt>
        <c:idx val="1812"/>
        <c:spPr>
          <a:solidFill>
            <a:schemeClr val="accent1"/>
          </a:solidFill>
          <a:ln>
            <a:noFill/>
          </a:ln>
          <a:effectLst/>
        </c:spPr>
      </c:pivotFmt>
      <c:pivotFmt>
        <c:idx val="1813"/>
        <c:spPr>
          <a:solidFill>
            <a:schemeClr val="accent1"/>
          </a:solidFill>
          <a:ln>
            <a:noFill/>
          </a:ln>
          <a:effectLst/>
        </c:spPr>
      </c:pivotFmt>
      <c:pivotFmt>
        <c:idx val="1814"/>
        <c:spPr>
          <a:solidFill>
            <a:schemeClr val="accent1"/>
          </a:solidFill>
          <a:ln>
            <a:noFill/>
          </a:ln>
          <a:effectLst/>
        </c:spPr>
      </c:pivotFmt>
      <c:pivotFmt>
        <c:idx val="1815"/>
        <c:spPr>
          <a:solidFill>
            <a:schemeClr val="accent1"/>
          </a:solidFill>
          <a:ln>
            <a:noFill/>
          </a:ln>
          <a:effectLst/>
        </c:spPr>
      </c:pivotFmt>
      <c:pivotFmt>
        <c:idx val="1816"/>
        <c:spPr>
          <a:solidFill>
            <a:schemeClr val="accent1"/>
          </a:solidFill>
          <a:ln>
            <a:noFill/>
          </a:ln>
          <a:effectLst/>
        </c:spPr>
      </c:pivotFmt>
      <c:pivotFmt>
        <c:idx val="1817"/>
        <c:spPr>
          <a:solidFill>
            <a:schemeClr val="accent1"/>
          </a:solidFill>
          <a:ln>
            <a:noFill/>
          </a:ln>
          <a:effectLst/>
        </c:spPr>
      </c:pivotFmt>
      <c:pivotFmt>
        <c:idx val="1818"/>
        <c:spPr>
          <a:solidFill>
            <a:schemeClr val="accent1"/>
          </a:solidFill>
          <a:ln>
            <a:noFill/>
          </a:ln>
          <a:effectLst/>
        </c:spPr>
      </c:pivotFmt>
      <c:pivotFmt>
        <c:idx val="1819"/>
        <c:spPr>
          <a:solidFill>
            <a:schemeClr val="accent1"/>
          </a:solidFill>
          <a:ln>
            <a:noFill/>
          </a:ln>
          <a:effectLst/>
        </c:spPr>
      </c:pivotFmt>
      <c:pivotFmt>
        <c:idx val="1820"/>
        <c:spPr>
          <a:solidFill>
            <a:schemeClr val="accent1"/>
          </a:solidFill>
          <a:ln>
            <a:noFill/>
          </a:ln>
          <a:effectLst/>
        </c:spPr>
      </c:pivotFmt>
      <c:pivotFmt>
        <c:idx val="1821"/>
        <c:spPr>
          <a:solidFill>
            <a:schemeClr val="accent1"/>
          </a:solidFill>
          <a:ln>
            <a:noFill/>
          </a:ln>
          <a:effectLst/>
        </c:spPr>
      </c:pivotFmt>
      <c:pivotFmt>
        <c:idx val="1822"/>
        <c:spPr>
          <a:solidFill>
            <a:schemeClr val="accent1"/>
          </a:solidFill>
          <a:ln>
            <a:noFill/>
          </a:ln>
          <a:effectLst/>
        </c:spPr>
      </c:pivotFmt>
      <c:pivotFmt>
        <c:idx val="1823"/>
        <c:spPr>
          <a:solidFill>
            <a:schemeClr val="accent1"/>
          </a:solidFill>
          <a:ln>
            <a:noFill/>
          </a:ln>
          <a:effectLst/>
        </c:spPr>
      </c:pivotFmt>
      <c:pivotFmt>
        <c:idx val="1824"/>
        <c:spPr>
          <a:solidFill>
            <a:schemeClr val="accent1"/>
          </a:solidFill>
          <a:ln>
            <a:noFill/>
          </a:ln>
          <a:effectLst/>
        </c:spPr>
      </c:pivotFmt>
      <c:pivotFmt>
        <c:idx val="1825"/>
        <c:spPr>
          <a:solidFill>
            <a:schemeClr val="accent1"/>
          </a:solidFill>
          <a:ln>
            <a:noFill/>
          </a:ln>
          <a:effectLst/>
        </c:spPr>
      </c:pivotFmt>
      <c:pivotFmt>
        <c:idx val="1826"/>
        <c:spPr>
          <a:solidFill>
            <a:schemeClr val="accent1"/>
          </a:solidFill>
          <a:ln>
            <a:noFill/>
          </a:ln>
          <a:effectLst/>
        </c:spPr>
      </c:pivotFmt>
      <c:pivotFmt>
        <c:idx val="1827"/>
        <c:spPr>
          <a:solidFill>
            <a:schemeClr val="accent1"/>
          </a:solidFill>
          <a:ln>
            <a:noFill/>
          </a:ln>
          <a:effectLst/>
        </c:spPr>
      </c:pivotFmt>
      <c:pivotFmt>
        <c:idx val="1828"/>
        <c:spPr>
          <a:solidFill>
            <a:schemeClr val="accent1"/>
          </a:solidFill>
          <a:ln>
            <a:noFill/>
          </a:ln>
          <a:effectLst/>
        </c:spPr>
      </c:pivotFmt>
      <c:pivotFmt>
        <c:idx val="1829"/>
        <c:spPr>
          <a:solidFill>
            <a:schemeClr val="accent1"/>
          </a:solidFill>
          <a:ln>
            <a:noFill/>
          </a:ln>
          <a:effectLst/>
        </c:spPr>
      </c:pivotFmt>
      <c:pivotFmt>
        <c:idx val="1830"/>
        <c:spPr>
          <a:solidFill>
            <a:schemeClr val="accent1"/>
          </a:solidFill>
          <a:ln>
            <a:noFill/>
          </a:ln>
          <a:effectLst/>
        </c:spPr>
      </c:pivotFmt>
      <c:pivotFmt>
        <c:idx val="1831"/>
        <c:spPr>
          <a:solidFill>
            <a:schemeClr val="accent1"/>
          </a:solidFill>
          <a:ln>
            <a:noFill/>
          </a:ln>
          <a:effectLst/>
        </c:spPr>
      </c:pivotFmt>
      <c:pivotFmt>
        <c:idx val="1832"/>
        <c:spPr>
          <a:solidFill>
            <a:schemeClr val="accent1"/>
          </a:solidFill>
          <a:ln>
            <a:noFill/>
          </a:ln>
          <a:effectLst/>
        </c:spPr>
      </c:pivotFmt>
      <c:pivotFmt>
        <c:idx val="1833"/>
        <c:spPr>
          <a:solidFill>
            <a:schemeClr val="accent1"/>
          </a:solidFill>
          <a:ln>
            <a:noFill/>
          </a:ln>
          <a:effectLst/>
        </c:spPr>
      </c:pivotFmt>
      <c:pivotFmt>
        <c:idx val="1834"/>
        <c:spPr>
          <a:solidFill>
            <a:schemeClr val="accent1"/>
          </a:solidFill>
          <a:ln>
            <a:noFill/>
          </a:ln>
          <a:effectLst/>
        </c:spPr>
      </c:pivotFmt>
      <c:pivotFmt>
        <c:idx val="1835"/>
        <c:spPr>
          <a:solidFill>
            <a:schemeClr val="accent1"/>
          </a:solidFill>
          <a:ln>
            <a:noFill/>
          </a:ln>
          <a:effectLst/>
        </c:spPr>
      </c:pivotFmt>
      <c:pivotFmt>
        <c:idx val="1836"/>
        <c:spPr>
          <a:solidFill>
            <a:schemeClr val="accent1"/>
          </a:solidFill>
          <a:ln>
            <a:noFill/>
          </a:ln>
          <a:effectLst/>
        </c:spPr>
      </c:pivotFmt>
      <c:pivotFmt>
        <c:idx val="1837"/>
        <c:spPr>
          <a:solidFill>
            <a:schemeClr val="accent1"/>
          </a:solidFill>
          <a:ln>
            <a:noFill/>
          </a:ln>
          <a:effectLst/>
        </c:spPr>
      </c:pivotFmt>
      <c:pivotFmt>
        <c:idx val="1838"/>
        <c:spPr>
          <a:solidFill>
            <a:schemeClr val="accent1"/>
          </a:solidFill>
          <a:ln>
            <a:noFill/>
          </a:ln>
          <a:effectLst/>
        </c:spPr>
      </c:pivotFmt>
      <c:pivotFmt>
        <c:idx val="1839"/>
        <c:spPr>
          <a:solidFill>
            <a:schemeClr val="accent1"/>
          </a:solidFill>
          <a:ln>
            <a:noFill/>
          </a:ln>
          <a:effectLst/>
        </c:spPr>
      </c:pivotFmt>
      <c:pivotFmt>
        <c:idx val="1840"/>
        <c:spPr>
          <a:solidFill>
            <a:schemeClr val="accent1"/>
          </a:solidFill>
          <a:ln>
            <a:noFill/>
          </a:ln>
          <a:effectLst/>
        </c:spPr>
      </c:pivotFmt>
      <c:pivotFmt>
        <c:idx val="1841"/>
        <c:spPr>
          <a:solidFill>
            <a:schemeClr val="accent1"/>
          </a:solidFill>
          <a:ln>
            <a:noFill/>
          </a:ln>
          <a:effectLst/>
        </c:spPr>
      </c:pivotFmt>
      <c:pivotFmt>
        <c:idx val="1842"/>
        <c:spPr>
          <a:solidFill>
            <a:schemeClr val="accent1"/>
          </a:solidFill>
          <a:ln>
            <a:noFill/>
          </a:ln>
          <a:effectLst/>
        </c:spPr>
      </c:pivotFmt>
      <c:pivotFmt>
        <c:idx val="1843"/>
        <c:spPr>
          <a:solidFill>
            <a:schemeClr val="accent1"/>
          </a:solidFill>
          <a:ln>
            <a:noFill/>
          </a:ln>
          <a:effectLst/>
        </c:spPr>
      </c:pivotFmt>
      <c:pivotFmt>
        <c:idx val="1844"/>
        <c:spPr>
          <a:solidFill>
            <a:schemeClr val="accent1"/>
          </a:solidFill>
          <a:ln>
            <a:noFill/>
          </a:ln>
          <a:effectLst/>
        </c:spPr>
      </c:pivotFmt>
      <c:pivotFmt>
        <c:idx val="1845"/>
        <c:spPr>
          <a:solidFill>
            <a:schemeClr val="accent1"/>
          </a:solidFill>
          <a:ln>
            <a:noFill/>
          </a:ln>
          <a:effectLst/>
        </c:spPr>
      </c:pivotFmt>
      <c:pivotFmt>
        <c:idx val="1846"/>
        <c:spPr>
          <a:solidFill>
            <a:schemeClr val="accent1"/>
          </a:solidFill>
          <a:ln>
            <a:noFill/>
          </a:ln>
          <a:effectLst/>
        </c:spPr>
      </c:pivotFmt>
      <c:pivotFmt>
        <c:idx val="1847"/>
        <c:spPr>
          <a:solidFill>
            <a:schemeClr val="accent1"/>
          </a:solidFill>
          <a:ln>
            <a:noFill/>
          </a:ln>
          <a:effectLst/>
        </c:spPr>
      </c:pivotFmt>
      <c:pivotFmt>
        <c:idx val="1848"/>
        <c:spPr>
          <a:solidFill>
            <a:schemeClr val="accent1"/>
          </a:solidFill>
          <a:ln>
            <a:noFill/>
          </a:ln>
          <a:effectLst/>
        </c:spPr>
      </c:pivotFmt>
      <c:pivotFmt>
        <c:idx val="1849"/>
        <c:spPr>
          <a:solidFill>
            <a:schemeClr val="accent1"/>
          </a:solidFill>
          <a:ln>
            <a:noFill/>
          </a:ln>
          <a:effectLst/>
        </c:spPr>
      </c:pivotFmt>
      <c:pivotFmt>
        <c:idx val="1850"/>
        <c:spPr>
          <a:solidFill>
            <a:schemeClr val="accent1"/>
          </a:solidFill>
          <a:ln>
            <a:noFill/>
          </a:ln>
          <a:effectLst/>
        </c:spPr>
      </c:pivotFmt>
      <c:pivotFmt>
        <c:idx val="1851"/>
        <c:spPr>
          <a:solidFill>
            <a:schemeClr val="accent1"/>
          </a:solidFill>
          <a:ln>
            <a:noFill/>
          </a:ln>
          <a:effectLst/>
        </c:spPr>
      </c:pivotFmt>
      <c:pivotFmt>
        <c:idx val="1852"/>
        <c:spPr>
          <a:solidFill>
            <a:schemeClr val="accent1"/>
          </a:solidFill>
          <a:ln>
            <a:noFill/>
          </a:ln>
          <a:effectLst/>
        </c:spPr>
      </c:pivotFmt>
      <c:pivotFmt>
        <c:idx val="1853"/>
        <c:spPr>
          <a:solidFill>
            <a:schemeClr val="accent1"/>
          </a:solidFill>
          <a:ln>
            <a:noFill/>
          </a:ln>
          <a:effectLst/>
        </c:spPr>
      </c:pivotFmt>
      <c:pivotFmt>
        <c:idx val="1854"/>
        <c:spPr>
          <a:solidFill>
            <a:schemeClr val="accent1"/>
          </a:solidFill>
          <a:ln>
            <a:noFill/>
          </a:ln>
          <a:effectLst/>
        </c:spPr>
      </c:pivotFmt>
      <c:pivotFmt>
        <c:idx val="1855"/>
        <c:spPr>
          <a:solidFill>
            <a:schemeClr val="accent1"/>
          </a:solidFill>
          <a:ln>
            <a:noFill/>
          </a:ln>
          <a:effectLst/>
        </c:spPr>
      </c:pivotFmt>
      <c:pivotFmt>
        <c:idx val="1856"/>
        <c:spPr>
          <a:solidFill>
            <a:schemeClr val="accent1"/>
          </a:solidFill>
          <a:ln>
            <a:noFill/>
          </a:ln>
          <a:effectLst/>
        </c:spPr>
      </c:pivotFmt>
      <c:pivotFmt>
        <c:idx val="1857"/>
        <c:spPr>
          <a:solidFill>
            <a:schemeClr val="accent1"/>
          </a:solidFill>
          <a:ln>
            <a:noFill/>
          </a:ln>
          <a:effectLst/>
        </c:spPr>
      </c:pivotFmt>
      <c:pivotFmt>
        <c:idx val="1858"/>
        <c:spPr>
          <a:solidFill>
            <a:schemeClr val="accent1"/>
          </a:solidFill>
          <a:ln>
            <a:noFill/>
          </a:ln>
          <a:effectLst/>
        </c:spPr>
      </c:pivotFmt>
      <c:pivotFmt>
        <c:idx val="1859"/>
        <c:spPr>
          <a:solidFill>
            <a:schemeClr val="accent1"/>
          </a:solidFill>
          <a:ln>
            <a:noFill/>
          </a:ln>
          <a:effectLst/>
        </c:spPr>
      </c:pivotFmt>
      <c:pivotFmt>
        <c:idx val="1860"/>
        <c:spPr>
          <a:solidFill>
            <a:schemeClr val="accent1"/>
          </a:solidFill>
          <a:ln>
            <a:noFill/>
          </a:ln>
          <a:effectLst/>
        </c:spPr>
      </c:pivotFmt>
      <c:pivotFmt>
        <c:idx val="1861"/>
        <c:spPr>
          <a:solidFill>
            <a:schemeClr val="accent1"/>
          </a:solidFill>
          <a:ln>
            <a:noFill/>
          </a:ln>
          <a:effectLst/>
        </c:spPr>
      </c:pivotFmt>
      <c:pivotFmt>
        <c:idx val="1862"/>
        <c:spPr>
          <a:solidFill>
            <a:schemeClr val="accent1"/>
          </a:solidFill>
          <a:ln>
            <a:noFill/>
          </a:ln>
          <a:effectLst/>
        </c:spPr>
      </c:pivotFmt>
      <c:pivotFmt>
        <c:idx val="1863"/>
        <c:spPr>
          <a:solidFill>
            <a:schemeClr val="accent1"/>
          </a:solidFill>
          <a:ln>
            <a:noFill/>
          </a:ln>
          <a:effectLst/>
        </c:spPr>
      </c:pivotFmt>
      <c:pivotFmt>
        <c:idx val="1864"/>
        <c:spPr>
          <a:solidFill>
            <a:schemeClr val="accent1"/>
          </a:solidFill>
          <a:ln>
            <a:noFill/>
          </a:ln>
          <a:effectLst/>
        </c:spPr>
      </c:pivotFmt>
      <c:pivotFmt>
        <c:idx val="1865"/>
        <c:spPr>
          <a:solidFill>
            <a:schemeClr val="accent1"/>
          </a:solidFill>
          <a:ln>
            <a:noFill/>
          </a:ln>
          <a:effectLst/>
        </c:spPr>
      </c:pivotFmt>
      <c:pivotFmt>
        <c:idx val="1866"/>
        <c:spPr>
          <a:solidFill>
            <a:schemeClr val="accent1"/>
          </a:solidFill>
          <a:ln>
            <a:noFill/>
          </a:ln>
          <a:effectLst/>
        </c:spPr>
      </c:pivotFmt>
      <c:pivotFmt>
        <c:idx val="1867"/>
        <c:spPr>
          <a:solidFill>
            <a:schemeClr val="accent1"/>
          </a:solidFill>
          <a:ln>
            <a:noFill/>
          </a:ln>
          <a:effectLst/>
        </c:spPr>
      </c:pivotFmt>
      <c:pivotFmt>
        <c:idx val="1868"/>
        <c:spPr>
          <a:solidFill>
            <a:schemeClr val="accent1"/>
          </a:solidFill>
          <a:ln>
            <a:noFill/>
          </a:ln>
          <a:effectLst/>
        </c:spPr>
      </c:pivotFmt>
      <c:pivotFmt>
        <c:idx val="1869"/>
        <c:spPr>
          <a:solidFill>
            <a:schemeClr val="accent1"/>
          </a:solidFill>
          <a:ln>
            <a:noFill/>
          </a:ln>
          <a:effectLst/>
        </c:spPr>
      </c:pivotFmt>
      <c:pivotFmt>
        <c:idx val="1870"/>
        <c:spPr>
          <a:solidFill>
            <a:schemeClr val="accent1"/>
          </a:solidFill>
          <a:ln>
            <a:noFill/>
          </a:ln>
          <a:effectLst/>
        </c:spPr>
      </c:pivotFmt>
      <c:pivotFmt>
        <c:idx val="1871"/>
        <c:spPr>
          <a:solidFill>
            <a:schemeClr val="accent1"/>
          </a:solidFill>
          <a:ln>
            <a:noFill/>
          </a:ln>
          <a:effectLst/>
        </c:spPr>
      </c:pivotFmt>
      <c:pivotFmt>
        <c:idx val="1872"/>
        <c:spPr>
          <a:solidFill>
            <a:schemeClr val="accent1"/>
          </a:solidFill>
          <a:ln>
            <a:noFill/>
          </a:ln>
          <a:effectLst/>
        </c:spPr>
      </c:pivotFmt>
      <c:pivotFmt>
        <c:idx val="1873"/>
        <c:spPr>
          <a:solidFill>
            <a:schemeClr val="accent1"/>
          </a:solidFill>
          <a:ln>
            <a:noFill/>
          </a:ln>
          <a:effectLst/>
        </c:spPr>
      </c:pivotFmt>
      <c:pivotFmt>
        <c:idx val="1874"/>
        <c:spPr>
          <a:solidFill>
            <a:schemeClr val="accent1"/>
          </a:solidFill>
          <a:ln>
            <a:noFill/>
          </a:ln>
          <a:effectLst/>
        </c:spPr>
      </c:pivotFmt>
      <c:pivotFmt>
        <c:idx val="1875"/>
        <c:spPr>
          <a:solidFill>
            <a:schemeClr val="accent1"/>
          </a:solidFill>
          <a:ln>
            <a:noFill/>
          </a:ln>
          <a:effectLst/>
        </c:spPr>
      </c:pivotFmt>
      <c:pivotFmt>
        <c:idx val="1876"/>
        <c:spPr>
          <a:solidFill>
            <a:schemeClr val="accent1"/>
          </a:solidFill>
          <a:ln>
            <a:noFill/>
          </a:ln>
          <a:effectLst/>
        </c:spPr>
      </c:pivotFmt>
      <c:pivotFmt>
        <c:idx val="1877"/>
        <c:spPr>
          <a:solidFill>
            <a:schemeClr val="accent1"/>
          </a:solidFill>
          <a:ln>
            <a:noFill/>
          </a:ln>
          <a:effectLst/>
        </c:spPr>
      </c:pivotFmt>
      <c:pivotFmt>
        <c:idx val="1878"/>
        <c:spPr>
          <a:solidFill>
            <a:schemeClr val="accent1"/>
          </a:solidFill>
          <a:ln>
            <a:noFill/>
          </a:ln>
          <a:effectLst/>
        </c:spPr>
      </c:pivotFmt>
      <c:pivotFmt>
        <c:idx val="1879"/>
        <c:spPr>
          <a:solidFill>
            <a:schemeClr val="accent1"/>
          </a:solidFill>
          <a:ln>
            <a:noFill/>
          </a:ln>
          <a:effectLst/>
        </c:spPr>
      </c:pivotFmt>
      <c:pivotFmt>
        <c:idx val="1880"/>
        <c:spPr>
          <a:solidFill>
            <a:schemeClr val="accent1"/>
          </a:solidFill>
          <a:ln>
            <a:noFill/>
          </a:ln>
          <a:effectLst/>
        </c:spPr>
      </c:pivotFmt>
      <c:pivotFmt>
        <c:idx val="1881"/>
        <c:spPr>
          <a:solidFill>
            <a:schemeClr val="accent1"/>
          </a:solidFill>
          <a:ln>
            <a:noFill/>
          </a:ln>
          <a:effectLst/>
        </c:spPr>
      </c:pivotFmt>
      <c:pivotFmt>
        <c:idx val="1882"/>
        <c:spPr>
          <a:solidFill>
            <a:schemeClr val="accent1"/>
          </a:solidFill>
          <a:ln>
            <a:noFill/>
          </a:ln>
          <a:effectLst/>
        </c:spPr>
      </c:pivotFmt>
      <c:pivotFmt>
        <c:idx val="1883"/>
        <c:spPr>
          <a:solidFill>
            <a:schemeClr val="accent1"/>
          </a:solidFill>
          <a:ln>
            <a:noFill/>
          </a:ln>
          <a:effectLst/>
        </c:spPr>
      </c:pivotFmt>
      <c:pivotFmt>
        <c:idx val="1884"/>
        <c:spPr>
          <a:solidFill>
            <a:schemeClr val="accent1"/>
          </a:solidFill>
          <a:ln>
            <a:noFill/>
          </a:ln>
          <a:effectLst/>
        </c:spPr>
      </c:pivotFmt>
      <c:pivotFmt>
        <c:idx val="1885"/>
        <c:spPr>
          <a:solidFill>
            <a:schemeClr val="accent1"/>
          </a:solidFill>
          <a:ln>
            <a:noFill/>
          </a:ln>
          <a:effectLst/>
        </c:spPr>
      </c:pivotFmt>
      <c:pivotFmt>
        <c:idx val="1886"/>
        <c:spPr>
          <a:solidFill>
            <a:schemeClr val="accent1"/>
          </a:solidFill>
          <a:ln>
            <a:noFill/>
          </a:ln>
          <a:effectLst/>
        </c:spPr>
      </c:pivotFmt>
      <c:pivotFmt>
        <c:idx val="1887"/>
        <c:spPr>
          <a:solidFill>
            <a:schemeClr val="accent1"/>
          </a:solidFill>
          <a:ln>
            <a:noFill/>
          </a:ln>
          <a:effectLst/>
        </c:spPr>
      </c:pivotFmt>
      <c:pivotFmt>
        <c:idx val="1888"/>
        <c:spPr>
          <a:solidFill>
            <a:schemeClr val="accent1"/>
          </a:solidFill>
          <a:ln>
            <a:noFill/>
          </a:ln>
          <a:effectLst/>
        </c:spPr>
      </c:pivotFmt>
      <c:pivotFmt>
        <c:idx val="1889"/>
        <c:spPr>
          <a:solidFill>
            <a:schemeClr val="accent1"/>
          </a:solidFill>
          <a:ln>
            <a:noFill/>
          </a:ln>
          <a:effectLst/>
        </c:spPr>
      </c:pivotFmt>
      <c:pivotFmt>
        <c:idx val="1890"/>
        <c:spPr>
          <a:solidFill>
            <a:schemeClr val="accent1"/>
          </a:solidFill>
          <a:ln>
            <a:noFill/>
          </a:ln>
          <a:effectLst/>
        </c:spPr>
      </c:pivotFmt>
      <c:pivotFmt>
        <c:idx val="1891"/>
        <c:spPr>
          <a:solidFill>
            <a:schemeClr val="accent1"/>
          </a:solidFill>
          <a:ln>
            <a:noFill/>
          </a:ln>
          <a:effectLst/>
        </c:spPr>
      </c:pivotFmt>
      <c:pivotFmt>
        <c:idx val="1892"/>
        <c:spPr>
          <a:solidFill>
            <a:schemeClr val="accent1"/>
          </a:solidFill>
          <a:ln>
            <a:noFill/>
          </a:ln>
          <a:effectLst/>
        </c:spPr>
      </c:pivotFmt>
      <c:pivotFmt>
        <c:idx val="1893"/>
        <c:spPr>
          <a:solidFill>
            <a:schemeClr val="accent1"/>
          </a:solidFill>
          <a:ln>
            <a:noFill/>
          </a:ln>
          <a:effectLst/>
        </c:spPr>
      </c:pivotFmt>
      <c:pivotFmt>
        <c:idx val="1894"/>
        <c:spPr>
          <a:solidFill>
            <a:schemeClr val="accent1"/>
          </a:solidFill>
          <a:ln>
            <a:noFill/>
          </a:ln>
          <a:effectLst/>
        </c:spPr>
      </c:pivotFmt>
      <c:pivotFmt>
        <c:idx val="1895"/>
        <c:spPr>
          <a:solidFill>
            <a:schemeClr val="accent1"/>
          </a:solidFill>
          <a:ln>
            <a:noFill/>
          </a:ln>
          <a:effectLst/>
        </c:spPr>
      </c:pivotFmt>
      <c:pivotFmt>
        <c:idx val="1896"/>
        <c:spPr>
          <a:solidFill>
            <a:schemeClr val="accent1"/>
          </a:solidFill>
          <a:ln>
            <a:noFill/>
          </a:ln>
          <a:effectLst/>
        </c:spPr>
      </c:pivotFmt>
      <c:pivotFmt>
        <c:idx val="1897"/>
        <c:spPr>
          <a:solidFill>
            <a:schemeClr val="accent1"/>
          </a:solidFill>
          <a:ln>
            <a:noFill/>
          </a:ln>
          <a:effectLst/>
        </c:spPr>
      </c:pivotFmt>
      <c:pivotFmt>
        <c:idx val="1898"/>
        <c:spPr>
          <a:solidFill>
            <a:schemeClr val="accent1"/>
          </a:solidFill>
          <a:ln>
            <a:noFill/>
          </a:ln>
          <a:effectLst/>
        </c:spPr>
      </c:pivotFmt>
      <c:pivotFmt>
        <c:idx val="1899"/>
        <c:spPr>
          <a:solidFill>
            <a:schemeClr val="accent1"/>
          </a:solidFill>
          <a:ln>
            <a:noFill/>
          </a:ln>
          <a:effectLst/>
        </c:spPr>
      </c:pivotFmt>
      <c:pivotFmt>
        <c:idx val="1900"/>
        <c:spPr>
          <a:solidFill>
            <a:schemeClr val="accent1"/>
          </a:solidFill>
          <a:ln>
            <a:noFill/>
          </a:ln>
          <a:effectLst/>
        </c:spPr>
      </c:pivotFmt>
      <c:pivotFmt>
        <c:idx val="1901"/>
        <c:spPr>
          <a:solidFill>
            <a:schemeClr val="accent1"/>
          </a:solidFill>
          <a:ln>
            <a:noFill/>
          </a:ln>
          <a:effectLst/>
        </c:spPr>
      </c:pivotFmt>
      <c:pivotFmt>
        <c:idx val="1902"/>
        <c:spPr>
          <a:solidFill>
            <a:schemeClr val="accent1"/>
          </a:solidFill>
          <a:ln>
            <a:noFill/>
          </a:ln>
          <a:effectLst/>
        </c:spPr>
      </c:pivotFmt>
      <c:pivotFmt>
        <c:idx val="1903"/>
        <c:spPr>
          <a:solidFill>
            <a:schemeClr val="accent1"/>
          </a:solidFill>
          <a:ln>
            <a:noFill/>
          </a:ln>
          <a:effectLst/>
        </c:spPr>
      </c:pivotFmt>
      <c:pivotFmt>
        <c:idx val="1904"/>
        <c:spPr>
          <a:solidFill>
            <a:schemeClr val="accent1"/>
          </a:solidFill>
          <a:ln>
            <a:noFill/>
          </a:ln>
          <a:effectLst/>
        </c:spPr>
      </c:pivotFmt>
      <c:pivotFmt>
        <c:idx val="1905"/>
        <c:spPr>
          <a:solidFill>
            <a:schemeClr val="accent1"/>
          </a:solidFill>
          <a:ln>
            <a:noFill/>
          </a:ln>
          <a:effectLst/>
        </c:spPr>
      </c:pivotFmt>
      <c:pivotFmt>
        <c:idx val="1906"/>
        <c:spPr>
          <a:solidFill>
            <a:schemeClr val="accent1"/>
          </a:solidFill>
          <a:ln>
            <a:noFill/>
          </a:ln>
          <a:effectLst/>
        </c:spPr>
      </c:pivotFmt>
      <c:pivotFmt>
        <c:idx val="1907"/>
        <c:spPr>
          <a:solidFill>
            <a:schemeClr val="accent1"/>
          </a:solidFill>
          <a:ln>
            <a:noFill/>
          </a:ln>
          <a:effectLst/>
        </c:spPr>
      </c:pivotFmt>
      <c:pivotFmt>
        <c:idx val="1908"/>
        <c:spPr>
          <a:solidFill>
            <a:schemeClr val="accent1"/>
          </a:solidFill>
          <a:ln>
            <a:noFill/>
          </a:ln>
          <a:effectLst/>
        </c:spPr>
      </c:pivotFmt>
      <c:pivotFmt>
        <c:idx val="1909"/>
        <c:spPr>
          <a:solidFill>
            <a:schemeClr val="accent1"/>
          </a:solidFill>
          <a:ln>
            <a:noFill/>
          </a:ln>
          <a:effectLst/>
        </c:spPr>
      </c:pivotFmt>
      <c:pivotFmt>
        <c:idx val="1910"/>
        <c:spPr>
          <a:solidFill>
            <a:schemeClr val="accent1"/>
          </a:solidFill>
          <a:ln>
            <a:noFill/>
          </a:ln>
          <a:effectLst/>
        </c:spPr>
      </c:pivotFmt>
      <c:pivotFmt>
        <c:idx val="1911"/>
        <c:spPr>
          <a:solidFill>
            <a:schemeClr val="accent1"/>
          </a:solidFill>
          <a:ln>
            <a:noFill/>
          </a:ln>
          <a:effectLst/>
        </c:spPr>
      </c:pivotFmt>
      <c:pivotFmt>
        <c:idx val="1912"/>
        <c:spPr>
          <a:solidFill>
            <a:schemeClr val="accent1"/>
          </a:solidFill>
          <a:ln>
            <a:noFill/>
          </a:ln>
          <a:effectLst/>
        </c:spPr>
      </c:pivotFmt>
      <c:pivotFmt>
        <c:idx val="1913"/>
        <c:spPr>
          <a:solidFill>
            <a:schemeClr val="accent1"/>
          </a:solidFill>
          <a:ln>
            <a:noFill/>
          </a:ln>
          <a:effectLst/>
        </c:spPr>
      </c:pivotFmt>
      <c:pivotFmt>
        <c:idx val="1914"/>
        <c:spPr>
          <a:solidFill>
            <a:schemeClr val="accent1"/>
          </a:solidFill>
          <a:ln>
            <a:noFill/>
          </a:ln>
          <a:effectLst/>
        </c:spPr>
      </c:pivotFmt>
      <c:pivotFmt>
        <c:idx val="1915"/>
        <c:spPr>
          <a:solidFill>
            <a:schemeClr val="accent1"/>
          </a:solidFill>
          <a:ln>
            <a:noFill/>
          </a:ln>
          <a:effectLst/>
        </c:spPr>
      </c:pivotFmt>
      <c:pivotFmt>
        <c:idx val="1916"/>
        <c:spPr>
          <a:solidFill>
            <a:schemeClr val="accent1"/>
          </a:solidFill>
          <a:ln>
            <a:noFill/>
          </a:ln>
          <a:effectLst/>
        </c:spPr>
      </c:pivotFmt>
      <c:pivotFmt>
        <c:idx val="1917"/>
        <c:spPr>
          <a:solidFill>
            <a:schemeClr val="accent1"/>
          </a:solidFill>
          <a:ln>
            <a:noFill/>
          </a:ln>
          <a:effectLst/>
        </c:spPr>
      </c:pivotFmt>
      <c:pivotFmt>
        <c:idx val="1918"/>
        <c:spPr>
          <a:solidFill>
            <a:schemeClr val="accent1"/>
          </a:solidFill>
          <a:ln>
            <a:noFill/>
          </a:ln>
          <a:effectLst/>
        </c:spPr>
      </c:pivotFmt>
      <c:pivotFmt>
        <c:idx val="1919"/>
        <c:spPr>
          <a:solidFill>
            <a:schemeClr val="accent1"/>
          </a:solidFill>
          <a:ln>
            <a:noFill/>
          </a:ln>
          <a:effectLst/>
        </c:spPr>
      </c:pivotFmt>
      <c:pivotFmt>
        <c:idx val="1920"/>
        <c:spPr>
          <a:solidFill>
            <a:schemeClr val="accent1"/>
          </a:solidFill>
          <a:ln>
            <a:noFill/>
          </a:ln>
          <a:effectLst/>
        </c:spPr>
      </c:pivotFmt>
      <c:pivotFmt>
        <c:idx val="1921"/>
        <c:spPr>
          <a:solidFill>
            <a:schemeClr val="accent1"/>
          </a:solidFill>
          <a:ln>
            <a:noFill/>
          </a:ln>
          <a:effectLst/>
        </c:spPr>
      </c:pivotFmt>
      <c:pivotFmt>
        <c:idx val="1922"/>
        <c:spPr>
          <a:solidFill>
            <a:schemeClr val="accent1"/>
          </a:solidFill>
          <a:ln>
            <a:noFill/>
          </a:ln>
          <a:effectLst/>
        </c:spPr>
      </c:pivotFmt>
      <c:pivotFmt>
        <c:idx val="1923"/>
        <c:spPr>
          <a:solidFill>
            <a:schemeClr val="accent1"/>
          </a:solidFill>
          <a:ln>
            <a:noFill/>
          </a:ln>
          <a:effectLst/>
        </c:spPr>
      </c:pivotFmt>
      <c:pivotFmt>
        <c:idx val="1924"/>
        <c:spPr>
          <a:solidFill>
            <a:schemeClr val="accent1"/>
          </a:solidFill>
          <a:ln>
            <a:noFill/>
          </a:ln>
          <a:effectLst/>
        </c:spPr>
      </c:pivotFmt>
      <c:pivotFmt>
        <c:idx val="1925"/>
        <c:spPr>
          <a:solidFill>
            <a:schemeClr val="accent1"/>
          </a:solidFill>
          <a:ln>
            <a:noFill/>
          </a:ln>
          <a:effectLst/>
        </c:spPr>
      </c:pivotFmt>
      <c:pivotFmt>
        <c:idx val="1926"/>
        <c:spPr>
          <a:solidFill>
            <a:schemeClr val="accent1"/>
          </a:solidFill>
          <a:ln>
            <a:noFill/>
          </a:ln>
          <a:effectLst/>
        </c:spPr>
      </c:pivotFmt>
      <c:pivotFmt>
        <c:idx val="1927"/>
        <c:spPr>
          <a:solidFill>
            <a:schemeClr val="accent1"/>
          </a:solidFill>
          <a:ln>
            <a:noFill/>
          </a:ln>
          <a:effectLst/>
        </c:spPr>
      </c:pivotFmt>
      <c:pivotFmt>
        <c:idx val="1928"/>
        <c:spPr>
          <a:solidFill>
            <a:schemeClr val="accent1"/>
          </a:solidFill>
          <a:ln>
            <a:noFill/>
          </a:ln>
          <a:effectLst/>
        </c:spPr>
      </c:pivotFmt>
      <c:pivotFmt>
        <c:idx val="1929"/>
        <c:spPr>
          <a:solidFill>
            <a:schemeClr val="accent1"/>
          </a:solidFill>
          <a:ln>
            <a:noFill/>
          </a:ln>
          <a:effectLst/>
        </c:spPr>
      </c:pivotFmt>
      <c:pivotFmt>
        <c:idx val="1930"/>
        <c:spPr>
          <a:solidFill>
            <a:schemeClr val="accent1"/>
          </a:solidFill>
          <a:ln>
            <a:noFill/>
          </a:ln>
          <a:effectLst/>
        </c:spPr>
      </c:pivotFmt>
      <c:pivotFmt>
        <c:idx val="1931"/>
        <c:spPr>
          <a:solidFill>
            <a:schemeClr val="accent1"/>
          </a:solidFill>
          <a:ln>
            <a:noFill/>
          </a:ln>
          <a:effectLst/>
        </c:spPr>
      </c:pivotFmt>
      <c:pivotFmt>
        <c:idx val="1932"/>
        <c:spPr>
          <a:solidFill>
            <a:schemeClr val="accent1"/>
          </a:solidFill>
          <a:ln>
            <a:noFill/>
          </a:ln>
          <a:effectLst/>
        </c:spPr>
      </c:pivotFmt>
      <c:pivotFmt>
        <c:idx val="1933"/>
        <c:spPr>
          <a:solidFill>
            <a:schemeClr val="accent1"/>
          </a:solidFill>
          <a:ln>
            <a:noFill/>
          </a:ln>
          <a:effectLst/>
        </c:spPr>
      </c:pivotFmt>
      <c:pivotFmt>
        <c:idx val="1934"/>
        <c:spPr>
          <a:solidFill>
            <a:schemeClr val="accent1"/>
          </a:solidFill>
          <a:ln>
            <a:noFill/>
          </a:ln>
          <a:effectLst/>
        </c:spPr>
      </c:pivotFmt>
      <c:pivotFmt>
        <c:idx val="1935"/>
        <c:spPr>
          <a:solidFill>
            <a:schemeClr val="accent1"/>
          </a:solidFill>
          <a:ln>
            <a:noFill/>
          </a:ln>
          <a:effectLst/>
        </c:spPr>
      </c:pivotFmt>
      <c:pivotFmt>
        <c:idx val="1936"/>
        <c:spPr>
          <a:solidFill>
            <a:schemeClr val="accent1"/>
          </a:solidFill>
          <a:ln>
            <a:noFill/>
          </a:ln>
          <a:effectLst/>
        </c:spPr>
      </c:pivotFmt>
      <c:pivotFmt>
        <c:idx val="1937"/>
        <c:spPr>
          <a:solidFill>
            <a:schemeClr val="accent1"/>
          </a:solidFill>
          <a:ln>
            <a:noFill/>
          </a:ln>
          <a:effectLst/>
        </c:spPr>
      </c:pivotFmt>
      <c:pivotFmt>
        <c:idx val="1938"/>
        <c:spPr>
          <a:solidFill>
            <a:schemeClr val="accent1"/>
          </a:solidFill>
          <a:ln>
            <a:noFill/>
          </a:ln>
          <a:effectLst/>
        </c:spPr>
      </c:pivotFmt>
      <c:pivotFmt>
        <c:idx val="1939"/>
        <c:spPr>
          <a:solidFill>
            <a:schemeClr val="accent1"/>
          </a:solidFill>
          <a:ln>
            <a:noFill/>
          </a:ln>
          <a:effectLst/>
        </c:spPr>
      </c:pivotFmt>
      <c:pivotFmt>
        <c:idx val="1940"/>
        <c:spPr>
          <a:solidFill>
            <a:schemeClr val="accent1"/>
          </a:solidFill>
          <a:ln>
            <a:noFill/>
          </a:ln>
          <a:effectLst/>
        </c:spPr>
      </c:pivotFmt>
      <c:pivotFmt>
        <c:idx val="1941"/>
        <c:spPr>
          <a:solidFill>
            <a:schemeClr val="accent1"/>
          </a:solidFill>
          <a:ln>
            <a:noFill/>
          </a:ln>
          <a:effectLst/>
        </c:spPr>
      </c:pivotFmt>
      <c:pivotFmt>
        <c:idx val="1942"/>
        <c:spPr>
          <a:solidFill>
            <a:schemeClr val="accent1"/>
          </a:solidFill>
          <a:ln>
            <a:noFill/>
          </a:ln>
          <a:effectLst/>
        </c:spPr>
      </c:pivotFmt>
      <c:pivotFmt>
        <c:idx val="1943"/>
        <c:spPr>
          <a:solidFill>
            <a:schemeClr val="accent1"/>
          </a:solidFill>
          <a:ln>
            <a:noFill/>
          </a:ln>
          <a:effectLst/>
        </c:spPr>
      </c:pivotFmt>
      <c:pivotFmt>
        <c:idx val="1944"/>
        <c:spPr>
          <a:solidFill>
            <a:schemeClr val="accent1"/>
          </a:solidFill>
          <a:ln>
            <a:noFill/>
          </a:ln>
          <a:effectLst/>
        </c:spPr>
      </c:pivotFmt>
      <c:pivotFmt>
        <c:idx val="1945"/>
        <c:spPr>
          <a:solidFill>
            <a:schemeClr val="accent1"/>
          </a:solidFill>
          <a:ln>
            <a:noFill/>
          </a:ln>
          <a:effectLst/>
        </c:spPr>
      </c:pivotFmt>
      <c:pivotFmt>
        <c:idx val="1946"/>
        <c:spPr>
          <a:solidFill>
            <a:schemeClr val="accent1"/>
          </a:solidFill>
          <a:ln>
            <a:noFill/>
          </a:ln>
          <a:effectLst/>
        </c:spPr>
      </c:pivotFmt>
      <c:pivotFmt>
        <c:idx val="1947"/>
        <c:spPr>
          <a:solidFill>
            <a:schemeClr val="accent1"/>
          </a:solidFill>
          <a:ln>
            <a:noFill/>
          </a:ln>
          <a:effectLst/>
        </c:spPr>
      </c:pivotFmt>
      <c:pivotFmt>
        <c:idx val="1948"/>
        <c:spPr>
          <a:solidFill>
            <a:schemeClr val="accent1"/>
          </a:solidFill>
          <a:ln>
            <a:noFill/>
          </a:ln>
          <a:effectLst/>
        </c:spPr>
      </c:pivotFmt>
      <c:pivotFmt>
        <c:idx val="1949"/>
        <c:spPr>
          <a:solidFill>
            <a:schemeClr val="accent1"/>
          </a:solidFill>
          <a:ln>
            <a:noFill/>
          </a:ln>
          <a:effectLst/>
        </c:spPr>
      </c:pivotFmt>
      <c:pivotFmt>
        <c:idx val="1950"/>
        <c:spPr>
          <a:solidFill>
            <a:schemeClr val="accent1"/>
          </a:solidFill>
          <a:ln>
            <a:noFill/>
          </a:ln>
          <a:effectLst/>
        </c:spPr>
      </c:pivotFmt>
      <c:pivotFmt>
        <c:idx val="1951"/>
        <c:spPr>
          <a:solidFill>
            <a:schemeClr val="accent1"/>
          </a:solidFill>
          <a:ln>
            <a:noFill/>
          </a:ln>
          <a:effectLst/>
        </c:spPr>
      </c:pivotFmt>
      <c:pivotFmt>
        <c:idx val="1952"/>
        <c:spPr>
          <a:solidFill>
            <a:schemeClr val="accent1"/>
          </a:solidFill>
          <a:ln>
            <a:noFill/>
          </a:ln>
          <a:effectLst/>
        </c:spPr>
      </c:pivotFmt>
      <c:pivotFmt>
        <c:idx val="1953"/>
        <c:spPr>
          <a:solidFill>
            <a:schemeClr val="accent1"/>
          </a:solidFill>
          <a:ln>
            <a:noFill/>
          </a:ln>
          <a:effectLst/>
        </c:spPr>
      </c:pivotFmt>
      <c:pivotFmt>
        <c:idx val="1954"/>
        <c:spPr>
          <a:solidFill>
            <a:schemeClr val="accent1"/>
          </a:solidFill>
          <a:ln>
            <a:noFill/>
          </a:ln>
          <a:effectLst/>
        </c:spPr>
      </c:pivotFmt>
      <c:pivotFmt>
        <c:idx val="1955"/>
        <c:spPr>
          <a:solidFill>
            <a:schemeClr val="accent1"/>
          </a:solidFill>
          <a:ln>
            <a:noFill/>
          </a:ln>
          <a:effectLst/>
        </c:spPr>
      </c:pivotFmt>
      <c:pivotFmt>
        <c:idx val="1956"/>
        <c:spPr>
          <a:solidFill>
            <a:schemeClr val="accent1"/>
          </a:solidFill>
          <a:ln>
            <a:noFill/>
          </a:ln>
          <a:effectLst/>
        </c:spPr>
      </c:pivotFmt>
      <c:pivotFmt>
        <c:idx val="1957"/>
        <c:spPr>
          <a:solidFill>
            <a:schemeClr val="accent1"/>
          </a:solidFill>
          <a:ln>
            <a:noFill/>
          </a:ln>
          <a:effectLst/>
        </c:spPr>
      </c:pivotFmt>
      <c:pivotFmt>
        <c:idx val="1958"/>
        <c:spPr>
          <a:solidFill>
            <a:schemeClr val="accent1"/>
          </a:solidFill>
          <a:ln>
            <a:noFill/>
          </a:ln>
          <a:effectLst/>
        </c:spPr>
      </c:pivotFmt>
      <c:pivotFmt>
        <c:idx val="1959"/>
        <c:spPr>
          <a:solidFill>
            <a:schemeClr val="accent1"/>
          </a:solidFill>
          <a:ln>
            <a:noFill/>
          </a:ln>
          <a:effectLst/>
        </c:spPr>
      </c:pivotFmt>
      <c:pivotFmt>
        <c:idx val="1960"/>
        <c:spPr>
          <a:solidFill>
            <a:schemeClr val="accent1"/>
          </a:solidFill>
          <a:ln>
            <a:noFill/>
          </a:ln>
          <a:effectLst/>
        </c:spPr>
      </c:pivotFmt>
      <c:pivotFmt>
        <c:idx val="1961"/>
        <c:spPr>
          <a:solidFill>
            <a:schemeClr val="accent1"/>
          </a:solidFill>
          <a:ln>
            <a:noFill/>
          </a:ln>
          <a:effectLst/>
        </c:spPr>
      </c:pivotFmt>
      <c:pivotFmt>
        <c:idx val="1962"/>
        <c:spPr>
          <a:solidFill>
            <a:schemeClr val="accent1"/>
          </a:solidFill>
          <a:ln>
            <a:noFill/>
          </a:ln>
          <a:effectLst/>
        </c:spPr>
      </c:pivotFmt>
      <c:pivotFmt>
        <c:idx val="1963"/>
        <c:spPr>
          <a:solidFill>
            <a:schemeClr val="accent1"/>
          </a:solidFill>
          <a:ln>
            <a:noFill/>
          </a:ln>
          <a:effectLst/>
        </c:spPr>
      </c:pivotFmt>
      <c:pivotFmt>
        <c:idx val="1964"/>
        <c:spPr>
          <a:solidFill>
            <a:schemeClr val="accent1"/>
          </a:solidFill>
          <a:ln>
            <a:noFill/>
          </a:ln>
          <a:effectLst/>
        </c:spPr>
      </c:pivotFmt>
      <c:pivotFmt>
        <c:idx val="1965"/>
        <c:spPr>
          <a:solidFill>
            <a:schemeClr val="accent1"/>
          </a:solidFill>
          <a:ln>
            <a:noFill/>
          </a:ln>
          <a:effectLst/>
        </c:spPr>
      </c:pivotFmt>
      <c:pivotFmt>
        <c:idx val="1966"/>
        <c:spPr>
          <a:solidFill>
            <a:schemeClr val="accent1"/>
          </a:solidFill>
          <a:ln>
            <a:noFill/>
          </a:ln>
          <a:effectLst/>
        </c:spPr>
      </c:pivotFmt>
      <c:pivotFmt>
        <c:idx val="1967"/>
        <c:spPr>
          <a:solidFill>
            <a:schemeClr val="accent1"/>
          </a:solidFill>
          <a:ln>
            <a:noFill/>
          </a:ln>
          <a:effectLst/>
        </c:spPr>
      </c:pivotFmt>
      <c:pivotFmt>
        <c:idx val="1968"/>
        <c:spPr>
          <a:solidFill>
            <a:schemeClr val="accent1"/>
          </a:solidFill>
          <a:ln>
            <a:noFill/>
          </a:ln>
          <a:effectLst/>
        </c:spPr>
      </c:pivotFmt>
      <c:pivotFmt>
        <c:idx val="1969"/>
        <c:spPr>
          <a:solidFill>
            <a:schemeClr val="accent1"/>
          </a:solidFill>
          <a:ln>
            <a:noFill/>
          </a:ln>
          <a:effectLst/>
        </c:spPr>
      </c:pivotFmt>
      <c:pivotFmt>
        <c:idx val="1970"/>
        <c:spPr>
          <a:solidFill>
            <a:schemeClr val="accent1"/>
          </a:solidFill>
          <a:ln>
            <a:noFill/>
          </a:ln>
          <a:effectLst/>
        </c:spPr>
      </c:pivotFmt>
      <c:pivotFmt>
        <c:idx val="1971"/>
        <c:spPr>
          <a:solidFill>
            <a:schemeClr val="accent1"/>
          </a:solidFill>
          <a:ln>
            <a:noFill/>
          </a:ln>
          <a:effectLst/>
        </c:spPr>
      </c:pivotFmt>
      <c:pivotFmt>
        <c:idx val="1972"/>
        <c:spPr>
          <a:solidFill>
            <a:schemeClr val="accent1"/>
          </a:solidFill>
          <a:ln>
            <a:noFill/>
          </a:ln>
          <a:effectLst/>
        </c:spPr>
      </c:pivotFmt>
      <c:pivotFmt>
        <c:idx val="1973"/>
        <c:spPr>
          <a:solidFill>
            <a:schemeClr val="accent1"/>
          </a:solidFill>
          <a:ln>
            <a:noFill/>
          </a:ln>
          <a:effectLst/>
        </c:spPr>
      </c:pivotFmt>
      <c:pivotFmt>
        <c:idx val="1974"/>
        <c:spPr>
          <a:solidFill>
            <a:schemeClr val="accent1"/>
          </a:solidFill>
          <a:ln>
            <a:noFill/>
          </a:ln>
          <a:effectLst/>
        </c:spPr>
      </c:pivotFmt>
      <c:pivotFmt>
        <c:idx val="1975"/>
        <c:spPr>
          <a:solidFill>
            <a:schemeClr val="accent1"/>
          </a:solidFill>
          <a:ln>
            <a:noFill/>
          </a:ln>
          <a:effectLst/>
        </c:spPr>
      </c:pivotFmt>
      <c:pivotFmt>
        <c:idx val="1976"/>
        <c:spPr>
          <a:solidFill>
            <a:schemeClr val="accent1"/>
          </a:solidFill>
          <a:ln>
            <a:noFill/>
          </a:ln>
          <a:effectLst/>
        </c:spPr>
      </c:pivotFmt>
      <c:pivotFmt>
        <c:idx val="1977"/>
        <c:spPr>
          <a:solidFill>
            <a:schemeClr val="accent1"/>
          </a:solidFill>
          <a:ln>
            <a:noFill/>
          </a:ln>
          <a:effectLst/>
        </c:spPr>
      </c:pivotFmt>
      <c:pivotFmt>
        <c:idx val="1978"/>
        <c:spPr>
          <a:solidFill>
            <a:schemeClr val="accent1"/>
          </a:solidFill>
          <a:ln>
            <a:noFill/>
          </a:ln>
          <a:effectLst/>
        </c:spPr>
      </c:pivotFmt>
      <c:pivotFmt>
        <c:idx val="1979"/>
        <c:spPr>
          <a:solidFill>
            <a:schemeClr val="accent1"/>
          </a:solidFill>
          <a:ln>
            <a:noFill/>
          </a:ln>
          <a:effectLst/>
        </c:spPr>
      </c:pivotFmt>
      <c:pivotFmt>
        <c:idx val="1980"/>
        <c:spPr>
          <a:solidFill>
            <a:schemeClr val="accent1"/>
          </a:solidFill>
          <a:ln>
            <a:noFill/>
          </a:ln>
          <a:effectLst/>
        </c:spPr>
      </c:pivotFmt>
      <c:pivotFmt>
        <c:idx val="1981"/>
        <c:spPr>
          <a:solidFill>
            <a:schemeClr val="accent1"/>
          </a:solidFill>
          <a:ln>
            <a:noFill/>
          </a:ln>
          <a:effectLst/>
        </c:spPr>
      </c:pivotFmt>
      <c:pivotFmt>
        <c:idx val="1982"/>
        <c:spPr>
          <a:solidFill>
            <a:schemeClr val="accent1"/>
          </a:solidFill>
          <a:ln>
            <a:noFill/>
          </a:ln>
          <a:effectLst/>
        </c:spPr>
      </c:pivotFmt>
      <c:pivotFmt>
        <c:idx val="1983"/>
        <c:spPr>
          <a:solidFill>
            <a:schemeClr val="accent1"/>
          </a:solidFill>
          <a:ln>
            <a:noFill/>
          </a:ln>
          <a:effectLst/>
        </c:spPr>
      </c:pivotFmt>
      <c:pivotFmt>
        <c:idx val="1984"/>
        <c:spPr>
          <a:solidFill>
            <a:schemeClr val="accent1"/>
          </a:solidFill>
          <a:ln>
            <a:noFill/>
          </a:ln>
          <a:effectLst/>
        </c:spPr>
      </c:pivotFmt>
      <c:pivotFmt>
        <c:idx val="1985"/>
        <c:spPr>
          <a:solidFill>
            <a:schemeClr val="accent1"/>
          </a:solidFill>
          <a:ln>
            <a:noFill/>
          </a:ln>
          <a:effectLst/>
        </c:spPr>
      </c:pivotFmt>
      <c:pivotFmt>
        <c:idx val="1986"/>
        <c:spPr>
          <a:solidFill>
            <a:schemeClr val="accent1"/>
          </a:solidFill>
          <a:ln>
            <a:noFill/>
          </a:ln>
          <a:effectLst/>
        </c:spPr>
      </c:pivotFmt>
      <c:pivotFmt>
        <c:idx val="1987"/>
        <c:spPr>
          <a:solidFill>
            <a:schemeClr val="accent1"/>
          </a:solidFill>
          <a:ln>
            <a:noFill/>
          </a:ln>
          <a:effectLst/>
        </c:spPr>
      </c:pivotFmt>
      <c:pivotFmt>
        <c:idx val="1988"/>
        <c:spPr>
          <a:solidFill>
            <a:schemeClr val="accent1"/>
          </a:solidFill>
          <a:ln>
            <a:noFill/>
          </a:ln>
          <a:effectLst/>
        </c:spPr>
      </c:pivotFmt>
      <c:pivotFmt>
        <c:idx val="1989"/>
        <c:spPr>
          <a:solidFill>
            <a:schemeClr val="accent1"/>
          </a:solidFill>
          <a:ln>
            <a:noFill/>
          </a:ln>
          <a:effectLst/>
        </c:spPr>
      </c:pivotFmt>
      <c:pivotFmt>
        <c:idx val="1990"/>
        <c:spPr>
          <a:solidFill>
            <a:schemeClr val="accent1"/>
          </a:solidFill>
          <a:ln>
            <a:noFill/>
          </a:ln>
          <a:effectLst/>
        </c:spPr>
      </c:pivotFmt>
      <c:pivotFmt>
        <c:idx val="1991"/>
        <c:spPr>
          <a:solidFill>
            <a:schemeClr val="accent1"/>
          </a:solidFill>
          <a:ln>
            <a:noFill/>
          </a:ln>
          <a:effectLst/>
        </c:spPr>
      </c:pivotFmt>
      <c:pivotFmt>
        <c:idx val="1992"/>
        <c:spPr>
          <a:solidFill>
            <a:schemeClr val="accent1"/>
          </a:solidFill>
          <a:ln>
            <a:noFill/>
          </a:ln>
          <a:effectLst/>
        </c:spPr>
      </c:pivotFmt>
      <c:pivotFmt>
        <c:idx val="1993"/>
        <c:spPr>
          <a:solidFill>
            <a:schemeClr val="accent1"/>
          </a:solidFill>
          <a:ln>
            <a:noFill/>
          </a:ln>
          <a:effectLst/>
        </c:spPr>
      </c:pivotFmt>
      <c:pivotFmt>
        <c:idx val="1994"/>
        <c:spPr>
          <a:solidFill>
            <a:schemeClr val="accent1"/>
          </a:solidFill>
          <a:ln>
            <a:noFill/>
          </a:ln>
          <a:effectLst/>
        </c:spPr>
      </c:pivotFmt>
      <c:pivotFmt>
        <c:idx val="1995"/>
        <c:spPr>
          <a:solidFill>
            <a:schemeClr val="accent1"/>
          </a:solidFill>
          <a:ln>
            <a:noFill/>
          </a:ln>
          <a:effectLst/>
        </c:spPr>
      </c:pivotFmt>
      <c:pivotFmt>
        <c:idx val="1996"/>
        <c:spPr>
          <a:solidFill>
            <a:schemeClr val="accent1"/>
          </a:solidFill>
          <a:ln>
            <a:noFill/>
          </a:ln>
          <a:effectLst/>
        </c:spPr>
      </c:pivotFmt>
      <c:pivotFmt>
        <c:idx val="1997"/>
        <c:spPr>
          <a:solidFill>
            <a:schemeClr val="accent1"/>
          </a:solidFill>
          <a:ln>
            <a:noFill/>
          </a:ln>
          <a:effectLst/>
        </c:spPr>
      </c:pivotFmt>
      <c:pivotFmt>
        <c:idx val="1998"/>
        <c:spPr>
          <a:solidFill>
            <a:schemeClr val="accent1"/>
          </a:solidFill>
          <a:ln>
            <a:noFill/>
          </a:ln>
          <a:effectLst/>
        </c:spPr>
      </c:pivotFmt>
      <c:pivotFmt>
        <c:idx val="1999"/>
        <c:spPr>
          <a:solidFill>
            <a:schemeClr val="accent1"/>
          </a:solidFill>
          <a:ln>
            <a:noFill/>
          </a:ln>
          <a:effectLst/>
        </c:spPr>
      </c:pivotFmt>
      <c:pivotFmt>
        <c:idx val="2000"/>
        <c:spPr>
          <a:solidFill>
            <a:schemeClr val="accent1"/>
          </a:solidFill>
          <a:ln>
            <a:noFill/>
          </a:ln>
          <a:effectLst/>
        </c:spPr>
      </c:pivotFmt>
      <c:pivotFmt>
        <c:idx val="2001"/>
        <c:spPr>
          <a:solidFill>
            <a:schemeClr val="accent1"/>
          </a:solidFill>
          <a:ln>
            <a:noFill/>
          </a:ln>
          <a:effectLst/>
        </c:spPr>
      </c:pivotFmt>
      <c:pivotFmt>
        <c:idx val="2002"/>
        <c:spPr>
          <a:solidFill>
            <a:schemeClr val="accent1"/>
          </a:solidFill>
          <a:ln>
            <a:noFill/>
          </a:ln>
          <a:effectLst/>
        </c:spPr>
      </c:pivotFmt>
      <c:pivotFmt>
        <c:idx val="2003"/>
        <c:spPr>
          <a:solidFill>
            <a:schemeClr val="accent1"/>
          </a:solidFill>
          <a:ln>
            <a:noFill/>
          </a:ln>
          <a:effectLst/>
        </c:spPr>
      </c:pivotFmt>
      <c:pivotFmt>
        <c:idx val="2004"/>
        <c:spPr>
          <a:solidFill>
            <a:schemeClr val="accent1"/>
          </a:solidFill>
          <a:ln>
            <a:noFill/>
          </a:ln>
          <a:effectLst/>
        </c:spPr>
      </c:pivotFmt>
      <c:pivotFmt>
        <c:idx val="2005"/>
        <c:spPr>
          <a:solidFill>
            <a:schemeClr val="accent1"/>
          </a:solidFill>
          <a:ln>
            <a:noFill/>
          </a:ln>
          <a:effectLst/>
        </c:spPr>
      </c:pivotFmt>
      <c:pivotFmt>
        <c:idx val="2006"/>
        <c:spPr>
          <a:solidFill>
            <a:schemeClr val="accent1"/>
          </a:solidFill>
          <a:ln>
            <a:noFill/>
          </a:ln>
          <a:effectLst/>
        </c:spPr>
      </c:pivotFmt>
      <c:pivotFmt>
        <c:idx val="2007"/>
        <c:spPr>
          <a:solidFill>
            <a:schemeClr val="accent1"/>
          </a:solidFill>
          <a:ln>
            <a:noFill/>
          </a:ln>
          <a:effectLst/>
        </c:spPr>
      </c:pivotFmt>
      <c:pivotFmt>
        <c:idx val="2008"/>
        <c:spPr>
          <a:solidFill>
            <a:schemeClr val="accent1"/>
          </a:solidFill>
          <a:ln>
            <a:noFill/>
          </a:ln>
          <a:effectLst/>
        </c:spPr>
      </c:pivotFmt>
      <c:pivotFmt>
        <c:idx val="2009"/>
        <c:spPr>
          <a:solidFill>
            <a:schemeClr val="accent1"/>
          </a:solidFill>
          <a:ln>
            <a:noFill/>
          </a:ln>
          <a:effectLst/>
        </c:spPr>
      </c:pivotFmt>
      <c:pivotFmt>
        <c:idx val="2010"/>
        <c:spPr>
          <a:solidFill>
            <a:schemeClr val="accent1"/>
          </a:solidFill>
          <a:ln>
            <a:noFill/>
          </a:ln>
          <a:effectLst/>
        </c:spPr>
      </c:pivotFmt>
      <c:pivotFmt>
        <c:idx val="2011"/>
        <c:spPr>
          <a:solidFill>
            <a:schemeClr val="accent1"/>
          </a:solidFill>
          <a:ln>
            <a:noFill/>
          </a:ln>
          <a:effectLst/>
        </c:spPr>
      </c:pivotFmt>
      <c:pivotFmt>
        <c:idx val="2012"/>
        <c:spPr>
          <a:solidFill>
            <a:schemeClr val="accent1"/>
          </a:solidFill>
          <a:ln>
            <a:noFill/>
          </a:ln>
          <a:effectLst/>
        </c:spPr>
      </c:pivotFmt>
      <c:pivotFmt>
        <c:idx val="2013"/>
        <c:spPr>
          <a:solidFill>
            <a:schemeClr val="accent1"/>
          </a:solidFill>
          <a:ln>
            <a:noFill/>
          </a:ln>
          <a:effectLst/>
        </c:spPr>
      </c:pivotFmt>
      <c:pivotFmt>
        <c:idx val="2014"/>
        <c:spPr>
          <a:solidFill>
            <a:schemeClr val="accent1"/>
          </a:solidFill>
          <a:ln>
            <a:noFill/>
          </a:ln>
          <a:effectLst/>
        </c:spPr>
      </c:pivotFmt>
      <c:pivotFmt>
        <c:idx val="2015"/>
        <c:spPr>
          <a:solidFill>
            <a:schemeClr val="accent1"/>
          </a:solidFill>
          <a:ln>
            <a:noFill/>
          </a:ln>
          <a:effectLst/>
        </c:spPr>
      </c:pivotFmt>
      <c:pivotFmt>
        <c:idx val="2016"/>
        <c:spPr>
          <a:solidFill>
            <a:schemeClr val="accent1"/>
          </a:solidFill>
          <a:ln>
            <a:noFill/>
          </a:ln>
          <a:effectLst/>
        </c:spPr>
      </c:pivotFmt>
      <c:pivotFmt>
        <c:idx val="2017"/>
        <c:spPr>
          <a:solidFill>
            <a:schemeClr val="accent1"/>
          </a:solidFill>
          <a:ln>
            <a:noFill/>
          </a:ln>
          <a:effectLst/>
        </c:spPr>
      </c:pivotFmt>
      <c:pivotFmt>
        <c:idx val="2018"/>
        <c:spPr>
          <a:solidFill>
            <a:schemeClr val="accent1"/>
          </a:solidFill>
          <a:ln>
            <a:noFill/>
          </a:ln>
          <a:effectLst/>
        </c:spPr>
      </c:pivotFmt>
      <c:pivotFmt>
        <c:idx val="2019"/>
        <c:spPr>
          <a:solidFill>
            <a:schemeClr val="accent1"/>
          </a:solidFill>
          <a:ln>
            <a:noFill/>
          </a:ln>
          <a:effectLst/>
        </c:spPr>
      </c:pivotFmt>
      <c:pivotFmt>
        <c:idx val="2020"/>
        <c:spPr>
          <a:solidFill>
            <a:schemeClr val="accent1"/>
          </a:solidFill>
          <a:ln>
            <a:noFill/>
          </a:ln>
          <a:effectLst/>
        </c:spPr>
      </c:pivotFmt>
      <c:pivotFmt>
        <c:idx val="2021"/>
        <c:spPr>
          <a:solidFill>
            <a:schemeClr val="accent1"/>
          </a:solidFill>
          <a:ln>
            <a:noFill/>
          </a:ln>
          <a:effectLst/>
        </c:spPr>
      </c:pivotFmt>
      <c:pivotFmt>
        <c:idx val="2022"/>
        <c:spPr>
          <a:solidFill>
            <a:schemeClr val="accent1"/>
          </a:solidFill>
          <a:ln>
            <a:noFill/>
          </a:ln>
          <a:effectLst/>
        </c:spPr>
      </c:pivotFmt>
      <c:pivotFmt>
        <c:idx val="2023"/>
        <c:spPr>
          <a:solidFill>
            <a:schemeClr val="accent1"/>
          </a:solidFill>
          <a:ln>
            <a:noFill/>
          </a:ln>
          <a:effectLst/>
        </c:spPr>
      </c:pivotFmt>
      <c:pivotFmt>
        <c:idx val="2024"/>
        <c:spPr>
          <a:solidFill>
            <a:schemeClr val="accent1"/>
          </a:solidFill>
          <a:ln>
            <a:noFill/>
          </a:ln>
          <a:effectLst/>
        </c:spPr>
      </c:pivotFmt>
      <c:pivotFmt>
        <c:idx val="2025"/>
        <c:spPr>
          <a:solidFill>
            <a:schemeClr val="accent1"/>
          </a:solidFill>
          <a:ln>
            <a:noFill/>
          </a:ln>
          <a:effectLst/>
        </c:spPr>
      </c:pivotFmt>
      <c:pivotFmt>
        <c:idx val="2026"/>
        <c:spPr>
          <a:solidFill>
            <a:schemeClr val="accent1"/>
          </a:solidFill>
          <a:ln>
            <a:noFill/>
          </a:ln>
          <a:effectLst/>
        </c:spPr>
      </c:pivotFmt>
      <c:pivotFmt>
        <c:idx val="2027"/>
        <c:spPr>
          <a:solidFill>
            <a:schemeClr val="accent1"/>
          </a:solidFill>
          <a:ln>
            <a:noFill/>
          </a:ln>
          <a:effectLst/>
        </c:spPr>
      </c:pivotFmt>
      <c:pivotFmt>
        <c:idx val="2028"/>
        <c:spPr>
          <a:solidFill>
            <a:schemeClr val="accent1"/>
          </a:solidFill>
          <a:ln>
            <a:noFill/>
          </a:ln>
          <a:effectLst/>
        </c:spPr>
      </c:pivotFmt>
      <c:pivotFmt>
        <c:idx val="2029"/>
        <c:spPr>
          <a:solidFill>
            <a:schemeClr val="accent1"/>
          </a:solidFill>
          <a:ln>
            <a:noFill/>
          </a:ln>
          <a:effectLst/>
        </c:spPr>
      </c:pivotFmt>
      <c:pivotFmt>
        <c:idx val="2030"/>
        <c:spPr>
          <a:solidFill>
            <a:schemeClr val="accent1"/>
          </a:solidFill>
          <a:ln>
            <a:noFill/>
          </a:ln>
          <a:effectLst/>
        </c:spPr>
      </c:pivotFmt>
      <c:pivotFmt>
        <c:idx val="2031"/>
        <c:spPr>
          <a:solidFill>
            <a:schemeClr val="accent1"/>
          </a:solidFill>
          <a:ln>
            <a:noFill/>
          </a:ln>
          <a:effectLst/>
        </c:spPr>
      </c:pivotFmt>
      <c:pivotFmt>
        <c:idx val="2032"/>
        <c:spPr>
          <a:solidFill>
            <a:schemeClr val="accent1"/>
          </a:solidFill>
          <a:ln>
            <a:noFill/>
          </a:ln>
          <a:effectLst/>
        </c:spPr>
      </c:pivotFmt>
      <c:pivotFmt>
        <c:idx val="2033"/>
        <c:spPr>
          <a:solidFill>
            <a:schemeClr val="accent1"/>
          </a:solidFill>
          <a:ln>
            <a:noFill/>
          </a:ln>
          <a:effectLst/>
        </c:spPr>
      </c:pivotFmt>
      <c:pivotFmt>
        <c:idx val="2034"/>
        <c:spPr>
          <a:solidFill>
            <a:schemeClr val="accent1"/>
          </a:solidFill>
          <a:ln>
            <a:noFill/>
          </a:ln>
          <a:effectLst/>
        </c:spPr>
      </c:pivotFmt>
      <c:pivotFmt>
        <c:idx val="2035"/>
        <c:spPr>
          <a:solidFill>
            <a:schemeClr val="accent1"/>
          </a:solidFill>
          <a:ln>
            <a:noFill/>
          </a:ln>
          <a:effectLst/>
        </c:spPr>
      </c:pivotFmt>
      <c:pivotFmt>
        <c:idx val="2036"/>
        <c:spPr>
          <a:solidFill>
            <a:schemeClr val="accent1"/>
          </a:solidFill>
          <a:ln>
            <a:noFill/>
          </a:ln>
          <a:effectLst/>
        </c:spPr>
      </c:pivotFmt>
      <c:pivotFmt>
        <c:idx val="2037"/>
        <c:spPr>
          <a:solidFill>
            <a:schemeClr val="accent1"/>
          </a:solidFill>
          <a:ln>
            <a:noFill/>
          </a:ln>
          <a:effectLst/>
        </c:spPr>
      </c:pivotFmt>
      <c:pivotFmt>
        <c:idx val="2038"/>
        <c:spPr>
          <a:solidFill>
            <a:schemeClr val="accent1"/>
          </a:solidFill>
          <a:ln>
            <a:noFill/>
          </a:ln>
          <a:effectLst/>
        </c:spPr>
      </c:pivotFmt>
      <c:pivotFmt>
        <c:idx val="2039"/>
        <c:spPr>
          <a:solidFill>
            <a:schemeClr val="accent1"/>
          </a:solidFill>
          <a:ln>
            <a:noFill/>
          </a:ln>
          <a:effectLst/>
        </c:spPr>
      </c:pivotFmt>
      <c:pivotFmt>
        <c:idx val="2040"/>
        <c:spPr>
          <a:solidFill>
            <a:schemeClr val="accent1"/>
          </a:solidFill>
          <a:ln>
            <a:noFill/>
          </a:ln>
          <a:effectLst/>
        </c:spPr>
      </c:pivotFmt>
      <c:pivotFmt>
        <c:idx val="2041"/>
        <c:spPr>
          <a:solidFill>
            <a:schemeClr val="accent1"/>
          </a:solidFill>
          <a:ln>
            <a:noFill/>
          </a:ln>
          <a:effectLst/>
        </c:spPr>
      </c:pivotFmt>
      <c:pivotFmt>
        <c:idx val="2042"/>
        <c:spPr>
          <a:solidFill>
            <a:schemeClr val="accent1"/>
          </a:solidFill>
          <a:ln>
            <a:noFill/>
          </a:ln>
          <a:effectLst/>
        </c:spPr>
      </c:pivotFmt>
      <c:pivotFmt>
        <c:idx val="2043"/>
        <c:spPr>
          <a:solidFill>
            <a:schemeClr val="accent1"/>
          </a:solidFill>
          <a:ln>
            <a:noFill/>
          </a:ln>
          <a:effectLst/>
        </c:spPr>
      </c:pivotFmt>
      <c:pivotFmt>
        <c:idx val="2044"/>
        <c:spPr>
          <a:solidFill>
            <a:schemeClr val="accent1"/>
          </a:solidFill>
          <a:ln>
            <a:noFill/>
          </a:ln>
          <a:effectLst/>
        </c:spPr>
      </c:pivotFmt>
      <c:pivotFmt>
        <c:idx val="2045"/>
        <c:spPr>
          <a:solidFill>
            <a:schemeClr val="accent1"/>
          </a:solidFill>
          <a:ln>
            <a:noFill/>
          </a:ln>
          <a:effectLst/>
        </c:spPr>
      </c:pivotFmt>
      <c:pivotFmt>
        <c:idx val="2046"/>
        <c:spPr>
          <a:solidFill>
            <a:schemeClr val="accent1"/>
          </a:solidFill>
          <a:ln>
            <a:noFill/>
          </a:ln>
          <a:effectLst/>
        </c:spPr>
      </c:pivotFmt>
      <c:pivotFmt>
        <c:idx val="2047"/>
        <c:spPr>
          <a:solidFill>
            <a:schemeClr val="accent1"/>
          </a:solidFill>
          <a:ln>
            <a:noFill/>
          </a:ln>
          <a:effectLst/>
        </c:spPr>
      </c:pivotFmt>
      <c:pivotFmt>
        <c:idx val="2048"/>
        <c:spPr>
          <a:solidFill>
            <a:schemeClr val="accent1"/>
          </a:solidFill>
          <a:ln>
            <a:noFill/>
          </a:ln>
          <a:effectLst/>
        </c:spPr>
      </c:pivotFmt>
      <c:pivotFmt>
        <c:idx val="2049"/>
        <c:spPr>
          <a:solidFill>
            <a:schemeClr val="accent1"/>
          </a:solidFill>
          <a:ln>
            <a:noFill/>
          </a:ln>
          <a:effectLst/>
        </c:spPr>
      </c:pivotFmt>
      <c:pivotFmt>
        <c:idx val="2050"/>
        <c:spPr>
          <a:solidFill>
            <a:schemeClr val="accent1"/>
          </a:solidFill>
          <a:ln>
            <a:noFill/>
          </a:ln>
          <a:effectLst/>
        </c:spPr>
      </c:pivotFmt>
      <c:pivotFmt>
        <c:idx val="2051"/>
        <c:spPr>
          <a:solidFill>
            <a:schemeClr val="accent1"/>
          </a:solidFill>
          <a:ln>
            <a:noFill/>
          </a:ln>
          <a:effectLst/>
        </c:spPr>
      </c:pivotFmt>
      <c:pivotFmt>
        <c:idx val="2052"/>
        <c:spPr>
          <a:solidFill>
            <a:schemeClr val="accent1"/>
          </a:solidFill>
          <a:ln>
            <a:noFill/>
          </a:ln>
          <a:effectLst/>
        </c:spPr>
      </c:pivotFmt>
      <c:pivotFmt>
        <c:idx val="2053"/>
        <c:spPr>
          <a:solidFill>
            <a:schemeClr val="accent1"/>
          </a:solidFill>
          <a:ln>
            <a:noFill/>
          </a:ln>
          <a:effectLst/>
        </c:spPr>
      </c:pivotFmt>
      <c:pivotFmt>
        <c:idx val="2054"/>
        <c:spPr>
          <a:solidFill>
            <a:schemeClr val="accent1"/>
          </a:solidFill>
          <a:ln>
            <a:noFill/>
          </a:ln>
          <a:effectLst/>
        </c:spPr>
      </c:pivotFmt>
      <c:pivotFmt>
        <c:idx val="2055"/>
        <c:spPr>
          <a:solidFill>
            <a:schemeClr val="accent1"/>
          </a:solidFill>
          <a:ln>
            <a:noFill/>
          </a:ln>
          <a:effectLst/>
        </c:spPr>
      </c:pivotFmt>
      <c:pivotFmt>
        <c:idx val="2056"/>
        <c:spPr>
          <a:solidFill>
            <a:schemeClr val="accent1"/>
          </a:solidFill>
          <a:ln>
            <a:noFill/>
          </a:ln>
          <a:effectLst/>
        </c:spPr>
      </c:pivotFmt>
      <c:pivotFmt>
        <c:idx val="2057"/>
        <c:spPr>
          <a:solidFill>
            <a:schemeClr val="accent1"/>
          </a:solidFill>
          <a:ln>
            <a:noFill/>
          </a:ln>
          <a:effectLst/>
        </c:spPr>
      </c:pivotFmt>
      <c:pivotFmt>
        <c:idx val="2058"/>
        <c:spPr>
          <a:solidFill>
            <a:schemeClr val="accent1"/>
          </a:solidFill>
          <a:ln>
            <a:noFill/>
          </a:ln>
          <a:effectLst/>
        </c:spPr>
      </c:pivotFmt>
      <c:pivotFmt>
        <c:idx val="2059"/>
        <c:spPr>
          <a:solidFill>
            <a:schemeClr val="accent1"/>
          </a:solidFill>
          <a:ln>
            <a:noFill/>
          </a:ln>
          <a:effectLst/>
        </c:spPr>
      </c:pivotFmt>
      <c:pivotFmt>
        <c:idx val="2060"/>
        <c:spPr>
          <a:solidFill>
            <a:schemeClr val="accent1"/>
          </a:solidFill>
          <a:ln>
            <a:noFill/>
          </a:ln>
          <a:effectLst/>
        </c:spPr>
      </c:pivotFmt>
      <c:pivotFmt>
        <c:idx val="2061"/>
        <c:spPr>
          <a:solidFill>
            <a:schemeClr val="accent1"/>
          </a:solidFill>
          <a:ln>
            <a:noFill/>
          </a:ln>
          <a:effectLst/>
        </c:spPr>
      </c:pivotFmt>
      <c:pivotFmt>
        <c:idx val="2062"/>
        <c:spPr>
          <a:solidFill>
            <a:schemeClr val="accent1"/>
          </a:solidFill>
          <a:ln>
            <a:noFill/>
          </a:ln>
          <a:effectLst/>
        </c:spPr>
      </c:pivotFmt>
      <c:pivotFmt>
        <c:idx val="2063"/>
        <c:spPr>
          <a:solidFill>
            <a:schemeClr val="accent1"/>
          </a:solidFill>
          <a:ln>
            <a:noFill/>
          </a:ln>
          <a:effectLst/>
        </c:spPr>
      </c:pivotFmt>
      <c:pivotFmt>
        <c:idx val="2064"/>
        <c:spPr>
          <a:solidFill>
            <a:schemeClr val="accent1"/>
          </a:solidFill>
          <a:ln>
            <a:noFill/>
          </a:ln>
          <a:effectLst/>
        </c:spPr>
      </c:pivotFmt>
      <c:pivotFmt>
        <c:idx val="2065"/>
        <c:spPr>
          <a:solidFill>
            <a:schemeClr val="accent1"/>
          </a:solidFill>
          <a:ln>
            <a:noFill/>
          </a:ln>
          <a:effectLst/>
        </c:spPr>
      </c:pivotFmt>
      <c:pivotFmt>
        <c:idx val="2066"/>
        <c:spPr>
          <a:solidFill>
            <a:schemeClr val="accent1"/>
          </a:solidFill>
          <a:ln>
            <a:noFill/>
          </a:ln>
          <a:effectLst/>
        </c:spPr>
      </c:pivotFmt>
      <c:pivotFmt>
        <c:idx val="2067"/>
        <c:spPr>
          <a:solidFill>
            <a:schemeClr val="accent1"/>
          </a:solidFill>
          <a:ln>
            <a:noFill/>
          </a:ln>
          <a:effectLst/>
        </c:spPr>
      </c:pivotFmt>
      <c:pivotFmt>
        <c:idx val="2068"/>
        <c:spPr>
          <a:solidFill>
            <a:schemeClr val="accent1"/>
          </a:solidFill>
          <a:ln>
            <a:noFill/>
          </a:ln>
          <a:effectLst/>
        </c:spPr>
      </c:pivotFmt>
      <c:pivotFmt>
        <c:idx val="2069"/>
        <c:spPr>
          <a:solidFill>
            <a:schemeClr val="accent1"/>
          </a:solidFill>
          <a:ln>
            <a:noFill/>
          </a:ln>
          <a:effectLst/>
        </c:spPr>
      </c:pivotFmt>
      <c:pivotFmt>
        <c:idx val="2070"/>
        <c:spPr>
          <a:solidFill>
            <a:schemeClr val="accent1"/>
          </a:solidFill>
          <a:ln>
            <a:noFill/>
          </a:ln>
          <a:effectLst/>
        </c:spPr>
      </c:pivotFmt>
      <c:pivotFmt>
        <c:idx val="2071"/>
        <c:spPr>
          <a:solidFill>
            <a:schemeClr val="accent1"/>
          </a:solidFill>
          <a:ln>
            <a:noFill/>
          </a:ln>
          <a:effectLst/>
        </c:spPr>
      </c:pivotFmt>
      <c:pivotFmt>
        <c:idx val="2072"/>
        <c:spPr>
          <a:solidFill>
            <a:schemeClr val="accent1"/>
          </a:solidFill>
          <a:ln>
            <a:noFill/>
          </a:ln>
          <a:effectLst/>
        </c:spPr>
      </c:pivotFmt>
      <c:pivotFmt>
        <c:idx val="2073"/>
        <c:spPr>
          <a:solidFill>
            <a:schemeClr val="accent1"/>
          </a:solidFill>
          <a:ln>
            <a:noFill/>
          </a:ln>
          <a:effectLst/>
        </c:spPr>
      </c:pivotFmt>
      <c:pivotFmt>
        <c:idx val="2074"/>
        <c:spPr>
          <a:solidFill>
            <a:schemeClr val="accent1"/>
          </a:solidFill>
          <a:ln>
            <a:noFill/>
          </a:ln>
          <a:effectLst/>
        </c:spPr>
      </c:pivotFmt>
      <c:pivotFmt>
        <c:idx val="2075"/>
        <c:spPr>
          <a:solidFill>
            <a:schemeClr val="accent1"/>
          </a:solidFill>
          <a:ln>
            <a:noFill/>
          </a:ln>
          <a:effectLst/>
        </c:spPr>
      </c:pivotFmt>
      <c:pivotFmt>
        <c:idx val="2076"/>
        <c:spPr>
          <a:solidFill>
            <a:schemeClr val="accent1"/>
          </a:solidFill>
          <a:ln>
            <a:noFill/>
          </a:ln>
          <a:effectLst/>
        </c:spPr>
      </c:pivotFmt>
      <c:pivotFmt>
        <c:idx val="2077"/>
        <c:spPr>
          <a:solidFill>
            <a:schemeClr val="accent1"/>
          </a:solidFill>
          <a:ln>
            <a:noFill/>
          </a:ln>
          <a:effectLst/>
        </c:spPr>
      </c:pivotFmt>
      <c:pivotFmt>
        <c:idx val="2078"/>
        <c:spPr>
          <a:solidFill>
            <a:schemeClr val="accent1"/>
          </a:solidFill>
          <a:ln>
            <a:noFill/>
          </a:ln>
          <a:effectLst/>
        </c:spPr>
      </c:pivotFmt>
      <c:pivotFmt>
        <c:idx val="2079"/>
        <c:spPr>
          <a:solidFill>
            <a:schemeClr val="accent1"/>
          </a:solidFill>
          <a:ln>
            <a:noFill/>
          </a:ln>
          <a:effectLst/>
        </c:spPr>
      </c:pivotFmt>
      <c:pivotFmt>
        <c:idx val="2080"/>
        <c:spPr>
          <a:solidFill>
            <a:schemeClr val="accent1"/>
          </a:solidFill>
          <a:ln>
            <a:noFill/>
          </a:ln>
          <a:effectLst/>
        </c:spPr>
      </c:pivotFmt>
      <c:pivotFmt>
        <c:idx val="2081"/>
        <c:spPr>
          <a:solidFill>
            <a:schemeClr val="accent1"/>
          </a:solidFill>
          <a:ln>
            <a:noFill/>
          </a:ln>
          <a:effectLst/>
        </c:spPr>
      </c:pivotFmt>
      <c:pivotFmt>
        <c:idx val="2082"/>
        <c:spPr>
          <a:solidFill>
            <a:schemeClr val="accent1"/>
          </a:solidFill>
          <a:ln>
            <a:noFill/>
          </a:ln>
          <a:effectLst/>
        </c:spPr>
      </c:pivotFmt>
      <c:pivotFmt>
        <c:idx val="2083"/>
        <c:spPr>
          <a:solidFill>
            <a:schemeClr val="accent1"/>
          </a:solidFill>
          <a:ln>
            <a:noFill/>
          </a:ln>
          <a:effectLst/>
        </c:spPr>
      </c:pivotFmt>
      <c:pivotFmt>
        <c:idx val="2084"/>
        <c:spPr>
          <a:solidFill>
            <a:schemeClr val="accent1"/>
          </a:solidFill>
          <a:ln>
            <a:noFill/>
          </a:ln>
          <a:effectLst/>
        </c:spPr>
      </c:pivotFmt>
      <c:pivotFmt>
        <c:idx val="2085"/>
        <c:spPr>
          <a:solidFill>
            <a:schemeClr val="accent1"/>
          </a:solidFill>
          <a:ln>
            <a:noFill/>
          </a:ln>
          <a:effectLst/>
        </c:spPr>
      </c:pivotFmt>
      <c:pivotFmt>
        <c:idx val="2086"/>
        <c:spPr>
          <a:solidFill>
            <a:schemeClr val="accent1"/>
          </a:solidFill>
          <a:ln>
            <a:noFill/>
          </a:ln>
          <a:effectLst/>
        </c:spPr>
      </c:pivotFmt>
      <c:pivotFmt>
        <c:idx val="2087"/>
        <c:spPr>
          <a:solidFill>
            <a:schemeClr val="accent1"/>
          </a:solidFill>
          <a:ln>
            <a:noFill/>
          </a:ln>
          <a:effectLst/>
        </c:spPr>
      </c:pivotFmt>
      <c:pivotFmt>
        <c:idx val="2088"/>
        <c:spPr>
          <a:solidFill>
            <a:schemeClr val="accent1"/>
          </a:solidFill>
          <a:ln>
            <a:noFill/>
          </a:ln>
          <a:effectLst/>
        </c:spPr>
      </c:pivotFmt>
      <c:pivotFmt>
        <c:idx val="2089"/>
        <c:spPr>
          <a:solidFill>
            <a:schemeClr val="accent1"/>
          </a:solidFill>
          <a:ln>
            <a:noFill/>
          </a:ln>
          <a:effectLst/>
        </c:spPr>
      </c:pivotFmt>
      <c:pivotFmt>
        <c:idx val="2090"/>
        <c:spPr>
          <a:solidFill>
            <a:schemeClr val="accent1"/>
          </a:solidFill>
          <a:ln>
            <a:noFill/>
          </a:ln>
          <a:effectLst/>
        </c:spPr>
      </c:pivotFmt>
      <c:pivotFmt>
        <c:idx val="2091"/>
        <c:spPr>
          <a:solidFill>
            <a:schemeClr val="accent1"/>
          </a:solidFill>
          <a:ln>
            <a:noFill/>
          </a:ln>
          <a:effectLst/>
        </c:spPr>
      </c:pivotFmt>
      <c:pivotFmt>
        <c:idx val="2092"/>
        <c:spPr>
          <a:solidFill>
            <a:schemeClr val="accent1"/>
          </a:solidFill>
          <a:ln>
            <a:noFill/>
          </a:ln>
          <a:effectLst/>
        </c:spPr>
      </c:pivotFmt>
      <c:pivotFmt>
        <c:idx val="2093"/>
        <c:spPr>
          <a:solidFill>
            <a:schemeClr val="accent1"/>
          </a:solidFill>
          <a:ln>
            <a:noFill/>
          </a:ln>
          <a:effectLst/>
        </c:spPr>
      </c:pivotFmt>
      <c:pivotFmt>
        <c:idx val="2094"/>
        <c:spPr>
          <a:solidFill>
            <a:schemeClr val="accent1"/>
          </a:solidFill>
          <a:ln>
            <a:noFill/>
          </a:ln>
          <a:effectLst/>
        </c:spPr>
      </c:pivotFmt>
      <c:pivotFmt>
        <c:idx val="2095"/>
        <c:spPr>
          <a:solidFill>
            <a:schemeClr val="accent1"/>
          </a:solidFill>
          <a:ln>
            <a:noFill/>
          </a:ln>
          <a:effectLst/>
        </c:spPr>
      </c:pivotFmt>
      <c:pivotFmt>
        <c:idx val="2096"/>
        <c:spPr>
          <a:solidFill>
            <a:schemeClr val="accent1"/>
          </a:solidFill>
          <a:ln>
            <a:noFill/>
          </a:ln>
          <a:effectLst/>
        </c:spPr>
      </c:pivotFmt>
      <c:pivotFmt>
        <c:idx val="2097"/>
        <c:spPr>
          <a:solidFill>
            <a:schemeClr val="accent1"/>
          </a:solidFill>
          <a:ln>
            <a:noFill/>
          </a:ln>
          <a:effectLst/>
        </c:spPr>
      </c:pivotFmt>
      <c:pivotFmt>
        <c:idx val="2098"/>
        <c:spPr>
          <a:solidFill>
            <a:schemeClr val="accent1"/>
          </a:solidFill>
          <a:ln>
            <a:noFill/>
          </a:ln>
          <a:effectLst/>
        </c:spPr>
      </c:pivotFmt>
      <c:pivotFmt>
        <c:idx val="2099"/>
        <c:spPr>
          <a:solidFill>
            <a:schemeClr val="accent1"/>
          </a:solidFill>
          <a:ln>
            <a:noFill/>
          </a:ln>
          <a:effectLst/>
        </c:spPr>
      </c:pivotFmt>
      <c:pivotFmt>
        <c:idx val="2100"/>
        <c:spPr>
          <a:solidFill>
            <a:schemeClr val="accent1"/>
          </a:solidFill>
          <a:ln>
            <a:noFill/>
          </a:ln>
          <a:effectLst/>
        </c:spPr>
      </c:pivotFmt>
      <c:pivotFmt>
        <c:idx val="2101"/>
        <c:spPr>
          <a:solidFill>
            <a:schemeClr val="accent1"/>
          </a:solidFill>
          <a:ln>
            <a:noFill/>
          </a:ln>
          <a:effectLst/>
        </c:spPr>
      </c:pivotFmt>
      <c:pivotFmt>
        <c:idx val="2102"/>
        <c:spPr>
          <a:solidFill>
            <a:schemeClr val="accent1"/>
          </a:solidFill>
          <a:ln>
            <a:noFill/>
          </a:ln>
          <a:effectLst/>
        </c:spPr>
      </c:pivotFmt>
      <c:pivotFmt>
        <c:idx val="2103"/>
        <c:spPr>
          <a:solidFill>
            <a:schemeClr val="accent1"/>
          </a:solidFill>
          <a:ln>
            <a:noFill/>
          </a:ln>
          <a:effectLst/>
        </c:spPr>
      </c:pivotFmt>
      <c:pivotFmt>
        <c:idx val="2104"/>
        <c:spPr>
          <a:solidFill>
            <a:schemeClr val="accent1"/>
          </a:solidFill>
          <a:ln>
            <a:noFill/>
          </a:ln>
          <a:effectLst/>
        </c:spPr>
      </c:pivotFmt>
      <c:pivotFmt>
        <c:idx val="2105"/>
        <c:spPr>
          <a:solidFill>
            <a:schemeClr val="accent1"/>
          </a:solidFill>
          <a:ln>
            <a:noFill/>
          </a:ln>
          <a:effectLst/>
        </c:spPr>
      </c:pivotFmt>
      <c:pivotFmt>
        <c:idx val="2106"/>
        <c:spPr>
          <a:solidFill>
            <a:schemeClr val="accent1"/>
          </a:solidFill>
          <a:ln>
            <a:noFill/>
          </a:ln>
          <a:effectLst/>
        </c:spPr>
      </c:pivotFmt>
      <c:pivotFmt>
        <c:idx val="2107"/>
        <c:spPr>
          <a:solidFill>
            <a:schemeClr val="accent1"/>
          </a:solidFill>
          <a:ln>
            <a:noFill/>
          </a:ln>
          <a:effectLst/>
        </c:spPr>
      </c:pivotFmt>
      <c:pivotFmt>
        <c:idx val="2108"/>
        <c:spPr>
          <a:solidFill>
            <a:schemeClr val="accent1"/>
          </a:solidFill>
          <a:ln>
            <a:noFill/>
          </a:ln>
          <a:effectLst/>
        </c:spPr>
      </c:pivotFmt>
      <c:pivotFmt>
        <c:idx val="2109"/>
        <c:spPr>
          <a:solidFill>
            <a:schemeClr val="accent1"/>
          </a:solidFill>
          <a:ln>
            <a:noFill/>
          </a:ln>
          <a:effectLst/>
        </c:spPr>
      </c:pivotFmt>
      <c:pivotFmt>
        <c:idx val="2110"/>
        <c:spPr>
          <a:solidFill>
            <a:schemeClr val="accent1"/>
          </a:solidFill>
          <a:ln>
            <a:noFill/>
          </a:ln>
          <a:effectLst/>
        </c:spPr>
      </c:pivotFmt>
      <c:pivotFmt>
        <c:idx val="2111"/>
        <c:spPr>
          <a:solidFill>
            <a:schemeClr val="accent1"/>
          </a:solidFill>
          <a:ln>
            <a:noFill/>
          </a:ln>
          <a:effectLst/>
        </c:spPr>
      </c:pivotFmt>
      <c:pivotFmt>
        <c:idx val="2112"/>
        <c:spPr>
          <a:solidFill>
            <a:schemeClr val="accent1"/>
          </a:solidFill>
          <a:ln>
            <a:noFill/>
          </a:ln>
          <a:effectLst/>
        </c:spPr>
      </c:pivotFmt>
      <c:pivotFmt>
        <c:idx val="2113"/>
        <c:spPr>
          <a:solidFill>
            <a:schemeClr val="accent1"/>
          </a:solidFill>
          <a:ln>
            <a:noFill/>
          </a:ln>
          <a:effectLst/>
        </c:spPr>
      </c:pivotFmt>
      <c:pivotFmt>
        <c:idx val="2114"/>
        <c:spPr>
          <a:solidFill>
            <a:schemeClr val="accent1"/>
          </a:solidFill>
          <a:ln>
            <a:noFill/>
          </a:ln>
          <a:effectLst/>
        </c:spPr>
      </c:pivotFmt>
      <c:pivotFmt>
        <c:idx val="2115"/>
        <c:spPr>
          <a:solidFill>
            <a:schemeClr val="accent1"/>
          </a:solidFill>
          <a:ln>
            <a:noFill/>
          </a:ln>
          <a:effectLst/>
        </c:spPr>
      </c:pivotFmt>
      <c:pivotFmt>
        <c:idx val="2116"/>
        <c:spPr>
          <a:solidFill>
            <a:schemeClr val="accent1"/>
          </a:solidFill>
          <a:ln>
            <a:noFill/>
          </a:ln>
          <a:effectLst/>
        </c:spPr>
      </c:pivotFmt>
      <c:pivotFmt>
        <c:idx val="2117"/>
        <c:spPr>
          <a:solidFill>
            <a:schemeClr val="accent1"/>
          </a:solidFill>
          <a:ln>
            <a:noFill/>
          </a:ln>
          <a:effectLst/>
        </c:spPr>
      </c:pivotFmt>
      <c:pivotFmt>
        <c:idx val="2118"/>
        <c:spPr>
          <a:solidFill>
            <a:schemeClr val="accent1"/>
          </a:solidFill>
          <a:ln>
            <a:noFill/>
          </a:ln>
          <a:effectLst/>
        </c:spPr>
      </c:pivotFmt>
      <c:pivotFmt>
        <c:idx val="2119"/>
        <c:spPr>
          <a:solidFill>
            <a:schemeClr val="accent1"/>
          </a:solidFill>
          <a:ln>
            <a:noFill/>
          </a:ln>
          <a:effectLst/>
        </c:spPr>
      </c:pivotFmt>
      <c:pivotFmt>
        <c:idx val="2120"/>
        <c:spPr>
          <a:solidFill>
            <a:schemeClr val="accent1"/>
          </a:solidFill>
          <a:ln>
            <a:noFill/>
          </a:ln>
          <a:effectLst/>
        </c:spPr>
      </c:pivotFmt>
      <c:pivotFmt>
        <c:idx val="2121"/>
        <c:spPr>
          <a:solidFill>
            <a:schemeClr val="accent1"/>
          </a:solidFill>
          <a:ln>
            <a:noFill/>
          </a:ln>
          <a:effectLst/>
        </c:spPr>
      </c:pivotFmt>
      <c:pivotFmt>
        <c:idx val="2122"/>
        <c:spPr>
          <a:solidFill>
            <a:schemeClr val="accent1"/>
          </a:solidFill>
          <a:ln>
            <a:noFill/>
          </a:ln>
          <a:effectLst/>
        </c:spPr>
      </c:pivotFmt>
      <c:pivotFmt>
        <c:idx val="2123"/>
        <c:spPr>
          <a:solidFill>
            <a:schemeClr val="accent1"/>
          </a:solidFill>
          <a:ln>
            <a:noFill/>
          </a:ln>
          <a:effectLst/>
        </c:spPr>
      </c:pivotFmt>
      <c:pivotFmt>
        <c:idx val="2124"/>
        <c:spPr>
          <a:solidFill>
            <a:schemeClr val="accent1"/>
          </a:solidFill>
          <a:ln>
            <a:noFill/>
          </a:ln>
          <a:effectLst/>
        </c:spPr>
      </c:pivotFmt>
      <c:pivotFmt>
        <c:idx val="2125"/>
        <c:spPr>
          <a:solidFill>
            <a:schemeClr val="accent1"/>
          </a:solidFill>
          <a:ln>
            <a:noFill/>
          </a:ln>
          <a:effectLst/>
        </c:spPr>
      </c:pivotFmt>
      <c:pivotFmt>
        <c:idx val="2126"/>
        <c:spPr>
          <a:solidFill>
            <a:schemeClr val="accent1"/>
          </a:solidFill>
          <a:ln>
            <a:noFill/>
          </a:ln>
          <a:effectLst/>
        </c:spPr>
      </c:pivotFmt>
      <c:pivotFmt>
        <c:idx val="2127"/>
        <c:spPr>
          <a:solidFill>
            <a:schemeClr val="accent1"/>
          </a:solidFill>
          <a:ln>
            <a:noFill/>
          </a:ln>
          <a:effectLst/>
        </c:spPr>
      </c:pivotFmt>
      <c:pivotFmt>
        <c:idx val="2128"/>
        <c:spPr>
          <a:solidFill>
            <a:schemeClr val="accent1"/>
          </a:solidFill>
          <a:ln>
            <a:noFill/>
          </a:ln>
          <a:effectLst/>
        </c:spPr>
      </c:pivotFmt>
      <c:pivotFmt>
        <c:idx val="2129"/>
        <c:spPr>
          <a:solidFill>
            <a:schemeClr val="accent1"/>
          </a:solidFill>
          <a:ln>
            <a:noFill/>
          </a:ln>
          <a:effectLst/>
        </c:spPr>
      </c:pivotFmt>
      <c:pivotFmt>
        <c:idx val="2130"/>
        <c:spPr>
          <a:solidFill>
            <a:schemeClr val="accent1"/>
          </a:solidFill>
          <a:ln>
            <a:noFill/>
          </a:ln>
          <a:effectLst/>
        </c:spPr>
      </c:pivotFmt>
      <c:pivotFmt>
        <c:idx val="2131"/>
        <c:spPr>
          <a:solidFill>
            <a:schemeClr val="accent1"/>
          </a:solidFill>
          <a:ln>
            <a:noFill/>
          </a:ln>
          <a:effectLst/>
        </c:spPr>
      </c:pivotFmt>
      <c:pivotFmt>
        <c:idx val="2132"/>
        <c:spPr>
          <a:solidFill>
            <a:schemeClr val="accent1"/>
          </a:solidFill>
          <a:ln>
            <a:noFill/>
          </a:ln>
          <a:effectLst/>
        </c:spPr>
      </c:pivotFmt>
      <c:pivotFmt>
        <c:idx val="2133"/>
        <c:spPr>
          <a:solidFill>
            <a:schemeClr val="accent1"/>
          </a:solidFill>
          <a:ln>
            <a:noFill/>
          </a:ln>
          <a:effectLst/>
        </c:spPr>
      </c:pivotFmt>
      <c:pivotFmt>
        <c:idx val="2134"/>
        <c:spPr>
          <a:solidFill>
            <a:schemeClr val="accent1"/>
          </a:solidFill>
          <a:ln>
            <a:noFill/>
          </a:ln>
          <a:effectLst/>
        </c:spPr>
      </c:pivotFmt>
      <c:pivotFmt>
        <c:idx val="2135"/>
        <c:spPr>
          <a:solidFill>
            <a:schemeClr val="accent1"/>
          </a:solidFill>
          <a:ln>
            <a:noFill/>
          </a:ln>
          <a:effectLst/>
        </c:spPr>
      </c:pivotFmt>
      <c:pivotFmt>
        <c:idx val="2136"/>
        <c:spPr>
          <a:solidFill>
            <a:schemeClr val="accent1"/>
          </a:solidFill>
          <a:ln>
            <a:noFill/>
          </a:ln>
          <a:effectLst/>
        </c:spPr>
      </c:pivotFmt>
      <c:pivotFmt>
        <c:idx val="2137"/>
        <c:spPr>
          <a:solidFill>
            <a:schemeClr val="accent1"/>
          </a:solidFill>
          <a:ln>
            <a:noFill/>
          </a:ln>
          <a:effectLst/>
        </c:spPr>
      </c:pivotFmt>
      <c:pivotFmt>
        <c:idx val="2138"/>
        <c:spPr>
          <a:solidFill>
            <a:schemeClr val="accent1"/>
          </a:solidFill>
          <a:ln>
            <a:noFill/>
          </a:ln>
          <a:effectLst/>
        </c:spPr>
      </c:pivotFmt>
      <c:pivotFmt>
        <c:idx val="2139"/>
        <c:spPr>
          <a:solidFill>
            <a:schemeClr val="accent1"/>
          </a:solidFill>
          <a:ln>
            <a:noFill/>
          </a:ln>
          <a:effectLst/>
        </c:spPr>
      </c:pivotFmt>
      <c:pivotFmt>
        <c:idx val="2140"/>
        <c:spPr>
          <a:solidFill>
            <a:schemeClr val="accent1"/>
          </a:solidFill>
          <a:ln>
            <a:noFill/>
          </a:ln>
          <a:effectLst/>
        </c:spPr>
      </c:pivotFmt>
      <c:pivotFmt>
        <c:idx val="2141"/>
        <c:spPr>
          <a:solidFill>
            <a:schemeClr val="accent1"/>
          </a:solidFill>
          <a:ln>
            <a:noFill/>
          </a:ln>
          <a:effectLst/>
        </c:spPr>
      </c:pivotFmt>
      <c:pivotFmt>
        <c:idx val="2142"/>
        <c:spPr>
          <a:solidFill>
            <a:schemeClr val="accent1"/>
          </a:solidFill>
          <a:ln>
            <a:noFill/>
          </a:ln>
          <a:effectLst/>
        </c:spPr>
      </c:pivotFmt>
      <c:pivotFmt>
        <c:idx val="2143"/>
        <c:spPr>
          <a:solidFill>
            <a:schemeClr val="accent1"/>
          </a:solidFill>
          <a:ln>
            <a:noFill/>
          </a:ln>
          <a:effectLst/>
        </c:spPr>
      </c:pivotFmt>
      <c:pivotFmt>
        <c:idx val="2144"/>
        <c:spPr>
          <a:solidFill>
            <a:schemeClr val="accent1"/>
          </a:solidFill>
          <a:ln>
            <a:noFill/>
          </a:ln>
          <a:effectLst/>
        </c:spPr>
      </c:pivotFmt>
      <c:pivotFmt>
        <c:idx val="2145"/>
        <c:spPr>
          <a:solidFill>
            <a:schemeClr val="accent1"/>
          </a:solidFill>
          <a:ln>
            <a:noFill/>
          </a:ln>
          <a:effectLst/>
        </c:spPr>
      </c:pivotFmt>
      <c:pivotFmt>
        <c:idx val="2146"/>
        <c:spPr>
          <a:solidFill>
            <a:schemeClr val="accent1"/>
          </a:solidFill>
          <a:ln>
            <a:noFill/>
          </a:ln>
          <a:effectLst/>
        </c:spPr>
      </c:pivotFmt>
      <c:pivotFmt>
        <c:idx val="2147"/>
        <c:spPr>
          <a:solidFill>
            <a:schemeClr val="accent1"/>
          </a:solidFill>
          <a:ln>
            <a:noFill/>
          </a:ln>
          <a:effectLst/>
        </c:spPr>
      </c:pivotFmt>
      <c:pivotFmt>
        <c:idx val="2148"/>
        <c:spPr>
          <a:solidFill>
            <a:schemeClr val="accent1"/>
          </a:solidFill>
          <a:ln>
            <a:noFill/>
          </a:ln>
          <a:effectLst/>
        </c:spPr>
      </c:pivotFmt>
      <c:pivotFmt>
        <c:idx val="2149"/>
        <c:spPr>
          <a:solidFill>
            <a:schemeClr val="accent1"/>
          </a:solidFill>
          <a:ln>
            <a:noFill/>
          </a:ln>
          <a:effectLst/>
        </c:spPr>
      </c:pivotFmt>
      <c:pivotFmt>
        <c:idx val="2150"/>
        <c:spPr>
          <a:solidFill>
            <a:schemeClr val="accent1"/>
          </a:solidFill>
          <a:ln>
            <a:noFill/>
          </a:ln>
          <a:effectLst/>
        </c:spPr>
      </c:pivotFmt>
      <c:pivotFmt>
        <c:idx val="2151"/>
        <c:spPr>
          <a:solidFill>
            <a:schemeClr val="accent1"/>
          </a:solidFill>
          <a:ln>
            <a:noFill/>
          </a:ln>
          <a:effectLst/>
        </c:spPr>
      </c:pivotFmt>
      <c:pivotFmt>
        <c:idx val="2152"/>
        <c:spPr>
          <a:solidFill>
            <a:schemeClr val="accent1"/>
          </a:solidFill>
          <a:ln>
            <a:noFill/>
          </a:ln>
          <a:effectLst/>
        </c:spPr>
      </c:pivotFmt>
      <c:pivotFmt>
        <c:idx val="2153"/>
        <c:spPr>
          <a:solidFill>
            <a:schemeClr val="accent1"/>
          </a:solidFill>
          <a:ln>
            <a:noFill/>
          </a:ln>
          <a:effectLst/>
        </c:spPr>
      </c:pivotFmt>
      <c:pivotFmt>
        <c:idx val="2154"/>
        <c:spPr>
          <a:solidFill>
            <a:schemeClr val="accent1"/>
          </a:solidFill>
          <a:ln>
            <a:noFill/>
          </a:ln>
          <a:effectLst/>
        </c:spPr>
      </c:pivotFmt>
      <c:pivotFmt>
        <c:idx val="2155"/>
        <c:spPr>
          <a:solidFill>
            <a:schemeClr val="accent1"/>
          </a:solidFill>
          <a:ln>
            <a:noFill/>
          </a:ln>
          <a:effectLst/>
        </c:spPr>
      </c:pivotFmt>
      <c:pivotFmt>
        <c:idx val="2156"/>
        <c:spPr>
          <a:solidFill>
            <a:schemeClr val="accent1"/>
          </a:solidFill>
          <a:ln>
            <a:noFill/>
          </a:ln>
          <a:effectLst/>
        </c:spPr>
      </c:pivotFmt>
      <c:pivotFmt>
        <c:idx val="2157"/>
        <c:spPr>
          <a:solidFill>
            <a:schemeClr val="accent1"/>
          </a:solidFill>
          <a:ln>
            <a:noFill/>
          </a:ln>
          <a:effectLst/>
        </c:spPr>
      </c:pivotFmt>
      <c:pivotFmt>
        <c:idx val="2158"/>
        <c:spPr>
          <a:solidFill>
            <a:schemeClr val="accent1"/>
          </a:solidFill>
          <a:ln>
            <a:noFill/>
          </a:ln>
          <a:effectLst/>
        </c:spPr>
      </c:pivotFmt>
      <c:pivotFmt>
        <c:idx val="2159"/>
        <c:spPr>
          <a:solidFill>
            <a:schemeClr val="accent1"/>
          </a:solidFill>
          <a:ln>
            <a:noFill/>
          </a:ln>
          <a:effectLst/>
        </c:spPr>
      </c:pivotFmt>
      <c:pivotFmt>
        <c:idx val="2160"/>
        <c:spPr>
          <a:solidFill>
            <a:schemeClr val="accent1"/>
          </a:solidFill>
          <a:ln>
            <a:noFill/>
          </a:ln>
          <a:effectLst/>
        </c:spPr>
      </c:pivotFmt>
      <c:pivotFmt>
        <c:idx val="2161"/>
        <c:spPr>
          <a:solidFill>
            <a:schemeClr val="accent1"/>
          </a:solidFill>
          <a:ln>
            <a:noFill/>
          </a:ln>
          <a:effectLst/>
        </c:spPr>
      </c:pivotFmt>
      <c:pivotFmt>
        <c:idx val="2162"/>
        <c:spPr>
          <a:solidFill>
            <a:schemeClr val="accent1"/>
          </a:solidFill>
          <a:ln>
            <a:noFill/>
          </a:ln>
          <a:effectLst/>
        </c:spPr>
      </c:pivotFmt>
      <c:pivotFmt>
        <c:idx val="2163"/>
        <c:spPr>
          <a:solidFill>
            <a:schemeClr val="accent1"/>
          </a:solidFill>
          <a:ln>
            <a:noFill/>
          </a:ln>
          <a:effectLst/>
        </c:spPr>
      </c:pivotFmt>
      <c:pivotFmt>
        <c:idx val="2164"/>
        <c:spPr>
          <a:solidFill>
            <a:schemeClr val="accent1"/>
          </a:solidFill>
          <a:ln>
            <a:noFill/>
          </a:ln>
          <a:effectLst/>
        </c:spPr>
      </c:pivotFmt>
      <c:pivotFmt>
        <c:idx val="2165"/>
        <c:spPr>
          <a:solidFill>
            <a:schemeClr val="accent1"/>
          </a:solidFill>
          <a:ln>
            <a:noFill/>
          </a:ln>
          <a:effectLst/>
        </c:spPr>
      </c:pivotFmt>
      <c:pivotFmt>
        <c:idx val="2166"/>
        <c:spPr>
          <a:solidFill>
            <a:schemeClr val="accent1"/>
          </a:solidFill>
          <a:ln>
            <a:noFill/>
          </a:ln>
          <a:effectLst/>
        </c:spPr>
      </c:pivotFmt>
      <c:pivotFmt>
        <c:idx val="2167"/>
        <c:spPr>
          <a:solidFill>
            <a:schemeClr val="accent1"/>
          </a:solidFill>
          <a:ln>
            <a:noFill/>
          </a:ln>
          <a:effectLst/>
        </c:spPr>
      </c:pivotFmt>
      <c:pivotFmt>
        <c:idx val="2168"/>
        <c:spPr>
          <a:solidFill>
            <a:schemeClr val="accent1"/>
          </a:solidFill>
          <a:ln>
            <a:noFill/>
          </a:ln>
          <a:effectLst/>
        </c:spPr>
      </c:pivotFmt>
      <c:pivotFmt>
        <c:idx val="2169"/>
        <c:spPr>
          <a:solidFill>
            <a:schemeClr val="accent1"/>
          </a:solidFill>
          <a:ln>
            <a:noFill/>
          </a:ln>
          <a:effectLst/>
        </c:spPr>
      </c:pivotFmt>
      <c:pivotFmt>
        <c:idx val="2170"/>
        <c:spPr>
          <a:solidFill>
            <a:schemeClr val="accent1"/>
          </a:solidFill>
          <a:ln>
            <a:noFill/>
          </a:ln>
          <a:effectLst/>
        </c:spPr>
      </c:pivotFmt>
      <c:pivotFmt>
        <c:idx val="2171"/>
        <c:spPr>
          <a:solidFill>
            <a:schemeClr val="accent1"/>
          </a:solidFill>
          <a:ln>
            <a:noFill/>
          </a:ln>
          <a:effectLst/>
        </c:spPr>
      </c:pivotFmt>
      <c:pivotFmt>
        <c:idx val="2172"/>
        <c:spPr>
          <a:solidFill>
            <a:schemeClr val="accent1"/>
          </a:solidFill>
          <a:ln>
            <a:noFill/>
          </a:ln>
          <a:effectLst/>
        </c:spPr>
      </c:pivotFmt>
      <c:pivotFmt>
        <c:idx val="2173"/>
        <c:spPr>
          <a:solidFill>
            <a:schemeClr val="accent1"/>
          </a:solidFill>
          <a:ln>
            <a:noFill/>
          </a:ln>
          <a:effectLst/>
        </c:spPr>
      </c:pivotFmt>
      <c:pivotFmt>
        <c:idx val="2174"/>
        <c:spPr>
          <a:solidFill>
            <a:schemeClr val="accent1"/>
          </a:solidFill>
          <a:ln>
            <a:noFill/>
          </a:ln>
          <a:effectLst/>
        </c:spPr>
      </c:pivotFmt>
      <c:pivotFmt>
        <c:idx val="2175"/>
        <c:spPr>
          <a:solidFill>
            <a:schemeClr val="accent1"/>
          </a:solidFill>
          <a:ln>
            <a:noFill/>
          </a:ln>
          <a:effectLst/>
        </c:spPr>
      </c:pivotFmt>
      <c:pivotFmt>
        <c:idx val="2176"/>
        <c:spPr>
          <a:solidFill>
            <a:schemeClr val="accent1"/>
          </a:solidFill>
          <a:ln>
            <a:noFill/>
          </a:ln>
          <a:effectLst/>
        </c:spPr>
      </c:pivotFmt>
      <c:pivotFmt>
        <c:idx val="2177"/>
        <c:spPr>
          <a:solidFill>
            <a:schemeClr val="accent1"/>
          </a:solidFill>
          <a:ln>
            <a:noFill/>
          </a:ln>
          <a:effectLst/>
        </c:spPr>
      </c:pivotFmt>
      <c:pivotFmt>
        <c:idx val="2178"/>
        <c:spPr>
          <a:solidFill>
            <a:schemeClr val="accent1"/>
          </a:solidFill>
          <a:ln>
            <a:noFill/>
          </a:ln>
          <a:effectLst/>
        </c:spPr>
      </c:pivotFmt>
      <c:pivotFmt>
        <c:idx val="2179"/>
        <c:spPr>
          <a:solidFill>
            <a:schemeClr val="accent1"/>
          </a:solidFill>
          <a:ln>
            <a:noFill/>
          </a:ln>
          <a:effectLst/>
        </c:spPr>
      </c:pivotFmt>
      <c:pivotFmt>
        <c:idx val="2180"/>
        <c:spPr>
          <a:solidFill>
            <a:schemeClr val="accent1"/>
          </a:solidFill>
          <a:ln>
            <a:noFill/>
          </a:ln>
          <a:effectLst/>
        </c:spPr>
      </c:pivotFmt>
      <c:pivotFmt>
        <c:idx val="2181"/>
        <c:spPr>
          <a:solidFill>
            <a:schemeClr val="accent1"/>
          </a:solidFill>
          <a:ln>
            <a:noFill/>
          </a:ln>
          <a:effectLst/>
        </c:spPr>
      </c:pivotFmt>
      <c:pivotFmt>
        <c:idx val="2182"/>
        <c:spPr>
          <a:solidFill>
            <a:schemeClr val="accent1"/>
          </a:solidFill>
          <a:ln>
            <a:noFill/>
          </a:ln>
          <a:effectLst/>
        </c:spPr>
      </c:pivotFmt>
      <c:pivotFmt>
        <c:idx val="2183"/>
        <c:spPr>
          <a:solidFill>
            <a:schemeClr val="accent1"/>
          </a:solidFill>
          <a:ln>
            <a:noFill/>
          </a:ln>
          <a:effectLst/>
        </c:spPr>
      </c:pivotFmt>
      <c:pivotFmt>
        <c:idx val="2184"/>
        <c:spPr>
          <a:solidFill>
            <a:schemeClr val="accent1"/>
          </a:solidFill>
          <a:ln>
            <a:noFill/>
          </a:ln>
          <a:effectLst/>
        </c:spPr>
      </c:pivotFmt>
      <c:pivotFmt>
        <c:idx val="2185"/>
        <c:spPr>
          <a:solidFill>
            <a:schemeClr val="accent1"/>
          </a:solidFill>
          <a:ln>
            <a:noFill/>
          </a:ln>
          <a:effectLst/>
        </c:spPr>
      </c:pivotFmt>
      <c:pivotFmt>
        <c:idx val="2186"/>
        <c:spPr>
          <a:solidFill>
            <a:schemeClr val="accent1"/>
          </a:solidFill>
          <a:ln>
            <a:noFill/>
          </a:ln>
          <a:effectLst/>
        </c:spPr>
      </c:pivotFmt>
      <c:pivotFmt>
        <c:idx val="2187"/>
        <c:spPr>
          <a:solidFill>
            <a:schemeClr val="accent1"/>
          </a:solidFill>
          <a:ln>
            <a:noFill/>
          </a:ln>
          <a:effectLst/>
        </c:spPr>
      </c:pivotFmt>
      <c:pivotFmt>
        <c:idx val="2188"/>
        <c:spPr>
          <a:solidFill>
            <a:schemeClr val="accent1"/>
          </a:solidFill>
          <a:ln>
            <a:noFill/>
          </a:ln>
          <a:effectLst/>
        </c:spPr>
      </c:pivotFmt>
      <c:pivotFmt>
        <c:idx val="2189"/>
        <c:spPr>
          <a:solidFill>
            <a:schemeClr val="accent1"/>
          </a:solidFill>
          <a:ln>
            <a:noFill/>
          </a:ln>
          <a:effectLst/>
        </c:spPr>
      </c:pivotFmt>
      <c:pivotFmt>
        <c:idx val="2190"/>
        <c:spPr>
          <a:solidFill>
            <a:schemeClr val="accent1"/>
          </a:solidFill>
          <a:ln>
            <a:noFill/>
          </a:ln>
          <a:effectLst/>
        </c:spPr>
      </c:pivotFmt>
      <c:pivotFmt>
        <c:idx val="2191"/>
        <c:spPr>
          <a:solidFill>
            <a:schemeClr val="accent1"/>
          </a:solidFill>
          <a:ln>
            <a:noFill/>
          </a:ln>
          <a:effectLst/>
        </c:spPr>
      </c:pivotFmt>
      <c:pivotFmt>
        <c:idx val="2192"/>
        <c:spPr>
          <a:solidFill>
            <a:schemeClr val="accent1"/>
          </a:solidFill>
          <a:ln>
            <a:noFill/>
          </a:ln>
          <a:effectLst/>
        </c:spPr>
      </c:pivotFmt>
      <c:pivotFmt>
        <c:idx val="2193"/>
        <c:spPr>
          <a:solidFill>
            <a:schemeClr val="accent1"/>
          </a:solidFill>
          <a:ln>
            <a:noFill/>
          </a:ln>
          <a:effectLst/>
        </c:spPr>
      </c:pivotFmt>
      <c:pivotFmt>
        <c:idx val="2194"/>
        <c:spPr>
          <a:solidFill>
            <a:schemeClr val="accent1"/>
          </a:solidFill>
          <a:ln>
            <a:noFill/>
          </a:ln>
          <a:effectLst/>
        </c:spPr>
      </c:pivotFmt>
      <c:pivotFmt>
        <c:idx val="2195"/>
        <c:spPr>
          <a:solidFill>
            <a:schemeClr val="accent1"/>
          </a:solidFill>
          <a:ln>
            <a:noFill/>
          </a:ln>
          <a:effectLst/>
        </c:spPr>
      </c:pivotFmt>
      <c:pivotFmt>
        <c:idx val="2196"/>
        <c:spPr>
          <a:solidFill>
            <a:schemeClr val="accent1"/>
          </a:solidFill>
          <a:ln>
            <a:noFill/>
          </a:ln>
          <a:effectLst/>
        </c:spPr>
      </c:pivotFmt>
      <c:pivotFmt>
        <c:idx val="2197"/>
        <c:spPr>
          <a:solidFill>
            <a:schemeClr val="accent1"/>
          </a:solidFill>
          <a:ln>
            <a:noFill/>
          </a:ln>
          <a:effectLst/>
        </c:spPr>
      </c:pivotFmt>
      <c:pivotFmt>
        <c:idx val="2198"/>
        <c:spPr>
          <a:solidFill>
            <a:schemeClr val="accent1"/>
          </a:solidFill>
          <a:ln>
            <a:noFill/>
          </a:ln>
          <a:effectLst/>
        </c:spPr>
      </c:pivotFmt>
      <c:pivotFmt>
        <c:idx val="2199"/>
        <c:spPr>
          <a:solidFill>
            <a:schemeClr val="accent1"/>
          </a:solidFill>
          <a:ln>
            <a:noFill/>
          </a:ln>
          <a:effectLst/>
        </c:spPr>
      </c:pivotFmt>
      <c:pivotFmt>
        <c:idx val="2200"/>
        <c:spPr>
          <a:solidFill>
            <a:schemeClr val="accent1"/>
          </a:solidFill>
          <a:ln>
            <a:noFill/>
          </a:ln>
          <a:effectLst/>
        </c:spPr>
      </c:pivotFmt>
      <c:pivotFmt>
        <c:idx val="2201"/>
        <c:spPr>
          <a:solidFill>
            <a:schemeClr val="accent1"/>
          </a:solidFill>
          <a:ln>
            <a:noFill/>
          </a:ln>
          <a:effectLst/>
        </c:spPr>
      </c:pivotFmt>
      <c:pivotFmt>
        <c:idx val="2202"/>
        <c:spPr>
          <a:solidFill>
            <a:schemeClr val="accent1"/>
          </a:solidFill>
          <a:ln>
            <a:noFill/>
          </a:ln>
          <a:effectLst/>
        </c:spPr>
      </c:pivotFmt>
      <c:pivotFmt>
        <c:idx val="2203"/>
        <c:spPr>
          <a:solidFill>
            <a:schemeClr val="accent1"/>
          </a:solidFill>
          <a:ln>
            <a:noFill/>
          </a:ln>
          <a:effectLst/>
        </c:spPr>
      </c:pivotFmt>
      <c:pivotFmt>
        <c:idx val="2204"/>
        <c:spPr>
          <a:solidFill>
            <a:schemeClr val="accent1"/>
          </a:solidFill>
          <a:ln>
            <a:noFill/>
          </a:ln>
          <a:effectLst/>
        </c:spPr>
      </c:pivotFmt>
      <c:pivotFmt>
        <c:idx val="2205"/>
        <c:spPr>
          <a:solidFill>
            <a:schemeClr val="accent1"/>
          </a:solidFill>
          <a:ln>
            <a:noFill/>
          </a:ln>
          <a:effectLst/>
        </c:spPr>
      </c:pivotFmt>
      <c:pivotFmt>
        <c:idx val="2206"/>
        <c:spPr>
          <a:solidFill>
            <a:schemeClr val="accent1"/>
          </a:solidFill>
          <a:ln>
            <a:noFill/>
          </a:ln>
          <a:effectLst/>
        </c:spPr>
      </c:pivotFmt>
      <c:pivotFmt>
        <c:idx val="2207"/>
        <c:spPr>
          <a:solidFill>
            <a:schemeClr val="accent1"/>
          </a:solidFill>
          <a:ln>
            <a:noFill/>
          </a:ln>
          <a:effectLst/>
        </c:spPr>
      </c:pivotFmt>
      <c:pivotFmt>
        <c:idx val="2208"/>
        <c:spPr>
          <a:solidFill>
            <a:schemeClr val="accent1"/>
          </a:solidFill>
          <a:ln>
            <a:noFill/>
          </a:ln>
          <a:effectLst/>
        </c:spPr>
      </c:pivotFmt>
      <c:pivotFmt>
        <c:idx val="2209"/>
        <c:spPr>
          <a:solidFill>
            <a:schemeClr val="accent1"/>
          </a:solidFill>
          <a:ln>
            <a:noFill/>
          </a:ln>
          <a:effectLst/>
        </c:spPr>
      </c:pivotFmt>
      <c:pivotFmt>
        <c:idx val="2210"/>
        <c:spPr>
          <a:solidFill>
            <a:schemeClr val="accent1"/>
          </a:solidFill>
          <a:ln>
            <a:noFill/>
          </a:ln>
          <a:effectLst/>
        </c:spPr>
      </c:pivotFmt>
      <c:pivotFmt>
        <c:idx val="2211"/>
        <c:spPr>
          <a:solidFill>
            <a:schemeClr val="accent1"/>
          </a:solidFill>
          <a:ln>
            <a:noFill/>
          </a:ln>
          <a:effectLst/>
        </c:spPr>
      </c:pivotFmt>
      <c:pivotFmt>
        <c:idx val="2212"/>
        <c:spPr>
          <a:solidFill>
            <a:schemeClr val="accent1"/>
          </a:solidFill>
          <a:ln>
            <a:noFill/>
          </a:ln>
          <a:effectLst/>
        </c:spPr>
      </c:pivotFmt>
      <c:pivotFmt>
        <c:idx val="2213"/>
        <c:spPr>
          <a:solidFill>
            <a:schemeClr val="accent1"/>
          </a:solidFill>
          <a:ln>
            <a:noFill/>
          </a:ln>
          <a:effectLst/>
        </c:spPr>
      </c:pivotFmt>
      <c:pivotFmt>
        <c:idx val="2214"/>
        <c:spPr>
          <a:solidFill>
            <a:schemeClr val="accent1"/>
          </a:solidFill>
          <a:ln>
            <a:noFill/>
          </a:ln>
          <a:effectLst/>
        </c:spPr>
      </c:pivotFmt>
      <c:pivotFmt>
        <c:idx val="2215"/>
        <c:spPr>
          <a:solidFill>
            <a:schemeClr val="accent1"/>
          </a:solidFill>
          <a:ln>
            <a:noFill/>
          </a:ln>
          <a:effectLst/>
        </c:spPr>
      </c:pivotFmt>
      <c:pivotFmt>
        <c:idx val="2216"/>
        <c:spPr>
          <a:solidFill>
            <a:schemeClr val="accent1"/>
          </a:solidFill>
          <a:ln>
            <a:noFill/>
          </a:ln>
          <a:effectLst/>
        </c:spPr>
      </c:pivotFmt>
      <c:pivotFmt>
        <c:idx val="2217"/>
        <c:spPr>
          <a:solidFill>
            <a:schemeClr val="accent1"/>
          </a:solidFill>
          <a:ln>
            <a:noFill/>
          </a:ln>
          <a:effectLst/>
        </c:spPr>
      </c:pivotFmt>
      <c:pivotFmt>
        <c:idx val="2218"/>
        <c:spPr>
          <a:solidFill>
            <a:schemeClr val="accent1"/>
          </a:solidFill>
          <a:ln>
            <a:noFill/>
          </a:ln>
          <a:effectLst/>
        </c:spPr>
      </c:pivotFmt>
      <c:pivotFmt>
        <c:idx val="2219"/>
        <c:spPr>
          <a:solidFill>
            <a:schemeClr val="accent1"/>
          </a:solidFill>
          <a:ln>
            <a:noFill/>
          </a:ln>
          <a:effectLst/>
        </c:spPr>
      </c:pivotFmt>
      <c:pivotFmt>
        <c:idx val="2220"/>
        <c:spPr>
          <a:solidFill>
            <a:schemeClr val="accent1"/>
          </a:solidFill>
          <a:ln>
            <a:noFill/>
          </a:ln>
          <a:effectLst/>
        </c:spPr>
      </c:pivotFmt>
      <c:pivotFmt>
        <c:idx val="2221"/>
        <c:spPr>
          <a:solidFill>
            <a:schemeClr val="accent1"/>
          </a:solidFill>
          <a:ln>
            <a:noFill/>
          </a:ln>
          <a:effectLst/>
        </c:spPr>
      </c:pivotFmt>
      <c:pivotFmt>
        <c:idx val="2222"/>
        <c:spPr>
          <a:solidFill>
            <a:schemeClr val="accent1"/>
          </a:solidFill>
          <a:ln>
            <a:noFill/>
          </a:ln>
          <a:effectLst/>
        </c:spPr>
      </c:pivotFmt>
      <c:pivotFmt>
        <c:idx val="2223"/>
        <c:spPr>
          <a:solidFill>
            <a:schemeClr val="accent1"/>
          </a:solidFill>
          <a:ln>
            <a:noFill/>
          </a:ln>
          <a:effectLst/>
        </c:spPr>
      </c:pivotFmt>
      <c:pivotFmt>
        <c:idx val="2224"/>
        <c:spPr>
          <a:solidFill>
            <a:schemeClr val="accent1"/>
          </a:solidFill>
          <a:ln>
            <a:noFill/>
          </a:ln>
          <a:effectLst/>
        </c:spPr>
      </c:pivotFmt>
      <c:pivotFmt>
        <c:idx val="2225"/>
        <c:spPr>
          <a:solidFill>
            <a:schemeClr val="accent1"/>
          </a:solidFill>
          <a:ln>
            <a:noFill/>
          </a:ln>
          <a:effectLst/>
        </c:spPr>
      </c:pivotFmt>
      <c:pivotFmt>
        <c:idx val="2226"/>
        <c:spPr>
          <a:solidFill>
            <a:schemeClr val="accent1"/>
          </a:solidFill>
          <a:ln>
            <a:noFill/>
          </a:ln>
          <a:effectLst/>
        </c:spPr>
      </c:pivotFmt>
      <c:pivotFmt>
        <c:idx val="2227"/>
        <c:spPr>
          <a:solidFill>
            <a:schemeClr val="accent1"/>
          </a:solidFill>
          <a:ln>
            <a:noFill/>
          </a:ln>
          <a:effectLst/>
        </c:spPr>
      </c:pivotFmt>
      <c:pivotFmt>
        <c:idx val="2228"/>
        <c:spPr>
          <a:solidFill>
            <a:schemeClr val="accent1"/>
          </a:solidFill>
          <a:ln>
            <a:noFill/>
          </a:ln>
          <a:effectLst/>
        </c:spPr>
      </c:pivotFmt>
      <c:pivotFmt>
        <c:idx val="2229"/>
        <c:spPr>
          <a:solidFill>
            <a:schemeClr val="accent1"/>
          </a:solidFill>
          <a:ln>
            <a:noFill/>
          </a:ln>
          <a:effectLst/>
        </c:spPr>
      </c:pivotFmt>
      <c:pivotFmt>
        <c:idx val="2230"/>
        <c:spPr>
          <a:solidFill>
            <a:schemeClr val="accent1"/>
          </a:solidFill>
          <a:ln>
            <a:noFill/>
          </a:ln>
          <a:effectLst/>
        </c:spPr>
      </c:pivotFmt>
      <c:pivotFmt>
        <c:idx val="2231"/>
        <c:spPr>
          <a:solidFill>
            <a:schemeClr val="accent1"/>
          </a:solidFill>
          <a:ln>
            <a:noFill/>
          </a:ln>
          <a:effectLst/>
        </c:spPr>
      </c:pivotFmt>
      <c:pivotFmt>
        <c:idx val="2232"/>
        <c:spPr>
          <a:solidFill>
            <a:schemeClr val="accent1"/>
          </a:solidFill>
          <a:ln>
            <a:noFill/>
          </a:ln>
          <a:effectLst/>
        </c:spPr>
      </c:pivotFmt>
      <c:pivotFmt>
        <c:idx val="2233"/>
        <c:spPr>
          <a:solidFill>
            <a:schemeClr val="accent1"/>
          </a:solidFill>
          <a:ln>
            <a:noFill/>
          </a:ln>
          <a:effectLst/>
        </c:spPr>
      </c:pivotFmt>
      <c:pivotFmt>
        <c:idx val="2234"/>
        <c:spPr>
          <a:solidFill>
            <a:schemeClr val="accent1"/>
          </a:solidFill>
          <a:ln>
            <a:noFill/>
          </a:ln>
          <a:effectLst/>
        </c:spPr>
      </c:pivotFmt>
      <c:pivotFmt>
        <c:idx val="2235"/>
        <c:spPr>
          <a:solidFill>
            <a:schemeClr val="accent1"/>
          </a:solidFill>
          <a:ln>
            <a:noFill/>
          </a:ln>
          <a:effectLst/>
        </c:spPr>
      </c:pivotFmt>
      <c:pivotFmt>
        <c:idx val="2236"/>
        <c:spPr>
          <a:solidFill>
            <a:schemeClr val="accent1"/>
          </a:solidFill>
          <a:ln>
            <a:noFill/>
          </a:ln>
          <a:effectLst/>
        </c:spPr>
      </c:pivotFmt>
      <c:pivotFmt>
        <c:idx val="2237"/>
        <c:spPr>
          <a:solidFill>
            <a:schemeClr val="accent1"/>
          </a:solidFill>
          <a:ln>
            <a:noFill/>
          </a:ln>
          <a:effectLst/>
        </c:spPr>
      </c:pivotFmt>
      <c:pivotFmt>
        <c:idx val="2238"/>
        <c:spPr>
          <a:solidFill>
            <a:schemeClr val="accent1"/>
          </a:solidFill>
          <a:ln>
            <a:noFill/>
          </a:ln>
          <a:effectLst/>
        </c:spPr>
      </c:pivotFmt>
      <c:pivotFmt>
        <c:idx val="2239"/>
        <c:spPr>
          <a:solidFill>
            <a:schemeClr val="accent1"/>
          </a:solidFill>
          <a:ln>
            <a:noFill/>
          </a:ln>
          <a:effectLst/>
        </c:spPr>
      </c:pivotFmt>
      <c:pivotFmt>
        <c:idx val="2240"/>
        <c:spPr>
          <a:solidFill>
            <a:schemeClr val="accent1"/>
          </a:solidFill>
          <a:ln>
            <a:noFill/>
          </a:ln>
          <a:effectLst/>
        </c:spPr>
      </c:pivotFmt>
      <c:pivotFmt>
        <c:idx val="2241"/>
        <c:spPr>
          <a:solidFill>
            <a:schemeClr val="accent1"/>
          </a:solidFill>
          <a:ln>
            <a:noFill/>
          </a:ln>
          <a:effectLst/>
        </c:spPr>
      </c:pivotFmt>
      <c:pivotFmt>
        <c:idx val="2242"/>
        <c:spPr>
          <a:solidFill>
            <a:schemeClr val="accent1"/>
          </a:solidFill>
          <a:ln>
            <a:noFill/>
          </a:ln>
          <a:effectLst/>
        </c:spPr>
      </c:pivotFmt>
      <c:pivotFmt>
        <c:idx val="2243"/>
        <c:spPr>
          <a:solidFill>
            <a:schemeClr val="accent1"/>
          </a:solidFill>
          <a:ln>
            <a:noFill/>
          </a:ln>
          <a:effectLst/>
        </c:spPr>
      </c:pivotFmt>
      <c:pivotFmt>
        <c:idx val="2244"/>
        <c:spPr>
          <a:solidFill>
            <a:schemeClr val="accent1"/>
          </a:solidFill>
          <a:ln>
            <a:noFill/>
          </a:ln>
          <a:effectLst/>
        </c:spPr>
      </c:pivotFmt>
      <c:pivotFmt>
        <c:idx val="2245"/>
        <c:spPr>
          <a:solidFill>
            <a:schemeClr val="accent1"/>
          </a:solidFill>
          <a:ln>
            <a:noFill/>
          </a:ln>
          <a:effectLst/>
        </c:spPr>
      </c:pivotFmt>
      <c:pivotFmt>
        <c:idx val="2246"/>
        <c:spPr>
          <a:solidFill>
            <a:schemeClr val="accent1"/>
          </a:solidFill>
          <a:ln>
            <a:noFill/>
          </a:ln>
          <a:effectLst/>
        </c:spPr>
      </c:pivotFmt>
      <c:pivotFmt>
        <c:idx val="2247"/>
        <c:spPr>
          <a:solidFill>
            <a:schemeClr val="accent1"/>
          </a:solidFill>
          <a:ln>
            <a:noFill/>
          </a:ln>
          <a:effectLst/>
        </c:spPr>
      </c:pivotFmt>
      <c:pivotFmt>
        <c:idx val="2248"/>
        <c:spPr>
          <a:solidFill>
            <a:schemeClr val="accent1"/>
          </a:solidFill>
          <a:ln>
            <a:noFill/>
          </a:ln>
          <a:effectLst/>
        </c:spPr>
      </c:pivotFmt>
      <c:pivotFmt>
        <c:idx val="2249"/>
        <c:spPr>
          <a:solidFill>
            <a:schemeClr val="accent1"/>
          </a:solidFill>
          <a:ln>
            <a:noFill/>
          </a:ln>
          <a:effectLst/>
        </c:spPr>
      </c:pivotFmt>
      <c:pivotFmt>
        <c:idx val="2250"/>
        <c:spPr>
          <a:solidFill>
            <a:schemeClr val="accent1"/>
          </a:solidFill>
          <a:ln>
            <a:noFill/>
          </a:ln>
          <a:effectLst/>
        </c:spPr>
      </c:pivotFmt>
      <c:pivotFmt>
        <c:idx val="2251"/>
        <c:spPr>
          <a:solidFill>
            <a:schemeClr val="accent1"/>
          </a:solidFill>
          <a:ln>
            <a:noFill/>
          </a:ln>
          <a:effectLst/>
        </c:spPr>
      </c:pivotFmt>
      <c:pivotFmt>
        <c:idx val="2252"/>
        <c:spPr>
          <a:solidFill>
            <a:schemeClr val="accent1"/>
          </a:solidFill>
          <a:ln>
            <a:noFill/>
          </a:ln>
          <a:effectLst/>
        </c:spPr>
      </c:pivotFmt>
      <c:pivotFmt>
        <c:idx val="2253"/>
        <c:spPr>
          <a:solidFill>
            <a:schemeClr val="accent1"/>
          </a:solidFill>
          <a:ln>
            <a:noFill/>
          </a:ln>
          <a:effectLst/>
        </c:spPr>
      </c:pivotFmt>
      <c:pivotFmt>
        <c:idx val="2254"/>
        <c:spPr>
          <a:solidFill>
            <a:schemeClr val="accent1"/>
          </a:solidFill>
          <a:ln>
            <a:noFill/>
          </a:ln>
          <a:effectLst/>
        </c:spPr>
      </c:pivotFmt>
      <c:pivotFmt>
        <c:idx val="2255"/>
        <c:spPr>
          <a:solidFill>
            <a:schemeClr val="accent1"/>
          </a:solidFill>
          <a:ln>
            <a:noFill/>
          </a:ln>
          <a:effectLst/>
        </c:spPr>
      </c:pivotFmt>
      <c:pivotFmt>
        <c:idx val="2256"/>
        <c:spPr>
          <a:solidFill>
            <a:schemeClr val="accent1"/>
          </a:solidFill>
          <a:ln>
            <a:noFill/>
          </a:ln>
          <a:effectLst/>
        </c:spPr>
      </c:pivotFmt>
      <c:pivotFmt>
        <c:idx val="2257"/>
        <c:spPr>
          <a:solidFill>
            <a:schemeClr val="accent1"/>
          </a:solidFill>
          <a:ln>
            <a:noFill/>
          </a:ln>
          <a:effectLst/>
        </c:spPr>
      </c:pivotFmt>
      <c:pivotFmt>
        <c:idx val="2258"/>
        <c:spPr>
          <a:solidFill>
            <a:schemeClr val="accent1"/>
          </a:solidFill>
          <a:ln>
            <a:noFill/>
          </a:ln>
          <a:effectLst/>
        </c:spPr>
      </c:pivotFmt>
      <c:pivotFmt>
        <c:idx val="2259"/>
        <c:spPr>
          <a:solidFill>
            <a:schemeClr val="accent1"/>
          </a:solidFill>
          <a:ln>
            <a:noFill/>
          </a:ln>
          <a:effectLst/>
        </c:spPr>
      </c:pivotFmt>
      <c:pivotFmt>
        <c:idx val="2260"/>
        <c:spPr>
          <a:solidFill>
            <a:schemeClr val="accent1"/>
          </a:solidFill>
          <a:ln>
            <a:noFill/>
          </a:ln>
          <a:effectLst/>
        </c:spPr>
      </c:pivotFmt>
      <c:pivotFmt>
        <c:idx val="2261"/>
        <c:spPr>
          <a:solidFill>
            <a:schemeClr val="accent1"/>
          </a:solidFill>
          <a:ln>
            <a:noFill/>
          </a:ln>
          <a:effectLst/>
        </c:spPr>
      </c:pivotFmt>
      <c:pivotFmt>
        <c:idx val="2262"/>
        <c:spPr>
          <a:solidFill>
            <a:schemeClr val="accent1"/>
          </a:solidFill>
          <a:ln>
            <a:noFill/>
          </a:ln>
          <a:effectLst/>
        </c:spPr>
      </c:pivotFmt>
      <c:pivotFmt>
        <c:idx val="2263"/>
        <c:spPr>
          <a:solidFill>
            <a:schemeClr val="accent1"/>
          </a:solidFill>
          <a:ln>
            <a:noFill/>
          </a:ln>
          <a:effectLst/>
        </c:spPr>
      </c:pivotFmt>
      <c:pivotFmt>
        <c:idx val="2264"/>
        <c:spPr>
          <a:solidFill>
            <a:schemeClr val="accent1"/>
          </a:solidFill>
          <a:ln>
            <a:noFill/>
          </a:ln>
          <a:effectLst/>
        </c:spPr>
      </c:pivotFmt>
      <c:pivotFmt>
        <c:idx val="2265"/>
        <c:spPr>
          <a:solidFill>
            <a:schemeClr val="accent1"/>
          </a:solidFill>
          <a:ln>
            <a:noFill/>
          </a:ln>
          <a:effectLst/>
        </c:spPr>
      </c:pivotFmt>
      <c:pivotFmt>
        <c:idx val="2266"/>
        <c:spPr>
          <a:solidFill>
            <a:schemeClr val="accent1"/>
          </a:solidFill>
          <a:ln>
            <a:noFill/>
          </a:ln>
          <a:effectLst/>
        </c:spPr>
      </c:pivotFmt>
      <c:pivotFmt>
        <c:idx val="2267"/>
        <c:spPr>
          <a:solidFill>
            <a:schemeClr val="accent1"/>
          </a:solidFill>
          <a:ln>
            <a:noFill/>
          </a:ln>
          <a:effectLst/>
        </c:spPr>
      </c:pivotFmt>
      <c:pivotFmt>
        <c:idx val="2268"/>
        <c:spPr>
          <a:solidFill>
            <a:schemeClr val="accent1"/>
          </a:solidFill>
          <a:ln>
            <a:noFill/>
          </a:ln>
          <a:effectLst/>
        </c:spPr>
      </c:pivotFmt>
      <c:pivotFmt>
        <c:idx val="2269"/>
        <c:spPr>
          <a:solidFill>
            <a:schemeClr val="accent1"/>
          </a:solidFill>
          <a:ln>
            <a:noFill/>
          </a:ln>
          <a:effectLst/>
        </c:spPr>
      </c:pivotFmt>
      <c:pivotFmt>
        <c:idx val="2270"/>
        <c:spPr>
          <a:solidFill>
            <a:schemeClr val="accent1"/>
          </a:solidFill>
          <a:ln>
            <a:noFill/>
          </a:ln>
          <a:effectLst/>
        </c:spPr>
      </c:pivotFmt>
      <c:pivotFmt>
        <c:idx val="2271"/>
        <c:spPr>
          <a:solidFill>
            <a:schemeClr val="accent1"/>
          </a:solidFill>
          <a:ln>
            <a:noFill/>
          </a:ln>
          <a:effectLst/>
        </c:spPr>
      </c:pivotFmt>
      <c:pivotFmt>
        <c:idx val="2272"/>
        <c:spPr>
          <a:solidFill>
            <a:schemeClr val="accent1"/>
          </a:solidFill>
          <a:ln>
            <a:noFill/>
          </a:ln>
          <a:effectLst/>
        </c:spPr>
      </c:pivotFmt>
      <c:pivotFmt>
        <c:idx val="2273"/>
        <c:spPr>
          <a:solidFill>
            <a:schemeClr val="accent1"/>
          </a:solidFill>
          <a:ln>
            <a:noFill/>
          </a:ln>
          <a:effectLst/>
        </c:spPr>
      </c:pivotFmt>
      <c:pivotFmt>
        <c:idx val="2274"/>
        <c:spPr>
          <a:solidFill>
            <a:schemeClr val="accent1"/>
          </a:solidFill>
          <a:ln>
            <a:noFill/>
          </a:ln>
          <a:effectLst/>
        </c:spPr>
      </c:pivotFmt>
      <c:pivotFmt>
        <c:idx val="2275"/>
        <c:spPr>
          <a:solidFill>
            <a:schemeClr val="accent1"/>
          </a:solidFill>
          <a:ln>
            <a:noFill/>
          </a:ln>
          <a:effectLst/>
        </c:spPr>
      </c:pivotFmt>
      <c:pivotFmt>
        <c:idx val="2276"/>
        <c:spPr>
          <a:solidFill>
            <a:schemeClr val="accent1"/>
          </a:solidFill>
          <a:ln>
            <a:noFill/>
          </a:ln>
          <a:effectLst/>
        </c:spPr>
      </c:pivotFmt>
      <c:pivotFmt>
        <c:idx val="2277"/>
        <c:spPr>
          <a:solidFill>
            <a:schemeClr val="accent1"/>
          </a:solidFill>
          <a:ln>
            <a:noFill/>
          </a:ln>
          <a:effectLst/>
        </c:spPr>
      </c:pivotFmt>
      <c:pivotFmt>
        <c:idx val="2278"/>
        <c:spPr>
          <a:solidFill>
            <a:schemeClr val="accent1"/>
          </a:solidFill>
          <a:ln>
            <a:noFill/>
          </a:ln>
          <a:effectLst/>
        </c:spPr>
      </c:pivotFmt>
      <c:pivotFmt>
        <c:idx val="2279"/>
        <c:spPr>
          <a:solidFill>
            <a:schemeClr val="accent1"/>
          </a:solidFill>
          <a:ln>
            <a:noFill/>
          </a:ln>
          <a:effectLst/>
        </c:spPr>
      </c:pivotFmt>
      <c:pivotFmt>
        <c:idx val="2280"/>
        <c:spPr>
          <a:solidFill>
            <a:schemeClr val="accent1"/>
          </a:solidFill>
          <a:ln>
            <a:noFill/>
          </a:ln>
          <a:effectLst/>
        </c:spPr>
      </c:pivotFmt>
      <c:pivotFmt>
        <c:idx val="2281"/>
        <c:spPr>
          <a:solidFill>
            <a:schemeClr val="accent1"/>
          </a:solidFill>
          <a:ln>
            <a:noFill/>
          </a:ln>
          <a:effectLst/>
        </c:spPr>
      </c:pivotFmt>
      <c:pivotFmt>
        <c:idx val="2282"/>
        <c:spPr>
          <a:solidFill>
            <a:schemeClr val="accent1"/>
          </a:solidFill>
          <a:ln>
            <a:noFill/>
          </a:ln>
          <a:effectLst/>
        </c:spPr>
      </c:pivotFmt>
      <c:pivotFmt>
        <c:idx val="2283"/>
        <c:spPr>
          <a:solidFill>
            <a:schemeClr val="accent1"/>
          </a:solidFill>
          <a:ln>
            <a:noFill/>
          </a:ln>
          <a:effectLst/>
        </c:spPr>
      </c:pivotFmt>
      <c:pivotFmt>
        <c:idx val="2284"/>
        <c:spPr>
          <a:solidFill>
            <a:schemeClr val="accent1"/>
          </a:solidFill>
          <a:ln>
            <a:noFill/>
          </a:ln>
          <a:effectLst/>
        </c:spPr>
      </c:pivotFmt>
      <c:pivotFmt>
        <c:idx val="2285"/>
        <c:spPr>
          <a:solidFill>
            <a:schemeClr val="accent1"/>
          </a:solidFill>
          <a:ln>
            <a:noFill/>
          </a:ln>
          <a:effectLst/>
        </c:spPr>
      </c:pivotFmt>
      <c:pivotFmt>
        <c:idx val="2286"/>
        <c:spPr>
          <a:solidFill>
            <a:schemeClr val="accent1"/>
          </a:solidFill>
          <a:ln>
            <a:noFill/>
          </a:ln>
          <a:effectLst/>
        </c:spPr>
      </c:pivotFmt>
      <c:pivotFmt>
        <c:idx val="2287"/>
        <c:spPr>
          <a:solidFill>
            <a:schemeClr val="accent1"/>
          </a:solidFill>
          <a:ln>
            <a:noFill/>
          </a:ln>
          <a:effectLst/>
        </c:spPr>
      </c:pivotFmt>
      <c:pivotFmt>
        <c:idx val="2288"/>
        <c:spPr>
          <a:solidFill>
            <a:schemeClr val="accent1"/>
          </a:solidFill>
          <a:ln>
            <a:noFill/>
          </a:ln>
          <a:effectLst/>
        </c:spPr>
      </c:pivotFmt>
      <c:pivotFmt>
        <c:idx val="2289"/>
        <c:spPr>
          <a:solidFill>
            <a:schemeClr val="accent1"/>
          </a:solidFill>
          <a:ln>
            <a:noFill/>
          </a:ln>
          <a:effectLst/>
        </c:spPr>
      </c:pivotFmt>
      <c:pivotFmt>
        <c:idx val="2290"/>
        <c:spPr>
          <a:solidFill>
            <a:schemeClr val="accent1"/>
          </a:solidFill>
          <a:ln>
            <a:noFill/>
          </a:ln>
          <a:effectLst/>
        </c:spPr>
      </c:pivotFmt>
      <c:pivotFmt>
        <c:idx val="2291"/>
        <c:spPr>
          <a:solidFill>
            <a:schemeClr val="accent1"/>
          </a:solidFill>
          <a:ln>
            <a:noFill/>
          </a:ln>
          <a:effectLst/>
        </c:spPr>
      </c:pivotFmt>
      <c:pivotFmt>
        <c:idx val="2292"/>
        <c:spPr>
          <a:solidFill>
            <a:schemeClr val="accent1"/>
          </a:solidFill>
          <a:ln>
            <a:noFill/>
          </a:ln>
          <a:effectLst/>
        </c:spPr>
      </c:pivotFmt>
      <c:pivotFmt>
        <c:idx val="2293"/>
        <c:spPr>
          <a:solidFill>
            <a:schemeClr val="accent1"/>
          </a:solidFill>
          <a:ln>
            <a:noFill/>
          </a:ln>
          <a:effectLst/>
        </c:spPr>
      </c:pivotFmt>
      <c:pivotFmt>
        <c:idx val="2294"/>
        <c:spPr>
          <a:solidFill>
            <a:schemeClr val="accent1"/>
          </a:solidFill>
          <a:ln>
            <a:noFill/>
          </a:ln>
          <a:effectLst/>
        </c:spPr>
      </c:pivotFmt>
      <c:pivotFmt>
        <c:idx val="2295"/>
        <c:spPr>
          <a:solidFill>
            <a:schemeClr val="accent1"/>
          </a:solidFill>
          <a:ln>
            <a:noFill/>
          </a:ln>
          <a:effectLst/>
        </c:spPr>
      </c:pivotFmt>
      <c:pivotFmt>
        <c:idx val="2296"/>
        <c:spPr>
          <a:solidFill>
            <a:schemeClr val="accent1"/>
          </a:solidFill>
          <a:ln>
            <a:noFill/>
          </a:ln>
          <a:effectLst/>
        </c:spPr>
      </c:pivotFmt>
      <c:pivotFmt>
        <c:idx val="2297"/>
        <c:spPr>
          <a:solidFill>
            <a:schemeClr val="accent1"/>
          </a:solidFill>
          <a:ln>
            <a:noFill/>
          </a:ln>
          <a:effectLst/>
        </c:spPr>
      </c:pivotFmt>
      <c:pivotFmt>
        <c:idx val="2298"/>
        <c:spPr>
          <a:solidFill>
            <a:schemeClr val="accent1"/>
          </a:solidFill>
          <a:ln>
            <a:noFill/>
          </a:ln>
          <a:effectLst/>
        </c:spPr>
      </c:pivotFmt>
      <c:pivotFmt>
        <c:idx val="2299"/>
        <c:spPr>
          <a:solidFill>
            <a:schemeClr val="accent1"/>
          </a:solidFill>
          <a:ln>
            <a:noFill/>
          </a:ln>
          <a:effectLst/>
        </c:spPr>
      </c:pivotFmt>
      <c:pivotFmt>
        <c:idx val="2300"/>
        <c:spPr>
          <a:solidFill>
            <a:schemeClr val="accent1"/>
          </a:solidFill>
          <a:ln>
            <a:noFill/>
          </a:ln>
          <a:effectLst/>
        </c:spPr>
      </c:pivotFmt>
      <c:pivotFmt>
        <c:idx val="2301"/>
        <c:spPr>
          <a:solidFill>
            <a:schemeClr val="accent1"/>
          </a:solidFill>
          <a:ln>
            <a:noFill/>
          </a:ln>
          <a:effectLst/>
        </c:spPr>
      </c:pivotFmt>
      <c:pivotFmt>
        <c:idx val="2302"/>
        <c:spPr>
          <a:solidFill>
            <a:schemeClr val="accent1"/>
          </a:solidFill>
          <a:ln>
            <a:noFill/>
          </a:ln>
          <a:effectLst/>
        </c:spPr>
      </c:pivotFmt>
      <c:pivotFmt>
        <c:idx val="2303"/>
        <c:spPr>
          <a:solidFill>
            <a:schemeClr val="accent1"/>
          </a:solidFill>
          <a:ln>
            <a:noFill/>
          </a:ln>
          <a:effectLst/>
        </c:spPr>
      </c:pivotFmt>
      <c:pivotFmt>
        <c:idx val="2304"/>
        <c:spPr>
          <a:solidFill>
            <a:schemeClr val="accent1"/>
          </a:solidFill>
          <a:ln>
            <a:noFill/>
          </a:ln>
          <a:effectLst/>
        </c:spPr>
      </c:pivotFmt>
      <c:pivotFmt>
        <c:idx val="2305"/>
        <c:spPr>
          <a:solidFill>
            <a:schemeClr val="accent1"/>
          </a:solidFill>
          <a:ln>
            <a:noFill/>
          </a:ln>
          <a:effectLst/>
        </c:spPr>
      </c:pivotFmt>
      <c:pivotFmt>
        <c:idx val="2306"/>
        <c:spPr>
          <a:solidFill>
            <a:schemeClr val="accent1"/>
          </a:solidFill>
          <a:ln>
            <a:noFill/>
          </a:ln>
          <a:effectLst/>
        </c:spPr>
      </c:pivotFmt>
      <c:pivotFmt>
        <c:idx val="2307"/>
        <c:spPr>
          <a:solidFill>
            <a:schemeClr val="accent1"/>
          </a:solidFill>
          <a:ln>
            <a:noFill/>
          </a:ln>
          <a:effectLst/>
        </c:spPr>
      </c:pivotFmt>
      <c:pivotFmt>
        <c:idx val="2308"/>
        <c:spPr>
          <a:solidFill>
            <a:schemeClr val="accent1"/>
          </a:solidFill>
          <a:ln>
            <a:noFill/>
          </a:ln>
          <a:effectLst/>
        </c:spPr>
      </c:pivotFmt>
      <c:pivotFmt>
        <c:idx val="2309"/>
        <c:spPr>
          <a:solidFill>
            <a:schemeClr val="accent1"/>
          </a:solidFill>
          <a:ln>
            <a:noFill/>
          </a:ln>
          <a:effectLst/>
        </c:spPr>
      </c:pivotFmt>
      <c:pivotFmt>
        <c:idx val="2310"/>
        <c:spPr>
          <a:solidFill>
            <a:schemeClr val="accent1"/>
          </a:solidFill>
          <a:ln>
            <a:noFill/>
          </a:ln>
          <a:effectLst/>
        </c:spPr>
      </c:pivotFmt>
      <c:pivotFmt>
        <c:idx val="2311"/>
        <c:spPr>
          <a:solidFill>
            <a:schemeClr val="accent1"/>
          </a:solidFill>
          <a:ln>
            <a:noFill/>
          </a:ln>
          <a:effectLst/>
        </c:spPr>
      </c:pivotFmt>
      <c:pivotFmt>
        <c:idx val="2312"/>
        <c:spPr>
          <a:solidFill>
            <a:schemeClr val="accent1"/>
          </a:solidFill>
          <a:ln>
            <a:noFill/>
          </a:ln>
          <a:effectLst/>
        </c:spPr>
      </c:pivotFmt>
      <c:pivotFmt>
        <c:idx val="2313"/>
        <c:spPr>
          <a:solidFill>
            <a:schemeClr val="accent1"/>
          </a:solidFill>
          <a:ln>
            <a:noFill/>
          </a:ln>
          <a:effectLst/>
        </c:spPr>
      </c:pivotFmt>
      <c:pivotFmt>
        <c:idx val="2314"/>
        <c:spPr>
          <a:solidFill>
            <a:schemeClr val="accent1"/>
          </a:solidFill>
          <a:ln>
            <a:noFill/>
          </a:ln>
          <a:effectLst/>
        </c:spPr>
      </c:pivotFmt>
      <c:pivotFmt>
        <c:idx val="2315"/>
        <c:spPr>
          <a:solidFill>
            <a:schemeClr val="accent1"/>
          </a:solidFill>
          <a:ln>
            <a:noFill/>
          </a:ln>
          <a:effectLst/>
        </c:spPr>
      </c:pivotFmt>
      <c:pivotFmt>
        <c:idx val="2316"/>
        <c:spPr>
          <a:solidFill>
            <a:schemeClr val="accent1"/>
          </a:solidFill>
          <a:ln>
            <a:noFill/>
          </a:ln>
          <a:effectLst/>
        </c:spPr>
      </c:pivotFmt>
      <c:pivotFmt>
        <c:idx val="2317"/>
        <c:spPr>
          <a:solidFill>
            <a:schemeClr val="accent1"/>
          </a:solidFill>
          <a:ln>
            <a:noFill/>
          </a:ln>
          <a:effectLst/>
        </c:spPr>
      </c:pivotFmt>
      <c:pivotFmt>
        <c:idx val="2318"/>
        <c:spPr>
          <a:solidFill>
            <a:schemeClr val="accent1"/>
          </a:solidFill>
          <a:ln>
            <a:noFill/>
          </a:ln>
          <a:effectLst/>
        </c:spPr>
      </c:pivotFmt>
      <c:pivotFmt>
        <c:idx val="2319"/>
        <c:spPr>
          <a:solidFill>
            <a:schemeClr val="accent1"/>
          </a:solidFill>
          <a:ln>
            <a:noFill/>
          </a:ln>
          <a:effectLst/>
        </c:spPr>
      </c:pivotFmt>
      <c:pivotFmt>
        <c:idx val="2320"/>
        <c:spPr>
          <a:solidFill>
            <a:schemeClr val="accent1"/>
          </a:solidFill>
          <a:ln>
            <a:noFill/>
          </a:ln>
          <a:effectLst/>
        </c:spPr>
      </c:pivotFmt>
      <c:pivotFmt>
        <c:idx val="2321"/>
        <c:spPr>
          <a:solidFill>
            <a:schemeClr val="accent1"/>
          </a:solidFill>
          <a:ln>
            <a:noFill/>
          </a:ln>
          <a:effectLst/>
        </c:spPr>
      </c:pivotFmt>
      <c:pivotFmt>
        <c:idx val="2322"/>
        <c:spPr>
          <a:solidFill>
            <a:schemeClr val="accent1"/>
          </a:solidFill>
          <a:ln>
            <a:noFill/>
          </a:ln>
          <a:effectLst/>
        </c:spPr>
      </c:pivotFmt>
      <c:pivotFmt>
        <c:idx val="2323"/>
        <c:spPr>
          <a:solidFill>
            <a:schemeClr val="accent1"/>
          </a:solidFill>
          <a:ln>
            <a:noFill/>
          </a:ln>
          <a:effectLst/>
        </c:spPr>
      </c:pivotFmt>
      <c:pivotFmt>
        <c:idx val="2324"/>
        <c:spPr>
          <a:solidFill>
            <a:schemeClr val="accent1"/>
          </a:solidFill>
          <a:ln>
            <a:noFill/>
          </a:ln>
          <a:effectLst/>
        </c:spPr>
      </c:pivotFmt>
      <c:pivotFmt>
        <c:idx val="2325"/>
        <c:spPr>
          <a:solidFill>
            <a:schemeClr val="accent1"/>
          </a:solidFill>
          <a:ln>
            <a:noFill/>
          </a:ln>
          <a:effectLst/>
        </c:spPr>
      </c:pivotFmt>
      <c:pivotFmt>
        <c:idx val="2326"/>
        <c:spPr>
          <a:solidFill>
            <a:schemeClr val="accent1"/>
          </a:solidFill>
          <a:ln>
            <a:noFill/>
          </a:ln>
          <a:effectLst/>
        </c:spPr>
      </c:pivotFmt>
      <c:pivotFmt>
        <c:idx val="2327"/>
        <c:spPr>
          <a:solidFill>
            <a:schemeClr val="accent1"/>
          </a:solidFill>
          <a:ln>
            <a:noFill/>
          </a:ln>
          <a:effectLst/>
        </c:spPr>
      </c:pivotFmt>
      <c:pivotFmt>
        <c:idx val="2328"/>
        <c:spPr>
          <a:solidFill>
            <a:schemeClr val="accent1"/>
          </a:solidFill>
          <a:ln>
            <a:noFill/>
          </a:ln>
          <a:effectLst/>
        </c:spPr>
      </c:pivotFmt>
      <c:pivotFmt>
        <c:idx val="2329"/>
        <c:spPr>
          <a:solidFill>
            <a:schemeClr val="accent1"/>
          </a:solidFill>
          <a:ln>
            <a:noFill/>
          </a:ln>
          <a:effectLst/>
        </c:spPr>
      </c:pivotFmt>
      <c:pivotFmt>
        <c:idx val="2330"/>
        <c:spPr>
          <a:solidFill>
            <a:schemeClr val="accent1"/>
          </a:solidFill>
          <a:ln>
            <a:noFill/>
          </a:ln>
          <a:effectLst/>
        </c:spPr>
      </c:pivotFmt>
      <c:pivotFmt>
        <c:idx val="2331"/>
        <c:spPr>
          <a:solidFill>
            <a:schemeClr val="accent1"/>
          </a:solidFill>
          <a:ln>
            <a:noFill/>
          </a:ln>
          <a:effectLst/>
        </c:spPr>
      </c:pivotFmt>
      <c:pivotFmt>
        <c:idx val="2332"/>
        <c:spPr>
          <a:solidFill>
            <a:schemeClr val="accent1"/>
          </a:solidFill>
          <a:ln>
            <a:noFill/>
          </a:ln>
          <a:effectLst/>
        </c:spPr>
      </c:pivotFmt>
      <c:pivotFmt>
        <c:idx val="2333"/>
        <c:spPr>
          <a:solidFill>
            <a:schemeClr val="accent1"/>
          </a:solidFill>
          <a:ln>
            <a:noFill/>
          </a:ln>
          <a:effectLst/>
        </c:spPr>
      </c:pivotFmt>
      <c:pivotFmt>
        <c:idx val="2334"/>
        <c:spPr>
          <a:solidFill>
            <a:schemeClr val="accent1"/>
          </a:solidFill>
          <a:ln>
            <a:noFill/>
          </a:ln>
          <a:effectLst/>
        </c:spPr>
      </c:pivotFmt>
      <c:pivotFmt>
        <c:idx val="2335"/>
        <c:spPr>
          <a:solidFill>
            <a:schemeClr val="accent1"/>
          </a:solidFill>
          <a:ln>
            <a:noFill/>
          </a:ln>
          <a:effectLst/>
        </c:spPr>
      </c:pivotFmt>
      <c:pivotFmt>
        <c:idx val="2336"/>
        <c:spPr>
          <a:solidFill>
            <a:schemeClr val="accent1"/>
          </a:solidFill>
          <a:ln>
            <a:noFill/>
          </a:ln>
          <a:effectLst/>
        </c:spPr>
      </c:pivotFmt>
      <c:pivotFmt>
        <c:idx val="2337"/>
        <c:spPr>
          <a:solidFill>
            <a:schemeClr val="accent1"/>
          </a:solidFill>
          <a:ln>
            <a:noFill/>
          </a:ln>
          <a:effectLst/>
        </c:spPr>
      </c:pivotFmt>
      <c:pivotFmt>
        <c:idx val="2338"/>
        <c:spPr>
          <a:solidFill>
            <a:schemeClr val="accent1"/>
          </a:solidFill>
          <a:ln>
            <a:noFill/>
          </a:ln>
          <a:effectLst/>
        </c:spPr>
      </c:pivotFmt>
      <c:pivotFmt>
        <c:idx val="2339"/>
        <c:spPr>
          <a:solidFill>
            <a:schemeClr val="accent1"/>
          </a:solidFill>
          <a:ln>
            <a:noFill/>
          </a:ln>
          <a:effectLst/>
        </c:spPr>
      </c:pivotFmt>
      <c:pivotFmt>
        <c:idx val="2340"/>
        <c:spPr>
          <a:solidFill>
            <a:schemeClr val="accent1"/>
          </a:solidFill>
          <a:ln>
            <a:noFill/>
          </a:ln>
          <a:effectLst/>
        </c:spPr>
      </c:pivotFmt>
      <c:pivotFmt>
        <c:idx val="2341"/>
        <c:spPr>
          <a:solidFill>
            <a:schemeClr val="accent1"/>
          </a:solidFill>
          <a:ln>
            <a:noFill/>
          </a:ln>
          <a:effectLst/>
        </c:spPr>
      </c:pivotFmt>
      <c:pivotFmt>
        <c:idx val="2342"/>
        <c:spPr>
          <a:solidFill>
            <a:schemeClr val="accent1"/>
          </a:solidFill>
          <a:ln>
            <a:noFill/>
          </a:ln>
          <a:effectLst/>
        </c:spPr>
      </c:pivotFmt>
      <c:pivotFmt>
        <c:idx val="2343"/>
        <c:spPr>
          <a:solidFill>
            <a:schemeClr val="accent1"/>
          </a:solidFill>
          <a:ln>
            <a:noFill/>
          </a:ln>
          <a:effectLst/>
        </c:spPr>
      </c:pivotFmt>
      <c:pivotFmt>
        <c:idx val="2344"/>
        <c:spPr>
          <a:solidFill>
            <a:schemeClr val="accent1"/>
          </a:solidFill>
          <a:ln>
            <a:noFill/>
          </a:ln>
          <a:effectLst/>
        </c:spPr>
      </c:pivotFmt>
      <c:pivotFmt>
        <c:idx val="2345"/>
        <c:spPr>
          <a:solidFill>
            <a:schemeClr val="accent1"/>
          </a:solidFill>
          <a:ln>
            <a:noFill/>
          </a:ln>
          <a:effectLst/>
        </c:spPr>
      </c:pivotFmt>
      <c:pivotFmt>
        <c:idx val="2346"/>
        <c:spPr>
          <a:solidFill>
            <a:schemeClr val="accent1"/>
          </a:solidFill>
          <a:ln>
            <a:noFill/>
          </a:ln>
          <a:effectLst/>
        </c:spPr>
      </c:pivotFmt>
      <c:pivotFmt>
        <c:idx val="2347"/>
        <c:spPr>
          <a:solidFill>
            <a:schemeClr val="accent1"/>
          </a:solidFill>
          <a:ln>
            <a:noFill/>
          </a:ln>
          <a:effectLst/>
        </c:spPr>
      </c:pivotFmt>
      <c:pivotFmt>
        <c:idx val="2348"/>
        <c:spPr>
          <a:solidFill>
            <a:schemeClr val="accent1"/>
          </a:solidFill>
          <a:ln>
            <a:noFill/>
          </a:ln>
          <a:effectLst/>
        </c:spPr>
      </c:pivotFmt>
      <c:pivotFmt>
        <c:idx val="2349"/>
        <c:spPr>
          <a:solidFill>
            <a:schemeClr val="accent1"/>
          </a:solidFill>
          <a:ln>
            <a:noFill/>
          </a:ln>
          <a:effectLst/>
        </c:spPr>
      </c:pivotFmt>
      <c:pivotFmt>
        <c:idx val="2350"/>
        <c:spPr>
          <a:solidFill>
            <a:schemeClr val="accent1"/>
          </a:solidFill>
          <a:ln>
            <a:noFill/>
          </a:ln>
          <a:effectLst/>
        </c:spPr>
      </c:pivotFmt>
      <c:pivotFmt>
        <c:idx val="2351"/>
        <c:spPr>
          <a:solidFill>
            <a:schemeClr val="accent1"/>
          </a:solidFill>
          <a:ln>
            <a:noFill/>
          </a:ln>
          <a:effectLst/>
        </c:spPr>
      </c:pivotFmt>
      <c:pivotFmt>
        <c:idx val="2352"/>
        <c:spPr>
          <a:solidFill>
            <a:schemeClr val="accent1"/>
          </a:solidFill>
          <a:ln>
            <a:noFill/>
          </a:ln>
          <a:effectLst/>
        </c:spPr>
      </c:pivotFmt>
      <c:pivotFmt>
        <c:idx val="2353"/>
        <c:spPr>
          <a:solidFill>
            <a:schemeClr val="accent1"/>
          </a:solidFill>
          <a:ln>
            <a:noFill/>
          </a:ln>
          <a:effectLst/>
        </c:spPr>
      </c:pivotFmt>
      <c:pivotFmt>
        <c:idx val="2354"/>
        <c:spPr>
          <a:solidFill>
            <a:schemeClr val="accent1"/>
          </a:solidFill>
          <a:ln>
            <a:noFill/>
          </a:ln>
          <a:effectLst/>
        </c:spPr>
      </c:pivotFmt>
      <c:pivotFmt>
        <c:idx val="2355"/>
        <c:spPr>
          <a:solidFill>
            <a:schemeClr val="accent1"/>
          </a:solidFill>
          <a:ln>
            <a:noFill/>
          </a:ln>
          <a:effectLst/>
        </c:spPr>
      </c:pivotFmt>
      <c:pivotFmt>
        <c:idx val="2356"/>
        <c:spPr>
          <a:solidFill>
            <a:schemeClr val="accent1"/>
          </a:solidFill>
          <a:ln>
            <a:noFill/>
          </a:ln>
          <a:effectLst/>
        </c:spPr>
      </c:pivotFmt>
      <c:pivotFmt>
        <c:idx val="2357"/>
        <c:spPr>
          <a:solidFill>
            <a:schemeClr val="accent1"/>
          </a:solidFill>
          <a:ln>
            <a:noFill/>
          </a:ln>
          <a:effectLst/>
        </c:spPr>
      </c:pivotFmt>
      <c:pivotFmt>
        <c:idx val="2358"/>
        <c:spPr>
          <a:solidFill>
            <a:schemeClr val="accent1"/>
          </a:solidFill>
          <a:ln>
            <a:noFill/>
          </a:ln>
          <a:effectLst/>
        </c:spPr>
      </c:pivotFmt>
      <c:pivotFmt>
        <c:idx val="2359"/>
        <c:spPr>
          <a:solidFill>
            <a:schemeClr val="accent1"/>
          </a:solidFill>
          <a:ln>
            <a:noFill/>
          </a:ln>
          <a:effectLst/>
        </c:spPr>
      </c:pivotFmt>
      <c:pivotFmt>
        <c:idx val="2360"/>
        <c:spPr>
          <a:solidFill>
            <a:schemeClr val="accent1"/>
          </a:solidFill>
          <a:ln>
            <a:noFill/>
          </a:ln>
          <a:effectLst/>
        </c:spPr>
      </c:pivotFmt>
      <c:pivotFmt>
        <c:idx val="2361"/>
        <c:spPr>
          <a:solidFill>
            <a:schemeClr val="accent1"/>
          </a:solidFill>
          <a:ln>
            <a:noFill/>
          </a:ln>
          <a:effectLst/>
        </c:spPr>
      </c:pivotFmt>
      <c:pivotFmt>
        <c:idx val="2362"/>
        <c:spPr>
          <a:solidFill>
            <a:schemeClr val="accent1"/>
          </a:solidFill>
          <a:ln>
            <a:noFill/>
          </a:ln>
          <a:effectLst/>
        </c:spPr>
      </c:pivotFmt>
      <c:pivotFmt>
        <c:idx val="2363"/>
        <c:spPr>
          <a:solidFill>
            <a:schemeClr val="accent1"/>
          </a:solidFill>
          <a:ln>
            <a:noFill/>
          </a:ln>
          <a:effectLst/>
        </c:spPr>
      </c:pivotFmt>
      <c:pivotFmt>
        <c:idx val="2364"/>
        <c:spPr>
          <a:solidFill>
            <a:schemeClr val="accent1"/>
          </a:solidFill>
          <a:ln>
            <a:noFill/>
          </a:ln>
          <a:effectLst/>
        </c:spPr>
      </c:pivotFmt>
      <c:pivotFmt>
        <c:idx val="2365"/>
        <c:spPr>
          <a:solidFill>
            <a:schemeClr val="accent1"/>
          </a:solidFill>
          <a:ln>
            <a:noFill/>
          </a:ln>
          <a:effectLst/>
        </c:spPr>
      </c:pivotFmt>
      <c:pivotFmt>
        <c:idx val="2366"/>
        <c:spPr>
          <a:solidFill>
            <a:schemeClr val="accent1"/>
          </a:solidFill>
          <a:ln>
            <a:noFill/>
          </a:ln>
          <a:effectLst/>
        </c:spPr>
      </c:pivotFmt>
      <c:pivotFmt>
        <c:idx val="2367"/>
        <c:spPr>
          <a:solidFill>
            <a:schemeClr val="accent1"/>
          </a:solidFill>
          <a:ln>
            <a:noFill/>
          </a:ln>
          <a:effectLst/>
        </c:spPr>
      </c:pivotFmt>
      <c:pivotFmt>
        <c:idx val="2368"/>
        <c:spPr>
          <a:solidFill>
            <a:schemeClr val="accent1"/>
          </a:solidFill>
          <a:ln>
            <a:noFill/>
          </a:ln>
          <a:effectLst/>
        </c:spPr>
      </c:pivotFmt>
      <c:pivotFmt>
        <c:idx val="2369"/>
        <c:spPr>
          <a:solidFill>
            <a:schemeClr val="accent1"/>
          </a:solidFill>
          <a:ln>
            <a:noFill/>
          </a:ln>
          <a:effectLst/>
        </c:spPr>
      </c:pivotFmt>
      <c:pivotFmt>
        <c:idx val="2370"/>
        <c:spPr>
          <a:solidFill>
            <a:schemeClr val="accent1"/>
          </a:solidFill>
          <a:ln>
            <a:noFill/>
          </a:ln>
          <a:effectLst/>
        </c:spPr>
      </c:pivotFmt>
      <c:pivotFmt>
        <c:idx val="2371"/>
        <c:spPr>
          <a:solidFill>
            <a:schemeClr val="accent1"/>
          </a:solidFill>
          <a:ln>
            <a:noFill/>
          </a:ln>
          <a:effectLst/>
        </c:spPr>
      </c:pivotFmt>
      <c:pivotFmt>
        <c:idx val="2372"/>
        <c:spPr>
          <a:solidFill>
            <a:schemeClr val="accent1"/>
          </a:solidFill>
          <a:ln>
            <a:noFill/>
          </a:ln>
          <a:effectLst/>
        </c:spPr>
      </c:pivotFmt>
      <c:pivotFmt>
        <c:idx val="2373"/>
        <c:spPr>
          <a:solidFill>
            <a:schemeClr val="accent1"/>
          </a:solidFill>
          <a:ln>
            <a:noFill/>
          </a:ln>
          <a:effectLst/>
        </c:spPr>
      </c:pivotFmt>
      <c:pivotFmt>
        <c:idx val="2374"/>
        <c:spPr>
          <a:solidFill>
            <a:schemeClr val="accent1"/>
          </a:solidFill>
          <a:ln>
            <a:noFill/>
          </a:ln>
          <a:effectLst/>
        </c:spPr>
      </c:pivotFmt>
      <c:pivotFmt>
        <c:idx val="2375"/>
        <c:spPr>
          <a:solidFill>
            <a:schemeClr val="accent1"/>
          </a:solidFill>
          <a:ln>
            <a:noFill/>
          </a:ln>
          <a:effectLst/>
        </c:spPr>
      </c:pivotFmt>
      <c:pivotFmt>
        <c:idx val="2376"/>
        <c:spPr>
          <a:solidFill>
            <a:schemeClr val="accent1"/>
          </a:solidFill>
          <a:ln>
            <a:noFill/>
          </a:ln>
          <a:effectLst/>
        </c:spPr>
      </c:pivotFmt>
      <c:pivotFmt>
        <c:idx val="2377"/>
        <c:spPr>
          <a:solidFill>
            <a:schemeClr val="accent1"/>
          </a:solidFill>
          <a:ln>
            <a:noFill/>
          </a:ln>
          <a:effectLst/>
        </c:spPr>
      </c:pivotFmt>
      <c:pivotFmt>
        <c:idx val="2378"/>
        <c:spPr>
          <a:solidFill>
            <a:schemeClr val="accent1"/>
          </a:solidFill>
          <a:ln>
            <a:noFill/>
          </a:ln>
          <a:effectLst/>
        </c:spPr>
      </c:pivotFmt>
      <c:pivotFmt>
        <c:idx val="2379"/>
        <c:spPr>
          <a:solidFill>
            <a:schemeClr val="accent1"/>
          </a:solidFill>
          <a:ln>
            <a:noFill/>
          </a:ln>
          <a:effectLst/>
        </c:spPr>
      </c:pivotFmt>
      <c:pivotFmt>
        <c:idx val="2380"/>
        <c:spPr>
          <a:solidFill>
            <a:schemeClr val="accent1"/>
          </a:solidFill>
          <a:ln>
            <a:noFill/>
          </a:ln>
          <a:effectLst/>
        </c:spPr>
      </c:pivotFmt>
      <c:pivotFmt>
        <c:idx val="2381"/>
        <c:spPr>
          <a:solidFill>
            <a:schemeClr val="accent1"/>
          </a:solidFill>
          <a:ln>
            <a:noFill/>
          </a:ln>
          <a:effectLst/>
        </c:spPr>
      </c:pivotFmt>
      <c:pivotFmt>
        <c:idx val="2382"/>
        <c:spPr>
          <a:solidFill>
            <a:schemeClr val="accent1"/>
          </a:solidFill>
          <a:ln>
            <a:noFill/>
          </a:ln>
          <a:effectLst/>
        </c:spPr>
      </c:pivotFmt>
      <c:pivotFmt>
        <c:idx val="2383"/>
        <c:spPr>
          <a:solidFill>
            <a:schemeClr val="accent1"/>
          </a:solidFill>
          <a:ln>
            <a:noFill/>
          </a:ln>
          <a:effectLst/>
        </c:spPr>
      </c:pivotFmt>
      <c:pivotFmt>
        <c:idx val="2384"/>
        <c:spPr>
          <a:solidFill>
            <a:schemeClr val="accent1"/>
          </a:solidFill>
          <a:ln>
            <a:noFill/>
          </a:ln>
          <a:effectLst/>
        </c:spPr>
      </c:pivotFmt>
      <c:pivotFmt>
        <c:idx val="2385"/>
        <c:spPr>
          <a:solidFill>
            <a:schemeClr val="accent1"/>
          </a:solidFill>
          <a:ln>
            <a:noFill/>
          </a:ln>
          <a:effectLst/>
        </c:spPr>
      </c:pivotFmt>
      <c:pivotFmt>
        <c:idx val="2386"/>
        <c:spPr>
          <a:solidFill>
            <a:schemeClr val="accent1"/>
          </a:solidFill>
          <a:ln>
            <a:noFill/>
          </a:ln>
          <a:effectLst/>
        </c:spPr>
      </c:pivotFmt>
      <c:pivotFmt>
        <c:idx val="2387"/>
        <c:spPr>
          <a:solidFill>
            <a:schemeClr val="accent1"/>
          </a:solidFill>
          <a:ln>
            <a:noFill/>
          </a:ln>
          <a:effectLst/>
        </c:spPr>
      </c:pivotFmt>
      <c:pivotFmt>
        <c:idx val="2388"/>
        <c:spPr>
          <a:solidFill>
            <a:schemeClr val="accent1"/>
          </a:solidFill>
          <a:ln>
            <a:noFill/>
          </a:ln>
          <a:effectLst/>
        </c:spPr>
      </c:pivotFmt>
      <c:pivotFmt>
        <c:idx val="2389"/>
        <c:spPr>
          <a:solidFill>
            <a:schemeClr val="accent1"/>
          </a:solidFill>
          <a:ln>
            <a:noFill/>
          </a:ln>
          <a:effectLst/>
        </c:spPr>
      </c:pivotFmt>
      <c:pivotFmt>
        <c:idx val="2390"/>
        <c:spPr>
          <a:solidFill>
            <a:schemeClr val="accent1"/>
          </a:solidFill>
          <a:ln>
            <a:noFill/>
          </a:ln>
          <a:effectLst/>
        </c:spPr>
      </c:pivotFmt>
      <c:pivotFmt>
        <c:idx val="2391"/>
        <c:spPr>
          <a:solidFill>
            <a:schemeClr val="accent1"/>
          </a:solidFill>
          <a:ln>
            <a:noFill/>
          </a:ln>
          <a:effectLst/>
        </c:spPr>
      </c:pivotFmt>
      <c:pivotFmt>
        <c:idx val="2392"/>
        <c:spPr>
          <a:solidFill>
            <a:schemeClr val="accent1"/>
          </a:solidFill>
          <a:ln>
            <a:noFill/>
          </a:ln>
          <a:effectLst/>
        </c:spPr>
      </c:pivotFmt>
      <c:pivotFmt>
        <c:idx val="2393"/>
        <c:spPr>
          <a:solidFill>
            <a:schemeClr val="accent1"/>
          </a:solidFill>
          <a:ln>
            <a:noFill/>
          </a:ln>
          <a:effectLst/>
        </c:spPr>
      </c:pivotFmt>
      <c:pivotFmt>
        <c:idx val="2394"/>
        <c:spPr>
          <a:solidFill>
            <a:schemeClr val="accent1"/>
          </a:solidFill>
          <a:ln>
            <a:noFill/>
          </a:ln>
          <a:effectLst/>
        </c:spPr>
      </c:pivotFmt>
      <c:pivotFmt>
        <c:idx val="2395"/>
        <c:spPr>
          <a:solidFill>
            <a:schemeClr val="accent1"/>
          </a:solidFill>
          <a:ln>
            <a:noFill/>
          </a:ln>
          <a:effectLst/>
        </c:spPr>
      </c:pivotFmt>
      <c:pivotFmt>
        <c:idx val="2396"/>
        <c:spPr>
          <a:solidFill>
            <a:schemeClr val="accent1"/>
          </a:solidFill>
          <a:ln>
            <a:noFill/>
          </a:ln>
          <a:effectLst/>
        </c:spPr>
      </c:pivotFmt>
      <c:pivotFmt>
        <c:idx val="2397"/>
        <c:spPr>
          <a:solidFill>
            <a:schemeClr val="accent1"/>
          </a:solidFill>
          <a:ln>
            <a:noFill/>
          </a:ln>
          <a:effectLst/>
        </c:spPr>
      </c:pivotFmt>
      <c:pivotFmt>
        <c:idx val="2398"/>
        <c:spPr>
          <a:solidFill>
            <a:schemeClr val="accent1"/>
          </a:solidFill>
          <a:ln>
            <a:noFill/>
          </a:ln>
          <a:effectLst/>
        </c:spPr>
      </c:pivotFmt>
      <c:pivotFmt>
        <c:idx val="2399"/>
        <c:spPr>
          <a:solidFill>
            <a:schemeClr val="accent1"/>
          </a:solidFill>
          <a:ln>
            <a:noFill/>
          </a:ln>
          <a:effectLst/>
        </c:spPr>
      </c:pivotFmt>
      <c:pivotFmt>
        <c:idx val="2400"/>
        <c:spPr>
          <a:solidFill>
            <a:schemeClr val="accent1"/>
          </a:solidFill>
          <a:ln>
            <a:noFill/>
          </a:ln>
          <a:effectLst/>
        </c:spPr>
      </c:pivotFmt>
      <c:pivotFmt>
        <c:idx val="2401"/>
        <c:spPr>
          <a:solidFill>
            <a:schemeClr val="accent1"/>
          </a:solidFill>
          <a:ln>
            <a:noFill/>
          </a:ln>
          <a:effectLst/>
        </c:spPr>
      </c:pivotFmt>
      <c:pivotFmt>
        <c:idx val="2402"/>
        <c:spPr>
          <a:solidFill>
            <a:schemeClr val="accent1"/>
          </a:solidFill>
          <a:ln>
            <a:noFill/>
          </a:ln>
          <a:effectLst/>
        </c:spPr>
      </c:pivotFmt>
      <c:pivotFmt>
        <c:idx val="2403"/>
        <c:spPr>
          <a:solidFill>
            <a:schemeClr val="accent1"/>
          </a:solidFill>
          <a:ln>
            <a:noFill/>
          </a:ln>
          <a:effectLst/>
        </c:spPr>
      </c:pivotFmt>
      <c:pivotFmt>
        <c:idx val="2404"/>
        <c:spPr>
          <a:solidFill>
            <a:schemeClr val="accent1"/>
          </a:solidFill>
          <a:ln>
            <a:noFill/>
          </a:ln>
          <a:effectLst/>
        </c:spPr>
      </c:pivotFmt>
      <c:pivotFmt>
        <c:idx val="2405"/>
        <c:spPr>
          <a:solidFill>
            <a:schemeClr val="accent1"/>
          </a:solidFill>
          <a:ln>
            <a:noFill/>
          </a:ln>
          <a:effectLst/>
        </c:spPr>
      </c:pivotFmt>
      <c:pivotFmt>
        <c:idx val="2406"/>
        <c:spPr>
          <a:solidFill>
            <a:schemeClr val="accent1"/>
          </a:solidFill>
          <a:ln>
            <a:noFill/>
          </a:ln>
          <a:effectLst/>
        </c:spPr>
      </c:pivotFmt>
      <c:pivotFmt>
        <c:idx val="2407"/>
        <c:spPr>
          <a:solidFill>
            <a:schemeClr val="accent1"/>
          </a:solidFill>
          <a:ln>
            <a:noFill/>
          </a:ln>
          <a:effectLst/>
        </c:spPr>
      </c:pivotFmt>
      <c:pivotFmt>
        <c:idx val="2408"/>
        <c:spPr>
          <a:solidFill>
            <a:schemeClr val="accent1"/>
          </a:solidFill>
          <a:ln>
            <a:noFill/>
          </a:ln>
          <a:effectLst/>
        </c:spPr>
      </c:pivotFmt>
      <c:pivotFmt>
        <c:idx val="2409"/>
        <c:spPr>
          <a:solidFill>
            <a:schemeClr val="accent1"/>
          </a:solidFill>
          <a:ln>
            <a:noFill/>
          </a:ln>
          <a:effectLst/>
        </c:spPr>
      </c:pivotFmt>
      <c:pivotFmt>
        <c:idx val="2410"/>
        <c:spPr>
          <a:solidFill>
            <a:schemeClr val="accent1"/>
          </a:solidFill>
          <a:ln>
            <a:noFill/>
          </a:ln>
          <a:effectLst/>
        </c:spPr>
      </c:pivotFmt>
      <c:pivotFmt>
        <c:idx val="2411"/>
        <c:spPr>
          <a:solidFill>
            <a:schemeClr val="accent1"/>
          </a:solidFill>
          <a:ln>
            <a:noFill/>
          </a:ln>
          <a:effectLst/>
        </c:spPr>
      </c:pivotFmt>
      <c:pivotFmt>
        <c:idx val="2412"/>
        <c:spPr>
          <a:solidFill>
            <a:schemeClr val="accent1"/>
          </a:solidFill>
          <a:ln>
            <a:noFill/>
          </a:ln>
          <a:effectLst/>
        </c:spPr>
      </c:pivotFmt>
      <c:pivotFmt>
        <c:idx val="2413"/>
        <c:spPr>
          <a:solidFill>
            <a:schemeClr val="accent1"/>
          </a:solidFill>
          <a:ln>
            <a:noFill/>
          </a:ln>
          <a:effectLst/>
        </c:spPr>
      </c:pivotFmt>
      <c:pivotFmt>
        <c:idx val="2414"/>
        <c:spPr>
          <a:solidFill>
            <a:schemeClr val="accent1"/>
          </a:solidFill>
          <a:ln>
            <a:noFill/>
          </a:ln>
          <a:effectLst/>
        </c:spPr>
      </c:pivotFmt>
      <c:pivotFmt>
        <c:idx val="2415"/>
        <c:spPr>
          <a:solidFill>
            <a:schemeClr val="accent1"/>
          </a:solidFill>
          <a:ln>
            <a:noFill/>
          </a:ln>
          <a:effectLst/>
        </c:spPr>
      </c:pivotFmt>
      <c:pivotFmt>
        <c:idx val="2416"/>
        <c:spPr>
          <a:solidFill>
            <a:schemeClr val="accent1"/>
          </a:solidFill>
          <a:ln>
            <a:noFill/>
          </a:ln>
          <a:effectLst/>
        </c:spPr>
      </c:pivotFmt>
      <c:pivotFmt>
        <c:idx val="2417"/>
        <c:spPr>
          <a:solidFill>
            <a:schemeClr val="accent1"/>
          </a:solidFill>
          <a:ln>
            <a:noFill/>
          </a:ln>
          <a:effectLst/>
        </c:spPr>
      </c:pivotFmt>
      <c:pivotFmt>
        <c:idx val="2418"/>
        <c:spPr>
          <a:solidFill>
            <a:schemeClr val="accent1"/>
          </a:solidFill>
          <a:ln>
            <a:noFill/>
          </a:ln>
          <a:effectLst/>
        </c:spPr>
      </c:pivotFmt>
      <c:pivotFmt>
        <c:idx val="2419"/>
        <c:spPr>
          <a:solidFill>
            <a:schemeClr val="accent1"/>
          </a:solidFill>
          <a:ln>
            <a:noFill/>
          </a:ln>
          <a:effectLst/>
        </c:spPr>
      </c:pivotFmt>
      <c:pivotFmt>
        <c:idx val="2420"/>
        <c:spPr>
          <a:solidFill>
            <a:schemeClr val="accent1"/>
          </a:solidFill>
          <a:ln>
            <a:noFill/>
          </a:ln>
          <a:effectLst/>
        </c:spPr>
      </c:pivotFmt>
      <c:pivotFmt>
        <c:idx val="2421"/>
        <c:spPr>
          <a:solidFill>
            <a:schemeClr val="accent1"/>
          </a:solidFill>
          <a:ln>
            <a:noFill/>
          </a:ln>
          <a:effectLst/>
        </c:spPr>
      </c:pivotFmt>
      <c:pivotFmt>
        <c:idx val="2422"/>
        <c:spPr>
          <a:solidFill>
            <a:schemeClr val="accent1"/>
          </a:solidFill>
          <a:ln>
            <a:noFill/>
          </a:ln>
          <a:effectLst/>
        </c:spPr>
      </c:pivotFmt>
      <c:pivotFmt>
        <c:idx val="2423"/>
        <c:spPr>
          <a:solidFill>
            <a:schemeClr val="accent1"/>
          </a:solidFill>
          <a:ln>
            <a:noFill/>
          </a:ln>
          <a:effectLst/>
        </c:spPr>
      </c:pivotFmt>
      <c:pivotFmt>
        <c:idx val="2424"/>
        <c:spPr>
          <a:solidFill>
            <a:schemeClr val="accent1"/>
          </a:solidFill>
          <a:ln>
            <a:noFill/>
          </a:ln>
          <a:effectLst/>
        </c:spPr>
      </c:pivotFmt>
      <c:pivotFmt>
        <c:idx val="2425"/>
        <c:spPr>
          <a:solidFill>
            <a:schemeClr val="accent1"/>
          </a:solidFill>
          <a:ln>
            <a:noFill/>
          </a:ln>
          <a:effectLst/>
        </c:spPr>
      </c:pivotFmt>
      <c:pivotFmt>
        <c:idx val="2426"/>
        <c:spPr>
          <a:solidFill>
            <a:schemeClr val="accent1"/>
          </a:solidFill>
          <a:ln>
            <a:noFill/>
          </a:ln>
          <a:effectLst/>
        </c:spPr>
      </c:pivotFmt>
      <c:pivotFmt>
        <c:idx val="2427"/>
        <c:spPr>
          <a:solidFill>
            <a:schemeClr val="accent1"/>
          </a:solidFill>
          <a:ln>
            <a:noFill/>
          </a:ln>
          <a:effectLst/>
        </c:spPr>
      </c:pivotFmt>
      <c:pivotFmt>
        <c:idx val="2428"/>
        <c:spPr>
          <a:solidFill>
            <a:schemeClr val="accent1"/>
          </a:solidFill>
          <a:ln>
            <a:noFill/>
          </a:ln>
          <a:effectLst/>
        </c:spPr>
      </c:pivotFmt>
      <c:pivotFmt>
        <c:idx val="2429"/>
        <c:spPr>
          <a:solidFill>
            <a:schemeClr val="accent1"/>
          </a:solidFill>
          <a:ln>
            <a:noFill/>
          </a:ln>
          <a:effectLst/>
        </c:spPr>
      </c:pivotFmt>
      <c:pivotFmt>
        <c:idx val="2430"/>
        <c:spPr>
          <a:solidFill>
            <a:schemeClr val="accent1"/>
          </a:solidFill>
          <a:ln>
            <a:noFill/>
          </a:ln>
          <a:effectLst/>
        </c:spPr>
      </c:pivotFmt>
      <c:pivotFmt>
        <c:idx val="2431"/>
        <c:spPr>
          <a:solidFill>
            <a:schemeClr val="accent1"/>
          </a:solidFill>
          <a:ln>
            <a:noFill/>
          </a:ln>
          <a:effectLst/>
        </c:spPr>
      </c:pivotFmt>
      <c:pivotFmt>
        <c:idx val="2432"/>
        <c:spPr>
          <a:solidFill>
            <a:schemeClr val="accent1"/>
          </a:solidFill>
          <a:ln>
            <a:noFill/>
          </a:ln>
          <a:effectLst/>
        </c:spPr>
      </c:pivotFmt>
      <c:pivotFmt>
        <c:idx val="2433"/>
        <c:spPr>
          <a:solidFill>
            <a:schemeClr val="accent1"/>
          </a:solidFill>
          <a:ln>
            <a:noFill/>
          </a:ln>
          <a:effectLst/>
        </c:spPr>
      </c:pivotFmt>
      <c:pivotFmt>
        <c:idx val="2434"/>
        <c:spPr>
          <a:solidFill>
            <a:schemeClr val="accent1"/>
          </a:solidFill>
          <a:ln>
            <a:noFill/>
          </a:ln>
          <a:effectLst/>
        </c:spPr>
      </c:pivotFmt>
      <c:pivotFmt>
        <c:idx val="2435"/>
        <c:spPr>
          <a:solidFill>
            <a:schemeClr val="accent1"/>
          </a:solidFill>
          <a:ln>
            <a:noFill/>
          </a:ln>
          <a:effectLst/>
        </c:spPr>
      </c:pivotFmt>
      <c:pivotFmt>
        <c:idx val="2436"/>
        <c:spPr>
          <a:solidFill>
            <a:schemeClr val="accent1"/>
          </a:solidFill>
          <a:ln>
            <a:noFill/>
          </a:ln>
          <a:effectLst/>
        </c:spPr>
      </c:pivotFmt>
      <c:pivotFmt>
        <c:idx val="2437"/>
        <c:spPr>
          <a:solidFill>
            <a:schemeClr val="accent1"/>
          </a:solidFill>
          <a:ln>
            <a:noFill/>
          </a:ln>
          <a:effectLst/>
        </c:spPr>
      </c:pivotFmt>
      <c:pivotFmt>
        <c:idx val="2438"/>
        <c:spPr>
          <a:solidFill>
            <a:schemeClr val="accent1"/>
          </a:solidFill>
          <a:ln>
            <a:noFill/>
          </a:ln>
          <a:effectLst/>
        </c:spPr>
      </c:pivotFmt>
      <c:pivotFmt>
        <c:idx val="2439"/>
        <c:spPr>
          <a:solidFill>
            <a:schemeClr val="accent1"/>
          </a:solidFill>
          <a:ln>
            <a:noFill/>
          </a:ln>
          <a:effectLst/>
        </c:spPr>
      </c:pivotFmt>
      <c:pivotFmt>
        <c:idx val="2440"/>
        <c:spPr>
          <a:solidFill>
            <a:schemeClr val="accent1"/>
          </a:solidFill>
          <a:ln>
            <a:noFill/>
          </a:ln>
          <a:effectLst/>
        </c:spPr>
      </c:pivotFmt>
      <c:pivotFmt>
        <c:idx val="2441"/>
        <c:spPr>
          <a:solidFill>
            <a:schemeClr val="accent1"/>
          </a:solidFill>
          <a:ln>
            <a:noFill/>
          </a:ln>
          <a:effectLst/>
        </c:spPr>
      </c:pivotFmt>
      <c:pivotFmt>
        <c:idx val="2442"/>
        <c:spPr>
          <a:solidFill>
            <a:schemeClr val="accent1"/>
          </a:solidFill>
          <a:ln>
            <a:noFill/>
          </a:ln>
          <a:effectLst/>
        </c:spPr>
      </c:pivotFmt>
      <c:pivotFmt>
        <c:idx val="2443"/>
        <c:spPr>
          <a:solidFill>
            <a:schemeClr val="accent1"/>
          </a:solidFill>
          <a:ln>
            <a:noFill/>
          </a:ln>
          <a:effectLst/>
        </c:spPr>
      </c:pivotFmt>
      <c:pivotFmt>
        <c:idx val="2444"/>
        <c:spPr>
          <a:solidFill>
            <a:schemeClr val="accent1"/>
          </a:solidFill>
          <a:ln>
            <a:noFill/>
          </a:ln>
          <a:effectLst/>
        </c:spPr>
      </c:pivotFmt>
      <c:pivotFmt>
        <c:idx val="2445"/>
        <c:spPr>
          <a:solidFill>
            <a:schemeClr val="accent1"/>
          </a:solidFill>
          <a:ln>
            <a:noFill/>
          </a:ln>
          <a:effectLst/>
        </c:spPr>
      </c:pivotFmt>
      <c:pivotFmt>
        <c:idx val="2446"/>
        <c:spPr>
          <a:solidFill>
            <a:schemeClr val="accent1"/>
          </a:solidFill>
          <a:ln>
            <a:noFill/>
          </a:ln>
          <a:effectLst/>
        </c:spPr>
      </c:pivotFmt>
      <c:pivotFmt>
        <c:idx val="2447"/>
        <c:spPr>
          <a:solidFill>
            <a:schemeClr val="accent1"/>
          </a:solidFill>
          <a:ln>
            <a:noFill/>
          </a:ln>
          <a:effectLst/>
        </c:spPr>
      </c:pivotFmt>
      <c:pivotFmt>
        <c:idx val="2448"/>
        <c:spPr>
          <a:solidFill>
            <a:schemeClr val="accent1"/>
          </a:solidFill>
          <a:ln>
            <a:noFill/>
          </a:ln>
          <a:effectLst/>
        </c:spPr>
      </c:pivotFmt>
      <c:pivotFmt>
        <c:idx val="2449"/>
        <c:spPr>
          <a:solidFill>
            <a:schemeClr val="accent1"/>
          </a:solidFill>
          <a:ln>
            <a:noFill/>
          </a:ln>
          <a:effectLst/>
        </c:spPr>
      </c:pivotFmt>
      <c:pivotFmt>
        <c:idx val="2450"/>
        <c:spPr>
          <a:solidFill>
            <a:schemeClr val="accent1"/>
          </a:solidFill>
          <a:ln>
            <a:noFill/>
          </a:ln>
          <a:effectLst/>
        </c:spPr>
      </c:pivotFmt>
      <c:pivotFmt>
        <c:idx val="2451"/>
        <c:spPr>
          <a:solidFill>
            <a:schemeClr val="accent1"/>
          </a:solidFill>
          <a:ln>
            <a:noFill/>
          </a:ln>
          <a:effectLst/>
        </c:spPr>
      </c:pivotFmt>
      <c:pivotFmt>
        <c:idx val="2452"/>
        <c:spPr>
          <a:solidFill>
            <a:schemeClr val="accent1"/>
          </a:solidFill>
          <a:ln>
            <a:noFill/>
          </a:ln>
          <a:effectLst/>
        </c:spPr>
      </c:pivotFmt>
      <c:pivotFmt>
        <c:idx val="2453"/>
        <c:spPr>
          <a:solidFill>
            <a:schemeClr val="accent1"/>
          </a:solidFill>
          <a:ln>
            <a:noFill/>
          </a:ln>
          <a:effectLst/>
        </c:spPr>
      </c:pivotFmt>
      <c:pivotFmt>
        <c:idx val="2454"/>
        <c:spPr>
          <a:solidFill>
            <a:schemeClr val="accent1"/>
          </a:solidFill>
          <a:ln>
            <a:noFill/>
          </a:ln>
          <a:effectLst/>
        </c:spPr>
      </c:pivotFmt>
      <c:pivotFmt>
        <c:idx val="2455"/>
        <c:spPr>
          <a:solidFill>
            <a:schemeClr val="accent1"/>
          </a:solidFill>
          <a:ln>
            <a:noFill/>
          </a:ln>
          <a:effectLst/>
        </c:spPr>
      </c:pivotFmt>
      <c:pivotFmt>
        <c:idx val="2456"/>
        <c:spPr>
          <a:solidFill>
            <a:schemeClr val="accent1"/>
          </a:solidFill>
          <a:ln>
            <a:noFill/>
          </a:ln>
          <a:effectLst/>
        </c:spPr>
      </c:pivotFmt>
      <c:pivotFmt>
        <c:idx val="2457"/>
        <c:spPr>
          <a:solidFill>
            <a:schemeClr val="accent1"/>
          </a:solidFill>
          <a:ln>
            <a:noFill/>
          </a:ln>
          <a:effectLst/>
        </c:spPr>
      </c:pivotFmt>
      <c:pivotFmt>
        <c:idx val="2458"/>
        <c:spPr>
          <a:solidFill>
            <a:schemeClr val="accent1"/>
          </a:solidFill>
          <a:ln>
            <a:noFill/>
          </a:ln>
          <a:effectLst/>
        </c:spPr>
      </c:pivotFmt>
      <c:pivotFmt>
        <c:idx val="2459"/>
        <c:spPr>
          <a:solidFill>
            <a:schemeClr val="accent1"/>
          </a:solidFill>
          <a:ln>
            <a:noFill/>
          </a:ln>
          <a:effectLst/>
        </c:spPr>
      </c:pivotFmt>
      <c:pivotFmt>
        <c:idx val="2460"/>
        <c:spPr>
          <a:solidFill>
            <a:schemeClr val="accent1"/>
          </a:solidFill>
          <a:ln>
            <a:noFill/>
          </a:ln>
          <a:effectLst/>
        </c:spPr>
      </c:pivotFmt>
      <c:pivotFmt>
        <c:idx val="2461"/>
        <c:spPr>
          <a:solidFill>
            <a:schemeClr val="accent1"/>
          </a:solidFill>
          <a:ln>
            <a:noFill/>
          </a:ln>
          <a:effectLst/>
        </c:spPr>
      </c:pivotFmt>
      <c:pivotFmt>
        <c:idx val="2462"/>
        <c:spPr>
          <a:solidFill>
            <a:schemeClr val="accent1"/>
          </a:solidFill>
          <a:ln>
            <a:noFill/>
          </a:ln>
          <a:effectLst/>
        </c:spPr>
      </c:pivotFmt>
      <c:pivotFmt>
        <c:idx val="2463"/>
        <c:spPr>
          <a:solidFill>
            <a:schemeClr val="accent1"/>
          </a:solidFill>
          <a:ln>
            <a:noFill/>
          </a:ln>
          <a:effectLst/>
        </c:spPr>
      </c:pivotFmt>
      <c:pivotFmt>
        <c:idx val="2464"/>
        <c:spPr>
          <a:solidFill>
            <a:schemeClr val="accent1"/>
          </a:solidFill>
          <a:ln>
            <a:noFill/>
          </a:ln>
          <a:effectLst/>
        </c:spPr>
      </c:pivotFmt>
      <c:pivotFmt>
        <c:idx val="2465"/>
        <c:spPr>
          <a:solidFill>
            <a:schemeClr val="accent1"/>
          </a:solidFill>
          <a:ln>
            <a:noFill/>
          </a:ln>
          <a:effectLst/>
        </c:spPr>
      </c:pivotFmt>
      <c:pivotFmt>
        <c:idx val="2466"/>
        <c:spPr>
          <a:solidFill>
            <a:schemeClr val="accent1"/>
          </a:solidFill>
          <a:ln>
            <a:noFill/>
          </a:ln>
          <a:effectLst/>
        </c:spPr>
      </c:pivotFmt>
      <c:pivotFmt>
        <c:idx val="2467"/>
        <c:spPr>
          <a:solidFill>
            <a:schemeClr val="accent1"/>
          </a:solidFill>
          <a:ln>
            <a:noFill/>
          </a:ln>
          <a:effectLst/>
        </c:spPr>
      </c:pivotFmt>
      <c:pivotFmt>
        <c:idx val="2468"/>
        <c:spPr>
          <a:solidFill>
            <a:schemeClr val="accent1"/>
          </a:solidFill>
          <a:ln>
            <a:noFill/>
          </a:ln>
          <a:effectLst/>
        </c:spPr>
      </c:pivotFmt>
      <c:pivotFmt>
        <c:idx val="2469"/>
        <c:spPr>
          <a:solidFill>
            <a:schemeClr val="accent1"/>
          </a:solidFill>
          <a:ln>
            <a:noFill/>
          </a:ln>
          <a:effectLst/>
        </c:spPr>
      </c:pivotFmt>
      <c:pivotFmt>
        <c:idx val="2470"/>
        <c:spPr>
          <a:solidFill>
            <a:schemeClr val="accent1"/>
          </a:solidFill>
          <a:ln>
            <a:noFill/>
          </a:ln>
          <a:effectLst/>
        </c:spPr>
      </c:pivotFmt>
      <c:pivotFmt>
        <c:idx val="2471"/>
        <c:spPr>
          <a:solidFill>
            <a:schemeClr val="accent1"/>
          </a:solidFill>
          <a:ln>
            <a:noFill/>
          </a:ln>
          <a:effectLst/>
        </c:spPr>
      </c:pivotFmt>
      <c:pivotFmt>
        <c:idx val="2472"/>
        <c:spPr>
          <a:solidFill>
            <a:schemeClr val="accent1"/>
          </a:solidFill>
          <a:ln>
            <a:noFill/>
          </a:ln>
          <a:effectLst/>
        </c:spPr>
      </c:pivotFmt>
      <c:pivotFmt>
        <c:idx val="2473"/>
        <c:spPr>
          <a:solidFill>
            <a:schemeClr val="accent1"/>
          </a:solidFill>
          <a:ln>
            <a:noFill/>
          </a:ln>
          <a:effectLst/>
        </c:spPr>
      </c:pivotFmt>
      <c:pivotFmt>
        <c:idx val="2474"/>
        <c:spPr>
          <a:solidFill>
            <a:schemeClr val="accent1"/>
          </a:solidFill>
          <a:ln>
            <a:noFill/>
          </a:ln>
          <a:effectLst/>
        </c:spPr>
      </c:pivotFmt>
      <c:pivotFmt>
        <c:idx val="2475"/>
        <c:spPr>
          <a:solidFill>
            <a:schemeClr val="accent1"/>
          </a:solidFill>
          <a:ln>
            <a:noFill/>
          </a:ln>
          <a:effectLst/>
        </c:spPr>
      </c:pivotFmt>
      <c:pivotFmt>
        <c:idx val="2476"/>
        <c:spPr>
          <a:solidFill>
            <a:schemeClr val="accent1"/>
          </a:solidFill>
          <a:ln>
            <a:noFill/>
          </a:ln>
          <a:effectLst/>
        </c:spPr>
      </c:pivotFmt>
      <c:pivotFmt>
        <c:idx val="2477"/>
        <c:spPr>
          <a:solidFill>
            <a:schemeClr val="accent1"/>
          </a:solidFill>
          <a:ln>
            <a:noFill/>
          </a:ln>
          <a:effectLst/>
        </c:spPr>
      </c:pivotFmt>
      <c:pivotFmt>
        <c:idx val="2478"/>
        <c:spPr>
          <a:solidFill>
            <a:schemeClr val="accent1"/>
          </a:solidFill>
          <a:ln>
            <a:noFill/>
          </a:ln>
          <a:effectLst/>
        </c:spPr>
      </c:pivotFmt>
      <c:pivotFmt>
        <c:idx val="2479"/>
        <c:spPr>
          <a:solidFill>
            <a:schemeClr val="accent1"/>
          </a:solidFill>
          <a:ln>
            <a:noFill/>
          </a:ln>
          <a:effectLst/>
        </c:spPr>
      </c:pivotFmt>
      <c:pivotFmt>
        <c:idx val="2480"/>
        <c:spPr>
          <a:solidFill>
            <a:schemeClr val="accent1"/>
          </a:solidFill>
          <a:ln>
            <a:noFill/>
          </a:ln>
          <a:effectLst/>
        </c:spPr>
      </c:pivotFmt>
      <c:pivotFmt>
        <c:idx val="2481"/>
        <c:spPr>
          <a:solidFill>
            <a:schemeClr val="accent1"/>
          </a:solidFill>
          <a:ln>
            <a:noFill/>
          </a:ln>
          <a:effectLst/>
        </c:spPr>
      </c:pivotFmt>
      <c:pivotFmt>
        <c:idx val="2482"/>
        <c:spPr>
          <a:solidFill>
            <a:schemeClr val="accent1"/>
          </a:solidFill>
          <a:ln>
            <a:noFill/>
          </a:ln>
          <a:effectLst/>
        </c:spPr>
      </c:pivotFmt>
      <c:pivotFmt>
        <c:idx val="2483"/>
        <c:spPr>
          <a:solidFill>
            <a:schemeClr val="accent1"/>
          </a:solidFill>
          <a:ln>
            <a:noFill/>
          </a:ln>
          <a:effectLst/>
        </c:spPr>
      </c:pivotFmt>
      <c:pivotFmt>
        <c:idx val="2484"/>
        <c:spPr>
          <a:solidFill>
            <a:schemeClr val="accent1"/>
          </a:solidFill>
          <a:ln>
            <a:noFill/>
          </a:ln>
          <a:effectLst/>
        </c:spPr>
      </c:pivotFmt>
      <c:pivotFmt>
        <c:idx val="2485"/>
        <c:spPr>
          <a:solidFill>
            <a:schemeClr val="accent1"/>
          </a:solidFill>
          <a:ln>
            <a:noFill/>
          </a:ln>
          <a:effectLst/>
        </c:spPr>
      </c:pivotFmt>
      <c:pivotFmt>
        <c:idx val="2486"/>
        <c:spPr>
          <a:solidFill>
            <a:schemeClr val="accent1"/>
          </a:solidFill>
          <a:ln>
            <a:noFill/>
          </a:ln>
          <a:effectLst/>
        </c:spPr>
      </c:pivotFmt>
      <c:pivotFmt>
        <c:idx val="2487"/>
        <c:spPr>
          <a:solidFill>
            <a:schemeClr val="accent1"/>
          </a:solidFill>
          <a:ln>
            <a:noFill/>
          </a:ln>
          <a:effectLst/>
        </c:spPr>
      </c:pivotFmt>
      <c:pivotFmt>
        <c:idx val="2488"/>
        <c:spPr>
          <a:solidFill>
            <a:schemeClr val="accent1"/>
          </a:solidFill>
          <a:ln>
            <a:noFill/>
          </a:ln>
          <a:effectLst/>
        </c:spPr>
      </c:pivotFmt>
      <c:pivotFmt>
        <c:idx val="2489"/>
        <c:spPr>
          <a:solidFill>
            <a:schemeClr val="accent1"/>
          </a:solidFill>
          <a:ln>
            <a:noFill/>
          </a:ln>
          <a:effectLst/>
        </c:spPr>
      </c:pivotFmt>
      <c:pivotFmt>
        <c:idx val="2490"/>
        <c:spPr>
          <a:solidFill>
            <a:schemeClr val="accent1"/>
          </a:solidFill>
          <a:ln>
            <a:noFill/>
          </a:ln>
          <a:effectLst/>
        </c:spPr>
      </c:pivotFmt>
      <c:pivotFmt>
        <c:idx val="2491"/>
        <c:spPr>
          <a:solidFill>
            <a:schemeClr val="accent1"/>
          </a:solidFill>
          <a:ln>
            <a:noFill/>
          </a:ln>
          <a:effectLst/>
        </c:spPr>
      </c:pivotFmt>
      <c:pivotFmt>
        <c:idx val="2492"/>
        <c:spPr>
          <a:solidFill>
            <a:schemeClr val="accent1"/>
          </a:solidFill>
          <a:ln>
            <a:noFill/>
          </a:ln>
          <a:effectLst/>
        </c:spPr>
      </c:pivotFmt>
      <c:pivotFmt>
        <c:idx val="2493"/>
        <c:spPr>
          <a:solidFill>
            <a:schemeClr val="accent1"/>
          </a:solidFill>
          <a:ln>
            <a:noFill/>
          </a:ln>
          <a:effectLst/>
        </c:spPr>
      </c:pivotFmt>
      <c:pivotFmt>
        <c:idx val="2494"/>
        <c:spPr>
          <a:solidFill>
            <a:schemeClr val="accent1"/>
          </a:solidFill>
          <a:ln>
            <a:noFill/>
          </a:ln>
          <a:effectLst/>
        </c:spPr>
      </c:pivotFmt>
      <c:pivotFmt>
        <c:idx val="2495"/>
        <c:spPr>
          <a:solidFill>
            <a:schemeClr val="accent1"/>
          </a:solidFill>
          <a:ln>
            <a:noFill/>
          </a:ln>
          <a:effectLst/>
        </c:spPr>
      </c:pivotFmt>
      <c:pivotFmt>
        <c:idx val="2496"/>
        <c:spPr>
          <a:solidFill>
            <a:schemeClr val="accent1"/>
          </a:solidFill>
          <a:ln>
            <a:noFill/>
          </a:ln>
          <a:effectLst/>
        </c:spPr>
      </c:pivotFmt>
      <c:pivotFmt>
        <c:idx val="2497"/>
        <c:spPr>
          <a:solidFill>
            <a:schemeClr val="accent1"/>
          </a:solidFill>
          <a:ln>
            <a:noFill/>
          </a:ln>
          <a:effectLst/>
        </c:spPr>
      </c:pivotFmt>
      <c:pivotFmt>
        <c:idx val="2498"/>
        <c:spPr>
          <a:solidFill>
            <a:schemeClr val="accent1"/>
          </a:solidFill>
          <a:ln>
            <a:noFill/>
          </a:ln>
          <a:effectLst/>
        </c:spPr>
      </c:pivotFmt>
      <c:pivotFmt>
        <c:idx val="2499"/>
        <c:spPr>
          <a:solidFill>
            <a:schemeClr val="accent1"/>
          </a:solidFill>
          <a:ln>
            <a:noFill/>
          </a:ln>
          <a:effectLst/>
        </c:spPr>
      </c:pivotFmt>
      <c:pivotFmt>
        <c:idx val="2500"/>
        <c:spPr>
          <a:solidFill>
            <a:schemeClr val="accent1"/>
          </a:solidFill>
          <a:ln>
            <a:noFill/>
          </a:ln>
          <a:effectLst/>
        </c:spPr>
      </c:pivotFmt>
      <c:pivotFmt>
        <c:idx val="2501"/>
        <c:spPr>
          <a:solidFill>
            <a:schemeClr val="accent1"/>
          </a:solidFill>
          <a:ln>
            <a:noFill/>
          </a:ln>
          <a:effectLst/>
        </c:spPr>
      </c:pivotFmt>
      <c:pivotFmt>
        <c:idx val="2502"/>
        <c:spPr>
          <a:solidFill>
            <a:schemeClr val="accent1"/>
          </a:solidFill>
          <a:ln>
            <a:noFill/>
          </a:ln>
          <a:effectLst/>
        </c:spPr>
      </c:pivotFmt>
      <c:pivotFmt>
        <c:idx val="2503"/>
        <c:spPr>
          <a:solidFill>
            <a:schemeClr val="accent1"/>
          </a:solidFill>
          <a:ln>
            <a:noFill/>
          </a:ln>
          <a:effectLst/>
        </c:spPr>
      </c:pivotFmt>
      <c:pivotFmt>
        <c:idx val="2504"/>
        <c:spPr>
          <a:solidFill>
            <a:schemeClr val="accent1"/>
          </a:solidFill>
          <a:ln>
            <a:noFill/>
          </a:ln>
          <a:effectLst/>
        </c:spPr>
      </c:pivotFmt>
      <c:pivotFmt>
        <c:idx val="2505"/>
        <c:spPr>
          <a:solidFill>
            <a:schemeClr val="accent1"/>
          </a:solidFill>
          <a:ln>
            <a:noFill/>
          </a:ln>
          <a:effectLst/>
        </c:spPr>
      </c:pivotFmt>
      <c:pivotFmt>
        <c:idx val="2506"/>
        <c:spPr>
          <a:solidFill>
            <a:schemeClr val="accent1"/>
          </a:solidFill>
          <a:ln>
            <a:noFill/>
          </a:ln>
          <a:effectLst/>
        </c:spPr>
      </c:pivotFmt>
      <c:pivotFmt>
        <c:idx val="2507"/>
        <c:spPr>
          <a:solidFill>
            <a:schemeClr val="accent1"/>
          </a:solidFill>
          <a:ln>
            <a:noFill/>
          </a:ln>
          <a:effectLst/>
        </c:spPr>
      </c:pivotFmt>
      <c:pivotFmt>
        <c:idx val="2508"/>
        <c:spPr>
          <a:solidFill>
            <a:schemeClr val="accent1"/>
          </a:solidFill>
          <a:ln>
            <a:noFill/>
          </a:ln>
          <a:effectLst/>
        </c:spPr>
      </c:pivotFmt>
      <c:pivotFmt>
        <c:idx val="2509"/>
        <c:spPr>
          <a:solidFill>
            <a:schemeClr val="accent1"/>
          </a:solidFill>
          <a:ln>
            <a:noFill/>
          </a:ln>
          <a:effectLst/>
        </c:spPr>
      </c:pivotFmt>
      <c:pivotFmt>
        <c:idx val="2510"/>
        <c:spPr>
          <a:solidFill>
            <a:schemeClr val="accent1"/>
          </a:solidFill>
          <a:ln>
            <a:noFill/>
          </a:ln>
          <a:effectLst/>
        </c:spPr>
      </c:pivotFmt>
      <c:pivotFmt>
        <c:idx val="2511"/>
        <c:spPr>
          <a:solidFill>
            <a:schemeClr val="accent1"/>
          </a:solidFill>
          <a:ln>
            <a:noFill/>
          </a:ln>
          <a:effectLst/>
        </c:spPr>
      </c:pivotFmt>
      <c:pivotFmt>
        <c:idx val="2512"/>
        <c:spPr>
          <a:solidFill>
            <a:schemeClr val="accent1"/>
          </a:solidFill>
          <a:ln>
            <a:noFill/>
          </a:ln>
          <a:effectLst/>
        </c:spPr>
      </c:pivotFmt>
      <c:pivotFmt>
        <c:idx val="2513"/>
        <c:spPr>
          <a:solidFill>
            <a:schemeClr val="accent1"/>
          </a:solidFill>
          <a:ln>
            <a:noFill/>
          </a:ln>
          <a:effectLst/>
        </c:spPr>
      </c:pivotFmt>
      <c:pivotFmt>
        <c:idx val="2514"/>
        <c:spPr>
          <a:solidFill>
            <a:schemeClr val="accent1"/>
          </a:solidFill>
          <a:ln>
            <a:noFill/>
          </a:ln>
          <a:effectLst/>
        </c:spPr>
      </c:pivotFmt>
      <c:pivotFmt>
        <c:idx val="2515"/>
        <c:spPr>
          <a:solidFill>
            <a:schemeClr val="accent1"/>
          </a:solidFill>
          <a:ln>
            <a:noFill/>
          </a:ln>
          <a:effectLst/>
        </c:spPr>
      </c:pivotFmt>
      <c:pivotFmt>
        <c:idx val="2516"/>
        <c:spPr>
          <a:solidFill>
            <a:schemeClr val="accent1"/>
          </a:solidFill>
          <a:ln>
            <a:noFill/>
          </a:ln>
          <a:effectLst/>
        </c:spPr>
      </c:pivotFmt>
      <c:pivotFmt>
        <c:idx val="2517"/>
        <c:spPr>
          <a:solidFill>
            <a:schemeClr val="accent1"/>
          </a:solidFill>
          <a:ln>
            <a:noFill/>
          </a:ln>
          <a:effectLst/>
        </c:spPr>
      </c:pivotFmt>
      <c:pivotFmt>
        <c:idx val="2518"/>
        <c:spPr>
          <a:solidFill>
            <a:schemeClr val="accent1"/>
          </a:solidFill>
          <a:ln>
            <a:noFill/>
          </a:ln>
          <a:effectLst/>
        </c:spPr>
      </c:pivotFmt>
      <c:pivotFmt>
        <c:idx val="2519"/>
        <c:spPr>
          <a:solidFill>
            <a:schemeClr val="accent1"/>
          </a:solidFill>
          <a:ln>
            <a:noFill/>
          </a:ln>
          <a:effectLst/>
        </c:spPr>
      </c:pivotFmt>
      <c:pivotFmt>
        <c:idx val="2520"/>
        <c:spPr>
          <a:solidFill>
            <a:schemeClr val="accent1"/>
          </a:solidFill>
          <a:ln>
            <a:noFill/>
          </a:ln>
          <a:effectLst/>
        </c:spPr>
      </c:pivotFmt>
      <c:pivotFmt>
        <c:idx val="2521"/>
        <c:spPr>
          <a:solidFill>
            <a:schemeClr val="accent1"/>
          </a:solidFill>
          <a:ln>
            <a:noFill/>
          </a:ln>
          <a:effectLst/>
        </c:spPr>
      </c:pivotFmt>
      <c:pivotFmt>
        <c:idx val="2522"/>
        <c:spPr>
          <a:solidFill>
            <a:schemeClr val="accent1"/>
          </a:solidFill>
          <a:ln>
            <a:noFill/>
          </a:ln>
          <a:effectLst/>
        </c:spPr>
      </c:pivotFmt>
      <c:pivotFmt>
        <c:idx val="2523"/>
        <c:spPr>
          <a:solidFill>
            <a:schemeClr val="accent1"/>
          </a:solidFill>
          <a:ln>
            <a:noFill/>
          </a:ln>
          <a:effectLst/>
        </c:spPr>
      </c:pivotFmt>
      <c:pivotFmt>
        <c:idx val="2524"/>
        <c:spPr>
          <a:solidFill>
            <a:schemeClr val="accent1"/>
          </a:solidFill>
          <a:ln>
            <a:noFill/>
          </a:ln>
          <a:effectLst/>
        </c:spPr>
      </c:pivotFmt>
      <c:pivotFmt>
        <c:idx val="2525"/>
        <c:spPr>
          <a:solidFill>
            <a:schemeClr val="accent1"/>
          </a:solidFill>
          <a:ln>
            <a:noFill/>
          </a:ln>
          <a:effectLst/>
        </c:spPr>
      </c:pivotFmt>
      <c:pivotFmt>
        <c:idx val="2526"/>
        <c:spPr>
          <a:solidFill>
            <a:schemeClr val="accent1"/>
          </a:solidFill>
          <a:ln>
            <a:noFill/>
          </a:ln>
          <a:effectLst/>
        </c:spPr>
      </c:pivotFmt>
      <c:pivotFmt>
        <c:idx val="2527"/>
        <c:spPr>
          <a:solidFill>
            <a:schemeClr val="accent1"/>
          </a:solidFill>
          <a:ln>
            <a:noFill/>
          </a:ln>
          <a:effectLst/>
        </c:spPr>
      </c:pivotFmt>
      <c:pivotFmt>
        <c:idx val="2528"/>
        <c:spPr>
          <a:solidFill>
            <a:schemeClr val="accent1"/>
          </a:solidFill>
          <a:ln>
            <a:noFill/>
          </a:ln>
          <a:effectLst/>
        </c:spPr>
      </c:pivotFmt>
      <c:pivotFmt>
        <c:idx val="2529"/>
        <c:spPr>
          <a:solidFill>
            <a:schemeClr val="accent1"/>
          </a:solidFill>
          <a:ln>
            <a:noFill/>
          </a:ln>
          <a:effectLst/>
        </c:spPr>
      </c:pivotFmt>
      <c:pivotFmt>
        <c:idx val="2530"/>
        <c:spPr>
          <a:solidFill>
            <a:schemeClr val="accent1"/>
          </a:solidFill>
          <a:ln>
            <a:noFill/>
          </a:ln>
          <a:effectLst/>
        </c:spPr>
      </c:pivotFmt>
      <c:pivotFmt>
        <c:idx val="2531"/>
        <c:spPr>
          <a:solidFill>
            <a:schemeClr val="accent1"/>
          </a:solidFill>
          <a:ln>
            <a:noFill/>
          </a:ln>
          <a:effectLst/>
        </c:spPr>
      </c:pivotFmt>
      <c:pivotFmt>
        <c:idx val="2532"/>
        <c:spPr>
          <a:solidFill>
            <a:schemeClr val="accent1"/>
          </a:solidFill>
          <a:ln>
            <a:noFill/>
          </a:ln>
          <a:effectLst/>
        </c:spPr>
      </c:pivotFmt>
      <c:pivotFmt>
        <c:idx val="2533"/>
        <c:spPr>
          <a:solidFill>
            <a:schemeClr val="accent1"/>
          </a:solidFill>
          <a:ln>
            <a:noFill/>
          </a:ln>
          <a:effectLst/>
        </c:spPr>
      </c:pivotFmt>
      <c:pivotFmt>
        <c:idx val="2534"/>
        <c:spPr>
          <a:solidFill>
            <a:schemeClr val="accent1"/>
          </a:solidFill>
          <a:ln>
            <a:noFill/>
          </a:ln>
          <a:effectLst/>
        </c:spPr>
      </c:pivotFmt>
      <c:pivotFmt>
        <c:idx val="2535"/>
        <c:spPr>
          <a:solidFill>
            <a:schemeClr val="accent1"/>
          </a:solidFill>
          <a:ln>
            <a:noFill/>
          </a:ln>
          <a:effectLst/>
        </c:spPr>
      </c:pivotFmt>
      <c:pivotFmt>
        <c:idx val="2536"/>
        <c:spPr>
          <a:solidFill>
            <a:schemeClr val="accent1"/>
          </a:solidFill>
          <a:ln>
            <a:noFill/>
          </a:ln>
          <a:effectLst/>
        </c:spPr>
      </c:pivotFmt>
      <c:pivotFmt>
        <c:idx val="2537"/>
        <c:spPr>
          <a:solidFill>
            <a:schemeClr val="accent1"/>
          </a:solidFill>
          <a:ln>
            <a:noFill/>
          </a:ln>
          <a:effectLst/>
        </c:spPr>
      </c:pivotFmt>
      <c:pivotFmt>
        <c:idx val="2538"/>
        <c:spPr>
          <a:solidFill>
            <a:schemeClr val="accent1"/>
          </a:solidFill>
          <a:ln>
            <a:noFill/>
          </a:ln>
          <a:effectLst/>
        </c:spPr>
      </c:pivotFmt>
      <c:pivotFmt>
        <c:idx val="2539"/>
        <c:spPr>
          <a:solidFill>
            <a:schemeClr val="accent1"/>
          </a:solidFill>
          <a:ln>
            <a:noFill/>
          </a:ln>
          <a:effectLst/>
        </c:spPr>
      </c:pivotFmt>
      <c:pivotFmt>
        <c:idx val="2540"/>
        <c:spPr>
          <a:solidFill>
            <a:schemeClr val="accent1"/>
          </a:solidFill>
          <a:ln>
            <a:noFill/>
          </a:ln>
          <a:effectLst/>
        </c:spPr>
      </c:pivotFmt>
      <c:pivotFmt>
        <c:idx val="2541"/>
        <c:spPr>
          <a:solidFill>
            <a:schemeClr val="accent1"/>
          </a:solidFill>
          <a:ln>
            <a:noFill/>
          </a:ln>
          <a:effectLst/>
        </c:spPr>
      </c:pivotFmt>
      <c:pivotFmt>
        <c:idx val="2542"/>
        <c:spPr>
          <a:solidFill>
            <a:schemeClr val="accent1"/>
          </a:solidFill>
          <a:ln>
            <a:noFill/>
          </a:ln>
          <a:effectLst/>
        </c:spPr>
      </c:pivotFmt>
      <c:pivotFmt>
        <c:idx val="2543"/>
        <c:spPr>
          <a:solidFill>
            <a:schemeClr val="accent1"/>
          </a:solidFill>
          <a:ln>
            <a:noFill/>
          </a:ln>
          <a:effectLst/>
        </c:spPr>
      </c:pivotFmt>
      <c:pivotFmt>
        <c:idx val="2544"/>
        <c:spPr>
          <a:solidFill>
            <a:schemeClr val="accent1"/>
          </a:solidFill>
          <a:ln>
            <a:noFill/>
          </a:ln>
          <a:effectLst/>
        </c:spPr>
      </c:pivotFmt>
      <c:pivotFmt>
        <c:idx val="2545"/>
        <c:spPr>
          <a:solidFill>
            <a:schemeClr val="accent1"/>
          </a:solidFill>
          <a:ln>
            <a:noFill/>
          </a:ln>
          <a:effectLst/>
        </c:spPr>
      </c:pivotFmt>
      <c:pivotFmt>
        <c:idx val="2546"/>
        <c:spPr>
          <a:solidFill>
            <a:schemeClr val="accent1"/>
          </a:solidFill>
          <a:ln>
            <a:noFill/>
          </a:ln>
          <a:effectLst/>
        </c:spPr>
      </c:pivotFmt>
      <c:pivotFmt>
        <c:idx val="2547"/>
        <c:spPr>
          <a:solidFill>
            <a:schemeClr val="accent1"/>
          </a:solidFill>
          <a:ln>
            <a:noFill/>
          </a:ln>
          <a:effectLst/>
        </c:spPr>
      </c:pivotFmt>
      <c:pivotFmt>
        <c:idx val="2548"/>
        <c:spPr>
          <a:solidFill>
            <a:schemeClr val="accent1"/>
          </a:solidFill>
          <a:ln>
            <a:noFill/>
          </a:ln>
          <a:effectLst/>
        </c:spPr>
      </c:pivotFmt>
      <c:pivotFmt>
        <c:idx val="2549"/>
        <c:spPr>
          <a:solidFill>
            <a:schemeClr val="accent1"/>
          </a:solidFill>
          <a:ln>
            <a:noFill/>
          </a:ln>
          <a:effectLst/>
        </c:spPr>
      </c:pivotFmt>
      <c:pivotFmt>
        <c:idx val="2550"/>
        <c:spPr>
          <a:solidFill>
            <a:schemeClr val="accent1"/>
          </a:solidFill>
          <a:ln>
            <a:noFill/>
          </a:ln>
          <a:effectLst/>
        </c:spPr>
      </c:pivotFmt>
      <c:pivotFmt>
        <c:idx val="2551"/>
        <c:spPr>
          <a:solidFill>
            <a:schemeClr val="accent1"/>
          </a:solidFill>
          <a:ln>
            <a:noFill/>
          </a:ln>
          <a:effectLst/>
        </c:spPr>
      </c:pivotFmt>
      <c:pivotFmt>
        <c:idx val="2552"/>
        <c:spPr>
          <a:solidFill>
            <a:schemeClr val="accent1"/>
          </a:solidFill>
          <a:ln>
            <a:noFill/>
          </a:ln>
          <a:effectLst/>
        </c:spPr>
      </c:pivotFmt>
      <c:pivotFmt>
        <c:idx val="2553"/>
        <c:spPr>
          <a:solidFill>
            <a:schemeClr val="accent1"/>
          </a:solidFill>
          <a:ln>
            <a:noFill/>
          </a:ln>
          <a:effectLst/>
        </c:spPr>
      </c:pivotFmt>
      <c:pivotFmt>
        <c:idx val="2554"/>
        <c:spPr>
          <a:solidFill>
            <a:schemeClr val="accent1"/>
          </a:solidFill>
          <a:ln>
            <a:noFill/>
          </a:ln>
          <a:effectLst/>
        </c:spPr>
      </c:pivotFmt>
      <c:pivotFmt>
        <c:idx val="2555"/>
        <c:spPr>
          <a:solidFill>
            <a:schemeClr val="accent1"/>
          </a:solidFill>
          <a:ln>
            <a:noFill/>
          </a:ln>
          <a:effectLst/>
        </c:spPr>
      </c:pivotFmt>
      <c:pivotFmt>
        <c:idx val="2556"/>
        <c:spPr>
          <a:solidFill>
            <a:schemeClr val="accent1"/>
          </a:solidFill>
          <a:ln>
            <a:noFill/>
          </a:ln>
          <a:effectLst/>
        </c:spPr>
      </c:pivotFmt>
      <c:pivotFmt>
        <c:idx val="2557"/>
        <c:spPr>
          <a:solidFill>
            <a:schemeClr val="accent1"/>
          </a:solidFill>
          <a:ln>
            <a:noFill/>
          </a:ln>
          <a:effectLst/>
        </c:spPr>
      </c:pivotFmt>
      <c:pivotFmt>
        <c:idx val="2558"/>
        <c:spPr>
          <a:solidFill>
            <a:schemeClr val="accent1"/>
          </a:solidFill>
          <a:ln>
            <a:noFill/>
          </a:ln>
          <a:effectLst/>
        </c:spPr>
      </c:pivotFmt>
      <c:pivotFmt>
        <c:idx val="2559"/>
        <c:spPr>
          <a:solidFill>
            <a:schemeClr val="accent1"/>
          </a:solidFill>
          <a:ln>
            <a:noFill/>
          </a:ln>
          <a:effectLst/>
        </c:spPr>
      </c:pivotFmt>
      <c:pivotFmt>
        <c:idx val="2560"/>
        <c:spPr>
          <a:solidFill>
            <a:schemeClr val="accent1"/>
          </a:solidFill>
          <a:ln>
            <a:noFill/>
          </a:ln>
          <a:effectLst/>
        </c:spPr>
      </c:pivotFmt>
      <c:pivotFmt>
        <c:idx val="2561"/>
        <c:spPr>
          <a:solidFill>
            <a:schemeClr val="accent1"/>
          </a:solidFill>
          <a:ln>
            <a:noFill/>
          </a:ln>
          <a:effectLst/>
        </c:spPr>
      </c:pivotFmt>
      <c:pivotFmt>
        <c:idx val="2562"/>
        <c:spPr>
          <a:solidFill>
            <a:schemeClr val="accent1"/>
          </a:solidFill>
          <a:ln>
            <a:noFill/>
          </a:ln>
          <a:effectLst/>
        </c:spPr>
      </c:pivotFmt>
      <c:pivotFmt>
        <c:idx val="2563"/>
        <c:spPr>
          <a:solidFill>
            <a:schemeClr val="accent1"/>
          </a:solidFill>
          <a:ln>
            <a:noFill/>
          </a:ln>
          <a:effectLst/>
        </c:spPr>
      </c:pivotFmt>
      <c:pivotFmt>
        <c:idx val="2564"/>
        <c:spPr>
          <a:solidFill>
            <a:schemeClr val="accent1"/>
          </a:solidFill>
          <a:ln>
            <a:noFill/>
          </a:ln>
          <a:effectLst/>
        </c:spPr>
      </c:pivotFmt>
      <c:pivotFmt>
        <c:idx val="2565"/>
        <c:spPr>
          <a:solidFill>
            <a:schemeClr val="accent1"/>
          </a:solidFill>
          <a:ln>
            <a:noFill/>
          </a:ln>
          <a:effectLst/>
        </c:spPr>
      </c:pivotFmt>
      <c:pivotFmt>
        <c:idx val="2566"/>
        <c:spPr>
          <a:solidFill>
            <a:schemeClr val="accent1"/>
          </a:solidFill>
          <a:ln>
            <a:noFill/>
          </a:ln>
          <a:effectLst/>
        </c:spPr>
      </c:pivotFmt>
      <c:pivotFmt>
        <c:idx val="2567"/>
        <c:spPr>
          <a:solidFill>
            <a:schemeClr val="accent1"/>
          </a:solidFill>
          <a:ln>
            <a:noFill/>
          </a:ln>
          <a:effectLst/>
        </c:spPr>
      </c:pivotFmt>
      <c:pivotFmt>
        <c:idx val="2568"/>
        <c:spPr>
          <a:solidFill>
            <a:schemeClr val="accent1"/>
          </a:solidFill>
          <a:ln>
            <a:noFill/>
          </a:ln>
          <a:effectLst/>
        </c:spPr>
      </c:pivotFmt>
      <c:pivotFmt>
        <c:idx val="2569"/>
        <c:spPr>
          <a:solidFill>
            <a:schemeClr val="accent1"/>
          </a:solidFill>
          <a:ln>
            <a:noFill/>
          </a:ln>
          <a:effectLst/>
        </c:spPr>
      </c:pivotFmt>
      <c:pivotFmt>
        <c:idx val="2570"/>
        <c:spPr>
          <a:solidFill>
            <a:schemeClr val="accent1"/>
          </a:solidFill>
          <a:ln>
            <a:noFill/>
          </a:ln>
          <a:effectLst/>
        </c:spPr>
      </c:pivotFmt>
      <c:pivotFmt>
        <c:idx val="2571"/>
        <c:spPr>
          <a:solidFill>
            <a:schemeClr val="accent1"/>
          </a:solidFill>
          <a:ln>
            <a:noFill/>
          </a:ln>
          <a:effectLst/>
        </c:spPr>
      </c:pivotFmt>
      <c:pivotFmt>
        <c:idx val="2572"/>
        <c:spPr>
          <a:solidFill>
            <a:schemeClr val="accent1"/>
          </a:solidFill>
          <a:ln>
            <a:noFill/>
          </a:ln>
          <a:effectLst/>
        </c:spPr>
      </c:pivotFmt>
      <c:pivotFmt>
        <c:idx val="2573"/>
        <c:spPr>
          <a:solidFill>
            <a:schemeClr val="accent1"/>
          </a:solidFill>
          <a:ln>
            <a:noFill/>
          </a:ln>
          <a:effectLst/>
        </c:spPr>
      </c:pivotFmt>
      <c:pivotFmt>
        <c:idx val="2574"/>
        <c:spPr>
          <a:solidFill>
            <a:schemeClr val="accent1"/>
          </a:solidFill>
          <a:ln>
            <a:noFill/>
          </a:ln>
          <a:effectLst/>
        </c:spPr>
      </c:pivotFmt>
      <c:pivotFmt>
        <c:idx val="2575"/>
        <c:spPr>
          <a:solidFill>
            <a:schemeClr val="accent1"/>
          </a:solidFill>
          <a:ln>
            <a:noFill/>
          </a:ln>
          <a:effectLst/>
        </c:spPr>
      </c:pivotFmt>
      <c:pivotFmt>
        <c:idx val="2576"/>
        <c:spPr>
          <a:solidFill>
            <a:schemeClr val="accent1"/>
          </a:solidFill>
          <a:ln>
            <a:noFill/>
          </a:ln>
          <a:effectLst/>
        </c:spPr>
      </c:pivotFmt>
      <c:pivotFmt>
        <c:idx val="2577"/>
        <c:spPr>
          <a:solidFill>
            <a:schemeClr val="accent1"/>
          </a:solidFill>
          <a:ln>
            <a:noFill/>
          </a:ln>
          <a:effectLst/>
        </c:spPr>
      </c:pivotFmt>
      <c:pivotFmt>
        <c:idx val="2578"/>
        <c:spPr>
          <a:solidFill>
            <a:schemeClr val="accent1"/>
          </a:solidFill>
          <a:ln>
            <a:noFill/>
          </a:ln>
          <a:effectLst/>
        </c:spPr>
      </c:pivotFmt>
      <c:pivotFmt>
        <c:idx val="2579"/>
        <c:spPr>
          <a:solidFill>
            <a:schemeClr val="accent1"/>
          </a:solidFill>
          <a:ln>
            <a:noFill/>
          </a:ln>
          <a:effectLst/>
        </c:spPr>
      </c:pivotFmt>
      <c:pivotFmt>
        <c:idx val="2580"/>
        <c:spPr>
          <a:solidFill>
            <a:schemeClr val="accent1"/>
          </a:solidFill>
          <a:ln>
            <a:noFill/>
          </a:ln>
          <a:effectLst/>
        </c:spPr>
      </c:pivotFmt>
      <c:pivotFmt>
        <c:idx val="2581"/>
        <c:spPr>
          <a:solidFill>
            <a:schemeClr val="accent1"/>
          </a:solidFill>
          <a:ln>
            <a:noFill/>
          </a:ln>
          <a:effectLst/>
        </c:spPr>
      </c:pivotFmt>
      <c:pivotFmt>
        <c:idx val="2582"/>
        <c:spPr>
          <a:solidFill>
            <a:schemeClr val="accent1"/>
          </a:solidFill>
          <a:ln>
            <a:noFill/>
          </a:ln>
          <a:effectLst/>
        </c:spPr>
      </c:pivotFmt>
      <c:pivotFmt>
        <c:idx val="2583"/>
        <c:spPr>
          <a:solidFill>
            <a:schemeClr val="accent1"/>
          </a:solidFill>
          <a:ln>
            <a:noFill/>
          </a:ln>
          <a:effectLst/>
        </c:spPr>
      </c:pivotFmt>
      <c:pivotFmt>
        <c:idx val="2584"/>
        <c:spPr>
          <a:solidFill>
            <a:schemeClr val="accent1"/>
          </a:solidFill>
          <a:ln>
            <a:noFill/>
          </a:ln>
          <a:effectLst/>
        </c:spPr>
      </c:pivotFmt>
      <c:pivotFmt>
        <c:idx val="2585"/>
        <c:spPr>
          <a:solidFill>
            <a:schemeClr val="accent1"/>
          </a:solidFill>
          <a:ln>
            <a:noFill/>
          </a:ln>
          <a:effectLst/>
        </c:spPr>
      </c:pivotFmt>
      <c:pivotFmt>
        <c:idx val="2586"/>
        <c:spPr>
          <a:solidFill>
            <a:schemeClr val="accent1"/>
          </a:solidFill>
          <a:ln>
            <a:noFill/>
          </a:ln>
          <a:effectLst/>
        </c:spPr>
      </c:pivotFmt>
      <c:pivotFmt>
        <c:idx val="2587"/>
        <c:spPr>
          <a:solidFill>
            <a:schemeClr val="accent1"/>
          </a:solidFill>
          <a:ln>
            <a:noFill/>
          </a:ln>
          <a:effectLst/>
        </c:spPr>
      </c:pivotFmt>
      <c:pivotFmt>
        <c:idx val="2588"/>
        <c:spPr>
          <a:solidFill>
            <a:schemeClr val="accent1"/>
          </a:solidFill>
          <a:ln>
            <a:noFill/>
          </a:ln>
          <a:effectLst/>
        </c:spPr>
      </c:pivotFmt>
      <c:pivotFmt>
        <c:idx val="2589"/>
        <c:spPr>
          <a:solidFill>
            <a:schemeClr val="accent1"/>
          </a:solidFill>
          <a:ln>
            <a:noFill/>
          </a:ln>
          <a:effectLst/>
        </c:spPr>
      </c:pivotFmt>
      <c:pivotFmt>
        <c:idx val="2590"/>
        <c:spPr>
          <a:solidFill>
            <a:schemeClr val="accent1"/>
          </a:solidFill>
          <a:ln>
            <a:noFill/>
          </a:ln>
          <a:effectLst/>
        </c:spPr>
      </c:pivotFmt>
      <c:pivotFmt>
        <c:idx val="2591"/>
        <c:spPr>
          <a:solidFill>
            <a:schemeClr val="accent1"/>
          </a:solidFill>
          <a:ln>
            <a:noFill/>
          </a:ln>
          <a:effectLst/>
        </c:spPr>
      </c:pivotFmt>
      <c:pivotFmt>
        <c:idx val="2592"/>
        <c:spPr>
          <a:solidFill>
            <a:schemeClr val="accent1"/>
          </a:solidFill>
          <a:ln>
            <a:noFill/>
          </a:ln>
          <a:effectLst/>
        </c:spPr>
      </c:pivotFmt>
      <c:pivotFmt>
        <c:idx val="2593"/>
        <c:spPr>
          <a:solidFill>
            <a:schemeClr val="accent1"/>
          </a:solidFill>
          <a:ln>
            <a:noFill/>
          </a:ln>
          <a:effectLst/>
        </c:spPr>
      </c:pivotFmt>
      <c:pivotFmt>
        <c:idx val="2594"/>
        <c:spPr>
          <a:solidFill>
            <a:schemeClr val="accent1"/>
          </a:solidFill>
          <a:ln>
            <a:noFill/>
          </a:ln>
          <a:effectLst/>
        </c:spPr>
      </c:pivotFmt>
      <c:pivotFmt>
        <c:idx val="2595"/>
        <c:spPr>
          <a:solidFill>
            <a:schemeClr val="accent1"/>
          </a:solidFill>
          <a:ln>
            <a:noFill/>
          </a:ln>
          <a:effectLst/>
        </c:spPr>
      </c:pivotFmt>
      <c:pivotFmt>
        <c:idx val="2596"/>
        <c:spPr>
          <a:solidFill>
            <a:schemeClr val="accent1"/>
          </a:solidFill>
          <a:ln>
            <a:noFill/>
          </a:ln>
          <a:effectLst/>
        </c:spPr>
      </c:pivotFmt>
      <c:pivotFmt>
        <c:idx val="2597"/>
        <c:spPr>
          <a:solidFill>
            <a:schemeClr val="accent1"/>
          </a:solidFill>
          <a:ln>
            <a:noFill/>
          </a:ln>
          <a:effectLst/>
        </c:spPr>
      </c:pivotFmt>
      <c:pivotFmt>
        <c:idx val="2598"/>
        <c:spPr>
          <a:solidFill>
            <a:schemeClr val="accent1"/>
          </a:solidFill>
          <a:ln>
            <a:noFill/>
          </a:ln>
          <a:effectLst/>
        </c:spPr>
      </c:pivotFmt>
      <c:pivotFmt>
        <c:idx val="2599"/>
        <c:spPr>
          <a:solidFill>
            <a:schemeClr val="accent1"/>
          </a:solidFill>
          <a:ln>
            <a:noFill/>
          </a:ln>
          <a:effectLst/>
        </c:spPr>
      </c:pivotFmt>
      <c:pivotFmt>
        <c:idx val="2600"/>
        <c:spPr>
          <a:solidFill>
            <a:schemeClr val="accent1"/>
          </a:solidFill>
          <a:ln>
            <a:noFill/>
          </a:ln>
          <a:effectLst/>
        </c:spPr>
      </c:pivotFmt>
      <c:pivotFmt>
        <c:idx val="2601"/>
        <c:spPr>
          <a:solidFill>
            <a:schemeClr val="accent1"/>
          </a:solidFill>
          <a:ln>
            <a:noFill/>
          </a:ln>
          <a:effectLst/>
        </c:spPr>
      </c:pivotFmt>
      <c:pivotFmt>
        <c:idx val="2602"/>
        <c:spPr>
          <a:solidFill>
            <a:schemeClr val="accent1"/>
          </a:solidFill>
          <a:ln>
            <a:noFill/>
          </a:ln>
          <a:effectLst/>
        </c:spPr>
      </c:pivotFmt>
      <c:pivotFmt>
        <c:idx val="2603"/>
        <c:spPr>
          <a:solidFill>
            <a:schemeClr val="accent1"/>
          </a:solidFill>
          <a:ln>
            <a:noFill/>
          </a:ln>
          <a:effectLst/>
        </c:spPr>
      </c:pivotFmt>
      <c:pivotFmt>
        <c:idx val="2604"/>
        <c:spPr>
          <a:solidFill>
            <a:schemeClr val="accent1"/>
          </a:solidFill>
          <a:ln>
            <a:noFill/>
          </a:ln>
          <a:effectLst/>
        </c:spPr>
      </c:pivotFmt>
      <c:pivotFmt>
        <c:idx val="2605"/>
        <c:spPr>
          <a:solidFill>
            <a:schemeClr val="accent1"/>
          </a:solidFill>
          <a:ln>
            <a:noFill/>
          </a:ln>
          <a:effectLst/>
        </c:spPr>
      </c:pivotFmt>
      <c:pivotFmt>
        <c:idx val="2606"/>
        <c:spPr>
          <a:solidFill>
            <a:schemeClr val="accent1"/>
          </a:solidFill>
          <a:ln>
            <a:noFill/>
          </a:ln>
          <a:effectLst/>
        </c:spPr>
      </c:pivotFmt>
      <c:pivotFmt>
        <c:idx val="2607"/>
        <c:spPr>
          <a:solidFill>
            <a:schemeClr val="accent1"/>
          </a:solidFill>
          <a:ln>
            <a:noFill/>
          </a:ln>
          <a:effectLst/>
        </c:spPr>
      </c:pivotFmt>
      <c:pivotFmt>
        <c:idx val="2608"/>
        <c:spPr>
          <a:solidFill>
            <a:schemeClr val="accent1"/>
          </a:solidFill>
          <a:ln>
            <a:noFill/>
          </a:ln>
          <a:effectLst/>
        </c:spPr>
      </c:pivotFmt>
      <c:pivotFmt>
        <c:idx val="2609"/>
        <c:spPr>
          <a:solidFill>
            <a:schemeClr val="accent1"/>
          </a:solidFill>
          <a:ln>
            <a:noFill/>
          </a:ln>
          <a:effectLst/>
        </c:spPr>
      </c:pivotFmt>
      <c:pivotFmt>
        <c:idx val="2610"/>
        <c:spPr>
          <a:solidFill>
            <a:schemeClr val="accent1"/>
          </a:solidFill>
          <a:ln>
            <a:noFill/>
          </a:ln>
          <a:effectLst/>
        </c:spPr>
      </c:pivotFmt>
      <c:pivotFmt>
        <c:idx val="2611"/>
        <c:spPr>
          <a:solidFill>
            <a:schemeClr val="accent1"/>
          </a:solidFill>
          <a:ln>
            <a:noFill/>
          </a:ln>
          <a:effectLst/>
        </c:spPr>
      </c:pivotFmt>
      <c:pivotFmt>
        <c:idx val="2612"/>
        <c:spPr>
          <a:solidFill>
            <a:schemeClr val="accent1"/>
          </a:solidFill>
          <a:ln>
            <a:noFill/>
          </a:ln>
          <a:effectLst/>
        </c:spPr>
      </c:pivotFmt>
      <c:pivotFmt>
        <c:idx val="2613"/>
        <c:spPr>
          <a:solidFill>
            <a:schemeClr val="accent1"/>
          </a:solidFill>
          <a:ln>
            <a:noFill/>
          </a:ln>
          <a:effectLst/>
        </c:spPr>
      </c:pivotFmt>
      <c:pivotFmt>
        <c:idx val="2614"/>
        <c:spPr>
          <a:solidFill>
            <a:schemeClr val="accent1"/>
          </a:solidFill>
          <a:ln>
            <a:noFill/>
          </a:ln>
          <a:effectLst/>
        </c:spPr>
      </c:pivotFmt>
      <c:pivotFmt>
        <c:idx val="2615"/>
        <c:spPr>
          <a:solidFill>
            <a:schemeClr val="accent1"/>
          </a:solidFill>
          <a:ln>
            <a:noFill/>
          </a:ln>
          <a:effectLst/>
        </c:spPr>
      </c:pivotFmt>
      <c:pivotFmt>
        <c:idx val="2616"/>
        <c:spPr>
          <a:solidFill>
            <a:schemeClr val="accent1"/>
          </a:solidFill>
          <a:ln>
            <a:noFill/>
          </a:ln>
          <a:effectLst/>
        </c:spPr>
      </c:pivotFmt>
      <c:pivotFmt>
        <c:idx val="2617"/>
        <c:spPr>
          <a:solidFill>
            <a:schemeClr val="accent1"/>
          </a:solidFill>
          <a:ln>
            <a:noFill/>
          </a:ln>
          <a:effectLst/>
        </c:spPr>
      </c:pivotFmt>
      <c:pivotFmt>
        <c:idx val="2618"/>
        <c:spPr>
          <a:solidFill>
            <a:schemeClr val="accent1"/>
          </a:solidFill>
          <a:ln>
            <a:noFill/>
          </a:ln>
          <a:effectLst/>
        </c:spPr>
      </c:pivotFmt>
      <c:pivotFmt>
        <c:idx val="2619"/>
        <c:spPr>
          <a:solidFill>
            <a:schemeClr val="accent1"/>
          </a:solidFill>
          <a:ln>
            <a:noFill/>
          </a:ln>
          <a:effectLst/>
        </c:spPr>
      </c:pivotFmt>
      <c:pivotFmt>
        <c:idx val="2620"/>
        <c:spPr>
          <a:solidFill>
            <a:schemeClr val="accent1"/>
          </a:solidFill>
          <a:ln>
            <a:noFill/>
          </a:ln>
          <a:effectLst/>
        </c:spPr>
      </c:pivotFmt>
      <c:pivotFmt>
        <c:idx val="2621"/>
        <c:spPr>
          <a:solidFill>
            <a:schemeClr val="accent1"/>
          </a:solidFill>
          <a:ln>
            <a:noFill/>
          </a:ln>
          <a:effectLst/>
        </c:spPr>
      </c:pivotFmt>
      <c:pivotFmt>
        <c:idx val="2622"/>
        <c:spPr>
          <a:solidFill>
            <a:schemeClr val="accent1"/>
          </a:solidFill>
          <a:ln>
            <a:noFill/>
          </a:ln>
          <a:effectLst/>
        </c:spPr>
      </c:pivotFmt>
      <c:pivotFmt>
        <c:idx val="2623"/>
        <c:spPr>
          <a:solidFill>
            <a:schemeClr val="accent1"/>
          </a:solidFill>
          <a:ln>
            <a:noFill/>
          </a:ln>
          <a:effectLst/>
        </c:spPr>
      </c:pivotFmt>
      <c:pivotFmt>
        <c:idx val="2624"/>
        <c:spPr>
          <a:solidFill>
            <a:schemeClr val="accent1"/>
          </a:solidFill>
          <a:ln>
            <a:noFill/>
          </a:ln>
          <a:effectLst/>
        </c:spPr>
      </c:pivotFmt>
      <c:pivotFmt>
        <c:idx val="2625"/>
        <c:spPr>
          <a:solidFill>
            <a:schemeClr val="accent1"/>
          </a:solidFill>
          <a:ln>
            <a:noFill/>
          </a:ln>
          <a:effectLst/>
        </c:spPr>
      </c:pivotFmt>
      <c:pivotFmt>
        <c:idx val="2626"/>
        <c:spPr>
          <a:solidFill>
            <a:schemeClr val="accent1"/>
          </a:solidFill>
          <a:ln>
            <a:noFill/>
          </a:ln>
          <a:effectLst/>
        </c:spPr>
      </c:pivotFmt>
      <c:pivotFmt>
        <c:idx val="2627"/>
        <c:spPr>
          <a:solidFill>
            <a:schemeClr val="accent1"/>
          </a:solidFill>
          <a:ln>
            <a:noFill/>
          </a:ln>
          <a:effectLst/>
        </c:spPr>
      </c:pivotFmt>
      <c:pivotFmt>
        <c:idx val="2628"/>
        <c:spPr>
          <a:solidFill>
            <a:schemeClr val="accent1"/>
          </a:solidFill>
          <a:ln>
            <a:noFill/>
          </a:ln>
          <a:effectLst/>
        </c:spPr>
      </c:pivotFmt>
      <c:pivotFmt>
        <c:idx val="2629"/>
        <c:spPr>
          <a:solidFill>
            <a:schemeClr val="accent1"/>
          </a:solidFill>
          <a:ln>
            <a:noFill/>
          </a:ln>
          <a:effectLst/>
        </c:spPr>
      </c:pivotFmt>
      <c:pivotFmt>
        <c:idx val="2630"/>
        <c:spPr>
          <a:solidFill>
            <a:schemeClr val="accent1"/>
          </a:solidFill>
          <a:ln>
            <a:noFill/>
          </a:ln>
          <a:effectLst/>
        </c:spPr>
      </c:pivotFmt>
      <c:pivotFmt>
        <c:idx val="2631"/>
        <c:spPr>
          <a:solidFill>
            <a:schemeClr val="accent1"/>
          </a:solidFill>
          <a:ln>
            <a:noFill/>
          </a:ln>
          <a:effectLst/>
        </c:spPr>
      </c:pivotFmt>
      <c:pivotFmt>
        <c:idx val="2632"/>
        <c:spPr>
          <a:solidFill>
            <a:schemeClr val="accent1"/>
          </a:solidFill>
          <a:ln>
            <a:noFill/>
          </a:ln>
          <a:effectLst/>
        </c:spPr>
      </c:pivotFmt>
      <c:pivotFmt>
        <c:idx val="2633"/>
        <c:spPr>
          <a:solidFill>
            <a:schemeClr val="accent1"/>
          </a:solidFill>
          <a:ln>
            <a:noFill/>
          </a:ln>
          <a:effectLst/>
        </c:spPr>
      </c:pivotFmt>
      <c:pivotFmt>
        <c:idx val="2634"/>
        <c:spPr>
          <a:solidFill>
            <a:schemeClr val="accent1"/>
          </a:solidFill>
          <a:ln>
            <a:noFill/>
          </a:ln>
          <a:effectLst/>
        </c:spPr>
      </c:pivotFmt>
      <c:pivotFmt>
        <c:idx val="2635"/>
        <c:spPr>
          <a:solidFill>
            <a:schemeClr val="accent1"/>
          </a:solidFill>
          <a:ln>
            <a:noFill/>
          </a:ln>
          <a:effectLst/>
        </c:spPr>
      </c:pivotFmt>
      <c:pivotFmt>
        <c:idx val="2636"/>
        <c:spPr>
          <a:solidFill>
            <a:schemeClr val="accent1"/>
          </a:solidFill>
          <a:ln>
            <a:noFill/>
          </a:ln>
          <a:effectLst/>
        </c:spPr>
      </c:pivotFmt>
      <c:pivotFmt>
        <c:idx val="2637"/>
        <c:spPr>
          <a:solidFill>
            <a:schemeClr val="accent1"/>
          </a:solidFill>
          <a:ln>
            <a:noFill/>
          </a:ln>
          <a:effectLst/>
        </c:spPr>
      </c:pivotFmt>
      <c:pivotFmt>
        <c:idx val="2638"/>
        <c:spPr>
          <a:solidFill>
            <a:schemeClr val="accent1"/>
          </a:solidFill>
          <a:ln>
            <a:noFill/>
          </a:ln>
          <a:effectLst/>
        </c:spPr>
      </c:pivotFmt>
      <c:pivotFmt>
        <c:idx val="2639"/>
        <c:spPr>
          <a:solidFill>
            <a:schemeClr val="accent1"/>
          </a:solidFill>
          <a:ln>
            <a:noFill/>
          </a:ln>
          <a:effectLst/>
        </c:spPr>
      </c:pivotFmt>
      <c:pivotFmt>
        <c:idx val="2640"/>
        <c:spPr>
          <a:solidFill>
            <a:schemeClr val="accent1"/>
          </a:solidFill>
          <a:ln>
            <a:noFill/>
          </a:ln>
          <a:effectLst/>
        </c:spPr>
      </c:pivotFmt>
      <c:pivotFmt>
        <c:idx val="2641"/>
        <c:spPr>
          <a:solidFill>
            <a:schemeClr val="accent1"/>
          </a:solidFill>
          <a:ln>
            <a:noFill/>
          </a:ln>
          <a:effectLst/>
        </c:spPr>
      </c:pivotFmt>
      <c:pivotFmt>
        <c:idx val="2642"/>
        <c:spPr>
          <a:solidFill>
            <a:schemeClr val="accent1"/>
          </a:solidFill>
          <a:ln>
            <a:noFill/>
          </a:ln>
          <a:effectLst/>
        </c:spPr>
      </c:pivotFmt>
      <c:pivotFmt>
        <c:idx val="2643"/>
        <c:spPr>
          <a:solidFill>
            <a:schemeClr val="accent1"/>
          </a:solidFill>
          <a:ln>
            <a:noFill/>
          </a:ln>
          <a:effectLst/>
        </c:spPr>
      </c:pivotFmt>
      <c:pivotFmt>
        <c:idx val="2644"/>
        <c:spPr>
          <a:solidFill>
            <a:schemeClr val="accent1"/>
          </a:solidFill>
          <a:ln>
            <a:noFill/>
          </a:ln>
          <a:effectLst/>
        </c:spPr>
      </c:pivotFmt>
      <c:pivotFmt>
        <c:idx val="2645"/>
        <c:spPr>
          <a:solidFill>
            <a:schemeClr val="accent1"/>
          </a:solidFill>
          <a:ln>
            <a:noFill/>
          </a:ln>
          <a:effectLst/>
        </c:spPr>
      </c:pivotFmt>
      <c:pivotFmt>
        <c:idx val="2646"/>
        <c:spPr>
          <a:solidFill>
            <a:schemeClr val="accent1"/>
          </a:solidFill>
          <a:ln>
            <a:noFill/>
          </a:ln>
          <a:effectLst/>
        </c:spPr>
      </c:pivotFmt>
      <c:pivotFmt>
        <c:idx val="2647"/>
        <c:spPr>
          <a:solidFill>
            <a:schemeClr val="accent1"/>
          </a:solidFill>
          <a:ln>
            <a:noFill/>
          </a:ln>
          <a:effectLst/>
        </c:spPr>
      </c:pivotFmt>
      <c:pivotFmt>
        <c:idx val="2648"/>
        <c:spPr>
          <a:solidFill>
            <a:schemeClr val="accent1"/>
          </a:solidFill>
          <a:ln>
            <a:noFill/>
          </a:ln>
          <a:effectLst/>
        </c:spPr>
      </c:pivotFmt>
      <c:pivotFmt>
        <c:idx val="2649"/>
        <c:spPr>
          <a:solidFill>
            <a:schemeClr val="accent1"/>
          </a:solidFill>
          <a:ln>
            <a:noFill/>
          </a:ln>
          <a:effectLst/>
        </c:spPr>
      </c:pivotFmt>
      <c:pivotFmt>
        <c:idx val="2650"/>
        <c:spPr>
          <a:solidFill>
            <a:schemeClr val="accent1"/>
          </a:solidFill>
          <a:ln>
            <a:noFill/>
          </a:ln>
          <a:effectLst/>
        </c:spPr>
      </c:pivotFmt>
      <c:pivotFmt>
        <c:idx val="2651"/>
        <c:spPr>
          <a:solidFill>
            <a:schemeClr val="accent1"/>
          </a:solidFill>
          <a:ln>
            <a:noFill/>
          </a:ln>
          <a:effectLst/>
        </c:spPr>
      </c:pivotFmt>
      <c:pivotFmt>
        <c:idx val="2652"/>
        <c:spPr>
          <a:solidFill>
            <a:schemeClr val="accent1"/>
          </a:solidFill>
          <a:ln>
            <a:noFill/>
          </a:ln>
          <a:effectLst/>
        </c:spPr>
      </c:pivotFmt>
      <c:pivotFmt>
        <c:idx val="2653"/>
        <c:spPr>
          <a:solidFill>
            <a:schemeClr val="accent1"/>
          </a:solidFill>
          <a:ln>
            <a:noFill/>
          </a:ln>
          <a:effectLst/>
        </c:spPr>
      </c:pivotFmt>
      <c:pivotFmt>
        <c:idx val="2654"/>
        <c:spPr>
          <a:solidFill>
            <a:schemeClr val="accent1"/>
          </a:solidFill>
          <a:ln>
            <a:noFill/>
          </a:ln>
          <a:effectLst/>
        </c:spPr>
      </c:pivotFmt>
      <c:pivotFmt>
        <c:idx val="2655"/>
        <c:spPr>
          <a:solidFill>
            <a:schemeClr val="accent1"/>
          </a:solidFill>
          <a:ln>
            <a:noFill/>
          </a:ln>
          <a:effectLst/>
        </c:spPr>
      </c:pivotFmt>
      <c:pivotFmt>
        <c:idx val="2656"/>
        <c:spPr>
          <a:solidFill>
            <a:schemeClr val="accent1"/>
          </a:solidFill>
          <a:ln>
            <a:noFill/>
          </a:ln>
          <a:effectLst/>
        </c:spPr>
      </c:pivotFmt>
      <c:pivotFmt>
        <c:idx val="2657"/>
        <c:spPr>
          <a:solidFill>
            <a:schemeClr val="accent1"/>
          </a:solidFill>
          <a:ln>
            <a:noFill/>
          </a:ln>
          <a:effectLst/>
        </c:spPr>
      </c:pivotFmt>
      <c:pivotFmt>
        <c:idx val="2658"/>
        <c:spPr>
          <a:solidFill>
            <a:schemeClr val="accent1"/>
          </a:solidFill>
          <a:ln>
            <a:noFill/>
          </a:ln>
          <a:effectLst/>
        </c:spPr>
      </c:pivotFmt>
      <c:pivotFmt>
        <c:idx val="2659"/>
        <c:spPr>
          <a:solidFill>
            <a:schemeClr val="accent1"/>
          </a:solidFill>
          <a:ln>
            <a:noFill/>
          </a:ln>
          <a:effectLst/>
        </c:spPr>
      </c:pivotFmt>
      <c:pivotFmt>
        <c:idx val="2660"/>
        <c:spPr>
          <a:solidFill>
            <a:schemeClr val="accent1"/>
          </a:solidFill>
          <a:ln>
            <a:noFill/>
          </a:ln>
          <a:effectLst/>
        </c:spPr>
      </c:pivotFmt>
      <c:pivotFmt>
        <c:idx val="2661"/>
        <c:spPr>
          <a:solidFill>
            <a:schemeClr val="accent1"/>
          </a:solidFill>
          <a:ln>
            <a:noFill/>
          </a:ln>
          <a:effectLst/>
        </c:spPr>
      </c:pivotFmt>
      <c:pivotFmt>
        <c:idx val="2662"/>
        <c:spPr>
          <a:solidFill>
            <a:schemeClr val="accent1"/>
          </a:solidFill>
          <a:ln>
            <a:noFill/>
          </a:ln>
          <a:effectLst/>
        </c:spPr>
      </c:pivotFmt>
      <c:pivotFmt>
        <c:idx val="2663"/>
        <c:spPr>
          <a:solidFill>
            <a:schemeClr val="accent1"/>
          </a:solidFill>
          <a:ln>
            <a:noFill/>
          </a:ln>
          <a:effectLst/>
        </c:spPr>
      </c:pivotFmt>
      <c:pivotFmt>
        <c:idx val="2664"/>
        <c:spPr>
          <a:solidFill>
            <a:schemeClr val="accent1"/>
          </a:solidFill>
          <a:ln>
            <a:noFill/>
          </a:ln>
          <a:effectLst/>
        </c:spPr>
      </c:pivotFmt>
      <c:pivotFmt>
        <c:idx val="2665"/>
        <c:spPr>
          <a:solidFill>
            <a:schemeClr val="accent1"/>
          </a:solidFill>
          <a:ln>
            <a:noFill/>
          </a:ln>
          <a:effectLst/>
        </c:spPr>
      </c:pivotFmt>
      <c:pivotFmt>
        <c:idx val="2666"/>
        <c:spPr>
          <a:solidFill>
            <a:schemeClr val="accent1"/>
          </a:solidFill>
          <a:ln>
            <a:noFill/>
          </a:ln>
          <a:effectLst/>
        </c:spPr>
      </c:pivotFmt>
      <c:pivotFmt>
        <c:idx val="2667"/>
        <c:spPr>
          <a:solidFill>
            <a:schemeClr val="accent1"/>
          </a:solidFill>
          <a:ln>
            <a:noFill/>
          </a:ln>
          <a:effectLst/>
        </c:spPr>
      </c:pivotFmt>
      <c:pivotFmt>
        <c:idx val="2668"/>
        <c:spPr>
          <a:solidFill>
            <a:schemeClr val="accent1"/>
          </a:solidFill>
          <a:ln>
            <a:noFill/>
          </a:ln>
          <a:effectLst/>
        </c:spPr>
      </c:pivotFmt>
      <c:pivotFmt>
        <c:idx val="2669"/>
        <c:spPr>
          <a:solidFill>
            <a:schemeClr val="accent1"/>
          </a:solidFill>
          <a:ln>
            <a:noFill/>
          </a:ln>
          <a:effectLst/>
        </c:spPr>
      </c:pivotFmt>
      <c:pivotFmt>
        <c:idx val="2670"/>
        <c:spPr>
          <a:solidFill>
            <a:schemeClr val="accent1"/>
          </a:solidFill>
          <a:ln>
            <a:noFill/>
          </a:ln>
          <a:effectLst/>
        </c:spPr>
      </c:pivotFmt>
      <c:pivotFmt>
        <c:idx val="2671"/>
        <c:spPr>
          <a:solidFill>
            <a:schemeClr val="accent1"/>
          </a:solidFill>
          <a:ln>
            <a:noFill/>
          </a:ln>
          <a:effectLst/>
        </c:spPr>
      </c:pivotFmt>
      <c:pivotFmt>
        <c:idx val="2672"/>
        <c:spPr>
          <a:solidFill>
            <a:schemeClr val="accent1"/>
          </a:solidFill>
          <a:ln>
            <a:noFill/>
          </a:ln>
          <a:effectLst/>
        </c:spPr>
      </c:pivotFmt>
      <c:pivotFmt>
        <c:idx val="2673"/>
        <c:spPr>
          <a:solidFill>
            <a:schemeClr val="accent1"/>
          </a:solidFill>
          <a:ln>
            <a:noFill/>
          </a:ln>
          <a:effectLst/>
        </c:spPr>
      </c:pivotFmt>
      <c:pivotFmt>
        <c:idx val="2674"/>
        <c:spPr>
          <a:solidFill>
            <a:schemeClr val="accent1"/>
          </a:solidFill>
          <a:ln>
            <a:noFill/>
          </a:ln>
          <a:effectLst/>
        </c:spPr>
      </c:pivotFmt>
      <c:pivotFmt>
        <c:idx val="2675"/>
        <c:spPr>
          <a:solidFill>
            <a:schemeClr val="accent1"/>
          </a:solidFill>
          <a:ln>
            <a:noFill/>
          </a:ln>
          <a:effectLst/>
        </c:spPr>
      </c:pivotFmt>
      <c:pivotFmt>
        <c:idx val="2676"/>
        <c:spPr>
          <a:solidFill>
            <a:schemeClr val="accent1"/>
          </a:solidFill>
          <a:ln>
            <a:noFill/>
          </a:ln>
          <a:effectLst/>
        </c:spPr>
      </c:pivotFmt>
      <c:pivotFmt>
        <c:idx val="26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8"/>
        <c:spPr>
          <a:solidFill>
            <a:schemeClr val="accent1"/>
          </a:solidFill>
          <a:ln>
            <a:noFill/>
          </a:ln>
          <a:effectLst/>
        </c:spPr>
      </c:pivotFmt>
      <c:pivotFmt>
        <c:idx val="2679"/>
        <c:spPr>
          <a:solidFill>
            <a:schemeClr val="accent1"/>
          </a:solidFill>
          <a:ln>
            <a:noFill/>
          </a:ln>
          <a:effectLst/>
        </c:spPr>
      </c:pivotFmt>
      <c:pivotFmt>
        <c:idx val="2680"/>
        <c:spPr>
          <a:solidFill>
            <a:schemeClr val="accent1"/>
          </a:solidFill>
          <a:ln>
            <a:noFill/>
          </a:ln>
          <a:effectLst/>
        </c:spPr>
      </c:pivotFmt>
      <c:pivotFmt>
        <c:idx val="2681"/>
        <c:spPr>
          <a:solidFill>
            <a:schemeClr val="accent1"/>
          </a:solidFill>
          <a:ln>
            <a:noFill/>
          </a:ln>
          <a:effectLst/>
        </c:spPr>
      </c:pivotFmt>
      <c:pivotFmt>
        <c:idx val="2682"/>
        <c:spPr>
          <a:solidFill>
            <a:schemeClr val="accent1"/>
          </a:solidFill>
          <a:ln>
            <a:noFill/>
          </a:ln>
          <a:effectLst/>
        </c:spPr>
      </c:pivotFmt>
      <c:pivotFmt>
        <c:idx val="2683"/>
        <c:spPr>
          <a:solidFill>
            <a:schemeClr val="accent1"/>
          </a:solidFill>
          <a:ln>
            <a:noFill/>
          </a:ln>
          <a:effectLst/>
        </c:spPr>
      </c:pivotFmt>
      <c:pivotFmt>
        <c:idx val="2684"/>
        <c:spPr>
          <a:solidFill>
            <a:schemeClr val="accent1"/>
          </a:solidFill>
          <a:ln>
            <a:noFill/>
          </a:ln>
          <a:effectLst/>
        </c:spPr>
      </c:pivotFmt>
      <c:pivotFmt>
        <c:idx val="2685"/>
        <c:spPr>
          <a:solidFill>
            <a:schemeClr val="accent1"/>
          </a:solidFill>
          <a:ln>
            <a:noFill/>
          </a:ln>
          <a:effectLst/>
        </c:spPr>
      </c:pivotFmt>
      <c:pivotFmt>
        <c:idx val="2686"/>
        <c:spPr>
          <a:solidFill>
            <a:schemeClr val="accent1"/>
          </a:solidFill>
          <a:ln>
            <a:noFill/>
          </a:ln>
          <a:effectLst/>
        </c:spPr>
      </c:pivotFmt>
      <c:pivotFmt>
        <c:idx val="2687"/>
        <c:spPr>
          <a:solidFill>
            <a:schemeClr val="accent1"/>
          </a:solidFill>
          <a:ln>
            <a:noFill/>
          </a:ln>
          <a:effectLst/>
        </c:spPr>
      </c:pivotFmt>
      <c:pivotFmt>
        <c:idx val="2688"/>
        <c:spPr>
          <a:solidFill>
            <a:schemeClr val="accent1"/>
          </a:solidFill>
          <a:ln>
            <a:noFill/>
          </a:ln>
          <a:effectLst/>
        </c:spPr>
      </c:pivotFmt>
      <c:pivotFmt>
        <c:idx val="2689"/>
        <c:spPr>
          <a:solidFill>
            <a:schemeClr val="accent1"/>
          </a:solidFill>
          <a:ln>
            <a:noFill/>
          </a:ln>
          <a:effectLst/>
        </c:spPr>
      </c:pivotFmt>
      <c:pivotFmt>
        <c:idx val="2690"/>
        <c:spPr>
          <a:solidFill>
            <a:schemeClr val="accent1"/>
          </a:solidFill>
          <a:ln>
            <a:noFill/>
          </a:ln>
          <a:effectLst/>
        </c:spPr>
      </c:pivotFmt>
      <c:pivotFmt>
        <c:idx val="2691"/>
        <c:spPr>
          <a:solidFill>
            <a:schemeClr val="accent1"/>
          </a:solidFill>
          <a:ln>
            <a:noFill/>
          </a:ln>
          <a:effectLst/>
        </c:spPr>
      </c:pivotFmt>
      <c:pivotFmt>
        <c:idx val="2692"/>
        <c:spPr>
          <a:solidFill>
            <a:schemeClr val="accent1"/>
          </a:solidFill>
          <a:ln>
            <a:noFill/>
          </a:ln>
          <a:effectLst/>
        </c:spPr>
      </c:pivotFmt>
      <c:pivotFmt>
        <c:idx val="2693"/>
        <c:spPr>
          <a:solidFill>
            <a:schemeClr val="accent1"/>
          </a:solidFill>
          <a:ln>
            <a:noFill/>
          </a:ln>
          <a:effectLst/>
        </c:spPr>
      </c:pivotFmt>
      <c:pivotFmt>
        <c:idx val="2694"/>
        <c:spPr>
          <a:solidFill>
            <a:schemeClr val="accent1"/>
          </a:solidFill>
          <a:ln>
            <a:noFill/>
          </a:ln>
          <a:effectLst/>
        </c:spPr>
      </c:pivotFmt>
      <c:pivotFmt>
        <c:idx val="2695"/>
        <c:spPr>
          <a:solidFill>
            <a:schemeClr val="accent1"/>
          </a:solidFill>
          <a:ln>
            <a:noFill/>
          </a:ln>
          <a:effectLst/>
        </c:spPr>
      </c:pivotFmt>
      <c:pivotFmt>
        <c:idx val="2696"/>
        <c:spPr>
          <a:solidFill>
            <a:schemeClr val="accent1"/>
          </a:solidFill>
          <a:ln>
            <a:noFill/>
          </a:ln>
          <a:effectLst/>
        </c:spPr>
      </c:pivotFmt>
      <c:pivotFmt>
        <c:idx val="2697"/>
        <c:spPr>
          <a:solidFill>
            <a:schemeClr val="accent1"/>
          </a:solidFill>
          <a:ln>
            <a:noFill/>
          </a:ln>
          <a:effectLst/>
        </c:spPr>
      </c:pivotFmt>
      <c:pivotFmt>
        <c:idx val="2698"/>
        <c:spPr>
          <a:solidFill>
            <a:schemeClr val="accent1"/>
          </a:solidFill>
          <a:ln>
            <a:noFill/>
          </a:ln>
          <a:effectLst/>
        </c:spPr>
      </c:pivotFmt>
      <c:pivotFmt>
        <c:idx val="2699"/>
        <c:spPr>
          <a:solidFill>
            <a:schemeClr val="accent1"/>
          </a:solidFill>
          <a:ln>
            <a:noFill/>
          </a:ln>
          <a:effectLst/>
        </c:spPr>
      </c:pivotFmt>
      <c:pivotFmt>
        <c:idx val="2700"/>
        <c:spPr>
          <a:solidFill>
            <a:schemeClr val="accent1"/>
          </a:solidFill>
          <a:ln>
            <a:noFill/>
          </a:ln>
          <a:effectLst/>
        </c:spPr>
      </c:pivotFmt>
      <c:pivotFmt>
        <c:idx val="2701"/>
        <c:spPr>
          <a:solidFill>
            <a:schemeClr val="accent1"/>
          </a:solidFill>
          <a:ln>
            <a:noFill/>
          </a:ln>
          <a:effectLst/>
        </c:spPr>
      </c:pivotFmt>
      <c:pivotFmt>
        <c:idx val="2702"/>
        <c:spPr>
          <a:solidFill>
            <a:schemeClr val="accent1"/>
          </a:solidFill>
          <a:ln>
            <a:noFill/>
          </a:ln>
          <a:effectLst/>
        </c:spPr>
      </c:pivotFmt>
      <c:pivotFmt>
        <c:idx val="2703"/>
        <c:spPr>
          <a:solidFill>
            <a:schemeClr val="accent1"/>
          </a:solidFill>
          <a:ln>
            <a:noFill/>
          </a:ln>
          <a:effectLst/>
        </c:spPr>
      </c:pivotFmt>
      <c:pivotFmt>
        <c:idx val="2704"/>
        <c:spPr>
          <a:solidFill>
            <a:schemeClr val="accent1"/>
          </a:solidFill>
          <a:ln>
            <a:noFill/>
          </a:ln>
          <a:effectLst/>
        </c:spPr>
      </c:pivotFmt>
      <c:pivotFmt>
        <c:idx val="2705"/>
        <c:spPr>
          <a:solidFill>
            <a:schemeClr val="accent1"/>
          </a:solidFill>
          <a:ln>
            <a:noFill/>
          </a:ln>
          <a:effectLst/>
        </c:spPr>
      </c:pivotFmt>
      <c:pivotFmt>
        <c:idx val="2706"/>
        <c:spPr>
          <a:solidFill>
            <a:schemeClr val="accent1"/>
          </a:solidFill>
          <a:ln>
            <a:noFill/>
          </a:ln>
          <a:effectLst/>
        </c:spPr>
      </c:pivotFmt>
      <c:pivotFmt>
        <c:idx val="2707"/>
        <c:spPr>
          <a:solidFill>
            <a:schemeClr val="accent1"/>
          </a:solidFill>
          <a:ln>
            <a:noFill/>
          </a:ln>
          <a:effectLst/>
        </c:spPr>
      </c:pivotFmt>
      <c:pivotFmt>
        <c:idx val="2708"/>
        <c:spPr>
          <a:solidFill>
            <a:schemeClr val="accent1"/>
          </a:solidFill>
          <a:ln>
            <a:noFill/>
          </a:ln>
          <a:effectLst/>
        </c:spPr>
      </c:pivotFmt>
      <c:pivotFmt>
        <c:idx val="2709"/>
        <c:spPr>
          <a:solidFill>
            <a:schemeClr val="accent1"/>
          </a:solidFill>
          <a:ln>
            <a:noFill/>
          </a:ln>
          <a:effectLst/>
        </c:spPr>
      </c:pivotFmt>
      <c:pivotFmt>
        <c:idx val="2710"/>
        <c:spPr>
          <a:solidFill>
            <a:schemeClr val="accent1"/>
          </a:solidFill>
          <a:ln>
            <a:noFill/>
          </a:ln>
          <a:effectLst/>
        </c:spPr>
      </c:pivotFmt>
      <c:pivotFmt>
        <c:idx val="2711"/>
        <c:spPr>
          <a:solidFill>
            <a:schemeClr val="accent1"/>
          </a:solidFill>
          <a:ln>
            <a:noFill/>
          </a:ln>
          <a:effectLst/>
        </c:spPr>
      </c:pivotFmt>
      <c:pivotFmt>
        <c:idx val="2712"/>
        <c:spPr>
          <a:solidFill>
            <a:schemeClr val="accent1"/>
          </a:solidFill>
          <a:ln>
            <a:noFill/>
          </a:ln>
          <a:effectLst/>
        </c:spPr>
      </c:pivotFmt>
      <c:pivotFmt>
        <c:idx val="2713"/>
        <c:spPr>
          <a:solidFill>
            <a:schemeClr val="accent1"/>
          </a:solidFill>
          <a:ln>
            <a:noFill/>
          </a:ln>
          <a:effectLst/>
        </c:spPr>
      </c:pivotFmt>
      <c:pivotFmt>
        <c:idx val="2714"/>
        <c:spPr>
          <a:solidFill>
            <a:schemeClr val="accent1"/>
          </a:solidFill>
          <a:ln>
            <a:noFill/>
          </a:ln>
          <a:effectLst/>
        </c:spPr>
      </c:pivotFmt>
      <c:pivotFmt>
        <c:idx val="2715"/>
        <c:spPr>
          <a:solidFill>
            <a:schemeClr val="accent1"/>
          </a:solidFill>
          <a:ln>
            <a:noFill/>
          </a:ln>
          <a:effectLst/>
        </c:spPr>
      </c:pivotFmt>
      <c:pivotFmt>
        <c:idx val="2716"/>
        <c:spPr>
          <a:solidFill>
            <a:schemeClr val="accent1"/>
          </a:solidFill>
          <a:ln>
            <a:noFill/>
          </a:ln>
          <a:effectLst/>
        </c:spPr>
      </c:pivotFmt>
      <c:pivotFmt>
        <c:idx val="2717"/>
        <c:spPr>
          <a:solidFill>
            <a:schemeClr val="accent1"/>
          </a:solidFill>
          <a:ln>
            <a:noFill/>
          </a:ln>
          <a:effectLst/>
        </c:spPr>
      </c:pivotFmt>
      <c:pivotFmt>
        <c:idx val="2718"/>
        <c:spPr>
          <a:solidFill>
            <a:schemeClr val="accent1"/>
          </a:solidFill>
          <a:ln>
            <a:noFill/>
          </a:ln>
          <a:effectLst/>
        </c:spPr>
      </c:pivotFmt>
      <c:pivotFmt>
        <c:idx val="2719"/>
        <c:spPr>
          <a:solidFill>
            <a:schemeClr val="accent1"/>
          </a:solidFill>
          <a:ln>
            <a:noFill/>
          </a:ln>
          <a:effectLst/>
        </c:spPr>
      </c:pivotFmt>
      <c:pivotFmt>
        <c:idx val="2720"/>
        <c:spPr>
          <a:solidFill>
            <a:schemeClr val="accent1"/>
          </a:solidFill>
          <a:ln>
            <a:noFill/>
          </a:ln>
          <a:effectLst/>
        </c:spPr>
      </c:pivotFmt>
      <c:pivotFmt>
        <c:idx val="2721"/>
        <c:spPr>
          <a:solidFill>
            <a:schemeClr val="accent1"/>
          </a:solidFill>
          <a:ln>
            <a:noFill/>
          </a:ln>
          <a:effectLst/>
        </c:spPr>
      </c:pivotFmt>
      <c:pivotFmt>
        <c:idx val="2722"/>
        <c:spPr>
          <a:solidFill>
            <a:schemeClr val="accent1"/>
          </a:solidFill>
          <a:ln>
            <a:noFill/>
          </a:ln>
          <a:effectLst/>
        </c:spPr>
      </c:pivotFmt>
      <c:pivotFmt>
        <c:idx val="2723"/>
        <c:spPr>
          <a:solidFill>
            <a:schemeClr val="accent1"/>
          </a:solidFill>
          <a:ln>
            <a:noFill/>
          </a:ln>
          <a:effectLst/>
        </c:spPr>
      </c:pivotFmt>
      <c:pivotFmt>
        <c:idx val="2724"/>
        <c:spPr>
          <a:solidFill>
            <a:schemeClr val="accent1"/>
          </a:solidFill>
          <a:ln>
            <a:noFill/>
          </a:ln>
          <a:effectLst/>
        </c:spPr>
      </c:pivotFmt>
      <c:pivotFmt>
        <c:idx val="2725"/>
        <c:spPr>
          <a:solidFill>
            <a:schemeClr val="accent1"/>
          </a:solidFill>
          <a:ln>
            <a:noFill/>
          </a:ln>
          <a:effectLst/>
        </c:spPr>
      </c:pivotFmt>
      <c:pivotFmt>
        <c:idx val="2726"/>
        <c:spPr>
          <a:solidFill>
            <a:schemeClr val="accent1"/>
          </a:solidFill>
          <a:ln>
            <a:noFill/>
          </a:ln>
          <a:effectLst/>
        </c:spPr>
      </c:pivotFmt>
      <c:pivotFmt>
        <c:idx val="2727"/>
        <c:spPr>
          <a:solidFill>
            <a:schemeClr val="accent1"/>
          </a:solidFill>
          <a:ln>
            <a:noFill/>
          </a:ln>
          <a:effectLst/>
        </c:spPr>
      </c:pivotFmt>
      <c:pivotFmt>
        <c:idx val="2728"/>
        <c:spPr>
          <a:solidFill>
            <a:schemeClr val="accent1"/>
          </a:solidFill>
          <a:ln>
            <a:noFill/>
          </a:ln>
          <a:effectLst/>
        </c:spPr>
      </c:pivotFmt>
      <c:pivotFmt>
        <c:idx val="2729"/>
        <c:spPr>
          <a:solidFill>
            <a:schemeClr val="accent1"/>
          </a:solidFill>
          <a:ln>
            <a:noFill/>
          </a:ln>
          <a:effectLst/>
        </c:spPr>
      </c:pivotFmt>
      <c:pivotFmt>
        <c:idx val="2730"/>
        <c:spPr>
          <a:solidFill>
            <a:schemeClr val="accent1"/>
          </a:solidFill>
          <a:ln>
            <a:noFill/>
          </a:ln>
          <a:effectLst/>
        </c:spPr>
      </c:pivotFmt>
      <c:pivotFmt>
        <c:idx val="2731"/>
        <c:spPr>
          <a:solidFill>
            <a:schemeClr val="accent1"/>
          </a:solidFill>
          <a:ln>
            <a:noFill/>
          </a:ln>
          <a:effectLst/>
        </c:spPr>
      </c:pivotFmt>
      <c:pivotFmt>
        <c:idx val="2732"/>
        <c:spPr>
          <a:solidFill>
            <a:schemeClr val="accent1"/>
          </a:solidFill>
          <a:ln>
            <a:noFill/>
          </a:ln>
          <a:effectLst/>
        </c:spPr>
      </c:pivotFmt>
      <c:pivotFmt>
        <c:idx val="2733"/>
        <c:spPr>
          <a:solidFill>
            <a:schemeClr val="accent1"/>
          </a:solidFill>
          <a:ln>
            <a:noFill/>
          </a:ln>
          <a:effectLst/>
        </c:spPr>
      </c:pivotFmt>
      <c:pivotFmt>
        <c:idx val="2734"/>
        <c:spPr>
          <a:solidFill>
            <a:schemeClr val="accent1"/>
          </a:solidFill>
          <a:ln>
            <a:noFill/>
          </a:ln>
          <a:effectLst/>
        </c:spPr>
      </c:pivotFmt>
      <c:pivotFmt>
        <c:idx val="2735"/>
        <c:spPr>
          <a:solidFill>
            <a:schemeClr val="accent1"/>
          </a:solidFill>
          <a:ln>
            <a:noFill/>
          </a:ln>
          <a:effectLst/>
        </c:spPr>
      </c:pivotFmt>
      <c:pivotFmt>
        <c:idx val="2736"/>
        <c:spPr>
          <a:solidFill>
            <a:schemeClr val="accent1"/>
          </a:solidFill>
          <a:ln>
            <a:noFill/>
          </a:ln>
          <a:effectLst/>
        </c:spPr>
      </c:pivotFmt>
      <c:pivotFmt>
        <c:idx val="2737"/>
        <c:spPr>
          <a:solidFill>
            <a:schemeClr val="accent1"/>
          </a:solidFill>
          <a:ln>
            <a:noFill/>
          </a:ln>
          <a:effectLst/>
        </c:spPr>
      </c:pivotFmt>
      <c:pivotFmt>
        <c:idx val="2738"/>
        <c:spPr>
          <a:solidFill>
            <a:schemeClr val="accent1"/>
          </a:solidFill>
          <a:ln>
            <a:noFill/>
          </a:ln>
          <a:effectLst/>
        </c:spPr>
      </c:pivotFmt>
      <c:pivotFmt>
        <c:idx val="2739"/>
        <c:spPr>
          <a:solidFill>
            <a:schemeClr val="accent1"/>
          </a:solidFill>
          <a:ln>
            <a:noFill/>
          </a:ln>
          <a:effectLst/>
        </c:spPr>
      </c:pivotFmt>
      <c:pivotFmt>
        <c:idx val="2740"/>
        <c:spPr>
          <a:solidFill>
            <a:schemeClr val="accent1"/>
          </a:solidFill>
          <a:ln>
            <a:noFill/>
          </a:ln>
          <a:effectLst/>
        </c:spPr>
      </c:pivotFmt>
      <c:pivotFmt>
        <c:idx val="2741"/>
        <c:spPr>
          <a:solidFill>
            <a:schemeClr val="accent1"/>
          </a:solidFill>
          <a:ln>
            <a:noFill/>
          </a:ln>
          <a:effectLst/>
        </c:spPr>
      </c:pivotFmt>
      <c:pivotFmt>
        <c:idx val="2742"/>
        <c:spPr>
          <a:solidFill>
            <a:schemeClr val="accent1"/>
          </a:solidFill>
          <a:ln>
            <a:noFill/>
          </a:ln>
          <a:effectLst/>
        </c:spPr>
      </c:pivotFmt>
      <c:pivotFmt>
        <c:idx val="2743"/>
        <c:spPr>
          <a:solidFill>
            <a:schemeClr val="accent1"/>
          </a:solidFill>
          <a:ln>
            <a:noFill/>
          </a:ln>
          <a:effectLst/>
        </c:spPr>
      </c:pivotFmt>
      <c:pivotFmt>
        <c:idx val="2744"/>
        <c:spPr>
          <a:solidFill>
            <a:schemeClr val="accent1"/>
          </a:solidFill>
          <a:ln>
            <a:noFill/>
          </a:ln>
          <a:effectLst/>
        </c:spPr>
      </c:pivotFmt>
      <c:pivotFmt>
        <c:idx val="2745"/>
        <c:spPr>
          <a:solidFill>
            <a:schemeClr val="accent1"/>
          </a:solidFill>
          <a:ln>
            <a:noFill/>
          </a:ln>
          <a:effectLst/>
        </c:spPr>
      </c:pivotFmt>
      <c:pivotFmt>
        <c:idx val="2746"/>
        <c:spPr>
          <a:solidFill>
            <a:schemeClr val="accent1"/>
          </a:solidFill>
          <a:ln>
            <a:noFill/>
          </a:ln>
          <a:effectLst/>
        </c:spPr>
      </c:pivotFmt>
      <c:pivotFmt>
        <c:idx val="2747"/>
        <c:spPr>
          <a:solidFill>
            <a:schemeClr val="accent1"/>
          </a:solidFill>
          <a:ln>
            <a:noFill/>
          </a:ln>
          <a:effectLst/>
        </c:spPr>
      </c:pivotFmt>
      <c:pivotFmt>
        <c:idx val="2748"/>
        <c:spPr>
          <a:solidFill>
            <a:schemeClr val="accent1"/>
          </a:solidFill>
          <a:ln>
            <a:noFill/>
          </a:ln>
          <a:effectLst/>
        </c:spPr>
      </c:pivotFmt>
      <c:pivotFmt>
        <c:idx val="2749"/>
        <c:spPr>
          <a:solidFill>
            <a:schemeClr val="accent1"/>
          </a:solidFill>
          <a:ln>
            <a:noFill/>
          </a:ln>
          <a:effectLst/>
        </c:spPr>
      </c:pivotFmt>
      <c:pivotFmt>
        <c:idx val="2750"/>
        <c:spPr>
          <a:solidFill>
            <a:schemeClr val="accent1"/>
          </a:solidFill>
          <a:ln>
            <a:noFill/>
          </a:ln>
          <a:effectLst/>
        </c:spPr>
      </c:pivotFmt>
      <c:pivotFmt>
        <c:idx val="2751"/>
        <c:spPr>
          <a:solidFill>
            <a:schemeClr val="accent1"/>
          </a:solidFill>
          <a:ln>
            <a:noFill/>
          </a:ln>
          <a:effectLst/>
        </c:spPr>
      </c:pivotFmt>
      <c:pivotFmt>
        <c:idx val="2752"/>
        <c:spPr>
          <a:solidFill>
            <a:schemeClr val="accent1"/>
          </a:solidFill>
          <a:ln>
            <a:noFill/>
          </a:ln>
          <a:effectLst/>
        </c:spPr>
      </c:pivotFmt>
      <c:pivotFmt>
        <c:idx val="2753"/>
        <c:spPr>
          <a:solidFill>
            <a:schemeClr val="accent1"/>
          </a:solidFill>
          <a:ln>
            <a:noFill/>
          </a:ln>
          <a:effectLst/>
        </c:spPr>
      </c:pivotFmt>
      <c:pivotFmt>
        <c:idx val="2754"/>
        <c:spPr>
          <a:solidFill>
            <a:schemeClr val="accent1"/>
          </a:solidFill>
          <a:ln>
            <a:noFill/>
          </a:ln>
          <a:effectLst/>
        </c:spPr>
      </c:pivotFmt>
      <c:pivotFmt>
        <c:idx val="2755"/>
        <c:spPr>
          <a:solidFill>
            <a:schemeClr val="accent1"/>
          </a:solidFill>
          <a:ln>
            <a:noFill/>
          </a:ln>
          <a:effectLst/>
        </c:spPr>
      </c:pivotFmt>
      <c:pivotFmt>
        <c:idx val="2756"/>
        <c:spPr>
          <a:solidFill>
            <a:schemeClr val="accent1"/>
          </a:solidFill>
          <a:ln>
            <a:noFill/>
          </a:ln>
          <a:effectLst/>
        </c:spPr>
      </c:pivotFmt>
      <c:pivotFmt>
        <c:idx val="2757"/>
        <c:spPr>
          <a:solidFill>
            <a:schemeClr val="accent1"/>
          </a:solidFill>
          <a:ln>
            <a:noFill/>
          </a:ln>
          <a:effectLst/>
        </c:spPr>
      </c:pivotFmt>
      <c:pivotFmt>
        <c:idx val="2758"/>
        <c:spPr>
          <a:solidFill>
            <a:schemeClr val="accent1"/>
          </a:solidFill>
          <a:ln>
            <a:noFill/>
          </a:ln>
          <a:effectLst/>
        </c:spPr>
      </c:pivotFmt>
      <c:pivotFmt>
        <c:idx val="2759"/>
        <c:spPr>
          <a:solidFill>
            <a:schemeClr val="accent1"/>
          </a:solidFill>
          <a:ln>
            <a:noFill/>
          </a:ln>
          <a:effectLst/>
        </c:spPr>
      </c:pivotFmt>
      <c:pivotFmt>
        <c:idx val="2760"/>
        <c:spPr>
          <a:solidFill>
            <a:schemeClr val="accent1"/>
          </a:solidFill>
          <a:ln>
            <a:noFill/>
          </a:ln>
          <a:effectLst/>
        </c:spPr>
      </c:pivotFmt>
      <c:pivotFmt>
        <c:idx val="2761"/>
        <c:spPr>
          <a:solidFill>
            <a:schemeClr val="accent1"/>
          </a:solidFill>
          <a:ln>
            <a:noFill/>
          </a:ln>
          <a:effectLst/>
        </c:spPr>
      </c:pivotFmt>
      <c:pivotFmt>
        <c:idx val="2762"/>
        <c:spPr>
          <a:solidFill>
            <a:schemeClr val="accent1"/>
          </a:solidFill>
          <a:ln>
            <a:noFill/>
          </a:ln>
          <a:effectLst/>
        </c:spPr>
      </c:pivotFmt>
      <c:pivotFmt>
        <c:idx val="2763"/>
        <c:spPr>
          <a:solidFill>
            <a:schemeClr val="accent1"/>
          </a:solidFill>
          <a:ln>
            <a:noFill/>
          </a:ln>
          <a:effectLst/>
        </c:spPr>
      </c:pivotFmt>
      <c:pivotFmt>
        <c:idx val="2764"/>
        <c:spPr>
          <a:solidFill>
            <a:schemeClr val="accent1"/>
          </a:solidFill>
          <a:ln>
            <a:noFill/>
          </a:ln>
          <a:effectLst/>
        </c:spPr>
      </c:pivotFmt>
      <c:pivotFmt>
        <c:idx val="2765"/>
        <c:spPr>
          <a:solidFill>
            <a:schemeClr val="accent1"/>
          </a:solidFill>
          <a:ln>
            <a:noFill/>
          </a:ln>
          <a:effectLst/>
        </c:spPr>
      </c:pivotFmt>
      <c:pivotFmt>
        <c:idx val="2766"/>
        <c:spPr>
          <a:solidFill>
            <a:schemeClr val="accent1"/>
          </a:solidFill>
          <a:ln>
            <a:noFill/>
          </a:ln>
          <a:effectLst/>
        </c:spPr>
      </c:pivotFmt>
      <c:pivotFmt>
        <c:idx val="2767"/>
        <c:spPr>
          <a:solidFill>
            <a:schemeClr val="accent1"/>
          </a:solidFill>
          <a:ln>
            <a:noFill/>
          </a:ln>
          <a:effectLst/>
        </c:spPr>
      </c:pivotFmt>
      <c:pivotFmt>
        <c:idx val="2768"/>
        <c:spPr>
          <a:solidFill>
            <a:schemeClr val="accent1"/>
          </a:solidFill>
          <a:ln>
            <a:noFill/>
          </a:ln>
          <a:effectLst/>
        </c:spPr>
      </c:pivotFmt>
      <c:pivotFmt>
        <c:idx val="2769"/>
        <c:spPr>
          <a:solidFill>
            <a:schemeClr val="accent1"/>
          </a:solidFill>
          <a:ln>
            <a:noFill/>
          </a:ln>
          <a:effectLst/>
        </c:spPr>
      </c:pivotFmt>
      <c:pivotFmt>
        <c:idx val="2770"/>
        <c:spPr>
          <a:solidFill>
            <a:schemeClr val="accent1"/>
          </a:solidFill>
          <a:ln>
            <a:noFill/>
          </a:ln>
          <a:effectLst/>
        </c:spPr>
      </c:pivotFmt>
      <c:pivotFmt>
        <c:idx val="2771"/>
        <c:spPr>
          <a:solidFill>
            <a:schemeClr val="accent1"/>
          </a:solidFill>
          <a:ln>
            <a:noFill/>
          </a:ln>
          <a:effectLst/>
        </c:spPr>
      </c:pivotFmt>
      <c:pivotFmt>
        <c:idx val="2772"/>
        <c:spPr>
          <a:solidFill>
            <a:schemeClr val="accent1"/>
          </a:solidFill>
          <a:ln>
            <a:noFill/>
          </a:ln>
          <a:effectLst/>
        </c:spPr>
      </c:pivotFmt>
      <c:pivotFmt>
        <c:idx val="2773"/>
        <c:spPr>
          <a:solidFill>
            <a:schemeClr val="accent1"/>
          </a:solidFill>
          <a:ln>
            <a:noFill/>
          </a:ln>
          <a:effectLst/>
        </c:spPr>
      </c:pivotFmt>
      <c:pivotFmt>
        <c:idx val="2774"/>
        <c:spPr>
          <a:solidFill>
            <a:schemeClr val="accent1"/>
          </a:solidFill>
          <a:ln>
            <a:noFill/>
          </a:ln>
          <a:effectLst/>
        </c:spPr>
      </c:pivotFmt>
      <c:pivotFmt>
        <c:idx val="2775"/>
        <c:spPr>
          <a:solidFill>
            <a:schemeClr val="accent1"/>
          </a:solidFill>
          <a:ln>
            <a:noFill/>
          </a:ln>
          <a:effectLst/>
        </c:spPr>
      </c:pivotFmt>
      <c:pivotFmt>
        <c:idx val="2776"/>
        <c:spPr>
          <a:solidFill>
            <a:schemeClr val="accent1"/>
          </a:solidFill>
          <a:ln>
            <a:noFill/>
          </a:ln>
          <a:effectLst/>
        </c:spPr>
      </c:pivotFmt>
      <c:pivotFmt>
        <c:idx val="2777"/>
        <c:spPr>
          <a:solidFill>
            <a:schemeClr val="accent1"/>
          </a:solidFill>
          <a:ln>
            <a:noFill/>
          </a:ln>
          <a:effectLst/>
        </c:spPr>
      </c:pivotFmt>
      <c:pivotFmt>
        <c:idx val="2778"/>
        <c:spPr>
          <a:solidFill>
            <a:schemeClr val="accent1"/>
          </a:solidFill>
          <a:ln>
            <a:noFill/>
          </a:ln>
          <a:effectLst/>
        </c:spPr>
      </c:pivotFmt>
      <c:pivotFmt>
        <c:idx val="2779"/>
        <c:spPr>
          <a:solidFill>
            <a:schemeClr val="accent1"/>
          </a:solidFill>
          <a:ln>
            <a:noFill/>
          </a:ln>
          <a:effectLst/>
        </c:spPr>
      </c:pivotFmt>
      <c:pivotFmt>
        <c:idx val="2780"/>
        <c:spPr>
          <a:solidFill>
            <a:schemeClr val="accent1"/>
          </a:solidFill>
          <a:ln>
            <a:noFill/>
          </a:ln>
          <a:effectLst/>
        </c:spPr>
      </c:pivotFmt>
      <c:pivotFmt>
        <c:idx val="2781"/>
        <c:spPr>
          <a:solidFill>
            <a:schemeClr val="accent1"/>
          </a:solidFill>
          <a:ln>
            <a:noFill/>
          </a:ln>
          <a:effectLst/>
        </c:spPr>
      </c:pivotFmt>
      <c:pivotFmt>
        <c:idx val="2782"/>
        <c:spPr>
          <a:solidFill>
            <a:schemeClr val="accent1"/>
          </a:solidFill>
          <a:ln>
            <a:noFill/>
          </a:ln>
          <a:effectLst/>
        </c:spPr>
      </c:pivotFmt>
      <c:pivotFmt>
        <c:idx val="2783"/>
        <c:spPr>
          <a:solidFill>
            <a:schemeClr val="accent1"/>
          </a:solidFill>
          <a:ln>
            <a:noFill/>
          </a:ln>
          <a:effectLst/>
        </c:spPr>
      </c:pivotFmt>
      <c:pivotFmt>
        <c:idx val="2784"/>
        <c:spPr>
          <a:solidFill>
            <a:schemeClr val="accent1"/>
          </a:solidFill>
          <a:ln>
            <a:noFill/>
          </a:ln>
          <a:effectLst/>
        </c:spPr>
      </c:pivotFmt>
      <c:pivotFmt>
        <c:idx val="2785"/>
        <c:spPr>
          <a:solidFill>
            <a:schemeClr val="accent1"/>
          </a:solidFill>
          <a:ln>
            <a:noFill/>
          </a:ln>
          <a:effectLst/>
        </c:spPr>
      </c:pivotFmt>
      <c:pivotFmt>
        <c:idx val="2786"/>
        <c:spPr>
          <a:solidFill>
            <a:schemeClr val="accent1"/>
          </a:solidFill>
          <a:ln>
            <a:noFill/>
          </a:ln>
          <a:effectLst/>
        </c:spPr>
      </c:pivotFmt>
      <c:pivotFmt>
        <c:idx val="2787"/>
        <c:spPr>
          <a:solidFill>
            <a:schemeClr val="accent1"/>
          </a:solidFill>
          <a:ln>
            <a:noFill/>
          </a:ln>
          <a:effectLst/>
        </c:spPr>
      </c:pivotFmt>
      <c:pivotFmt>
        <c:idx val="2788"/>
        <c:spPr>
          <a:solidFill>
            <a:schemeClr val="accent1"/>
          </a:solidFill>
          <a:ln>
            <a:noFill/>
          </a:ln>
          <a:effectLst/>
        </c:spPr>
      </c:pivotFmt>
      <c:pivotFmt>
        <c:idx val="2789"/>
        <c:spPr>
          <a:solidFill>
            <a:schemeClr val="accent1"/>
          </a:solidFill>
          <a:ln>
            <a:noFill/>
          </a:ln>
          <a:effectLst/>
        </c:spPr>
      </c:pivotFmt>
      <c:pivotFmt>
        <c:idx val="2790"/>
        <c:spPr>
          <a:solidFill>
            <a:schemeClr val="accent1"/>
          </a:solidFill>
          <a:ln>
            <a:noFill/>
          </a:ln>
          <a:effectLst/>
        </c:spPr>
      </c:pivotFmt>
      <c:pivotFmt>
        <c:idx val="2791"/>
        <c:spPr>
          <a:solidFill>
            <a:schemeClr val="accent1"/>
          </a:solidFill>
          <a:ln>
            <a:noFill/>
          </a:ln>
          <a:effectLst/>
        </c:spPr>
      </c:pivotFmt>
      <c:pivotFmt>
        <c:idx val="2792"/>
        <c:spPr>
          <a:solidFill>
            <a:schemeClr val="accent1"/>
          </a:solidFill>
          <a:ln>
            <a:noFill/>
          </a:ln>
          <a:effectLst/>
        </c:spPr>
      </c:pivotFmt>
      <c:pivotFmt>
        <c:idx val="2793"/>
        <c:spPr>
          <a:solidFill>
            <a:schemeClr val="accent1"/>
          </a:solidFill>
          <a:ln>
            <a:noFill/>
          </a:ln>
          <a:effectLst/>
        </c:spPr>
      </c:pivotFmt>
      <c:pivotFmt>
        <c:idx val="2794"/>
        <c:spPr>
          <a:solidFill>
            <a:schemeClr val="accent1"/>
          </a:solidFill>
          <a:ln>
            <a:noFill/>
          </a:ln>
          <a:effectLst/>
        </c:spPr>
      </c:pivotFmt>
      <c:pivotFmt>
        <c:idx val="2795"/>
        <c:spPr>
          <a:solidFill>
            <a:schemeClr val="accent1"/>
          </a:solidFill>
          <a:ln>
            <a:noFill/>
          </a:ln>
          <a:effectLst/>
        </c:spPr>
      </c:pivotFmt>
      <c:pivotFmt>
        <c:idx val="2796"/>
        <c:spPr>
          <a:solidFill>
            <a:schemeClr val="accent1"/>
          </a:solidFill>
          <a:ln>
            <a:noFill/>
          </a:ln>
          <a:effectLst/>
        </c:spPr>
      </c:pivotFmt>
      <c:pivotFmt>
        <c:idx val="2797"/>
        <c:spPr>
          <a:solidFill>
            <a:schemeClr val="accent1"/>
          </a:solidFill>
          <a:ln>
            <a:noFill/>
          </a:ln>
          <a:effectLst/>
        </c:spPr>
      </c:pivotFmt>
      <c:pivotFmt>
        <c:idx val="2798"/>
        <c:spPr>
          <a:solidFill>
            <a:schemeClr val="accent1"/>
          </a:solidFill>
          <a:ln>
            <a:noFill/>
          </a:ln>
          <a:effectLst/>
        </c:spPr>
      </c:pivotFmt>
      <c:pivotFmt>
        <c:idx val="2799"/>
        <c:spPr>
          <a:solidFill>
            <a:schemeClr val="accent1"/>
          </a:solidFill>
          <a:ln>
            <a:noFill/>
          </a:ln>
          <a:effectLst/>
        </c:spPr>
      </c:pivotFmt>
      <c:pivotFmt>
        <c:idx val="2800"/>
        <c:spPr>
          <a:solidFill>
            <a:schemeClr val="accent1"/>
          </a:solidFill>
          <a:ln>
            <a:noFill/>
          </a:ln>
          <a:effectLst/>
        </c:spPr>
      </c:pivotFmt>
      <c:pivotFmt>
        <c:idx val="2801"/>
        <c:spPr>
          <a:solidFill>
            <a:schemeClr val="accent1"/>
          </a:solidFill>
          <a:ln>
            <a:noFill/>
          </a:ln>
          <a:effectLst/>
        </c:spPr>
      </c:pivotFmt>
      <c:pivotFmt>
        <c:idx val="2802"/>
        <c:spPr>
          <a:solidFill>
            <a:schemeClr val="accent1"/>
          </a:solidFill>
          <a:ln>
            <a:noFill/>
          </a:ln>
          <a:effectLst/>
        </c:spPr>
      </c:pivotFmt>
      <c:pivotFmt>
        <c:idx val="2803"/>
        <c:spPr>
          <a:solidFill>
            <a:schemeClr val="accent1"/>
          </a:solidFill>
          <a:ln>
            <a:noFill/>
          </a:ln>
          <a:effectLst/>
        </c:spPr>
      </c:pivotFmt>
      <c:pivotFmt>
        <c:idx val="2804"/>
        <c:spPr>
          <a:solidFill>
            <a:schemeClr val="accent1"/>
          </a:solidFill>
          <a:ln>
            <a:noFill/>
          </a:ln>
          <a:effectLst/>
        </c:spPr>
      </c:pivotFmt>
      <c:pivotFmt>
        <c:idx val="2805"/>
        <c:spPr>
          <a:solidFill>
            <a:schemeClr val="accent1"/>
          </a:solidFill>
          <a:ln>
            <a:noFill/>
          </a:ln>
          <a:effectLst/>
        </c:spPr>
      </c:pivotFmt>
      <c:pivotFmt>
        <c:idx val="2806"/>
        <c:spPr>
          <a:solidFill>
            <a:schemeClr val="accent1"/>
          </a:solidFill>
          <a:ln>
            <a:noFill/>
          </a:ln>
          <a:effectLst/>
        </c:spPr>
      </c:pivotFmt>
      <c:pivotFmt>
        <c:idx val="2807"/>
        <c:spPr>
          <a:solidFill>
            <a:schemeClr val="accent1"/>
          </a:solidFill>
          <a:ln>
            <a:noFill/>
          </a:ln>
          <a:effectLst/>
        </c:spPr>
      </c:pivotFmt>
      <c:pivotFmt>
        <c:idx val="2808"/>
        <c:spPr>
          <a:solidFill>
            <a:schemeClr val="accent1"/>
          </a:solidFill>
          <a:ln>
            <a:noFill/>
          </a:ln>
          <a:effectLst/>
        </c:spPr>
      </c:pivotFmt>
      <c:pivotFmt>
        <c:idx val="2809"/>
        <c:spPr>
          <a:solidFill>
            <a:schemeClr val="accent1"/>
          </a:solidFill>
          <a:ln>
            <a:noFill/>
          </a:ln>
          <a:effectLst/>
        </c:spPr>
      </c:pivotFmt>
      <c:pivotFmt>
        <c:idx val="2810"/>
        <c:spPr>
          <a:solidFill>
            <a:schemeClr val="accent1"/>
          </a:solidFill>
          <a:ln>
            <a:noFill/>
          </a:ln>
          <a:effectLst/>
        </c:spPr>
      </c:pivotFmt>
      <c:pivotFmt>
        <c:idx val="2811"/>
        <c:spPr>
          <a:solidFill>
            <a:schemeClr val="accent1"/>
          </a:solidFill>
          <a:ln>
            <a:noFill/>
          </a:ln>
          <a:effectLst/>
        </c:spPr>
      </c:pivotFmt>
      <c:pivotFmt>
        <c:idx val="2812"/>
        <c:spPr>
          <a:solidFill>
            <a:schemeClr val="accent1"/>
          </a:solidFill>
          <a:ln>
            <a:noFill/>
          </a:ln>
          <a:effectLst/>
        </c:spPr>
      </c:pivotFmt>
      <c:pivotFmt>
        <c:idx val="2813"/>
        <c:spPr>
          <a:solidFill>
            <a:schemeClr val="accent1"/>
          </a:solidFill>
          <a:ln>
            <a:noFill/>
          </a:ln>
          <a:effectLst/>
        </c:spPr>
      </c:pivotFmt>
      <c:pivotFmt>
        <c:idx val="2814"/>
        <c:spPr>
          <a:solidFill>
            <a:schemeClr val="accent1"/>
          </a:solidFill>
          <a:ln>
            <a:noFill/>
          </a:ln>
          <a:effectLst/>
        </c:spPr>
      </c:pivotFmt>
      <c:pivotFmt>
        <c:idx val="2815"/>
        <c:spPr>
          <a:solidFill>
            <a:schemeClr val="accent1"/>
          </a:solidFill>
          <a:ln>
            <a:noFill/>
          </a:ln>
          <a:effectLst/>
        </c:spPr>
      </c:pivotFmt>
      <c:pivotFmt>
        <c:idx val="2816"/>
        <c:spPr>
          <a:solidFill>
            <a:schemeClr val="accent1"/>
          </a:solidFill>
          <a:ln>
            <a:noFill/>
          </a:ln>
          <a:effectLst/>
        </c:spPr>
      </c:pivotFmt>
      <c:pivotFmt>
        <c:idx val="2817"/>
        <c:spPr>
          <a:solidFill>
            <a:schemeClr val="accent1"/>
          </a:solidFill>
          <a:ln>
            <a:noFill/>
          </a:ln>
          <a:effectLst/>
        </c:spPr>
      </c:pivotFmt>
      <c:pivotFmt>
        <c:idx val="2818"/>
        <c:spPr>
          <a:solidFill>
            <a:schemeClr val="accent1"/>
          </a:solidFill>
          <a:ln>
            <a:noFill/>
          </a:ln>
          <a:effectLst/>
        </c:spPr>
      </c:pivotFmt>
      <c:pivotFmt>
        <c:idx val="2819"/>
        <c:spPr>
          <a:solidFill>
            <a:schemeClr val="accent1"/>
          </a:solidFill>
          <a:ln>
            <a:noFill/>
          </a:ln>
          <a:effectLst/>
        </c:spPr>
      </c:pivotFmt>
      <c:pivotFmt>
        <c:idx val="2820"/>
        <c:spPr>
          <a:solidFill>
            <a:schemeClr val="accent1"/>
          </a:solidFill>
          <a:ln>
            <a:noFill/>
          </a:ln>
          <a:effectLst/>
        </c:spPr>
      </c:pivotFmt>
      <c:pivotFmt>
        <c:idx val="2821"/>
        <c:spPr>
          <a:solidFill>
            <a:schemeClr val="accent1"/>
          </a:solidFill>
          <a:ln>
            <a:noFill/>
          </a:ln>
          <a:effectLst/>
        </c:spPr>
      </c:pivotFmt>
      <c:pivotFmt>
        <c:idx val="2822"/>
        <c:spPr>
          <a:solidFill>
            <a:schemeClr val="accent1"/>
          </a:solidFill>
          <a:ln>
            <a:noFill/>
          </a:ln>
          <a:effectLst/>
        </c:spPr>
      </c:pivotFmt>
      <c:pivotFmt>
        <c:idx val="2823"/>
        <c:spPr>
          <a:solidFill>
            <a:schemeClr val="accent1"/>
          </a:solidFill>
          <a:ln>
            <a:noFill/>
          </a:ln>
          <a:effectLst/>
        </c:spPr>
      </c:pivotFmt>
      <c:pivotFmt>
        <c:idx val="2824"/>
        <c:spPr>
          <a:solidFill>
            <a:schemeClr val="accent1"/>
          </a:solidFill>
          <a:ln>
            <a:noFill/>
          </a:ln>
          <a:effectLst/>
        </c:spPr>
      </c:pivotFmt>
      <c:pivotFmt>
        <c:idx val="2825"/>
        <c:spPr>
          <a:solidFill>
            <a:schemeClr val="accent1"/>
          </a:solidFill>
          <a:ln>
            <a:noFill/>
          </a:ln>
          <a:effectLst/>
        </c:spPr>
      </c:pivotFmt>
      <c:pivotFmt>
        <c:idx val="2826"/>
        <c:spPr>
          <a:solidFill>
            <a:schemeClr val="accent1"/>
          </a:solidFill>
          <a:ln>
            <a:noFill/>
          </a:ln>
          <a:effectLst/>
        </c:spPr>
      </c:pivotFmt>
      <c:pivotFmt>
        <c:idx val="2827"/>
        <c:spPr>
          <a:solidFill>
            <a:schemeClr val="accent1"/>
          </a:solidFill>
          <a:ln>
            <a:noFill/>
          </a:ln>
          <a:effectLst/>
        </c:spPr>
      </c:pivotFmt>
      <c:pivotFmt>
        <c:idx val="2828"/>
        <c:spPr>
          <a:solidFill>
            <a:schemeClr val="accent1"/>
          </a:solidFill>
          <a:ln>
            <a:noFill/>
          </a:ln>
          <a:effectLst/>
        </c:spPr>
      </c:pivotFmt>
      <c:pivotFmt>
        <c:idx val="2829"/>
        <c:spPr>
          <a:solidFill>
            <a:schemeClr val="accent1"/>
          </a:solidFill>
          <a:ln>
            <a:noFill/>
          </a:ln>
          <a:effectLst/>
        </c:spPr>
      </c:pivotFmt>
      <c:pivotFmt>
        <c:idx val="2830"/>
        <c:spPr>
          <a:solidFill>
            <a:schemeClr val="accent1"/>
          </a:solidFill>
          <a:ln>
            <a:noFill/>
          </a:ln>
          <a:effectLst/>
        </c:spPr>
      </c:pivotFmt>
      <c:pivotFmt>
        <c:idx val="2831"/>
        <c:spPr>
          <a:solidFill>
            <a:schemeClr val="accent1"/>
          </a:solidFill>
          <a:ln>
            <a:noFill/>
          </a:ln>
          <a:effectLst/>
        </c:spPr>
      </c:pivotFmt>
      <c:pivotFmt>
        <c:idx val="2832"/>
        <c:spPr>
          <a:solidFill>
            <a:schemeClr val="accent1"/>
          </a:solidFill>
          <a:ln>
            <a:noFill/>
          </a:ln>
          <a:effectLst/>
        </c:spPr>
      </c:pivotFmt>
      <c:pivotFmt>
        <c:idx val="2833"/>
        <c:spPr>
          <a:solidFill>
            <a:schemeClr val="accent1"/>
          </a:solidFill>
          <a:ln>
            <a:noFill/>
          </a:ln>
          <a:effectLst/>
        </c:spPr>
      </c:pivotFmt>
      <c:pivotFmt>
        <c:idx val="2834"/>
        <c:spPr>
          <a:solidFill>
            <a:schemeClr val="accent1"/>
          </a:solidFill>
          <a:ln>
            <a:noFill/>
          </a:ln>
          <a:effectLst/>
        </c:spPr>
      </c:pivotFmt>
      <c:pivotFmt>
        <c:idx val="2835"/>
        <c:spPr>
          <a:solidFill>
            <a:schemeClr val="accent1"/>
          </a:solidFill>
          <a:ln>
            <a:noFill/>
          </a:ln>
          <a:effectLst/>
        </c:spPr>
      </c:pivotFmt>
      <c:pivotFmt>
        <c:idx val="2836"/>
        <c:spPr>
          <a:solidFill>
            <a:schemeClr val="accent1"/>
          </a:solidFill>
          <a:ln>
            <a:noFill/>
          </a:ln>
          <a:effectLst/>
        </c:spPr>
      </c:pivotFmt>
      <c:pivotFmt>
        <c:idx val="2837"/>
        <c:spPr>
          <a:solidFill>
            <a:schemeClr val="accent1"/>
          </a:solidFill>
          <a:ln>
            <a:noFill/>
          </a:ln>
          <a:effectLst/>
        </c:spPr>
      </c:pivotFmt>
      <c:pivotFmt>
        <c:idx val="2838"/>
        <c:spPr>
          <a:solidFill>
            <a:schemeClr val="accent1"/>
          </a:solidFill>
          <a:ln>
            <a:noFill/>
          </a:ln>
          <a:effectLst/>
        </c:spPr>
      </c:pivotFmt>
      <c:pivotFmt>
        <c:idx val="2839"/>
        <c:spPr>
          <a:solidFill>
            <a:schemeClr val="accent1"/>
          </a:solidFill>
          <a:ln>
            <a:noFill/>
          </a:ln>
          <a:effectLst/>
        </c:spPr>
      </c:pivotFmt>
      <c:pivotFmt>
        <c:idx val="2840"/>
        <c:spPr>
          <a:solidFill>
            <a:schemeClr val="accent1"/>
          </a:solidFill>
          <a:ln>
            <a:noFill/>
          </a:ln>
          <a:effectLst/>
        </c:spPr>
      </c:pivotFmt>
      <c:pivotFmt>
        <c:idx val="2841"/>
        <c:spPr>
          <a:solidFill>
            <a:schemeClr val="accent1"/>
          </a:solidFill>
          <a:ln>
            <a:noFill/>
          </a:ln>
          <a:effectLst/>
        </c:spPr>
      </c:pivotFmt>
      <c:pivotFmt>
        <c:idx val="2842"/>
        <c:spPr>
          <a:solidFill>
            <a:schemeClr val="accent1"/>
          </a:solidFill>
          <a:ln>
            <a:noFill/>
          </a:ln>
          <a:effectLst/>
        </c:spPr>
      </c:pivotFmt>
      <c:pivotFmt>
        <c:idx val="2843"/>
        <c:spPr>
          <a:solidFill>
            <a:schemeClr val="accent1"/>
          </a:solidFill>
          <a:ln>
            <a:noFill/>
          </a:ln>
          <a:effectLst/>
        </c:spPr>
      </c:pivotFmt>
      <c:pivotFmt>
        <c:idx val="2844"/>
        <c:spPr>
          <a:solidFill>
            <a:schemeClr val="accent1"/>
          </a:solidFill>
          <a:ln>
            <a:noFill/>
          </a:ln>
          <a:effectLst/>
        </c:spPr>
      </c:pivotFmt>
      <c:pivotFmt>
        <c:idx val="2845"/>
        <c:spPr>
          <a:solidFill>
            <a:schemeClr val="accent1"/>
          </a:solidFill>
          <a:ln>
            <a:noFill/>
          </a:ln>
          <a:effectLst/>
        </c:spPr>
      </c:pivotFmt>
      <c:pivotFmt>
        <c:idx val="2846"/>
        <c:spPr>
          <a:solidFill>
            <a:schemeClr val="accent1"/>
          </a:solidFill>
          <a:ln>
            <a:noFill/>
          </a:ln>
          <a:effectLst/>
        </c:spPr>
      </c:pivotFmt>
      <c:pivotFmt>
        <c:idx val="2847"/>
        <c:spPr>
          <a:solidFill>
            <a:schemeClr val="accent1"/>
          </a:solidFill>
          <a:ln>
            <a:noFill/>
          </a:ln>
          <a:effectLst/>
        </c:spPr>
      </c:pivotFmt>
      <c:pivotFmt>
        <c:idx val="2848"/>
        <c:spPr>
          <a:solidFill>
            <a:schemeClr val="accent1"/>
          </a:solidFill>
          <a:ln>
            <a:noFill/>
          </a:ln>
          <a:effectLst/>
        </c:spPr>
      </c:pivotFmt>
      <c:pivotFmt>
        <c:idx val="2849"/>
        <c:spPr>
          <a:solidFill>
            <a:schemeClr val="accent1"/>
          </a:solidFill>
          <a:ln>
            <a:noFill/>
          </a:ln>
          <a:effectLst/>
        </c:spPr>
      </c:pivotFmt>
      <c:pivotFmt>
        <c:idx val="2850"/>
        <c:spPr>
          <a:solidFill>
            <a:schemeClr val="accent1"/>
          </a:solidFill>
          <a:ln>
            <a:noFill/>
          </a:ln>
          <a:effectLst/>
        </c:spPr>
      </c:pivotFmt>
      <c:pivotFmt>
        <c:idx val="2851"/>
        <c:spPr>
          <a:solidFill>
            <a:schemeClr val="accent1"/>
          </a:solidFill>
          <a:ln>
            <a:noFill/>
          </a:ln>
          <a:effectLst/>
        </c:spPr>
      </c:pivotFmt>
      <c:pivotFmt>
        <c:idx val="2852"/>
        <c:spPr>
          <a:solidFill>
            <a:schemeClr val="accent1"/>
          </a:solidFill>
          <a:ln>
            <a:noFill/>
          </a:ln>
          <a:effectLst/>
        </c:spPr>
      </c:pivotFmt>
      <c:pivotFmt>
        <c:idx val="2853"/>
        <c:spPr>
          <a:solidFill>
            <a:schemeClr val="accent1"/>
          </a:solidFill>
          <a:ln>
            <a:noFill/>
          </a:ln>
          <a:effectLst/>
        </c:spPr>
      </c:pivotFmt>
      <c:pivotFmt>
        <c:idx val="2854"/>
        <c:spPr>
          <a:solidFill>
            <a:schemeClr val="accent1"/>
          </a:solidFill>
          <a:ln>
            <a:noFill/>
          </a:ln>
          <a:effectLst/>
        </c:spPr>
      </c:pivotFmt>
      <c:pivotFmt>
        <c:idx val="2855"/>
        <c:spPr>
          <a:solidFill>
            <a:schemeClr val="accent1"/>
          </a:solidFill>
          <a:ln>
            <a:noFill/>
          </a:ln>
          <a:effectLst/>
        </c:spPr>
      </c:pivotFmt>
      <c:pivotFmt>
        <c:idx val="2856"/>
        <c:spPr>
          <a:solidFill>
            <a:schemeClr val="accent1"/>
          </a:solidFill>
          <a:ln>
            <a:noFill/>
          </a:ln>
          <a:effectLst/>
        </c:spPr>
      </c:pivotFmt>
      <c:pivotFmt>
        <c:idx val="2857"/>
        <c:spPr>
          <a:solidFill>
            <a:schemeClr val="accent1"/>
          </a:solidFill>
          <a:ln>
            <a:noFill/>
          </a:ln>
          <a:effectLst/>
        </c:spPr>
      </c:pivotFmt>
      <c:pivotFmt>
        <c:idx val="2858"/>
        <c:spPr>
          <a:solidFill>
            <a:schemeClr val="accent1"/>
          </a:solidFill>
          <a:ln>
            <a:noFill/>
          </a:ln>
          <a:effectLst/>
        </c:spPr>
      </c:pivotFmt>
      <c:pivotFmt>
        <c:idx val="2859"/>
        <c:spPr>
          <a:solidFill>
            <a:schemeClr val="accent1"/>
          </a:solidFill>
          <a:ln>
            <a:noFill/>
          </a:ln>
          <a:effectLst/>
        </c:spPr>
      </c:pivotFmt>
      <c:pivotFmt>
        <c:idx val="2860"/>
        <c:spPr>
          <a:solidFill>
            <a:schemeClr val="accent1"/>
          </a:solidFill>
          <a:ln>
            <a:noFill/>
          </a:ln>
          <a:effectLst/>
        </c:spPr>
      </c:pivotFmt>
      <c:pivotFmt>
        <c:idx val="2861"/>
        <c:spPr>
          <a:solidFill>
            <a:schemeClr val="accent1"/>
          </a:solidFill>
          <a:ln>
            <a:noFill/>
          </a:ln>
          <a:effectLst/>
        </c:spPr>
      </c:pivotFmt>
      <c:pivotFmt>
        <c:idx val="2862"/>
        <c:spPr>
          <a:solidFill>
            <a:schemeClr val="accent1"/>
          </a:solidFill>
          <a:ln>
            <a:noFill/>
          </a:ln>
          <a:effectLst/>
        </c:spPr>
      </c:pivotFmt>
      <c:pivotFmt>
        <c:idx val="2863"/>
        <c:spPr>
          <a:solidFill>
            <a:schemeClr val="accent1"/>
          </a:solidFill>
          <a:ln>
            <a:noFill/>
          </a:ln>
          <a:effectLst/>
        </c:spPr>
      </c:pivotFmt>
      <c:pivotFmt>
        <c:idx val="2864"/>
        <c:spPr>
          <a:solidFill>
            <a:schemeClr val="accent1"/>
          </a:solidFill>
          <a:ln>
            <a:noFill/>
          </a:ln>
          <a:effectLst/>
        </c:spPr>
      </c:pivotFmt>
      <c:pivotFmt>
        <c:idx val="2865"/>
        <c:spPr>
          <a:solidFill>
            <a:schemeClr val="accent1"/>
          </a:solidFill>
          <a:ln>
            <a:noFill/>
          </a:ln>
          <a:effectLst/>
        </c:spPr>
      </c:pivotFmt>
      <c:pivotFmt>
        <c:idx val="2866"/>
        <c:spPr>
          <a:solidFill>
            <a:schemeClr val="accent1"/>
          </a:solidFill>
          <a:ln>
            <a:noFill/>
          </a:ln>
          <a:effectLst/>
        </c:spPr>
      </c:pivotFmt>
      <c:pivotFmt>
        <c:idx val="2867"/>
        <c:spPr>
          <a:solidFill>
            <a:schemeClr val="accent1"/>
          </a:solidFill>
          <a:ln>
            <a:noFill/>
          </a:ln>
          <a:effectLst/>
        </c:spPr>
      </c:pivotFmt>
      <c:pivotFmt>
        <c:idx val="2868"/>
        <c:spPr>
          <a:solidFill>
            <a:schemeClr val="accent1"/>
          </a:solidFill>
          <a:ln>
            <a:noFill/>
          </a:ln>
          <a:effectLst/>
        </c:spPr>
      </c:pivotFmt>
      <c:pivotFmt>
        <c:idx val="2869"/>
        <c:spPr>
          <a:solidFill>
            <a:schemeClr val="accent1"/>
          </a:solidFill>
          <a:ln>
            <a:noFill/>
          </a:ln>
          <a:effectLst/>
        </c:spPr>
      </c:pivotFmt>
      <c:pivotFmt>
        <c:idx val="2870"/>
        <c:spPr>
          <a:solidFill>
            <a:schemeClr val="accent1"/>
          </a:solidFill>
          <a:ln>
            <a:noFill/>
          </a:ln>
          <a:effectLst/>
        </c:spPr>
      </c:pivotFmt>
      <c:pivotFmt>
        <c:idx val="2871"/>
        <c:spPr>
          <a:solidFill>
            <a:schemeClr val="accent1"/>
          </a:solidFill>
          <a:ln>
            <a:noFill/>
          </a:ln>
          <a:effectLst/>
        </c:spPr>
      </c:pivotFmt>
      <c:pivotFmt>
        <c:idx val="2872"/>
        <c:spPr>
          <a:solidFill>
            <a:schemeClr val="accent1"/>
          </a:solidFill>
          <a:ln>
            <a:noFill/>
          </a:ln>
          <a:effectLst/>
        </c:spPr>
      </c:pivotFmt>
      <c:pivotFmt>
        <c:idx val="2873"/>
        <c:spPr>
          <a:solidFill>
            <a:schemeClr val="accent1"/>
          </a:solidFill>
          <a:ln>
            <a:noFill/>
          </a:ln>
          <a:effectLst/>
        </c:spPr>
      </c:pivotFmt>
      <c:pivotFmt>
        <c:idx val="2874"/>
        <c:spPr>
          <a:solidFill>
            <a:schemeClr val="accent1"/>
          </a:solidFill>
          <a:ln>
            <a:noFill/>
          </a:ln>
          <a:effectLst/>
        </c:spPr>
      </c:pivotFmt>
      <c:pivotFmt>
        <c:idx val="2875"/>
        <c:spPr>
          <a:solidFill>
            <a:schemeClr val="accent1"/>
          </a:solidFill>
          <a:ln>
            <a:noFill/>
          </a:ln>
          <a:effectLst/>
        </c:spPr>
      </c:pivotFmt>
      <c:pivotFmt>
        <c:idx val="2876"/>
        <c:spPr>
          <a:solidFill>
            <a:schemeClr val="accent1"/>
          </a:solidFill>
          <a:ln>
            <a:noFill/>
          </a:ln>
          <a:effectLst/>
        </c:spPr>
      </c:pivotFmt>
      <c:pivotFmt>
        <c:idx val="2877"/>
        <c:spPr>
          <a:solidFill>
            <a:schemeClr val="accent1"/>
          </a:solidFill>
          <a:ln>
            <a:noFill/>
          </a:ln>
          <a:effectLst/>
        </c:spPr>
      </c:pivotFmt>
      <c:pivotFmt>
        <c:idx val="2878"/>
        <c:spPr>
          <a:solidFill>
            <a:schemeClr val="accent1"/>
          </a:solidFill>
          <a:ln>
            <a:noFill/>
          </a:ln>
          <a:effectLst/>
        </c:spPr>
      </c:pivotFmt>
      <c:pivotFmt>
        <c:idx val="2879"/>
        <c:spPr>
          <a:solidFill>
            <a:schemeClr val="accent1"/>
          </a:solidFill>
          <a:ln>
            <a:noFill/>
          </a:ln>
          <a:effectLst/>
        </c:spPr>
      </c:pivotFmt>
      <c:pivotFmt>
        <c:idx val="2880"/>
        <c:spPr>
          <a:solidFill>
            <a:schemeClr val="accent1"/>
          </a:solidFill>
          <a:ln>
            <a:noFill/>
          </a:ln>
          <a:effectLst/>
        </c:spPr>
      </c:pivotFmt>
      <c:pivotFmt>
        <c:idx val="2881"/>
        <c:spPr>
          <a:solidFill>
            <a:schemeClr val="accent1"/>
          </a:solidFill>
          <a:ln>
            <a:noFill/>
          </a:ln>
          <a:effectLst/>
        </c:spPr>
      </c:pivotFmt>
      <c:pivotFmt>
        <c:idx val="2882"/>
        <c:spPr>
          <a:solidFill>
            <a:schemeClr val="accent1"/>
          </a:solidFill>
          <a:ln>
            <a:noFill/>
          </a:ln>
          <a:effectLst/>
        </c:spPr>
      </c:pivotFmt>
      <c:pivotFmt>
        <c:idx val="2883"/>
        <c:spPr>
          <a:solidFill>
            <a:schemeClr val="accent1"/>
          </a:solidFill>
          <a:ln>
            <a:noFill/>
          </a:ln>
          <a:effectLst/>
        </c:spPr>
      </c:pivotFmt>
      <c:pivotFmt>
        <c:idx val="2884"/>
        <c:spPr>
          <a:solidFill>
            <a:schemeClr val="accent1"/>
          </a:solidFill>
          <a:ln>
            <a:noFill/>
          </a:ln>
          <a:effectLst/>
        </c:spPr>
      </c:pivotFmt>
      <c:pivotFmt>
        <c:idx val="2885"/>
        <c:spPr>
          <a:solidFill>
            <a:schemeClr val="accent1"/>
          </a:solidFill>
          <a:ln>
            <a:noFill/>
          </a:ln>
          <a:effectLst/>
        </c:spPr>
      </c:pivotFmt>
      <c:pivotFmt>
        <c:idx val="2886"/>
        <c:spPr>
          <a:solidFill>
            <a:schemeClr val="accent1"/>
          </a:solidFill>
          <a:ln>
            <a:noFill/>
          </a:ln>
          <a:effectLst/>
        </c:spPr>
      </c:pivotFmt>
      <c:pivotFmt>
        <c:idx val="2887"/>
        <c:spPr>
          <a:solidFill>
            <a:schemeClr val="accent1"/>
          </a:solidFill>
          <a:ln>
            <a:noFill/>
          </a:ln>
          <a:effectLst/>
        </c:spPr>
      </c:pivotFmt>
      <c:pivotFmt>
        <c:idx val="2888"/>
        <c:spPr>
          <a:solidFill>
            <a:schemeClr val="accent1"/>
          </a:solidFill>
          <a:ln>
            <a:noFill/>
          </a:ln>
          <a:effectLst/>
        </c:spPr>
      </c:pivotFmt>
      <c:pivotFmt>
        <c:idx val="2889"/>
        <c:spPr>
          <a:solidFill>
            <a:schemeClr val="accent1"/>
          </a:solidFill>
          <a:ln>
            <a:noFill/>
          </a:ln>
          <a:effectLst/>
        </c:spPr>
      </c:pivotFmt>
      <c:pivotFmt>
        <c:idx val="2890"/>
        <c:spPr>
          <a:solidFill>
            <a:schemeClr val="accent1"/>
          </a:solidFill>
          <a:ln>
            <a:noFill/>
          </a:ln>
          <a:effectLst/>
        </c:spPr>
      </c:pivotFmt>
      <c:pivotFmt>
        <c:idx val="2891"/>
        <c:spPr>
          <a:solidFill>
            <a:schemeClr val="accent1"/>
          </a:solidFill>
          <a:ln>
            <a:noFill/>
          </a:ln>
          <a:effectLst/>
        </c:spPr>
      </c:pivotFmt>
      <c:pivotFmt>
        <c:idx val="2892"/>
        <c:spPr>
          <a:solidFill>
            <a:schemeClr val="accent1"/>
          </a:solidFill>
          <a:ln>
            <a:noFill/>
          </a:ln>
          <a:effectLst/>
        </c:spPr>
      </c:pivotFmt>
      <c:pivotFmt>
        <c:idx val="2893"/>
        <c:spPr>
          <a:solidFill>
            <a:schemeClr val="accent1"/>
          </a:solidFill>
          <a:ln>
            <a:noFill/>
          </a:ln>
          <a:effectLst/>
        </c:spPr>
      </c:pivotFmt>
      <c:pivotFmt>
        <c:idx val="2894"/>
        <c:spPr>
          <a:solidFill>
            <a:schemeClr val="accent1"/>
          </a:solidFill>
          <a:ln>
            <a:noFill/>
          </a:ln>
          <a:effectLst/>
        </c:spPr>
      </c:pivotFmt>
      <c:pivotFmt>
        <c:idx val="2895"/>
        <c:spPr>
          <a:solidFill>
            <a:schemeClr val="accent1"/>
          </a:solidFill>
          <a:ln>
            <a:noFill/>
          </a:ln>
          <a:effectLst/>
        </c:spPr>
      </c:pivotFmt>
      <c:pivotFmt>
        <c:idx val="2896"/>
        <c:spPr>
          <a:solidFill>
            <a:schemeClr val="accent1"/>
          </a:solidFill>
          <a:ln>
            <a:noFill/>
          </a:ln>
          <a:effectLst/>
        </c:spPr>
      </c:pivotFmt>
      <c:pivotFmt>
        <c:idx val="2897"/>
        <c:spPr>
          <a:solidFill>
            <a:schemeClr val="accent1"/>
          </a:solidFill>
          <a:ln>
            <a:noFill/>
          </a:ln>
          <a:effectLst/>
        </c:spPr>
      </c:pivotFmt>
      <c:pivotFmt>
        <c:idx val="2898"/>
        <c:spPr>
          <a:solidFill>
            <a:schemeClr val="accent1"/>
          </a:solidFill>
          <a:ln>
            <a:noFill/>
          </a:ln>
          <a:effectLst/>
        </c:spPr>
      </c:pivotFmt>
      <c:pivotFmt>
        <c:idx val="2899"/>
        <c:spPr>
          <a:solidFill>
            <a:schemeClr val="accent1"/>
          </a:solidFill>
          <a:ln>
            <a:noFill/>
          </a:ln>
          <a:effectLst/>
        </c:spPr>
      </c:pivotFmt>
      <c:pivotFmt>
        <c:idx val="2900"/>
        <c:spPr>
          <a:solidFill>
            <a:schemeClr val="accent1"/>
          </a:solidFill>
          <a:ln>
            <a:noFill/>
          </a:ln>
          <a:effectLst/>
        </c:spPr>
      </c:pivotFmt>
      <c:pivotFmt>
        <c:idx val="2901"/>
        <c:spPr>
          <a:solidFill>
            <a:schemeClr val="accent1"/>
          </a:solidFill>
          <a:ln>
            <a:noFill/>
          </a:ln>
          <a:effectLst/>
        </c:spPr>
      </c:pivotFmt>
      <c:pivotFmt>
        <c:idx val="2902"/>
        <c:spPr>
          <a:solidFill>
            <a:schemeClr val="accent1"/>
          </a:solidFill>
          <a:ln>
            <a:noFill/>
          </a:ln>
          <a:effectLst/>
        </c:spPr>
      </c:pivotFmt>
      <c:pivotFmt>
        <c:idx val="2903"/>
        <c:spPr>
          <a:solidFill>
            <a:schemeClr val="accent1"/>
          </a:solidFill>
          <a:ln>
            <a:noFill/>
          </a:ln>
          <a:effectLst/>
        </c:spPr>
      </c:pivotFmt>
      <c:pivotFmt>
        <c:idx val="2904"/>
        <c:spPr>
          <a:solidFill>
            <a:schemeClr val="accent1"/>
          </a:solidFill>
          <a:ln>
            <a:noFill/>
          </a:ln>
          <a:effectLst/>
        </c:spPr>
      </c:pivotFmt>
      <c:pivotFmt>
        <c:idx val="2905"/>
        <c:spPr>
          <a:solidFill>
            <a:schemeClr val="accent1"/>
          </a:solidFill>
          <a:ln>
            <a:noFill/>
          </a:ln>
          <a:effectLst/>
        </c:spPr>
      </c:pivotFmt>
      <c:pivotFmt>
        <c:idx val="2906"/>
        <c:spPr>
          <a:solidFill>
            <a:schemeClr val="accent1"/>
          </a:solidFill>
          <a:ln>
            <a:noFill/>
          </a:ln>
          <a:effectLst/>
        </c:spPr>
      </c:pivotFmt>
      <c:pivotFmt>
        <c:idx val="2907"/>
        <c:spPr>
          <a:solidFill>
            <a:schemeClr val="accent1"/>
          </a:solidFill>
          <a:ln>
            <a:noFill/>
          </a:ln>
          <a:effectLst/>
        </c:spPr>
      </c:pivotFmt>
      <c:pivotFmt>
        <c:idx val="2908"/>
        <c:spPr>
          <a:solidFill>
            <a:schemeClr val="accent1"/>
          </a:solidFill>
          <a:ln>
            <a:noFill/>
          </a:ln>
          <a:effectLst/>
        </c:spPr>
      </c:pivotFmt>
      <c:pivotFmt>
        <c:idx val="2909"/>
        <c:spPr>
          <a:solidFill>
            <a:schemeClr val="accent1"/>
          </a:solidFill>
          <a:ln>
            <a:noFill/>
          </a:ln>
          <a:effectLst/>
        </c:spPr>
      </c:pivotFmt>
      <c:pivotFmt>
        <c:idx val="2910"/>
        <c:spPr>
          <a:solidFill>
            <a:schemeClr val="accent1"/>
          </a:solidFill>
          <a:ln>
            <a:noFill/>
          </a:ln>
          <a:effectLst/>
        </c:spPr>
      </c:pivotFmt>
      <c:pivotFmt>
        <c:idx val="2911"/>
        <c:spPr>
          <a:solidFill>
            <a:schemeClr val="accent1"/>
          </a:solidFill>
          <a:ln>
            <a:noFill/>
          </a:ln>
          <a:effectLst/>
        </c:spPr>
      </c:pivotFmt>
      <c:pivotFmt>
        <c:idx val="2912"/>
        <c:spPr>
          <a:solidFill>
            <a:schemeClr val="accent1"/>
          </a:solidFill>
          <a:ln>
            <a:noFill/>
          </a:ln>
          <a:effectLst/>
        </c:spPr>
      </c:pivotFmt>
      <c:pivotFmt>
        <c:idx val="2913"/>
        <c:spPr>
          <a:solidFill>
            <a:schemeClr val="accent1"/>
          </a:solidFill>
          <a:ln>
            <a:noFill/>
          </a:ln>
          <a:effectLst/>
        </c:spPr>
      </c:pivotFmt>
      <c:pivotFmt>
        <c:idx val="2914"/>
        <c:spPr>
          <a:solidFill>
            <a:schemeClr val="accent1"/>
          </a:solidFill>
          <a:ln>
            <a:noFill/>
          </a:ln>
          <a:effectLst/>
        </c:spPr>
      </c:pivotFmt>
      <c:pivotFmt>
        <c:idx val="2915"/>
        <c:spPr>
          <a:solidFill>
            <a:schemeClr val="accent1"/>
          </a:solidFill>
          <a:ln>
            <a:noFill/>
          </a:ln>
          <a:effectLst/>
        </c:spPr>
      </c:pivotFmt>
      <c:pivotFmt>
        <c:idx val="2916"/>
        <c:spPr>
          <a:solidFill>
            <a:schemeClr val="accent1"/>
          </a:solidFill>
          <a:ln>
            <a:noFill/>
          </a:ln>
          <a:effectLst/>
        </c:spPr>
      </c:pivotFmt>
      <c:pivotFmt>
        <c:idx val="2917"/>
        <c:spPr>
          <a:solidFill>
            <a:schemeClr val="accent1"/>
          </a:solidFill>
          <a:ln>
            <a:noFill/>
          </a:ln>
          <a:effectLst/>
        </c:spPr>
      </c:pivotFmt>
      <c:pivotFmt>
        <c:idx val="2918"/>
        <c:spPr>
          <a:solidFill>
            <a:schemeClr val="accent1"/>
          </a:solidFill>
          <a:ln>
            <a:noFill/>
          </a:ln>
          <a:effectLst/>
        </c:spPr>
      </c:pivotFmt>
      <c:pivotFmt>
        <c:idx val="2919"/>
        <c:spPr>
          <a:solidFill>
            <a:schemeClr val="accent1"/>
          </a:solidFill>
          <a:ln>
            <a:noFill/>
          </a:ln>
          <a:effectLst/>
        </c:spPr>
      </c:pivotFmt>
      <c:pivotFmt>
        <c:idx val="2920"/>
        <c:spPr>
          <a:solidFill>
            <a:schemeClr val="accent1"/>
          </a:solidFill>
          <a:ln>
            <a:noFill/>
          </a:ln>
          <a:effectLst/>
        </c:spPr>
      </c:pivotFmt>
      <c:pivotFmt>
        <c:idx val="2921"/>
        <c:spPr>
          <a:solidFill>
            <a:schemeClr val="accent1"/>
          </a:solidFill>
          <a:ln>
            <a:noFill/>
          </a:ln>
          <a:effectLst/>
        </c:spPr>
      </c:pivotFmt>
      <c:pivotFmt>
        <c:idx val="2922"/>
        <c:spPr>
          <a:solidFill>
            <a:schemeClr val="accent1"/>
          </a:solidFill>
          <a:ln>
            <a:noFill/>
          </a:ln>
          <a:effectLst/>
        </c:spPr>
      </c:pivotFmt>
      <c:pivotFmt>
        <c:idx val="2923"/>
        <c:spPr>
          <a:solidFill>
            <a:schemeClr val="accent1"/>
          </a:solidFill>
          <a:ln>
            <a:noFill/>
          </a:ln>
          <a:effectLst/>
        </c:spPr>
      </c:pivotFmt>
      <c:pivotFmt>
        <c:idx val="2924"/>
        <c:spPr>
          <a:solidFill>
            <a:schemeClr val="accent1"/>
          </a:solidFill>
          <a:ln>
            <a:noFill/>
          </a:ln>
          <a:effectLst/>
        </c:spPr>
      </c:pivotFmt>
      <c:pivotFmt>
        <c:idx val="2925"/>
        <c:spPr>
          <a:solidFill>
            <a:schemeClr val="accent1"/>
          </a:solidFill>
          <a:ln>
            <a:noFill/>
          </a:ln>
          <a:effectLst/>
        </c:spPr>
      </c:pivotFmt>
      <c:pivotFmt>
        <c:idx val="2926"/>
        <c:spPr>
          <a:solidFill>
            <a:schemeClr val="accent1"/>
          </a:solidFill>
          <a:ln>
            <a:noFill/>
          </a:ln>
          <a:effectLst/>
        </c:spPr>
      </c:pivotFmt>
      <c:pivotFmt>
        <c:idx val="2927"/>
        <c:spPr>
          <a:solidFill>
            <a:schemeClr val="accent1"/>
          </a:solidFill>
          <a:ln>
            <a:noFill/>
          </a:ln>
          <a:effectLst/>
        </c:spPr>
      </c:pivotFmt>
      <c:pivotFmt>
        <c:idx val="2928"/>
        <c:spPr>
          <a:solidFill>
            <a:schemeClr val="accent1"/>
          </a:solidFill>
          <a:ln>
            <a:noFill/>
          </a:ln>
          <a:effectLst/>
        </c:spPr>
      </c:pivotFmt>
      <c:pivotFmt>
        <c:idx val="2929"/>
        <c:spPr>
          <a:solidFill>
            <a:schemeClr val="accent1"/>
          </a:solidFill>
          <a:ln>
            <a:noFill/>
          </a:ln>
          <a:effectLst/>
        </c:spPr>
      </c:pivotFmt>
      <c:pivotFmt>
        <c:idx val="2930"/>
        <c:spPr>
          <a:solidFill>
            <a:schemeClr val="accent1"/>
          </a:solidFill>
          <a:ln>
            <a:noFill/>
          </a:ln>
          <a:effectLst/>
        </c:spPr>
      </c:pivotFmt>
      <c:pivotFmt>
        <c:idx val="2931"/>
        <c:spPr>
          <a:solidFill>
            <a:schemeClr val="accent1"/>
          </a:solidFill>
          <a:ln>
            <a:noFill/>
          </a:ln>
          <a:effectLst/>
        </c:spPr>
      </c:pivotFmt>
      <c:pivotFmt>
        <c:idx val="2932"/>
        <c:spPr>
          <a:solidFill>
            <a:schemeClr val="accent1"/>
          </a:solidFill>
          <a:ln>
            <a:noFill/>
          </a:ln>
          <a:effectLst/>
        </c:spPr>
      </c:pivotFmt>
      <c:pivotFmt>
        <c:idx val="2933"/>
        <c:spPr>
          <a:solidFill>
            <a:schemeClr val="accent1"/>
          </a:solidFill>
          <a:ln>
            <a:noFill/>
          </a:ln>
          <a:effectLst/>
        </c:spPr>
      </c:pivotFmt>
      <c:pivotFmt>
        <c:idx val="2934"/>
        <c:spPr>
          <a:solidFill>
            <a:schemeClr val="accent1"/>
          </a:solidFill>
          <a:ln>
            <a:noFill/>
          </a:ln>
          <a:effectLst/>
        </c:spPr>
      </c:pivotFmt>
      <c:pivotFmt>
        <c:idx val="2935"/>
        <c:spPr>
          <a:solidFill>
            <a:schemeClr val="accent1"/>
          </a:solidFill>
          <a:ln>
            <a:noFill/>
          </a:ln>
          <a:effectLst/>
        </c:spPr>
      </c:pivotFmt>
      <c:pivotFmt>
        <c:idx val="2936"/>
        <c:spPr>
          <a:solidFill>
            <a:schemeClr val="accent1"/>
          </a:solidFill>
          <a:ln>
            <a:noFill/>
          </a:ln>
          <a:effectLst/>
        </c:spPr>
      </c:pivotFmt>
      <c:pivotFmt>
        <c:idx val="2937"/>
        <c:spPr>
          <a:solidFill>
            <a:schemeClr val="accent1"/>
          </a:solidFill>
          <a:ln>
            <a:noFill/>
          </a:ln>
          <a:effectLst/>
        </c:spPr>
      </c:pivotFmt>
      <c:pivotFmt>
        <c:idx val="2938"/>
        <c:spPr>
          <a:solidFill>
            <a:schemeClr val="accent1"/>
          </a:solidFill>
          <a:ln>
            <a:noFill/>
          </a:ln>
          <a:effectLst/>
        </c:spPr>
      </c:pivotFmt>
      <c:pivotFmt>
        <c:idx val="2939"/>
        <c:spPr>
          <a:solidFill>
            <a:schemeClr val="accent1"/>
          </a:solidFill>
          <a:ln>
            <a:noFill/>
          </a:ln>
          <a:effectLst/>
        </c:spPr>
      </c:pivotFmt>
      <c:pivotFmt>
        <c:idx val="2940"/>
        <c:spPr>
          <a:solidFill>
            <a:schemeClr val="accent1"/>
          </a:solidFill>
          <a:ln>
            <a:noFill/>
          </a:ln>
          <a:effectLst/>
        </c:spPr>
      </c:pivotFmt>
      <c:pivotFmt>
        <c:idx val="2941"/>
        <c:spPr>
          <a:solidFill>
            <a:schemeClr val="accent1"/>
          </a:solidFill>
          <a:ln>
            <a:noFill/>
          </a:ln>
          <a:effectLst/>
        </c:spPr>
      </c:pivotFmt>
      <c:pivotFmt>
        <c:idx val="2942"/>
        <c:spPr>
          <a:solidFill>
            <a:schemeClr val="accent1"/>
          </a:solidFill>
          <a:ln>
            <a:noFill/>
          </a:ln>
          <a:effectLst/>
        </c:spPr>
      </c:pivotFmt>
      <c:pivotFmt>
        <c:idx val="2943"/>
        <c:spPr>
          <a:solidFill>
            <a:schemeClr val="accent1"/>
          </a:solidFill>
          <a:ln>
            <a:noFill/>
          </a:ln>
          <a:effectLst/>
        </c:spPr>
      </c:pivotFmt>
      <c:pivotFmt>
        <c:idx val="2944"/>
        <c:spPr>
          <a:solidFill>
            <a:schemeClr val="accent1"/>
          </a:solidFill>
          <a:ln>
            <a:noFill/>
          </a:ln>
          <a:effectLst/>
        </c:spPr>
      </c:pivotFmt>
      <c:pivotFmt>
        <c:idx val="2945"/>
        <c:spPr>
          <a:solidFill>
            <a:schemeClr val="accent1"/>
          </a:solidFill>
          <a:ln>
            <a:noFill/>
          </a:ln>
          <a:effectLst/>
        </c:spPr>
      </c:pivotFmt>
      <c:pivotFmt>
        <c:idx val="2946"/>
        <c:spPr>
          <a:solidFill>
            <a:schemeClr val="accent1"/>
          </a:solidFill>
          <a:ln>
            <a:noFill/>
          </a:ln>
          <a:effectLst/>
        </c:spPr>
      </c:pivotFmt>
      <c:pivotFmt>
        <c:idx val="2947"/>
        <c:spPr>
          <a:solidFill>
            <a:schemeClr val="accent1"/>
          </a:solidFill>
          <a:ln>
            <a:noFill/>
          </a:ln>
          <a:effectLst/>
        </c:spPr>
      </c:pivotFmt>
      <c:pivotFmt>
        <c:idx val="2948"/>
        <c:spPr>
          <a:solidFill>
            <a:schemeClr val="accent1"/>
          </a:solidFill>
          <a:ln>
            <a:noFill/>
          </a:ln>
          <a:effectLst/>
        </c:spPr>
      </c:pivotFmt>
      <c:pivotFmt>
        <c:idx val="2949"/>
        <c:spPr>
          <a:solidFill>
            <a:schemeClr val="accent1"/>
          </a:solidFill>
          <a:ln>
            <a:noFill/>
          </a:ln>
          <a:effectLst/>
        </c:spPr>
      </c:pivotFmt>
      <c:pivotFmt>
        <c:idx val="2950"/>
        <c:spPr>
          <a:solidFill>
            <a:schemeClr val="accent1"/>
          </a:solidFill>
          <a:ln>
            <a:noFill/>
          </a:ln>
          <a:effectLst/>
        </c:spPr>
      </c:pivotFmt>
      <c:pivotFmt>
        <c:idx val="2951"/>
        <c:spPr>
          <a:solidFill>
            <a:schemeClr val="accent1"/>
          </a:solidFill>
          <a:ln>
            <a:noFill/>
          </a:ln>
          <a:effectLst/>
        </c:spPr>
      </c:pivotFmt>
      <c:pivotFmt>
        <c:idx val="2952"/>
        <c:spPr>
          <a:solidFill>
            <a:schemeClr val="accent1"/>
          </a:solidFill>
          <a:ln>
            <a:noFill/>
          </a:ln>
          <a:effectLst/>
        </c:spPr>
      </c:pivotFmt>
      <c:pivotFmt>
        <c:idx val="2953"/>
        <c:spPr>
          <a:solidFill>
            <a:schemeClr val="accent1"/>
          </a:solidFill>
          <a:ln>
            <a:noFill/>
          </a:ln>
          <a:effectLst/>
        </c:spPr>
      </c:pivotFmt>
      <c:pivotFmt>
        <c:idx val="2954"/>
        <c:spPr>
          <a:solidFill>
            <a:schemeClr val="accent1"/>
          </a:solidFill>
          <a:ln>
            <a:noFill/>
          </a:ln>
          <a:effectLst/>
        </c:spPr>
      </c:pivotFmt>
      <c:pivotFmt>
        <c:idx val="2955"/>
        <c:spPr>
          <a:solidFill>
            <a:schemeClr val="accent1"/>
          </a:solidFill>
          <a:ln>
            <a:noFill/>
          </a:ln>
          <a:effectLst/>
        </c:spPr>
      </c:pivotFmt>
      <c:pivotFmt>
        <c:idx val="2956"/>
        <c:spPr>
          <a:solidFill>
            <a:schemeClr val="accent1"/>
          </a:solidFill>
          <a:ln>
            <a:noFill/>
          </a:ln>
          <a:effectLst/>
        </c:spPr>
      </c:pivotFmt>
      <c:pivotFmt>
        <c:idx val="2957"/>
        <c:spPr>
          <a:solidFill>
            <a:schemeClr val="accent1"/>
          </a:solidFill>
          <a:ln>
            <a:noFill/>
          </a:ln>
          <a:effectLst/>
        </c:spPr>
      </c:pivotFmt>
      <c:pivotFmt>
        <c:idx val="2958"/>
        <c:spPr>
          <a:solidFill>
            <a:schemeClr val="accent1"/>
          </a:solidFill>
          <a:ln>
            <a:noFill/>
          </a:ln>
          <a:effectLst/>
        </c:spPr>
      </c:pivotFmt>
      <c:pivotFmt>
        <c:idx val="2959"/>
        <c:spPr>
          <a:solidFill>
            <a:schemeClr val="accent1"/>
          </a:solidFill>
          <a:ln>
            <a:noFill/>
          </a:ln>
          <a:effectLst/>
        </c:spPr>
      </c:pivotFmt>
      <c:pivotFmt>
        <c:idx val="2960"/>
        <c:spPr>
          <a:solidFill>
            <a:schemeClr val="accent1"/>
          </a:solidFill>
          <a:ln>
            <a:noFill/>
          </a:ln>
          <a:effectLst/>
        </c:spPr>
      </c:pivotFmt>
      <c:pivotFmt>
        <c:idx val="2961"/>
        <c:spPr>
          <a:solidFill>
            <a:schemeClr val="accent1"/>
          </a:solidFill>
          <a:ln>
            <a:noFill/>
          </a:ln>
          <a:effectLst/>
        </c:spPr>
      </c:pivotFmt>
      <c:pivotFmt>
        <c:idx val="2962"/>
        <c:spPr>
          <a:solidFill>
            <a:schemeClr val="accent1"/>
          </a:solidFill>
          <a:ln>
            <a:noFill/>
          </a:ln>
          <a:effectLst/>
        </c:spPr>
      </c:pivotFmt>
      <c:pivotFmt>
        <c:idx val="2963"/>
        <c:spPr>
          <a:solidFill>
            <a:schemeClr val="accent1"/>
          </a:solidFill>
          <a:ln>
            <a:noFill/>
          </a:ln>
          <a:effectLst/>
        </c:spPr>
      </c:pivotFmt>
      <c:pivotFmt>
        <c:idx val="2964"/>
        <c:spPr>
          <a:solidFill>
            <a:schemeClr val="accent1"/>
          </a:solidFill>
          <a:ln>
            <a:noFill/>
          </a:ln>
          <a:effectLst/>
        </c:spPr>
      </c:pivotFmt>
      <c:pivotFmt>
        <c:idx val="2965"/>
        <c:spPr>
          <a:solidFill>
            <a:schemeClr val="accent1"/>
          </a:solidFill>
          <a:ln>
            <a:noFill/>
          </a:ln>
          <a:effectLst/>
        </c:spPr>
      </c:pivotFmt>
      <c:pivotFmt>
        <c:idx val="2966"/>
        <c:spPr>
          <a:solidFill>
            <a:schemeClr val="accent1"/>
          </a:solidFill>
          <a:ln>
            <a:noFill/>
          </a:ln>
          <a:effectLst/>
        </c:spPr>
      </c:pivotFmt>
      <c:pivotFmt>
        <c:idx val="2967"/>
        <c:spPr>
          <a:solidFill>
            <a:schemeClr val="accent1"/>
          </a:solidFill>
          <a:ln>
            <a:noFill/>
          </a:ln>
          <a:effectLst/>
        </c:spPr>
      </c:pivotFmt>
      <c:pivotFmt>
        <c:idx val="2968"/>
        <c:spPr>
          <a:solidFill>
            <a:schemeClr val="accent1"/>
          </a:solidFill>
          <a:ln>
            <a:noFill/>
          </a:ln>
          <a:effectLst/>
        </c:spPr>
      </c:pivotFmt>
      <c:pivotFmt>
        <c:idx val="2969"/>
        <c:spPr>
          <a:solidFill>
            <a:schemeClr val="accent1"/>
          </a:solidFill>
          <a:ln>
            <a:noFill/>
          </a:ln>
          <a:effectLst/>
        </c:spPr>
      </c:pivotFmt>
      <c:pivotFmt>
        <c:idx val="2970"/>
        <c:spPr>
          <a:solidFill>
            <a:schemeClr val="accent1"/>
          </a:solidFill>
          <a:ln>
            <a:noFill/>
          </a:ln>
          <a:effectLst/>
        </c:spPr>
      </c:pivotFmt>
      <c:pivotFmt>
        <c:idx val="2971"/>
        <c:spPr>
          <a:solidFill>
            <a:schemeClr val="accent1"/>
          </a:solidFill>
          <a:ln>
            <a:noFill/>
          </a:ln>
          <a:effectLst/>
        </c:spPr>
      </c:pivotFmt>
      <c:pivotFmt>
        <c:idx val="2972"/>
        <c:spPr>
          <a:solidFill>
            <a:schemeClr val="accent1"/>
          </a:solidFill>
          <a:ln>
            <a:noFill/>
          </a:ln>
          <a:effectLst/>
        </c:spPr>
      </c:pivotFmt>
      <c:pivotFmt>
        <c:idx val="2973"/>
        <c:spPr>
          <a:solidFill>
            <a:schemeClr val="accent1"/>
          </a:solidFill>
          <a:ln>
            <a:noFill/>
          </a:ln>
          <a:effectLst/>
        </c:spPr>
      </c:pivotFmt>
      <c:pivotFmt>
        <c:idx val="2974"/>
        <c:spPr>
          <a:solidFill>
            <a:schemeClr val="accent1"/>
          </a:solidFill>
          <a:ln>
            <a:noFill/>
          </a:ln>
          <a:effectLst/>
        </c:spPr>
      </c:pivotFmt>
      <c:pivotFmt>
        <c:idx val="2975"/>
        <c:spPr>
          <a:solidFill>
            <a:schemeClr val="accent1"/>
          </a:solidFill>
          <a:ln>
            <a:noFill/>
          </a:ln>
          <a:effectLst/>
        </c:spPr>
      </c:pivotFmt>
      <c:pivotFmt>
        <c:idx val="2976"/>
        <c:spPr>
          <a:solidFill>
            <a:schemeClr val="accent1"/>
          </a:solidFill>
          <a:ln>
            <a:noFill/>
          </a:ln>
          <a:effectLst/>
        </c:spPr>
      </c:pivotFmt>
      <c:pivotFmt>
        <c:idx val="2977"/>
        <c:spPr>
          <a:solidFill>
            <a:schemeClr val="accent1"/>
          </a:solidFill>
          <a:ln>
            <a:noFill/>
          </a:ln>
          <a:effectLst/>
        </c:spPr>
      </c:pivotFmt>
      <c:pivotFmt>
        <c:idx val="2978"/>
        <c:spPr>
          <a:solidFill>
            <a:schemeClr val="accent1"/>
          </a:solidFill>
          <a:ln>
            <a:noFill/>
          </a:ln>
          <a:effectLst/>
        </c:spPr>
      </c:pivotFmt>
      <c:pivotFmt>
        <c:idx val="2979"/>
        <c:spPr>
          <a:solidFill>
            <a:schemeClr val="accent1"/>
          </a:solidFill>
          <a:ln>
            <a:noFill/>
          </a:ln>
          <a:effectLst/>
        </c:spPr>
      </c:pivotFmt>
      <c:pivotFmt>
        <c:idx val="2980"/>
        <c:spPr>
          <a:solidFill>
            <a:schemeClr val="accent1"/>
          </a:solidFill>
          <a:ln>
            <a:noFill/>
          </a:ln>
          <a:effectLst/>
        </c:spPr>
      </c:pivotFmt>
      <c:pivotFmt>
        <c:idx val="2981"/>
        <c:spPr>
          <a:solidFill>
            <a:schemeClr val="accent1"/>
          </a:solidFill>
          <a:ln>
            <a:noFill/>
          </a:ln>
          <a:effectLst/>
        </c:spPr>
      </c:pivotFmt>
      <c:pivotFmt>
        <c:idx val="2982"/>
        <c:spPr>
          <a:solidFill>
            <a:schemeClr val="accent1"/>
          </a:solidFill>
          <a:ln>
            <a:noFill/>
          </a:ln>
          <a:effectLst/>
        </c:spPr>
      </c:pivotFmt>
      <c:pivotFmt>
        <c:idx val="2983"/>
        <c:spPr>
          <a:solidFill>
            <a:schemeClr val="accent1"/>
          </a:solidFill>
          <a:ln>
            <a:noFill/>
          </a:ln>
          <a:effectLst/>
        </c:spPr>
      </c:pivotFmt>
      <c:pivotFmt>
        <c:idx val="2984"/>
        <c:spPr>
          <a:solidFill>
            <a:schemeClr val="accent1"/>
          </a:solidFill>
          <a:ln>
            <a:noFill/>
          </a:ln>
          <a:effectLst/>
        </c:spPr>
      </c:pivotFmt>
      <c:pivotFmt>
        <c:idx val="2985"/>
        <c:spPr>
          <a:solidFill>
            <a:schemeClr val="accent1"/>
          </a:solidFill>
          <a:ln>
            <a:noFill/>
          </a:ln>
          <a:effectLst/>
        </c:spPr>
      </c:pivotFmt>
      <c:pivotFmt>
        <c:idx val="2986"/>
        <c:spPr>
          <a:solidFill>
            <a:schemeClr val="accent1"/>
          </a:solidFill>
          <a:ln>
            <a:noFill/>
          </a:ln>
          <a:effectLst/>
        </c:spPr>
      </c:pivotFmt>
      <c:pivotFmt>
        <c:idx val="2987"/>
        <c:spPr>
          <a:solidFill>
            <a:schemeClr val="accent1"/>
          </a:solidFill>
          <a:ln>
            <a:noFill/>
          </a:ln>
          <a:effectLst/>
        </c:spPr>
      </c:pivotFmt>
      <c:pivotFmt>
        <c:idx val="2988"/>
        <c:spPr>
          <a:solidFill>
            <a:schemeClr val="accent1"/>
          </a:solidFill>
          <a:ln>
            <a:noFill/>
          </a:ln>
          <a:effectLst/>
        </c:spPr>
      </c:pivotFmt>
      <c:pivotFmt>
        <c:idx val="2989"/>
        <c:spPr>
          <a:solidFill>
            <a:schemeClr val="accent1"/>
          </a:solidFill>
          <a:ln>
            <a:noFill/>
          </a:ln>
          <a:effectLst/>
        </c:spPr>
      </c:pivotFmt>
      <c:pivotFmt>
        <c:idx val="2990"/>
        <c:spPr>
          <a:solidFill>
            <a:schemeClr val="accent1"/>
          </a:solidFill>
          <a:ln>
            <a:noFill/>
          </a:ln>
          <a:effectLst/>
        </c:spPr>
      </c:pivotFmt>
      <c:pivotFmt>
        <c:idx val="2991"/>
        <c:spPr>
          <a:solidFill>
            <a:schemeClr val="accent1"/>
          </a:solidFill>
          <a:ln>
            <a:noFill/>
          </a:ln>
          <a:effectLst/>
        </c:spPr>
      </c:pivotFmt>
      <c:pivotFmt>
        <c:idx val="2992"/>
        <c:spPr>
          <a:solidFill>
            <a:schemeClr val="accent1"/>
          </a:solidFill>
          <a:ln>
            <a:noFill/>
          </a:ln>
          <a:effectLst/>
        </c:spPr>
      </c:pivotFmt>
      <c:pivotFmt>
        <c:idx val="2993"/>
        <c:spPr>
          <a:solidFill>
            <a:schemeClr val="accent1"/>
          </a:solidFill>
          <a:ln>
            <a:noFill/>
          </a:ln>
          <a:effectLst/>
        </c:spPr>
      </c:pivotFmt>
      <c:pivotFmt>
        <c:idx val="2994"/>
        <c:spPr>
          <a:solidFill>
            <a:schemeClr val="accent1"/>
          </a:solidFill>
          <a:ln>
            <a:noFill/>
          </a:ln>
          <a:effectLst/>
        </c:spPr>
      </c:pivotFmt>
      <c:pivotFmt>
        <c:idx val="2995"/>
        <c:spPr>
          <a:solidFill>
            <a:schemeClr val="accent1"/>
          </a:solidFill>
          <a:ln>
            <a:noFill/>
          </a:ln>
          <a:effectLst/>
        </c:spPr>
      </c:pivotFmt>
      <c:pivotFmt>
        <c:idx val="2996"/>
        <c:spPr>
          <a:solidFill>
            <a:schemeClr val="accent1"/>
          </a:solidFill>
          <a:ln>
            <a:noFill/>
          </a:ln>
          <a:effectLst/>
        </c:spPr>
      </c:pivotFmt>
      <c:pivotFmt>
        <c:idx val="2997"/>
        <c:spPr>
          <a:solidFill>
            <a:schemeClr val="accent1"/>
          </a:solidFill>
          <a:ln>
            <a:noFill/>
          </a:ln>
          <a:effectLst/>
        </c:spPr>
      </c:pivotFmt>
      <c:pivotFmt>
        <c:idx val="2998"/>
        <c:spPr>
          <a:solidFill>
            <a:schemeClr val="accent1"/>
          </a:solidFill>
          <a:ln>
            <a:noFill/>
          </a:ln>
          <a:effectLst/>
        </c:spPr>
      </c:pivotFmt>
      <c:pivotFmt>
        <c:idx val="2999"/>
        <c:spPr>
          <a:solidFill>
            <a:schemeClr val="accent1"/>
          </a:solidFill>
          <a:ln>
            <a:noFill/>
          </a:ln>
          <a:effectLst/>
        </c:spPr>
      </c:pivotFmt>
      <c:pivotFmt>
        <c:idx val="3000"/>
        <c:spPr>
          <a:solidFill>
            <a:schemeClr val="accent1"/>
          </a:solidFill>
          <a:ln>
            <a:noFill/>
          </a:ln>
          <a:effectLst/>
        </c:spPr>
      </c:pivotFmt>
      <c:pivotFmt>
        <c:idx val="3001"/>
        <c:spPr>
          <a:solidFill>
            <a:schemeClr val="accent1"/>
          </a:solidFill>
          <a:ln>
            <a:noFill/>
          </a:ln>
          <a:effectLst/>
        </c:spPr>
      </c:pivotFmt>
      <c:pivotFmt>
        <c:idx val="3002"/>
        <c:spPr>
          <a:solidFill>
            <a:schemeClr val="accent1"/>
          </a:solidFill>
          <a:ln>
            <a:noFill/>
          </a:ln>
          <a:effectLst/>
        </c:spPr>
      </c:pivotFmt>
      <c:pivotFmt>
        <c:idx val="3003"/>
        <c:spPr>
          <a:solidFill>
            <a:schemeClr val="accent1"/>
          </a:solidFill>
          <a:ln>
            <a:noFill/>
          </a:ln>
          <a:effectLst/>
        </c:spPr>
      </c:pivotFmt>
      <c:pivotFmt>
        <c:idx val="3004"/>
        <c:spPr>
          <a:solidFill>
            <a:schemeClr val="accent1"/>
          </a:solidFill>
          <a:ln>
            <a:noFill/>
          </a:ln>
          <a:effectLst/>
        </c:spPr>
      </c:pivotFmt>
      <c:pivotFmt>
        <c:idx val="3005"/>
        <c:spPr>
          <a:solidFill>
            <a:schemeClr val="accent1"/>
          </a:solidFill>
          <a:ln>
            <a:noFill/>
          </a:ln>
          <a:effectLst/>
        </c:spPr>
      </c:pivotFmt>
      <c:pivotFmt>
        <c:idx val="3006"/>
        <c:spPr>
          <a:solidFill>
            <a:schemeClr val="accent1"/>
          </a:solidFill>
          <a:ln>
            <a:noFill/>
          </a:ln>
          <a:effectLst/>
        </c:spPr>
      </c:pivotFmt>
      <c:pivotFmt>
        <c:idx val="3007"/>
        <c:spPr>
          <a:solidFill>
            <a:schemeClr val="accent1"/>
          </a:solidFill>
          <a:ln>
            <a:noFill/>
          </a:ln>
          <a:effectLst/>
        </c:spPr>
      </c:pivotFmt>
      <c:pivotFmt>
        <c:idx val="3008"/>
        <c:spPr>
          <a:solidFill>
            <a:schemeClr val="accent1"/>
          </a:solidFill>
          <a:ln>
            <a:noFill/>
          </a:ln>
          <a:effectLst/>
        </c:spPr>
      </c:pivotFmt>
      <c:pivotFmt>
        <c:idx val="3009"/>
        <c:spPr>
          <a:solidFill>
            <a:schemeClr val="accent1"/>
          </a:solidFill>
          <a:ln>
            <a:noFill/>
          </a:ln>
          <a:effectLst/>
        </c:spPr>
      </c:pivotFmt>
      <c:pivotFmt>
        <c:idx val="3010"/>
        <c:spPr>
          <a:solidFill>
            <a:schemeClr val="accent1"/>
          </a:solidFill>
          <a:ln>
            <a:noFill/>
          </a:ln>
          <a:effectLst/>
        </c:spPr>
      </c:pivotFmt>
      <c:pivotFmt>
        <c:idx val="3011"/>
        <c:spPr>
          <a:solidFill>
            <a:schemeClr val="accent1"/>
          </a:solidFill>
          <a:ln>
            <a:noFill/>
          </a:ln>
          <a:effectLst/>
        </c:spPr>
      </c:pivotFmt>
      <c:pivotFmt>
        <c:idx val="3012"/>
        <c:spPr>
          <a:solidFill>
            <a:schemeClr val="accent1"/>
          </a:solidFill>
          <a:ln>
            <a:noFill/>
          </a:ln>
          <a:effectLst/>
        </c:spPr>
      </c:pivotFmt>
      <c:pivotFmt>
        <c:idx val="3013"/>
        <c:spPr>
          <a:solidFill>
            <a:schemeClr val="accent1"/>
          </a:solidFill>
          <a:ln>
            <a:noFill/>
          </a:ln>
          <a:effectLst/>
        </c:spPr>
      </c:pivotFmt>
      <c:pivotFmt>
        <c:idx val="3014"/>
        <c:spPr>
          <a:solidFill>
            <a:schemeClr val="accent1"/>
          </a:solidFill>
          <a:ln>
            <a:noFill/>
          </a:ln>
          <a:effectLst/>
        </c:spPr>
      </c:pivotFmt>
      <c:pivotFmt>
        <c:idx val="3015"/>
        <c:spPr>
          <a:solidFill>
            <a:schemeClr val="accent1"/>
          </a:solidFill>
          <a:ln>
            <a:noFill/>
          </a:ln>
          <a:effectLst/>
        </c:spPr>
      </c:pivotFmt>
      <c:pivotFmt>
        <c:idx val="3016"/>
        <c:spPr>
          <a:solidFill>
            <a:schemeClr val="accent1"/>
          </a:solidFill>
          <a:ln>
            <a:noFill/>
          </a:ln>
          <a:effectLst/>
        </c:spPr>
      </c:pivotFmt>
      <c:pivotFmt>
        <c:idx val="3017"/>
        <c:spPr>
          <a:solidFill>
            <a:schemeClr val="accent1"/>
          </a:solidFill>
          <a:ln>
            <a:noFill/>
          </a:ln>
          <a:effectLst/>
        </c:spPr>
      </c:pivotFmt>
      <c:pivotFmt>
        <c:idx val="3018"/>
        <c:spPr>
          <a:solidFill>
            <a:schemeClr val="accent1"/>
          </a:solidFill>
          <a:ln>
            <a:noFill/>
          </a:ln>
          <a:effectLst/>
        </c:spPr>
      </c:pivotFmt>
      <c:pivotFmt>
        <c:idx val="3019"/>
        <c:spPr>
          <a:solidFill>
            <a:schemeClr val="accent1"/>
          </a:solidFill>
          <a:ln>
            <a:noFill/>
          </a:ln>
          <a:effectLst/>
        </c:spPr>
      </c:pivotFmt>
      <c:pivotFmt>
        <c:idx val="3020"/>
        <c:spPr>
          <a:solidFill>
            <a:schemeClr val="accent1"/>
          </a:solidFill>
          <a:ln>
            <a:noFill/>
          </a:ln>
          <a:effectLst/>
        </c:spPr>
      </c:pivotFmt>
      <c:pivotFmt>
        <c:idx val="3021"/>
        <c:spPr>
          <a:solidFill>
            <a:schemeClr val="accent1"/>
          </a:solidFill>
          <a:ln>
            <a:noFill/>
          </a:ln>
          <a:effectLst/>
        </c:spPr>
      </c:pivotFmt>
      <c:pivotFmt>
        <c:idx val="3022"/>
        <c:spPr>
          <a:solidFill>
            <a:schemeClr val="accent1"/>
          </a:solidFill>
          <a:ln>
            <a:noFill/>
          </a:ln>
          <a:effectLst/>
        </c:spPr>
      </c:pivotFmt>
      <c:pivotFmt>
        <c:idx val="3023"/>
        <c:spPr>
          <a:solidFill>
            <a:schemeClr val="accent1"/>
          </a:solidFill>
          <a:ln>
            <a:noFill/>
          </a:ln>
          <a:effectLst/>
        </c:spPr>
      </c:pivotFmt>
      <c:pivotFmt>
        <c:idx val="3024"/>
        <c:spPr>
          <a:solidFill>
            <a:schemeClr val="accent1"/>
          </a:solidFill>
          <a:ln>
            <a:noFill/>
          </a:ln>
          <a:effectLst/>
        </c:spPr>
      </c:pivotFmt>
      <c:pivotFmt>
        <c:idx val="3025"/>
        <c:spPr>
          <a:solidFill>
            <a:schemeClr val="accent1"/>
          </a:solidFill>
          <a:ln>
            <a:noFill/>
          </a:ln>
          <a:effectLst/>
        </c:spPr>
      </c:pivotFmt>
      <c:pivotFmt>
        <c:idx val="3026"/>
        <c:spPr>
          <a:solidFill>
            <a:schemeClr val="accent1"/>
          </a:solidFill>
          <a:ln>
            <a:noFill/>
          </a:ln>
          <a:effectLst/>
        </c:spPr>
      </c:pivotFmt>
      <c:pivotFmt>
        <c:idx val="3027"/>
        <c:spPr>
          <a:solidFill>
            <a:schemeClr val="accent1"/>
          </a:solidFill>
          <a:ln>
            <a:noFill/>
          </a:ln>
          <a:effectLst/>
        </c:spPr>
      </c:pivotFmt>
      <c:pivotFmt>
        <c:idx val="3028"/>
        <c:spPr>
          <a:solidFill>
            <a:schemeClr val="accent1"/>
          </a:solidFill>
          <a:ln>
            <a:noFill/>
          </a:ln>
          <a:effectLst/>
        </c:spPr>
      </c:pivotFmt>
      <c:pivotFmt>
        <c:idx val="3029"/>
        <c:spPr>
          <a:solidFill>
            <a:schemeClr val="accent1"/>
          </a:solidFill>
          <a:ln>
            <a:noFill/>
          </a:ln>
          <a:effectLst/>
        </c:spPr>
      </c:pivotFmt>
      <c:pivotFmt>
        <c:idx val="3030"/>
        <c:spPr>
          <a:solidFill>
            <a:schemeClr val="accent1"/>
          </a:solidFill>
          <a:ln>
            <a:noFill/>
          </a:ln>
          <a:effectLst/>
        </c:spPr>
      </c:pivotFmt>
      <c:pivotFmt>
        <c:idx val="3031"/>
        <c:spPr>
          <a:solidFill>
            <a:schemeClr val="accent1"/>
          </a:solidFill>
          <a:ln>
            <a:noFill/>
          </a:ln>
          <a:effectLst/>
        </c:spPr>
      </c:pivotFmt>
      <c:pivotFmt>
        <c:idx val="3032"/>
        <c:spPr>
          <a:solidFill>
            <a:schemeClr val="accent1"/>
          </a:solidFill>
          <a:ln>
            <a:noFill/>
          </a:ln>
          <a:effectLst/>
        </c:spPr>
      </c:pivotFmt>
      <c:pivotFmt>
        <c:idx val="3033"/>
        <c:spPr>
          <a:solidFill>
            <a:schemeClr val="accent1"/>
          </a:solidFill>
          <a:ln>
            <a:noFill/>
          </a:ln>
          <a:effectLst/>
        </c:spPr>
      </c:pivotFmt>
      <c:pivotFmt>
        <c:idx val="3034"/>
        <c:spPr>
          <a:solidFill>
            <a:schemeClr val="accent1"/>
          </a:solidFill>
          <a:ln>
            <a:noFill/>
          </a:ln>
          <a:effectLst/>
        </c:spPr>
      </c:pivotFmt>
      <c:pivotFmt>
        <c:idx val="3035"/>
        <c:spPr>
          <a:solidFill>
            <a:schemeClr val="accent1"/>
          </a:solidFill>
          <a:ln>
            <a:noFill/>
          </a:ln>
          <a:effectLst/>
        </c:spPr>
      </c:pivotFmt>
      <c:pivotFmt>
        <c:idx val="3036"/>
        <c:spPr>
          <a:solidFill>
            <a:schemeClr val="accent1"/>
          </a:solidFill>
          <a:ln>
            <a:noFill/>
          </a:ln>
          <a:effectLst/>
        </c:spPr>
      </c:pivotFmt>
      <c:pivotFmt>
        <c:idx val="3037"/>
        <c:spPr>
          <a:solidFill>
            <a:schemeClr val="accent1"/>
          </a:solidFill>
          <a:ln>
            <a:noFill/>
          </a:ln>
          <a:effectLst/>
        </c:spPr>
      </c:pivotFmt>
      <c:pivotFmt>
        <c:idx val="3038"/>
        <c:spPr>
          <a:solidFill>
            <a:schemeClr val="accent1"/>
          </a:solidFill>
          <a:ln>
            <a:noFill/>
          </a:ln>
          <a:effectLst/>
        </c:spPr>
      </c:pivotFmt>
      <c:pivotFmt>
        <c:idx val="3039"/>
        <c:spPr>
          <a:solidFill>
            <a:schemeClr val="accent1"/>
          </a:solidFill>
          <a:ln>
            <a:noFill/>
          </a:ln>
          <a:effectLst/>
        </c:spPr>
      </c:pivotFmt>
      <c:pivotFmt>
        <c:idx val="3040"/>
        <c:spPr>
          <a:solidFill>
            <a:schemeClr val="accent1"/>
          </a:solidFill>
          <a:ln>
            <a:noFill/>
          </a:ln>
          <a:effectLst/>
        </c:spPr>
      </c:pivotFmt>
      <c:pivotFmt>
        <c:idx val="3041"/>
        <c:spPr>
          <a:solidFill>
            <a:schemeClr val="accent1"/>
          </a:solidFill>
          <a:ln>
            <a:noFill/>
          </a:ln>
          <a:effectLst/>
        </c:spPr>
      </c:pivotFmt>
      <c:pivotFmt>
        <c:idx val="3042"/>
        <c:spPr>
          <a:solidFill>
            <a:schemeClr val="accent1"/>
          </a:solidFill>
          <a:ln>
            <a:noFill/>
          </a:ln>
          <a:effectLst/>
        </c:spPr>
      </c:pivotFmt>
      <c:pivotFmt>
        <c:idx val="3043"/>
        <c:spPr>
          <a:solidFill>
            <a:schemeClr val="accent1"/>
          </a:solidFill>
          <a:ln>
            <a:noFill/>
          </a:ln>
          <a:effectLst/>
        </c:spPr>
      </c:pivotFmt>
      <c:pivotFmt>
        <c:idx val="3044"/>
        <c:spPr>
          <a:solidFill>
            <a:schemeClr val="accent1"/>
          </a:solidFill>
          <a:ln>
            <a:noFill/>
          </a:ln>
          <a:effectLst/>
        </c:spPr>
      </c:pivotFmt>
      <c:pivotFmt>
        <c:idx val="3045"/>
        <c:spPr>
          <a:solidFill>
            <a:schemeClr val="accent1"/>
          </a:solidFill>
          <a:ln>
            <a:noFill/>
          </a:ln>
          <a:effectLst/>
        </c:spPr>
      </c:pivotFmt>
      <c:pivotFmt>
        <c:idx val="3046"/>
        <c:spPr>
          <a:solidFill>
            <a:schemeClr val="accent1"/>
          </a:solidFill>
          <a:ln>
            <a:noFill/>
          </a:ln>
          <a:effectLst/>
        </c:spPr>
      </c:pivotFmt>
      <c:pivotFmt>
        <c:idx val="3047"/>
        <c:spPr>
          <a:solidFill>
            <a:schemeClr val="accent1"/>
          </a:solidFill>
          <a:ln>
            <a:noFill/>
          </a:ln>
          <a:effectLst/>
        </c:spPr>
      </c:pivotFmt>
      <c:pivotFmt>
        <c:idx val="3048"/>
        <c:spPr>
          <a:solidFill>
            <a:schemeClr val="accent1"/>
          </a:solidFill>
          <a:ln>
            <a:noFill/>
          </a:ln>
          <a:effectLst/>
        </c:spPr>
      </c:pivotFmt>
      <c:pivotFmt>
        <c:idx val="3049"/>
        <c:spPr>
          <a:solidFill>
            <a:schemeClr val="accent1"/>
          </a:solidFill>
          <a:ln>
            <a:noFill/>
          </a:ln>
          <a:effectLst/>
        </c:spPr>
      </c:pivotFmt>
      <c:pivotFmt>
        <c:idx val="3050"/>
        <c:spPr>
          <a:solidFill>
            <a:schemeClr val="accent1"/>
          </a:solidFill>
          <a:ln>
            <a:noFill/>
          </a:ln>
          <a:effectLst/>
        </c:spPr>
      </c:pivotFmt>
      <c:pivotFmt>
        <c:idx val="3051"/>
        <c:spPr>
          <a:solidFill>
            <a:schemeClr val="accent1"/>
          </a:solidFill>
          <a:ln>
            <a:noFill/>
          </a:ln>
          <a:effectLst/>
        </c:spPr>
      </c:pivotFmt>
      <c:pivotFmt>
        <c:idx val="3052"/>
        <c:spPr>
          <a:solidFill>
            <a:schemeClr val="accent1"/>
          </a:solidFill>
          <a:ln>
            <a:noFill/>
          </a:ln>
          <a:effectLst/>
        </c:spPr>
      </c:pivotFmt>
      <c:pivotFmt>
        <c:idx val="3053"/>
        <c:spPr>
          <a:solidFill>
            <a:schemeClr val="accent1"/>
          </a:solidFill>
          <a:ln>
            <a:noFill/>
          </a:ln>
          <a:effectLst/>
        </c:spPr>
      </c:pivotFmt>
      <c:pivotFmt>
        <c:idx val="3054"/>
        <c:spPr>
          <a:solidFill>
            <a:schemeClr val="accent1"/>
          </a:solidFill>
          <a:ln>
            <a:noFill/>
          </a:ln>
          <a:effectLst/>
        </c:spPr>
      </c:pivotFmt>
      <c:pivotFmt>
        <c:idx val="3055"/>
        <c:spPr>
          <a:solidFill>
            <a:schemeClr val="accent1"/>
          </a:solidFill>
          <a:ln>
            <a:noFill/>
          </a:ln>
          <a:effectLst/>
        </c:spPr>
      </c:pivotFmt>
      <c:pivotFmt>
        <c:idx val="3056"/>
        <c:spPr>
          <a:solidFill>
            <a:schemeClr val="accent1"/>
          </a:solidFill>
          <a:ln>
            <a:noFill/>
          </a:ln>
          <a:effectLst/>
        </c:spPr>
      </c:pivotFmt>
      <c:pivotFmt>
        <c:idx val="3057"/>
        <c:spPr>
          <a:solidFill>
            <a:schemeClr val="accent1"/>
          </a:solidFill>
          <a:ln>
            <a:noFill/>
          </a:ln>
          <a:effectLst/>
        </c:spPr>
      </c:pivotFmt>
      <c:pivotFmt>
        <c:idx val="3058"/>
        <c:spPr>
          <a:solidFill>
            <a:schemeClr val="accent1"/>
          </a:solidFill>
          <a:ln>
            <a:noFill/>
          </a:ln>
          <a:effectLst/>
        </c:spPr>
      </c:pivotFmt>
      <c:pivotFmt>
        <c:idx val="3059"/>
        <c:spPr>
          <a:solidFill>
            <a:schemeClr val="accent1"/>
          </a:solidFill>
          <a:ln>
            <a:noFill/>
          </a:ln>
          <a:effectLst/>
        </c:spPr>
      </c:pivotFmt>
      <c:pivotFmt>
        <c:idx val="3060"/>
        <c:spPr>
          <a:solidFill>
            <a:schemeClr val="accent1"/>
          </a:solidFill>
          <a:ln>
            <a:noFill/>
          </a:ln>
          <a:effectLst/>
        </c:spPr>
      </c:pivotFmt>
      <c:pivotFmt>
        <c:idx val="3061"/>
        <c:spPr>
          <a:solidFill>
            <a:schemeClr val="accent1"/>
          </a:solidFill>
          <a:ln>
            <a:noFill/>
          </a:ln>
          <a:effectLst/>
        </c:spPr>
      </c:pivotFmt>
      <c:pivotFmt>
        <c:idx val="3062"/>
        <c:spPr>
          <a:solidFill>
            <a:schemeClr val="accent1"/>
          </a:solidFill>
          <a:ln>
            <a:noFill/>
          </a:ln>
          <a:effectLst/>
        </c:spPr>
      </c:pivotFmt>
      <c:pivotFmt>
        <c:idx val="3063"/>
        <c:spPr>
          <a:solidFill>
            <a:schemeClr val="accent1"/>
          </a:solidFill>
          <a:ln>
            <a:noFill/>
          </a:ln>
          <a:effectLst/>
        </c:spPr>
      </c:pivotFmt>
      <c:pivotFmt>
        <c:idx val="3064"/>
        <c:spPr>
          <a:solidFill>
            <a:schemeClr val="accent1"/>
          </a:solidFill>
          <a:ln>
            <a:noFill/>
          </a:ln>
          <a:effectLst/>
        </c:spPr>
      </c:pivotFmt>
      <c:pivotFmt>
        <c:idx val="3065"/>
        <c:spPr>
          <a:solidFill>
            <a:schemeClr val="accent1"/>
          </a:solidFill>
          <a:ln>
            <a:noFill/>
          </a:ln>
          <a:effectLst/>
        </c:spPr>
      </c:pivotFmt>
      <c:pivotFmt>
        <c:idx val="3066"/>
        <c:spPr>
          <a:solidFill>
            <a:schemeClr val="accent1"/>
          </a:solidFill>
          <a:ln>
            <a:noFill/>
          </a:ln>
          <a:effectLst/>
        </c:spPr>
      </c:pivotFmt>
      <c:pivotFmt>
        <c:idx val="3067"/>
        <c:spPr>
          <a:solidFill>
            <a:schemeClr val="accent1"/>
          </a:solidFill>
          <a:ln>
            <a:noFill/>
          </a:ln>
          <a:effectLst/>
        </c:spPr>
      </c:pivotFmt>
      <c:pivotFmt>
        <c:idx val="3068"/>
        <c:spPr>
          <a:solidFill>
            <a:schemeClr val="accent1"/>
          </a:solidFill>
          <a:ln>
            <a:noFill/>
          </a:ln>
          <a:effectLst/>
        </c:spPr>
      </c:pivotFmt>
      <c:pivotFmt>
        <c:idx val="3069"/>
        <c:spPr>
          <a:solidFill>
            <a:schemeClr val="accent1"/>
          </a:solidFill>
          <a:ln>
            <a:noFill/>
          </a:ln>
          <a:effectLst/>
        </c:spPr>
      </c:pivotFmt>
      <c:pivotFmt>
        <c:idx val="3070"/>
        <c:spPr>
          <a:solidFill>
            <a:schemeClr val="accent1"/>
          </a:solidFill>
          <a:ln>
            <a:noFill/>
          </a:ln>
          <a:effectLst/>
        </c:spPr>
      </c:pivotFmt>
      <c:pivotFmt>
        <c:idx val="3071"/>
        <c:spPr>
          <a:solidFill>
            <a:schemeClr val="accent1"/>
          </a:solidFill>
          <a:ln>
            <a:noFill/>
          </a:ln>
          <a:effectLst/>
        </c:spPr>
      </c:pivotFmt>
      <c:pivotFmt>
        <c:idx val="3072"/>
        <c:spPr>
          <a:solidFill>
            <a:schemeClr val="accent1"/>
          </a:solidFill>
          <a:ln>
            <a:noFill/>
          </a:ln>
          <a:effectLst/>
        </c:spPr>
      </c:pivotFmt>
      <c:pivotFmt>
        <c:idx val="3073"/>
        <c:spPr>
          <a:solidFill>
            <a:schemeClr val="accent1"/>
          </a:solidFill>
          <a:ln>
            <a:noFill/>
          </a:ln>
          <a:effectLst/>
        </c:spPr>
      </c:pivotFmt>
      <c:pivotFmt>
        <c:idx val="3074"/>
        <c:spPr>
          <a:solidFill>
            <a:schemeClr val="accent1"/>
          </a:solidFill>
          <a:ln>
            <a:noFill/>
          </a:ln>
          <a:effectLst/>
        </c:spPr>
      </c:pivotFmt>
      <c:pivotFmt>
        <c:idx val="3075"/>
        <c:spPr>
          <a:solidFill>
            <a:schemeClr val="accent1"/>
          </a:solidFill>
          <a:ln>
            <a:noFill/>
          </a:ln>
          <a:effectLst/>
        </c:spPr>
      </c:pivotFmt>
      <c:pivotFmt>
        <c:idx val="3076"/>
        <c:spPr>
          <a:solidFill>
            <a:schemeClr val="accent1"/>
          </a:solidFill>
          <a:ln>
            <a:noFill/>
          </a:ln>
          <a:effectLst/>
        </c:spPr>
      </c:pivotFmt>
      <c:pivotFmt>
        <c:idx val="3077"/>
        <c:spPr>
          <a:solidFill>
            <a:schemeClr val="accent1"/>
          </a:solidFill>
          <a:ln>
            <a:noFill/>
          </a:ln>
          <a:effectLst/>
        </c:spPr>
      </c:pivotFmt>
      <c:pivotFmt>
        <c:idx val="3078"/>
        <c:spPr>
          <a:solidFill>
            <a:schemeClr val="accent1"/>
          </a:solidFill>
          <a:ln>
            <a:noFill/>
          </a:ln>
          <a:effectLst/>
        </c:spPr>
      </c:pivotFmt>
      <c:pivotFmt>
        <c:idx val="3079"/>
        <c:spPr>
          <a:solidFill>
            <a:schemeClr val="accent1"/>
          </a:solidFill>
          <a:ln>
            <a:noFill/>
          </a:ln>
          <a:effectLst/>
        </c:spPr>
      </c:pivotFmt>
      <c:pivotFmt>
        <c:idx val="3080"/>
        <c:spPr>
          <a:solidFill>
            <a:schemeClr val="accent1"/>
          </a:solidFill>
          <a:ln>
            <a:noFill/>
          </a:ln>
          <a:effectLst/>
        </c:spPr>
      </c:pivotFmt>
      <c:pivotFmt>
        <c:idx val="3081"/>
        <c:spPr>
          <a:solidFill>
            <a:schemeClr val="accent1"/>
          </a:solidFill>
          <a:ln>
            <a:noFill/>
          </a:ln>
          <a:effectLst/>
        </c:spPr>
      </c:pivotFmt>
      <c:pivotFmt>
        <c:idx val="3082"/>
        <c:spPr>
          <a:solidFill>
            <a:schemeClr val="accent1"/>
          </a:solidFill>
          <a:ln>
            <a:noFill/>
          </a:ln>
          <a:effectLst/>
        </c:spPr>
      </c:pivotFmt>
      <c:pivotFmt>
        <c:idx val="3083"/>
        <c:spPr>
          <a:solidFill>
            <a:schemeClr val="accent1"/>
          </a:solidFill>
          <a:ln>
            <a:noFill/>
          </a:ln>
          <a:effectLst/>
        </c:spPr>
      </c:pivotFmt>
      <c:pivotFmt>
        <c:idx val="3084"/>
        <c:spPr>
          <a:solidFill>
            <a:schemeClr val="accent1"/>
          </a:solidFill>
          <a:ln>
            <a:noFill/>
          </a:ln>
          <a:effectLst/>
        </c:spPr>
      </c:pivotFmt>
      <c:pivotFmt>
        <c:idx val="3085"/>
        <c:spPr>
          <a:solidFill>
            <a:schemeClr val="accent1"/>
          </a:solidFill>
          <a:ln>
            <a:noFill/>
          </a:ln>
          <a:effectLst/>
        </c:spPr>
      </c:pivotFmt>
      <c:pivotFmt>
        <c:idx val="3086"/>
        <c:spPr>
          <a:solidFill>
            <a:schemeClr val="accent1"/>
          </a:solidFill>
          <a:ln>
            <a:noFill/>
          </a:ln>
          <a:effectLst/>
        </c:spPr>
      </c:pivotFmt>
      <c:pivotFmt>
        <c:idx val="3087"/>
        <c:spPr>
          <a:solidFill>
            <a:schemeClr val="accent1"/>
          </a:solidFill>
          <a:ln>
            <a:noFill/>
          </a:ln>
          <a:effectLst/>
        </c:spPr>
      </c:pivotFmt>
      <c:pivotFmt>
        <c:idx val="3088"/>
        <c:spPr>
          <a:solidFill>
            <a:schemeClr val="accent1"/>
          </a:solidFill>
          <a:ln>
            <a:noFill/>
          </a:ln>
          <a:effectLst/>
        </c:spPr>
      </c:pivotFmt>
      <c:pivotFmt>
        <c:idx val="3089"/>
        <c:spPr>
          <a:solidFill>
            <a:schemeClr val="accent1"/>
          </a:solidFill>
          <a:ln>
            <a:noFill/>
          </a:ln>
          <a:effectLst/>
        </c:spPr>
      </c:pivotFmt>
      <c:pivotFmt>
        <c:idx val="3090"/>
        <c:spPr>
          <a:solidFill>
            <a:schemeClr val="accent1"/>
          </a:solidFill>
          <a:ln>
            <a:noFill/>
          </a:ln>
          <a:effectLst/>
        </c:spPr>
      </c:pivotFmt>
      <c:pivotFmt>
        <c:idx val="3091"/>
        <c:spPr>
          <a:solidFill>
            <a:schemeClr val="accent1"/>
          </a:solidFill>
          <a:ln>
            <a:noFill/>
          </a:ln>
          <a:effectLst/>
        </c:spPr>
      </c:pivotFmt>
      <c:pivotFmt>
        <c:idx val="3092"/>
        <c:spPr>
          <a:solidFill>
            <a:schemeClr val="accent1"/>
          </a:solidFill>
          <a:ln>
            <a:noFill/>
          </a:ln>
          <a:effectLst/>
        </c:spPr>
      </c:pivotFmt>
      <c:pivotFmt>
        <c:idx val="3093"/>
        <c:spPr>
          <a:solidFill>
            <a:schemeClr val="accent1"/>
          </a:solidFill>
          <a:ln>
            <a:noFill/>
          </a:ln>
          <a:effectLst/>
        </c:spPr>
      </c:pivotFmt>
      <c:pivotFmt>
        <c:idx val="3094"/>
        <c:spPr>
          <a:solidFill>
            <a:schemeClr val="accent1"/>
          </a:solidFill>
          <a:ln>
            <a:noFill/>
          </a:ln>
          <a:effectLst/>
        </c:spPr>
      </c:pivotFmt>
      <c:pivotFmt>
        <c:idx val="3095"/>
        <c:spPr>
          <a:solidFill>
            <a:schemeClr val="accent1"/>
          </a:solidFill>
          <a:ln>
            <a:noFill/>
          </a:ln>
          <a:effectLst/>
        </c:spPr>
      </c:pivotFmt>
      <c:pivotFmt>
        <c:idx val="3096"/>
        <c:spPr>
          <a:solidFill>
            <a:schemeClr val="accent1"/>
          </a:solidFill>
          <a:ln>
            <a:noFill/>
          </a:ln>
          <a:effectLst/>
        </c:spPr>
      </c:pivotFmt>
      <c:pivotFmt>
        <c:idx val="3097"/>
        <c:spPr>
          <a:solidFill>
            <a:schemeClr val="accent1"/>
          </a:solidFill>
          <a:ln>
            <a:noFill/>
          </a:ln>
          <a:effectLst/>
        </c:spPr>
      </c:pivotFmt>
      <c:pivotFmt>
        <c:idx val="3098"/>
        <c:spPr>
          <a:solidFill>
            <a:schemeClr val="accent1"/>
          </a:solidFill>
          <a:ln>
            <a:noFill/>
          </a:ln>
          <a:effectLst/>
        </c:spPr>
      </c:pivotFmt>
      <c:pivotFmt>
        <c:idx val="3099"/>
        <c:spPr>
          <a:solidFill>
            <a:schemeClr val="accent1"/>
          </a:solidFill>
          <a:ln>
            <a:noFill/>
          </a:ln>
          <a:effectLst/>
        </c:spPr>
      </c:pivotFmt>
      <c:pivotFmt>
        <c:idx val="3100"/>
        <c:spPr>
          <a:solidFill>
            <a:schemeClr val="accent1"/>
          </a:solidFill>
          <a:ln>
            <a:noFill/>
          </a:ln>
          <a:effectLst/>
        </c:spPr>
      </c:pivotFmt>
      <c:pivotFmt>
        <c:idx val="3101"/>
        <c:spPr>
          <a:solidFill>
            <a:schemeClr val="accent1"/>
          </a:solidFill>
          <a:ln>
            <a:noFill/>
          </a:ln>
          <a:effectLst/>
        </c:spPr>
      </c:pivotFmt>
      <c:pivotFmt>
        <c:idx val="3102"/>
        <c:spPr>
          <a:solidFill>
            <a:schemeClr val="accent1"/>
          </a:solidFill>
          <a:ln>
            <a:noFill/>
          </a:ln>
          <a:effectLst/>
        </c:spPr>
      </c:pivotFmt>
      <c:pivotFmt>
        <c:idx val="3103"/>
        <c:spPr>
          <a:solidFill>
            <a:schemeClr val="accent1"/>
          </a:solidFill>
          <a:ln>
            <a:noFill/>
          </a:ln>
          <a:effectLst/>
        </c:spPr>
      </c:pivotFmt>
      <c:pivotFmt>
        <c:idx val="3104"/>
        <c:spPr>
          <a:solidFill>
            <a:schemeClr val="accent1"/>
          </a:solidFill>
          <a:ln>
            <a:noFill/>
          </a:ln>
          <a:effectLst/>
        </c:spPr>
      </c:pivotFmt>
      <c:pivotFmt>
        <c:idx val="3105"/>
        <c:spPr>
          <a:solidFill>
            <a:schemeClr val="accent1"/>
          </a:solidFill>
          <a:ln>
            <a:noFill/>
          </a:ln>
          <a:effectLst/>
        </c:spPr>
      </c:pivotFmt>
      <c:pivotFmt>
        <c:idx val="3106"/>
        <c:spPr>
          <a:solidFill>
            <a:schemeClr val="accent1"/>
          </a:solidFill>
          <a:ln>
            <a:noFill/>
          </a:ln>
          <a:effectLst/>
        </c:spPr>
      </c:pivotFmt>
      <c:pivotFmt>
        <c:idx val="3107"/>
        <c:spPr>
          <a:solidFill>
            <a:schemeClr val="accent1"/>
          </a:solidFill>
          <a:ln>
            <a:noFill/>
          </a:ln>
          <a:effectLst/>
        </c:spPr>
      </c:pivotFmt>
      <c:pivotFmt>
        <c:idx val="3108"/>
        <c:spPr>
          <a:solidFill>
            <a:schemeClr val="accent1"/>
          </a:solidFill>
          <a:ln>
            <a:noFill/>
          </a:ln>
          <a:effectLst/>
        </c:spPr>
      </c:pivotFmt>
      <c:pivotFmt>
        <c:idx val="3109"/>
        <c:spPr>
          <a:solidFill>
            <a:schemeClr val="accent1"/>
          </a:solidFill>
          <a:ln>
            <a:noFill/>
          </a:ln>
          <a:effectLst/>
        </c:spPr>
      </c:pivotFmt>
      <c:pivotFmt>
        <c:idx val="3110"/>
        <c:spPr>
          <a:solidFill>
            <a:schemeClr val="accent1"/>
          </a:solidFill>
          <a:ln>
            <a:noFill/>
          </a:ln>
          <a:effectLst/>
        </c:spPr>
      </c:pivotFmt>
      <c:pivotFmt>
        <c:idx val="3111"/>
        <c:spPr>
          <a:solidFill>
            <a:schemeClr val="accent1"/>
          </a:solidFill>
          <a:ln>
            <a:noFill/>
          </a:ln>
          <a:effectLst/>
        </c:spPr>
      </c:pivotFmt>
      <c:pivotFmt>
        <c:idx val="3112"/>
        <c:spPr>
          <a:solidFill>
            <a:schemeClr val="accent1"/>
          </a:solidFill>
          <a:ln>
            <a:noFill/>
          </a:ln>
          <a:effectLst/>
        </c:spPr>
      </c:pivotFmt>
      <c:pivotFmt>
        <c:idx val="3113"/>
        <c:spPr>
          <a:solidFill>
            <a:schemeClr val="accent1"/>
          </a:solidFill>
          <a:ln>
            <a:noFill/>
          </a:ln>
          <a:effectLst/>
        </c:spPr>
      </c:pivotFmt>
      <c:pivotFmt>
        <c:idx val="3114"/>
        <c:spPr>
          <a:solidFill>
            <a:schemeClr val="accent1"/>
          </a:solidFill>
          <a:ln>
            <a:noFill/>
          </a:ln>
          <a:effectLst/>
        </c:spPr>
      </c:pivotFmt>
      <c:pivotFmt>
        <c:idx val="3115"/>
        <c:spPr>
          <a:solidFill>
            <a:schemeClr val="accent1"/>
          </a:solidFill>
          <a:ln>
            <a:noFill/>
          </a:ln>
          <a:effectLst/>
        </c:spPr>
      </c:pivotFmt>
      <c:pivotFmt>
        <c:idx val="3116"/>
        <c:spPr>
          <a:solidFill>
            <a:schemeClr val="accent1"/>
          </a:solidFill>
          <a:ln>
            <a:noFill/>
          </a:ln>
          <a:effectLst/>
        </c:spPr>
      </c:pivotFmt>
      <c:pivotFmt>
        <c:idx val="3117"/>
        <c:spPr>
          <a:solidFill>
            <a:schemeClr val="accent1"/>
          </a:solidFill>
          <a:ln>
            <a:noFill/>
          </a:ln>
          <a:effectLst/>
        </c:spPr>
      </c:pivotFmt>
      <c:pivotFmt>
        <c:idx val="3118"/>
        <c:spPr>
          <a:solidFill>
            <a:schemeClr val="accent1"/>
          </a:solidFill>
          <a:ln>
            <a:noFill/>
          </a:ln>
          <a:effectLst/>
        </c:spPr>
      </c:pivotFmt>
      <c:pivotFmt>
        <c:idx val="3119"/>
        <c:spPr>
          <a:solidFill>
            <a:schemeClr val="accent1"/>
          </a:solidFill>
          <a:ln>
            <a:noFill/>
          </a:ln>
          <a:effectLst/>
        </c:spPr>
      </c:pivotFmt>
      <c:pivotFmt>
        <c:idx val="3120"/>
        <c:spPr>
          <a:solidFill>
            <a:schemeClr val="accent1"/>
          </a:solidFill>
          <a:ln>
            <a:noFill/>
          </a:ln>
          <a:effectLst/>
        </c:spPr>
      </c:pivotFmt>
      <c:pivotFmt>
        <c:idx val="3121"/>
        <c:spPr>
          <a:solidFill>
            <a:schemeClr val="accent1"/>
          </a:solidFill>
          <a:ln>
            <a:noFill/>
          </a:ln>
          <a:effectLst/>
        </c:spPr>
      </c:pivotFmt>
      <c:pivotFmt>
        <c:idx val="3122"/>
        <c:spPr>
          <a:solidFill>
            <a:schemeClr val="accent1"/>
          </a:solidFill>
          <a:ln>
            <a:noFill/>
          </a:ln>
          <a:effectLst/>
        </c:spPr>
      </c:pivotFmt>
      <c:pivotFmt>
        <c:idx val="3123"/>
        <c:spPr>
          <a:solidFill>
            <a:schemeClr val="accent1"/>
          </a:solidFill>
          <a:ln>
            <a:noFill/>
          </a:ln>
          <a:effectLst/>
        </c:spPr>
      </c:pivotFmt>
      <c:pivotFmt>
        <c:idx val="3124"/>
        <c:spPr>
          <a:solidFill>
            <a:schemeClr val="accent1"/>
          </a:solidFill>
          <a:ln>
            <a:noFill/>
          </a:ln>
          <a:effectLst/>
        </c:spPr>
      </c:pivotFmt>
      <c:pivotFmt>
        <c:idx val="3125"/>
        <c:spPr>
          <a:solidFill>
            <a:schemeClr val="accent1"/>
          </a:solidFill>
          <a:ln>
            <a:noFill/>
          </a:ln>
          <a:effectLst/>
        </c:spPr>
      </c:pivotFmt>
      <c:pivotFmt>
        <c:idx val="3126"/>
        <c:spPr>
          <a:solidFill>
            <a:schemeClr val="accent1"/>
          </a:solidFill>
          <a:ln>
            <a:noFill/>
          </a:ln>
          <a:effectLst/>
        </c:spPr>
      </c:pivotFmt>
      <c:pivotFmt>
        <c:idx val="3127"/>
        <c:spPr>
          <a:solidFill>
            <a:schemeClr val="accent1"/>
          </a:solidFill>
          <a:ln>
            <a:noFill/>
          </a:ln>
          <a:effectLst/>
        </c:spPr>
      </c:pivotFmt>
      <c:pivotFmt>
        <c:idx val="3128"/>
        <c:spPr>
          <a:solidFill>
            <a:schemeClr val="accent1"/>
          </a:solidFill>
          <a:ln>
            <a:noFill/>
          </a:ln>
          <a:effectLst/>
        </c:spPr>
      </c:pivotFmt>
      <c:pivotFmt>
        <c:idx val="3129"/>
        <c:spPr>
          <a:solidFill>
            <a:schemeClr val="accent1"/>
          </a:solidFill>
          <a:ln>
            <a:noFill/>
          </a:ln>
          <a:effectLst/>
        </c:spPr>
      </c:pivotFmt>
      <c:pivotFmt>
        <c:idx val="3130"/>
        <c:spPr>
          <a:solidFill>
            <a:schemeClr val="accent1"/>
          </a:solidFill>
          <a:ln>
            <a:noFill/>
          </a:ln>
          <a:effectLst/>
        </c:spPr>
      </c:pivotFmt>
      <c:pivotFmt>
        <c:idx val="3131"/>
        <c:spPr>
          <a:solidFill>
            <a:schemeClr val="accent1"/>
          </a:solidFill>
          <a:ln>
            <a:noFill/>
          </a:ln>
          <a:effectLst/>
        </c:spPr>
      </c:pivotFmt>
      <c:pivotFmt>
        <c:idx val="3132"/>
        <c:spPr>
          <a:solidFill>
            <a:schemeClr val="accent1"/>
          </a:solidFill>
          <a:ln>
            <a:noFill/>
          </a:ln>
          <a:effectLst/>
        </c:spPr>
      </c:pivotFmt>
      <c:pivotFmt>
        <c:idx val="3133"/>
        <c:spPr>
          <a:solidFill>
            <a:schemeClr val="accent1"/>
          </a:solidFill>
          <a:ln>
            <a:noFill/>
          </a:ln>
          <a:effectLst/>
        </c:spPr>
      </c:pivotFmt>
      <c:pivotFmt>
        <c:idx val="3134"/>
        <c:spPr>
          <a:solidFill>
            <a:schemeClr val="accent1"/>
          </a:solidFill>
          <a:ln>
            <a:noFill/>
          </a:ln>
          <a:effectLst/>
        </c:spPr>
      </c:pivotFmt>
      <c:pivotFmt>
        <c:idx val="3135"/>
        <c:spPr>
          <a:solidFill>
            <a:schemeClr val="accent1"/>
          </a:solidFill>
          <a:ln>
            <a:noFill/>
          </a:ln>
          <a:effectLst/>
        </c:spPr>
      </c:pivotFmt>
      <c:pivotFmt>
        <c:idx val="3136"/>
        <c:spPr>
          <a:solidFill>
            <a:schemeClr val="accent1"/>
          </a:solidFill>
          <a:ln>
            <a:noFill/>
          </a:ln>
          <a:effectLst/>
        </c:spPr>
      </c:pivotFmt>
      <c:pivotFmt>
        <c:idx val="3137"/>
        <c:spPr>
          <a:solidFill>
            <a:schemeClr val="accent1"/>
          </a:solidFill>
          <a:ln>
            <a:noFill/>
          </a:ln>
          <a:effectLst/>
        </c:spPr>
      </c:pivotFmt>
      <c:pivotFmt>
        <c:idx val="3138"/>
        <c:spPr>
          <a:solidFill>
            <a:schemeClr val="accent1"/>
          </a:solidFill>
          <a:ln>
            <a:noFill/>
          </a:ln>
          <a:effectLst/>
        </c:spPr>
      </c:pivotFmt>
      <c:pivotFmt>
        <c:idx val="3139"/>
        <c:spPr>
          <a:solidFill>
            <a:schemeClr val="accent1"/>
          </a:solidFill>
          <a:ln>
            <a:noFill/>
          </a:ln>
          <a:effectLst/>
        </c:spPr>
      </c:pivotFmt>
      <c:pivotFmt>
        <c:idx val="3140"/>
        <c:spPr>
          <a:solidFill>
            <a:schemeClr val="accent1"/>
          </a:solidFill>
          <a:ln>
            <a:noFill/>
          </a:ln>
          <a:effectLst/>
        </c:spPr>
      </c:pivotFmt>
      <c:pivotFmt>
        <c:idx val="3141"/>
        <c:spPr>
          <a:solidFill>
            <a:schemeClr val="accent1"/>
          </a:solidFill>
          <a:ln>
            <a:noFill/>
          </a:ln>
          <a:effectLst/>
        </c:spPr>
      </c:pivotFmt>
      <c:pivotFmt>
        <c:idx val="3142"/>
        <c:spPr>
          <a:solidFill>
            <a:schemeClr val="accent1"/>
          </a:solidFill>
          <a:ln>
            <a:noFill/>
          </a:ln>
          <a:effectLst/>
        </c:spPr>
      </c:pivotFmt>
      <c:pivotFmt>
        <c:idx val="3143"/>
        <c:spPr>
          <a:solidFill>
            <a:schemeClr val="accent1"/>
          </a:solidFill>
          <a:ln>
            <a:noFill/>
          </a:ln>
          <a:effectLst/>
        </c:spPr>
      </c:pivotFmt>
      <c:pivotFmt>
        <c:idx val="3144"/>
        <c:spPr>
          <a:solidFill>
            <a:schemeClr val="accent1"/>
          </a:solidFill>
          <a:ln>
            <a:noFill/>
          </a:ln>
          <a:effectLst/>
        </c:spPr>
      </c:pivotFmt>
      <c:pivotFmt>
        <c:idx val="3145"/>
        <c:spPr>
          <a:solidFill>
            <a:schemeClr val="accent1"/>
          </a:solidFill>
          <a:ln>
            <a:noFill/>
          </a:ln>
          <a:effectLst/>
        </c:spPr>
      </c:pivotFmt>
      <c:pivotFmt>
        <c:idx val="3146"/>
        <c:spPr>
          <a:solidFill>
            <a:schemeClr val="accent1"/>
          </a:solidFill>
          <a:ln>
            <a:noFill/>
          </a:ln>
          <a:effectLst/>
        </c:spPr>
      </c:pivotFmt>
      <c:pivotFmt>
        <c:idx val="3147"/>
        <c:spPr>
          <a:solidFill>
            <a:schemeClr val="accent1"/>
          </a:solidFill>
          <a:ln>
            <a:noFill/>
          </a:ln>
          <a:effectLst/>
        </c:spPr>
      </c:pivotFmt>
      <c:pivotFmt>
        <c:idx val="3148"/>
        <c:spPr>
          <a:solidFill>
            <a:schemeClr val="accent1"/>
          </a:solidFill>
          <a:ln>
            <a:noFill/>
          </a:ln>
          <a:effectLst/>
        </c:spPr>
      </c:pivotFmt>
      <c:pivotFmt>
        <c:idx val="3149"/>
        <c:spPr>
          <a:solidFill>
            <a:schemeClr val="accent1"/>
          </a:solidFill>
          <a:ln>
            <a:noFill/>
          </a:ln>
          <a:effectLst/>
        </c:spPr>
      </c:pivotFmt>
      <c:pivotFmt>
        <c:idx val="3150"/>
        <c:spPr>
          <a:solidFill>
            <a:schemeClr val="accent1"/>
          </a:solidFill>
          <a:ln>
            <a:noFill/>
          </a:ln>
          <a:effectLst/>
        </c:spPr>
      </c:pivotFmt>
      <c:pivotFmt>
        <c:idx val="3151"/>
        <c:spPr>
          <a:solidFill>
            <a:schemeClr val="accent1"/>
          </a:solidFill>
          <a:ln>
            <a:noFill/>
          </a:ln>
          <a:effectLst/>
        </c:spPr>
      </c:pivotFmt>
      <c:pivotFmt>
        <c:idx val="3152"/>
        <c:spPr>
          <a:solidFill>
            <a:schemeClr val="accent1"/>
          </a:solidFill>
          <a:ln>
            <a:noFill/>
          </a:ln>
          <a:effectLst/>
        </c:spPr>
      </c:pivotFmt>
      <c:pivotFmt>
        <c:idx val="3153"/>
        <c:spPr>
          <a:solidFill>
            <a:schemeClr val="accent1"/>
          </a:solidFill>
          <a:ln>
            <a:noFill/>
          </a:ln>
          <a:effectLst/>
        </c:spPr>
      </c:pivotFmt>
      <c:pivotFmt>
        <c:idx val="3154"/>
        <c:spPr>
          <a:solidFill>
            <a:schemeClr val="accent1"/>
          </a:solidFill>
          <a:ln>
            <a:noFill/>
          </a:ln>
          <a:effectLst/>
        </c:spPr>
      </c:pivotFmt>
      <c:pivotFmt>
        <c:idx val="3155"/>
        <c:spPr>
          <a:solidFill>
            <a:schemeClr val="accent1"/>
          </a:solidFill>
          <a:ln>
            <a:noFill/>
          </a:ln>
          <a:effectLst/>
        </c:spPr>
      </c:pivotFmt>
      <c:pivotFmt>
        <c:idx val="3156"/>
        <c:spPr>
          <a:solidFill>
            <a:schemeClr val="accent1"/>
          </a:solidFill>
          <a:ln>
            <a:noFill/>
          </a:ln>
          <a:effectLst/>
        </c:spPr>
      </c:pivotFmt>
      <c:pivotFmt>
        <c:idx val="3157"/>
        <c:spPr>
          <a:solidFill>
            <a:schemeClr val="accent1"/>
          </a:solidFill>
          <a:ln>
            <a:noFill/>
          </a:ln>
          <a:effectLst/>
        </c:spPr>
      </c:pivotFmt>
      <c:pivotFmt>
        <c:idx val="3158"/>
        <c:spPr>
          <a:solidFill>
            <a:schemeClr val="accent1"/>
          </a:solidFill>
          <a:ln>
            <a:noFill/>
          </a:ln>
          <a:effectLst/>
        </c:spPr>
      </c:pivotFmt>
      <c:pivotFmt>
        <c:idx val="3159"/>
        <c:spPr>
          <a:solidFill>
            <a:schemeClr val="accent1"/>
          </a:solidFill>
          <a:ln>
            <a:noFill/>
          </a:ln>
          <a:effectLst/>
        </c:spPr>
      </c:pivotFmt>
      <c:pivotFmt>
        <c:idx val="3160"/>
        <c:spPr>
          <a:solidFill>
            <a:schemeClr val="accent1"/>
          </a:solidFill>
          <a:ln>
            <a:noFill/>
          </a:ln>
          <a:effectLst/>
        </c:spPr>
      </c:pivotFmt>
      <c:pivotFmt>
        <c:idx val="3161"/>
        <c:spPr>
          <a:solidFill>
            <a:schemeClr val="accent1"/>
          </a:solidFill>
          <a:ln>
            <a:noFill/>
          </a:ln>
          <a:effectLst/>
        </c:spPr>
      </c:pivotFmt>
      <c:pivotFmt>
        <c:idx val="3162"/>
        <c:spPr>
          <a:solidFill>
            <a:schemeClr val="accent1"/>
          </a:solidFill>
          <a:ln>
            <a:noFill/>
          </a:ln>
          <a:effectLst/>
        </c:spPr>
      </c:pivotFmt>
      <c:pivotFmt>
        <c:idx val="3163"/>
        <c:spPr>
          <a:solidFill>
            <a:schemeClr val="accent1"/>
          </a:solidFill>
          <a:ln>
            <a:noFill/>
          </a:ln>
          <a:effectLst/>
        </c:spPr>
      </c:pivotFmt>
      <c:pivotFmt>
        <c:idx val="3164"/>
        <c:spPr>
          <a:solidFill>
            <a:schemeClr val="accent1"/>
          </a:solidFill>
          <a:ln>
            <a:noFill/>
          </a:ln>
          <a:effectLst/>
        </c:spPr>
      </c:pivotFmt>
      <c:pivotFmt>
        <c:idx val="3165"/>
        <c:spPr>
          <a:solidFill>
            <a:schemeClr val="accent1"/>
          </a:solidFill>
          <a:ln>
            <a:noFill/>
          </a:ln>
          <a:effectLst/>
        </c:spPr>
      </c:pivotFmt>
      <c:pivotFmt>
        <c:idx val="3166"/>
        <c:spPr>
          <a:solidFill>
            <a:schemeClr val="accent1"/>
          </a:solidFill>
          <a:ln>
            <a:noFill/>
          </a:ln>
          <a:effectLst/>
        </c:spPr>
      </c:pivotFmt>
      <c:pivotFmt>
        <c:idx val="3167"/>
        <c:spPr>
          <a:solidFill>
            <a:schemeClr val="accent1"/>
          </a:solidFill>
          <a:ln>
            <a:noFill/>
          </a:ln>
          <a:effectLst/>
        </c:spPr>
      </c:pivotFmt>
      <c:pivotFmt>
        <c:idx val="3168"/>
        <c:spPr>
          <a:solidFill>
            <a:schemeClr val="accent1"/>
          </a:solidFill>
          <a:ln>
            <a:noFill/>
          </a:ln>
          <a:effectLst/>
        </c:spPr>
      </c:pivotFmt>
      <c:pivotFmt>
        <c:idx val="3169"/>
        <c:spPr>
          <a:solidFill>
            <a:schemeClr val="accent1"/>
          </a:solidFill>
          <a:ln>
            <a:noFill/>
          </a:ln>
          <a:effectLst/>
        </c:spPr>
      </c:pivotFmt>
      <c:pivotFmt>
        <c:idx val="3170"/>
        <c:spPr>
          <a:solidFill>
            <a:schemeClr val="accent1"/>
          </a:solidFill>
          <a:ln>
            <a:noFill/>
          </a:ln>
          <a:effectLst/>
        </c:spPr>
      </c:pivotFmt>
      <c:pivotFmt>
        <c:idx val="3171"/>
        <c:spPr>
          <a:solidFill>
            <a:schemeClr val="accent1"/>
          </a:solidFill>
          <a:ln>
            <a:noFill/>
          </a:ln>
          <a:effectLst/>
        </c:spPr>
      </c:pivotFmt>
      <c:pivotFmt>
        <c:idx val="3172"/>
        <c:spPr>
          <a:solidFill>
            <a:schemeClr val="accent1"/>
          </a:solidFill>
          <a:ln>
            <a:noFill/>
          </a:ln>
          <a:effectLst/>
        </c:spPr>
      </c:pivotFmt>
      <c:pivotFmt>
        <c:idx val="3173"/>
        <c:spPr>
          <a:solidFill>
            <a:schemeClr val="accent1"/>
          </a:solidFill>
          <a:ln>
            <a:noFill/>
          </a:ln>
          <a:effectLst/>
        </c:spPr>
      </c:pivotFmt>
      <c:pivotFmt>
        <c:idx val="3174"/>
        <c:spPr>
          <a:solidFill>
            <a:schemeClr val="accent1"/>
          </a:solidFill>
          <a:ln>
            <a:noFill/>
          </a:ln>
          <a:effectLst/>
        </c:spPr>
      </c:pivotFmt>
      <c:pivotFmt>
        <c:idx val="3175"/>
        <c:spPr>
          <a:solidFill>
            <a:schemeClr val="accent1"/>
          </a:solidFill>
          <a:ln>
            <a:noFill/>
          </a:ln>
          <a:effectLst/>
        </c:spPr>
      </c:pivotFmt>
      <c:pivotFmt>
        <c:idx val="3176"/>
        <c:spPr>
          <a:solidFill>
            <a:schemeClr val="accent1"/>
          </a:solidFill>
          <a:ln>
            <a:noFill/>
          </a:ln>
          <a:effectLst/>
        </c:spPr>
      </c:pivotFmt>
      <c:pivotFmt>
        <c:idx val="3177"/>
        <c:spPr>
          <a:solidFill>
            <a:schemeClr val="accent1"/>
          </a:solidFill>
          <a:ln>
            <a:noFill/>
          </a:ln>
          <a:effectLst/>
        </c:spPr>
      </c:pivotFmt>
      <c:pivotFmt>
        <c:idx val="3178"/>
        <c:spPr>
          <a:solidFill>
            <a:schemeClr val="accent1"/>
          </a:solidFill>
          <a:ln>
            <a:noFill/>
          </a:ln>
          <a:effectLst/>
        </c:spPr>
      </c:pivotFmt>
      <c:pivotFmt>
        <c:idx val="3179"/>
        <c:spPr>
          <a:solidFill>
            <a:schemeClr val="accent1"/>
          </a:solidFill>
          <a:ln>
            <a:noFill/>
          </a:ln>
          <a:effectLst/>
        </c:spPr>
      </c:pivotFmt>
      <c:pivotFmt>
        <c:idx val="3180"/>
        <c:spPr>
          <a:solidFill>
            <a:schemeClr val="accent1"/>
          </a:solidFill>
          <a:ln>
            <a:noFill/>
          </a:ln>
          <a:effectLst/>
        </c:spPr>
      </c:pivotFmt>
      <c:pivotFmt>
        <c:idx val="3181"/>
        <c:spPr>
          <a:solidFill>
            <a:schemeClr val="accent1"/>
          </a:solidFill>
          <a:ln>
            <a:noFill/>
          </a:ln>
          <a:effectLst/>
        </c:spPr>
      </c:pivotFmt>
      <c:pivotFmt>
        <c:idx val="3182"/>
        <c:spPr>
          <a:solidFill>
            <a:schemeClr val="accent1"/>
          </a:solidFill>
          <a:ln>
            <a:noFill/>
          </a:ln>
          <a:effectLst/>
        </c:spPr>
      </c:pivotFmt>
      <c:pivotFmt>
        <c:idx val="3183"/>
        <c:spPr>
          <a:solidFill>
            <a:schemeClr val="accent1"/>
          </a:solidFill>
          <a:ln>
            <a:noFill/>
          </a:ln>
          <a:effectLst/>
        </c:spPr>
      </c:pivotFmt>
      <c:pivotFmt>
        <c:idx val="3184"/>
        <c:spPr>
          <a:solidFill>
            <a:schemeClr val="accent1"/>
          </a:solidFill>
          <a:ln>
            <a:noFill/>
          </a:ln>
          <a:effectLst/>
        </c:spPr>
      </c:pivotFmt>
      <c:pivotFmt>
        <c:idx val="3185"/>
        <c:spPr>
          <a:solidFill>
            <a:schemeClr val="accent1"/>
          </a:solidFill>
          <a:ln>
            <a:noFill/>
          </a:ln>
          <a:effectLst/>
        </c:spPr>
      </c:pivotFmt>
      <c:pivotFmt>
        <c:idx val="3186"/>
        <c:spPr>
          <a:solidFill>
            <a:schemeClr val="accent1"/>
          </a:solidFill>
          <a:ln>
            <a:noFill/>
          </a:ln>
          <a:effectLst/>
        </c:spPr>
      </c:pivotFmt>
      <c:pivotFmt>
        <c:idx val="3187"/>
        <c:spPr>
          <a:solidFill>
            <a:schemeClr val="accent1"/>
          </a:solidFill>
          <a:ln>
            <a:noFill/>
          </a:ln>
          <a:effectLst/>
        </c:spPr>
      </c:pivotFmt>
      <c:pivotFmt>
        <c:idx val="3188"/>
        <c:spPr>
          <a:solidFill>
            <a:schemeClr val="accent1"/>
          </a:solidFill>
          <a:ln>
            <a:noFill/>
          </a:ln>
          <a:effectLst/>
        </c:spPr>
      </c:pivotFmt>
      <c:pivotFmt>
        <c:idx val="3189"/>
        <c:spPr>
          <a:solidFill>
            <a:schemeClr val="accent1"/>
          </a:solidFill>
          <a:ln>
            <a:noFill/>
          </a:ln>
          <a:effectLst/>
        </c:spPr>
      </c:pivotFmt>
      <c:pivotFmt>
        <c:idx val="3190"/>
        <c:spPr>
          <a:solidFill>
            <a:schemeClr val="accent1"/>
          </a:solidFill>
          <a:ln>
            <a:noFill/>
          </a:ln>
          <a:effectLst/>
        </c:spPr>
      </c:pivotFmt>
      <c:pivotFmt>
        <c:idx val="3191"/>
        <c:spPr>
          <a:solidFill>
            <a:schemeClr val="accent1"/>
          </a:solidFill>
          <a:ln>
            <a:noFill/>
          </a:ln>
          <a:effectLst/>
        </c:spPr>
      </c:pivotFmt>
      <c:pivotFmt>
        <c:idx val="3192"/>
        <c:spPr>
          <a:solidFill>
            <a:schemeClr val="accent1"/>
          </a:solidFill>
          <a:ln>
            <a:noFill/>
          </a:ln>
          <a:effectLst/>
        </c:spPr>
      </c:pivotFmt>
      <c:pivotFmt>
        <c:idx val="3193"/>
        <c:spPr>
          <a:solidFill>
            <a:schemeClr val="accent1"/>
          </a:solidFill>
          <a:ln>
            <a:noFill/>
          </a:ln>
          <a:effectLst/>
        </c:spPr>
      </c:pivotFmt>
      <c:pivotFmt>
        <c:idx val="3194"/>
        <c:spPr>
          <a:solidFill>
            <a:schemeClr val="accent1"/>
          </a:solidFill>
          <a:ln>
            <a:noFill/>
          </a:ln>
          <a:effectLst/>
        </c:spPr>
      </c:pivotFmt>
      <c:pivotFmt>
        <c:idx val="3195"/>
        <c:spPr>
          <a:solidFill>
            <a:schemeClr val="accent1"/>
          </a:solidFill>
          <a:ln>
            <a:noFill/>
          </a:ln>
          <a:effectLst/>
        </c:spPr>
      </c:pivotFmt>
      <c:pivotFmt>
        <c:idx val="3196"/>
        <c:spPr>
          <a:solidFill>
            <a:schemeClr val="accent1"/>
          </a:solidFill>
          <a:ln>
            <a:noFill/>
          </a:ln>
          <a:effectLst/>
        </c:spPr>
      </c:pivotFmt>
      <c:pivotFmt>
        <c:idx val="3197"/>
        <c:spPr>
          <a:solidFill>
            <a:schemeClr val="accent1"/>
          </a:solidFill>
          <a:ln>
            <a:noFill/>
          </a:ln>
          <a:effectLst/>
        </c:spPr>
      </c:pivotFmt>
      <c:pivotFmt>
        <c:idx val="3198"/>
        <c:spPr>
          <a:solidFill>
            <a:schemeClr val="accent1"/>
          </a:solidFill>
          <a:ln>
            <a:noFill/>
          </a:ln>
          <a:effectLst/>
        </c:spPr>
      </c:pivotFmt>
      <c:pivotFmt>
        <c:idx val="3199"/>
        <c:spPr>
          <a:solidFill>
            <a:schemeClr val="accent1"/>
          </a:solidFill>
          <a:ln>
            <a:noFill/>
          </a:ln>
          <a:effectLst/>
        </c:spPr>
      </c:pivotFmt>
      <c:pivotFmt>
        <c:idx val="3200"/>
        <c:spPr>
          <a:solidFill>
            <a:schemeClr val="accent1"/>
          </a:solidFill>
          <a:ln>
            <a:noFill/>
          </a:ln>
          <a:effectLst/>
        </c:spPr>
      </c:pivotFmt>
      <c:pivotFmt>
        <c:idx val="3201"/>
        <c:spPr>
          <a:solidFill>
            <a:schemeClr val="accent1"/>
          </a:solidFill>
          <a:ln>
            <a:noFill/>
          </a:ln>
          <a:effectLst/>
        </c:spPr>
      </c:pivotFmt>
      <c:pivotFmt>
        <c:idx val="3202"/>
        <c:spPr>
          <a:solidFill>
            <a:schemeClr val="accent1"/>
          </a:solidFill>
          <a:ln>
            <a:noFill/>
          </a:ln>
          <a:effectLst/>
        </c:spPr>
      </c:pivotFmt>
      <c:pivotFmt>
        <c:idx val="3203"/>
        <c:spPr>
          <a:solidFill>
            <a:schemeClr val="accent1"/>
          </a:solidFill>
          <a:ln>
            <a:noFill/>
          </a:ln>
          <a:effectLst/>
        </c:spPr>
      </c:pivotFmt>
      <c:pivotFmt>
        <c:idx val="3204"/>
        <c:spPr>
          <a:solidFill>
            <a:schemeClr val="accent1"/>
          </a:solidFill>
          <a:ln>
            <a:noFill/>
          </a:ln>
          <a:effectLst/>
        </c:spPr>
      </c:pivotFmt>
      <c:pivotFmt>
        <c:idx val="3205"/>
        <c:spPr>
          <a:solidFill>
            <a:schemeClr val="accent1"/>
          </a:solidFill>
          <a:ln>
            <a:noFill/>
          </a:ln>
          <a:effectLst/>
        </c:spPr>
      </c:pivotFmt>
      <c:pivotFmt>
        <c:idx val="3206"/>
        <c:spPr>
          <a:solidFill>
            <a:schemeClr val="accent1"/>
          </a:solidFill>
          <a:ln>
            <a:noFill/>
          </a:ln>
          <a:effectLst/>
        </c:spPr>
      </c:pivotFmt>
      <c:pivotFmt>
        <c:idx val="3207"/>
        <c:spPr>
          <a:solidFill>
            <a:schemeClr val="accent1"/>
          </a:solidFill>
          <a:ln>
            <a:noFill/>
          </a:ln>
          <a:effectLst/>
        </c:spPr>
      </c:pivotFmt>
      <c:pivotFmt>
        <c:idx val="3208"/>
        <c:spPr>
          <a:solidFill>
            <a:schemeClr val="accent1"/>
          </a:solidFill>
          <a:ln>
            <a:noFill/>
          </a:ln>
          <a:effectLst/>
        </c:spPr>
      </c:pivotFmt>
      <c:pivotFmt>
        <c:idx val="3209"/>
        <c:spPr>
          <a:solidFill>
            <a:schemeClr val="accent1"/>
          </a:solidFill>
          <a:ln>
            <a:noFill/>
          </a:ln>
          <a:effectLst/>
        </c:spPr>
      </c:pivotFmt>
      <c:pivotFmt>
        <c:idx val="3210"/>
        <c:spPr>
          <a:solidFill>
            <a:schemeClr val="accent1"/>
          </a:solidFill>
          <a:ln>
            <a:noFill/>
          </a:ln>
          <a:effectLst/>
        </c:spPr>
      </c:pivotFmt>
      <c:pivotFmt>
        <c:idx val="3211"/>
        <c:spPr>
          <a:solidFill>
            <a:schemeClr val="accent1"/>
          </a:solidFill>
          <a:ln>
            <a:noFill/>
          </a:ln>
          <a:effectLst/>
        </c:spPr>
      </c:pivotFmt>
      <c:pivotFmt>
        <c:idx val="3212"/>
        <c:spPr>
          <a:solidFill>
            <a:schemeClr val="accent1"/>
          </a:solidFill>
          <a:ln>
            <a:noFill/>
          </a:ln>
          <a:effectLst/>
        </c:spPr>
      </c:pivotFmt>
      <c:pivotFmt>
        <c:idx val="3213"/>
        <c:spPr>
          <a:solidFill>
            <a:schemeClr val="accent1"/>
          </a:solidFill>
          <a:ln>
            <a:noFill/>
          </a:ln>
          <a:effectLst/>
        </c:spPr>
      </c:pivotFmt>
      <c:pivotFmt>
        <c:idx val="3214"/>
        <c:spPr>
          <a:solidFill>
            <a:schemeClr val="accent1"/>
          </a:solidFill>
          <a:ln>
            <a:noFill/>
          </a:ln>
          <a:effectLst/>
        </c:spPr>
      </c:pivotFmt>
      <c:pivotFmt>
        <c:idx val="3215"/>
        <c:spPr>
          <a:solidFill>
            <a:schemeClr val="accent1"/>
          </a:solidFill>
          <a:ln>
            <a:noFill/>
          </a:ln>
          <a:effectLst/>
        </c:spPr>
      </c:pivotFmt>
      <c:pivotFmt>
        <c:idx val="3216"/>
        <c:spPr>
          <a:solidFill>
            <a:schemeClr val="accent1"/>
          </a:solidFill>
          <a:ln>
            <a:noFill/>
          </a:ln>
          <a:effectLst/>
        </c:spPr>
      </c:pivotFmt>
      <c:pivotFmt>
        <c:idx val="3217"/>
        <c:spPr>
          <a:solidFill>
            <a:schemeClr val="accent1"/>
          </a:solidFill>
          <a:ln>
            <a:noFill/>
          </a:ln>
          <a:effectLst/>
        </c:spPr>
      </c:pivotFmt>
      <c:pivotFmt>
        <c:idx val="3218"/>
        <c:spPr>
          <a:solidFill>
            <a:schemeClr val="accent1"/>
          </a:solidFill>
          <a:ln>
            <a:noFill/>
          </a:ln>
          <a:effectLst/>
        </c:spPr>
      </c:pivotFmt>
      <c:pivotFmt>
        <c:idx val="3219"/>
        <c:spPr>
          <a:solidFill>
            <a:schemeClr val="accent1"/>
          </a:solidFill>
          <a:ln>
            <a:noFill/>
          </a:ln>
          <a:effectLst/>
        </c:spPr>
      </c:pivotFmt>
      <c:pivotFmt>
        <c:idx val="3220"/>
        <c:spPr>
          <a:solidFill>
            <a:schemeClr val="accent1"/>
          </a:solidFill>
          <a:ln>
            <a:noFill/>
          </a:ln>
          <a:effectLst/>
        </c:spPr>
      </c:pivotFmt>
      <c:pivotFmt>
        <c:idx val="3221"/>
        <c:spPr>
          <a:solidFill>
            <a:schemeClr val="accent1"/>
          </a:solidFill>
          <a:ln>
            <a:noFill/>
          </a:ln>
          <a:effectLst/>
        </c:spPr>
      </c:pivotFmt>
      <c:pivotFmt>
        <c:idx val="3222"/>
        <c:spPr>
          <a:solidFill>
            <a:schemeClr val="accent1"/>
          </a:solidFill>
          <a:ln>
            <a:noFill/>
          </a:ln>
          <a:effectLst/>
        </c:spPr>
      </c:pivotFmt>
      <c:pivotFmt>
        <c:idx val="3223"/>
        <c:spPr>
          <a:solidFill>
            <a:schemeClr val="accent1"/>
          </a:solidFill>
          <a:ln>
            <a:noFill/>
          </a:ln>
          <a:effectLst/>
        </c:spPr>
      </c:pivotFmt>
      <c:pivotFmt>
        <c:idx val="3224"/>
        <c:spPr>
          <a:solidFill>
            <a:schemeClr val="accent1"/>
          </a:solidFill>
          <a:ln>
            <a:noFill/>
          </a:ln>
          <a:effectLst/>
        </c:spPr>
      </c:pivotFmt>
      <c:pivotFmt>
        <c:idx val="3225"/>
        <c:spPr>
          <a:solidFill>
            <a:schemeClr val="accent1"/>
          </a:solidFill>
          <a:ln>
            <a:noFill/>
          </a:ln>
          <a:effectLst/>
        </c:spPr>
      </c:pivotFmt>
      <c:pivotFmt>
        <c:idx val="3226"/>
        <c:spPr>
          <a:solidFill>
            <a:schemeClr val="accent1"/>
          </a:solidFill>
          <a:ln>
            <a:noFill/>
          </a:ln>
          <a:effectLst/>
        </c:spPr>
      </c:pivotFmt>
      <c:pivotFmt>
        <c:idx val="3227"/>
        <c:spPr>
          <a:solidFill>
            <a:schemeClr val="accent1"/>
          </a:solidFill>
          <a:ln>
            <a:noFill/>
          </a:ln>
          <a:effectLst/>
        </c:spPr>
      </c:pivotFmt>
      <c:pivotFmt>
        <c:idx val="3228"/>
        <c:spPr>
          <a:solidFill>
            <a:schemeClr val="accent1"/>
          </a:solidFill>
          <a:ln>
            <a:noFill/>
          </a:ln>
          <a:effectLst/>
        </c:spPr>
      </c:pivotFmt>
      <c:pivotFmt>
        <c:idx val="3229"/>
        <c:spPr>
          <a:solidFill>
            <a:schemeClr val="accent1"/>
          </a:solidFill>
          <a:ln>
            <a:noFill/>
          </a:ln>
          <a:effectLst/>
        </c:spPr>
      </c:pivotFmt>
      <c:pivotFmt>
        <c:idx val="3230"/>
        <c:spPr>
          <a:solidFill>
            <a:schemeClr val="accent1"/>
          </a:solidFill>
          <a:ln>
            <a:noFill/>
          </a:ln>
          <a:effectLst/>
        </c:spPr>
      </c:pivotFmt>
      <c:pivotFmt>
        <c:idx val="3231"/>
        <c:spPr>
          <a:solidFill>
            <a:schemeClr val="accent1"/>
          </a:solidFill>
          <a:ln>
            <a:noFill/>
          </a:ln>
          <a:effectLst/>
        </c:spPr>
      </c:pivotFmt>
      <c:pivotFmt>
        <c:idx val="3232"/>
        <c:spPr>
          <a:solidFill>
            <a:schemeClr val="accent1"/>
          </a:solidFill>
          <a:ln>
            <a:noFill/>
          </a:ln>
          <a:effectLst/>
        </c:spPr>
      </c:pivotFmt>
      <c:pivotFmt>
        <c:idx val="3233"/>
        <c:spPr>
          <a:solidFill>
            <a:schemeClr val="accent1"/>
          </a:solidFill>
          <a:ln>
            <a:noFill/>
          </a:ln>
          <a:effectLst/>
        </c:spPr>
      </c:pivotFmt>
      <c:pivotFmt>
        <c:idx val="3234"/>
        <c:spPr>
          <a:solidFill>
            <a:schemeClr val="accent1"/>
          </a:solidFill>
          <a:ln>
            <a:noFill/>
          </a:ln>
          <a:effectLst/>
        </c:spPr>
      </c:pivotFmt>
      <c:pivotFmt>
        <c:idx val="3235"/>
        <c:spPr>
          <a:solidFill>
            <a:schemeClr val="accent1"/>
          </a:solidFill>
          <a:ln>
            <a:noFill/>
          </a:ln>
          <a:effectLst/>
        </c:spPr>
      </c:pivotFmt>
      <c:pivotFmt>
        <c:idx val="3236"/>
        <c:spPr>
          <a:solidFill>
            <a:schemeClr val="accent1"/>
          </a:solidFill>
          <a:ln>
            <a:noFill/>
          </a:ln>
          <a:effectLst/>
        </c:spPr>
      </c:pivotFmt>
      <c:pivotFmt>
        <c:idx val="3237"/>
        <c:spPr>
          <a:solidFill>
            <a:schemeClr val="accent1"/>
          </a:solidFill>
          <a:ln>
            <a:noFill/>
          </a:ln>
          <a:effectLst/>
        </c:spPr>
      </c:pivotFmt>
      <c:pivotFmt>
        <c:idx val="3238"/>
        <c:spPr>
          <a:solidFill>
            <a:schemeClr val="accent1"/>
          </a:solidFill>
          <a:ln>
            <a:noFill/>
          </a:ln>
          <a:effectLst/>
        </c:spPr>
      </c:pivotFmt>
      <c:pivotFmt>
        <c:idx val="3239"/>
        <c:spPr>
          <a:solidFill>
            <a:schemeClr val="accent1"/>
          </a:solidFill>
          <a:ln>
            <a:noFill/>
          </a:ln>
          <a:effectLst/>
        </c:spPr>
      </c:pivotFmt>
      <c:pivotFmt>
        <c:idx val="3240"/>
        <c:spPr>
          <a:solidFill>
            <a:schemeClr val="accent1"/>
          </a:solidFill>
          <a:ln>
            <a:noFill/>
          </a:ln>
          <a:effectLst/>
        </c:spPr>
      </c:pivotFmt>
      <c:pivotFmt>
        <c:idx val="3241"/>
        <c:spPr>
          <a:solidFill>
            <a:schemeClr val="accent1"/>
          </a:solidFill>
          <a:ln>
            <a:noFill/>
          </a:ln>
          <a:effectLst/>
        </c:spPr>
      </c:pivotFmt>
      <c:pivotFmt>
        <c:idx val="3242"/>
        <c:spPr>
          <a:solidFill>
            <a:schemeClr val="accent1"/>
          </a:solidFill>
          <a:ln>
            <a:noFill/>
          </a:ln>
          <a:effectLst/>
        </c:spPr>
      </c:pivotFmt>
      <c:pivotFmt>
        <c:idx val="3243"/>
        <c:spPr>
          <a:solidFill>
            <a:schemeClr val="accent1"/>
          </a:solidFill>
          <a:ln>
            <a:noFill/>
          </a:ln>
          <a:effectLst/>
        </c:spPr>
      </c:pivotFmt>
      <c:pivotFmt>
        <c:idx val="3244"/>
        <c:spPr>
          <a:solidFill>
            <a:schemeClr val="accent1"/>
          </a:solidFill>
          <a:ln>
            <a:noFill/>
          </a:ln>
          <a:effectLst/>
        </c:spPr>
      </c:pivotFmt>
      <c:pivotFmt>
        <c:idx val="3245"/>
        <c:spPr>
          <a:solidFill>
            <a:schemeClr val="accent1"/>
          </a:solidFill>
          <a:ln>
            <a:noFill/>
          </a:ln>
          <a:effectLst/>
        </c:spPr>
      </c:pivotFmt>
      <c:pivotFmt>
        <c:idx val="3246"/>
        <c:spPr>
          <a:solidFill>
            <a:schemeClr val="accent1"/>
          </a:solidFill>
          <a:ln>
            <a:noFill/>
          </a:ln>
          <a:effectLst/>
        </c:spPr>
      </c:pivotFmt>
      <c:pivotFmt>
        <c:idx val="3247"/>
        <c:spPr>
          <a:solidFill>
            <a:schemeClr val="accent1"/>
          </a:solidFill>
          <a:ln>
            <a:noFill/>
          </a:ln>
          <a:effectLst/>
        </c:spPr>
      </c:pivotFmt>
      <c:pivotFmt>
        <c:idx val="3248"/>
        <c:spPr>
          <a:solidFill>
            <a:schemeClr val="accent1"/>
          </a:solidFill>
          <a:ln>
            <a:noFill/>
          </a:ln>
          <a:effectLst/>
        </c:spPr>
      </c:pivotFmt>
      <c:pivotFmt>
        <c:idx val="3249"/>
        <c:spPr>
          <a:solidFill>
            <a:schemeClr val="accent1"/>
          </a:solidFill>
          <a:ln>
            <a:noFill/>
          </a:ln>
          <a:effectLst/>
        </c:spPr>
      </c:pivotFmt>
      <c:pivotFmt>
        <c:idx val="3250"/>
        <c:spPr>
          <a:solidFill>
            <a:schemeClr val="accent1"/>
          </a:solidFill>
          <a:ln>
            <a:noFill/>
          </a:ln>
          <a:effectLst/>
        </c:spPr>
      </c:pivotFmt>
      <c:pivotFmt>
        <c:idx val="3251"/>
        <c:spPr>
          <a:solidFill>
            <a:schemeClr val="accent1"/>
          </a:solidFill>
          <a:ln>
            <a:noFill/>
          </a:ln>
          <a:effectLst/>
        </c:spPr>
      </c:pivotFmt>
      <c:pivotFmt>
        <c:idx val="3252"/>
        <c:spPr>
          <a:solidFill>
            <a:schemeClr val="accent1"/>
          </a:solidFill>
          <a:ln>
            <a:noFill/>
          </a:ln>
          <a:effectLst/>
        </c:spPr>
      </c:pivotFmt>
      <c:pivotFmt>
        <c:idx val="3253"/>
        <c:spPr>
          <a:solidFill>
            <a:schemeClr val="accent1"/>
          </a:solidFill>
          <a:ln>
            <a:noFill/>
          </a:ln>
          <a:effectLst/>
        </c:spPr>
      </c:pivotFmt>
      <c:pivotFmt>
        <c:idx val="3254"/>
        <c:spPr>
          <a:solidFill>
            <a:schemeClr val="accent1"/>
          </a:solidFill>
          <a:ln>
            <a:noFill/>
          </a:ln>
          <a:effectLst/>
        </c:spPr>
      </c:pivotFmt>
      <c:pivotFmt>
        <c:idx val="3255"/>
        <c:spPr>
          <a:solidFill>
            <a:schemeClr val="accent1"/>
          </a:solidFill>
          <a:ln>
            <a:noFill/>
          </a:ln>
          <a:effectLst/>
        </c:spPr>
      </c:pivotFmt>
      <c:pivotFmt>
        <c:idx val="3256"/>
        <c:spPr>
          <a:solidFill>
            <a:schemeClr val="accent1"/>
          </a:solidFill>
          <a:ln>
            <a:noFill/>
          </a:ln>
          <a:effectLst/>
        </c:spPr>
      </c:pivotFmt>
      <c:pivotFmt>
        <c:idx val="3257"/>
        <c:spPr>
          <a:solidFill>
            <a:schemeClr val="accent1"/>
          </a:solidFill>
          <a:ln>
            <a:noFill/>
          </a:ln>
          <a:effectLst/>
        </c:spPr>
      </c:pivotFmt>
      <c:pivotFmt>
        <c:idx val="3258"/>
        <c:spPr>
          <a:solidFill>
            <a:schemeClr val="accent1"/>
          </a:solidFill>
          <a:ln>
            <a:noFill/>
          </a:ln>
          <a:effectLst/>
        </c:spPr>
      </c:pivotFmt>
      <c:pivotFmt>
        <c:idx val="3259"/>
        <c:spPr>
          <a:solidFill>
            <a:schemeClr val="accent1"/>
          </a:solidFill>
          <a:ln>
            <a:noFill/>
          </a:ln>
          <a:effectLst/>
        </c:spPr>
      </c:pivotFmt>
      <c:pivotFmt>
        <c:idx val="3260"/>
        <c:spPr>
          <a:solidFill>
            <a:schemeClr val="accent1"/>
          </a:solidFill>
          <a:ln>
            <a:noFill/>
          </a:ln>
          <a:effectLst/>
        </c:spPr>
      </c:pivotFmt>
      <c:pivotFmt>
        <c:idx val="3261"/>
        <c:spPr>
          <a:solidFill>
            <a:schemeClr val="accent1"/>
          </a:solidFill>
          <a:ln>
            <a:noFill/>
          </a:ln>
          <a:effectLst/>
        </c:spPr>
      </c:pivotFmt>
      <c:pivotFmt>
        <c:idx val="3262"/>
        <c:spPr>
          <a:solidFill>
            <a:schemeClr val="accent1"/>
          </a:solidFill>
          <a:ln>
            <a:noFill/>
          </a:ln>
          <a:effectLst/>
        </c:spPr>
      </c:pivotFmt>
      <c:pivotFmt>
        <c:idx val="3263"/>
        <c:spPr>
          <a:solidFill>
            <a:schemeClr val="accent1"/>
          </a:solidFill>
          <a:ln>
            <a:noFill/>
          </a:ln>
          <a:effectLst/>
        </c:spPr>
      </c:pivotFmt>
      <c:pivotFmt>
        <c:idx val="3264"/>
        <c:spPr>
          <a:solidFill>
            <a:schemeClr val="accent1"/>
          </a:solidFill>
          <a:ln>
            <a:noFill/>
          </a:ln>
          <a:effectLst/>
        </c:spPr>
      </c:pivotFmt>
      <c:pivotFmt>
        <c:idx val="3265"/>
        <c:spPr>
          <a:solidFill>
            <a:schemeClr val="accent1"/>
          </a:solidFill>
          <a:ln>
            <a:noFill/>
          </a:ln>
          <a:effectLst/>
        </c:spPr>
      </c:pivotFmt>
      <c:pivotFmt>
        <c:idx val="3266"/>
        <c:spPr>
          <a:solidFill>
            <a:schemeClr val="accent1"/>
          </a:solidFill>
          <a:ln>
            <a:noFill/>
          </a:ln>
          <a:effectLst/>
        </c:spPr>
      </c:pivotFmt>
      <c:pivotFmt>
        <c:idx val="3267"/>
        <c:spPr>
          <a:solidFill>
            <a:schemeClr val="accent1"/>
          </a:solidFill>
          <a:ln>
            <a:noFill/>
          </a:ln>
          <a:effectLst/>
        </c:spPr>
      </c:pivotFmt>
      <c:pivotFmt>
        <c:idx val="3268"/>
        <c:spPr>
          <a:solidFill>
            <a:schemeClr val="accent1"/>
          </a:solidFill>
          <a:ln>
            <a:noFill/>
          </a:ln>
          <a:effectLst/>
        </c:spPr>
      </c:pivotFmt>
      <c:pivotFmt>
        <c:idx val="3269"/>
        <c:spPr>
          <a:solidFill>
            <a:schemeClr val="accent1"/>
          </a:solidFill>
          <a:ln>
            <a:noFill/>
          </a:ln>
          <a:effectLst/>
        </c:spPr>
      </c:pivotFmt>
      <c:pivotFmt>
        <c:idx val="3270"/>
        <c:spPr>
          <a:solidFill>
            <a:schemeClr val="accent1"/>
          </a:solidFill>
          <a:ln>
            <a:noFill/>
          </a:ln>
          <a:effectLst/>
        </c:spPr>
      </c:pivotFmt>
      <c:pivotFmt>
        <c:idx val="3271"/>
        <c:spPr>
          <a:solidFill>
            <a:schemeClr val="accent1"/>
          </a:solidFill>
          <a:ln>
            <a:noFill/>
          </a:ln>
          <a:effectLst/>
        </c:spPr>
      </c:pivotFmt>
      <c:pivotFmt>
        <c:idx val="3272"/>
        <c:spPr>
          <a:solidFill>
            <a:schemeClr val="accent1"/>
          </a:solidFill>
          <a:ln>
            <a:noFill/>
          </a:ln>
          <a:effectLst/>
        </c:spPr>
      </c:pivotFmt>
      <c:pivotFmt>
        <c:idx val="3273"/>
        <c:spPr>
          <a:solidFill>
            <a:schemeClr val="accent1"/>
          </a:solidFill>
          <a:ln>
            <a:noFill/>
          </a:ln>
          <a:effectLst/>
        </c:spPr>
      </c:pivotFmt>
      <c:pivotFmt>
        <c:idx val="3274"/>
        <c:spPr>
          <a:solidFill>
            <a:schemeClr val="accent1"/>
          </a:solidFill>
          <a:ln>
            <a:noFill/>
          </a:ln>
          <a:effectLst/>
        </c:spPr>
      </c:pivotFmt>
      <c:pivotFmt>
        <c:idx val="3275"/>
        <c:spPr>
          <a:solidFill>
            <a:schemeClr val="accent1"/>
          </a:solidFill>
          <a:ln>
            <a:noFill/>
          </a:ln>
          <a:effectLst/>
        </c:spPr>
      </c:pivotFmt>
      <c:pivotFmt>
        <c:idx val="3276"/>
        <c:spPr>
          <a:solidFill>
            <a:schemeClr val="accent1"/>
          </a:solidFill>
          <a:ln>
            <a:noFill/>
          </a:ln>
          <a:effectLst/>
        </c:spPr>
      </c:pivotFmt>
      <c:pivotFmt>
        <c:idx val="3277"/>
        <c:spPr>
          <a:solidFill>
            <a:schemeClr val="accent1"/>
          </a:solidFill>
          <a:ln>
            <a:noFill/>
          </a:ln>
          <a:effectLst/>
        </c:spPr>
      </c:pivotFmt>
      <c:pivotFmt>
        <c:idx val="3278"/>
        <c:spPr>
          <a:solidFill>
            <a:schemeClr val="accent1"/>
          </a:solidFill>
          <a:ln>
            <a:noFill/>
          </a:ln>
          <a:effectLst/>
        </c:spPr>
      </c:pivotFmt>
      <c:pivotFmt>
        <c:idx val="3279"/>
        <c:spPr>
          <a:solidFill>
            <a:schemeClr val="accent1"/>
          </a:solidFill>
          <a:ln>
            <a:noFill/>
          </a:ln>
          <a:effectLst/>
        </c:spPr>
      </c:pivotFmt>
      <c:pivotFmt>
        <c:idx val="3280"/>
        <c:spPr>
          <a:solidFill>
            <a:schemeClr val="accent1"/>
          </a:solidFill>
          <a:ln>
            <a:noFill/>
          </a:ln>
          <a:effectLst/>
        </c:spPr>
      </c:pivotFmt>
      <c:pivotFmt>
        <c:idx val="3281"/>
        <c:spPr>
          <a:solidFill>
            <a:schemeClr val="accent1"/>
          </a:solidFill>
          <a:ln>
            <a:noFill/>
          </a:ln>
          <a:effectLst/>
        </c:spPr>
      </c:pivotFmt>
      <c:pivotFmt>
        <c:idx val="3282"/>
        <c:spPr>
          <a:solidFill>
            <a:schemeClr val="accent1"/>
          </a:solidFill>
          <a:ln>
            <a:noFill/>
          </a:ln>
          <a:effectLst/>
        </c:spPr>
      </c:pivotFmt>
      <c:pivotFmt>
        <c:idx val="3283"/>
        <c:spPr>
          <a:solidFill>
            <a:schemeClr val="accent1"/>
          </a:solidFill>
          <a:ln>
            <a:noFill/>
          </a:ln>
          <a:effectLst/>
        </c:spPr>
      </c:pivotFmt>
      <c:pivotFmt>
        <c:idx val="3284"/>
        <c:spPr>
          <a:solidFill>
            <a:schemeClr val="accent1"/>
          </a:solidFill>
          <a:ln>
            <a:noFill/>
          </a:ln>
          <a:effectLst/>
        </c:spPr>
      </c:pivotFmt>
      <c:pivotFmt>
        <c:idx val="3285"/>
        <c:spPr>
          <a:solidFill>
            <a:schemeClr val="accent1"/>
          </a:solidFill>
          <a:ln>
            <a:noFill/>
          </a:ln>
          <a:effectLst/>
        </c:spPr>
      </c:pivotFmt>
      <c:pivotFmt>
        <c:idx val="3286"/>
        <c:spPr>
          <a:solidFill>
            <a:schemeClr val="accent1"/>
          </a:solidFill>
          <a:ln>
            <a:noFill/>
          </a:ln>
          <a:effectLst/>
        </c:spPr>
      </c:pivotFmt>
      <c:pivotFmt>
        <c:idx val="3287"/>
        <c:spPr>
          <a:solidFill>
            <a:schemeClr val="accent1"/>
          </a:solidFill>
          <a:ln>
            <a:noFill/>
          </a:ln>
          <a:effectLst/>
        </c:spPr>
      </c:pivotFmt>
      <c:pivotFmt>
        <c:idx val="3288"/>
        <c:spPr>
          <a:solidFill>
            <a:schemeClr val="accent1"/>
          </a:solidFill>
          <a:ln>
            <a:noFill/>
          </a:ln>
          <a:effectLst/>
        </c:spPr>
      </c:pivotFmt>
      <c:pivotFmt>
        <c:idx val="3289"/>
        <c:spPr>
          <a:solidFill>
            <a:schemeClr val="accent1"/>
          </a:solidFill>
          <a:ln>
            <a:noFill/>
          </a:ln>
          <a:effectLst/>
        </c:spPr>
      </c:pivotFmt>
      <c:pivotFmt>
        <c:idx val="3290"/>
        <c:spPr>
          <a:solidFill>
            <a:schemeClr val="accent1"/>
          </a:solidFill>
          <a:ln>
            <a:noFill/>
          </a:ln>
          <a:effectLst/>
        </c:spPr>
      </c:pivotFmt>
      <c:pivotFmt>
        <c:idx val="3291"/>
        <c:spPr>
          <a:solidFill>
            <a:schemeClr val="accent1"/>
          </a:solidFill>
          <a:ln>
            <a:noFill/>
          </a:ln>
          <a:effectLst/>
        </c:spPr>
      </c:pivotFmt>
      <c:pivotFmt>
        <c:idx val="3292"/>
        <c:spPr>
          <a:solidFill>
            <a:schemeClr val="accent1"/>
          </a:solidFill>
          <a:ln>
            <a:noFill/>
          </a:ln>
          <a:effectLst/>
        </c:spPr>
      </c:pivotFmt>
      <c:pivotFmt>
        <c:idx val="3293"/>
        <c:spPr>
          <a:solidFill>
            <a:schemeClr val="accent1"/>
          </a:solidFill>
          <a:ln>
            <a:noFill/>
          </a:ln>
          <a:effectLst/>
        </c:spPr>
      </c:pivotFmt>
      <c:pivotFmt>
        <c:idx val="3294"/>
        <c:spPr>
          <a:solidFill>
            <a:schemeClr val="accent1"/>
          </a:solidFill>
          <a:ln>
            <a:noFill/>
          </a:ln>
          <a:effectLst/>
        </c:spPr>
      </c:pivotFmt>
      <c:pivotFmt>
        <c:idx val="3295"/>
        <c:spPr>
          <a:solidFill>
            <a:schemeClr val="accent1"/>
          </a:solidFill>
          <a:ln>
            <a:noFill/>
          </a:ln>
          <a:effectLst/>
        </c:spPr>
      </c:pivotFmt>
      <c:pivotFmt>
        <c:idx val="3296"/>
        <c:spPr>
          <a:solidFill>
            <a:schemeClr val="accent1"/>
          </a:solidFill>
          <a:ln>
            <a:noFill/>
          </a:ln>
          <a:effectLst/>
        </c:spPr>
      </c:pivotFmt>
      <c:pivotFmt>
        <c:idx val="3297"/>
        <c:spPr>
          <a:solidFill>
            <a:schemeClr val="accent1"/>
          </a:solidFill>
          <a:ln>
            <a:noFill/>
          </a:ln>
          <a:effectLst/>
        </c:spPr>
      </c:pivotFmt>
      <c:pivotFmt>
        <c:idx val="3298"/>
        <c:spPr>
          <a:solidFill>
            <a:schemeClr val="accent1"/>
          </a:solidFill>
          <a:ln>
            <a:noFill/>
          </a:ln>
          <a:effectLst/>
        </c:spPr>
      </c:pivotFmt>
      <c:pivotFmt>
        <c:idx val="3299"/>
        <c:spPr>
          <a:solidFill>
            <a:schemeClr val="accent1"/>
          </a:solidFill>
          <a:ln>
            <a:noFill/>
          </a:ln>
          <a:effectLst/>
        </c:spPr>
      </c:pivotFmt>
      <c:pivotFmt>
        <c:idx val="3300"/>
        <c:spPr>
          <a:solidFill>
            <a:schemeClr val="accent1"/>
          </a:solidFill>
          <a:ln>
            <a:noFill/>
          </a:ln>
          <a:effectLst/>
        </c:spPr>
      </c:pivotFmt>
      <c:pivotFmt>
        <c:idx val="3301"/>
        <c:spPr>
          <a:solidFill>
            <a:schemeClr val="accent1"/>
          </a:solidFill>
          <a:ln>
            <a:noFill/>
          </a:ln>
          <a:effectLst/>
        </c:spPr>
      </c:pivotFmt>
      <c:pivotFmt>
        <c:idx val="3302"/>
        <c:spPr>
          <a:solidFill>
            <a:schemeClr val="accent1"/>
          </a:solidFill>
          <a:ln>
            <a:noFill/>
          </a:ln>
          <a:effectLst/>
        </c:spPr>
      </c:pivotFmt>
      <c:pivotFmt>
        <c:idx val="3303"/>
        <c:spPr>
          <a:solidFill>
            <a:schemeClr val="accent1"/>
          </a:solidFill>
          <a:ln>
            <a:noFill/>
          </a:ln>
          <a:effectLst/>
        </c:spPr>
      </c:pivotFmt>
      <c:pivotFmt>
        <c:idx val="3304"/>
        <c:spPr>
          <a:solidFill>
            <a:schemeClr val="accent1"/>
          </a:solidFill>
          <a:ln>
            <a:noFill/>
          </a:ln>
          <a:effectLst/>
        </c:spPr>
      </c:pivotFmt>
      <c:pivotFmt>
        <c:idx val="3305"/>
        <c:spPr>
          <a:solidFill>
            <a:schemeClr val="accent1"/>
          </a:solidFill>
          <a:ln>
            <a:noFill/>
          </a:ln>
          <a:effectLst/>
        </c:spPr>
      </c:pivotFmt>
      <c:pivotFmt>
        <c:idx val="3306"/>
        <c:spPr>
          <a:solidFill>
            <a:schemeClr val="accent1"/>
          </a:solidFill>
          <a:ln>
            <a:noFill/>
          </a:ln>
          <a:effectLst/>
        </c:spPr>
      </c:pivotFmt>
      <c:pivotFmt>
        <c:idx val="3307"/>
        <c:spPr>
          <a:solidFill>
            <a:schemeClr val="accent1"/>
          </a:solidFill>
          <a:ln>
            <a:noFill/>
          </a:ln>
          <a:effectLst/>
        </c:spPr>
      </c:pivotFmt>
      <c:pivotFmt>
        <c:idx val="3308"/>
        <c:spPr>
          <a:solidFill>
            <a:schemeClr val="accent1"/>
          </a:solidFill>
          <a:ln>
            <a:noFill/>
          </a:ln>
          <a:effectLst/>
        </c:spPr>
      </c:pivotFmt>
      <c:pivotFmt>
        <c:idx val="3309"/>
        <c:spPr>
          <a:solidFill>
            <a:schemeClr val="accent1"/>
          </a:solidFill>
          <a:ln>
            <a:noFill/>
          </a:ln>
          <a:effectLst/>
        </c:spPr>
      </c:pivotFmt>
      <c:pivotFmt>
        <c:idx val="3310"/>
        <c:spPr>
          <a:solidFill>
            <a:schemeClr val="accent1"/>
          </a:solidFill>
          <a:ln>
            <a:noFill/>
          </a:ln>
          <a:effectLst/>
        </c:spPr>
      </c:pivotFmt>
      <c:pivotFmt>
        <c:idx val="3311"/>
        <c:spPr>
          <a:solidFill>
            <a:schemeClr val="accent1"/>
          </a:solidFill>
          <a:ln>
            <a:noFill/>
          </a:ln>
          <a:effectLst/>
        </c:spPr>
      </c:pivotFmt>
      <c:pivotFmt>
        <c:idx val="3312"/>
        <c:spPr>
          <a:solidFill>
            <a:schemeClr val="accent1"/>
          </a:solidFill>
          <a:ln>
            <a:noFill/>
          </a:ln>
          <a:effectLst/>
        </c:spPr>
      </c:pivotFmt>
      <c:pivotFmt>
        <c:idx val="3313"/>
        <c:spPr>
          <a:solidFill>
            <a:schemeClr val="accent1"/>
          </a:solidFill>
          <a:ln>
            <a:noFill/>
          </a:ln>
          <a:effectLst/>
        </c:spPr>
      </c:pivotFmt>
      <c:pivotFmt>
        <c:idx val="3314"/>
        <c:spPr>
          <a:solidFill>
            <a:schemeClr val="accent1"/>
          </a:solidFill>
          <a:ln>
            <a:noFill/>
          </a:ln>
          <a:effectLst/>
        </c:spPr>
      </c:pivotFmt>
      <c:pivotFmt>
        <c:idx val="3315"/>
        <c:spPr>
          <a:solidFill>
            <a:schemeClr val="accent1"/>
          </a:solidFill>
          <a:ln>
            <a:noFill/>
          </a:ln>
          <a:effectLst/>
        </c:spPr>
      </c:pivotFmt>
      <c:pivotFmt>
        <c:idx val="3316"/>
        <c:spPr>
          <a:solidFill>
            <a:schemeClr val="accent1"/>
          </a:solidFill>
          <a:ln>
            <a:noFill/>
          </a:ln>
          <a:effectLst/>
        </c:spPr>
      </c:pivotFmt>
      <c:pivotFmt>
        <c:idx val="3317"/>
        <c:spPr>
          <a:solidFill>
            <a:schemeClr val="accent1"/>
          </a:solidFill>
          <a:ln>
            <a:noFill/>
          </a:ln>
          <a:effectLst/>
        </c:spPr>
      </c:pivotFmt>
      <c:pivotFmt>
        <c:idx val="3318"/>
        <c:spPr>
          <a:solidFill>
            <a:schemeClr val="accent1"/>
          </a:solidFill>
          <a:ln>
            <a:noFill/>
          </a:ln>
          <a:effectLst/>
        </c:spPr>
      </c:pivotFmt>
      <c:pivotFmt>
        <c:idx val="3319"/>
        <c:spPr>
          <a:solidFill>
            <a:schemeClr val="accent1"/>
          </a:solidFill>
          <a:ln>
            <a:noFill/>
          </a:ln>
          <a:effectLst/>
        </c:spPr>
      </c:pivotFmt>
      <c:pivotFmt>
        <c:idx val="3320"/>
        <c:spPr>
          <a:solidFill>
            <a:schemeClr val="accent1"/>
          </a:solidFill>
          <a:ln>
            <a:noFill/>
          </a:ln>
          <a:effectLst/>
        </c:spPr>
      </c:pivotFmt>
      <c:pivotFmt>
        <c:idx val="3321"/>
        <c:spPr>
          <a:solidFill>
            <a:schemeClr val="accent1"/>
          </a:solidFill>
          <a:ln>
            <a:noFill/>
          </a:ln>
          <a:effectLst/>
        </c:spPr>
      </c:pivotFmt>
      <c:pivotFmt>
        <c:idx val="3322"/>
        <c:spPr>
          <a:solidFill>
            <a:schemeClr val="accent1"/>
          </a:solidFill>
          <a:ln>
            <a:noFill/>
          </a:ln>
          <a:effectLst/>
        </c:spPr>
      </c:pivotFmt>
      <c:pivotFmt>
        <c:idx val="3323"/>
        <c:spPr>
          <a:solidFill>
            <a:schemeClr val="accent1"/>
          </a:solidFill>
          <a:ln>
            <a:noFill/>
          </a:ln>
          <a:effectLst/>
        </c:spPr>
      </c:pivotFmt>
      <c:pivotFmt>
        <c:idx val="3324"/>
        <c:spPr>
          <a:solidFill>
            <a:schemeClr val="accent1"/>
          </a:solidFill>
          <a:ln>
            <a:noFill/>
          </a:ln>
          <a:effectLst/>
        </c:spPr>
      </c:pivotFmt>
      <c:pivotFmt>
        <c:idx val="3325"/>
        <c:spPr>
          <a:solidFill>
            <a:schemeClr val="accent1"/>
          </a:solidFill>
          <a:ln>
            <a:noFill/>
          </a:ln>
          <a:effectLst/>
        </c:spPr>
      </c:pivotFmt>
      <c:pivotFmt>
        <c:idx val="3326"/>
        <c:spPr>
          <a:solidFill>
            <a:schemeClr val="accent1"/>
          </a:solidFill>
          <a:ln>
            <a:noFill/>
          </a:ln>
          <a:effectLst/>
        </c:spPr>
      </c:pivotFmt>
      <c:pivotFmt>
        <c:idx val="3327"/>
        <c:spPr>
          <a:solidFill>
            <a:schemeClr val="accent1"/>
          </a:solidFill>
          <a:ln>
            <a:noFill/>
          </a:ln>
          <a:effectLst/>
        </c:spPr>
      </c:pivotFmt>
      <c:pivotFmt>
        <c:idx val="3328"/>
        <c:spPr>
          <a:solidFill>
            <a:schemeClr val="accent1"/>
          </a:solidFill>
          <a:ln>
            <a:noFill/>
          </a:ln>
          <a:effectLst/>
        </c:spPr>
      </c:pivotFmt>
      <c:pivotFmt>
        <c:idx val="3329"/>
        <c:spPr>
          <a:solidFill>
            <a:schemeClr val="accent1"/>
          </a:solidFill>
          <a:ln>
            <a:noFill/>
          </a:ln>
          <a:effectLst/>
        </c:spPr>
      </c:pivotFmt>
      <c:pivotFmt>
        <c:idx val="3330"/>
        <c:spPr>
          <a:solidFill>
            <a:schemeClr val="accent1"/>
          </a:solidFill>
          <a:ln>
            <a:noFill/>
          </a:ln>
          <a:effectLst/>
        </c:spPr>
      </c:pivotFmt>
      <c:pivotFmt>
        <c:idx val="3331"/>
        <c:spPr>
          <a:solidFill>
            <a:schemeClr val="accent1"/>
          </a:solidFill>
          <a:ln>
            <a:noFill/>
          </a:ln>
          <a:effectLst/>
        </c:spPr>
      </c:pivotFmt>
      <c:pivotFmt>
        <c:idx val="3332"/>
        <c:spPr>
          <a:solidFill>
            <a:schemeClr val="accent1"/>
          </a:solidFill>
          <a:ln>
            <a:noFill/>
          </a:ln>
          <a:effectLst/>
        </c:spPr>
      </c:pivotFmt>
      <c:pivotFmt>
        <c:idx val="3333"/>
        <c:spPr>
          <a:solidFill>
            <a:schemeClr val="accent1"/>
          </a:solidFill>
          <a:ln>
            <a:noFill/>
          </a:ln>
          <a:effectLst/>
        </c:spPr>
      </c:pivotFmt>
      <c:pivotFmt>
        <c:idx val="3334"/>
        <c:spPr>
          <a:solidFill>
            <a:schemeClr val="accent1"/>
          </a:solidFill>
          <a:ln>
            <a:noFill/>
          </a:ln>
          <a:effectLst/>
        </c:spPr>
      </c:pivotFmt>
      <c:pivotFmt>
        <c:idx val="3335"/>
        <c:spPr>
          <a:solidFill>
            <a:schemeClr val="accent1"/>
          </a:solidFill>
          <a:ln>
            <a:noFill/>
          </a:ln>
          <a:effectLst/>
        </c:spPr>
      </c:pivotFmt>
      <c:pivotFmt>
        <c:idx val="3336"/>
        <c:spPr>
          <a:solidFill>
            <a:schemeClr val="accent1"/>
          </a:solidFill>
          <a:ln>
            <a:noFill/>
          </a:ln>
          <a:effectLst/>
        </c:spPr>
      </c:pivotFmt>
      <c:pivotFmt>
        <c:idx val="3337"/>
        <c:spPr>
          <a:solidFill>
            <a:schemeClr val="accent1"/>
          </a:solidFill>
          <a:ln>
            <a:noFill/>
          </a:ln>
          <a:effectLst/>
        </c:spPr>
      </c:pivotFmt>
      <c:pivotFmt>
        <c:idx val="3338"/>
        <c:spPr>
          <a:solidFill>
            <a:schemeClr val="accent1"/>
          </a:solidFill>
          <a:ln>
            <a:noFill/>
          </a:ln>
          <a:effectLst/>
        </c:spPr>
      </c:pivotFmt>
      <c:pivotFmt>
        <c:idx val="3339"/>
        <c:spPr>
          <a:solidFill>
            <a:schemeClr val="accent1"/>
          </a:solidFill>
          <a:ln>
            <a:noFill/>
          </a:ln>
          <a:effectLst/>
        </c:spPr>
      </c:pivotFmt>
      <c:pivotFmt>
        <c:idx val="3340"/>
        <c:spPr>
          <a:solidFill>
            <a:schemeClr val="accent1"/>
          </a:solidFill>
          <a:ln>
            <a:noFill/>
          </a:ln>
          <a:effectLst/>
        </c:spPr>
      </c:pivotFmt>
      <c:pivotFmt>
        <c:idx val="3341"/>
        <c:spPr>
          <a:solidFill>
            <a:schemeClr val="accent1"/>
          </a:solidFill>
          <a:ln>
            <a:noFill/>
          </a:ln>
          <a:effectLst/>
        </c:spPr>
      </c:pivotFmt>
      <c:pivotFmt>
        <c:idx val="3342"/>
        <c:spPr>
          <a:solidFill>
            <a:schemeClr val="accent1"/>
          </a:solidFill>
          <a:ln>
            <a:noFill/>
          </a:ln>
          <a:effectLst/>
        </c:spPr>
      </c:pivotFmt>
      <c:pivotFmt>
        <c:idx val="3343"/>
        <c:spPr>
          <a:solidFill>
            <a:schemeClr val="accent1"/>
          </a:solidFill>
          <a:ln>
            <a:noFill/>
          </a:ln>
          <a:effectLst/>
        </c:spPr>
      </c:pivotFmt>
      <c:pivotFmt>
        <c:idx val="3344"/>
        <c:spPr>
          <a:solidFill>
            <a:schemeClr val="accent1"/>
          </a:solidFill>
          <a:ln>
            <a:noFill/>
          </a:ln>
          <a:effectLst/>
        </c:spPr>
      </c:pivotFmt>
      <c:pivotFmt>
        <c:idx val="3345"/>
        <c:spPr>
          <a:solidFill>
            <a:schemeClr val="accent1"/>
          </a:solidFill>
          <a:ln>
            <a:noFill/>
          </a:ln>
          <a:effectLst/>
        </c:spPr>
      </c:pivotFmt>
      <c:pivotFmt>
        <c:idx val="3346"/>
        <c:spPr>
          <a:solidFill>
            <a:schemeClr val="accent1"/>
          </a:solidFill>
          <a:ln>
            <a:noFill/>
          </a:ln>
          <a:effectLst/>
        </c:spPr>
      </c:pivotFmt>
      <c:pivotFmt>
        <c:idx val="3347"/>
        <c:spPr>
          <a:solidFill>
            <a:schemeClr val="accent1"/>
          </a:solidFill>
          <a:ln>
            <a:noFill/>
          </a:ln>
          <a:effectLst/>
        </c:spPr>
      </c:pivotFmt>
      <c:pivotFmt>
        <c:idx val="3348"/>
        <c:spPr>
          <a:solidFill>
            <a:schemeClr val="accent1"/>
          </a:solidFill>
          <a:ln>
            <a:noFill/>
          </a:ln>
          <a:effectLst/>
        </c:spPr>
      </c:pivotFmt>
      <c:pivotFmt>
        <c:idx val="3349"/>
        <c:spPr>
          <a:solidFill>
            <a:schemeClr val="accent1"/>
          </a:solidFill>
          <a:ln>
            <a:noFill/>
          </a:ln>
          <a:effectLst/>
        </c:spPr>
      </c:pivotFmt>
      <c:pivotFmt>
        <c:idx val="3350"/>
        <c:spPr>
          <a:solidFill>
            <a:schemeClr val="accent1"/>
          </a:solidFill>
          <a:ln>
            <a:noFill/>
          </a:ln>
          <a:effectLst/>
        </c:spPr>
      </c:pivotFmt>
      <c:pivotFmt>
        <c:idx val="3351"/>
        <c:spPr>
          <a:solidFill>
            <a:schemeClr val="accent1"/>
          </a:solidFill>
          <a:ln>
            <a:noFill/>
          </a:ln>
          <a:effectLst/>
        </c:spPr>
      </c:pivotFmt>
      <c:pivotFmt>
        <c:idx val="3352"/>
        <c:spPr>
          <a:solidFill>
            <a:schemeClr val="accent1"/>
          </a:solidFill>
          <a:ln>
            <a:noFill/>
          </a:ln>
          <a:effectLst/>
        </c:spPr>
      </c:pivotFmt>
      <c:pivotFmt>
        <c:idx val="3353"/>
        <c:spPr>
          <a:solidFill>
            <a:schemeClr val="accent1"/>
          </a:solidFill>
          <a:ln>
            <a:noFill/>
          </a:ln>
          <a:effectLst/>
        </c:spPr>
      </c:pivotFmt>
      <c:pivotFmt>
        <c:idx val="3354"/>
        <c:spPr>
          <a:solidFill>
            <a:schemeClr val="accent1"/>
          </a:solidFill>
          <a:ln>
            <a:noFill/>
          </a:ln>
          <a:effectLst/>
        </c:spPr>
      </c:pivotFmt>
      <c:pivotFmt>
        <c:idx val="3355"/>
        <c:spPr>
          <a:solidFill>
            <a:schemeClr val="accent1"/>
          </a:solidFill>
          <a:ln>
            <a:noFill/>
          </a:ln>
          <a:effectLst/>
        </c:spPr>
      </c:pivotFmt>
      <c:pivotFmt>
        <c:idx val="3356"/>
        <c:spPr>
          <a:solidFill>
            <a:schemeClr val="accent1"/>
          </a:solidFill>
          <a:ln>
            <a:noFill/>
          </a:ln>
          <a:effectLst/>
        </c:spPr>
      </c:pivotFmt>
      <c:pivotFmt>
        <c:idx val="3357"/>
        <c:spPr>
          <a:solidFill>
            <a:schemeClr val="accent1"/>
          </a:solidFill>
          <a:ln>
            <a:noFill/>
          </a:ln>
          <a:effectLst/>
        </c:spPr>
      </c:pivotFmt>
      <c:pivotFmt>
        <c:idx val="3358"/>
        <c:spPr>
          <a:solidFill>
            <a:schemeClr val="accent1"/>
          </a:solidFill>
          <a:ln>
            <a:noFill/>
          </a:ln>
          <a:effectLst/>
        </c:spPr>
      </c:pivotFmt>
      <c:pivotFmt>
        <c:idx val="3359"/>
        <c:spPr>
          <a:solidFill>
            <a:schemeClr val="accent1"/>
          </a:solidFill>
          <a:ln>
            <a:noFill/>
          </a:ln>
          <a:effectLst/>
        </c:spPr>
      </c:pivotFmt>
      <c:pivotFmt>
        <c:idx val="3360"/>
        <c:spPr>
          <a:solidFill>
            <a:schemeClr val="accent1"/>
          </a:solidFill>
          <a:ln>
            <a:noFill/>
          </a:ln>
          <a:effectLst/>
        </c:spPr>
      </c:pivotFmt>
      <c:pivotFmt>
        <c:idx val="3361"/>
        <c:spPr>
          <a:solidFill>
            <a:schemeClr val="accent1"/>
          </a:solidFill>
          <a:ln>
            <a:noFill/>
          </a:ln>
          <a:effectLst/>
        </c:spPr>
      </c:pivotFmt>
      <c:pivotFmt>
        <c:idx val="3362"/>
        <c:spPr>
          <a:solidFill>
            <a:schemeClr val="accent1"/>
          </a:solidFill>
          <a:ln>
            <a:noFill/>
          </a:ln>
          <a:effectLst/>
        </c:spPr>
      </c:pivotFmt>
      <c:pivotFmt>
        <c:idx val="3363"/>
        <c:spPr>
          <a:solidFill>
            <a:schemeClr val="accent1"/>
          </a:solidFill>
          <a:ln>
            <a:noFill/>
          </a:ln>
          <a:effectLst/>
        </c:spPr>
      </c:pivotFmt>
      <c:pivotFmt>
        <c:idx val="3364"/>
        <c:spPr>
          <a:solidFill>
            <a:schemeClr val="accent1"/>
          </a:solidFill>
          <a:ln>
            <a:noFill/>
          </a:ln>
          <a:effectLst/>
        </c:spPr>
      </c:pivotFmt>
      <c:pivotFmt>
        <c:idx val="3365"/>
        <c:spPr>
          <a:solidFill>
            <a:schemeClr val="accent1"/>
          </a:solidFill>
          <a:ln>
            <a:noFill/>
          </a:ln>
          <a:effectLst/>
        </c:spPr>
      </c:pivotFmt>
      <c:pivotFmt>
        <c:idx val="3366"/>
        <c:spPr>
          <a:solidFill>
            <a:schemeClr val="accent1"/>
          </a:solidFill>
          <a:ln>
            <a:noFill/>
          </a:ln>
          <a:effectLst/>
        </c:spPr>
      </c:pivotFmt>
      <c:pivotFmt>
        <c:idx val="3367"/>
        <c:spPr>
          <a:solidFill>
            <a:schemeClr val="accent1"/>
          </a:solidFill>
          <a:ln>
            <a:noFill/>
          </a:ln>
          <a:effectLst/>
        </c:spPr>
      </c:pivotFmt>
      <c:pivotFmt>
        <c:idx val="3368"/>
        <c:spPr>
          <a:solidFill>
            <a:schemeClr val="accent1"/>
          </a:solidFill>
          <a:ln>
            <a:noFill/>
          </a:ln>
          <a:effectLst/>
        </c:spPr>
      </c:pivotFmt>
      <c:pivotFmt>
        <c:idx val="3369"/>
        <c:spPr>
          <a:solidFill>
            <a:schemeClr val="accent1"/>
          </a:solidFill>
          <a:ln>
            <a:noFill/>
          </a:ln>
          <a:effectLst/>
        </c:spPr>
      </c:pivotFmt>
      <c:pivotFmt>
        <c:idx val="3370"/>
        <c:spPr>
          <a:solidFill>
            <a:schemeClr val="accent1"/>
          </a:solidFill>
          <a:ln>
            <a:noFill/>
          </a:ln>
          <a:effectLst/>
        </c:spPr>
      </c:pivotFmt>
      <c:pivotFmt>
        <c:idx val="3371"/>
        <c:spPr>
          <a:solidFill>
            <a:schemeClr val="accent1"/>
          </a:solidFill>
          <a:ln>
            <a:noFill/>
          </a:ln>
          <a:effectLst/>
        </c:spPr>
      </c:pivotFmt>
      <c:pivotFmt>
        <c:idx val="3372"/>
        <c:spPr>
          <a:solidFill>
            <a:schemeClr val="accent1"/>
          </a:solidFill>
          <a:ln>
            <a:noFill/>
          </a:ln>
          <a:effectLst/>
        </c:spPr>
      </c:pivotFmt>
      <c:pivotFmt>
        <c:idx val="3373"/>
        <c:spPr>
          <a:solidFill>
            <a:schemeClr val="accent1"/>
          </a:solidFill>
          <a:ln>
            <a:noFill/>
          </a:ln>
          <a:effectLst/>
        </c:spPr>
      </c:pivotFmt>
      <c:pivotFmt>
        <c:idx val="3374"/>
        <c:spPr>
          <a:solidFill>
            <a:schemeClr val="accent1"/>
          </a:solidFill>
          <a:ln>
            <a:noFill/>
          </a:ln>
          <a:effectLst/>
        </c:spPr>
      </c:pivotFmt>
      <c:pivotFmt>
        <c:idx val="3375"/>
        <c:spPr>
          <a:solidFill>
            <a:schemeClr val="accent1"/>
          </a:solidFill>
          <a:ln>
            <a:noFill/>
          </a:ln>
          <a:effectLst/>
        </c:spPr>
      </c:pivotFmt>
      <c:pivotFmt>
        <c:idx val="3376"/>
        <c:spPr>
          <a:solidFill>
            <a:schemeClr val="accent1"/>
          </a:solidFill>
          <a:ln>
            <a:noFill/>
          </a:ln>
          <a:effectLst/>
        </c:spPr>
      </c:pivotFmt>
      <c:pivotFmt>
        <c:idx val="3377"/>
        <c:spPr>
          <a:solidFill>
            <a:schemeClr val="accent1"/>
          </a:solidFill>
          <a:ln>
            <a:noFill/>
          </a:ln>
          <a:effectLst/>
        </c:spPr>
      </c:pivotFmt>
      <c:pivotFmt>
        <c:idx val="3378"/>
        <c:spPr>
          <a:solidFill>
            <a:schemeClr val="accent1"/>
          </a:solidFill>
          <a:ln>
            <a:noFill/>
          </a:ln>
          <a:effectLst/>
        </c:spPr>
      </c:pivotFmt>
      <c:pivotFmt>
        <c:idx val="3379"/>
        <c:spPr>
          <a:solidFill>
            <a:schemeClr val="accent1"/>
          </a:solidFill>
          <a:ln>
            <a:noFill/>
          </a:ln>
          <a:effectLst/>
        </c:spPr>
      </c:pivotFmt>
      <c:pivotFmt>
        <c:idx val="3380"/>
        <c:spPr>
          <a:solidFill>
            <a:schemeClr val="accent1"/>
          </a:solidFill>
          <a:ln>
            <a:noFill/>
          </a:ln>
          <a:effectLst/>
        </c:spPr>
      </c:pivotFmt>
      <c:pivotFmt>
        <c:idx val="3381"/>
        <c:spPr>
          <a:solidFill>
            <a:schemeClr val="accent1"/>
          </a:solidFill>
          <a:ln>
            <a:noFill/>
          </a:ln>
          <a:effectLst/>
        </c:spPr>
      </c:pivotFmt>
      <c:pivotFmt>
        <c:idx val="3382"/>
        <c:spPr>
          <a:solidFill>
            <a:schemeClr val="accent1"/>
          </a:solidFill>
          <a:ln>
            <a:noFill/>
          </a:ln>
          <a:effectLst/>
        </c:spPr>
      </c:pivotFmt>
      <c:pivotFmt>
        <c:idx val="3383"/>
        <c:spPr>
          <a:solidFill>
            <a:schemeClr val="accent1"/>
          </a:solidFill>
          <a:ln>
            <a:noFill/>
          </a:ln>
          <a:effectLst/>
        </c:spPr>
      </c:pivotFmt>
      <c:pivotFmt>
        <c:idx val="3384"/>
        <c:spPr>
          <a:solidFill>
            <a:schemeClr val="accent1"/>
          </a:solidFill>
          <a:ln>
            <a:noFill/>
          </a:ln>
          <a:effectLst/>
        </c:spPr>
      </c:pivotFmt>
      <c:pivotFmt>
        <c:idx val="3385"/>
        <c:spPr>
          <a:solidFill>
            <a:schemeClr val="accent1"/>
          </a:solidFill>
          <a:ln>
            <a:noFill/>
          </a:ln>
          <a:effectLst/>
        </c:spPr>
      </c:pivotFmt>
      <c:pivotFmt>
        <c:idx val="3386"/>
        <c:spPr>
          <a:solidFill>
            <a:schemeClr val="accent1"/>
          </a:solidFill>
          <a:ln>
            <a:noFill/>
          </a:ln>
          <a:effectLst/>
        </c:spPr>
      </c:pivotFmt>
      <c:pivotFmt>
        <c:idx val="3387"/>
        <c:spPr>
          <a:solidFill>
            <a:schemeClr val="accent1"/>
          </a:solidFill>
          <a:ln>
            <a:noFill/>
          </a:ln>
          <a:effectLst/>
        </c:spPr>
      </c:pivotFmt>
      <c:pivotFmt>
        <c:idx val="3388"/>
        <c:spPr>
          <a:solidFill>
            <a:schemeClr val="accent1"/>
          </a:solidFill>
          <a:ln>
            <a:noFill/>
          </a:ln>
          <a:effectLst/>
        </c:spPr>
      </c:pivotFmt>
      <c:pivotFmt>
        <c:idx val="3389"/>
        <c:spPr>
          <a:solidFill>
            <a:schemeClr val="accent1"/>
          </a:solidFill>
          <a:ln>
            <a:noFill/>
          </a:ln>
          <a:effectLst/>
        </c:spPr>
      </c:pivotFmt>
      <c:pivotFmt>
        <c:idx val="3390"/>
        <c:spPr>
          <a:solidFill>
            <a:schemeClr val="accent1"/>
          </a:solidFill>
          <a:ln>
            <a:noFill/>
          </a:ln>
          <a:effectLst/>
        </c:spPr>
      </c:pivotFmt>
      <c:pivotFmt>
        <c:idx val="3391"/>
        <c:spPr>
          <a:solidFill>
            <a:schemeClr val="accent1"/>
          </a:solidFill>
          <a:ln>
            <a:noFill/>
          </a:ln>
          <a:effectLst/>
        </c:spPr>
      </c:pivotFmt>
      <c:pivotFmt>
        <c:idx val="3392"/>
        <c:spPr>
          <a:solidFill>
            <a:schemeClr val="accent1"/>
          </a:solidFill>
          <a:ln>
            <a:noFill/>
          </a:ln>
          <a:effectLst/>
        </c:spPr>
      </c:pivotFmt>
      <c:pivotFmt>
        <c:idx val="3393"/>
        <c:spPr>
          <a:solidFill>
            <a:schemeClr val="accent1"/>
          </a:solidFill>
          <a:ln>
            <a:noFill/>
          </a:ln>
          <a:effectLst/>
        </c:spPr>
      </c:pivotFmt>
      <c:pivotFmt>
        <c:idx val="3394"/>
        <c:spPr>
          <a:solidFill>
            <a:schemeClr val="accent1"/>
          </a:solidFill>
          <a:ln>
            <a:noFill/>
          </a:ln>
          <a:effectLst/>
        </c:spPr>
      </c:pivotFmt>
      <c:pivotFmt>
        <c:idx val="3395"/>
        <c:spPr>
          <a:solidFill>
            <a:schemeClr val="accent1"/>
          </a:solidFill>
          <a:ln>
            <a:noFill/>
          </a:ln>
          <a:effectLst/>
        </c:spPr>
      </c:pivotFmt>
      <c:pivotFmt>
        <c:idx val="3396"/>
        <c:spPr>
          <a:solidFill>
            <a:schemeClr val="accent1"/>
          </a:solidFill>
          <a:ln>
            <a:noFill/>
          </a:ln>
          <a:effectLst/>
        </c:spPr>
      </c:pivotFmt>
      <c:pivotFmt>
        <c:idx val="3397"/>
        <c:spPr>
          <a:solidFill>
            <a:schemeClr val="accent1"/>
          </a:solidFill>
          <a:ln>
            <a:noFill/>
          </a:ln>
          <a:effectLst/>
        </c:spPr>
      </c:pivotFmt>
      <c:pivotFmt>
        <c:idx val="3398"/>
        <c:spPr>
          <a:solidFill>
            <a:schemeClr val="accent1"/>
          </a:solidFill>
          <a:ln>
            <a:noFill/>
          </a:ln>
          <a:effectLst/>
        </c:spPr>
      </c:pivotFmt>
      <c:pivotFmt>
        <c:idx val="3399"/>
        <c:spPr>
          <a:solidFill>
            <a:schemeClr val="accent1"/>
          </a:solidFill>
          <a:ln>
            <a:noFill/>
          </a:ln>
          <a:effectLst/>
        </c:spPr>
      </c:pivotFmt>
      <c:pivotFmt>
        <c:idx val="3400"/>
        <c:spPr>
          <a:solidFill>
            <a:schemeClr val="accent1"/>
          </a:solidFill>
          <a:ln>
            <a:noFill/>
          </a:ln>
          <a:effectLst/>
        </c:spPr>
      </c:pivotFmt>
      <c:pivotFmt>
        <c:idx val="3401"/>
        <c:spPr>
          <a:solidFill>
            <a:schemeClr val="accent1"/>
          </a:solidFill>
          <a:ln>
            <a:noFill/>
          </a:ln>
          <a:effectLst/>
        </c:spPr>
      </c:pivotFmt>
      <c:pivotFmt>
        <c:idx val="3402"/>
        <c:spPr>
          <a:solidFill>
            <a:schemeClr val="accent1"/>
          </a:solidFill>
          <a:ln>
            <a:noFill/>
          </a:ln>
          <a:effectLst/>
        </c:spPr>
      </c:pivotFmt>
      <c:pivotFmt>
        <c:idx val="3403"/>
        <c:spPr>
          <a:solidFill>
            <a:schemeClr val="accent1"/>
          </a:solidFill>
          <a:ln>
            <a:noFill/>
          </a:ln>
          <a:effectLst/>
        </c:spPr>
      </c:pivotFmt>
      <c:pivotFmt>
        <c:idx val="3404"/>
        <c:spPr>
          <a:solidFill>
            <a:schemeClr val="accent1"/>
          </a:solidFill>
          <a:ln>
            <a:noFill/>
          </a:ln>
          <a:effectLst/>
        </c:spPr>
      </c:pivotFmt>
      <c:pivotFmt>
        <c:idx val="3405"/>
        <c:spPr>
          <a:solidFill>
            <a:schemeClr val="accent1"/>
          </a:solidFill>
          <a:ln>
            <a:noFill/>
          </a:ln>
          <a:effectLst/>
        </c:spPr>
      </c:pivotFmt>
      <c:pivotFmt>
        <c:idx val="3406"/>
        <c:spPr>
          <a:solidFill>
            <a:schemeClr val="accent1"/>
          </a:solidFill>
          <a:ln>
            <a:noFill/>
          </a:ln>
          <a:effectLst/>
        </c:spPr>
      </c:pivotFmt>
      <c:pivotFmt>
        <c:idx val="3407"/>
        <c:spPr>
          <a:solidFill>
            <a:schemeClr val="accent1"/>
          </a:solidFill>
          <a:ln>
            <a:noFill/>
          </a:ln>
          <a:effectLst/>
        </c:spPr>
      </c:pivotFmt>
      <c:pivotFmt>
        <c:idx val="3408"/>
        <c:spPr>
          <a:solidFill>
            <a:schemeClr val="accent1"/>
          </a:solidFill>
          <a:ln>
            <a:noFill/>
          </a:ln>
          <a:effectLst/>
        </c:spPr>
      </c:pivotFmt>
      <c:pivotFmt>
        <c:idx val="3409"/>
        <c:spPr>
          <a:solidFill>
            <a:schemeClr val="accent1"/>
          </a:solidFill>
          <a:ln>
            <a:noFill/>
          </a:ln>
          <a:effectLst/>
        </c:spPr>
      </c:pivotFmt>
      <c:pivotFmt>
        <c:idx val="3410"/>
        <c:spPr>
          <a:solidFill>
            <a:schemeClr val="accent1"/>
          </a:solidFill>
          <a:ln>
            <a:noFill/>
          </a:ln>
          <a:effectLst/>
        </c:spPr>
      </c:pivotFmt>
      <c:pivotFmt>
        <c:idx val="3411"/>
        <c:spPr>
          <a:solidFill>
            <a:schemeClr val="accent1"/>
          </a:solidFill>
          <a:ln>
            <a:noFill/>
          </a:ln>
          <a:effectLst/>
        </c:spPr>
      </c:pivotFmt>
      <c:pivotFmt>
        <c:idx val="3412"/>
        <c:spPr>
          <a:solidFill>
            <a:schemeClr val="accent1"/>
          </a:solidFill>
          <a:ln>
            <a:noFill/>
          </a:ln>
          <a:effectLst/>
        </c:spPr>
      </c:pivotFmt>
      <c:pivotFmt>
        <c:idx val="3413"/>
        <c:spPr>
          <a:solidFill>
            <a:schemeClr val="accent1"/>
          </a:solidFill>
          <a:ln>
            <a:noFill/>
          </a:ln>
          <a:effectLst/>
        </c:spPr>
      </c:pivotFmt>
      <c:pivotFmt>
        <c:idx val="3414"/>
        <c:spPr>
          <a:solidFill>
            <a:schemeClr val="accent1"/>
          </a:solidFill>
          <a:ln>
            <a:noFill/>
          </a:ln>
          <a:effectLst/>
        </c:spPr>
      </c:pivotFmt>
      <c:pivotFmt>
        <c:idx val="3415"/>
        <c:spPr>
          <a:solidFill>
            <a:schemeClr val="accent1"/>
          </a:solidFill>
          <a:ln>
            <a:noFill/>
          </a:ln>
          <a:effectLst/>
        </c:spPr>
      </c:pivotFmt>
      <c:pivotFmt>
        <c:idx val="3416"/>
        <c:spPr>
          <a:solidFill>
            <a:schemeClr val="accent1"/>
          </a:solidFill>
          <a:ln>
            <a:noFill/>
          </a:ln>
          <a:effectLst/>
        </c:spPr>
      </c:pivotFmt>
      <c:pivotFmt>
        <c:idx val="3417"/>
        <c:spPr>
          <a:solidFill>
            <a:schemeClr val="accent1"/>
          </a:solidFill>
          <a:ln>
            <a:noFill/>
          </a:ln>
          <a:effectLst/>
        </c:spPr>
      </c:pivotFmt>
      <c:pivotFmt>
        <c:idx val="3418"/>
        <c:spPr>
          <a:solidFill>
            <a:schemeClr val="accent1"/>
          </a:solidFill>
          <a:ln>
            <a:noFill/>
          </a:ln>
          <a:effectLst/>
        </c:spPr>
      </c:pivotFmt>
      <c:pivotFmt>
        <c:idx val="3419"/>
        <c:spPr>
          <a:solidFill>
            <a:schemeClr val="accent1"/>
          </a:solidFill>
          <a:ln>
            <a:noFill/>
          </a:ln>
          <a:effectLst/>
        </c:spPr>
      </c:pivotFmt>
      <c:pivotFmt>
        <c:idx val="3420"/>
        <c:spPr>
          <a:solidFill>
            <a:schemeClr val="accent1"/>
          </a:solidFill>
          <a:ln>
            <a:noFill/>
          </a:ln>
          <a:effectLst/>
        </c:spPr>
      </c:pivotFmt>
      <c:pivotFmt>
        <c:idx val="3421"/>
        <c:spPr>
          <a:solidFill>
            <a:schemeClr val="accent1"/>
          </a:solidFill>
          <a:ln>
            <a:noFill/>
          </a:ln>
          <a:effectLst/>
        </c:spPr>
      </c:pivotFmt>
      <c:pivotFmt>
        <c:idx val="3422"/>
        <c:spPr>
          <a:solidFill>
            <a:schemeClr val="accent1"/>
          </a:solidFill>
          <a:ln>
            <a:noFill/>
          </a:ln>
          <a:effectLst/>
        </c:spPr>
      </c:pivotFmt>
      <c:pivotFmt>
        <c:idx val="3423"/>
        <c:spPr>
          <a:solidFill>
            <a:schemeClr val="accent1"/>
          </a:solidFill>
          <a:ln>
            <a:noFill/>
          </a:ln>
          <a:effectLst/>
        </c:spPr>
      </c:pivotFmt>
      <c:pivotFmt>
        <c:idx val="3424"/>
        <c:spPr>
          <a:solidFill>
            <a:schemeClr val="accent1"/>
          </a:solidFill>
          <a:ln>
            <a:noFill/>
          </a:ln>
          <a:effectLst/>
        </c:spPr>
      </c:pivotFmt>
      <c:pivotFmt>
        <c:idx val="3425"/>
        <c:spPr>
          <a:solidFill>
            <a:schemeClr val="accent1"/>
          </a:solidFill>
          <a:ln>
            <a:noFill/>
          </a:ln>
          <a:effectLst/>
        </c:spPr>
      </c:pivotFmt>
      <c:pivotFmt>
        <c:idx val="3426"/>
        <c:spPr>
          <a:solidFill>
            <a:schemeClr val="accent1"/>
          </a:solidFill>
          <a:ln>
            <a:noFill/>
          </a:ln>
          <a:effectLst/>
        </c:spPr>
      </c:pivotFmt>
      <c:pivotFmt>
        <c:idx val="3427"/>
        <c:spPr>
          <a:solidFill>
            <a:schemeClr val="accent1"/>
          </a:solidFill>
          <a:ln>
            <a:noFill/>
          </a:ln>
          <a:effectLst/>
        </c:spPr>
      </c:pivotFmt>
      <c:pivotFmt>
        <c:idx val="3428"/>
        <c:spPr>
          <a:solidFill>
            <a:schemeClr val="accent1"/>
          </a:solidFill>
          <a:ln>
            <a:noFill/>
          </a:ln>
          <a:effectLst/>
        </c:spPr>
      </c:pivotFmt>
      <c:pivotFmt>
        <c:idx val="3429"/>
        <c:spPr>
          <a:solidFill>
            <a:schemeClr val="accent1"/>
          </a:solidFill>
          <a:ln>
            <a:noFill/>
          </a:ln>
          <a:effectLst/>
        </c:spPr>
      </c:pivotFmt>
      <c:pivotFmt>
        <c:idx val="3430"/>
        <c:spPr>
          <a:solidFill>
            <a:schemeClr val="accent1"/>
          </a:solidFill>
          <a:ln>
            <a:noFill/>
          </a:ln>
          <a:effectLst/>
        </c:spPr>
      </c:pivotFmt>
      <c:pivotFmt>
        <c:idx val="3431"/>
        <c:spPr>
          <a:solidFill>
            <a:schemeClr val="accent1"/>
          </a:solidFill>
          <a:ln>
            <a:noFill/>
          </a:ln>
          <a:effectLst/>
        </c:spPr>
      </c:pivotFmt>
      <c:pivotFmt>
        <c:idx val="3432"/>
        <c:spPr>
          <a:solidFill>
            <a:schemeClr val="accent1"/>
          </a:solidFill>
          <a:ln>
            <a:noFill/>
          </a:ln>
          <a:effectLst/>
        </c:spPr>
      </c:pivotFmt>
      <c:pivotFmt>
        <c:idx val="3433"/>
        <c:spPr>
          <a:solidFill>
            <a:schemeClr val="accent1"/>
          </a:solidFill>
          <a:ln>
            <a:noFill/>
          </a:ln>
          <a:effectLst/>
        </c:spPr>
      </c:pivotFmt>
      <c:pivotFmt>
        <c:idx val="3434"/>
        <c:spPr>
          <a:solidFill>
            <a:schemeClr val="accent1"/>
          </a:solidFill>
          <a:ln>
            <a:noFill/>
          </a:ln>
          <a:effectLst/>
        </c:spPr>
      </c:pivotFmt>
      <c:pivotFmt>
        <c:idx val="3435"/>
        <c:spPr>
          <a:solidFill>
            <a:schemeClr val="accent1"/>
          </a:solidFill>
          <a:ln>
            <a:noFill/>
          </a:ln>
          <a:effectLst/>
        </c:spPr>
      </c:pivotFmt>
      <c:pivotFmt>
        <c:idx val="3436"/>
        <c:spPr>
          <a:solidFill>
            <a:schemeClr val="accent1"/>
          </a:solidFill>
          <a:ln>
            <a:noFill/>
          </a:ln>
          <a:effectLst/>
        </c:spPr>
      </c:pivotFmt>
      <c:pivotFmt>
        <c:idx val="3437"/>
        <c:spPr>
          <a:solidFill>
            <a:schemeClr val="accent1"/>
          </a:solidFill>
          <a:ln>
            <a:noFill/>
          </a:ln>
          <a:effectLst/>
        </c:spPr>
      </c:pivotFmt>
      <c:pivotFmt>
        <c:idx val="3438"/>
        <c:spPr>
          <a:solidFill>
            <a:schemeClr val="accent1"/>
          </a:solidFill>
          <a:ln>
            <a:noFill/>
          </a:ln>
          <a:effectLst/>
        </c:spPr>
      </c:pivotFmt>
      <c:pivotFmt>
        <c:idx val="3439"/>
        <c:spPr>
          <a:solidFill>
            <a:schemeClr val="accent1"/>
          </a:solidFill>
          <a:ln>
            <a:noFill/>
          </a:ln>
          <a:effectLst/>
        </c:spPr>
      </c:pivotFmt>
      <c:pivotFmt>
        <c:idx val="3440"/>
        <c:spPr>
          <a:solidFill>
            <a:schemeClr val="accent1"/>
          </a:solidFill>
          <a:ln>
            <a:noFill/>
          </a:ln>
          <a:effectLst/>
        </c:spPr>
      </c:pivotFmt>
      <c:pivotFmt>
        <c:idx val="3441"/>
        <c:spPr>
          <a:solidFill>
            <a:schemeClr val="accent1"/>
          </a:solidFill>
          <a:ln>
            <a:noFill/>
          </a:ln>
          <a:effectLst/>
        </c:spPr>
      </c:pivotFmt>
      <c:pivotFmt>
        <c:idx val="3442"/>
        <c:spPr>
          <a:solidFill>
            <a:schemeClr val="accent1"/>
          </a:solidFill>
          <a:ln>
            <a:noFill/>
          </a:ln>
          <a:effectLst/>
        </c:spPr>
      </c:pivotFmt>
      <c:pivotFmt>
        <c:idx val="3443"/>
        <c:spPr>
          <a:solidFill>
            <a:schemeClr val="accent1"/>
          </a:solidFill>
          <a:ln>
            <a:noFill/>
          </a:ln>
          <a:effectLst/>
        </c:spPr>
      </c:pivotFmt>
      <c:pivotFmt>
        <c:idx val="3444"/>
        <c:spPr>
          <a:solidFill>
            <a:schemeClr val="accent1"/>
          </a:solidFill>
          <a:ln>
            <a:noFill/>
          </a:ln>
          <a:effectLst/>
        </c:spPr>
      </c:pivotFmt>
      <c:pivotFmt>
        <c:idx val="3445"/>
        <c:spPr>
          <a:solidFill>
            <a:schemeClr val="accent1"/>
          </a:solidFill>
          <a:ln>
            <a:noFill/>
          </a:ln>
          <a:effectLst/>
        </c:spPr>
      </c:pivotFmt>
      <c:pivotFmt>
        <c:idx val="3446"/>
        <c:spPr>
          <a:solidFill>
            <a:schemeClr val="accent1"/>
          </a:solidFill>
          <a:ln>
            <a:noFill/>
          </a:ln>
          <a:effectLst/>
        </c:spPr>
      </c:pivotFmt>
      <c:pivotFmt>
        <c:idx val="3447"/>
        <c:spPr>
          <a:solidFill>
            <a:schemeClr val="accent1"/>
          </a:solidFill>
          <a:ln>
            <a:noFill/>
          </a:ln>
          <a:effectLst/>
        </c:spPr>
      </c:pivotFmt>
      <c:pivotFmt>
        <c:idx val="3448"/>
        <c:spPr>
          <a:solidFill>
            <a:schemeClr val="accent1"/>
          </a:solidFill>
          <a:ln>
            <a:noFill/>
          </a:ln>
          <a:effectLst/>
        </c:spPr>
      </c:pivotFmt>
      <c:pivotFmt>
        <c:idx val="3449"/>
        <c:spPr>
          <a:solidFill>
            <a:schemeClr val="accent1"/>
          </a:solidFill>
          <a:ln>
            <a:noFill/>
          </a:ln>
          <a:effectLst/>
        </c:spPr>
      </c:pivotFmt>
      <c:pivotFmt>
        <c:idx val="3450"/>
        <c:spPr>
          <a:solidFill>
            <a:schemeClr val="accent1"/>
          </a:solidFill>
          <a:ln>
            <a:noFill/>
          </a:ln>
          <a:effectLst/>
        </c:spPr>
      </c:pivotFmt>
      <c:pivotFmt>
        <c:idx val="3451"/>
        <c:spPr>
          <a:solidFill>
            <a:schemeClr val="accent1"/>
          </a:solidFill>
          <a:ln>
            <a:noFill/>
          </a:ln>
          <a:effectLst/>
        </c:spPr>
      </c:pivotFmt>
      <c:pivotFmt>
        <c:idx val="3452"/>
        <c:spPr>
          <a:solidFill>
            <a:schemeClr val="accent1"/>
          </a:solidFill>
          <a:ln>
            <a:noFill/>
          </a:ln>
          <a:effectLst/>
        </c:spPr>
      </c:pivotFmt>
      <c:pivotFmt>
        <c:idx val="3453"/>
        <c:spPr>
          <a:solidFill>
            <a:schemeClr val="accent1"/>
          </a:solidFill>
          <a:ln>
            <a:noFill/>
          </a:ln>
          <a:effectLst/>
        </c:spPr>
      </c:pivotFmt>
      <c:pivotFmt>
        <c:idx val="3454"/>
        <c:spPr>
          <a:solidFill>
            <a:schemeClr val="accent1"/>
          </a:solidFill>
          <a:ln>
            <a:noFill/>
          </a:ln>
          <a:effectLst/>
        </c:spPr>
      </c:pivotFmt>
      <c:pivotFmt>
        <c:idx val="3455"/>
        <c:spPr>
          <a:solidFill>
            <a:schemeClr val="accent1"/>
          </a:solidFill>
          <a:ln>
            <a:noFill/>
          </a:ln>
          <a:effectLst/>
        </c:spPr>
      </c:pivotFmt>
      <c:pivotFmt>
        <c:idx val="3456"/>
        <c:spPr>
          <a:solidFill>
            <a:schemeClr val="accent1"/>
          </a:solidFill>
          <a:ln>
            <a:noFill/>
          </a:ln>
          <a:effectLst/>
        </c:spPr>
      </c:pivotFmt>
      <c:pivotFmt>
        <c:idx val="3457"/>
        <c:spPr>
          <a:solidFill>
            <a:schemeClr val="accent1"/>
          </a:solidFill>
          <a:ln>
            <a:noFill/>
          </a:ln>
          <a:effectLst/>
        </c:spPr>
      </c:pivotFmt>
      <c:pivotFmt>
        <c:idx val="3458"/>
        <c:spPr>
          <a:solidFill>
            <a:schemeClr val="accent1"/>
          </a:solidFill>
          <a:ln>
            <a:noFill/>
          </a:ln>
          <a:effectLst/>
        </c:spPr>
      </c:pivotFmt>
      <c:pivotFmt>
        <c:idx val="3459"/>
        <c:spPr>
          <a:solidFill>
            <a:schemeClr val="accent1"/>
          </a:solidFill>
          <a:ln>
            <a:noFill/>
          </a:ln>
          <a:effectLst/>
        </c:spPr>
      </c:pivotFmt>
      <c:pivotFmt>
        <c:idx val="3460"/>
        <c:spPr>
          <a:solidFill>
            <a:schemeClr val="accent1"/>
          </a:solidFill>
          <a:ln>
            <a:noFill/>
          </a:ln>
          <a:effectLst/>
        </c:spPr>
      </c:pivotFmt>
      <c:pivotFmt>
        <c:idx val="3461"/>
        <c:spPr>
          <a:solidFill>
            <a:schemeClr val="accent1"/>
          </a:solidFill>
          <a:ln>
            <a:noFill/>
          </a:ln>
          <a:effectLst/>
        </c:spPr>
      </c:pivotFmt>
      <c:pivotFmt>
        <c:idx val="3462"/>
        <c:spPr>
          <a:solidFill>
            <a:schemeClr val="accent1"/>
          </a:solidFill>
          <a:ln>
            <a:noFill/>
          </a:ln>
          <a:effectLst/>
        </c:spPr>
      </c:pivotFmt>
      <c:pivotFmt>
        <c:idx val="3463"/>
        <c:spPr>
          <a:solidFill>
            <a:schemeClr val="accent1"/>
          </a:solidFill>
          <a:ln>
            <a:noFill/>
          </a:ln>
          <a:effectLst/>
        </c:spPr>
      </c:pivotFmt>
      <c:pivotFmt>
        <c:idx val="3464"/>
        <c:spPr>
          <a:solidFill>
            <a:schemeClr val="accent1"/>
          </a:solidFill>
          <a:ln>
            <a:noFill/>
          </a:ln>
          <a:effectLst/>
        </c:spPr>
      </c:pivotFmt>
      <c:pivotFmt>
        <c:idx val="3465"/>
        <c:spPr>
          <a:solidFill>
            <a:schemeClr val="accent1"/>
          </a:solidFill>
          <a:ln>
            <a:noFill/>
          </a:ln>
          <a:effectLst/>
        </c:spPr>
      </c:pivotFmt>
      <c:pivotFmt>
        <c:idx val="3466"/>
        <c:spPr>
          <a:solidFill>
            <a:schemeClr val="accent1"/>
          </a:solidFill>
          <a:ln>
            <a:noFill/>
          </a:ln>
          <a:effectLst/>
        </c:spPr>
      </c:pivotFmt>
      <c:pivotFmt>
        <c:idx val="3467"/>
        <c:spPr>
          <a:solidFill>
            <a:schemeClr val="accent1"/>
          </a:solidFill>
          <a:ln>
            <a:noFill/>
          </a:ln>
          <a:effectLst/>
        </c:spPr>
      </c:pivotFmt>
      <c:pivotFmt>
        <c:idx val="3468"/>
        <c:spPr>
          <a:solidFill>
            <a:schemeClr val="accent1"/>
          </a:solidFill>
          <a:ln>
            <a:noFill/>
          </a:ln>
          <a:effectLst/>
        </c:spPr>
      </c:pivotFmt>
      <c:pivotFmt>
        <c:idx val="3469"/>
        <c:spPr>
          <a:solidFill>
            <a:schemeClr val="accent1"/>
          </a:solidFill>
          <a:ln>
            <a:noFill/>
          </a:ln>
          <a:effectLst/>
        </c:spPr>
      </c:pivotFmt>
      <c:pivotFmt>
        <c:idx val="3470"/>
        <c:spPr>
          <a:solidFill>
            <a:schemeClr val="accent1"/>
          </a:solidFill>
          <a:ln>
            <a:noFill/>
          </a:ln>
          <a:effectLst/>
        </c:spPr>
      </c:pivotFmt>
      <c:pivotFmt>
        <c:idx val="3471"/>
        <c:spPr>
          <a:solidFill>
            <a:schemeClr val="accent1"/>
          </a:solidFill>
          <a:ln>
            <a:noFill/>
          </a:ln>
          <a:effectLst/>
        </c:spPr>
      </c:pivotFmt>
      <c:pivotFmt>
        <c:idx val="3472"/>
        <c:spPr>
          <a:solidFill>
            <a:schemeClr val="accent1"/>
          </a:solidFill>
          <a:ln>
            <a:noFill/>
          </a:ln>
          <a:effectLst/>
        </c:spPr>
      </c:pivotFmt>
      <c:pivotFmt>
        <c:idx val="3473"/>
        <c:spPr>
          <a:solidFill>
            <a:schemeClr val="accent1"/>
          </a:solidFill>
          <a:ln>
            <a:noFill/>
          </a:ln>
          <a:effectLst/>
        </c:spPr>
      </c:pivotFmt>
      <c:pivotFmt>
        <c:idx val="3474"/>
        <c:spPr>
          <a:solidFill>
            <a:schemeClr val="accent1"/>
          </a:solidFill>
          <a:ln>
            <a:noFill/>
          </a:ln>
          <a:effectLst/>
        </c:spPr>
      </c:pivotFmt>
      <c:pivotFmt>
        <c:idx val="3475"/>
        <c:spPr>
          <a:solidFill>
            <a:schemeClr val="accent1"/>
          </a:solidFill>
          <a:ln>
            <a:noFill/>
          </a:ln>
          <a:effectLst/>
        </c:spPr>
      </c:pivotFmt>
      <c:pivotFmt>
        <c:idx val="3476"/>
        <c:spPr>
          <a:solidFill>
            <a:schemeClr val="accent1"/>
          </a:solidFill>
          <a:ln>
            <a:noFill/>
          </a:ln>
          <a:effectLst/>
        </c:spPr>
      </c:pivotFmt>
      <c:pivotFmt>
        <c:idx val="3477"/>
        <c:spPr>
          <a:solidFill>
            <a:schemeClr val="accent1"/>
          </a:solidFill>
          <a:ln>
            <a:noFill/>
          </a:ln>
          <a:effectLst/>
        </c:spPr>
      </c:pivotFmt>
      <c:pivotFmt>
        <c:idx val="3478"/>
        <c:spPr>
          <a:solidFill>
            <a:schemeClr val="accent1"/>
          </a:solidFill>
          <a:ln>
            <a:noFill/>
          </a:ln>
          <a:effectLst/>
        </c:spPr>
      </c:pivotFmt>
      <c:pivotFmt>
        <c:idx val="3479"/>
        <c:spPr>
          <a:solidFill>
            <a:schemeClr val="accent1"/>
          </a:solidFill>
          <a:ln>
            <a:noFill/>
          </a:ln>
          <a:effectLst/>
        </c:spPr>
      </c:pivotFmt>
      <c:pivotFmt>
        <c:idx val="3480"/>
        <c:spPr>
          <a:solidFill>
            <a:schemeClr val="accent1"/>
          </a:solidFill>
          <a:ln>
            <a:noFill/>
          </a:ln>
          <a:effectLst/>
        </c:spPr>
      </c:pivotFmt>
      <c:pivotFmt>
        <c:idx val="3481"/>
        <c:spPr>
          <a:solidFill>
            <a:schemeClr val="accent1"/>
          </a:solidFill>
          <a:ln>
            <a:noFill/>
          </a:ln>
          <a:effectLst/>
        </c:spPr>
      </c:pivotFmt>
      <c:pivotFmt>
        <c:idx val="3482"/>
        <c:spPr>
          <a:solidFill>
            <a:schemeClr val="accent1"/>
          </a:solidFill>
          <a:ln>
            <a:noFill/>
          </a:ln>
          <a:effectLst/>
        </c:spPr>
      </c:pivotFmt>
      <c:pivotFmt>
        <c:idx val="3483"/>
        <c:spPr>
          <a:solidFill>
            <a:schemeClr val="accent1"/>
          </a:solidFill>
          <a:ln>
            <a:noFill/>
          </a:ln>
          <a:effectLst/>
        </c:spPr>
      </c:pivotFmt>
      <c:pivotFmt>
        <c:idx val="3484"/>
        <c:spPr>
          <a:solidFill>
            <a:schemeClr val="accent1"/>
          </a:solidFill>
          <a:ln>
            <a:noFill/>
          </a:ln>
          <a:effectLst/>
        </c:spPr>
      </c:pivotFmt>
      <c:pivotFmt>
        <c:idx val="3485"/>
        <c:spPr>
          <a:solidFill>
            <a:schemeClr val="accent1"/>
          </a:solidFill>
          <a:ln>
            <a:noFill/>
          </a:ln>
          <a:effectLst/>
        </c:spPr>
      </c:pivotFmt>
      <c:pivotFmt>
        <c:idx val="3486"/>
        <c:spPr>
          <a:solidFill>
            <a:schemeClr val="accent1"/>
          </a:solidFill>
          <a:ln>
            <a:noFill/>
          </a:ln>
          <a:effectLst/>
        </c:spPr>
      </c:pivotFmt>
      <c:pivotFmt>
        <c:idx val="3487"/>
        <c:spPr>
          <a:solidFill>
            <a:schemeClr val="accent1"/>
          </a:solidFill>
          <a:ln>
            <a:noFill/>
          </a:ln>
          <a:effectLst/>
        </c:spPr>
      </c:pivotFmt>
      <c:pivotFmt>
        <c:idx val="3488"/>
        <c:spPr>
          <a:solidFill>
            <a:schemeClr val="accent1"/>
          </a:solidFill>
          <a:ln>
            <a:noFill/>
          </a:ln>
          <a:effectLst/>
        </c:spPr>
      </c:pivotFmt>
      <c:pivotFmt>
        <c:idx val="3489"/>
        <c:spPr>
          <a:solidFill>
            <a:schemeClr val="accent1"/>
          </a:solidFill>
          <a:ln>
            <a:noFill/>
          </a:ln>
          <a:effectLst/>
        </c:spPr>
      </c:pivotFmt>
      <c:pivotFmt>
        <c:idx val="3490"/>
        <c:spPr>
          <a:solidFill>
            <a:schemeClr val="accent1"/>
          </a:solidFill>
          <a:ln>
            <a:noFill/>
          </a:ln>
          <a:effectLst/>
        </c:spPr>
      </c:pivotFmt>
      <c:pivotFmt>
        <c:idx val="3491"/>
        <c:spPr>
          <a:solidFill>
            <a:schemeClr val="accent1"/>
          </a:solidFill>
          <a:ln>
            <a:noFill/>
          </a:ln>
          <a:effectLst/>
        </c:spPr>
      </c:pivotFmt>
      <c:pivotFmt>
        <c:idx val="3492"/>
        <c:spPr>
          <a:solidFill>
            <a:schemeClr val="accent1"/>
          </a:solidFill>
          <a:ln>
            <a:noFill/>
          </a:ln>
          <a:effectLst/>
        </c:spPr>
      </c:pivotFmt>
      <c:pivotFmt>
        <c:idx val="3493"/>
        <c:spPr>
          <a:solidFill>
            <a:schemeClr val="accent1"/>
          </a:solidFill>
          <a:ln>
            <a:noFill/>
          </a:ln>
          <a:effectLst/>
        </c:spPr>
      </c:pivotFmt>
      <c:pivotFmt>
        <c:idx val="3494"/>
        <c:spPr>
          <a:solidFill>
            <a:schemeClr val="accent1"/>
          </a:solidFill>
          <a:ln>
            <a:noFill/>
          </a:ln>
          <a:effectLst/>
        </c:spPr>
      </c:pivotFmt>
      <c:pivotFmt>
        <c:idx val="3495"/>
        <c:spPr>
          <a:solidFill>
            <a:schemeClr val="accent1"/>
          </a:solidFill>
          <a:ln>
            <a:noFill/>
          </a:ln>
          <a:effectLst/>
        </c:spPr>
      </c:pivotFmt>
      <c:pivotFmt>
        <c:idx val="3496"/>
        <c:spPr>
          <a:solidFill>
            <a:schemeClr val="accent1"/>
          </a:solidFill>
          <a:ln>
            <a:noFill/>
          </a:ln>
          <a:effectLst/>
        </c:spPr>
      </c:pivotFmt>
      <c:pivotFmt>
        <c:idx val="3497"/>
        <c:spPr>
          <a:solidFill>
            <a:schemeClr val="accent1"/>
          </a:solidFill>
          <a:ln>
            <a:noFill/>
          </a:ln>
          <a:effectLst/>
        </c:spPr>
      </c:pivotFmt>
      <c:pivotFmt>
        <c:idx val="3498"/>
        <c:spPr>
          <a:solidFill>
            <a:schemeClr val="accent1"/>
          </a:solidFill>
          <a:ln>
            <a:noFill/>
          </a:ln>
          <a:effectLst/>
        </c:spPr>
      </c:pivotFmt>
      <c:pivotFmt>
        <c:idx val="3499"/>
        <c:spPr>
          <a:solidFill>
            <a:schemeClr val="accent1"/>
          </a:solidFill>
          <a:ln>
            <a:noFill/>
          </a:ln>
          <a:effectLst/>
        </c:spPr>
      </c:pivotFmt>
      <c:pivotFmt>
        <c:idx val="3500"/>
        <c:spPr>
          <a:solidFill>
            <a:schemeClr val="accent1"/>
          </a:solidFill>
          <a:ln>
            <a:noFill/>
          </a:ln>
          <a:effectLst/>
        </c:spPr>
      </c:pivotFmt>
      <c:pivotFmt>
        <c:idx val="3501"/>
        <c:spPr>
          <a:solidFill>
            <a:schemeClr val="accent1"/>
          </a:solidFill>
          <a:ln>
            <a:noFill/>
          </a:ln>
          <a:effectLst/>
        </c:spPr>
      </c:pivotFmt>
      <c:pivotFmt>
        <c:idx val="3502"/>
        <c:spPr>
          <a:solidFill>
            <a:schemeClr val="accent1"/>
          </a:solidFill>
          <a:ln>
            <a:noFill/>
          </a:ln>
          <a:effectLst/>
        </c:spPr>
      </c:pivotFmt>
      <c:pivotFmt>
        <c:idx val="3503"/>
        <c:spPr>
          <a:solidFill>
            <a:schemeClr val="accent1"/>
          </a:solidFill>
          <a:ln>
            <a:noFill/>
          </a:ln>
          <a:effectLst/>
        </c:spPr>
      </c:pivotFmt>
      <c:pivotFmt>
        <c:idx val="3504"/>
        <c:spPr>
          <a:solidFill>
            <a:schemeClr val="accent1"/>
          </a:solidFill>
          <a:ln>
            <a:noFill/>
          </a:ln>
          <a:effectLst/>
        </c:spPr>
      </c:pivotFmt>
      <c:pivotFmt>
        <c:idx val="3505"/>
        <c:spPr>
          <a:solidFill>
            <a:schemeClr val="accent1"/>
          </a:solidFill>
          <a:ln>
            <a:noFill/>
          </a:ln>
          <a:effectLst/>
        </c:spPr>
      </c:pivotFmt>
      <c:pivotFmt>
        <c:idx val="3506"/>
        <c:spPr>
          <a:solidFill>
            <a:schemeClr val="accent1"/>
          </a:solidFill>
          <a:ln>
            <a:noFill/>
          </a:ln>
          <a:effectLst/>
        </c:spPr>
      </c:pivotFmt>
      <c:pivotFmt>
        <c:idx val="3507"/>
        <c:spPr>
          <a:solidFill>
            <a:schemeClr val="accent1"/>
          </a:solidFill>
          <a:ln>
            <a:noFill/>
          </a:ln>
          <a:effectLst/>
        </c:spPr>
      </c:pivotFmt>
      <c:pivotFmt>
        <c:idx val="3508"/>
        <c:spPr>
          <a:solidFill>
            <a:schemeClr val="accent1"/>
          </a:solidFill>
          <a:ln>
            <a:noFill/>
          </a:ln>
          <a:effectLst/>
        </c:spPr>
      </c:pivotFmt>
      <c:pivotFmt>
        <c:idx val="3509"/>
        <c:spPr>
          <a:solidFill>
            <a:schemeClr val="accent1"/>
          </a:solidFill>
          <a:ln>
            <a:noFill/>
          </a:ln>
          <a:effectLst/>
        </c:spPr>
      </c:pivotFmt>
      <c:pivotFmt>
        <c:idx val="3510"/>
        <c:spPr>
          <a:solidFill>
            <a:schemeClr val="accent1"/>
          </a:solidFill>
          <a:ln>
            <a:noFill/>
          </a:ln>
          <a:effectLst/>
        </c:spPr>
      </c:pivotFmt>
      <c:pivotFmt>
        <c:idx val="3511"/>
        <c:spPr>
          <a:solidFill>
            <a:schemeClr val="accent1"/>
          </a:solidFill>
          <a:ln>
            <a:noFill/>
          </a:ln>
          <a:effectLst/>
        </c:spPr>
      </c:pivotFmt>
      <c:pivotFmt>
        <c:idx val="3512"/>
        <c:spPr>
          <a:solidFill>
            <a:schemeClr val="accent1"/>
          </a:solidFill>
          <a:ln>
            <a:noFill/>
          </a:ln>
          <a:effectLst/>
        </c:spPr>
      </c:pivotFmt>
      <c:pivotFmt>
        <c:idx val="3513"/>
        <c:spPr>
          <a:solidFill>
            <a:schemeClr val="accent1"/>
          </a:solidFill>
          <a:ln>
            <a:noFill/>
          </a:ln>
          <a:effectLst/>
        </c:spPr>
      </c:pivotFmt>
      <c:pivotFmt>
        <c:idx val="3514"/>
        <c:spPr>
          <a:solidFill>
            <a:schemeClr val="accent1"/>
          </a:solidFill>
          <a:ln>
            <a:noFill/>
          </a:ln>
          <a:effectLst/>
        </c:spPr>
      </c:pivotFmt>
      <c:pivotFmt>
        <c:idx val="3515"/>
        <c:spPr>
          <a:solidFill>
            <a:schemeClr val="accent1"/>
          </a:solidFill>
          <a:ln>
            <a:noFill/>
          </a:ln>
          <a:effectLst/>
        </c:spPr>
      </c:pivotFmt>
      <c:pivotFmt>
        <c:idx val="3516"/>
        <c:spPr>
          <a:solidFill>
            <a:schemeClr val="accent1"/>
          </a:solidFill>
          <a:ln>
            <a:noFill/>
          </a:ln>
          <a:effectLst/>
        </c:spPr>
      </c:pivotFmt>
      <c:pivotFmt>
        <c:idx val="3517"/>
        <c:spPr>
          <a:solidFill>
            <a:schemeClr val="accent1"/>
          </a:solidFill>
          <a:ln>
            <a:noFill/>
          </a:ln>
          <a:effectLst/>
        </c:spPr>
      </c:pivotFmt>
      <c:pivotFmt>
        <c:idx val="3518"/>
        <c:spPr>
          <a:solidFill>
            <a:schemeClr val="accent1"/>
          </a:solidFill>
          <a:ln>
            <a:noFill/>
          </a:ln>
          <a:effectLst/>
        </c:spPr>
      </c:pivotFmt>
      <c:pivotFmt>
        <c:idx val="3519"/>
        <c:spPr>
          <a:solidFill>
            <a:schemeClr val="accent1"/>
          </a:solidFill>
          <a:ln>
            <a:noFill/>
          </a:ln>
          <a:effectLst/>
        </c:spPr>
      </c:pivotFmt>
      <c:pivotFmt>
        <c:idx val="3520"/>
        <c:spPr>
          <a:solidFill>
            <a:schemeClr val="accent1"/>
          </a:solidFill>
          <a:ln>
            <a:noFill/>
          </a:ln>
          <a:effectLst/>
        </c:spPr>
      </c:pivotFmt>
      <c:pivotFmt>
        <c:idx val="3521"/>
        <c:spPr>
          <a:solidFill>
            <a:schemeClr val="accent1"/>
          </a:solidFill>
          <a:ln>
            <a:noFill/>
          </a:ln>
          <a:effectLst/>
        </c:spPr>
      </c:pivotFmt>
      <c:pivotFmt>
        <c:idx val="3522"/>
        <c:spPr>
          <a:solidFill>
            <a:schemeClr val="accent1"/>
          </a:solidFill>
          <a:ln>
            <a:noFill/>
          </a:ln>
          <a:effectLst/>
        </c:spPr>
      </c:pivotFmt>
      <c:pivotFmt>
        <c:idx val="3523"/>
        <c:spPr>
          <a:solidFill>
            <a:schemeClr val="accent1"/>
          </a:solidFill>
          <a:ln>
            <a:noFill/>
          </a:ln>
          <a:effectLst/>
        </c:spPr>
      </c:pivotFmt>
      <c:pivotFmt>
        <c:idx val="3524"/>
        <c:spPr>
          <a:solidFill>
            <a:schemeClr val="accent1"/>
          </a:solidFill>
          <a:ln>
            <a:noFill/>
          </a:ln>
          <a:effectLst/>
        </c:spPr>
      </c:pivotFmt>
      <c:pivotFmt>
        <c:idx val="3525"/>
        <c:spPr>
          <a:solidFill>
            <a:schemeClr val="accent1"/>
          </a:solidFill>
          <a:ln>
            <a:noFill/>
          </a:ln>
          <a:effectLst/>
        </c:spPr>
      </c:pivotFmt>
      <c:pivotFmt>
        <c:idx val="3526"/>
        <c:spPr>
          <a:solidFill>
            <a:schemeClr val="accent1"/>
          </a:solidFill>
          <a:ln>
            <a:noFill/>
          </a:ln>
          <a:effectLst/>
        </c:spPr>
      </c:pivotFmt>
      <c:pivotFmt>
        <c:idx val="3527"/>
        <c:spPr>
          <a:solidFill>
            <a:schemeClr val="accent1"/>
          </a:solidFill>
          <a:ln>
            <a:noFill/>
          </a:ln>
          <a:effectLst/>
        </c:spPr>
      </c:pivotFmt>
      <c:pivotFmt>
        <c:idx val="3528"/>
        <c:spPr>
          <a:solidFill>
            <a:schemeClr val="accent1"/>
          </a:solidFill>
          <a:ln>
            <a:noFill/>
          </a:ln>
          <a:effectLst/>
        </c:spPr>
      </c:pivotFmt>
      <c:pivotFmt>
        <c:idx val="3529"/>
        <c:spPr>
          <a:solidFill>
            <a:schemeClr val="accent1"/>
          </a:solidFill>
          <a:ln>
            <a:noFill/>
          </a:ln>
          <a:effectLst/>
        </c:spPr>
      </c:pivotFmt>
      <c:pivotFmt>
        <c:idx val="3530"/>
        <c:spPr>
          <a:solidFill>
            <a:schemeClr val="accent1"/>
          </a:solidFill>
          <a:ln>
            <a:noFill/>
          </a:ln>
          <a:effectLst/>
        </c:spPr>
      </c:pivotFmt>
      <c:pivotFmt>
        <c:idx val="3531"/>
        <c:spPr>
          <a:solidFill>
            <a:schemeClr val="accent1"/>
          </a:solidFill>
          <a:ln>
            <a:noFill/>
          </a:ln>
          <a:effectLst/>
        </c:spPr>
      </c:pivotFmt>
      <c:pivotFmt>
        <c:idx val="3532"/>
        <c:spPr>
          <a:solidFill>
            <a:schemeClr val="accent1"/>
          </a:solidFill>
          <a:ln>
            <a:noFill/>
          </a:ln>
          <a:effectLst/>
        </c:spPr>
      </c:pivotFmt>
      <c:pivotFmt>
        <c:idx val="3533"/>
        <c:spPr>
          <a:solidFill>
            <a:schemeClr val="accent1"/>
          </a:solidFill>
          <a:ln>
            <a:noFill/>
          </a:ln>
          <a:effectLst/>
        </c:spPr>
      </c:pivotFmt>
      <c:pivotFmt>
        <c:idx val="3534"/>
        <c:spPr>
          <a:solidFill>
            <a:schemeClr val="accent1"/>
          </a:solidFill>
          <a:ln>
            <a:noFill/>
          </a:ln>
          <a:effectLst/>
        </c:spPr>
      </c:pivotFmt>
      <c:pivotFmt>
        <c:idx val="3535"/>
        <c:spPr>
          <a:solidFill>
            <a:schemeClr val="accent1"/>
          </a:solidFill>
          <a:ln>
            <a:noFill/>
          </a:ln>
          <a:effectLst/>
        </c:spPr>
      </c:pivotFmt>
      <c:pivotFmt>
        <c:idx val="3536"/>
        <c:spPr>
          <a:solidFill>
            <a:schemeClr val="accent1"/>
          </a:solidFill>
          <a:ln>
            <a:noFill/>
          </a:ln>
          <a:effectLst/>
        </c:spPr>
      </c:pivotFmt>
      <c:pivotFmt>
        <c:idx val="3537"/>
        <c:spPr>
          <a:solidFill>
            <a:schemeClr val="accent1"/>
          </a:solidFill>
          <a:ln>
            <a:noFill/>
          </a:ln>
          <a:effectLst/>
        </c:spPr>
      </c:pivotFmt>
      <c:pivotFmt>
        <c:idx val="3538"/>
        <c:spPr>
          <a:solidFill>
            <a:schemeClr val="accent1"/>
          </a:solidFill>
          <a:ln>
            <a:noFill/>
          </a:ln>
          <a:effectLst/>
        </c:spPr>
      </c:pivotFmt>
      <c:pivotFmt>
        <c:idx val="3539"/>
        <c:spPr>
          <a:solidFill>
            <a:schemeClr val="accent1"/>
          </a:solidFill>
          <a:ln>
            <a:noFill/>
          </a:ln>
          <a:effectLst/>
        </c:spPr>
      </c:pivotFmt>
      <c:pivotFmt>
        <c:idx val="3540"/>
        <c:spPr>
          <a:solidFill>
            <a:schemeClr val="accent1"/>
          </a:solidFill>
          <a:ln>
            <a:noFill/>
          </a:ln>
          <a:effectLst/>
        </c:spPr>
      </c:pivotFmt>
      <c:pivotFmt>
        <c:idx val="3541"/>
        <c:spPr>
          <a:solidFill>
            <a:schemeClr val="accent1"/>
          </a:solidFill>
          <a:ln>
            <a:noFill/>
          </a:ln>
          <a:effectLst/>
        </c:spPr>
      </c:pivotFmt>
      <c:pivotFmt>
        <c:idx val="3542"/>
        <c:spPr>
          <a:solidFill>
            <a:schemeClr val="accent1"/>
          </a:solidFill>
          <a:ln>
            <a:noFill/>
          </a:ln>
          <a:effectLst/>
        </c:spPr>
      </c:pivotFmt>
      <c:pivotFmt>
        <c:idx val="3543"/>
        <c:spPr>
          <a:solidFill>
            <a:schemeClr val="accent1"/>
          </a:solidFill>
          <a:ln>
            <a:noFill/>
          </a:ln>
          <a:effectLst/>
        </c:spPr>
      </c:pivotFmt>
      <c:pivotFmt>
        <c:idx val="3544"/>
        <c:spPr>
          <a:solidFill>
            <a:schemeClr val="accent1"/>
          </a:solidFill>
          <a:ln>
            <a:noFill/>
          </a:ln>
          <a:effectLst/>
        </c:spPr>
      </c:pivotFmt>
      <c:pivotFmt>
        <c:idx val="3545"/>
        <c:spPr>
          <a:solidFill>
            <a:schemeClr val="accent1"/>
          </a:solidFill>
          <a:ln>
            <a:noFill/>
          </a:ln>
          <a:effectLst/>
        </c:spPr>
      </c:pivotFmt>
      <c:pivotFmt>
        <c:idx val="3546"/>
        <c:spPr>
          <a:solidFill>
            <a:schemeClr val="accent1"/>
          </a:solidFill>
          <a:ln>
            <a:noFill/>
          </a:ln>
          <a:effectLst/>
        </c:spPr>
      </c:pivotFmt>
      <c:pivotFmt>
        <c:idx val="3547"/>
        <c:spPr>
          <a:solidFill>
            <a:schemeClr val="accent1"/>
          </a:solidFill>
          <a:ln>
            <a:noFill/>
          </a:ln>
          <a:effectLst/>
        </c:spPr>
      </c:pivotFmt>
      <c:pivotFmt>
        <c:idx val="3548"/>
        <c:spPr>
          <a:solidFill>
            <a:schemeClr val="accent1"/>
          </a:solidFill>
          <a:ln>
            <a:noFill/>
          </a:ln>
          <a:effectLst/>
        </c:spPr>
      </c:pivotFmt>
      <c:pivotFmt>
        <c:idx val="3549"/>
        <c:spPr>
          <a:solidFill>
            <a:schemeClr val="accent1"/>
          </a:solidFill>
          <a:ln>
            <a:noFill/>
          </a:ln>
          <a:effectLst/>
        </c:spPr>
      </c:pivotFmt>
      <c:pivotFmt>
        <c:idx val="3550"/>
        <c:spPr>
          <a:solidFill>
            <a:schemeClr val="accent1"/>
          </a:solidFill>
          <a:ln>
            <a:noFill/>
          </a:ln>
          <a:effectLst/>
        </c:spPr>
      </c:pivotFmt>
      <c:pivotFmt>
        <c:idx val="3551"/>
        <c:spPr>
          <a:solidFill>
            <a:schemeClr val="accent1"/>
          </a:solidFill>
          <a:ln>
            <a:noFill/>
          </a:ln>
          <a:effectLst/>
        </c:spPr>
      </c:pivotFmt>
      <c:pivotFmt>
        <c:idx val="3552"/>
        <c:spPr>
          <a:solidFill>
            <a:schemeClr val="accent1"/>
          </a:solidFill>
          <a:ln>
            <a:noFill/>
          </a:ln>
          <a:effectLst/>
        </c:spPr>
      </c:pivotFmt>
      <c:pivotFmt>
        <c:idx val="3553"/>
        <c:spPr>
          <a:solidFill>
            <a:schemeClr val="accent1"/>
          </a:solidFill>
          <a:ln>
            <a:noFill/>
          </a:ln>
          <a:effectLst/>
        </c:spPr>
      </c:pivotFmt>
      <c:pivotFmt>
        <c:idx val="3554"/>
        <c:spPr>
          <a:solidFill>
            <a:schemeClr val="accent1"/>
          </a:solidFill>
          <a:ln>
            <a:noFill/>
          </a:ln>
          <a:effectLst/>
        </c:spPr>
      </c:pivotFmt>
      <c:pivotFmt>
        <c:idx val="3555"/>
        <c:spPr>
          <a:solidFill>
            <a:schemeClr val="accent1"/>
          </a:solidFill>
          <a:ln>
            <a:noFill/>
          </a:ln>
          <a:effectLst/>
        </c:spPr>
      </c:pivotFmt>
      <c:pivotFmt>
        <c:idx val="3556"/>
        <c:spPr>
          <a:solidFill>
            <a:schemeClr val="accent1"/>
          </a:solidFill>
          <a:ln>
            <a:noFill/>
          </a:ln>
          <a:effectLst/>
        </c:spPr>
      </c:pivotFmt>
      <c:pivotFmt>
        <c:idx val="3557"/>
        <c:spPr>
          <a:solidFill>
            <a:schemeClr val="accent1"/>
          </a:solidFill>
          <a:ln>
            <a:noFill/>
          </a:ln>
          <a:effectLst/>
        </c:spPr>
      </c:pivotFmt>
      <c:pivotFmt>
        <c:idx val="3558"/>
        <c:spPr>
          <a:solidFill>
            <a:schemeClr val="accent1"/>
          </a:solidFill>
          <a:ln>
            <a:noFill/>
          </a:ln>
          <a:effectLst/>
        </c:spPr>
      </c:pivotFmt>
      <c:pivotFmt>
        <c:idx val="3559"/>
        <c:spPr>
          <a:solidFill>
            <a:schemeClr val="accent1"/>
          </a:solidFill>
          <a:ln>
            <a:noFill/>
          </a:ln>
          <a:effectLst/>
        </c:spPr>
      </c:pivotFmt>
      <c:pivotFmt>
        <c:idx val="3560"/>
        <c:spPr>
          <a:solidFill>
            <a:schemeClr val="accent1"/>
          </a:solidFill>
          <a:ln>
            <a:noFill/>
          </a:ln>
          <a:effectLst/>
        </c:spPr>
      </c:pivotFmt>
      <c:pivotFmt>
        <c:idx val="3561"/>
        <c:spPr>
          <a:solidFill>
            <a:schemeClr val="accent1"/>
          </a:solidFill>
          <a:ln>
            <a:noFill/>
          </a:ln>
          <a:effectLst/>
        </c:spPr>
      </c:pivotFmt>
      <c:pivotFmt>
        <c:idx val="3562"/>
        <c:spPr>
          <a:solidFill>
            <a:schemeClr val="accent1"/>
          </a:solidFill>
          <a:ln>
            <a:noFill/>
          </a:ln>
          <a:effectLst/>
        </c:spPr>
      </c:pivotFmt>
      <c:pivotFmt>
        <c:idx val="3563"/>
        <c:spPr>
          <a:solidFill>
            <a:schemeClr val="accent1"/>
          </a:solidFill>
          <a:ln>
            <a:noFill/>
          </a:ln>
          <a:effectLst/>
        </c:spPr>
      </c:pivotFmt>
      <c:pivotFmt>
        <c:idx val="3564"/>
        <c:spPr>
          <a:solidFill>
            <a:schemeClr val="accent1"/>
          </a:solidFill>
          <a:ln>
            <a:noFill/>
          </a:ln>
          <a:effectLst/>
        </c:spPr>
      </c:pivotFmt>
      <c:pivotFmt>
        <c:idx val="3565"/>
        <c:spPr>
          <a:solidFill>
            <a:schemeClr val="accent1"/>
          </a:solidFill>
          <a:ln>
            <a:noFill/>
          </a:ln>
          <a:effectLst/>
        </c:spPr>
      </c:pivotFmt>
      <c:pivotFmt>
        <c:idx val="3566"/>
        <c:spPr>
          <a:solidFill>
            <a:schemeClr val="accent1"/>
          </a:solidFill>
          <a:ln>
            <a:noFill/>
          </a:ln>
          <a:effectLst/>
        </c:spPr>
      </c:pivotFmt>
      <c:pivotFmt>
        <c:idx val="3567"/>
        <c:spPr>
          <a:solidFill>
            <a:schemeClr val="accent1"/>
          </a:solidFill>
          <a:ln>
            <a:noFill/>
          </a:ln>
          <a:effectLst/>
        </c:spPr>
      </c:pivotFmt>
      <c:pivotFmt>
        <c:idx val="3568"/>
        <c:spPr>
          <a:solidFill>
            <a:schemeClr val="accent1"/>
          </a:solidFill>
          <a:ln>
            <a:noFill/>
          </a:ln>
          <a:effectLst/>
        </c:spPr>
      </c:pivotFmt>
      <c:pivotFmt>
        <c:idx val="3569"/>
        <c:spPr>
          <a:solidFill>
            <a:schemeClr val="accent1"/>
          </a:solidFill>
          <a:ln>
            <a:noFill/>
          </a:ln>
          <a:effectLst/>
        </c:spPr>
      </c:pivotFmt>
      <c:pivotFmt>
        <c:idx val="3570"/>
        <c:spPr>
          <a:solidFill>
            <a:schemeClr val="accent1"/>
          </a:solidFill>
          <a:ln>
            <a:noFill/>
          </a:ln>
          <a:effectLst/>
        </c:spPr>
      </c:pivotFmt>
      <c:pivotFmt>
        <c:idx val="3571"/>
        <c:spPr>
          <a:solidFill>
            <a:schemeClr val="accent1"/>
          </a:solidFill>
          <a:ln>
            <a:noFill/>
          </a:ln>
          <a:effectLst/>
        </c:spPr>
      </c:pivotFmt>
      <c:pivotFmt>
        <c:idx val="3572"/>
        <c:spPr>
          <a:solidFill>
            <a:schemeClr val="accent1"/>
          </a:solidFill>
          <a:ln>
            <a:noFill/>
          </a:ln>
          <a:effectLst/>
        </c:spPr>
      </c:pivotFmt>
      <c:pivotFmt>
        <c:idx val="3573"/>
        <c:spPr>
          <a:solidFill>
            <a:schemeClr val="accent1"/>
          </a:solidFill>
          <a:ln>
            <a:noFill/>
          </a:ln>
          <a:effectLst/>
        </c:spPr>
      </c:pivotFmt>
      <c:pivotFmt>
        <c:idx val="3574"/>
        <c:spPr>
          <a:solidFill>
            <a:schemeClr val="accent1"/>
          </a:solidFill>
          <a:ln>
            <a:noFill/>
          </a:ln>
          <a:effectLst/>
        </c:spPr>
      </c:pivotFmt>
      <c:pivotFmt>
        <c:idx val="3575"/>
        <c:spPr>
          <a:solidFill>
            <a:schemeClr val="accent1"/>
          </a:solidFill>
          <a:ln>
            <a:noFill/>
          </a:ln>
          <a:effectLst/>
        </c:spPr>
      </c:pivotFmt>
      <c:pivotFmt>
        <c:idx val="3576"/>
        <c:spPr>
          <a:solidFill>
            <a:schemeClr val="accent1"/>
          </a:solidFill>
          <a:ln>
            <a:noFill/>
          </a:ln>
          <a:effectLst/>
        </c:spPr>
      </c:pivotFmt>
      <c:pivotFmt>
        <c:idx val="3577"/>
        <c:spPr>
          <a:solidFill>
            <a:schemeClr val="accent1"/>
          </a:solidFill>
          <a:ln>
            <a:noFill/>
          </a:ln>
          <a:effectLst/>
        </c:spPr>
      </c:pivotFmt>
      <c:pivotFmt>
        <c:idx val="3578"/>
        <c:spPr>
          <a:solidFill>
            <a:schemeClr val="accent1"/>
          </a:solidFill>
          <a:ln>
            <a:noFill/>
          </a:ln>
          <a:effectLst/>
        </c:spPr>
      </c:pivotFmt>
      <c:pivotFmt>
        <c:idx val="3579"/>
        <c:spPr>
          <a:solidFill>
            <a:schemeClr val="accent1"/>
          </a:solidFill>
          <a:ln>
            <a:noFill/>
          </a:ln>
          <a:effectLst/>
        </c:spPr>
      </c:pivotFmt>
      <c:pivotFmt>
        <c:idx val="3580"/>
        <c:spPr>
          <a:solidFill>
            <a:schemeClr val="accent1"/>
          </a:solidFill>
          <a:ln>
            <a:noFill/>
          </a:ln>
          <a:effectLst/>
        </c:spPr>
      </c:pivotFmt>
      <c:pivotFmt>
        <c:idx val="3581"/>
        <c:spPr>
          <a:solidFill>
            <a:schemeClr val="accent1"/>
          </a:solidFill>
          <a:ln>
            <a:noFill/>
          </a:ln>
          <a:effectLst/>
        </c:spPr>
      </c:pivotFmt>
      <c:pivotFmt>
        <c:idx val="3582"/>
        <c:spPr>
          <a:solidFill>
            <a:schemeClr val="accent1"/>
          </a:solidFill>
          <a:ln>
            <a:noFill/>
          </a:ln>
          <a:effectLst/>
        </c:spPr>
      </c:pivotFmt>
      <c:pivotFmt>
        <c:idx val="3583"/>
        <c:spPr>
          <a:solidFill>
            <a:schemeClr val="accent1"/>
          </a:solidFill>
          <a:ln>
            <a:noFill/>
          </a:ln>
          <a:effectLst/>
        </c:spPr>
      </c:pivotFmt>
      <c:pivotFmt>
        <c:idx val="3584"/>
        <c:spPr>
          <a:solidFill>
            <a:schemeClr val="accent1"/>
          </a:solidFill>
          <a:ln>
            <a:noFill/>
          </a:ln>
          <a:effectLst/>
        </c:spPr>
      </c:pivotFmt>
      <c:pivotFmt>
        <c:idx val="3585"/>
        <c:spPr>
          <a:solidFill>
            <a:schemeClr val="accent1"/>
          </a:solidFill>
          <a:ln>
            <a:noFill/>
          </a:ln>
          <a:effectLst/>
        </c:spPr>
      </c:pivotFmt>
      <c:pivotFmt>
        <c:idx val="3586"/>
        <c:spPr>
          <a:solidFill>
            <a:schemeClr val="accent1"/>
          </a:solidFill>
          <a:ln>
            <a:noFill/>
          </a:ln>
          <a:effectLst/>
        </c:spPr>
      </c:pivotFmt>
      <c:pivotFmt>
        <c:idx val="3587"/>
        <c:spPr>
          <a:solidFill>
            <a:schemeClr val="accent1"/>
          </a:solidFill>
          <a:ln>
            <a:noFill/>
          </a:ln>
          <a:effectLst/>
        </c:spPr>
      </c:pivotFmt>
      <c:pivotFmt>
        <c:idx val="3588"/>
        <c:spPr>
          <a:solidFill>
            <a:schemeClr val="accent1"/>
          </a:solidFill>
          <a:ln>
            <a:noFill/>
          </a:ln>
          <a:effectLst/>
        </c:spPr>
      </c:pivotFmt>
      <c:pivotFmt>
        <c:idx val="3589"/>
        <c:spPr>
          <a:solidFill>
            <a:schemeClr val="accent1"/>
          </a:solidFill>
          <a:ln>
            <a:noFill/>
          </a:ln>
          <a:effectLst/>
        </c:spPr>
      </c:pivotFmt>
      <c:pivotFmt>
        <c:idx val="3590"/>
        <c:spPr>
          <a:solidFill>
            <a:schemeClr val="accent1"/>
          </a:solidFill>
          <a:ln>
            <a:noFill/>
          </a:ln>
          <a:effectLst/>
        </c:spPr>
      </c:pivotFmt>
      <c:pivotFmt>
        <c:idx val="3591"/>
        <c:spPr>
          <a:solidFill>
            <a:schemeClr val="accent1"/>
          </a:solidFill>
          <a:ln>
            <a:noFill/>
          </a:ln>
          <a:effectLst/>
        </c:spPr>
      </c:pivotFmt>
      <c:pivotFmt>
        <c:idx val="3592"/>
        <c:spPr>
          <a:solidFill>
            <a:schemeClr val="accent1"/>
          </a:solidFill>
          <a:ln>
            <a:noFill/>
          </a:ln>
          <a:effectLst/>
        </c:spPr>
      </c:pivotFmt>
      <c:pivotFmt>
        <c:idx val="3593"/>
        <c:spPr>
          <a:solidFill>
            <a:schemeClr val="accent1"/>
          </a:solidFill>
          <a:ln>
            <a:noFill/>
          </a:ln>
          <a:effectLst/>
        </c:spPr>
      </c:pivotFmt>
      <c:pivotFmt>
        <c:idx val="3594"/>
        <c:spPr>
          <a:solidFill>
            <a:schemeClr val="accent1"/>
          </a:solidFill>
          <a:ln>
            <a:noFill/>
          </a:ln>
          <a:effectLst/>
        </c:spPr>
      </c:pivotFmt>
      <c:pivotFmt>
        <c:idx val="3595"/>
        <c:spPr>
          <a:solidFill>
            <a:schemeClr val="accent1"/>
          </a:solidFill>
          <a:ln>
            <a:noFill/>
          </a:ln>
          <a:effectLst/>
        </c:spPr>
      </c:pivotFmt>
      <c:pivotFmt>
        <c:idx val="3596"/>
        <c:spPr>
          <a:solidFill>
            <a:schemeClr val="accent1"/>
          </a:solidFill>
          <a:ln>
            <a:noFill/>
          </a:ln>
          <a:effectLst/>
        </c:spPr>
      </c:pivotFmt>
      <c:pivotFmt>
        <c:idx val="3597"/>
        <c:spPr>
          <a:solidFill>
            <a:schemeClr val="accent1"/>
          </a:solidFill>
          <a:ln>
            <a:noFill/>
          </a:ln>
          <a:effectLst/>
        </c:spPr>
      </c:pivotFmt>
      <c:pivotFmt>
        <c:idx val="3598"/>
        <c:spPr>
          <a:solidFill>
            <a:schemeClr val="accent1"/>
          </a:solidFill>
          <a:ln>
            <a:noFill/>
          </a:ln>
          <a:effectLst/>
        </c:spPr>
      </c:pivotFmt>
      <c:pivotFmt>
        <c:idx val="3599"/>
        <c:spPr>
          <a:solidFill>
            <a:schemeClr val="accent1"/>
          </a:solidFill>
          <a:ln>
            <a:noFill/>
          </a:ln>
          <a:effectLst/>
        </c:spPr>
      </c:pivotFmt>
      <c:pivotFmt>
        <c:idx val="3600"/>
        <c:spPr>
          <a:solidFill>
            <a:schemeClr val="accent1"/>
          </a:solidFill>
          <a:ln>
            <a:noFill/>
          </a:ln>
          <a:effectLst/>
        </c:spPr>
      </c:pivotFmt>
      <c:pivotFmt>
        <c:idx val="3601"/>
        <c:spPr>
          <a:solidFill>
            <a:schemeClr val="accent1"/>
          </a:solidFill>
          <a:ln>
            <a:noFill/>
          </a:ln>
          <a:effectLst/>
        </c:spPr>
      </c:pivotFmt>
      <c:pivotFmt>
        <c:idx val="3602"/>
        <c:spPr>
          <a:solidFill>
            <a:schemeClr val="accent1"/>
          </a:solidFill>
          <a:ln>
            <a:noFill/>
          </a:ln>
          <a:effectLst/>
        </c:spPr>
      </c:pivotFmt>
      <c:pivotFmt>
        <c:idx val="3603"/>
        <c:spPr>
          <a:solidFill>
            <a:schemeClr val="accent1"/>
          </a:solidFill>
          <a:ln>
            <a:noFill/>
          </a:ln>
          <a:effectLst/>
        </c:spPr>
      </c:pivotFmt>
      <c:pivotFmt>
        <c:idx val="3604"/>
        <c:spPr>
          <a:solidFill>
            <a:schemeClr val="accent1"/>
          </a:solidFill>
          <a:ln>
            <a:noFill/>
          </a:ln>
          <a:effectLst/>
        </c:spPr>
      </c:pivotFmt>
      <c:pivotFmt>
        <c:idx val="3605"/>
        <c:spPr>
          <a:solidFill>
            <a:schemeClr val="accent1"/>
          </a:solidFill>
          <a:ln>
            <a:noFill/>
          </a:ln>
          <a:effectLst/>
        </c:spPr>
      </c:pivotFmt>
      <c:pivotFmt>
        <c:idx val="3606"/>
        <c:spPr>
          <a:solidFill>
            <a:schemeClr val="accent1"/>
          </a:solidFill>
          <a:ln>
            <a:noFill/>
          </a:ln>
          <a:effectLst/>
        </c:spPr>
      </c:pivotFmt>
      <c:pivotFmt>
        <c:idx val="3607"/>
        <c:spPr>
          <a:solidFill>
            <a:schemeClr val="accent1"/>
          </a:solidFill>
          <a:ln>
            <a:noFill/>
          </a:ln>
          <a:effectLst/>
        </c:spPr>
      </c:pivotFmt>
      <c:pivotFmt>
        <c:idx val="3608"/>
        <c:spPr>
          <a:solidFill>
            <a:schemeClr val="accent1"/>
          </a:solidFill>
          <a:ln>
            <a:noFill/>
          </a:ln>
          <a:effectLst/>
        </c:spPr>
      </c:pivotFmt>
      <c:pivotFmt>
        <c:idx val="3609"/>
        <c:spPr>
          <a:solidFill>
            <a:schemeClr val="accent1"/>
          </a:solidFill>
          <a:ln>
            <a:noFill/>
          </a:ln>
          <a:effectLst/>
        </c:spPr>
      </c:pivotFmt>
      <c:pivotFmt>
        <c:idx val="3610"/>
        <c:spPr>
          <a:solidFill>
            <a:schemeClr val="accent1"/>
          </a:solidFill>
          <a:ln>
            <a:noFill/>
          </a:ln>
          <a:effectLst/>
        </c:spPr>
      </c:pivotFmt>
      <c:pivotFmt>
        <c:idx val="3611"/>
        <c:spPr>
          <a:solidFill>
            <a:schemeClr val="accent1"/>
          </a:solidFill>
          <a:ln>
            <a:noFill/>
          </a:ln>
          <a:effectLst/>
        </c:spPr>
      </c:pivotFmt>
      <c:pivotFmt>
        <c:idx val="3612"/>
        <c:spPr>
          <a:solidFill>
            <a:schemeClr val="accent1"/>
          </a:solidFill>
          <a:ln>
            <a:noFill/>
          </a:ln>
          <a:effectLst/>
        </c:spPr>
      </c:pivotFmt>
      <c:pivotFmt>
        <c:idx val="3613"/>
        <c:spPr>
          <a:solidFill>
            <a:schemeClr val="accent1"/>
          </a:solidFill>
          <a:ln>
            <a:noFill/>
          </a:ln>
          <a:effectLst/>
        </c:spPr>
      </c:pivotFmt>
      <c:pivotFmt>
        <c:idx val="3614"/>
        <c:spPr>
          <a:solidFill>
            <a:schemeClr val="accent1"/>
          </a:solidFill>
          <a:ln>
            <a:noFill/>
          </a:ln>
          <a:effectLst/>
        </c:spPr>
      </c:pivotFmt>
      <c:pivotFmt>
        <c:idx val="3615"/>
        <c:spPr>
          <a:solidFill>
            <a:schemeClr val="accent1"/>
          </a:solidFill>
          <a:ln>
            <a:noFill/>
          </a:ln>
          <a:effectLst/>
        </c:spPr>
      </c:pivotFmt>
      <c:pivotFmt>
        <c:idx val="3616"/>
        <c:spPr>
          <a:solidFill>
            <a:schemeClr val="accent1"/>
          </a:solidFill>
          <a:ln>
            <a:noFill/>
          </a:ln>
          <a:effectLst/>
        </c:spPr>
      </c:pivotFmt>
      <c:pivotFmt>
        <c:idx val="3617"/>
        <c:spPr>
          <a:solidFill>
            <a:schemeClr val="accent1"/>
          </a:solidFill>
          <a:ln>
            <a:noFill/>
          </a:ln>
          <a:effectLst/>
        </c:spPr>
      </c:pivotFmt>
      <c:pivotFmt>
        <c:idx val="3618"/>
        <c:spPr>
          <a:solidFill>
            <a:schemeClr val="accent1"/>
          </a:solidFill>
          <a:ln>
            <a:noFill/>
          </a:ln>
          <a:effectLst/>
        </c:spPr>
      </c:pivotFmt>
      <c:pivotFmt>
        <c:idx val="3619"/>
        <c:spPr>
          <a:solidFill>
            <a:schemeClr val="accent1"/>
          </a:solidFill>
          <a:ln>
            <a:noFill/>
          </a:ln>
          <a:effectLst/>
        </c:spPr>
      </c:pivotFmt>
      <c:pivotFmt>
        <c:idx val="3620"/>
        <c:spPr>
          <a:solidFill>
            <a:schemeClr val="accent1"/>
          </a:solidFill>
          <a:ln>
            <a:noFill/>
          </a:ln>
          <a:effectLst/>
        </c:spPr>
      </c:pivotFmt>
      <c:pivotFmt>
        <c:idx val="3621"/>
        <c:spPr>
          <a:solidFill>
            <a:schemeClr val="accent1"/>
          </a:solidFill>
          <a:ln>
            <a:noFill/>
          </a:ln>
          <a:effectLst/>
        </c:spPr>
      </c:pivotFmt>
      <c:pivotFmt>
        <c:idx val="3622"/>
        <c:spPr>
          <a:solidFill>
            <a:schemeClr val="accent1"/>
          </a:solidFill>
          <a:ln>
            <a:noFill/>
          </a:ln>
          <a:effectLst/>
        </c:spPr>
      </c:pivotFmt>
      <c:pivotFmt>
        <c:idx val="3623"/>
        <c:spPr>
          <a:solidFill>
            <a:schemeClr val="accent1"/>
          </a:solidFill>
          <a:ln>
            <a:noFill/>
          </a:ln>
          <a:effectLst/>
        </c:spPr>
      </c:pivotFmt>
      <c:pivotFmt>
        <c:idx val="3624"/>
        <c:spPr>
          <a:solidFill>
            <a:schemeClr val="accent1"/>
          </a:solidFill>
          <a:ln>
            <a:noFill/>
          </a:ln>
          <a:effectLst/>
        </c:spPr>
      </c:pivotFmt>
      <c:pivotFmt>
        <c:idx val="3625"/>
        <c:spPr>
          <a:solidFill>
            <a:schemeClr val="accent1"/>
          </a:solidFill>
          <a:ln>
            <a:noFill/>
          </a:ln>
          <a:effectLst/>
        </c:spPr>
      </c:pivotFmt>
      <c:pivotFmt>
        <c:idx val="3626"/>
        <c:spPr>
          <a:solidFill>
            <a:schemeClr val="accent1"/>
          </a:solidFill>
          <a:ln>
            <a:noFill/>
          </a:ln>
          <a:effectLst/>
        </c:spPr>
      </c:pivotFmt>
      <c:pivotFmt>
        <c:idx val="3627"/>
        <c:spPr>
          <a:solidFill>
            <a:schemeClr val="accent1"/>
          </a:solidFill>
          <a:ln>
            <a:noFill/>
          </a:ln>
          <a:effectLst/>
        </c:spPr>
      </c:pivotFmt>
      <c:pivotFmt>
        <c:idx val="3628"/>
        <c:spPr>
          <a:solidFill>
            <a:schemeClr val="accent1"/>
          </a:solidFill>
          <a:ln>
            <a:noFill/>
          </a:ln>
          <a:effectLst/>
        </c:spPr>
      </c:pivotFmt>
      <c:pivotFmt>
        <c:idx val="3629"/>
        <c:spPr>
          <a:solidFill>
            <a:schemeClr val="accent1"/>
          </a:solidFill>
          <a:ln>
            <a:noFill/>
          </a:ln>
          <a:effectLst/>
        </c:spPr>
      </c:pivotFmt>
      <c:pivotFmt>
        <c:idx val="3630"/>
        <c:spPr>
          <a:solidFill>
            <a:schemeClr val="accent1"/>
          </a:solidFill>
          <a:ln>
            <a:noFill/>
          </a:ln>
          <a:effectLst/>
        </c:spPr>
      </c:pivotFmt>
      <c:pivotFmt>
        <c:idx val="3631"/>
        <c:spPr>
          <a:solidFill>
            <a:schemeClr val="accent1"/>
          </a:solidFill>
          <a:ln>
            <a:noFill/>
          </a:ln>
          <a:effectLst/>
        </c:spPr>
      </c:pivotFmt>
      <c:pivotFmt>
        <c:idx val="3632"/>
        <c:spPr>
          <a:solidFill>
            <a:schemeClr val="accent1"/>
          </a:solidFill>
          <a:ln>
            <a:noFill/>
          </a:ln>
          <a:effectLst/>
        </c:spPr>
      </c:pivotFmt>
      <c:pivotFmt>
        <c:idx val="3633"/>
        <c:spPr>
          <a:solidFill>
            <a:schemeClr val="accent1"/>
          </a:solidFill>
          <a:ln>
            <a:noFill/>
          </a:ln>
          <a:effectLst/>
        </c:spPr>
      </c:pivotFmt>
      <c:pivotFmt>
        <c:idx val="3634"/>
        <c:spPr>
          <a:solidFill>
            <a:schemeClr val="accent1"/>
          </a:solidFill>
          <a:ln>
            <a:noFill/>
          </a:ln>
          <a:effectLst/>
        </c:spPr>
      </c:pivotFmt>
      <c:pivotFmt>
        <c:idx val="3635"/>
        <c:spPr>
          <a:solidFill>
            <a:schemeClr val="accent1"/>
          </a:solidFill>
          <a:ln>
            <a:noFill/>
          </a:ln>
          <a:effectLst/>
        </c:spPr>
      </c:pivotFmt>
      <c:pivotFmt>
        <c:idx val="3636"/>
        <c:spPr>
          <a:solidFill>
            <a:schemeClr val="accent1"/>
          </a:solidFill>
          <a:ln>
            <a:noFill/>
          </a:ln>
          <a:effectLst/>
        </c:spPr>
      </c:pivotFmt>
      <c:pivotFmt>
        <c:idx val="3637"/>
        <c:spPr>
          <a:solidFill>
            <a:schemeClr val="accent1"/>
          </a:solidFill>
          <a:ln>
            <a:noFill/>
          </a:ln>
          <a:effectLst/>
        </c:spPr>
      </c:pivotFmt>
      <c:pivotFmt>
        <c:idx val="3638"/>
        <c:spPr>
          <a:solidFill>
            <a:schemeClr val="accent1"/>
          </a:solidFill>
          <a:ln>
            <a:noFill/>
          </a:ln>
          <a:effectLst/>
        </c:spPr>
      </c:pivotFmt>
      <c:pivotFmt>
        <c:idx val="3639"/>
        <c:spPr>
          <a:solidFill>
            <a:schemeClr val="accent1"/>
          </a:solidFill>
          <a:ln>
            <a:noFill/>
          </a:ln>
          <a:effectLst/>
        </c:spPr>
      </c:pivotFmt>
      <c:pivotFmt>
        <c:idx val="3640"/>
        <c:spPr>
          <a:solidFill>
            <a:schemeClr val="accent1"/>
          </a:solidFill>
          <a:ln>
            <a:noFill/>
          </a:ln>
          <a:effectLst/>
        </c:spPr>
      </c:pivotFmt>
      <c:pivotFmt>
        <c:idx val="3641"/>
        <c:spPr>
          <a:solidFill>
            <a:schemeClr val="accent1"/>
          </a:solidFill>
          <a:ln>
            <a:noFill/>
          </a:ln>
          <a:effectLst/>
        </c:spPr>
      </c:pivotFmt>
      <c:pivotFmt>
        <c:idx val="3642"/>
        <c:spPr>
          <a:solidFill>
            <a:schemeClr val="accent1"/>
          </a:solidFill>
          <a:ln>
            <a:noFill/>
          </a:ln>
          <a:effectLst/>
        </c:spPr>
      </c:pivotFmt>
      <c:pivotFmt>
        <c:idx val="3643"/>
        <c:spPr>
          <a:solidFill>
            <a:schemeClr val="accent1"/>
          </a:solidFill>
          <a:ln>
            <a:noFill/>
          </a:ln>
          <a:effectLst/>
        </c:spPr>
      </c:pivotFmt>
      <c:pivotFmt>
        <c:idx val="3644"/>
        <c:spPr>
          <a:solidFill>
            <a:schemeClr val="accent1"/>
          </a:solidFill>
          <a:ln>
            <a:noFill/>
          </a:ln>
          <a:effectLst/>
        </c:spPr>
      </c:pivotFmt>
      <c:pivotFmt>
        <c:idx val="3645"/>
        <c:spPr>
          <a:solidFill>
            <a:schemeClr val="accent1"/>
          </a:solidFill>
          <a:ln>
            <a:noFill/>
          </a:ln>
          <a:effectLst/>
        </c:spPr>
      </c:pivotFmt>
      <c:pivotFmt>
        <c:idx val="3646"/>
        <c:spPr>
          <a:solidFill>
            <a:schemeClr val="accent1"/>
          </a:solidFill>
          <a:ln>
            <a:noFill/>
          </a:ln>
          <a:effectLst/>
        </c:spPr>
      </c:pivotFmt>
      <c:pivotFmt>
        <c:idx val="3647"/>
        <c:spPr>
          <a:solidFill>
            <a:schemeClr val="accent1"/>
          </a:solidFill>
          <a:ln>
            <a:noFill/>
          </a:ln>
          <a:effectLst/>
        </c:spPr>
      </c:pivotFmt>
      <c:pivotFmt>
        <c:idx val="3648"/>
        <c:spPr>
          <a:solidFill>
            <a:schemeClr val="accent1"/>
          </a:solidFill>
          <a:ln>
            <a:noFill/>
          </a:ln>
          <a:effectLst/>
        </c:spPr>
      </c:pivotFmt>
      <c:pivotFmt>
        <c:idx val="3649"/>
        <c:spPr>
          <a:solidFill>
            <a:schemeClr val="accent1"/>
          </a:solidFill>
          <a:ln>
            <a:noFill/>
          </a:ln>
          <a:effectLst/>
        </c:spPr>
      </c:pivotFmt>
      <c:pivotFmt>
        <c:idx val="3650"/>
        <c:spPr>
          <a:solidFill>
            <a:schemeClr val="accent1"/>
          </a:solidFill>
          <a:ln>
            <a:noFill/>
          </a:ln>
          <a:effectLst/>
        </c:spPr>
      </c:pivotFmt>
      <c:pivotFmt>
        <c:idx val="3651"/>
        <c:spPr>
          <a:solidFill>
            <a:schemeClr val="accent1"/>
          </a:solidFill>
          <a:ln>
            <a:noFill/>
          </a:ln>
          <a:effectLst/>
        </c:spPr>
      </c:pivotFmt>
      <c:pivotFmt>
        <c:idx val="3652"/>
        <c:spPr>
          <a:solidFill>
            <a:schemeClr val="accent1"/>
          </a:solidFill>
          <a:ln>
            <a:noFill/>
          </a:ln>
          <a:effectLst/>
        </c:spPr>
      </c:pivotFmt>
      <c:pivotFmt>
        <c:idx val="3653"/>
        <c:spPr>
          <a:solidFill>
            <a:schemeClr val="accent1"/>
          </a:solidFill>
          <a:ln>
            <a:noFill/>
          </a:ln>
          <a:effectLst/>
        </c:spPr>
      </c:pivotFmt>
      <c:pivotFmt>
        <c:idx val="3654"/>
        <c:spPr>
          <a:solidFill>
            <a:schemeClr val="accent1"/>
          </a:solidFill>
          <a:ln>
            <a:noFill/>
          </a:ln>
          <a:effectLst/>
        </c:spPr>
      </c:pivotFmt>
      <c:pivotFmt>
        <c:idx val="3655"/>
        <c:spPr>
          <a:solidFill>
            <a:schemeClr val="accent1"/>
          </a:solidFill>
          <a:ln>
            <a:noFill/>
          </a:ln>
          <a:effectLst/>
        </c:spPr>
      </c:pivotFmt>
      <c:pivotFmt>
        <c:idx val="3656"/>
        <c:spPr>
          <a:solidFill>
            <a:schemeClr val="accent1"/>
          </a:solidFill>
          <a:ln>
            <a:noFill/>
          </a:ln>
          <a:effectLst/>
        </c:spPr>
      </c:pivotFmt>
      <c:pivotFmt>
        <c:idx val="3657"/>
        <c:spPr>
          <a:solidFill>
            <a:schemeClr val="accent1"/>
          </a:solidFill>
          <a:ln>
            <a:noFill/>
          </a:ln>
          <a:effectLst/>
        </c:spPr>
      </c:pivotFmt>
      <c:pivotFmt>
        <c:idx val="3658"/>
        <c:spPr>
          <a:solidFill>
            <a:schemeClr val="accent1"/>
          </a:solidFill>
          <a:ln>
            <a:noFill/>
          </a:ln>
          <a:effectLst/>
        </c:spPr>
      </c:pivotFmt>
      <c:pivotFmt>
        <c:idx val="3659"/>
        <c:spPr>
          <a:solidFill>
            <a:schemeClr val="accent1"/>
          </a:solidFill>
          <a:ln>
            <a:noFill/>
          </a:ln>
          <a:effectLst/>
        </c:spPr>
      </c:pivotFmt>
      <c:pivotFmt>
        <c:idx val="3660"/>
        <c:spPr>
          <a:solidFill>
            <a:schemeClr val="accent1"/>
          </a:solidFill>
          <a:ln>
            <a:noFill/>
          </a:ln>
          <a:effectLst/>
        </c:spPr>
      </c:pivotFmt>
      <c:pivotFmt>
        <c:idx val="3661"/>
        <c:spPr>
          <a:solidFill>
            <a:schemeClr val="accent1"/>
          </a:solidFill>
          <a:ln>
            <a:noFill/>
          </a:ln>
          <a:effectLst/>
        </c:spPr>
      </c:pivotFmt>
      <c:pivotFmt>
        <c:idx val="3662"/>
        <c:spPr>
          <a:solidFill>
            <a:schemeClr val="accent1"/>
          </a:solidFill>
          <a:ln>
            <a:noFill/>
          </a:ln>
          <a:effectLst/>
        </c:spPr>
      </c:pivotFmt>
      <c:pivotFmt>
        <c:idx val="3663"/>
        <c:spPr>
          <a:solidFill>
            <a:schemeClr val="accent1"/>
          </a:solidFill>
          <a:ln>
            <a:noFill/>
          </a:ln>
          <a:effectLst/>
        </c:spPr>
      </c:pivotFmt>
      <c:pivotFmt>
        <c:idx val="3664"/>
        <c:spPr>
          <a:solidFill>
            <a:schemeClr val="accent1"/>
          </a:solidFill>
          <a:ln>
            <a:noFill/>
          </a:ln>
          <a:effectLst/>
        </c:spPr>
      </c:pivotFmt>
      <c:pivotFmt>
        <c:idx val="3665"/>
        <c:spPr>
          <a:solidFill>
            <a:schemeClr val="accent1"/>
          </a:solidFill>
          <a:ln>
            <a:noFill/>
          </a:ln>
          <a:effectLst/>
        </c:spPr>
      </c:pivotFmt>
      <c:pivotFmt>
        <c:idx val="3666"/>
        <c:spPr>
          <a:solidFill>
            <a:schemeClr val="accent1"/>
          </a:solidFill>
          <a:ln>
            <a:noFill/>
          </a:ln>
          <a:effectLst/>
        </c:spPr>
      </c:pivotFmt>
      <c:pivotFmt>
        <c:idx val="3667"/>
        <c:spPr>
          <a:solidFill>
            <a:schemeClr val="accent1"/>
          </a:solidFill>
          <a:ln>
            <a:noFill/>
          </a:ln>
          <a:effectLst/>
        </c:spPr>
      </c:pivotFmt>
      <c:pivotFmt>
        <c:idx val="3668"/>
        <c:spPr>
          <a:solidFill>
            <a:schemeClr val="accent1"/>
          </a:solidFill>
          <a:ln>
            <a:noFill/>
          </a:ln>
          <a:effectLst/>
        </c:spPr>
      </c:pivotFmt>
      <c:pivotFmt>
        <c:idx val="3669"/>
        <c:spPr>
          <a:solidFill>
            <a:schemeClr val="accent1"/>
          </a:solidFill>
          <a:ln>
            <a:noFill/>
          </a:ln>
          <a:effectLst/>
        </c:spPr>
      </c:pivotFmt>
      <c:pivotFmt>
        <c:idx val="3670"/>
        <c:spPr>
          <a:solidFill>
            <a:schemeClr val="accent1"/>
          </a:solidFill>
          <a:ln>
            <a:noFill/>
          </a:ln>
          <a:effectLst/>
        </c:spPr>
      </c:pivotFmt>
      <c:pivotFmt>
        <c:idx val="3671"/>
        <c:spPr>
          <a:solidFill>
            <a:schemeClr val="accent1"/>
          </a:solidFill>
          <a:ln>
            <a:noFill/>
          </a:ln>
          <a:effectLst/>
        </c:spPr>
      </c:pivotFmt>
      <c:pivotFmt>
        <c:idx val="3672"/>
        <c:spPr>
          <a:solidFill>
            <a:schemeClr val="accent1"/>
          </a:solidFill>
          <a:ln>
            <a:noFill/>
          </a:ln>
          <a:effectLst/>
        </c:spPr>
      </c:pivotFmt>
      <c:pivotFmt>
        <c:idx val="3673"/>
        <c:spPr>
          <a:solidFill>
            <a:schemeClr val="accent1"/>
          </a:solidFill>
          <a:ln>
            <a:noFill/>
          </a:ln>
          <a:effectLst/>
        </c:spPr>
      </c:pivotFmt>
      <c:pivotFmt>
        <c:idx val="3674"/>
        <c:spPr>
          <a:solidFill>
            <a:schemeClr val="accent1"/>
          </a:solidFill>
          <a:ln>
            <a:noFill/>
          </a:ln>
          <a:effectLst/>
        </c:spPr>
      </c:pivotFmt>
      <c:pivotFmt>
        <c:idx val="3675"/>
        <c:spPr>
          <a:solidFill>
            <a:schemeClr val="accent1"/>
          </a:solidFill>
          <a:ln>
            <a:noFill/>
          </a:ln>
          <a:effectLst/>
        </c:spPr>
      </c:pivotFmt>
      <c:pivotFmt>
        <c:idx val="3676"/>
        <c:spPr>
          <a:solidFill>
            <a:schemeClr val="accent1"/>
          </a:solidFill>
          <a:ln>
            <a:noFill/>
          </a:ln>
          <a:effectLst/>
        </c:spPr>
      </c:pivotFmt>
      <c:pivotFmt>
        <c:idx val="3677"/>
        <c:spPr>
          <a:solidFill>
            <a:schemeClr val="accent1"/>
          </a:solidFill>
          <a:ln>
            <a:noFill/>
          </a:ln>
          <a:effectLst/>
        </c:spPr>
      </c:pivotFmt>
      <c:pivotFmt>
        <c:idx val="3678"/>
        <c:spPr>
          <a:solidFill>
            <a:schemeClr val="accent1"/>
          </a:solidFill>
          <a:ln>
            <a:noFill/>
          </a:ln>
          <a:effectLst/>
        </c:spPr>
      </c:pivotFmt>
      <c:pivotFmt>
        <c:idx val="3679"/>
        <c:spPr>
          <a:solidFill>
            <a:schemeClr val="accent1"/>
          </a:solidFill>
          <a:ln>
            <a:noFill/>
          </a:ln>
          <a:effectLst/>
        </c:spPr>
      </c:pivotFmt>
      <c:pivotFmt>
        <c:idx val="3680"/>
        <c:spPr>
          <a:solidFill>
            <a:schemeClr val="accent1"/>
          </a:solidFill>
          <a:ln>
            <a:noFill/>
          </a:ln>
          <a:effectLst/>
        </c:spPr>
      </c:pivotFmt>
      <c:pivotFmt>
        <c:idx val="3681"/>
        <c:spPr>
          <a:solidFill>
            <a:schemeClr val="accent1"/>
          </a:solidFill>
          <a:ln>
            <a:noFill/>
          </a:ln>
          <a:effectLst/>
        </c:spPr>
      </c:pivotFmt>
      <c:pivotFmt>
        <c:idx val="3682"/>
        <c:spPr>
          <a:solidFill>
            <a:schemeClr val="accent1"/>
          </a:solidFill>
          <a:ln>
            <a:noFill/>
          </a:ln>
          <a:effectLst/>
        </c:spPr>
      </c:pivotFmt>
      <c:pivotFmt>
        <c:idx val="3683"/>
        <c:spPr>
          <a:solidFill>
            <a:schemeClr val="accent1"/>
          </a:solidFill>
          <a:ln>
            <a:noFill/>
          </a:ln>
          <a:effectLst/>
        </c:spPr>
      </c:pivotFmt>
      <c:pivotFmt>
        <c:idx val="3684"/>
        <c:spPr>
          <a:solidFill>
            <a:schemeClr val="accent1"/>
          </a:solidFill>
          <a:ln>
            <a:noFill/>
          </a:ln>
          <a:effectLst/>
        </c:spPr>
      </c:pivotFmt>
      <c:pivotFmt>
        <c:idx val="3685"/>
        <c:spPr>
          <a:solidFill>
            <a:schemeClr val="accent1"/>
          </a:solidFill>
          <a:ln>
            <a:noFill/>
          </a:ln>
          <a:effectLst/>
        </c:spPr>
      </c:pivotFmt>
      <c:pivotFmt>
        <c:idx val="3686"/>
        <c:spPr>
          <a:solidFill>
            <a:schemeClr val="accent1"/>
          </a:solidFill>
          <a:ln>
            <a:noFill/>
          </a:ln>
          <a:effectLst/>
        </c:spPr>
      </c:pivotFmt>
      <c:pivotFmt>
        <c:idx val="3687"/>
        <c:spPr>
          <a:solidFill>
            <a:schemeClr val="accent1"/>
          </a:solidFill>
          <a:ln>
            <a:noFill/>
          </a:ln>
          <a:effectLst/>
        </c:spPr>
      </c:pivotFmt>
      <c:pivotFmt>
        <c:idx val="3688"/>
        <c:spPr>
          <a:solidFill>
            <a:schemeClr val="accent1"/>
          </a:solidFill>
          <a:ln>
            <a:noFill/>
          </a:ln>
          <a:effectLst/>
        </c:spPr>
      </c:pivotFmt>
      <c:pivotFmt>
        <c:idx val="3689"/>
        <c:spPr>
          <a:solidFill>
            <a:schemeClr val="accent1"/>
          </a:solidFill>
          <a:ln>
            <a:noFill/>
          </a:ln>
          <a:effectLst/>
        </c:spPr>
      </c:pivotFmt>
      <c:pivotFmt>
        <c:idx val="3690"/>
        <c:spPr>
          <a:solidFill>
            <a:schemeClr val="accent1"/>
          </a:solidFill>
          <a:ln>
            <a:noFill/>
          </a:ln>
          <a:effectLst/>
        </c:spPr>
      </c:pivotFmt>
      <c:pivotFmt>
        <c:idx val="3691"/>
        <c:spPr>
          <a:solidFill>
            <a:schemeClr val="accent1"/>
          </a:solidFill>
          <a:ln>
            <a:noFill/>
          </a:ln>
          <a:effectLst/>
        </c:spPr>
      </c:pivotFmt>
      <c:pivotFmt>
        <c:idx val="3692"/>
        <c:spPr>
          <a:solidFill>
            <a:schemeClr val="accent1"/>
          </a:solidFill>
          <a:ln>
            <a:noFill/>
          </a:ln>
          <a:effectLst/>
        </c:spPr>
      </c:pivotFmt>
      <c:pivotFmt>
        <c:idx val="3693"/>
        <c:spPr>
          <a:solidFill>
            <a:schemeClr val="accent1"/>
          </a:solidFill>
          <a:ln>
            <a:noFill/>
          </a:ln>
          <a:effectLst/>
        </c:spPr>
      </c:pivotFmt>
      <c:pivotFmt>
        <c:idx val="3694"/>
        <c:spPr>
          <a:solidFill>
            <a:schemeClr val="accent1"/>
          </a:solidFill>
          <a:ln>
            <a:noFill/>
          </a:ln>
          <a:effectLst/>
        </c:spPr>
      </c:pivotFmt>
      <c:pivotFmt>
        <c:idx val="3695"/>
        <c:spPr>
          <a:solidFill>
            <a:schemeClr val="accent1"/>
          </a:solidFill>
          <a:ln>
            <a:noFill/>
          </a:ln>
          <a:effectLst/>
        </c:spPr>
      </c:pivotFmt>
      <c:pivotFmt>
        <c:idx val="3696"/>
        <c:spPr>
          <a:solidFill>
            <a:schemeClr val="accent1"/>
          </a:solidFill>
          <a:ln>
            <a:noFill/>
          </a:ln>
          <a:effectLst/>
        </c:spPr>
      </c:pivotFmt>
      <c:pivotFmt>
        <c:idx val="3697"/>
        <c:spPr>
          <a:solidFill>
            <a:schemeClr val="accent1"/>
          </a:solidFill>
          <a:ln>
            <a:noFill/>
          </a:ln>
          <a:effectLst/>
        </c:spPr>
      </c:pivotFmt>
      <c:pivotFmt>
        <c:idx val="3698"/>
        <c:spPr>
          <a:solidFill>
            <a:schemeClr val="accent1"/>
          </a:solidFill>
          <a:ln>
            <a:noFill/>
          </a:ln>
          <a:effectLst/>
        </c:spPr>
      </c:pivotFmt>
      <c:pivotFmt>
        <c:idx val="3699"/>
        <c:spPr>
          <a:solidFill>
            <a:schemeClr val="accent1"/>
          </a:solidFill>
          <a:ln>
            <a:noFill/>
          </a:ln>
          <a:effectLst/>
        </c:spPr>
      </c:pivotFmt>
      <c:pivotFmt>
        <c:idx val="3700"/>
        <c:spPr>
          <a:solidFill>
            <a:schemeClr val="accent1"/>
          </a:solidFill>
          <a:ln>
            <a:noFill/>
          </a:ln>
          <a:effectLst/>
        </c:spPr>
      </c:pivotFmt>
      <c:pivotFmt>
        <c:idx val="3701"/>
        <c:spPr>
          <a:solidFill>
            <a:schemeClr val="accent1"/>
          </a:solidFill>
          <a:ln>
            <a:noFill/>
          </a:ln>
          <a:effectLst/>
        </c:spPr>
      </c:pivotFmt>
      <c:pivotFmt>
        <c:idx val="3702"/>
        <c:spPr>
          <a:solidFill>
            <a:schemeClr val="accent1"/>
          </a:solidFill>
          <a:ln>
            <a:noFill/>
          </a:ln>
          <a:effectLst/>
        </c:spPr>
      </c:pivotFmt>
      <c:pivotFmt>
        <c:idx val="3703"/>
        <c:spPr>
          <a:solidFill>
            <a:schemeClr val="accent1"/>
          </a:solidFill>
          <a:ln>
            <a:noFill/>
          </a:ln>
          <a:effectLst/>
        </c:spPr>
      </c:pivotFmt>
      <c:pivotFmt>
        <c:idx val="3704"/>
        <c:spPr>
          <a:solidFill>
            <a:schemeClr val="accent1"/>
          </a:solidFill>
          <a:ln>
            <a:noFill/>
          </a:ln>
          <a:effectLst/>
        </c:spPr>
      </c:pivotFmt>
      <c:pivotFmt>
        <c:idx val="3705"/>
        <c:spPr>
          <a:solidFill>
            <a:schemeClr val="accent1"/>
          </a:solidFill>
          <a:ln>
            <a:noFill/>
          </a:ln>
          <a:effectLst/>
        </c:spPr>
      </c:pivotFmt>
      <c:pivotFmt>
        <c:idx val="3706"/>
        <c:spPr>
          <a:solidFill>
            <a:schemeClr val="accent1"/>
          </a:solidFill>
          <a:ln>
            <a:noFill/>
          </a:ln>
          <a:effectLst/>
        </c:spPr>
      </c:pivotFmt>
      <c:pivotFmt>
        <c:idx val="3707"/>
        <c:spPr>
          <a:solidFill>
            <a:schemeClr val="accent1"/>
          </a:solidFill>
          <a:ln>
            <a:noFill/>
          </a:ln>
          <a:effectLst/>
        </c:spPr>
      </c:pivotFmt>
      <c:pivotFmt>
        <c:idx val="3708"/>
        <c:spPr>
          <a:solidFill>
            <a:schemeClr val="accent1"/>
          </a:solidFill>
          <a:ln>
            <a:noFill/>
          </a:ln>
          <a:effectLst/>
        </c:spPr>
      </c:pivotFmt>
      <c:pivotFmt>
        <c:idx val="3709"/>
        <c:spPr>
          <a:solidFill>
            <a:schemeClr val="accent1"/>
          </a:solidFill>
          <a:ln>
            <a:noFill/>
          </a:ln>
          <a:effectLst/>
        </c:spPr>
      </c:pivotFmt>
      <c:pivotFmt>
        <c:idx val="3710"/>
        <c:spPr>
          <a:solidFill>
            <a:schemeClr val="accent1"/>
          </a:solidFill>
          <a:ln>
            <a:noFill/>
          </a:ln>
          <a:effectLst/>
        </c:spPr>
      </c:pivotFmt>
      <c:pivotFmt>
        <c:idx val="3711"/>
        <c:spPr>
          <a:solidFill>
            <a:schemeClr val="accent1"/>
          </a:solidFill>
          <a:ln>
            <a:noFill/>
          </a:ln>
          <a:effectLst/>
        </c:spPr>
      </c:pivotFmt>
      <c:pivotFmt>
        <c:idx val="3712"/>
        <c:spPr>
          <a:solidFill>
            <a:schemeClr val="accent1"/>
          </a:solidFill>
          <a:ln>
            <a:noFill/>
          </a:ln>
          <a:effectLst/>
        </c:spPr>
      </c:pivotFmt>
      <c:pivotFmt>
        <c:idx val="3713"/>
        <c:spPr>
          <a:solidFill>
            <a:schemeClr val="accent1"/>
          </a:solidFill>
          <a:ln>
            <a:noFill/>
          </a:ln>
          <a:effectLst/>
        </c:spPr>
      </c:pivotFmt>
      <c:pivotFmt>
        <c:idx val="3714"/>
        <c:spPr>
          <a:solidFill>
            <a:schemeClr val="accent1"/>
          </a:solidFill>
          <a:ln>
            <a:noFill/>
          </a:ln>
          <a:effectLst/>
        </c:spPr>
      </c:pivotFmt>
      <c:pivotFmt>
        <c:idx val="3715"/>
        <c:spPr>
          <a:solidFill>
            <a:schemeClr val="accent1"/>
          </a:solidFill>
          <a:ln>
            <a:noFill/>
          </a:ln>
          <a:effectLst/>
        </c:spPr>
      </c:pivotFmt>
      <c:pivotFmt>
        <c:idx val="3716"/>
        <c:spPr>
          <a:solidFill>
            <a:schemeClr val="accent1"/>
          </a:solidFill>
          <a:ln>
            <a:noFill/>
          </a:ln>
          <a:effectLst/>
        </c:spPr>
      </c:pivotFmt>
      <c:pivotFmt>
        <c:idx val="3717"/>
        <c:spPr>
          <a:solidFill>
            <a:schemeClr val="accent1"/>
          </a:solidFill>
          <a:ln>
            <a:noFill/>
          </a:ln>
          <a:effectLst/>
        </c:spPr>
      </c:pivotFmt>
      <c:pivotFmt>
        <c:idx val="3718"/>
        <c:spPr>
          <a:solidFill>
            <a:schemeClr val="accent1"/>
          </a:solidFill>
          <a:ln>
            <a:noFill/>
          </a:ln>
          <a:effectLst/>
        </c:spPr>
      </c:pivotFmt>
      <c:pivotFmt>
        <c:idx val="3719"/>
        <c:spPr>
          <a:solidFill>
            <a:schemeClr val="accent1"/>
          </a:solidFill>
          <a:ln>
            <a:noFill/>
          </a:ln>
          <a:effectLst/>
        </c:spPr>
      </c:pivotFmt>
      <c:pivotFmt>
        <c:idx val="3720"/>
        <c:spPr>
          <a:solidFill>
            <a:schemeClr val="accent1"/>
          </a:solidFill>
          <a:ln>
            <a:noFill/>
          </a:ln>
          <a:effectLst/>
        </c:spPr>
      </c:pivotFmt>
      <c:pivotFmt>
        <c:idx val="3721"/>
        <c:spPr>
          <a:solidFill>
            <a:schemeClr val="accent1"/>
          </a:solidFill>
          <a:ln>
            <a:noFill/>
          </a:ln>
          <a:effectLst/>
        </c:spPr>
      </c:pivotFmt>
      <c:pivotFmt>
        <c:idx val="3722"/>
        <c:spPr>
          <a:solidFill>
            <a:schemeClr val="accent1"/>
          </a:solidFill>
          <a:ln>
            <a:noFill/>
          </a:ln>
          <a:effectLst/>
        </c:spPr>
      </c:pivotFmt>
      <c:pivotFmt>
        <c:idx val="3723"/>
        <c:spPr>
          <a:solidFill>
            <a:schemeClr val="accent1"/>
          </a:solidFill>
          <a:ln>
            <a:noFill/>
          </a:ln>
          <a:effectLst/>
        </c:spPr>
      </c:pivotFmt>
      <c:pivotFmt>
        <c:idx val="3724"/>
        <c:spPr>
          <a:solidFill>
            <a:schemeClr val="accent1"/>
          </a:solidFill>
          <a:ln>
            <a:noFill/>
          </a:ln>
          <a:effectLst/>
        </c:spPr>
      </c:pivotFmt>
      <c:pivotFmt>
        <c:idx val="3725"/>
        <c:spPr>
          <a:solidFill>
            <a:schemeClr val="accent1"/>
          </a:solidFill>
          <a:ln>
            <a:noFill/>
          </a:ln>
          <a:effectLst/>
        </c:spPr>
      </c:pivotFmt>
      <c:pivotFmt>
        <c:idx val="3726"/>
        <c:spPr>
          <a:solidFill>
            <a:schemeClr val="accent1"/>
          </a:solidFill>
          <a:ln>
            <a:noFill/>
          </a:ln>
          <a:effectLst/>
        </c:spPr>
      </c:pivotFmt>
      <c:pivotFmt>
        <c:idx val="3727"/>
        <c:spPr>
          <a:solidFill>
            <a:schemeClr val="accent1"/>
          </a:solidFill>
          <a:ln>
            <a:noFill/>
          </a:ln>
          <a:effectLst/>
        </c:spPr>
      </c:pivotFmt>
      <c:pivotFmt>
        <c:idx val="3728"/>
        <c:spPr>
          <a:solidFill>
            <a:schemeClr val="accent1"/>
          </a:solidFill>
          <a:ln>
            <a:noFill/>
          </a:ln>
          <a:effectLst/>
        </c:spPr>
      </c:pivotFmt>
      <c:pivotFmt>
        <c:idx val="3729"/>
        <c:spPr>
          <a:solidFill>
            <a:schemeClr val="accent1"/>
          </a:solidFill>
          <a:ln>
            <a:noFill/>
          </a:ln>
          <a:effectLst/>
        </c:spPr>
      </c:pivotFmt>
      <c:pivotFmt>
        <c:idx val="3730"/>
        <c:spPr>
          <a:solidFill>
            <a:schemeClr val="accent1"/>
          </a:solidFill>
          <a:ln>
            <a:noFill/>
          </a:ln>
          <a:effectLst/>
        </c:spPr>
      </c:pivotFmt>
      <c:pivotFmt>
        <c:idx val="3731"/>
        <c:spPr>
          <a:solidFill>
            <a:schemeClr val="accent1"/>
          </a:solidFill>
          <a:ln>
            <a:noFill/>
          </a:ln>
          <a:effectLst/>
        </c:spPr>
      </c:pivotFmt>
      <c:pivotFmt>
        <c:idx val="3732"/>
        <c:spPr>
          <a:solidFill>
            <a:schemeClr val="accent1"/>
          </a:solidFill>
          <a:ln>
            <a:noFill/>
          </a:ln>
          <a:effectLst/>
        </c:spPr>
      </c:pivotFmt>
      <c:pivotFmt>
        <c:idx val="3733"/>
        <c:spPr>
          <a:solidFill>
            <a:schemeClr val="accent1"/>
          </a:solidFill>
          <a:ln>
            <a:noFill/>
          </a:ln>
          <a:effectLst/>
        </c:spPr>
      </c:pivotFmt>
      <c:pivotFmt>
        <c:idx val="3734"/>
        <c:spPr>
          <a:solidFill>
            <a:schemeClr val="accent1"/>
          </a:solidFill>
          <a:ln>
            <a:noFill/>
          </a:ln>
          <a:effectLst/>
        </c:spPr>
      </c:pivotFmt>
      <c:pivotFmt>
        <c:idx val="3735"/>
        <c:spPr>
          <a:solidFill>
            <a:schemeClr val="accent1"/>
          </a:solidFill>
          <a:ln>
            <a:noFill/>
          </a:ln>
          <a:effectLst/>
        </c:spPr>
      </c:pivotFmt>
      <c:pivotFmt>
        <c:idx val="3736"/>
        <c:spPr>
          <a:solidFill>
            <a:schemeClr val="accent1"/>
          </a:solidFill>
          <a:ln>
            <a:noFill/>
          </a:ln>
          <a:effectLst/>
        </c:spPr>
      </c:pivotFmt>
      <c:pivotFmt>
        <c:idx val="3737"/>
        <c:spPr>
          <a:solidFill>
            <a:schemeClr val="accent1"/>
          </a:solidFill>
          <a:ln>
            <a:noFill/>
          </a:ln>
          <a:effectLst/>
        </c:spPr>
      </c:pivotFmt>
      <c:pivotFmt>
        <c:idx val="3738"/>
        <c:spPr>
          <a:solidFill>
            <a:schemeClr val="accent1"/>
          </a:solidFill>
          <a:ln>
            <a:noFill/>
          </a:ln>
          <a:effectLst/>
        </c:spPr>
      </c:pivotFmt>
      <c:pivotFmt>
        <c:idx val="3739"/>
        <c:spPr>
          <a:solidFill>
            <a:schemeClr val="accent1"/>
          </a:solidFill>
          <a:ln>
            <a:noFill/>
          </a:ln>
          <a:effectLst/>
        </c:spPr>
      </c:pivotFmt>
      <c:pivotFmt>
        <c:idx val="3740"/>
        <c:spPr>
          <a:solidFill>
            <a:schemeClr val="accent1"/>
          </a:solidFill>
          <a:ln>
            <a:noFill/>
          </a:ln>
          <a:effectLst/>
        </c:spPr>
      </c:pivotFmt>
      <c:pivotFmt>
        <c:idx val="3741"/>
        <c:spPr>
          <a:solidFill>
            <a:schemeClr val="accent1"/>
          </a:solidFill>
          <a:ln>
            <a:noFill/>
          </a:ln>
          <a:effectLst/>
        </c:spPr>
      </c:pivotFmt>
      <c:pivotFmt>
        <c:idx val="3742"/>
        <c:spPr>
          <a:solidFill>
            <a:schemeClr val="accent1"/>
          </a:solidFill>
          <a:ln>
            <a:noFill/>
          </a:ln>
          <a:effectLst/>
        </c:spPr>
      </c:pivotFmt>
      <c:pivotFmt>
        <c:idx val="3743"/>
        <c:spPr>
          <a:solidFill>
            <a:schemeClr val="accent1"/>
          </a:solidFill>
          <a:ln>
            <a:noFill/>
          </a:ln>
          <a:effectLst/>
        </c:spPr>
      </c:pivotFmt>
      <c:pivotFmt>
        <c:idx val="3744"/>
        <c:spPr>
          <a:solidFill>
            <a:schemeClr val="accent1"/>
          </a:solidFill>
          <a:ln>
            <a:noFill/>
          </a:ln>
          <a:effectLst/>
        </c:spPr>
      </c:pivotFmt>
      <c:pivotFmt>
        <c:idx val="3745"/>
        <c:spPr>
          <a:solidFill>
            <a:schemeClr val="accent1"/>
          </a:solidFill>
          <a:ln>
            <a:noFill/>
          </a:ln>
          <a:effectLst/>
        </c:spPr>
      </c:pivotFmt>
      <c:pivotFmt>
        <c:idx val="3746"/>
        <c:spPr>
          <a:solidFill>
            <a:schemeClr val="accent1"/>
          </a:solidFill>
          <a:ln>
            <a:noFill/>
          </a:ln>
          <a:effectLst/>
        </c:spPr>
      </c:pivotFmt>
      <c:pivotFmt>
        <c:idx val="3747"/>
        <c:spPr>
          <a:solidFill>
            <a:schemeClr val="accent1"/>
          </a:solidFill>
          <a:ln>
            <a:noFill/>
          </a:ln>
          <a:effectLst/>
        </c:spPr>
      </c:pivotFmt>
      <c:pivotFmt>
        <c:idx val="3748"/>
        <c:spPr>
          <a:solidFill>
            <a:schemeClr val="accent1"/>
          </a:solidFill>
          <a:ln>
            <a:noFill/>
          </a:ln>
          <a:effectLst/>
        </c:spPr>
      </c:pivotFmt>
      <c:pivotFmt>
        <c:idx val="3749"/>
        <c:spPr>
          <a:solidFill>
            <a:schemeClr val="accent1"/>
          </a:solidFill>
          <a:ln>
            <a:noFill/>
          </a:ln>
          <a:effectLst/>
        </c:spPr>
      </c:pivotFmt>
      <c:pivotFmt>
        <c:idx val="3750"/>
        <c:spPr>
          <a:solidFill>
            <a:schemeClr val="accent1"/>
          </a:solidFill>
          <a:ln>
            <a:noFill/>
          </a:ln>
          <a:effectLst/>
        </c:spPr>
      </c:pivotFmt>
      <c:pivotFmt>
        <c:idx val="3751"/>
        <c:spPr>
          <a:solidFill>
            <a:schemeClr val="accent1"/>
          </a:solidFill>
          <a:ln>
            <a:noFill/>
          </a:ln>
          <a:effectLst/>
        </c:spPr>
      </c:pivotFmt>
      <c:pivotFmt>
        <c:idx val="3752"/>
        <c:spPr>
          <a:solidFill>
            <a:schemeClr val="accent1"/>
          </a:solidFill>
          <a:ln>
            <a:noFill/>
          </a:ln>
          <a:effectLst/>
        </c:spPr>
      </c:pivotFmt>
      <c:pivotFmt>
        <c:idx val="3753"/>
        <c:spPr>
          <a:solidFill>
            <a:schemeClr val="accent1"/>
          </a:solidFill>
          <a:ln>
            <a:noFill/>
          </a:ln>
          <a:effectLst/>
        </c:spPr>
      </c:pivotFmt>
      <c:pivotFmt>
        <c:idx val="3754"/>
        <c:spPr>
          <a:solidFill>
            <a:schemeClr val="accent1"/>
          </a:solidFill>
          <a:ln>
            <a:noFill/>
          </a:ln>
          <a:effectLst/>
        </c:spPr>
      </c:pivotFmt>
      <c:pivotFmt>
        <c:idx val="3755"/>
        <c:spPr>
          <a:solidFill>
            <a:schemeClr val="accent1"/>
          </a:solidFill>
          <a:ln>
            <a:noFill/>
          </a:ln>
          <a:effectLst/>
        </c:spPr>
      </c:pivotFmt>
      <c:pivotFmt>
        <c:idx val="3756"/>
        <c:spPr>
          <a:solidFill>
            <a:schemeClr val="accent1"/>
          </a:solidFill>
          <a:ln>
            <a:noFill/>
          </a:ln>
          <a:effectLst/>
        </c:spPr>
      </c:pivotFmt>
      <c:pivotFmt>
        <c:idx val="3757"/>
        <c:spPr>
          <a:solidFill>
            <a:schemeClr val="accent1"/>
          </a:solidFill>
          <a:ln>
            <a:noFill/>
          </a:ln>
          <a:effectLst/>
        </c:spPr>
      </c:pivotFmt>
      <c:pivotFmt>
        <c:idx val="3758"/>
        <c:spPr>
          <a:solidFill>
            <a:schemeClr val="accent1"/>
          </a:solidFill>
          <a:ln>
            <a:noFill/>
          </a:ln>
          <a:effectLst/>
        </c:spPr>
      </c:pivotFmt>
      <c:pivotFmt>
        <c:idx val="3759"/>
        <c:spPr>
          <a:solidFill>
            <a:schemeClr val="accent1"/>
          </a:solidFill>
          <a:ln>
            <a:noFill/>
          </a:ln>
          <a:effectLst/>
        </c:spPr>
      </c:pivotFmt>
      <c:pivotFmt>
        <c:idx val="3760"/>
        <c:spPr>
          <a:solidFill>
            <a:schemeClr val="accent1"/>
          </a:solidFill>
          <a:ln>
            <a:noFill/>
          </a:ln>
          <a:effectLst/>
        </c:spPr>
      </c:pivotFmt>
      <c:pivotFmt>
        <c:idx val="3761"/>
        <c:spPr>
          <a:solidFill>
            <a:schemeClr val="accent1"/>
          </a:solidFill>
          <a:ln>
            <a:noFill/>
          </a:ln>
          <a:effectLst/>
        </c:spPr>
      </c:pivotFmt>
      <c:pivotFmt>
        <c:idx val="3762"/>
        <c:spPr>
          <a:solidFill>
            <a:schemeClr val="accent1"/>
          </a:solidFill>
          <a:ln>
            <a:noFill/>
          </a:ln>
          <a:effectLst/>
        </c:spPr>
      </c:pivotFmt>
      <c:pivotFmt>
        <c:idx val="3763"/>
        <c:spPr>
          <a:solidFill>
            <a:schemeClr val="accent1"/>
          </a:solidFill>
          <a:ln>
            <a:noFill/>
          </a:ln>
          <a:effectLst/>
        </c:spPr>
      </c:pivotFmt>
      <c:pivotFmt>
        <c:idx val="3764"/>
        <c:spPr>
          <a:solidFill>
            <a:schemeClr val="accent1"/>
          </a:solidFill>
          <a:ln>
            <a:noFill/>
          </a:ln>
          <a:effectLst/>
        </c:spPr>
      </c:pivotFmt>
      <c:pivotFmt>
        <c:idx val="3765"/>
        <c:spPr>
          <a:solidFill>
            <a:schemeClr val="accent1"/>
          </a:solidFill>
          <a:ln>
            <a:noFill/>
          </a:ln>
          <a:effectLst/>
        </c:spPr>
      </c:pivotFmt>
      <c:pivotFmt>
        <c:idx val="3766"/>
        <c:spPr>
          <a:solidFill>
            <a:schemeClr val="accent1"/>
          </a:solidFill>
          <a:ln>
            <a:noFill/>
          </a:ln>
          <a:effectLst/>
        </c:spPr>
      </c:pivotFmt>
      <c:pivotFmt>
        <c:idx val="3767"/>
        <c:spPr>
          <a:solidFill>
            <a:schemeClr val="accent1"/>
          </a:solidFill>
          <a:ln>
            <a:noFill/>
          </a:ln>
          <a:effectLst/>
        </c:spPr>
      </c:pivotFmt>
      <c:pivotFmt>
        <c:idx val="3768"/>
        <c:spPr>
          <a:solidFill>
            <a:schemeClr val="accent1"/>
          </a:solidFill>
          <a:ln>
            <a:noFill/>
          </a:ln>
          <a:effectLst/>
        </c:spPr>
      </c:pivotFmt>
      <c:pivotFmt>
        <c:idx val="3769"/>
        <c:spPr>
          <a:solidFill>
            <a:schemeClr val="accent1"/>
          </a:solidFill>
          <a:ln>
            <a:noFill/>
          </a:ln>
          <a:effectLst/>
        </c:spPr>
      </c:pivotFmt>
      <c:pivotFmt>
        <c:idx val="3770"/>
        <c:spPr>
          <a:solidFill>
            <a:schemeClr val="accent1"/>
          </a:solidFill>
          <a:ln>
            <a:noFill/>
          </a:ln>
          <a:effectLst/>
        </c:spPr>
      </c:pivotFmt>
      <c:pivotFmt>
        <c:idx val="3771"/>
        <c:spPr>
          <a:solidFill>
            <a:schemeClr val="accent1"/>
          </a:solidFill>
          <a:ln>
            <a:noFill/>
          </a:ln>
          <a:effectLst/>
        </c:spPr>
      </c:pivotFmt>
      <c:pivotFmt>
        <c:idx val="3772"/>
        <c:spPr>
          <a:solidFill>
            <a:schemeClr val="accent1"/>
          </a:solidFill>
          <a:ln>
            <a:noFill/>
          </a:ln>
          <a:effectLst/>
        </c:spPr>
      </c:pivotFmt>
      <c:pivotFmt>
        <c:idx val="3773"/>
        <c:spPr>
          <a:solidFill>
            <a:schemeClr val="accent1"/>
          </a:solidFill>
          <a:ln>
            <a:noFill/>
          </a:ln>
          <a:effectLst/>
        </c:spPr>
      </c:pivotFmt>
      <c:pivotFmt>
        <c:idx val="3774"/>
        <c:spPr>
          <a:solidFill>
            <a:schemeClr val="accent1"/>
          </a:solidFill>
          <a:ln>
            <a:noFill/>
          </a:ln>
          <a:effectLst/>
        </c:spPr>
      </c:pivotFmt>
      <c:pivotFmt>
        <c:idx val="3775"/>
        <c:spPr>
          <a:solidFill>
            <a:schemeClr val="accent1"/>
          </a:solidFill>
          <a:ln>
            <a:noFill/>
          </a:ln>
          <a:effectLst/>
        </c:spPr>
      </c:pivotFmt>
      <c:pivotFmt>
        <c:idx val="3776"/>
        <c:spPr>
          <a:solidFill>
            <a:schemeClr val="accent1"/>
          </a:solidFill>
          <a:ln>
            <a:noFill/>
          </a:ln>
          <a:effectLst/>
        </c:spPr>
      </c:pivotFmt>
      <c:pivotFmt>
        <c:idx val="3777"/>
        <c:spPr>
          <a:solidFill>
            <a:schemeClr val="accent1"/>
          </a:solidFill>
          <a:ln>
            <a:noFill/>
          </a:ln>
          <a:effectLst/>
        </c:spPr>
      </c:pivotFmt>
      <c:pivotFmt>
        <c:idx val="3778"/>
        <c:spPr>
          <a:solidFill>
            <a:schemeClr val="accent1"/>
          </a:solidFill>
          <a:ln>
            <a:noFill/>
          </a:ln>
          <a:effectLst/>
        </c:spPr>
      </c:pivotFmt>
      <c:pivotFmt>
        <c:idx val="3779"/>
        <c:spPr>
          <a:solidFill>
            <a:schemeClr val="accent1"/>
          </a:solidFill>
          <a:ln>
            <a:noFill/>
          </a:ln>
          <a:effectLst/>
        </c:spPr>
      </c:pivotFmt>
      <c:pivotFmt>
        <c:idx val="3780"/>
        <c:spPr>
          <a:solidFill>
            <a:schemeClr val="accent1"/>
          </a:solidFill>
          <a:ln>
            <a:noFill/>
          </a:ln>
          <a:effectLst/>
        </c:spPr>
      </c:pivotFmt>
      <c:pivotFmt>
        <c:idx val="3781"/>
        <c:spPr>
          <a:solidFill>
            <a:schemeClr val="accent1"/>
          </a:solidFill>
          <a:ln>
            <a:noFill/>
          </a:ln>
          <a:effectLst/>
        </c:spPr>
      </c:pivotFmt>
      <c:pivotFmt>
        <c:idx val="3782"/>
        <c:spPr>
          <a:solidFill>
            <a:schemeClr val="accent1"/>
          </a:solidFill>
          <a:ln>
            <a:noFill/>
          </a:ln>
          <a:effectLst/>
        </c:spPr>
      </c:pivotFmt>
      <c:pivotFmt>
        <c:idx val="3783"/>
        <c:spPr>
          <a:solidFill>
            <a:schemeClr val="accent1"/>
          </a:solidFill>
          <a:ln>
            <a:noFill/>
          </a:ln>
          <a:effectLst/>
        </c:spPr>
      </c:pivotFmt>
      <c:pivotFmt>
        <c:idx val="3784"/>
        <c:spPr>
          <a:solidFill>
            <a:schemeClr val="accent1"/>
          </a:solidFill>
          <a:ln>
            <a:noFill/>
          </a:ln>
          <a:effectLst/>
        </c:spPr>
      </c:pivotFmt>
      <c:pivotFmt>
        <c:idx val="3785"/>
        <c:spPr>
          <a:solidFill>
            <a:schemeClr val="accent1"/>
          </a:solidFill>
          <a:ln>
            <a:noFill/>
          </a:ln>
          <a:effectLst/>
        </c:spPr>
      </c:pivotFmt>
      <c:pivotFmt>
        <c:idx val="3786"/>
        <c:spPr>
          <a:solidFill>
            <a:schemeClr val="accent1"/>
          </a:solidFill>
          <a:ln>
            <a:noFill/>
          </a:ln>
          <a:effectLst/>
        </c:spPr>
      </c:pivotFmt>
      <c:pivotFmt>
        <c:idx val="3787"/>
        <c:spPr>
          <a:solidFill>
            <a:schemeClr val="accent1"/>
          </a:solidFill>
          <a:ln>
            <a:noFill/>
          </a:ln>
          <a:effectLst/>
        </c:spPr>
      </c:pivotFmt>
      <c:pivotFmt>
        <c:idx val="3788"/>
        <c:spPr>
          <a:solidFill>
            <a:schemeClr val="accent1"/>
          </a:solidFill>
          <a:ln>
            <a:noFill/>
          </a:ln>
          <a:effectLst/>
        </c:spPr>
      </c:pivotFmt>
      <c:pivotFmt>
        <c:idx val="3789"/>
        <c:spPr>
          <a:solidFill>
            <a:schemeClr val="accent1"/>
          </a:solidFill>
          <a:ln>
            <a:noFill/>
          </a:ln>
          <a:effectLst/>
        </c:spPr>
      </c:pivotFmt>
      <c:pivotFmt>
        <c:idx val="3790"/>
        <c:spPr>
          <a:solidFill>
            <a:schemeClr val="accent1"/>
          </a:solidFill>
          <a:ln>
            <a:noFill/>
          </a:ln>
          <a:effectLst/>
        </c:spPr>
      </c:pivotFmt>
      <c:pivotFmt>
        <c:idx val="3791"/>
        <c:spPr>
          <a:solidFill>
            <a:schemeClr val="accent1"/>
          </a:solidFill>
          <a:ln>
            <a:noFill/>
          </a:ln>
          <a:effectLst/>
        </c:spPr>
      </c:pivotFmt>
      <c:pivotFmt>
        <c:idx val="3792"/>
        <c:spPr>
          <a:solidFill>
            <a:schemeClr val="accent1"/>
          </a:solidFill>
          <a:ln>
            <a:noFill/>
          </a:ln>
          <a:effectLst/>
        </c:spPr>
      </c:pivotFmt>
      <c:pivotFmt>
        <c:idx val="3793"/>
        <c:spPr>
          <a:solidFill>
            <a:schemeClr val="accent1"/>
          </a:solidFill>
          <a:ln>
            <a:noFill/>
          </a:ln>
          <a:effectLst/>
        </c:spPr>
      </c:pivotFmt>
      <c:pivotFmt>
        <c:idx val="3794"/>
        <c:spPr>
          <a:solidFill>
            <a:schemeClr val="accent1"/>
          </a:solidFill>
          <a:ln>
            <a:noFill/>
          </a:ln>
          <a:effectLst/>
        </c:spPr>
      </c:pivotFmt>
      <c:pivotFmt>
        <c:idx val="3795"/>
        <c:spPr>
          <a:solidFill>
            <a:schemeClr val="accent1"/>
          </a:solidFill>
          <a:ln>
            <a:noFill/>
          </a:ln>
          <a:effectLst/>
        </c:spPr>
      </c:pivotFmt>
      <c:pivotFmt>
        <c:idx val="3796"/>
        <c:spPr>
          <a:solidFill>
            <a:schemeClr val="accent1"/>
          </a:solidFill>
          <a:ln>
            <a:noFill/>
          </a:ln>
          <a:effectLst/>
        </c:spPr>
      </c:pivotFmt>
      <c:pivotFmt>
        <c:idx val="3797"/>
        <c:spPr>
          <a:solidFill>
            <a:schemeClr val="accent1"/>
          </a:solidFill>
          <a:ln>
            <a:noFill/>
          </a:ln>
          <a:effectLst/>
        </c:spPr>
      </c:pivotFmt>
      <c:pivotFmt>
        <c:idx val="3798"/>
        <c:spPr>
          <a:solidFill>
            <a:schemeClr val="accent1"/>
          </a:solidFill>
          <a:ln>
            <a:noFill/>
          </a:ln>
          <a:effectLst/>
        </c:spPr>
      </c:pivotFmt>
      <c:pivotFmt>
        <c:idx val="3799"/>
        <c:spPr>
          <a:solidFill>
            <a:schemeClr val="accent1"/>
          </a:solidFill>
          <a:ln>
            <a:noFill/>
          </a:ln>
          <a:effectLst/>
        </c:spPr>
      </c:pivotFmt>
      <c:pivotFmt>
        <c:idx val="3800"/>
        <c:spPr>
          <a:solidFill>
            <a:schemeClr val="accent1"/>
          </a:solidFill>
          <a:ln>
            <a:noFill/>
          </a:ln>
          <a:effectLst/>
        </c:spPr>
      </c:pivotFmt>
      <c:pivotFmt>
        <c:idx val="3801"/>
        <c:spPr>
          <a:solidFill>
            <a:schemeClr val="accent1"/>
          </a:solidFill>
          <a:ln>
            <a:noFill/>
          </a:ln>
          <a:effectLst/>
        </c:spPr>
      </c:pivotFmt>
      <c:pivotFmt>
        <c:idx val="3802"/>
        <c:spPr>
          <a:solidFill>
            <a:schemeClr val="accent1"/>
          </a:solidFill>
          <a:ln>
            <a:noFill/>
          </a:ln>
          <a:effectLst/>
        </c:spPr>
      </c:pivotFmt>
      <c:pivotFmt>
        <c:idx val="3803"/>
        <c:spPr>
          <a:solidFill>
            <a:schemeClr val="accent1"/>
          </a:solidFill>
          <a:ln>
            <a:noFill/>
          </a:ln>
          <a:effectLst/>
        </c:spPr>
      </c:pivotFmt>
      <c:pivotFmt>
        <c:idx val="3804"/>
        <c:spPr>
          <a:solidFill>
            <a:schemeClr val="accent1"/>
          </a:solidFill>
          <a:ln>
            <a:noFill/>
          </a:ln>
          <a:effectLst/>
        </c:spPr>
      </c:pivotFmt>
      <c:pivotFmt>
        <c:idx val="3805"/>
        <c:spPr>
          <a:solidFill>
            <a:schemeClr val="accent1"/>
          </a:solidFill>
          <a:ln>
            <a:noFill/>
          </a:ln>
          <a:effectLst/>
        </c:spPr>
      </c:pivotFmt>
      <c:pivotFmt>
        <c:idx val="3806"/>
        <c:spPr>
          <a:solidFill>
            <a:schemeClr val="accent1"/>
          </a:solidFill>
          <a:ln>
            <a:noFill/>
          </a:ln>
          <a:effectLst/>
        </c:spPr>
      </c:pivotFmt>
      <c:pivotFmt>
        <c:idx val="3807"/>
        <c:spPr>
          <a:solidFill>
            <a:schemeClr val="accent1"/>
          </a:solidFill>
          <a:ln>
            <a:noFill/>
          </a:ln>
          <a:effectLst/>
        </c:spPr>
      </c:pivotFmt>
      <c:pivotFmt>
        <c:idx val="3808"/>
        <c:spPr>
          <a:solidFill>
            <a:schemeClr val="accent1"/>
          </a:solidFill>
          <a:ln>
            <a:noFill/>
          </a:ln>
          <a:effectLst/>
        </c:spPr>
      </c:pivotFmt>
      <c:pivotFmt>
        <c:idx val="3809"/>
        <c:spPr>
          <a:solidFill>
            <a:schemeClr val="accent1"/>
          </a:solidFill>
          <a:ln>
            <a:noFill/>
          </a:ln>
          <a:effectLst/>
        </c:spPr>
      </c:pivotFmt>
      <c:pivotFmt>
        <c:idx val="3810"/>
        <c:spPr>
          <a:solidFill>
            <a:schemeClr val="accent1"/>
          </a:solidFill>
          <a:ln>
            <a:noFill/>
          </a:ln>
          <a:effectLst/>
        </c:spPr>
      </c:pivotFmt>
      <c:pivotFmt>
        <c:idx val="3811"/>
        <c:spPr>
          <a:solidFill>
            <a:schemeClr val="accent1"/>
          </a:solidFill>
          <a:ln>
            <a:noFill/>
          </a:ln>
          <a:effectLst/>
        </c:spPr>
      </c:pivotFmt>
      <c:pivotFmt>
        <c:idx val="3812"/>
        <c:spPr>
          <a:solidFill>
            <a:schemeClr val="accent1"/>
          </a:solidFill>
          <a:ln>
            <a:noFill/>
          </a:ln>
          <a:effectLst/>
        </c:spPr>
      </c:pivotFmt>
      <c:pivotFmt>
        <c:idx val="3813"/>
        <c:spPr>
          <a:solidFill>
            <a:schemeClr val="accent1"/>
          </a:solidFill>
          <a:ln>
            <a:noFill/>
          </a:ln>
          <a:effectLst/>
        </c:spPr>
      </c:pivotFmt>
      <c:pivotFmt>
        <c:idx val="3814"/>
        <c:spPr>
          <a:solidFill>
            <a:schemeClr val="accent1"/>
          </a:solidFill>
          <a:ln>
            <a:noFill/>
          </a:ln>
          <a:effectLst/>
        </c:spPr>
      </c:pivotFmt>
      <c:pivotFmt>
        <c:idx val="3815"/>
        <c:spPr>
          <a:solidFill>
            <a:schemeClr val="accent1"/>
          </a:solidFill>
          <a:ln>
            <a:noFill/>
          </a:ln>
          <a:effectLst/>
        </c:spPr>
      </c:pivotFmt>
      <c:pivotFmt>
        <c:idx val="3816"/>
        <c:spPr>
          <a:solidFill>
            <a:schemeClr val="accent1"/>
          </a:solidFill>
          <a:ln>
            <a:noFill/>
          </a:ln>
          <a:effectLst/>
        </c:spPr>
      </c:pivotFmt>
      <c:pivotFmt>
        <c:idx val="3817"/>
        <c:spPr>
          <a:solidFill>
            <a:schemeClr val="accent1"/>
          </a:solidFill>
          <a:ln>
            <a:noFill/>
          </a:ln>
          <a:effectLst/>
        </c:spPr>
      </c:pivotFmt>
      <c:pivotFmt>
        <c:idx val="3818"/>
        <c:spPr>
          <a:solidFill>
            <a:schemeClr val="accent1"/>
          </a:solidFill>
          <a:ln>
            <a:noFill/>
          </a:ln>
          <a:effectLst/>
        </c:spPr>
      </c:pivotFmt>
      <c:pivotFmt>
        <c:idx val="3819"/>
        <c:spPr>
          <a:solidFill>
            <a:schemeClr val="accent1"/>
          </a:solidFill>
          <a:ln>
            <a:noFill/>
          </a:ln>
          <a:effectLst/>
        </c:spPr>
      </c:pivotFmt>
      <c:pivotFmt>
        <c:idx val="3820"/>
        <c:spPr>
          <a:solidFill>
            <a:schemeClr val="accent1"/>
          </a:solidFill>
          <a:ln>
            <a:noFill/>
          </a:ln>
          <a:effectLst/>
        </c:spPr>
      </c:pivotFmt>
      <c:pivotFmt>
        <c:idx val="3821"/>
        <c:spPr>
          <a:solidFill>
            <a:schemeClr val="accent1"/>
          </a:solidFill>
          <a:ln>
            <a:noFill/>
          </a:ln>
          <a:effectLst/>
        </c:spPr>
      </c:pivotFmt>
      <c:pivotFmt>
        <c:idx val="3822"/>
        <c:spPr>
          <a:solidFill>
            <a:schemeClr val="accent1"/>
          </a:solidFill>
          <a:ln>
            <a:noFill/>
          </a:ln>
          <a:effectLst/>
        </c:spPr>
      </c:pivotFmt>
      <c:pivotFmt>
        <c:idx val="3823"/>
        <c:spPr>
          <a:solidFill>
            <a:schemeClr val="accent1"/>
          </a:solidFill>
          <a:ln>
            <a:noFill/>
          </a:ln>
          <a:effectLst/>
        </c:spPr>
      </c:pivotFmt>
      <c:pivotFmt>
        <c:idx val="3824"/>
        <c:spPr>
          <a:solidFill>
            <a:schemeClr val="accent1"/>
          </a:solidFill>
          <a:ln>
            <a:noFill/>
          </a:ln>
          <a:effectLst/>
        </c:spPr>
      </c:pivotFmt>
      <c:pivotFmt>
        <c:idx val="3825"/>
        <c:spPr>
          <a:solidFill>
            <a:schemeClr val="accent1"/>
          </a:solidFill>
          <a:ln>
            <a:noFill/>
          </a:ln>
          <a:effectLst/>
        </c:spPr>
      </c:pivotFmt>
      <c:pivotFmt>
        <c:idx val="3826"/>
        <c:spPr>
          <a:solidFill>
            <a:schemeClr val="accent1"/>
          </a:solidFill>
          <a:ln>
            <a:noFill/>
          </a:ln>
          <a:effectLst/>
        </c:spPr>
      </c:pivotFmt>
      <c:pivotFmt>
        <c:idx val="3827"/>
        <c:spPr>
          <a:solidFill>
            <a:schemeClr val="accent1"/>
          </a:solidFill>
          <a:ln>
            <a:noFill/>
          </a:ln>
          <a:effectLst/>
        </c:spPr>
      </c:pivotFmt>
      <c:pivotFmt>
        <c:idx val="3828"/>
        <c:spPr>
          <a:solidFill>
            <a:schemeClr val="accent1"/>
          </a:solidFill>
          <a:ln>
            <a:noFill/>
          </a:ln>
          <a:effectLst/>
        </c:spPr>
      </c:pivotFmt>
      <c:pivotFmt>
        <c:idx val="3829"/>
        <c:spPr>
          <a:solidFill>
            <a:schemeClr val="accent1"/>
          </a:solidFill>
          <a:ln>
            <a:noFill/>
          </a:ln>
          <a:effectLst/>
        </c:spPr>
      </c:pivotFmt>
      <c:pivotFmt>
        <c:idx val="3830"/>
        <c:spPr>
          <a:solidFill>
            <a:schemeClr val="accent1"/>
          </a:solidFill>
          <a:ln>
            <a:noFill/>
          </a:ln>
          <a:effectLst/>
        </c:spPr>
      </c:pivotFmt>
      <c:pivotFmt>
        <c:idx val="3831"/>
        <c:spPr>
          <a:solidFill>
            <a:schemeClr val="accent1"/>
          </a:solidFill>
          <a:ln>
            <a:noFill/>
          </a:ln>
          <a:effectLst/>
        </c:spPr>
      </c:pivotFmt>
      <c:pivotFmt>
        <c:idx val="3832"/>
        <c:spPr>
          <a:solidFill>
            <a:schemeClr val="accent1"/>
          </a:solidFill>
          <a:ln>
            <a:noFill/>
          </a:ln>
          <a:effectLst/>
        </c:spPr>
      </c:pivotFmt>
      <c:pivotFmt>
        <c:idx val="3833"/>
        <c:spPr>
          <a:solidFill>
            <a:schemeClr val="accent1"/>
          </a:solidFill>
          <a:ln>
            <a:noFill/>
          </a:ln>
          <a:effectLst/>
        </c:spPr>
      </c:pivotFmt>
      <c:pivotFmt>
        <c:idx val="3834"/>
        <c:spPr>
          <a:solidFill>
            <a:schemeClr val="accent1"/>
          </a:solidFill>
          <a:ln>
            <a:noFill/>
          </a:ln>
          <a:effectLst/>
        </c:spPr>
      </c:pivotFmt>
      <c:pivotFmt>
        <c:idx val="3835"/>
        <c:spPr>
          <a:solidFill>
            <a:schemeClr val="accent1"/>
          </a:solidFill>
          <a:ln>
            <a:noFill/>
          </a:ln>
          <a:effectLst/>
        </c:spPr>
      </c:pivotFmt>
      <c:pivotFmt>
        <c:idx val="3836"/>
        <c:spPr>
          <a:solidFill>
            <a:schemeClr val="accent1"/>
          </a:solidFill>
          <a:ln>
            <a:noFill/>
          </a:ln>
          <a:effectLst/>
        </c:spPr>
      </c:pivotFmt>
      <c:pivotFmt>
        <c:idx val="3837"/>
        <c:spPr>
          <a:solidFill>
            <a:schemeClr val="accent1"/>
          </a:solidFill>
          <a:ln>
            <a:noFill/>
          </a:ln>
          <a:effectLst/>
        </c:spPr>
      </c:pivotFmt>
      <c:pivotFmt>
        <c:idx val="3838"/>
        <c:spPr>
          <a:solidFill>
            <a:schemeClr val="accent1"/>
          </a:solidFill>
          <a:ln>
            <a:noFill/>
          </a:ln>
          <a:effectLst/>
        </c:spPr>
      </c:pivotFmt>
      <c:pivotFmt>
        <c:idx val="3839"/>
        <c:spPr>
          <a:solidFill>
            <a:schemeClr val="accent1"/>
          </a:solidFill>
          <a:ln>
            <a:noFill/>
          </a:ln>
          <a:effectLst/>
        </c:spPr>
      </c:pivotFmt>
      <c:pivotFmt>
        <c:idx val="3840"/>
        <c:spPr>
          <a:solidFill>
            <a:schemeClr val="accent1"/>
          </a:solidFill>
          <a:ln>
            <a:noFill/>
          </a:ln>
          <a:effectLst/>
        </c:spPr>
      </c:pivotFmt>
      <c:pivotFmt>
        <c:idx val="3841"/>
        <c:spPr>
          <a:solidFill>
            <a:schemeClr val="accent1"/>
          </a:solidFill>
          <a:ln>
            <a:noFill/>
          </a:ln>
          <a:effectLst/>
        </c:spPr>
      </c:pivotFmt>
      <c:pivotFmt>
        <c:idx val="3842"/>
        <c:spPr>
          <a:solidFill>
            <a:schemeClr val="accent1"/>
          </a:solidFill>
          <a:ln>
            <a:noFill/>
          </a:ln>
          <a:effectLst/>
        </c:spPr>
      </c:pivotFmt>
      <c:pivotFmt>
        <c:idx val="3843"/>
        <c:spPr>
          <a:solidFill>
            <a:schemeClr val="accent1"/>
          </a:solidFill>
          <a:ln>
            <a:noFill/>
          </a:ln>
          <a:effectLst/>
        </c:spPr>
      </c:pivotFmt>
      <c:pivotFmt>
        <c:idx val="3844"/>
        <c:spPr>
          <a:solidFill>
            <a:schemeClr val="accent1"/>
          </a:solidFill>
          <a:ln>
            <a:noFill/>
          </a:ln>
          <a:effectLst/>
        </c:spPr>
      </c:pivotFmt>
      <c:pivotFmt>
        <c:idx val="3845"/>
        <c:spPr>
          <a:solidFill>
            <a:schemeClr val="accent1"/>
          </a:solidFill>
          <a:ln>
            <a:noFill/>
          </a:ln>
          <a:effectLst/>
        </c:spPr>
      </c:pivotFmt>
      <c:pivotFmt>
        <c:idx val="3846"/>
        <c:spPr>
          <a:solidFill>
            <a:schemeClr val="accent1"/>
          </a:solidFill>
          <a:ln>
            <a:noFill/>
          </a:ln>
          <a:effectLst/>
        </c:spPr>
      </c:pivotFmt>
      <c:pivotFmt>
        <c:idx val="3847"/>
        <c:spPr>
          <a:solidFill>
            <a:schemeClr val="accent1"/>
          </a:solidFill>
          <a:ln>
            <a:noFill/>
          </a:ln>
          <a:effectLst/>
        </c:spPr>
      </c:pivotFmt>
      <c:pivotFmt>
        <c:idx val="3848"/>
        <c:spPr>
          <a:solidFill>
            <a:schemeClr val="accent1"/>
          </a:solidFill>
          <a:ln>
            <a:noFill/>
          </a:ln>
          <a:effectLst/>
        </c:spPr>
      </c:pivotFmt>
      <c:pivotFmt>
        <c:idx val="3849"/>
        <c:spPr>
          <a:solidFill>
            <a:schemeClr val="accent1"/>
          </a:solidFill>
          <a:ln>
            <a:noFill/>
          </a:ln>
          <a:effectLst/>
        </c:spPr>
      </c:pivotFmt>
      <c:pivotFmt>
        <c:idx val="3850"/>
        <c:spPr>
          <a:solidFill>
            <a:schemeClr val="accent1"/>
          </a:solidFill>
          <a:ln>
            <a:noFill/>
          </a:ln>
          <a:effectLst/>
        </c:spPr>
      </c:pivotFmt>
      <c:pivotFmt>
        <c:idx val="3851"/>
        <c:spPr>
          <a:solidFill>
            <a:schemeClr val="accent1"/>
          </a:solidFill>
          <a:ln>
            <a:noFill/>
          </a:ln>
          <a:effectLst/>
        </c:spPr>
      </c:pivotFmt>
      <c:pivotFmt>
        <c:idx val="3852"/>
        <c:spPr>
          <a:solidFill>
            <a:schemeClr val="accent1"/>
          </a:solidFill>
          <a:ln>
            <a:noFill/>
          </a:ln>
          <a:effectLst/>
        </c:spPr>
      </c:pivotFmt>
      <c:pivotFmt>
        <c:idx val="3853"/>
        <c:spPr>
          <a:solidFill>
            <a:schemeClr val="accent1"/>
          </a:solidFill>
          <a:ln>
            <a:noFill/>
          </a:ln>
          <a:effectLst/>
        </c:spPr>
      </c:pivotFmt>
      <c:pivotFmt>
        <c:idx val="3854"/>
        <c:spPr>
          <a:solidFill>
            <a:schemeClr val="accent1"/>
          </a:solidFill>
          <a:ln>
            <a:noFill/>
          </a:ln>
          <a:effectLst/>
        </c:spPr>
      </c:pivotFmt>
      <c:pivotFmt>
        <c:idx val="3855"/>
        <c:spPr>
          <a:solidFill>
            <a:schemeClr val="accent1"/>
          </a:solidFill>
          <a:ln>
            <a:noFill/>
          </a:ln>
          <a:effectLst/>
        </c:spPr>
      </c:pivotFmt>
      <c:pivotFmt>
        <c:idx val="3856"/>
        <c:spPr>
          <a:solidFill>
            <a:schemeClr val="accent1"/>
          </a:solidFill>
          <a:ln>
            <a:noFill/>
          </a:ln>
          <a:effectLst/>
        </c:spPr>
      </c:pivotFmt>
      <c:pivotFmt>
        <c:idx val="3857"/>
        <c:spPr>
          <a:solidFill>
            <a:schemeClr val="accent1"/>
          </a:solidFill>
          <a:ln>
            <a:noFill/>
          </a:ln>
          <a:effectLst/>
        </c:spPr>
      </c:pivotFmt>
      <c:pivotFmt>
        <c:idx val="3858"/>
        <c:spPr>
          <a:solidFill>
            <a:schemeClr val="accent1"/>
          </a:solidFill>
          <a:ln>
            <a:noFill/>
          </a:ln>
          <a:effectLst/>
        </c:spPr>
      </c:pivotFmt>
      <c:pivotFmt>
        <c:idx val="3859"/>
        <c:spPr>
          <a:solidFill>
            <a:schemeClr val="accent1"/>
          </a:solidFill>
          <a:ln>
            <a:noFill/>
          </a:ln>
          <a:effectLst/>
        </c:spPr>
      </c:pivotFmt>
      <c:pivotFmt>
        <c:idx val="3860"/>
        <c:spPr>
          <a:solidFill>
            <a:schemeClr val="accent1"/>
          </a:solidFill>
          <a:ln>
            <a:noFill/>
          </a:ln>
          <a:effectLst/>
        </c:spPr>
      </c:pivotFmt>
      <c:pivotFmt>
        <c:idx val="3861"/>
        <c:spPr>
          <a:solidFill>
            <a:schemeClr val="accent1"/>
          </a:solidFill>
          <a:ln>
            <a:noFill/>
          </a:ln>
          <a:effectLst/>
        </c:spPr>
      </c:pivotFmt>
      <c:pivotFmt>
        <c:idx val="3862"/>
        <c:spPr>
          <a:solidFill>
            <a:schemeClr val="accent1"/>
          </a:solidFill>
          <a:ln>
            <a:noFill/>
          </a:ln>
          <a:effectLst/>
        </c:spPr>
      </c:pivotFmt>
      <c:pivotFmt>
        <c:idx val="3863"/>
        <c:spPr>
          <a:solidFill>
            <a:schemeClr val="accent1"/>
          </a:solidFill>
          <a:ln>
            <a:noFill/>
          </a:ln>
          <a:effectLst/>
        </c:spPr>
      </c:pivotFmt>
      <c:pivotFmt>
        <c:idx val="3864"/>
        <c:spPr>
          <a:solidFill>
            <a:schemeClr val="accent1"/>
          </a:solidFill>
          <a:ln>
            <a:noFill/>
          </a:ln>
          <a:effectLst/>
        </c:spPr>
      </c:pivotFmt>
      <c:pivotFmt>
        <c:idx val="3865"/>
        <c:spPr>
          <a:solidFill>
            <a:schemeClr val="accent1"/>
          </a:solidFill>
          <a:ln>
            <a:noFill/>
          </a:ln>
          <a:effectLst/>
        </c:spPr>
      </c:pivotFmt>
      <c:pivotFmt>
        <c:idx val="3866"/>
        <c:spPr>
          <a:solidFill>
            <a:schemeClr val="accent1"/>
          </a:solidFill>
          <a:ln>
            <a:noFill/>
          </a:ln>
          <a:effectLst/>
        </c:spPr>
      </c:pivotFmt>
      <c:pivotFmt>
        <c:idx val="3867"/>
        <c:spPr>
          <a:solidFill>
            <a:schemeClr val="accent1"/>
          </a:solidFill>
          <a:ln>
            <a:noFill/>
          </a:ln>
          <a:effectLst/>
        </c:spPr>
      </c:pivotFmt>
      <c:pivotFmt>
        <c:idx val="3868"/>
        <c:spPr>
          <a:solidFill>
            <a:schemeClr val="accent1"/>
          </a:solidFill>
          <a:ln>
            <a:noFill/>
          </a:ln>
          <a:effectLst/>
        </c:spPr>
      </c:pivotFmt>
      <c:pivotFmt>
        <c:idx val="3869"/>
        <c:spPr>
          <a:solidFill>
            <a:schemeClr val="accent1"/>
          </a:solidFill>
          <a:ln>
            <a:noFill/>
          </a:ln>
          <a:effectLst/>
        </c:spPr>
      </c:pivotFmt>
      <c:pivotFmt>
        <c:idx val="3870"/>
        <c:spPr>
          <a:solidFill>
            <a:schemeClr val="accent1"/>
          </a:solidFill>
          <a:ln>
            <a:noFill/>
          </a:ln>
          <a:effectLst/>
        </c:spPr>
      </c:pivotFmt>
      <c:pivotFmt>
        <c:idx val="3871"/>
        <c:spPr>
          <a:solidFill>
            <a:schemeClr val="accent1"/>
          </a:solidFill>
          <a:ln>
            <a:noFill/>
          </a:ln>
          <a:effectLst/>
        </c:spPr>
      </c:pivotFmt>
      <c:pivotFmt>
        <c:idx val="3872"/>
        <c:spPr>
          <a:solidFill>
            <a:schemeClr val="accent1"/>
          </a:solidFill>
          <a:ln>
            <a:noFill/>
          </a:ln>
          <a:effectLst/>
        </c:spPr>
      </c:pivotFmt>
      <c:pivotFmt>
        <c:idx val="3873"/>
        <c:spPr>
          <a:solidFill>
            <a:schemeClr val="accent1"/>
          </a:solidFill>
          <a:ln>
            <a:noFill/>
          </a:ln>
          <a:effectLst/>
        </c:spPr>
      </c:pivotFmt>
      <c:pivotFmt>
        <c:idx val="3874"/>
        <c:spPr>
          <a:solidFill>
            <a:schemeClr val="accent1"/>
          </a:solidFill>
          <a:ln>
            <a:noFill/>
          </a:ln>
          <a:effectLst/>
        </c:spPr>
      </c:pivotFmt>
      <c:pivotFmt>
        <c:idx val="3875"/>
        <c:spPr>
          <a:solidFill>
            <a:schemeClr val="accent1"/>
          </a:solidFill>
          <a:ln>
            <a:noFill/>
          </a:ln>
          <a:effectLst/>
        </c:spPr>
      </c:pivotFmt>
      <c:pivotFmt>
        <c:idx val="3876"/>
        <c:spPr>
          <a:solidFill>
            <a:schemeClr val="accent1"/>
          </a:solidFill>
          <a:ln>
            <a:noFill/>
          </a:ln>
          <a:effectLst/>
        </c:spPr>
      </c:pivotFmt>
      <c:pivotFmt>
        <c:idx val="3877"/>
        <c:spPr>
          <a:solidFill>
            <a:schemeClr val="accent1"/>
          </a:solidFill>
          <a:ln>
            <a:noFill/>
          </a:ln>
          <a:effectLst/>
        </c:spPr>
      </c:pivotFmt>
      <c:pivotFmt>
        <c:idx val="3878"/>
        <c:spPr>
          <a:solidFill>
            <a:schemeClr val="accent1"/>
          </a:solidFill>
          <a:ln>
            <a:noFill/>
          </a:ln>
          <a:effectLst/>
        </c:spPr>
      </c:pivotFmt>
      <c:pivotFmt>
        <c:idx val="3879"/>
        <c:spPr>
          <a:solidFill>
            <a:schemeClr val="accent1"/>
          </a:solidFill>
          <a:ln>
            <a:noFill/>
          </a:ln>
          <a:effectLst/>
        </c:spPr>
      </c:pivotFmt>
      <c:pivotFmt>
        <c:idx val="3880"/>
        <c:spPr>
          <a:solidFill>
            <a:schemeClr val="accent1"/>
          </a:solidFill>
          <a:ln>
            <a:noFill/>
          </a:ln>
          <a:effectLst/>
        </c:spPr>
      </c:pivotFmt>
      <c:pivotFmt>
        <c:idx val="3881"/>
        <c:spPr>
          <a:solidFill>
            <a:schemeClr val="accent1"/>
          </a:solidFill>
          <a:ln>
            <a:noFill/>
          </a:ln>
          <a:effectLst/>
        </c:spPr>
      </c:pivotFmt>
      <c:pivotFmt>
        <c:idx val="3882"/>
        <c:spPr>
          <a:solidFill>
            <a:schemeClr val="accent1"/>
          </a:solidFill>
          <a:ln>
            <a:noFill/>
          </a:ln>
          <a:effectLst/>
        </c:spPr>
      </c:pivotFmt>
      <c:pivotFmt>
        <c:idx val="3883"/>
        <c:spPr>
          <a:solidFill>
            <a:schemeClr val="accent1"/>
          </a:solidFill>
          <a:ln>
            <a:noFill/>
          </a:ln>
          <a:effectLst/>
        </c:spPr>
      </c:pivotFmt>
      <c:pivotFmt>
        <c:idx val="3884"/>
        <c:spPr>
          <a:solidFill>
            <a:schemeClr val="accent1"/>
          </a:solidFill>
          <a:ln>
            <a:noFill/>
          </a:ln>
          <a:effectLst/>
        </c:spPr>
      </c:pivotFmt>
      <c:pivotFmt>
        <c:idx val="3885"/>
        <c:spPr>
          <a:solidFill>
            <a:schemeClr val="accent1"/>
          </a:solidFill>
          <a:ln>
            <a:noFill/>
          </a:ln>
          <a:effectLst/>
        </c:spPr>
      </c:pivotFmt>
      <c:pivotFmt>
        <c:idx val="3886"/>
        <c:spPr>
          <a:solidFill>
            <a:schemeClr val="accent1"/>
          </a:solidFill>
          <a:ln>
            <a:noFill/>
          </a:ln>
          <a:effectLst/>
        </c:spPr>
      </c:pivotFmt>
      <c:pivotFmt>
        <c:idx val="3887"/>
        <c:spPr>
          <a:solidFill>
            <a:schemeClr val="accent1"/>
          </a:solidFill>
          <a:ln>
            <a:noFill/>
          </a:ln>
          <a:effectLst/>
        </c:spPr>
      </c:pivotFmt>
      <c:pivotFmt>
        <c:idx val="3888"/>
        <c:spPr>
          <a:solidFill>
            <a:schemeClr val="accent1"/>
          </a:solidFill>
          <a:ln>
            <a:noFill/>
          </a:ln>
          <a:effectLst/>
        </c:spPr>
      </c:pivotFmt>
      <c:pivotFmt>
        <c:idx val="3889"/>
        <c:spPr>
          <a:solidFill>
            <a:schemeClr val="accent1"/>
          </a:solidFill>
          <a:ln>
            <a:noFill/>
          </a:ln>
          <a:effectLst/>
        </c:spPr>
      </c:pivotFmt>
      <c:pivotFmt>
        <c:idx val="3890"/>
        <c:spPr>
          <a:solidFill>
            <a:schemeClr val="accent1"/>
          </a:solidFill>
          <a:ln>
            <a:noFill/>
          </a:ln>
          <a:effectLst/>
        </c:spPr>
      </c:pivotFmt>
      <c:pivotFmt>
        <c:idx val="3891"/>
        <c:spPr>
          <a:solidFill>
            <a:schemeClr val="accent1"/>
          </a:solidFill>
          <a:ln>
            <a:noFill/>
          </a:ln>
          <a:effectLst/>
        </c:spPr>
      </c:pivotFmt>
      <c:pivotFmt>
        <c:idx val="3892"/>
        <c:spPr>
          <a:solidFill>
            <a:schemeClr val="accent1"/>
          </a:solidFill>
          <a:ln>
            <a:noFill/>
          </a:ln>
          <a:effectLst/>
        </c:spPr>
      </c:pivotFmt>
      <c:pivotFmt>
        <c:idx val="3893"/>
        <c:spPr>
          <a:solidFill>
            <a:schemeClr val="accent1"/>
          </a:solidFill>
          <a:ln>
            <a:noFill/>
          </a:ln>
          <a:effectLst/>
        </c:spPr>
      </c:pivotFmt>
      <c:pivotFmt>
        <c:idx val="3894"/>
        <c:spPr>
          <a:solidFill>
            <a:schemeClr val="accent1"/>
          </a:solidFill>
          <a:ln>
            <a:noFill/>
          </a:ln>
          <a:effectLst/>
        </c:spPr>
      </c:pivotFmt>
      <c:pivotFmt>
        <c:idx val="3895"/>
        <c:spPr>
          <a:solidFill>
            <a:schemeClr val="accent1"/>
          </a:solidFill>
          <a:ln>
            <a:noFill/>
          </a:ln>
          <a:effectLst/>
        </c:spPr>
      </c:pivotFmt>
      <c:pivotFmt>
        <c:idx val="3896"/>
        <c:spPr>
          <a:solidFill>
            <a:schemeClr val="accent1"/>
          </a:solidFill>
          <a:ln>
            <a:noFill/>
          </a:ln>
          <a:effectLst/>
        </c:spPr>
      </c:pivotFmt>
      <c:pivotFmt>
        <c:idx val="3897"/>
        <c:spPr>
          <a:solidFill>
            <a:schemeClr val="accent1"/>
          </a:solidFill>
          <a:ln>
            <a:noFill/>
          </a:ln>
          <a:effectLst/>
        </c:spPr>
      </c:pivotFmt>
      <c:pivotFmt>
        <c:idx val="3898"/>
        <c:spPr>
          <a:solidFill>
            <a:schemeClr val="accent1"/>
          </a:solidFill>
          <a:ln>
            <a:noFill/>
          </a:ln>
          <a:effectLst/>
        </c:spPr>
      </c:pivotFmt>
      <c:pivotFmt>
        <c:idx val="3899"/>
        <c:spPr>
          <a:solidFill>
            <a:schemeClr val="accent1"/>
          </a:solidFill>
          <a:ln>
            <a:noFill/>
          </a:ln>
          <a:effectLst/>
        </c:spPr>
      </c:pivotFmt>
      <c:pivotFmt>
        <c:idx val="3900"/>
        <c:spPr>
          <a:solidFill>
            <a:schemeClr val="accent1"/>
          </a:solidFill>
          <a:ln>
            <a:noFill/>
          </a:ln>
          <a:effectLst/>
        </c:spPr>
      </c:pivotFmt>
      <c:pivotFmt>
        <c:idx val="3901"/>
        <c:spPr>
          <a:solidFill>
            <a:schemeClr val="accent1"/>
          </a:solidFill>
          <a:ln>
            <a:noFill/>
          </a:ln>
          <a:effectLst/>
        </c:spPr>
      </c:pivotFmt>
      <c:pivotFmt>
        <c:idx val="3902"/>
        <c:spPr>
          <a:solidFill>
            <a:schemeClr val="accent1"/>
          </a:solidFill>
          <a:ln>
            <a:noFill/>
          </a:ln>
          <a:effectLst/>
        </c:spPr>
      </c:pivotFmt>
      <c:pivotFmt>
        <c:idx val="3903"/>
        <c:spPr>
          <a:solidFill>
            <a:schemeClr val="accent1"/>
          </a:solidFill>
          <a:ln>
            <a:noFill/>
          </a:ln>
          <a:effectLst/>
        </c:spPr>
      </c:pivotFmt>
      <c:pivotFmt>
        <c:idx val="3904"/>
        <c:spPr>
          <a:solidFill>
            <a:schemeClr val="accent1"/>
          </a:solidFill>
          <a:ln>
            <a:noFill/>
          </a:ln>
          <a:effectLst/>
        </c:spPr>
      </c:pivotFmt>
      <c:pivotFmt>
        <c:idx val="3905"/>
        <c:spPr>
          <a:solidFill>
            <a:schemeClr val="accent1"/>
          </a:solidFill>
          <a:ln>
            <a:noFill/>
          </a:ln>
          <a:effectLst/>
        </c:spPr>
      </c:pivotFmt>
      <c:pivotFmt>
        <c:idx val="3906"/>
        <c:spPr>
          <a:solidFill>
            <a:schemeClr val="accent1"/>
          </a:solidFill>
          <a:ln>
            <a:noFill/>
          </a:ln>
          <a:effectLst/>
        </c:spPr>
      </c:pivotFmt>
      <c:pivotFmt>
        <c:idx val="3907"/>
        <c:spPr>
          <a:solidFill>
            <a:schemeClr val="accent1"/>
          </a:solidFill>
          <a:ln>
            <a:noFill/>
          </a:ln>
          <a:effectLst/>
        </c:spPr>
      </c:pivotFmt>
      <c:pivotFmt>
        <c:idx val="3908"/>
        <c:spPr>
          <a:solidFill>
            <a:schemeClr val="accent1"/>
          </a:solidFill>
          <a:ln>
            <a:noFill/>
          </a:ln>
          <a:effectLst/>
        </c:spPr>
      </c:pivotFmt>
      <c:pivotFmt>
        <c:idx val="3909"/>
        <c:spPr>
          <a:solidFill>
            <a:schemeClr val="accent1"/>
          </a:solidFill>
          <a:ln>
            <a:noFill/>
          </a:ln>
          <a:effectLst/>
        </c:spPr>
      </c:pivotFmt>
      <c:pivotFmt>
        <c:idx val="3910"/>
        <c:spPr>
          <a:solidFill>
            <a:schemeClr val="accent1"/>
          </a:solidFill>
          <a:ln>
            <a:noFill/>
          </a:ln>
          <a:effectLst/>
        </c:spPr>
      </c:pivotFmt>
      <c:pivotFmt>
        <c:idx val="3911"/>
        <c:spPr>
          <a:solidFill>
            <a:schemeClr val="accent1"/>
          </a:solidFill>
          <a:ln>
            <a:noFill/>
          </a:ln>
          <a:effectLst/>
        </c:spPr>
      </c:pivotFmt>
      <c:pivotFmt>
        <c:idx val="3912"/>
        <c:spPr>
          <a:solidFill>
            <a:schemeClr val="accent1"/>
          </a:solidFill>
          <a:ln>
            <a:noFill/>
          </a:ln>
          <a:effectLst/>
        </c:spPr>
      </c:pivotFmt>
      <c:pivotFmt>
        <c:idx val="3913"/>
        <c:spPr>
          <a:solidFill>
            <a:schemeClr val="accent1"/>
          </a:solidFill>
          <a:ln>
            <a:noFill/>
          </a:ln>
          <a:effectLst/>
        </c:spPr>
      </c:pivotFmt>
      <c:pivotFmt>
        <c:idx val="3914"/>
        <c:spPr>
          <a:solidFill>
            <a:schemeClr val="accent1"/>
          </a:solidFill>
          <a:ln>
            <a:noFill/>
          </a:ln>
          <a:effectLst/>
        </c:spPr>
      </c:pivotFmt>
      <c:pivotFmt>
        <c:idx val="3915"/>
        <c:spPr>
          <a:solidFill>
            <a:schemeClr val="accent1"/>
          </a:solidFill>
          <a:ln>
            <a:noFill/>
          </a:ln>
          <a:effectLst/>
        </c:spPr>
      </c:pivotFmt>
      <c:pivotFmt>
        <c:idx val="3916"/>
        <c:spPr>
          <a:solidFill>
            <a:schemeClr val="accent1"/>
          </a:solidFill>
          <a:ln>
            <a:noFill/>
          </a:ln>
          <a:effectLst/>
        </c:spPr>
      </c:pivotFmt>
      <c:pivotFmt>
        <c:idx val="3917"/>
        <c:spPr>
          <a:solidFill>
            <a:schemeClr val="accent1"/>
          </a:solidFill>
          <a:ln>
            <a:noFill/>
          </a:ln>
          <a:effectLst/>
        </c:spPr>
      </c:pivotFmt>
      <c:pivotFmt>
        <c:idx val="3918"/>
        <c:spPr>
          <a:solidFill>
            <a:schemeClr val="accent1"/>
          </a:solidFill>
          <a:ln>
            <a:noFill/>
          </a:ln>
          <a:effectLst/>
        </c:spPr>
      </c:pivotFmt>
      <c:pivotFmt>
        <c:idx val="3919"/>
        <c:spPr>
          <a:solidFill>
            <a:schemeClr val="accent1"/>
          </a:solidFill>
          <a:ln>
            <a:noFill/>
          </a:ln>
          <a:effectLst/>
        </c:spPr>
      </c:pivotFmt>
      <c:pivotFmt>
        <c:idx val="3920"/>
        <c:spPr>
          <a:solidFill>
            <a:schemeClr val="accent1"/>
          </a:solidFill>
          <a:ln>
            <a:noFill/>
          </a:ln>
          <a:effectLst/>
        </c:spPr>
      </c:pivotFmt>
      <c:pivotFmt>
        <c:idx val="3921"/>
        <c:spPr>
          <a:solidFill>
            <a:schemeClr val="accent1"/>
          </a:solidFill>
          <a:ln>
            <a:noFill/>
          </a:ln>
          <a:effectLst/>
        </c:spPr>
      </c:pivotFmt>
      <c:pivotFmt>
        <c:idx val="3922"/>
        <c:spPr>
          <a:solidFill>
            <a:schemeClr val="accent1"/>
          </a:solidFill>
          <a:ln>
            <a:noFill/>
          </a:ln>
          <a:effectLst/>
        </c:spPr>
      </c:pivotFmt>
      <c:pivotFmt>
        <c:idx val="3923"/>
        <c:spPr>
          <a:solidFill>
            <a:schemeClr val="accent1"/>
          </a:solidFill>
          <a:ln>
            <a:noFill/>
          </a:ln>
          <a:effectLst/>
        </c:spPr>
      </c:pivotFmt>
      <c:pivotFmt>
        <c:idx val="3924"/>
        <c:spPr>
          <a:solidFill>
            <a:schemeClr val="accent1"/>
          </a:solidFill>
          <a:ln>
            <a:noFill/>
          </a:ln>
          <a:effectLst/>
        </c:spPr>
      </c:pivotFmt>
      <c:pivotFmt>
        <c:idx val="3925"/>
        <c:spPr>
          <a:solidFill>
            <a:schemeClr val="accent1"/>
          </a:solidFill>
          <a:ln>
            <a:noFill/>
          </a:ln>
          <a:effectLst/>
        </c:spPr>
      </c:pivotFmt>
      <c:pivotFmt>
        <c:idx val="3926"/>
        <c:spPr>
          <a:solidFill>
            <a:schemeClr val="accent1"/>
          </a:solidFill>
          <a:ln>
            <a:noFill/>
          </a:ln>
          <a:effectLst/>
        </c:spPr>
      </c:pivotFmt>
      <c:pivotFmt>
        <c:idx val="3927"/>
        <c:spPr>
          <a:solidFill>
            <a:schemeClr val="accent1"/>
          </a:solidFill>
          <a:ln>
            <a:noFill/>
          </a:ln>
          <a:effectLst/>
        </c:spPr>
      </c:pivotFmt>
      <c:pivotFmt>
        <c:idx val="3928"/>
        <c:spPr>
          <a:solidFill>
            <a:schemeClr val="accent1"/>
          </a:solidFill>
          <a:ln>
            <a:noFill/>
          </a:ln>
          <a:effectLst/>
        </c:spPr>
      </c:pivotFmt>
      <c:pivotFmt>
        <c:idx val="3929"/>
        <c:spPr>
          <a:solidFill>
            <a:schemeClr val="accent1"/>
          </a:solidFill>
          <a:ln>
            <a:noFill/>
          </a:ln>
          <a:effectLst/>
        </c:spPr>
      </c:pivotFmt>
      <c:pivotFmt>
        <c:idx val="3930"/>
        <c:spPr>
          <a:solidFill>
            <a:schemeClr val="accent1"/>
          </a:solidFill>
          <a:ln>
            <a:noFill/>
          </a:ln>
          <a:effectLst/>
        </c:spPr>
      </c:pivotFmt>
      <c:pivotFmt>
        <c:idx val="3931"/>
        <c:spPr>
          <a:solidFill>
            <a:schemeClr val="accent1"/>
          </a:solidFill>
          <a:ln>
            <a:noFill/>
          </a:ln>
          <a:effectLst/>
        </c:spPr>
      </c:pivotFmt>
      <c:pivotFmt>
        <c:idx val="3932"/>
        <c:spPr>
          <a:solidFill>
            <a:schemeClr val="accent1"/>
          </a:solidFill>
          <a:ln>
            <a:noFill/>
          </a:ln>
          <a:effectLst/>
        </c:spPr>
      </c:pivotFmt>
      <c:pivotFmt>
        <c:idx val="3933"/>
        <c:spPr>
          <a:solidFill>
            <a:schemeClr val="accent1"/>
          </a:solidFill>
          <a:ln>
            <a:noFill/>
          </a:ln>
          <a:effectLst/>
        </c:spPr>
      </c:pivotFmt>
      <c:pivotFmt>
        <c:idx val="3934"/>
        <c:spPr>
          <a:solidFill>
            <a:schemeClr val="accent1"/>
          </a:solidFill>
          <a:ln>
            <a:noFill/>
          </a:ln>
          <a:effectLst/>
        </c:spPr>
      </c:pivotFmt>
      <c:pivotFmt>
        <c:idx val="3935"/>
        <c:spPr>
          <a:solidFill>
            <a:schemeClr val="accent1"/>
          </a:solidFill>
          <a:ln>
            <a:noFill/>
          </a:ln>
          <a:effectLst/>
        </c:spPr>
      </c:pivotFmt>
      <c:pivotFmt>
        <c:idx val="3936"/>
        <c:spPr>
          <a:solidFill>
            <a:schemeClr val="accent1"/>
          </a:solidFill>
          <a:ln>
            <a:noFill/>
          </a:ln>
          <a:effectLst/>
        </c:spPr>
      </c:pivotFmt>
      <c:pivotFmt>
        <c:idx val="3937"/>
        <c:spPr>
          <a:solidFill>
            <a:schemeClr val="accent1"/>
          </a:solidFill>
          <a:ln>
            <a:noFill/>
          </a:ln>
          <a:effectLst/>
        </c:spPr>
      </c:pivotFmt>
      <c:pivotFmt>
        <c:idx val="3938"/>
        <c:spPr>
          <a:solidFill>
            <a:schemeClr val="accent1"/>
          </a:solidFill>
          <a:ln>
            <a:noFill/>
          </a:ln>
          <a:effectLst/>
        </c:spPr>
      </c:pivotFmt>
      <c:pivotFmt>
        <c:idx val="3939"/>
        <c:spPr>
          <a:solidFill>
            <a:schemeClr val="accent1"/>
          </a:solidFill>
          <a:ln>
            <a:noFill/>
          </a:ln>
          <a:effectLst/>
        </c:spPr>
      </c:pivotFmt>
      <c:pivotFmt>
        <c:idx val="3940"/>
        <c:spPr>
          <a:solidFill>
            <a:schemeClr val="accent1"/>
          </a:solidFill>
          <a:ln>
            <a:noFill/>
          </a:ln>
          <a:effectLst/>
        </c:spPr>
      </c:pivotFmt>
      <c:pivotFmt>
        <c:idx val="3941"/>
        <c:spPr>
          <a:solidFill>
            <a:schemeClr val="accent1"/>
          </a:solidFill>
          <a:ln>
            <a:noFill/>
          </a:ln>
          <a:effectLst/>
        </c:spPr>
      </c:pivotFmt>
      <c:pivotFmt>
        <c:idx val="3942"/>
        <c:spPr>
          <a:solidFill>
            <a:schemeClr val="accent1"/>
          </a:solidFill>
          <a:ln>
            <a:noFill/>
          </a:ln>
          <a:effectLst/>
        </c:spPr>
      </c:pivotFmt>
      <c:pivotFmt>
        <c:idx val="3943"/>
        <c:spPr>
          <a:solidFill>
            <a:schemeClr val="accent1"/>
          </a:solidFill>
          <a:ln>
            <a:noFill/>
          </a:ln>
          <a:effectLst/>
        </c:spPr>
      </c:pivotFmt>
      <c:pivotFmt>
        <c:idx val="3944"/>
        <c:spPr>
          <a:solidFill>
            <a:schemeClr val="accent1"/>
          </a:solidFill>
          <a:ln>
            <a:noFill/>
          </a:ln>
          <a:effectLst/>
        </c:spPr>
      </c:pivotFmt>
      <c:pivotFmt>
        <c:idx val="3945"/>
        <c:spPr>
          <a:solidFill>
            <a:schemeClr val="accent1"/>
          </a:solidFill>
          <a:ln>
            <a:noFill/>
          </a:ln>
          <a:effectLst/>
        </c:spPr>
      </c:pivotFmt>
      <c:pivotFmt>
        <c:idx val="3946"/>
        <c:spPr>
          <a:solidFill>
            <a:schemeClr val="accent1"/>
          </a:solidFill>
          <a:ln>
            <a:noFill/>
          </a:ln>
          <a:effectLst/>
        </c:spPr>
      </c:pivotFmt>
      <c:pivotFmt>
        <c:idx val="3947"/>
        <c:spPr>
          <a:solidFill>
            <a:schemeClr val="accent1"/>
          </a:solidFill>
          <a:ln>
            <a:noFill/>
          </a:ln>
          <a:effectLst/>
        </c:spPr>
      </c:pivotFmt>
      <c:pivotFmt>
        <c:idx val="3948"/>
        <c:spPr>
          <a:solidFill>
            <a:schemeClr val="accent1"/>
          </a:solidFill>
          <a:ln>
            <a:noFill/>
          </a:ln>
          <a:effectLst/>
        </c:spPr>
      </c:pivotFmt>
      <c:pivotFmt>
        <c:idx val="3949"/>
        <c:spPr>
          <a:solidFill>
            <a:schemeClr val="accent1"/>
          </a:solidFill>
          <a:ln>
            <a:noFill/>
          </a:ln>
          <a:effectLst/>
        </c:spPr>
      </c:pivotFmt>
      <c:pivotFmt>
        <c:idx val="3950"/>
        <c:spPr>
          <a:solidFill>
            <a:schemeClr val="accent1"/>
          </a:solidFill>
          <a:ln>
            <a:noFill/>
          </a:ln>
          <a:effectLst/>
        </c:spPr>
      </c:pivotFmt>
      <c:pivotFmt>
        <c:idx val="3951"/>
        <c:spPr>
          <a:solidFill>
            <a:schemeClr val="accent1"/>
          </a:solidFill>
          <a:ln>
            <a:noFill/>
          </a:ln>
          <a:effectLst/>
        </c:spPr>
      </c:pivotFmt>
      <c:pivotFmt>
        <c:idx val="3952"/>
        <c:spPr>
          <a:solidFill>
            <a:schemeClr val="accent1"/>
          </a:solidFill>
          <a:ln>
            <a:noFill/>
          </a:ln>
          <a:effectLst/>
        </c:spPr>
      </c:pivotFmt>
      <c:pivotFmt>
        <c:idx val="3953"/>
        <c:spPr>
          <a:solidFill>
            <a:schemeClr val="accent1"/>
          </a:solidFill>
          <a:ln>
            <a:noFill/>
          </a:ln>
          <a:effectLst/>
        </c:spPr>
      </c:pivotFmt>
      <c:pivotFmt>
        <c:idx val="3954"/>
        <c:spPr>
          <a:solidFill>
            <a:schemeClr val="accent1"/>
          </a:solidFill>
          <a:ln>
            <a:noFill/>
          </a:ln>
          <a:effectLst/>
        </c:spPr>
      </c:pivotFmt>
      <c:pivotFmt>
        <c:idx val="3955"/>
        <c:spPr>
          <a:solidFill>
            <a:schemeClr val="accent1"/>
          </a:solidFill>
          <a:ln>
            <a:noFill/>
          </a:ln>
          <a:effectLst/>
        </c:spPr>
      </c:pivotFmt>
      <c:pivotFmt>
        <c:idx val="3956"/>
        <c:spPr>
          <a:solidFill>
            <a:schemeClr val="accent1"/>
          </a:solidFill>
          <a:ln>
            <a:noFill/>
          </a:ln>
          <a:effectLst/>
        </c:spPr>
      </c:pivotFmt>
      <c:pivotFmt>
        <c:idx val="3957"/>
        <c:spPr>
          <a:solidFill>
            <a:schemeClr val="accent1"/>
          </a:solidFill>
          <a:ln>
            <a:noFill/>
          </a:ln>
          <a:effectLst/>
        </c:spPr>
      </c:pivotFmt>
      <c:pivotFmt>
        <c:idx val="3958"/>
        <c:spPr>
          <a:solidFill>
            <a:schemeClr val="accent1"/>
          </a:solidFill>
          <a:ln>
            <a:noFill/>
          </a:ln>
          <a:effectLst/>
        </c:spPr>
      </c:pivotFmt>
      <c:pivotFmt>
        <c:idx val="3959"/>
        <c:spPr>
          <a:solidFill>
            <a:schemeClr val="accent1"/>
          </a:solidFill>
          <a:ln>
            <a:noFill/>
          </a:ln>
          <a:effectLst/>
        </c:spPr>
      </c:pivotFmt>
      <c:pivotFmt>
        <c:idx val="3960"/>
        <c:spPr>
          <a:solidFill>
            <a:schemeClr val="accent1"/>
          </a:solidFill>
          <a:ln>
            <a:noFill/>
          </a:ln>
          <a:effectLst/>
        </c:spPr>
      </c:pivotFmt>
      <c:pivotFmt>
        <c:idx val="3961"/>
        <c:spPr>
          <a:solidFill>
            <a:schemeClr val="accent1"/>
          </a:solidFill>
          <a:ln>
            <a:noFill/>
          </a:ln>
          <a:effectLst/>
        </c:spPr>
      </c:pivotFmt>
      <c:pivotFmt>
        <c:idx val="3962"/>
        <c:spPr>
          <a:solidFill>
            <a:schemeClr val="accent1"/>
          </a:solidFill>
          <a:ln>
            <a:noFill/>
          </a:ln>
          <a:effectLst/>
        </c:spPr>
      </c:pivotFmt>
      <c:pivotFmt>
        <c:idx val="3963"/>
        <c:spPr>
          <a:solidFill>
            <a:schemeClr val="accent1"/>
          </a:solidFill>
          <a:ln>
            <a:noFill/>
          </a:ln>
          <a:effectLst/>
        </c:spPr>
      </c:pivotFmt>
      <c:pivotFmt>
        <c:idx val="3964"/>
        <c:spPr>
          <a:solidFill>
            <a:schemeClr val="accent1"/>
          </a:solidFill>
          <a:ln>
            <a:noFill/>
          </a:ln>
          <a:effectLst/>
        </c:spPr>
      </c:pivotFmt>
      <c:pivotFmt>
        <c:idx val="3965"/>
        <c:spPr>
          <a:solidFill>
            <a:schemeClr val="accent1"/>
          </a:solidFill>
          <a:ln>
            <a:noFill/>
          </a:ln>
          <a:effectLst/>
        </c:spPr>
      </c:pivotFmt>
      <c:pivotFmt>
        <c:idx val="3966"/>
        <c:spPr>
          <a:solidFill>
            <a:schemeClr val="accent1"/>
          </a:solidFill>
          <a:ln>
            <a:noFill/>
          </a:ln>
          <a:effectLst/>
        </c:spPr>
      </c:pivotFmt>
      <c:pivotFmt>
        <c:idx val="3967"/>
        <c:spPr>
          <a:solidFill>
            <a:schemeClr val="accent1"/>
          </a:solidFill>
          <a:ln>
            <a:noFill/>
          </a:ln>
          <a:effectLst/>
        </c:spPr>
      </c:pivotFmt>
      <c:pivotFmt>
        <c:idx val="3968"/>
        <c:spPr>
          <a:solidFill>
            <a:schemeClr val="accent1"/>
          </a:solidFill>
          <a:ln>
            <a:noFill/>
          </a:ln>
          <a:effectLst/>
        </c:spPr>
      </c:pivotFmt>
      <c:pivotFmt>
        <c:idx val="3969"/>
        <c:spPr>
          <a:solidFill>
            <a:schemeClr val="accent1"/>
          </a:solidFill>
          <a:ln>
            <a:noFill/>
          </a:ln>
          <a:effectLst/>
        </c:spPr>
      </c:pivotFmt>
      <c:pivotFmt>
        <c:idx val="3970"/>
        <c:spPr>
          <a:solidFill>
            <a:schemeClr val="accent1"/>
          </a:solidFill>
          <a:ln>
            <a:noFill/>
          </a:ln>
          <a:effectLst/>
        </c:spPr>
      </c:pivotFmt>
      <c:pivotFmt>
        <c:idx val="3971"/>
        <c:spPr>
          <a:solidFill>
            <a:schemeClr val="accent1"/>
          </a:solidFill>
          <a:ln>
            <a:noFill/>
          </a:ln>
          <a:effectLst/>
        </c:spPr>
      </c:pivotFmt>
      <c:pivotFmt>
        <c:idx val="3972"/>
        <c:spPr>
          <a:solidFill>
            <a:schemeClr val="accent1"/>
          </a:solidFill>
          <a:ln>
            <a:noFill/>
          </a:ln>
          <a:effectLst/>
        </c:spPr>
      </c:pivotFmt>
      <c:pivotFmt>
        <c:idx val="3973"/>
        <c:spPr>
          <a:solidFill>
            <a:schemeClr val="accent1"/>
          </a:solidFill>
          <a:ln>
            <a:noFill/>
          </a:ln>
          <a:effectLst/>
        </c:spPr>
      </c:pivotFmt>
      <c:pivotFmt>
        <c:idx val="3974"/>
        <c:spPr>
          <a:solidFill>
            <a:schemeClr val="accent1"/>
          </a:solidFill>
          <a:ln>
            <a:noFill/>
          </a:ln>
          <a:effectLst/>
        </c:spPr>
      </c:pivotFmt>
      <c:pivotFmt>
        <c:idx val="3975"/>
        <c:spPr>
          <a:solidFill>
            <a:schemeClr val="accent1"/>
          </a:solidFill>
          <a:ln>
            <a:noFill/>
          </a:ln>
          <a:effectLst/>
        </c:spPr>
      </c:pivotFmt>
      <c:pivotFmt>
        <c:idx val="3976"/>
        <c:spPr>
          <a:solidFill>
            <a:schemeClr val="accent1"/>
          </a:solidFill>
          <a:ln>
            <a:noFill/>
          </a:ln>
          <a:effectLst/>
        </c:spPr>
      </c:pivotFmt>
      <c:pivotFmt>
        <c:idx val="3977"/>
        <c:spPr>
          <a:solidFill>
            <a:schemeClr val="accent1"/>
          </a:solidFill>
          <a:ln>
            <a:noFill/>
          </a:ln>
          <a:effectLst/>
        </c:spPr>
      </c:pivotFmt>
      <c:pivotFmt>
        <c:idx val="3978"/>
        <c:spPr>
          <a:solidFill>
            <a:schemeClr val="accent1"/>
          </a:solidFill>
          <a:ln>
            <a:noFill/>
          </a:ln>
          <a:effectLst/>
        </c:spPr>
      </c:pivotFmt>
      <c:pivotFmt>
        <c:idx val="3979"/>
        <c:spPr>
          <a:solidFill>
            <a:schemeClr val="accent1"/>
          </a:solidFill>
          <a:ln>
            <a:noFill/>
          </a:ln>
          <a:effectLst/>
        </c:spPr>
      </c:pivotFmt>
      <c:pivotFmt>
        <c:idx val="3980"/>
        <c:spPr>
          <a:solidFill>
            <a:schemeClr val="accent1"/>
          </a:solidFill>
          <a:ln>
            <a:noFill/>
          </a:ln>
          <a:effectLst/>
        </c:spPr>
      </c:pivotFmt>
      <c:pivotFmt>
        <c:idx val="3981"/>
        <c:spPr>
          <a:solidFill>
            <a:schemeClr val="accent1"/>
          </a:solidFill>
          <a:ln>
            <a:noFill/>
          </a:ln>
          <a:effectLst/>
        </c:spPr>
      </c:pivotFmt>
      <c:pivotFmt>
        <c:idx val="3982"/>
        <c:spPr>
          <a:solidFill>
            <a:schemeClr val="accent1"/>
          </a:solidFill>
          <a:ln>
            <a:noFill/>
          </a:ln>
          <a:effectLst/>
        </c:spPr>
      </c:pivotFmt>
      <c:pivotFmt>
        <c:idx val="3983"/>
        <c:spPr>
          <a:solidFill>
            <a:schemeClr val="accent1"/>
          </a:solidFill>
          <a:ln>
            <a:noFill/>
          </a:ln>
          <a:effectLst/>
        </c:spPr>
      </c:pivotFmt>
      <c:pivotFmt>
        <c:idx val="3984"/>
        <c:spPr>
          <a:solidFill>
            <a:schemeClr val="accent1"/>
          </a:solidFill>
          <a:ln>
            <a:noFill/>
          </a:ln>
          <a:effectLst/>
        </c:spPr>
      </c:pivotFmt>
      <c:pivotFmt>
        <c:idx val="3985"/>
        <c:spPr>
          <a:solidFill>
            <a:schemeClr val="accent1"/>
          </a:solidFill>
          <a:ln>
            <a:noFill/>
          </a:ln>
          <a:effectLst/>
        </c:spPr>
      </c:pivotFmt>
      <c:pivotFmt>
        <c:idx val="3986"/>
        <c:spPr>
          <a:solidFill>
            <a:schemeClr val="accent1"/>
          </a:solidFill>
          <a:ln>
            <a:noFill/>
          </a:ln>
          <a:effectLst/>
        </c:spPr>
      </c:pivotFmt>
      <c:pivotFmt>
        <c:idx val="3987"/>
        <c:spPr>
          <a:solidFill>
            <a:schemeClr val="accent1"/>
          </a:solidFill>
          <a:ln>
            <a:noFill/>
          </a:ln>
          <a:effectLst/>
        </c:spPr>
      </c:pivotFmt>
      <c:pivotFmt>
        <c:idx val="3988"/>
        <c:spPr>
          <a:solidFill>
            <a:schemeClr val="accent1"/>
          </a:solidFill>
          <a:ln>
            <a:noFill/>
          </a:ln>
          <a:effectLst/>
        </c:spPr>
      </c:pivotFmt>
      <c:pivotFmt>
        <c:idx val="3989"/>
        <c:spPr>
          <a:solidFill>
            <a:schemeClr val="accent1"/>
          </a:solidFill>
          <a:ln>
            <a:noFill/>
          </a:ln>
          <a:effectLst/>
        </c:spPr>
      </c:pivotFmt>
      <c:pivotFmt>
        <c:idx val="3990"/>
        <c:spPr>
          <a:solidFill>
            <a:schemeClr val="accent1"/>
          </a:solidFill>
          <a:ln>
            <a:noFill/>
          </a:ln>
          <a:effectLst/>
        </c:spPr>
      </c:pivotFmt>
      <c:pivotFmt>
        <c:idx val="3991"/>
        <c:spPr>
          <a:solidFill>
            <a:schemeClr val="accent1"/>
          </a:solidFill>
          <a:ln>
            <a:noFill/>
          </a:ln>
          <a:effectLst/>
        </c:spPr>
      </c:pivotFmt>
      <c:pivotFmt>
        <c:idx val="3992"/>
        <c:spPr>
          <a:solidFill>
            <a:schemeClr val="accent1"/>
          </a:solidFill>
          <a:ln>
            <a:noFill/>
          </a:ln>
          <a:effectLst/>
        </c:spPr>
      </c:pivotFmt>
      <c:pivotFmt>
        <c:idx val="3993"/>
        <c:spPr>
          <a:solidFill>
            <a:schemeClr val="accent1"/>
          </a:solidFill>
          <a:ln>
            <a:noFill/>
          </a:ln>
          <a:effectLst/>
        </c:spPr>
      </c:pivotFmt>
      <c:pivotFmt>
        <c:idx val="3994"/>
        <c:spPr>
          <a:solidFill>
            <a:schemeClr val="accent1"/>
          </a:solidFill>
          <a:ln>
            <a:noFill/>
          </a:ln>
          <a:effectLst/>
        </c:spPr>
      </c:pivotFmt>
      <c:pivotFmt>
        <c:idx val="3995"/>
        <c:spPr>
          <a:solidFill>
            <a:schemeClr val="accent1"/>
          </a:solidFill>
          <a:ln>
            <a:noFill/>
          </a:ln>
          <a:effectLst/>
        </c:spPr>
      </c:pivotFmt>
      <c:pivotFmt>
        <c:idx val="3996"/>
        <c:spPr>
          <a:solidFill>
            <a:schemeClr val="accent1"/>
          </a:solidFill>
          <a:ln>
            <a:noFill/>
          </a:ln>
          <a:effectLst/>
        </c:spPr>
      </c:pivotFmt>
      <c:pivotFmt>
        <c:idx val="3997"/>
        <c:spPr>
          <a:solidFill>
            <a:schemeClr val="accent1"/>
          </a:solidFill>
          <a:ln>
            <a:noFill/>
          </a:ln>
          <a:effectLst/>
        </c:spPr>
      </c:pivotFmt>
      <c:pivotFmt>
        <c:idx val="3998"/>
        <c:spPr>
          <a:solidFill>
            <a:schemeClr val="accent1"/>
          </a:solidFill>
          <a:ln>
            <a:noFill/>
          </a:ln>
          <a:effectLst/>
        </c:spPr>
      </c:pivotFmt>
      <c:pivotFmt>
        <c:idx val="3999"/>
        <c:spPr>
          <a:solidFill>
            <a:schemeClr val="accent1"/>
          </a:solidFill>
          <a:ln>
            <a:noFill/>
          </a:ln>
          <a:effectLst/>
        </c:spPr>
      </c:pivotFmt>
      <c:pivotFmt>
        <c:idx val="4000"/>
        <c:spPr>
          <a:solidFill>
            <a:schemeClr val="accent1"/>
          </a:solidFill>
          <a:ln>
            <a:noFill/>
          </a:ln>
          <a:effectLst/>
        </c:spPr>
      </c:pivotFmt>
      <c:pivotFmt>
        <c:idx val="4001"/>
        <c:spPr>
          <a:solidFill>
            <a:schemeClr val="accent1"/>
          </a:solidFill>
          <a:ln>
            <a:noFill/>
          </a:ln>
          <a:effectLst/>
        </c:spPr>
      </c:pivotFmt>
      <c:pivotFmt>
        <c:idx val="4002"/>
        <c:spPr>
          <a:solidFill>
            <a:schemeClr val="accent1"/>
          </a:solidFill>
          <a:ln>
            <a:noFill/>
          </a:ln>
          <a:effectLst/>
        </c:spPr>
      </c:pivotFmt>
      <c:pivotFmt>
        <c:idx val="4003"/>
        <c:spPr>
          <a:solidFill>
            <a:schemeClr val="accent1"/>
          </a:solidFill>
          <a:ln>
            <a:noFill/>
          </a:ln>
          <a:effectLst/>
        </c:spPr>
      </c:pivotFmt>
      <c:pivotFmt>
        <c:idx val="4004"/>
        <c:spPr>
          <a:solidFill>
            <a:schemeClr val="accent1"/>
          </a:solidFill>
          <a:ln>
            <a:noFill/>
          </a:ln>
          <a:effectLst/>
        </c:spPr>
      </c:pivotFmt>
      <c:pivotFmt>
        <c:idx val="4005"/>
        <c:spPr>
          <a:solidFill>
            <a:schemeClr val="accent1"/>
          </a:solidFill>
          <a:ln>
            <a:noFill/>
          </a:ln>
          <a:effectLst/>
        </c:spPr>
      </c:pivotFmt>
      <c:pivotFmt>
        <c:idx val="4006"/>
        <c:spPr>
          <a:solidFill>
            <a:schemeClr val="accent1"/>
          </a:solidFill>
          <a:ln>
            <a:noFill/>
          </a:ln>
          <a:effectLst/>
        </c:spPr>
      </c:pivotFmt>
      <c:pivotFmt>
        <c:idx val="4007"/>
        <c:spPr>
          <a:solidFill>
            <a:schemeClr val="accent1"/>
          </a:solidFill>
          <a:ln>
            <a:noFill/>
          </a:ln>
          <a:effectLst/>
        </c:spPr>
      </c:pivotFmt>
      <c:pivotFmt>
        <c:idx val="4008"/>
        <c:spPr>
          <a:solidFill>
            <a:schemeClr val="accent1"/>
          </a:solidFill>
          <a:ln>
            <a:noFill/>
          </a:ln>
          <a:effectLst/>
        </c:spPr>
      </c:pivotFmt>
      <c:pivotFmt>
        <c:idx val="4009"/>
        <c:spPr>
          <a:solidFill>
            <a:schemeClr val="accent1"/>
          </a:solidFill>
          <a:ln>
            <a:noFill/>
          </a:ln>
          <a:effectLst/>
        </c:spPr>
      </c:pivotFmt>
      <c:pivotFmt>
        <c:idx val="4010"/>
        <c:spPr>
          <a:solidFill>
            <a:schemeClr val="accent1"/>
          </a:solidFill>
          <a:ln>
            <a:noFill/>
          </a:ln>
          <a:effectLst/>
        </c:spPr>
      </c:pivotFmt>
      <c:pivotFmt>
        <c:idx val="4011"/>
        <c:spPr>
          <a:solidFill>
            <a:schemeClr val="accent1"/>
          </a:solidFill>
          <a:ln>
            <a:noFill/>
          </a:ln>
          <a:effectLst/>
        </c:spPr>
      </c:pivotFmt>
      <c:pivotFmt>
        <c:idx val="4012"/>
        <c:spPr>
          <a:solidFill>
            <a:schemeClr val="accent1"/>
          </a:solidFill>
          <a:ln>
            <a:noFill/>
          </a:ln>
          <a:effectLst/>
        </c:spPr>
      </c:pivotFmt>
      <c:pivotFmt>
        <c:idx val="4013"/>
        <c:spPr>
          <a:solidFill>
            <a:schemeClr val="accent1"/>
          </a:solidFill>
          <a:ln>
            <a:noFill/>
          </a:ln>
          <a:effectLst/>
        </c:spPr>
      </c:pivotFmt>
      <c:pivotFmt>
        <c:idx val="4014"/>
        <c:spPr>
          <a:solidFill>
            <a:schemeClr val="accent1"/>
          </a:solidFill>
          <a:ln>
            <a:noFill/>
          </a:ln>
          <a:effectLst/>
        </c:spPr>
      </c:pivotFmt>
    </c:pivotFmts>
    <c:plotArea>
      <c:layout/>
      <c:doughnutChart>
        <c:varyColors val="1"/>
        <c:ser>
          <c:idx val="0"/>
          <c:order val="0"/>
          <c:tx>
            <c:strRef>
              <c:f>'Question 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704-4423-B8F7-AD05CDD0D26F}"/>
              </c:ext>
            </c:extLst>
          </c:dPt>
          <c:dPt>
            <c:idx val="1"/>
            <c:bubble3D val="0"/>
            <c:spPr>
              <a:solidFill>
                <a:schemeClr val="accent2"/>
              </a:solidFill>
              <a:ln>
                <a:noFill/>
              </a:ln>
              <a:effectLst/>
            </c:spPr>
            <c:extLst>
              <c:ext xmlns:c16="http://schemas.microsoft.com/office/drawing/2014/chart" uri="{C3380CC4-5D6E-409C-BE32-E72D297353CC}">
                <c16:uniqueId val="{00000003-7704-4423-B8F7-AD05CDD0D26F}"/>
              </c:ext>
            </c:extLst>
          </c:dPt>
          <c:dPt>
            <c:idx val="2"/>
            <c:bubble3D val="0"/>
            <c:spPr>
              <a:solidFill>
                <a:schemeClr val="accent3"/>
              </a:solidFill>
              <a:ln>
                <a:noFill/>
              </a:ln>
              <a:effectLst/>
            </c:spPr>
            <c:extLst>
              <c:ext xmlns:c16="http://schemas.microsoft.com/office/drawing/2014/chart" uri="{C3380CC4-5D6E-409C-BE32-E72D297353CC}">
                <c16:uniqueId val="{00000005-7704-4423-B8F7-AD05CDD0D26F}"/>
              </c:ext>
            </c:extLst>
          </c:dPt>
          <c:dPt>
            <c:idx val="3"/>
            <c:bubble3D val="0"/>
            <c:spPr>
              <a:solidFill>
                <a:schemeClr val="accent4"/>
              </a:solidFill>
              <a:ln>
                <a:noFill/>
              </a:ln>
              <a:effectLst/>
            </c:spPr>
            <c:extLst>
              <c:ext xmlns:c16="http://schemas.microsoft.com/office/drawing/2014/chart" uri="{C3380CC4-5D6E-409C-BE32-E72D297353CC}">
                <c16:uniqueId val="{00000007-7704-4423-B8F7-AD05CDD0D26F}"/>
              </c:ext>
            </c:extLst>
          </c:dPt>
          <c:dPt>
            <c:idx val="4"/>
            <c:bubble3D val="0"/>
            <c:spPr>
              <a:solidFill>
                <a:schemeClr val="accent5"/>
              </a:solidFill>
              <a:ln>
                <a:noFill/>
              </a:ln>
              <a:effectLst/>
            </c:spPr>
            <c:extLst>
              <c:ext xmlns:c16="http://schemas.microsoft.com/office/drawing/2014/chart" uri="{C3380CC4-5D6E-409C-BE32-E72D297353CC}">
                <c16:uniqueId val="{00000009-7704-4423-B8F7-AD05CDD0D26F}"/>
              </c:ext>
            </c:extLst>
          </c:dPt>
          <c:dPt>
            <c:idx val="5"/>
            <c:bubble3D val="0"/>
            <c:spPr>
              <a:solidFill>
                <a:schemeClr val="accent6"/>
              </a:solidFill>
              <a:ln>
                <a:noFill/>
              </a:ln>
              <a:effectLst/>
            </c:spPr>
            <c:extLst>
              <c:ext xmlns:c16="http://schemas.microsoft.com/office/drawing/2014/chart" uri="{C3380CC4-5D6E-409C-BE32-E72D297353CC}">
                <c16:uniqueId val="{0000000B-7704-4423-B8F7-AD05CDD0D26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7704-4423-B8F7-AD05CDD0D26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7704-4423-B8F7-AD05CDD0D26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7704-4423-B8F7-AD05CDD0D26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7704-4423-B8F7-AD05CDD0D26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7704-4423-B8F7-AD05CDD0D26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7704-4423-B8F7-AD05CDD0D26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7704-4423-B8F7-AD05CDD0D26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7704-4423-B8F7-AD05CDD0D26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7704-4423-B8F7-AD05CDD0D26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7704-4423-B8F7-AD05CDD0D26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7704-4423-B8F7-AD05CDD0D26F}"/>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7704-4423-B8F7-AD05CDD0D26F}"/>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7704-4423-B8F7-AD05CDD0D26F}"/>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7704-4423-B8F7-AD05CDD0D26F}"/>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7704-4423-B8F7-AD05CDD0D26F}"/>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7704-4423-B8F7-AD05CDD0D26F}"/>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7704-4423-B8F7-AD05CDD0D26F}"/>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7704-4423-B8F7-AD05CDD0D26F}"/>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7704-4423-B8F7-AD05CDD0D26F}"/>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7704-4423-B8F7-AD05CDD0D26F}"/>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7704-4423-B8F7-AD05CDD0D26F}"/>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7704-4423-B8F7-AD05CDD0D26F}"/>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7704-4423-B8F7-AD05CDD0D26F}"/>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7704-4423-B8F7-AD05CDD0D26F}"/>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7704-4423-B8F7-AD05CDD0D26F}"/>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7704-4423-B8F7-AD05CDD0D26F}"/>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7704-4423-B8F7-AD05CDD0D26F}"/>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7704-4423-B8F7-AD05CDD0D26F}"/>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7704-4423-B8F7-AD05CDD0D26F}"/>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7704-4423-B8F7-AD05CDD0D26F}"/>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7704-4423-B8F7-AD05CDD0D26F}"/>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7704-4423-B8F7-AD05CDD0D26F}"/>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7704-4423-B8F7-AD05CDD0D26F}"/>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7704-4423-B8F7-AD05CDD0D26F}"/>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7704-4423-B8F7-AD05CDD0D26F}"/>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7704-4423-B8F7-AD05CDD0D26F}"/>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7704-4423-B8F7-AD05CDD0D26F}"/>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7704-4423-B8F7-AD05CDD0D26F}"/>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7704-4423-B8F7-AD05CDD0D26F}"/>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7704-4423-B8F7-AD05CDD0D26F}"/>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7704-4423-B8F7-AD05CDD0D26F}"/>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7704-4423-B8F7-AD05CDD0D26F}"/>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7704-4423-B8F7-AD05CDD0D26F}"/>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7704-4423-B8F7-AD05CDD0D26F}"/>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7704-4423-B8F7-AD05CDD0D26F}"/>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7704-4423-B8F7-AD05CDD0D26F}"/>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7704-4423-B8F7-AD05CDD0D26F}"/>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7704-4423-B8F7-AD05CDD0D26F}"/>
              </c:ext>
            </c:extLst>
          </c:dPt>
          <c:dPt>
            <c:idx val="54"/>
            <c:bubble3D val="0"/>
            <c:spPr>
              <a:solidFill>
                <a:schemeClr val="accent1"/>
              </a:solidFill>
              <a:ln>
                <a:noFill/>
              </a:ln>
              <a:effectLst/>
            </c:spPr>
            <c:extLst>
              <c:ext xmlns:c16="http://schemas.microsoft.com/office/drawing/2014/chart" uri="{C3380CC4-5D6E-409C-BE32-E72D297353CC}">
                <c16:uniqueId val="{0000006D-7704-4423-B8F7-AD05CDD0D26F}"/>
              </c:ext>
            </c:extLst>
          </c:dPt>
          <c:dPt>
            <c:idx val="55"/>
            <c:bubble3D val="0"/>
            <c:spPr>
              <a:solidFill>
                <a:schemeClr val="accent2"/>
              </a:solidFill>
              <a:ln>
                <a:noFill/>
              </a:ln>
              <a:effectLst/>
            </c:spPr>
            <c:extLst>
              <c:ext xmlns:c16="http://schemas.microsoft.com/office/drawing/2014/chart" uri="{C3380CC4-5D6E-409C-BE32-E72D297353CC}">
                <c16:uniqueId val="{0000006F-7704-4423-B8F7-AD05CDD0D26F}"/>
              </c:ext>
            </c:extLst>
          </c:dPt>
          <c:dPt>
            <c:idx val="56"/>
            <c:bubble3D val="0"/>
            <c:spPr>
              <a:solidFill>
                <a:schemeClr val="accent3"/>
              </a:solidFill>
              <a:ln>
                <a:noFill/>
              </a:ln>
              <a:effectLst/>
            </c:spPr>
            <c:extLst>
              <c:ext xmlns:c16="http://schemas.microsoft.com/office/drawing/2014/chart" uri="{C3380CC4-5D6E-409C-BE32-E72D297353CC}">
                <c16:uniqueId val="{00000071-7704-4423-B8F7-AD05CDD0D26F}"/>
              </c:ext>
            </c:extLst>
          </c:dPt>
          <c:dPt>
            <c:idx val="57"/>
            <c:bubble3D val="0"/>
            <c:spPr>
              <a:solidFill>
                <a:schemeClr val="accent4"/>
              </a:solidFill>
              <a:ln>
                <a:noFill/>
              </a:ln>
              <a:effectLst/>
            </c:spPr>
            <c:extLst>
              <c:ext xmlns:c16="http://schemas.microsoft.com/office/drawing/2014/chart" uri="{C3380CC4-5D6E-409C-BE32-E72D297353CC}">
                <c16:uniqueId val="{00000073-7704-4423-B8F7-AD05CDD0D26F}"/>
              </c:ext>
            </c:extLst>
          </c:dPt>
          <c:dPt>
            <c:idx val="58"/>
            <c:bubble3D val="0"/>
            <c:spPr>
              <a:solidFill>
                <a:schemeClr val="accent5"/>
              </a:solidFill>
              <a:ln>
                <a:noFill/>
              </a:ln>
              <a:effectLst/>
            </c:spPr>
            <c:extLst>
              <c:ext xmlns:c16="http://schemas.microsoft.com/office/drawing/2014/chart" uri="{C3380CC4-5D6E-409C-BE32-E72D297353CC}">
                <c16:uniqueId val="{00000075-7704-4423-B8F7-AD05CDD0D26F}"/>
              </c:ext>
            </c:extLst>
          </c:dPt>
          <c:dPt>
            <c:idx val="59"/>
            <c:bubble3D val="0"/>
            <c:spPr>
              <a:solidFill>
                <a:schemeClr val="accent6"/>
              </a:solidFill>
              <a:ln>
                <a:noFill/>
              </a:ln>
              <a:effectLst/>
            </c:spPr>
            <c:extLst>
              <c:ext xmlns:c16="http://schemas.microsoft.com/office/drawing/2014/chart" uri="{C3380CC4-5D6E-409C-BE32-E72D297353CC}">
                <c16:uniqueId val="{00000077-7704-4423-B8F7-AD05CDD0D26F}"/>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7704-4423-B8F7-AD05CDD0D26F}"/>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7704-4423-B8F7-AD05CDD0D26F}"/>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7704-4423-B8F7-AD05CDD0D26F}"/>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7704-4423-B8F7-AD05CDD0D26F}"/>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7704-4423-B8F7-AD05CDD0D26F}"/>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7704-4423-B8F7-AD05CDD0D26F}"/>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7704-4423-B8F7-AD05CDD0D26F}"/>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7704-4423-B8F7-AD05CDD0D26F}"/>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7704-4423-B8F7-AD05CDD0D26F}"/>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7704-4423-B8F7-AD05CDD0D26F}"/>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7704-4423-B8F7-AD05CDD0D26F}"/>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7704-4423-B8F7-AD05CDD0D26F}"/>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7704-4423-B8F7-AD05CDD0D26F}"/>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7704-4423-B8F7-AD05CDD0D26F}"/>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7704-4423-B8F7-AD05CDD0D26F}"/>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7704-4423-B8F7-AD05CDD0D26F}"/>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7704-4423-B8F7-AD05CDD0D26F}"/>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7704-4423-B8F7-AD05CDD0D26F}"/>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7704-4423-B8F7-AD05CDD0D26F}"/>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7704-4423-B8F7-AD05CDD0D26F}"/>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7704-4423-B8F7-AD05CDD0D26F}"/>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7704-4423-B8F7-AD05CDD0D26F}"/>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7704-4423-B8F7-AD05CDD0D26F}"/>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7704-4423-B8F7-AD05CDD0D26F}"/>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0A9-7704-4423-B8F7-AD05CDD0D26F}"/>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0AB-7704-4423-B8F7-AD05CDD0D26F}"/>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0AD-7704-4423-B8F7-AD05CDD0D26F}"/>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0AF-7704-4423-B8F7-AD05CDD0D26F}"/>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0B1-7704-4423-B8F7-AD05CDD0D26F}"/>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0B3-7704-4423-B8F7-AD05CDD0D26F}"/>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0B5-7704-4423-B8F7-AD05CDD0D26F}"/>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0B7-7704-4423-B8F7-AD05CDD0D26F}"/>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0B9-7704-4423-B8F7-AD05CDD0D26F}"/>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0BB-7704-4423-B8F7-AD05CDD0D26F}"/>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0BD-7704-4423-B8F7-AD05CDD0D26F}"/>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0BF-7704-4423-B8F7-AD05CDD0D26F}"/>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0C1-7704-4423-B8F7-AD05CDD0D26F}"/>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0C3-7704-4423-B8F7-AD05CDD0D26F}"/>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0C5-7704-4423-B8F7-AD05CDD0D26F}"/>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0C7-7704-4423-B8F7-AD05CDD0D26F}"/>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0C9-7704-4423-B8F7-AD05CDD0D26F}"/>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0CB-7704-4423-B8F7-AD05CDD0D26F}"/>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0CD-7704-4423-B8F7-AD05CDD0D26F}"/>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0CF-7704-4423-B8F7-AD05CDD0D26F}"/>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0D1-7704-4423-B8F7-AD05CDD0D26F}"/>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0D3-7704-4423-B8F7-AD05CDD0D26F}"/>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0D5-7704-4423-B8F7-AD05CDD0D26F}"/>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0D7-7704-4423-B8F7-AD05CDD0D26F}"/>
              </c:ext>
            </c:extLst>
          </c:dPt>
          <c:dPt>
            <c:idx val="108"/>
            <c:bubble3D val="0"/>
            <c:spPr>
              <a:solidFill>
                <a:schemeClr val="accent1"/>
              </a:solidFill>
              <a:ln>
                <a:noFill/>
              </a:ln>
              <a:effectLst/>
            </c:spPr>
            <c:extLst>
              <c:ext xmlns:c16="http://schemas.microsoft.com/office/drawing/2014/chart" uri="{C3380CC4-5D6E-409C-BE32-E72D297353CC}">
                <c16:uniqueId val="{000000D9-7704-4423-B8F7-AD05CDD0D26F}"/>
              </c:ext>
            </c:extLst>
          </c:dPt>
          <c:dPt>
            <c:idx val="109"/>
            <c:bubble3D val="0"/>
            <c:spPr>
              <a:solidFill>
                <a:schemeClr val="accent2"/>
              </a:solidFill>
              <a:ln>
                <a:noFill/>
              </a:ln>
              <a:effectLst/>
            </c:spPr>
            <c:extLst>
              <c:ext xmlns:c16="http://schemas.microsoft.com/office/drawing/2014/chart" uri="{C3380CC4-5D6E-409C-BE32-E72D297353CC}">
                <c16:uniqueId val="{000000DB-7704-4423-B8F7-AD05CDD0D26F}"/>
              </c:ext>
            </c:extLst>
          </c:dPt>
          <c:dPt>
            <c:idx val="110"/>
            <c:bubble3D val="0"/>
            <c:spPr>
              <a:solidFill>
                <a:schemeClr val="accent3"/>
              </a:solidFill>
              <a:ln>
                <a:noFill/>
              </a:ln>
              <a:effectLst/>
            </c:spPr>
            <c:extLst>
              <c:ext xmlns:c16="http://schemas.microsoft.com/office/drawing/2014/chart" uri="{C3380CC4-5D6E-409C-BE32-E72D297353CC}">
                <c16:uniqueId val="{000000DD-7704-4423-B8F7-AD05CDD0D26F}"/>
              </c:ext>
            </c:extLst>
          </c:dPt>
          <c:dPt>
            <c:idx val="111"/>
            <c:bubble3D val="0"/>
            <c:spPr>
              <a:solidFill>
                <a:schemeClr val="accent4"/>
              </a:solidFill>
              <a:ln>
                <a:noFill/>
              </a:ln>
              <a:effectLst/>
            </c:spPr>
            <c:extLst>
              <c:ext xmlns:c16="http://schemas.microsoft.com/office/drawing/2014/chart" uri="{C3380CC4-5D6E-409C-BE32-E72D297353CC}">
                <c16:uniqueId val="{000000DF-7704-4423-B8F7-AD05CDD0D26F}"/>
              </c:ext>
            </c:extLst>
          </c:dPt>
          <c:dPt>
            <c:idx val="112"/>
            <c:bubble3D val="0"/>
            <c:spPr>
              <a:solidFill>
                <a:schemeClr val="accent5"/>
              </a:solidFill>
              <a:ln>
                <a:noFill/>
              </a:ln>
              <a:effectLst/>
            </c:spPr>
            <c:extLst>
              <c:ext xmlns:c16="http://schemas.microsoft.com/office/drawing/2014/chart" uri="{C3380CC4-5D6E-409C-BE32-E72D297353CC}">
                <c16:uniqueId val="{000000E1-7704-4423-B8F7-AD05CDD0D26F}"/>
              </c:ext>
            </c:extLst>
          </c:dPt>
          <c:dPt>
            <c:idx val="113"/>
            <c:bubble3D val="0"/>
            <c:spPr>
              <a:solidFill>
                <a:schemeClr val="accent6"/>
              </a:solidFill>
              <a:ln>
                <a:noFill/>
              </a:ln>
              <a:effectLst/>
            </c:spPr>
            <c:extLst>
              <c:ext xmlns:c16="http://schemas.microsoft.com/office/drawing/2014/chart" uri="{C3380CC4-5D6E-409C-BE32-E72D297353CC}">
                <c16:uniqueId val="{000000E3-7704-4423-B8F7-AD05CDD0D26F}"/>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0E5-7704-4423-B8F7-AD05CDD0D26F}"/>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0E7-7704-4423-B8F7-AD05CDD0D26F}"/>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0E9-7704-4423-B8F7-AD05CDD0D26F}"/>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0EB-7704-4423-B8F7-AD05CDD0D26F}"/>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0ED-7704-4423-B8F7-AD05CDD0D26F}"/>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0EF-7704-4423-B8F7-AD05CDD0D26F}"/>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0F1-7704-4423-B8F7-AD05CDD0D26F}"/>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0F3-7704-4423-B8F7-AD05CDD0D26F}"/>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0F5-7704-4423-B8F7-AD05CDD0D26F}"/>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0F7-7704-4423-B8F7-AD05CDD0D26F}"/>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0F9-7704-4423-B8F7-AD05CDD0D26F}"/>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0FB-7704-4423-B8F7-AD05CDD0D26F}"/>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0FD-7704-4423-B8F7-AD05CDD0D26F}"/>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0FF-7704-4423-B8F7-AD05CDD0D26F}"/>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101-7704-4423-B8F7-AD05CDD0D26F}"/>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103-7704-4423-B8F7-AD05CDD0D26F}"/>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105-7704-4423-B8F7-AD05CDD0D26F}"/>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107-7704-4423-B8F7-AD05CDD0D26F}"/>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109-7704-4423-B8F7-AD05CDD0D26F}"/>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10B-7704-4423-B8F7-AD05CDD0D26F}"/>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10D-7704-4423-B8F7-AD05CDD0D26F}"/>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10F-7704-4423-B8F7-AD05CDD0D26F}"/>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111-7704-4423-B8F7-AD05CDD0D26F}"/>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113-7704-4423-B8F7-AD05CDD0D26F}"/>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115-7704-4423-B8F7-AD05CDD0D26F}"/>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117-7704-4423-B8F7-AD05CDD0D26F}"/>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119-7704-4423-B8F7-AD05CDD0D26F}"/>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11B-7704-4423-B8F7-AD05CDD0D26F}"/>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11D-7704-4423-B8F7-AD05CDD0D26F}"/>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11F-7704-4423-B8F7-AD05CDD0D26F}"/>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121-7704-4423-B8F7-AD05CDD0D26F}"/>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123-7704-4423-B8F7-AD05CDD0D26F}"/>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125-7704-4423-B8F7-AD05CDD0D26F}"/>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127-7704-4423-B8F7-AD05CDD0D26F}"/>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129-7704-4423-B8F7-AD05CDD0D26F}"/>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12B-7704-4423-B8F7-AD05CDD0D26F}"/>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12D-7704-4423-B8F7-AD05CDD0D26F}"/>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12F-7704-4423-B8F7-AD05CDD0D26F}"/>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131-7704-4423-B8F7-AD05CDD0D26F}"/>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133-7704-4423-B8F7-AD05CDD0D26F}"/>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135-7704-4423-B8F7-AD05CDD0D26F}"/>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137-7704-4423-B8F7-AD05CDD0D26F}"/>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139-7704-4423-B8F7-AD05CDD0D26F}"/>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13B-7704-4423-B8F7-AD05CDD0D26F}"/>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13D-7704-4423-B8F7-AD05CDD0D26F}"/>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13F-7704-4423-B8F7-AD05CDD0D26F}"/>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141-7704-4423-B8F7-AD05CDD0D26F}"/>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143-7704-4423-B8F7-AD05CDD0D26F}"/>
              </c:ext>
            </c:extLst>
          </c:dPt>
          <c:dPt>
            <c:idx val="162"/>
            <c:bubble3D val="0"/>
            <c:spPr>
              <a:solidFill>
                <a:schemeClr val="accent1"/>
              </a:solidFill>
              <a:ln>
                <a:noFill/>
              </a:ln>
              <a:effectLst/>
            </c:spPr>
            <c:extLst>
              <c:ext xmlns:c16="http://schemas.microsoft.com/office/drawing/2014/chart" uri="{C3380CC4-5D6E-409C-BE32-E72D297353CC}">
                <c16:uniqueId val="{00000145-7704-4423-B8F7-AD05CDD0D26F}"/>
              </c:ext>
            </c:extLst>
          </c:dPt>
          <c:dPt>
            <c:idx val="163"/>
            <c:bubble3D val="0"/>
            <c:spPr>
              <a:solidFill>
                <a:schemeClr val="accent2"/>
              </a:solidFill>
              <a:ln>
                <a:noFill/>
              </a:ln>
              <a:effectLst/>
            </c:spPr>
            <c:extLst>
              <c:ext xmlns:c16="http://schemas.microsoft.com/office/drawing/2014/chart" uri="{C3380CC4-5D6E-409C-BE32-E72D297353CC}">
                <c16:uniqueId val="{00000147-7704-4423-B8F7-AD05CDD0D26F}"/>
              </c:ext>
            </c:extLst>
          </c:dPt>
          <c:dPt>
            <c:idx val="164"/>
            <c:bubble3D val="0"/>
            <c:spPr>
              <a:solidFill>
                <a:schemeClr val="accent3"/>
              </a:solidFill>
              <a:ln>
                <a:noFill/>
              </a:ln>
              <a:effectLst/>
            </c:spPr>
            <c:extLst>
              <c:ext xmlns:c16="http://schemas.microsoft.com/office/drawing/2014/chart" uri="{C3380CC4-5D6E-409C-BE32-E72D297353CC}">
                <c16:uniqueId val="{00000149-7704-4423-B8F7-AD05CDD0D26F}"/>
              </c:ext>
            </c:extLst>
          </c:dPt>
          <c:dPt>
            <c:idx val="165"/>
            <c:bubble3D val="0"/>
            <c:spPr>
              <a:solidFill>
                <a:schemeClr val="accent4"/>
              </a:solidFill>
              <a:ln>
                <a:noFill/>
              </a:ln>
              <a:effectLst/>
            </c:spPr>
            <c:extLst>
              <c:ext xmlns:c16="http://schemas.microsoft.com/office/drawing/2014/chart" uri="{C3380CC4-5D6E-409C-BE32-E72D297353CC}">
                <c16:uniqueId val="{0000014B-7704-4423-B8F7-AD05CDD0D26F}"/>
              </c:ext>
            </c:extLst>
          </c:dPt>
          <c:dPt>
            <c:idx val="166"/>
            <c:bubble3D val="0"/>
            <c:spPr>
              <a:solidFill>
                <a:schemeClr val="accent5"/>
              </a:solidFill>
              <a:ln>
                <a:noFill/>
              </a:ln>
              <a:effectLst/>
            </c:spPr>
            <c:extLst>
              <c:ext xmlns:c16="http://schemas.microsoft.com/office/drawing/2014/chart" uri="{C3380CC4-5D6E-409C-BE32-E72D297353CC}">
                <c16:uniqueId val="{0000014D-7704-4423-B8F7-AD05CDD0D26F}"/>
              </c:ext>
            </c:extLst>
          </c:dPt>
          <c:dPt>
            <c:idx val="167"/>
            <c:bubble3D val="0"/>
            <c:spPr>
              <a:solidFill>
                <a:schemeClr val="accent6"/>
              </a:solidFill>
              <a:ln>
                <a:noFill/>
              </a:ln>
              <a:effectLst/>
            </c:spPr>
            <c:extLst>
              <c:ext xmlns:c16="http://schemas.microsoft.com/office/drawing/2014/chart" uri="{C3380CC4-5D6E-409C-BE32-E72D297353CC}">
                <c16:uniqueId val="{0000014F-7704-4423-B8F7-AD05CDD0D26F}"/>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151-7704-4423-B8F7-AD05CDD0D26F}"/>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153-7704-4423-B8F7-AD05CDD0D26F}"/>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155-7704-4423-B8F7-AD05CDD0D26F}"/>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157-7704-4423-B8F7-AD05CDD0D26F}"/>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159-7704-4423-B8F7-AD05CDD0D26F}"/>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15B-7704-4423-B8F7-AD05CDD0D26F}"/>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15D-7704-4423-B8F7-AD05CDD0D26F}"/>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15F-7704-4423-B8F7-AD05CDD0D26F}"/>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161-7704-4423-B8F7-AD05CDD0D26F}"/>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163-7704-4423-B8F7-AD05CDD0D26F}"/>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165-7704-4423-B8F7-AD05CDD0D26F}"/>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167-7704-4423-B8F7-AD05CDD0D26F}"/>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169-7704-4423-B8F7-AD05CDD0D26F}"/>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16B-7704-4423-B8F7-AD05CDD0D26F}"/>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16D-7704-4423-B8F7-AD05CDD0D26F}"/>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16F-7704-4423-B8F7-AD05CDD0D26F}"/>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171-7704-4423-B8F7-AD05CDD0D26F}"/>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173-7704-4423-B8F7-AD05CDD0D26F}"/>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175-7704-4423-B8F7-AD05CDD0D26F}"/>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177-7704-4423-B8F7-AD05CDD0D26F}"/>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179-7704-4423-B8F7-AD05CDD0D26F}"/>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17B-7704-4423-B8F7-AD05CDD0D26F}"/>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17D-7704-4423-B8F7-AD05CDD0D26F}"/>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17F-7704-4423-B8F7-AD05CDD0D26F}"/>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181-7704-4423-B8F7-AD05CDD0D26F}"/>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183-7704-4423-B8F7-AD05CDD0D26F}"/>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185-7704-4423-B8F7-AD05CDD0D26F}"/>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187-7704-4423-B8F7-AD05CDD0D26F}"/>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189-7704-4423-B8F7-AD05CDD0D26F}"/>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18B-7704-4423-B8F7-AD05CDD0D26F}"/>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18D-7704-4423-B8F7-AD05CDD0D26F}"/>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18F-7704-4423-B8F7-AD05CDD0D26F}"/>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191-7704-4423-B8F7-AD05CDD0D26F}"/>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193-7704-4423-B8F7-AD05CDD0D26F}"/>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195-7704-4423-B8F7-AD05CDD0D26F}"/>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197-7704-4423-B8F7-AD05CDD0D26F}"/>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199-7704-4423-B8F7-AD05CDD0D26F}"/>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19B-7704-4423-B8F7-AD05CDD0D26F}"/>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19D-7704-4423-B8F7-AD05CDD0D26F}"/>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19F-7704-4423-B8F7-AD05CDD0D26F}"/>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1A1-7704-4423-B8F7-AD05CDD0D26F}"/>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1A3-7704-4423-B8F7-AD05CDD0D26F}"/>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1A5-7704-4423-B8F7-AD05CDD0D26F}"/>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1A7-7704-4423-B8F7-AD05CDD0D26F}"/>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1A9-7704-4423-B8F7-AD05CDD0D26F}"/>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1AB-7704-4423-B8F7-AD05CDD0D26F}"/>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1AD-7704-4423-B8F7-AD05CDD0D26F}"/>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1AF-7704-4423-B8F7-AD05CDD0D26F}"/>
              </c:ext>
            </c:extLst>
          </c:dPt>
          <c:dPt>
            <c:idx val="216"/>
            <c:bubble3D val="0"/>
            <c:spPr>
              <a:solidFill>
                <a:schemeClr val="accent1"/>
              </a:solidFill>
              <a:ln>
                <a:noFill/>
              </a:ln>
              <a:effectLst/>
            </c:spPr>
            <c:extLst>
              <c:ext xmlns:c16="http://schemas.microsoft.com/office/drawing/2014/chart" uri="{C3380CC4-5D6E-409C-BE32-E72D297353CC}">
                <c16:uniqueId val="{000001B1-7704-4423-B8F7-AD05CDD0D26F}"/>
              </c:ext>
            </c:extLst>
          </c:dPt>
          <c:dPt>
            <c:idx val="217"/>
            <c:bubble3D val="0"/>
            <c:spPr>
              <a:solidFill>
                <a:schemeClr val="accent2"/>
              </a:solidFill>
              <a:ln>
                <a:noFill/>
              </a:ln>
              <a:effectLst/>
            </c:spPr>
            <c:extLst>
              <c:ext xmlns:c16="http://schemas.microsoft.com/office/drawing/2014/chart" uri="{C3380CC4-5D6E-409C-BE32-E72D297353CC}">
                <c16:uniqueId val="{000001B3-7704-4423-B8F7-AD05CDD0D26F}"/>
              </c:ext>
            </c:extLst>
          </c:dPt>
          <c:dPt>
            <c:idx val="218"/>
            <c:bubble3D val="0"/>
            <c:spPr>
              <a:solidFill>
                <a:schemeClr val="accent3"/>
              </a:solidFill>
              <a:ln>
                <a:noFill/>
              </a:ln>
              <a:effectLst/>
            </c:spPr>
            <c:extLst>
              <c:ext xmlns:c16="http://schemas.microsoft.com/office/drawing/2014/chart" uri="{C3380CC4-5D6E-409C-BE32-E72D297353CC}">
                <c16:uniqueId val="{000001B5-7704-4423-B8F7-AD05CDD0D26F}"/>
              </c:ext>
            </c:extLst>
          </c:dPt>
          <c:dPt>
            <c:idx val="219"/>
            <c:bubble3D val="0"/>
            <c:spPr>
              <a:solidFill>
                <a:schemeClr val="accent4"/>
              </a:solidFill>
              <a:ln>
                <a:noFill/>
              </a:ln>
              <a:effectLst/>
            </c:spPr>
            <c:extLst>
              <c:ext xmlns:c16="http://schemas.microsoft.com/office/drawing/2014/chart" uri="{C3380CC4-5D6E-409C-BE32-E72D297353CC}">
                <c16:uniqueId val="{000001B7-7704-4423-B8F7-AD05CDD0D26F}"/>
              </c:ext>
            </c:extLst>
          </c:dPt>
          <c:dPt>
            <c:idx val="220"/>
            <c:bubble3D val="0"/>
            <c:spPr>
              <a:solidFill>
                <a:schemeClr val="accent5"/>
              </a:solidFill>
              <a:ln>
                <a:noFill/>
              </a:ln>
              <a:effectLst/>
            </c:spPr>
            <c:extLst>
              <c:ext xmlns:c16="http://schemas.microsoft.com/office/drawing/2014/chart" uri="{C3380CC4-5D6E-409C-BE32-E72D297353CC}">
                <c16:uniqueId val="{000001B9-7704-4423-B8F7-AD05CDD0D26F}"/>
              </c:ext>
            </c:extLst>
          </c:dPt>
          <c:dPt>
            <c:idx val="221"/>
            <c:bubble3D val="0"/>
            <c:spPr>
              <a:solidFill>
                <a:schemeClr val="accent6"/>
              </a:solidFill>
              <a:ln>
                <a:noFill/>
              </a:ln>
              <a:effectLst/>
            </c:spPr>
            <c:extLst>
              <c:ext xmlns:c16="http://schemas.microsoft.com/office/drawing/2014/chart" uri="{C3380CC4-5D6E-409C-BE32-E72D297353CC}">
                <c16:uniqueId val="{000001BB-7704-4423-B8F7-AD05CDD0D26F}"/>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1BD-7704-4423-B8F7-AD05CDD0D26F}"/>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1BF-7704-4423-B8F7-AD05CDD0D26F}"/>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1C1-7704-4423-B8F7-AD05CDD0D26F}"/>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1C3-7704-4423-B8F7-AD05CDD0D26F}"/>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1C5-7704-4423-B8F7-AD05CDD0D26F}"/>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1C7-7704-4423-B8F7-AD05CDD0D26F}"/>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1C9-7704-4423-B8F7-AD05CDD0D26F}"/>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1CB-7704-4423-B8F7-AD05CDD0D26F}"/>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1CD-7704-4423-B8F7-AD05CDD0D26F}"/>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1CF-7704-4423-B8F7-AD05CDD0D26F}"/>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1D1-7704-4423-B8F7-AD05CDD0D26F}"/>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1D3-7704-4423-B8F7-AD05CDD0D26F}"/>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1D5-7704-4423-B8F7-AD05CDD0D26F}"/>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1D7-7704-4423-B8F7-AD05CDD0D26F}"/>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1D9-7704-4423-B8F7-AD05CDD0D26F}"/>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1DB-7704-4423-B8F7-AD05CDD0D26F}"/>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1DD-7704-4423-B8F7-AD05CDD0D26F}"/>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1DF-7704-4423-B8F7-AD05CDD0D26F}"/>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1E1-7704-4423-B8F7-AD05CDD0D26F}"/>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1E3-7704-4423-B8F7-AD05CDD0D26F}"/>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1E5-7704-4423-B8F7-AD05CDD0D26F}"/>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1E7-7704-4423-B8F7-AD05CDD0D26F}"/>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1E9-7704-4423-B8F7-AD05CDD0D26F}"/>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1EB-7704-4423-B8F7-AD05CDD0D26F}"/>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1ED-7704-4423-B8F7-AD05CDD0D26F}"/>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1EF-7704-4423-B8F7-AD05CDD0D26F}"/>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1F1-7704-4423-B8F7-AD05CDD0D26F}"/>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1F3-7704-4423-B8F7-AD05CDD0D26F}"/>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1F5-7704-4423-B8F7-AD05CDD0D26F}"/>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1F7-7704-4423-B8F7-AD05CDD0D26F}"/>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1F9-7704-4423-B8F7-AD05CDD0D26F}"/>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1FB-7704-4423-B8F7-AD05CDD0D26F}"/>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1FD-7704-4423-B8F7-AD05CDD0D26F}"/>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1FF-7704-4423-B8F7-AD05CDD0D26F}"/>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201-7704-4423-B8F7-AD05CDD0D26F}"/>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203-7704-4423-B8F7-AD05CDD0D26F}"/>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205-7704-4423-B8F7-AD05CDD0D26F}"/>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207-7704-4423-B8F7-AD05CDD0D26F}"/>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209-7704-4423-B8F7-AD05CDD0D26F}"/>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20B-7704-4423-B8F7-AD05CDD0D26F}"/>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20D-7704-4423-B8F7-AD05CDD0D26F}"/>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20F-7704-4423-B8F7-AD05CDD0D26F}"/>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211-7704-4423-B8F7-AD05CDD0D26F}"/>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213-7704-4423-B8F7-AD05CDD0D26F}"/>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215-7704-4423-B8F7-AD05CDD0D26F}"/>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217-7704-4423-B8F7-AD05CDD0D26F}"/>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219-7704-4423-B8F7-AD05CDD0D26F}"/>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21B-7704-4423-B8F7-AD05CDD0D26F}"/>
              </c:ext>
            </c:extLst>
          </c:dPt>
          <c:dPt>
            <c:idx val="270"/>
            <c:bubble3D val="0"/>
            <c:spPr>
              <a:solidFill>
                <a:schemeClr val="accent1"/>
              </a:solidFill>
              <a:ln>
                <a:noFill/>
              </a:ln>
              <a:effectLst/>
            </c:spPr>
            <c:extLst>
              <c:ext xmlns:c16="http://schemas.microsoft.com/office/drawing/2014/chart" uri="{C3380CC4-5D6E-409C-BE32-E72D297353CC}">
                <c16:uniqueId val="{0000021D-7704-4423-B8F7-AD05CDD0D26F}"/>
              </c:ext>
            </c:extLst>
          </c:dPt>
          <c:dPt>
            <c:idx val="271"/>
            <c:bubble3D val="0"/>
            <c:spPr>
              <a:solidFill>
                <a:schemeClr val="accent2"/>
              </a:solidFill>
              <a:ln>
                <a:noFill/>
              </a:ln>
              <a:effectLst/>
            </c:spPr>
            <c:extLst>
              <c:ext xmlns:c16="http://schemas.microsoft.com/office/drawing/2014/chart" uri="{C3380CC4-5D6E-409C-BE32-E72D297353CC}">
                <c16:uniqueId val="{0000021F-7704-4423-B8F7-AD05CDD0D26F}"/>
              </c:ext>
            </c:extLst>
          </c:dPt>
          <c:dPt>
            <c:idx val="272"/>
            <c:bubble3D val="0"/>
            <c:spPr>
              <a:solidFill>
                <a:schemeClr val="accent3"/>
              </a:solidFill>
              <a:ln>
                <a:noFill/>
              </a:ln>
              <a:effectLst/>
            </c:spPr>
            <c:extLst>
              <c:ext xmlns:c16="http://schemas.microsoft.com/office/drawing/2014/chart" uri="{C3380CC4-5D6E-409C-BE32-E72D297353CC}">
                <c16:uniqueId val="{00000221-7704-4423-B8F7-AD05CDD0D26F}"/>
              </c:ext>
            </c:extLst>
          </c:dPt>
          <c:dPt>
            <c:idx val="273"/>
            <c:bubble3D val="0"/>
            <c:spPr>
              <a:solidFill>
                <a:schemeClr val="accent4"/>
              </a:solidFill>
              <a:ln>
                <a:noFill/>
              </a:ln>
              <a:effectLst/>
            </c:spPr>
            <c:extLst>
              <c:ext xmlns:c16="http://schemas.microsoft.com/office/drawing/2014/chart" uri="{C3380CC4-5D6E-409C-BE32-E72D297353CC}">
                <c16:uniqueId val="{00000223-7704-4423-B8F7-AD05CDD0D26F}"/>
              </c:ext>
            </c:extLst>
          </c:dPt>
          <c:dPt>
            <c:idx val="274"/>
            <c:bubble3D val="0"/>
            <c:spPr>
              <a:solidFill>
                <a:schemeClr val="accent5"/>
              </a:solidFill>
              <a:ln>
                <a:noFill/>
              </a:ln>
              <a:effectLst/>
            </c:spPr>
            <c:extLst>
              <c:ext xmlns:c16="http://schemas.microsoft.com/office/drawing/2014/chart" uri="{C3380CC4-5D6E-409C-BE32-E72D297353CC}">
                <c16:uniqueId val="{00000225-7704-4423-B8F7-AD05CDD0D26F}"/>
              </c:ext>
            </c:extLst>
          </c:dPt>
          <c:dPt>
            <c:idx val="275"/>
            <c:bubble3D val="0"/>
            <c:spPr>
              <a:solidFill>
                <a:schemeClr val="accent6"/>
              </a:solidFill>
              <a:ln>
                <a:noFill/>
              </a:ln>
              <a:effectLst/>
            </c:spPr>
            <c:extLst>
              <c:ext xmlns:c16="http://schemas.microsoft.com/office/drawing/2014/chart" uri="{C3380CC4-5D6E-409C-BE32-E72D297353CC}">
                <c16:uniqueId val="{00000227-7704-4423-B8F7-AD05CDD0D26F}"/>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229-7704-4423-B8F7-AD05CDD0D26F}"/>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22B-7704-4423-B8F7-AD05CDD0D26F}"/>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22D-7704-4423-B8F7-AD05CDD0D26F}"/>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22F-7704-4423-B8F7-AD05CDD0D26F}"/>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231-7704-4423-B8F7-AD05CDD0D26F}"/>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233-7704-4423-B8F7-AD05CDD0D26F}"/>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235-7704-4423-B8F7-AD05CDD0D26F}"/>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237-7704-4423-B8F7-AD05CDD0D26F}"/>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239-7704-4423-B8F7-AD05CDD0D26F}"/>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23B-7704-4423-B8F7-AD05CDD0D26F}"/>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23D-7704-4423-B8F7-AD05CDD0D26F}"/>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23F-7704-4423-B8F7-AD05CDD0D26F}"/>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241-7704-4423-B8F7-AD05CDD0D26F}"/>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243-7704-4423-B8F7-AD05CDD0D26F}"/>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245-7704-4423-B8F7-AD05CDD0D26F}"/>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247-7704-4423-B8F7-AD05CDD0D26F}"/>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249-7704-4423-B8F7-AD05CDD0D26F}"/>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24B-7704-4423-B8F7-AD05CDD0D26F}"/>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24D-7704-4423-B8F7-AD05CDD0D26F}"/>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24F-7704-4423-B8F7-AD05CDD0D26F}"/>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251-7704-4423-B8F7-AD05CDD0D26F}"/>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253-7704-4423-B8F7-AD05CDD0D26F}"/>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255-7704-4423-B8F7-AD05CDD0D26F}"/>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257-7704-4423-B8F7-AD05CDD0D26F}"/>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259-7704-4423-B8F7-AD05CDD0D26F}"/>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25B-7704-4423-B8F7-AD05CDD0D26F}"/>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25D-7704-4423-B8F7-AD05CDD0D26F}"/>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25F-7704-4423-B8F7-AD05CDD0D26F}"/>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261-7704-4423-B8F7-AD05CDD0D26F}"/>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263-7704-4423-B8F7-AD05CDD0D26F}"/>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265-7704-4423-B8F7-AD05CDD0D26F}"/>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267-7704-4423-B8F7-AD05CDD0D26F}"/>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269-7704-4423-B8F7-AD05CDD0D26F}"/>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26B-7704-4423-B8F7-AD05CDD0D26F}"/>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26D-7704-4423-B8F7-AD05CDD0D26F}"/>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26F-7704-4423-B8F7-AD05CDD0D26F}"/>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271-7704-4423-B8F7-AD05CDD0D26F}"/>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273-7704-4423-B8F7-AD05CDD0D26F}"/>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275-7704-4423-B8F7-AD05CDD0D26F}"/>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277-7704-4423-B8F7-AD05CDD0D26F}"/>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279-7704-4423-B8F7-AD05CDD0D26F}"/>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27B-7704-4423-B8F7-AD05CDD0D26F}"/>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27D-7704-4423-B8F7-AD05CDD0D26F}"/>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27F-7704-4423-B8F7-AD05CDD0D26F}"/>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281-7704-4423-B8F7-AD05CDD0D26F}"/>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283-7704-4423-B8F7-AD05CDD0D26F}"/>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285-7704-4423-B8F7-AD05CDD0D26F}"/>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287-7704-4423-B8F7-AD05CDD0D26F}"/>
              </c:ext>
            </c:extLst>
          </c:dPt>
          <c:dPt>
            <c:idx val="324"/>
            <c:bubble3D val="0"/>
            <c:spPr>
              <a:solidFill>
                <a:schemeClr val="accent1"/>
              </a:solidFill>
              <a:ln>
                <a:noFill/>
              </a:ln>
              <a:effectLst/>
            </c:spPr>
            <c:extLst>
              <c:ext xmlns:c16="http://schemas.microsoft.com/office/drawing/2014/chart" uri="{C3380CC4-5D6E-409C-BE32-E72D297353CC}">
                <c16:uniqueId val="{00000289-7704-4423-B8F7-AD05CDD0D26F}"/>
              </c:ext>
            </c:extLst>
          </c:dPt>
          <c:dPt>
            <c:idx val="325"/>
            <c:bubble3D val="0"/>
            <c:spPr>
              <a:solidFill>
                <a:schemeClr val="accent2"/>
              </a:solidFill>
              <a:ln>
                <a:noFill/>
              </a:ln>
              <a:effectLst/>
            </c:spPr>
            <c:extLst>
              <c:ext xmlns:c16="http://schemas.microsoft.com/office/drawing/2014/chart" uri="{C3380CC4-5D6E-409C-BE32-E72D297353CC}">
                <c16:uniqueId val="{0000028B-7704-4423-B8F7-AD05CDD0D26F}"/>
              </c:ext>
            </c:extLst>
          </c:dPt>
          <c:dPt>
            <c:idx val="326"/>
            <c:bubble3D val="0"/>
            <c:spPr>
              <a:solidFill>
                <a:schemeClr val="accent3"/>
              </a:solidFill>
              <a:ln>
                <a:noFill/>
              </a:ln>
              <a:effectLst/>
            </c:spPr>
            <c:extLst>
              <c:ext xmlns:c16="http://schemas.microsoft.com/office/drawing/2014/chart" uri="{C3380CC4-5D6E-409C-BE32-E72D297353CC}">
                <c16:uniqueId val="{0000028D-7704-4423-B8F7-AD05CDD0D26F}"/>
              </c:ext>
            </c:extLst>
          </c:dPt>
          <c:dPt>
            <c:idx val="327"/>
            <c:bubble3D val="0"/>
            <c:spPr>
              <a:solidFill>
                <a:schemeClr val="accent4"/>
              </a:solidFill>
              <a:ln>
                <a:noFill/>
              </a:ln>
              <a:effectLst/>
            </c:spPr>
            <c:extLst>
              <c:ext xmlns:c16="http://schemas.microsoft.com/office/drawing/2014/chart" uri="{C3380CC4-5D6E-409C-BE32-E72D297353CC}">
                <c16:uniqueId val="{0000028F-7704-4423-B8F7-AD05CDD0D26F}"/>
              </c:ext>
            </c:extLst>
          </c:dPt>
          <c:dPt>
            <c:idx val="328"/>
            <c:bubble3D val="0"/>
            <c:spPr>
              <a:solidFill>
                <a:schemeClr val="accent5"/>
              </a:solidFill>
              <a:ln>
                <a:noFill/>
              </a:ln>
              <a:effectLst/>
            </c:spPr>
            <c:extLst>
              <c:ext xmlns:c16="http://schemas.microsoft.com/office/drawing/2014/chart" uri="{C3380CC4-5D6E-409C-BE32-E72D297353CC}">
                <c16:uniqueId val="{00000291-7704-4423-B8F7-AD05CDD0D26F}"/>
              </c:ext>
            </c:extLst>
          </c:dPt>
          <c:dPt>
            <c:idx val="329"/>
            <c:bubble3D val="0"/>
            <c:spPr>
              <a:solidFill>
                <a:schemeClr val="accent6"/>
              </a:solidFill>
              <a:ln>
                <a:noFill/>
              </a:ln>
              <a:effectLst/>
            </c:spPr>
            <c:extLst>
              <c:ext xmlns:c16="http://schemas.microsoft.com/office/drawing/2014/chart" uri="{C3380CC4-5D6E-409C-BE32-E72D297353CC}">
                <c16:uniqueId val="{00000293-7704-4423-B8F7-AD05CDD0D26F}"/>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295-7704-4423-B8F7-AD05CDD0D26F}"/>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297-7704-4423-B8F7-AD05CDD0D26F}"/>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299-7704-4423-B8F7-AD05CDD0D26F}"/>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29B-7704-4423-B8F7-AD05CDD0D26F}"/>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29D-7704-4423-B8F7-AD05CDD0D26F}"/>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29F-7704-4423-B8F7-AD05CDD0D26F}"/>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2A1-7704-4423-B8F7-AD05CDD0D26F}"/>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2A3-7704-4423-B8F7-AD05CDD0D26F}"/>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2A5-7704-4423-B8F7-AD05CDD0D26F}"/>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2A7-7704-4423-B8F7-AD05CDD0D26F}"/>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2A9-7704-4423-B8F7-AD05CDD0D26F}"/>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2AB-7704-4423-B8F7-AD05CDD0D26F}"/>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2AD-7704-4423-B8F7-AD05CDD0D26F}"/>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2AF-7704-4423-B8F7-AD05CDD0D26F}"/>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2B1-7704-4423-B8F7-AD05CDD0D26F}"/>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2B3-7704-4423-B8F7-AD05CDD0D26F}"/>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2B5-7704-4423-B8F7-AD05CDD0D26F}"/>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2B7-7704-4423-B8F7-AD05CDD0D26F}"/>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2B9-7704-4423-B8F7-AD05CDD0D26F}"/>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2BB-7704-4423-B8F7-AD05CDD0D26F}"/>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2BD-7704-4423-B8F7-AD05CDD0D26F}"/>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2BF-7704-4423-B8F7-AD05CDD0D26F}"/>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2C1-7704-4423-B8F7-AD05CDD0D26F}"/>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2C3-7704-4423-B8F7-AD05CDD0D26F}"/>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2C5-7704-4423-B8F7-AD05CDD0D26F}"/>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2C7-7704-4423-B8F7-AD05CDD0D26F}"/>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2C9-7704-4423-B8F7-AD05CDD0D26F}"/>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2CB-7704-4423-B8F7-AD05CDD0D26F}"/>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2CD-7704-4423-B8F7-AD05CDD0D26F}"/>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2CF-7704-4423-B8F7-AD05CDD0D26F}"/>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2D1-7704-4423-B8F7-AD05CDD0D26F}"/>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2D3-7704-4423-B8F7-AD05CDD0D26F}"/>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2D5-7704-4423-B8F7-AD05CDD0D26F}"/>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2D7-7704-4423-B8F7-AD05CDD0D26F}"/>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2D9-7704-4423-B8F7-AD05CDD0D26F}"/>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2DB-7704-4423-B8F7-AD05CDD0D26F}"/>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2DD-7704-4423-B8F7-AD05CDD0D26F}"/>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2DF-7704-4423-B8F7-AD05CDD0D26F}"/>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2E1-7704-4423-B8F7-AD05CDD0D26F}"/>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2E3-7704-4423-B8F7-AD05CDD0D26F}"/>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2E5-7704-4423-B8F7-AD05CDD0D26F}"/>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2E7-7704-4423-B8F7-AD05CDD0D26F}"/>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2E9-7704-4423-B8F7-AD05CDD0D26F}"/>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2EB-7704-4423-B8F7-AD05CDD0D26F}"/>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2ED-7704-4423-B8F7-AD05CDD0D26F}"/>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2EF-7704-4423-B8F7-AD05CDD0D26F}"/>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2F1-7704-4423-B8F7-AD05CDD0D26F}"/>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2F3-7704-4423-B8F7-AD05CDD0D26F}"/>
              </c:ext>
            </c:extLst>
          </c:dPt>
          <c:dPt>
            <c:idx val="378"/>
            <c:bubble3D val="0"/>
            <c:spPr>
              <a:solidFill>
                <a:schemeClr val="accent1"/>
              </a:solidFill>
              <a:ln>
                <a:noFill/>
              </a:ln>
              <a:effectLst/>
            </c:spPr>
            <c:extLst>
              <c:ext xmlns:c16="http://schemas.microsoft.com/office/drawing/2014/chart" uri="{C3380CC4-5D6E-409C-BE32-E72D297353CC}">
                <c16:uniqueId val="{000002F5-7704-4423-B8F7-AD05CDD0D26F}"/>
              </c:ext>
            </c:extLst>
          </c:dPt>
          <c:dPt>
            <c:idx val="379"/>
            <c:bubble3D val="0"/>
            <c:spPr>
              <a:solidFill>
                <a:schemeClr val="accent2"/>
              </a:solidFill>
              <a:ln>
                <a:noFill/>
              </a:ln>
              <a:effectLst/>
            </c:spPr>
            <c:extLst>
              <c:ext xmlns:c16="http://schemas.microsoft.com/office/drawing/2014/chart" uri="{C3380CC4-5D6E-409C-BE32-E72D297353CC}">
                <c16:uniqueId val="{000002F7-7704-4423-B8F7-AD05CDD0D26F}"/>
              </c:ext>
            </c:extLst>
          </c:dPt>
          <c:dPt>
            <c:idx val="380"/>
            <c:bubble3D val="0"/>
            <c:spPr>
              <a:solidFill>
                <a:schemeClr val="accent3"/>
              </a:solidFill>
              <a:ln>
                <a:noFill/>
              </a:ln>
              <a:effectLst/>
            </c:spPr>
            <c:extLst>
              <c:ext xmlns:c16="http://schemas.microsoft.com/office/drawing/2014/chart" uri="{C3380CC4-5D6E-409C-BE32-E72D297353CC}">
                <c16:uniqueId val="{000002F9-7704-4423-B8F7-AD05CDD0D26F}"/>
              </c:ext>
            </c:extLst>
          </c:dPt>
          <c:dPt>
            <c:idx val="381"/>
            <c:bubble3D val="0"/>
            <c:spPr>
              <a:solidFill>
                <a:schemeClr val="accent4"/>
              </a:solidFill>
              <a:ln>
                <a:noFill/>
              </a:ln>
              <a:effectLst/>
            </c:spPr>
            <c:extLst>
              <c:ext xmlns:c16="http://schemas.microsoft.com/office/drawing/2014/chart" uri="{C3380CC4-5D6E-409C-BE32-E72D297353CC}">
                <c16:uniqueId val="{000002FB-7704-4423-B8F7-AD05CDD0D26F}"/>
              </c:ext>
            </c:extLst>
          </c:dPt>
          <c:dPt>
            <c:idx val="382"/>
            <c:bubble3D val="0"/>
            <c:spPr>
              <a:solidFill>
                <a:schemeClr val="accent5"/>
              </a:solidFill>
              <a:ln>
                <a:noFill/>
              </a:ln>
              <a:effectLst/>
            </c:spPr>
            <c:extLst>
              <c:ext xmlns:c16="http://schemas.microsoft.com/office/drawing/2014/chart" uri="{C3380CC4-5D6E-409C-BE32-E72D297353CC}">
                <c16:uniqueId val="{000002FD-7704-4423-B8F7-AD05CDD0D26F}"/>
              </c:ext>
            </c:extLst>
          </c:dPt>
          <c:dPt>
            <c:idx val="383"/>
            <c:bubble3D val="0"/>
            <c:spPr>
              <a:solidFill>
                <a:schemeClr val="accent6"/>
              </a:solidFill>
              <a:ln>
                <a:noFill/>
              </a:ln>
              <a:effectLst/>
            </c:spPr>
            <c:extLst>
              <c:ext xmlns:c16="http://schemas.microsoft.com/office/drawing/2014/chart" uri="{C3380CC4-5D6E-409C-BE32-E72D297353CC}">
                <c16:uniqueId val="{000002FF-7704-4423-B8F7-AD05CDD0D26F}"/>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301-7704-4423-B8F7-AD05CDD0D26F}"/>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303-7704-4423-B8F7-AD05CDD0D26F}"/>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305-7704-4423-B8F7-AD05CDD0D26F}"/>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307-7704-4423-B8F7-AD05CDD0D26F}"/>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309-7704-4423-B8F7-AD05CDD0D26F}"/>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30B-7704-4423-B8F7-AD05CDD0D26F}"/>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30D-7704-4423-B8F7-AD05CDD0D26F}"/>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30F-7704-4423-B8F7-AD05CDD0D26F}"/>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311-7704-4423-B8F7-AD05CDD0D26F}"/>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313-7704-4423-B8F7-AD05CDD0D26F}"/>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315-7704-4423-B8F7-AD05CDD0D26F}"/>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317-7704-4423-B8F7-AD05CDD0D26F}"/>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319-7704-4423-B8F7-AD05CDD0D26F}"/>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31B-7704-4423-B8F7-AD05CDD0D26F}"/>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31D-7704-4423-B8F7-AD05CDD0D26F}"/>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31F-7704-4423-B8F7-AD05CDD0D26F}"/>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321-7704-4423-B8F7-AD05CDD0D26F}"/>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323-7704-4423-B8F7-AD05CDD0D26F}"/>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325-7704-4423-B8F7-AD05CDD0D26F}"/>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327-7704-4423-B8F7-AD05CDD0D26F}"/>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329-7704-4423-B8F7-AD05CDD0D26F}"/>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32B-7704-4423-B8F7-AD05CDD0D26F}"/>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32D-7704-4423-B8F7-AD05CDD0D26F}"/>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32F-7704-4423-B8F7-AD05CDD0D26F}"/>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331-7704-4423-B8F7-AD05CDD0D26F}"/>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333-7704-4423-B8F7-AD05CDD0D26F}"/>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335-7704-4423-B8F7-AD05CDD0D26F}"/>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337-7704-4423-B8F7-AD05CDD0D26F}"/>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339-7704-4423-B8F7-AD05CDD0D26F}"/>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33B-7704-4423-B8F7-AD05CDD0D26F}"/>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33D-7704-4423-B8F7-AD05CDD0D26F}"/>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33F-7704-4423-B8F7-AD05CDD0D26F}"/>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341-7704-4423-B8F7-AD05CDD0D26F}"/>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343-7704-4423-B8F7-AD05CDD0D26F}"/>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345-7704-4423-B8F7-AD05CDD0D26F}"/>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347-7704-4423-B8F7-AD05CDD0D26F}"/>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349-7704-4423-B8F7-AD05CDD0D26F}"/>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34B-7704-4423-B8F7-AD05CDD0D26F}"/>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34D-7704-4423-B8F7-AD05CDD0D26F}"/>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34F-7704-4423-B8F7-AD05CDD0D26F}"/>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351-7704-4423-B8F7-AD05CDD0D26F}"/>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353-7704-4423-B8F7-AD05CDD0D26F}"/>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355-7704-4423-B8F7-AD05CDD0D26F}"/>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357-7704-4423-B8F7-AD05CDD0D26F}"/>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359-7704-4423-B8F7-AD05CDD0D26F}"/>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35B-7704-4423-B8F7-AD05CDD0D26F}"/>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35D-7704-4423-B8F7-AD05CDD0D26F}"/>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35F-7704-4423-B8F7-AD05CDD0D26F}"/>
              </c:ext>
            </c:extLst>
          </c:dPt>
          <c:dPt>
            <c:idx val="432"/>
            <c:bubble3D val="0"/>
            <c:spPr>
              <a:solidFill>
                <a:schemeClr val="accent1"/>
              </a:solidFill>
              <a:ln>
                <a:noFill/>
              </a:ln>
              <a:effectLst/>
            </c:spPr>
            <c:extLst>
              <c:ext xmlns:c16="http://schemas.microsoft.com/office/drawing/2014/chart" uri="{C3380CC4-5D6E-409C-BE32-E72D297353CC}">
                <c16:uniqueId val="{00000361-7704-4423-B8F7-AD05CDD0D26F}"/>
              </c:ext>
            </c:extLst>
          </c:dPt>
          <c:dPt>
            <c:idx val="433"/>
            <c:bubble3D val="0"/>
            <c:spPr>
              <a:solidFill>
                <a:schemeClr val="accent2"/>
              </a:solidFill>
              <a:ln>
                <a:noFill/>
              </a:ln>
              <a:effectLst/>
            </c:spPr>
            <c:extLst>
              <c:ext xmlns:c16="http://schemas.microsoft.com/office/drawing/2014/chart" uri="{C3380CC4-5D6E-409C-BE32-E72D297353CC}">
                <c16:uniqueId val="{00000363-7704-4423-B8F7-AD05CDD0D26F}"/>
              </c:ext>
            </c:extLst>
          </c:dPt>
          <c:dPt>
            <c:idx val="434"/>
            <c:bubble3D val="0"/>
            <c:spPr>
              <a:solidFill>
                <a:schemeClr val="accent3"/>
              </a:solidFill>
              <a:ln>
                <a:noFill/>
              </a:ln>
              <a:effectLst/>
            </c:spPr>
            <c:extLst>
              <c:ext xmlns:c16="http://schemas.microsoft.com/office/drawing/2014/chart" uri="{C3380CC4-5D6E-409C-BE32-E72D297353CC}">
                <c16:uniqueId val="{00000365-7704-4423-B8F7-AD05CDD0D26F}"/>
              </c:ext>
            </c:extLst>
          </c:dPt>
          <c:dPt>
            <c:idx val="435"/>
            <c:bubble3D val="0"/>
            <c:spPr>
              <a:solidFill>
                <a:schemeClr val="accent4"/>
              </a:solidFill>
              <a:ln>
                <a:noFill/>
              </a:ln>
              <a:effectLst/>
            </c:spPr>
            <c:extLst>
              <c:ext xmlns:c16="http://schemas.microsoft.com/office/drawing/2014/chart" uri="{C3380CC4-5D6E-409C-BE32-E72D297353CC}">
                <c16:uniqueId val="{00000367-7704-4423-B8F7-AD05CDD0D26F}"/>
              </c:ext>
            </c:extLst>
          </c:dPt>
          <c:dPt>
            <c:idx val="436"/>
            <c:bubble3D val="0"/>
            <c:spPr>
              <a:solidFill>
                <a:schemeClr val="accent5"/>
              </a:solidFill>
              <a:ln>
                <a:noFill/>
              </a:ln>
              <a:effectLst/>
            </c:spPr>
            <c:extLst>
              <c:ext xmlns:c16="http://schemas.microsoft.com/office/drawing/2014/chart" uri="{C3380CC4-5D6E-409C-BE32-E72D297353CC}">
                <c16:uniqueId val="{00000369-7704-4423-B8F7-AD05CDD0D26F}"/>
              </c:ext>
            </c:extLst>
          </c:dPt>
          <c:dPt>
            <c:idx val="437"/>
            <c:bubble3D val="0"/>
            <c:spPr>
              <a:solidFill>
                <a:schemeClr val="accent6"/>
              </a:solidFill>
              <a:ln>
                <a:noFill/>
              </a:ln>
              <a:effectLst/>
            </c:spPr>
            <c:extLst>
              <c:ext xmlns:c16="http://schemas.microsoft.com/office/drawing/2014/chart" uri="{C3380CC4-5D6E-409C-BE32-E72D297353CC}">
                <c16:uniqueId val="{0000036B-7704-4423-B8F7-AD05CDD0D26F}"/>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36D-7704-4423-B8F7-AD05CDD0D26F}"/>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36F-7704-4423-B8F7-AD05CDD0D26F}"/>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371-7704-4423-B8F7-AD05CDD0D26F}"/>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373-7704-4423-B8F7-AD05CDD0D26F}"/>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375-7704-4423-B8F7-AD05CDD0D26F}"/>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377-7704-4423-B8F7-AD05CDD0D26F}"/>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379-7704-4423-B8F7-AD05CDD0D26F}"/>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37B-7704-4423-B8F7-AD05CDD0D26F}"/>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37D-7704-4423-B8F7-AD05CDD0D26F}"/>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37F-7704-4423-B8F7-AD05CDD0D26F}"/>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381-7704-4423-B8F7-AD05CDD0D26F}"/>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383-7704-4423-B8F7-AD05CDD0D26F}"/>
              </c:ext>
            </c:extLst>
          </c:dPt>
          <c:dPt>
            <c:idx val="450"/>
            <c:bubble3D val="0"/>
            <c:spPr>
              <a:solidFill>
                <a:schemeClr val="accent1">
                  <a:lumMod val="80000"/>
                </a:schemeClr>
              </a:solidFill>
              <a:ln>
                <a:noFill/>
              </a:ln>
              <a:effectLst/>
            </c:spPr>
            <c:extLst>
              <c:ext xmlns:c16="http://schemas.microsoft.com/office/drawing/2014/chart" uri="{C3380CC4-5D6E-409C-BE32-E72D297353CC}">
                <c16:uniqueId val="{00000385-7704-4423-B8F7-AD05CDD0D26F}"/>
              </c:ext>
            </c:extLst>
          </c:dPt>
          <c:dPt>
            <c:idx val="451"/>
            <c:bubble3D val="0"/>
            <c:spPr>
              <a:solidFill>
                <a:schemeClr val="accent2">
                  <a:lumMod val="80000"/>
                </a:schemeClr>
              </a:solidFill>
              <a:ln>
                <a:noFill/>
              </a:ln>
              <a:effectLst/>
            </c:spPr>
            <c:extLst>
              <c:ext xmlns:c16="http://schemas.microsoft.com/office/drawing/2014/chart" uri="{C3380CC4-5D6E-409C-BE32-E72D297353CC}">
                <c16:uniqueId val="{00000387-7704-4423-B8F7-AD05CDD0D26F}"/>
              </c:ext>
            </c:extLst>
          </c:dPt>
          <c:dPt>
            <c:idx val="452"/>
            <c:bubble3D val="0"/>
            <c:spPr>
              <a:solidFill>
                <a:schemeClr val="accent3">
                  <a:lumMod val="80000"/>
                </a:schemeClr>
              </a:solidFill>
              <a:ln>
                <a:noFill/>
              </a:ln>
              <a:effectLst/>
            </c:spPr>
            <c:extLst>
              <c:ext xmlns:c16="http://schemas.microsoft.com/office/drawing/2014/chart" uri="{C3380CC4-5D6E-409C-BE32-E72D297353CC}">
                <c16:uniqueId val="{00000389-7704-4423-B8F7-AD05CDD0D26F}"/>
              </c:ext>
            </c:extLst>
          </c:dPt>
          <c:dPt>
            <c:idx val="453"/>
            <c:bubble3D val="0"/>
            <c:spPr>
              <a:solidFill>
                <a:schemeClr val="accent4">
                  <a:lumMod val="80000"/>
                </a:schemeClr>
              </a:solidFill>
              <a:ln>
                <a:noFill/>
              </a:ln>
              <a:effectLst/>
            </c:spPr>
            <c:extLst>
              <c:ext xmlns:c16="http://schemas.microsoft.com/office/drawing/2014/chart" uri="{C3380CC4-5D6E-409C-BE32-E72D297353CC}">
                <c16:uniqueId val="{0000038B-7704-4423-B8F7-AD05CDD0D26F}"/>
              </c:ext>
            </c:extLst>
          </c:dPt>
          <c:dPt>
            <c:idx val="454"/>
            <c:bubble3D val="0"/>
            <c:spPr>
              <a:solidFill>
                <a:schemeClr val="accent5">
                  <a:lumMod val="80000"/>
                </a:schemeClr>
              </a:solidFill>
              <a:ln>
                <a:noFill/>
              </a:ln>
              <a:effectLst/>
            </c:spPr>
            <c:extLst>
              <c:ext xmlns:c16="http://schemas.microsoft.com/office/drawing/2014/chart" uri="{C3380CC4-5D6E-409C-BE32-E72D297353CC}">
                <c16:uniqueId val="{0000038D-7704-4423-B8F7-AD05CDD0D26F}"/>
              </c:ext>
            </c:extLst>
          </c:dPt>
          <c:dPt>
            <c:idx val="455"/>
            <c:bubble3D val="0"/>
            <c:spPr>
              <a:solidFill>
                <a:schemeClr val="accent6">
                  <a:lumMod val="80000"/>
                </a:schemeClr>
              </a:solidFill>
              <a:ln>
                <a:noFill/>
              </a:ln>
              <a:effectLst/>
            </c:spPr>
            <c:extLst>
              <c:ext xmlns:c16="http://schemas.microsoft.com/office/drawing/2014/chart" uri="{C3380CC4-5D6E-409C-BE32-E72D297353CC}">
                <c16:uniqueId val="{0000038F-7704-4423-B8F7-AD05CDD0D26F}"/>
              </c:ext>
            </c:extLst>
          </c:dPt>
          <c:dPt>
            <c:idx val="456"/>
            <c:bubble3D val="0"/>
            <c:spPr>
              <a:solidFill>
                <a:schemeClr val="accent1">
                  <a:lumMod val="60000"/>
                  <a:lumOff val="40000"/>
                </a:schemeClr>
              </a:solidFill>
              <a:ln>
                <a:noFill/>
              </a:ln>
              <a:effectLst/>
            </c:spPr>
            <c:extLst>
              <c:ext xmlns:c16="http://schemas.microsoft.com/office/drawing/2014/chart" uri="{C3380CC4-5D6E-409C-BE32-E72D297353CC}">
                <c16:uniqueId val="{00000391-7704-4423-B8F7-AD05CDD0D26F}"/>
              </c:ext>
            </c:extLst>
          </c:dPt>
          <c:dPt>
            <c:idx val="457"/>
            <c:bubble3D val="0"/>
            <c:spPr>
              <a:solidFill>
                <a:schemeClr val="accent2">
                  <a:lumMod val="60000"/>
                  <a:lumOff val="40000"/>
                </a:schemeClr>
              </a:solidFill>
              <a:ln>
                <a:noFill/>
              </a:ln>
              <a:effectLst/>
            </c:spPr>
            <c:extLst>
              <c:ext xmlns:c16="http://schemas.microsoft.com/office/drawing/2014/chart" uri="{C3380CC4-5D6E-409C-BE32-E72D297353CC}">
                <c16:uniqueId val="{00000393-7704-4423-B8F7-AD05CDD0D26F}"/>
              </c:ext>
            </c:extLst>
          </c:dPt>
          <c:dPt>
            <c:idx val="458"/>
            <c:bubble3D val="0"/>
            <c:spPr>
              <a:solidFill>
                <a:schemeClr val="accent3">
                  <a:lumMod val="60000"/>
                  <a:lumOff val="40000"/>
                </a:schemeClr>
              </a:solidFill>
              <a:ln>
                <a:noFill/>
              </a:ln>
              <a:effectLst/>
            </c:spPr>
            <c:extLst>
              <c:ext xmlns:c16="http://schemas.microsoft.com/office/drawing/2014/chart" uri="{C3380CC4-5D6E-409C-BE32-E72D297353CC}">
                <c16:uniqueId val="{00000395-7704-4423-B8F7-AD05CDD0D26F}"/>
              </c:ext>
            </c:extLst>
          </c:dPt>
          <c:dPt>
            <c:idx val="459"/>
            <c:bubble3D val="0"/>
            <c:spPr>
              <a:solidFill>
                <a:schemeClr val="accent4">
                  <a:lumMod val="60000"/>
                  <a:lumOff val="40000"/>
                </a:schemeClr>
              </a:solidFill>
              <a:ln>
                <a:noFill/>
              </a:ln>
              <a:effectLst/>
            </c:spPr>
            <c:extLst>
              <c:ext xmlns:c16="http://schemas.microsoft.com/office/drawing/2014/chart" uri="{C3380CC4-5D6E-409C-BE32-E72D297353CC}">
                <c16:uniqueId val="{00000397-7704-4423-B8F7-AD05CDD0D26F}"/>
              </c:ext>
            </c:extLst>
          </c:dPt>
          <c:dPt>
            <c:idx val="460"/>
            <c:bubble3D val="0"/>
            <c:spPr>
              <a:solidFill>
                <a:schemeClr val="accent5">
                  <a:lumMod val="60000"/>
                  <a:lumOff val="40000"/>
                </a:schemeClr>
              </a:solidFill>
              <a:ln>
                <a:noFill/>
              </a:ln>
              <a:effectLst/>
            </c:spPr>
            <c:extLst>
              <c:ext xmlns:c16="http://schemas.microsoft.com/office/drawing/2014/chart" uri="{C3380CC4-5D6E-409C-BE32-E72D297353CC}">
                <c16:uniqueId val="{00000399-7704-4423-B8F7-AD05CDD0D26F}"/>
              </c:ext>
            </c:extLst>
          </c:dPt>
          <c:dPt>
            <c:idx val="461"/>
            <c:bubble3D val="0"/>
            <c:spPr>
              <a:solidFill>
                <a:schemeClr val="accent6">
                  <a:lumMod val="60000"/>
                  <a:lumOff val="40000"/>
                </a:schemeClr>
              </a:solidFill>
              <a:ln>
                <a:noFill/>
              </a:ln>
              <a:effectLst/>
            </c:spPr>
            <c:extLst>
              <c:ext xmlns:c16="http://schemas.microsoft.com/office/drawing/2014/chart" uri="{C3380CC4-5D6E-409C-BE32-E72D297353CC}">
                <c16:uniqueId val="{0000039B-7704-4423-B8F7-AD05CDD0D26F}"/>
              </c:ext>
            </c:extLst>
          </c:dPt>
          <c:dPt>
            <c:idx val="462"/>
            <c:bubble3D val="0"/>
            <c:spPr>
              <a:solidFill>
                <a:schemeClr val="accent1">
                  <a:lumMod val="50000"/>
                </a:schemeClr>
              </a:solidFill>
              <a:ln>
                <a:noFill/>
              </a:ln>
              <a:effectLst/>
            </c:spPr>
            <c:extLst>
              <c:ext xmlns:c16="http://schemas.microsoft.com/office/drawing/2014/chart" uri="{C3380CC4-5D6E-409C-BE32-E72D297353CC}">
                <c16:uniqueId val="{0000039D-7704-4423-B8F7-AD05CDD0D26F}"/>
              </c:ext>
            </c:extLst>
          </c:dPt>
          <c:dPt>
            <c:idx val="463"/>
            <c:bubble3D val="0"/>
            <c:spPr>
              <a:solidFill>
                <a:schemeClr val="accent2">
                  <a:lumMod val="50000"/>
                </a:schemeClr>
              </a:solidFill>
              <a:ln>
                <a:noFill/>
              </a:ln>
              <a:effectLst/>
            </c:spPr>
            <c:extLst>
              <c:ext xmlns:c16="http://schemas.microsoft.com/office/drawing/2014/chart" uri="{C3380CC4-5D6E-409C-BE32-E72D297353CC}">
                <c16:uniqueId val="{0000039F-7704-4423-B8F7-AD05CDD0D26F}"/>
              </c:ext>
            </c:extLst>
          </c:dPt>
          <c:dPt>
            <c:idx val="464"/>
            <c:bubble3D val="0"/>
            <c:spPr>
              <a:solidFill>
                <a:schemeClr val="accent3">
                  <a:lumMod val="50000"/>
                </a:schemeClr>
              </a:solidFill>
              <a:ln>
                <a:noFill/>
              </a:ln>
              <a:effectLst/>
            </c:spPr>
            <c:extLst>
              <c:ext xmlns:c16="http://schemas.microsoft.com/office/drawing/2014/chart" uri="{C3380CC4-5D6E-409C-BE32-E72D297353CC}">
                <c16:uniqueId val="{000003A1-7704-4423-B8F7-AD05CDD0D26F}"/>
              </c:ext>
            </c:extLst>
          </c:dPt>
          <c:dPt>
            <c:idx val="465"/>
            <c:bubble3D val="0"/>
            <c:spPr>
              <a:solidFill>
                <a:schemeClr val="accent4">
                  <a:lumMod val="50000"/>
                </a:schemeClr>
              </a:solidFill>
              <a:ln>
                <a:noFill/>
              </a:ln>
              <a:effectLst/>
            </c:spPr>
            <c:extLst>
              <c:ext xmlns:c16="http://schemas.microsoft.com/office/drawing/2014/chart" uri="{C3380CC4-5D6E-409C-BE32-E72D297353CC}">
                <c16:uniqueId val="{000003A3-7704-4423-B8F7-AD05CDD0D26F}"/>
              </c:ext>
            </c:extLst>
          </c:dPt>
          <c:dPt>
            <c:idx val="466"/>
            <c:bubble3D val="0"/>
            <c:spPr>
              <a:solidFill>
                <a:schemeClr val="accent5">
                  <a:lumMod val="50000"/>
                </a:schemeClr>
              </a:solidFill>
              <a:ln>
                <a:noFill/>
              </a:ln>
              <a:effectLst/>
            </c:spPr>
            <c:extLst>
              <c:ext xmlns:c16="http://schemas.microsoft.com/office/drawing/2014/chart" uri="{C3380CC4-5D6E-409C-BE32-E72D297353CC}">
                <c16:uniqueId val="{000003A5-7704-4423-B8F7-AD05CDD0D26F}"/>
              </c:ext>
            </c:extLst>
          </c:dPt>
          <c:dPt>
            <c:idx val="467"/>
            <c:bubble3D val="0"/>
            <c:spPr>
              <a:solidFill>
                <a:schemeClr val="accent6">
                  <a:lumMod val="50000"/>
                </a:schemeClr>
              </a:solidFill>
              <a:ln>
                <a:noFill/>
              </a:ln>
              <a:effectLst/>
            </c:spPr>
            <c:extLst>
              <c:ext xmlns:c16="http://schemas.microsoft.com/office/drawing/2014/chart" uri="{C3380CC4-5D6E-409C-BE32-E72D297353CC}">
                <c16:uniqueId val="{000003A7-7704-4423-B8F7-AD05CDD0D26F}"/>
              </c:ext>
            </c:extLst>
          </c:dPt>
          <c:dPt>
            <c:idx val="468"/>
            <c:bubble3D val="0"/>
            <c:spPr>
              <a:solidFill>
                <a:schemeClr val="accent1">
                  <a:lumMod val="70000"/>
                  <a:lumOff val="30000"/>
                </a:schemeClr>
              </a:solidFill>
              <a:ln>
                <a:noFill/>
              </a:ln>
              <a:effectLst/>
            </c:spPr>
            <c:extLst>
              <c:ext xmlns:c16="http://schemas.microsoft.com/office/drawing/2014/chart" uri="{C3380CC4-5D6E-409C-BE32-E72D297353CC}">
                <c16:uniqueId val="{000003A9-7704-4423-B8F7-AD05CDD0D26F}"/>
              </c:ext>
            </c:extLst>
          </c:dPt>
          <c:dPt>
            <c:idx val="469"/>
            <c:bubble3D val="0"/>
            <c:spPr>
              <a:solidFill>
                <a:schemeClr val="accent2">
                  <a:lumMod val="70000"/>
                  <a:lumOff val="30000"/>
                </a:schemeClr>
              </a:solidFill>
              <a:ln>
                <a:noFill/>
              </a:ln>
              <a:effectLst/>
            </c:spPr>
            <c:extLst>
              <c:ext xmlns:c16="http://schemas.microsoft.com/office/drawing/2014/chart" uri="{C3380CC4-5D6E-409C-BE32-E72D297353CC}">
                <c16:uniqueId val="{000003AB-7704-4423-B8F7-AD05CDD0D26F}"/>
              </c:ext>
            </c:extLst>
          </c:dPt>
          <c:dPt>
            <c:idx val="470"/>
            <c:bubble3D val="0"/>
            <c:spPr>
              <a:solidFill>
                <a:schemeClr val="accent3">
                  <a:lumMod val="70000"/>
                  <a:lumOff val="30000"/>
                </a:schemeClr>
              </a:solidFill>
              <a:ln>
                <a:noFill/>
              </a:ln>
              <a:effectLst/>
            </c:spPr>
            <c:extLst>
              <c:ext xmlns:c16="http://schemas.microsoft.com/office/drawing/2014/chart" uri="{C3380CC4-5D6E-409C-BE32-E72D297353CC}">
                <c16:uniqueId val="{000003AD-7704-4423-B8F7-AD05CDD0D26F}"/>
              </c:ext>
            </c:extLst>
          </c:dPt>
          <c:dPt>
            <c:idx val="471"/>
            <c:bubble3D val="0"/>
            <c:spPr>
              <a:solidFill>
                <a:schemeClr val="accent4">
                  <a:lumMod val="70000"/>
                  <a:lumOff val="30000"/>
                </a:schemeClr>
              </a:solidFill>
              <a:ln>
                <a:noFill/>
              </a:ln>
              <a:effectLst/>
            </c:spPr>
            <c:extLst>
              <c:ext xmlns:c16="http://schemas.microsoft.com/office/drawing/2014/chart" uri="{C3380CC4-5D6E-409C-BE32-E72D297353CC}">
                <c16:uniqueId val="{000003AF-7704-4423-B8F7-AD05CDD0D26F}"/>
              </c:ext>
            </c:extLst>
          </c:dPt>
          <c:dPt>
            <c:idx val="472"/>
            <c:bubble3D val="0"/>
            <c:spPr>
              <a:solidFill>
                <a:schemeClr val="accent5">
                  <a:lumMod val="70000"/>
                  <a:lumOff val="30000"/>
                </a:schemeClr>
              </a:solidFill>
              <a:ln>
                <a:noFill/>
              </a:ln>
              <a:effectLst/>
            </c:spPr>
            <c:extLst>
              <c:ext xmlns:c16="http://schemas.microsoft.com/office/drawing/2014/chart" uri="{C3380CC4-5D6E-409C-BE32-E72D297353CC}">
                <c16:uniqueId val="{000003B1-7704-4423-B8F7-AD05CDD0D26F}"/>
              </c:ext>
            </c:extLst>
          </c:dPt>
          <c:dPt>
            <c:idx val="473"/>
            <c:bubble3D val="0"/>
            <c:spPr>
              <a:solidFill>
                <a:schemeClr val="accent6">
                  <a:lumMod val="70000"/>
                  <a:lumOff val="30000"/>
                </a:schemeClr>
              </a:solidFill>
              <a:ln>
                <a:noFill/>
              </a:ln>
              <a:effectLst/>
            </c:spPr>
            <c:extLst>
              <c:ext xmlns:c16="http://schemas.microsoft.com/office/drawing/2014/chart" uri="{C3380CC4-5D6E-409C-BE32-E72D297353CC}">
                <c16:uniqueId val="{000003B3-7704-4423-B8F7-AD05CDD0D26F}"/>
              </c:ext>
            </c:extLst>
          </c:dPt>
          <c:dPt>
            <c:idx val="474"/>
            <c:bubble3D val="0"/>
            <c:spPr>
              <a:solidFill>
                <a:schemeClr val="accent1">
                  <a:lumMod val="70000"/>
                </a:schemeClr>
              </a:solidFill>
              <a:ln>
                <a:noFill/>
              </a:ln>
              <a:effectLst/>
            </c:spPr>
            <c:extLst>
              <c:ext xmlns:c16="http://schemas.microsoft.com/office/drawing/2014/chart" uri="{C3380CC4-5D6E-409C-BE32-E72D297353CC}">
                <c16:uniqueId val="{000003B5-7704-4423-B8F7-AD05CDD0D26F}"/>
              </c:ext>
            </c:extLst>
          </c:dPt>
          <c:dPt>
            <c:idx val="475"/>
            <c:bubble3D val="0"/>
            <c:spPr>
              <a:solidFill>
                <a:schemeClr val="accent2">
                  <a:lumMod val="70000"/>
                </a:schemeClr>
              </a:solidFill>
              <a:ln>
                <a:noFill/>
              </a:ln>
              <a:effectLst/>
            </c:spPr>
            <c:extLst>
              <c:ext xmlns:c16="http://schemas.microsoft.com/office/drawing/2014/chart" uri="{C3380CC4-5D6E-409C-BE32-E72D297353CC}">
                <c16:uniqueId val="{000003B7-7704-4423-B8F7-AD05CDD0D26F}"/>
              </c:ext>
            </c:extLst>
          </c:dPt>
          <c:dPt>
            <c:idx val="476"/>
            <c:bubble3D val="0"/>
            <c:spPr>
              <a:solidFill>
                <a:schemeClr val="accent3">
                  <a:lumMod val="70000"/>
                </a:schemeClr>
              </a:solidFill>
              <a:ln>
                <a:noFill/>
              </a:ln>
              <a:effectLst/>
            </c:spPr>
            <c:extLst>
              <c:ext xmlns:c16="http://schemas.microsoft.com/office/drawing/2014/chart" uri="{C3380CC4-5D6E-409C-BE32-E72D297353CC}">
                <c16:uniqueId val="{000003B9-7704-4423-B8F7-AD05CDD0D26F}"/>
              </c:ext>
            </c:extLst>
          </c:dPt>
          <c:dPt>
            <c:idx val="477"/>
            <c:bubble3D val="0"/>
            <c:spPr>
              <a:solidFill>
                <a:schemeClr val="accent4">
                  <a:lumMod val="70000"/>
                </a:schemeClr>
              </a:solidFill>
              <a:ln>
                <a:noFill/>
              </a:ln>
              <a:effectLst/>
            </c:spPr>
            <c:extLst>
              <c:ext xmlns:c16="http://schemas.microsoft.com/office/drawing/2014/chart" uri="{C3380CC4-5D6E-409C-BE32-E72D297353CC}">
                <c16:uniqueId val="{000003BB-7704-4423-B8F7-AD05CDD0D26F}"/>
              </c:ext>
            </c:extLst>
          </c:dPt>
          <c:dPt>
            <c:idx val="478"/>
            <c:bubble3D val="0"/>
            <c:spPr>
              <a:solidFill>
                <a:schemeClr val="accent5">
                  <a:lumMod val="70000"/>
                </a:schemeClr>
              </a:solidFill>
              <a:ln>
                <a:noFill/>
              </a:ln>
              <a:effectLst/>
            </c:spPr>
            <c:extLst>
              <c:ext xmlns:c16="http://schemas.microsoft.com/office/drawing/2014/chart" uri="{C3380CC4-5D6E-409C-BE32-E72D297353CC}">
                <c16:uniqueId val="{000003BD-7704-4423-B8F7-AD05CDD0D26F}"/>
              </c:ext>
            </c:extLst>
          </c:dPt>
          <c:dPt>
            <c:idx val="479"/>
            <c:bubble3D val="0"/>
            <c:spPr>
              <a:solidFill>
                <a:schemeClr val="accent6">
                  <a:lumMod val="70000"/>
                </a:schemeClr>
              </a:solidFill>
              <a:ln>
                <a:noFill/>
              </a:ln>
              <a:effectLst/>
            </c:spPr>
            <c:extLst>
              <c:ext xmlns:c16="http://schemas.microsoft.com/office/drawing/2014/chart" uri="{C3380CC4-5D6E-409C-BE32-E72D297353CC}">
                <c16:uniqueId val="{000003BF-7704-4423-B8F7-AD05CDD0D26F}"/>
              </c:ext>
            </c:extLst>
          </c:dPt>
          <c:dPt>
            <c:idx val="480"/>
            <c:bubble3D val="0"/>
            <c:spPr>
              <a:solidFill>
                <a:schemeClr val="accent1">
                  <a:lumMod val="50000"/>
                  <a:lumOff val="50000"/>
                </a:schemeClr>
              </a:solidFill>
              <a:ln>
                <a:noFill/>
              </a:ln>
              <a:effectLst/>
            </c:spPr>
            <c:extLst>
              <c:ext xmlns:c16="http://schemas.microsoft.com/office/drawing/2014/chart" uri="{C3380CC4-5D6E-409C-BE32-E72D297353CC}">
                <c16:uniqueId val="{000003C1-7704-4423-B8F7-AD05CDD0D26F}"/>
              </c:ext>
            </c:extLst>
          </c:dPt>
          <c:dPt>
            <c:idx val="481"/>
            <c:bubble3D val="0"/>
            <c:spPr>
              <a:solidFill>
                <a:schemeClr val="accent2">
                  <a:lumMod val="50000"/>
                  <a:lumOff val="50000"/>
                </a:schemeClr>
              </a:solidFill>
              <a:ln>
                <a:noFill/>
              </a:ln>
              <a:effectLst/>
            </c:spPr>
            <c:extLst>
              <c:ext xmlns:c16="http://schemas.microsoft.com/office/drawing/2014/chart" uri="{C3380CC4-5D6E-409C-BE32-E72D297353CC}">
                <c16:uniqueId val="{000003C3-7704-4423-B8F7-AD05CDD0D26F}"/>
              </c:ext>
            </c:extLst>
          </c:dPt>
          <c:dPt>
            <c:idx val="482"/>
            <c:bubble3D val="0"/>
            <c:spPr>
              <a:solidFill>
                <a:schemeClr val="accent3">
                  <a:lumMod val="50000"/>
                  <a:lumOff val="50000"/>
                </a:schemeClr>
              </a:solidFill>
              <a:ln>
                <a:noFill/>
              </a:ln>
              <a:effectLst/>
            </c:spPr>
            <c:extLst>
              <c:ext xmlns:c16="http://schemas.microsoft.com/office/drawing/2014/chart" uri="{C3380CC4-5D6E-409C-BE32-E72D297353CC}">
                <c16:uniqueId val="{000003C5-7704-4423-B8F7-AD05CDD0D26F}"/>
              </c:ext>
            </c:extLst>
          </c:dPt>
          <c:dPt>
            <c:idx val="483"/>
            <c:bubble3D val="0"/>
            <c:spPr>
              <a:solidFill>
                <a:schemeClr val="accent4">
                  <a:lumMod val="50000"/>
                  <a:lumOff val="50000"/>
                </a:schemeClr>
              </a:solidFill>
              <a:ln>
                <a:noFill/>
              </a:ln>
              <a:effectLst/>
            </c:spPr>
            <c:extLst>
              <c:ext xmlns:c16="http://schemas.microsoft.com/office/drawing/2014/chart" uri="{C3380CC4-5D6E-409C-BE32-E72D297353CC}">
                <c16:uniqueId val="{000003C7-7704-4423-B8F7-AD05CDD0D26F}"/>
              </c:ext>
            </c:extLst>
          </c:dPt>
          <c:dPt>
            <c:idx val="484"/>
            <c:bubble3D val="0"/>
            <c:spPr>
              <a:solidFill>
                <a:schemeClr val="accent5">
                  <a:lumMod val="50000"/>
                  <a:lumOff val="50000"/>
                </a:schemeClr>
              </a:solidFill>
              <a:ln>
                <a:noFill/>
              </a:ln>
              <a:effectLst/>
            </c:spPr>
            <c:extLst>
              <c:ext xmlns:c16="http://schemas.microsoft.com/office/drawing/2014/chart" uri="{C3380CC4-5D6E-409C-BE32-E72D297353CC}">
                <c16:uniqueId val="{000003C9-7704-4423-B8F7-AD05CDD0D26F}"/>
              </c:ext>
            </c:extLst>
          </c:dPt>
          <c:dPt>
            <c:idx val="485"/>
            <c:bubble3D val="0"/>
            <c:spPr>
              <a:solidFill>
                <a:schemeClr val="accent6">
                  <a:lumMod val="50000"/>
                  <a:lumOff val="50000"/>
                </a:schemeClr>
              </a:solidFill>
              <a:ln>
                <a:noFill/>
              </a:ln>
              <a:effectLst/>
            </c:spPr>
            <c:extLst>
              <c:ext xmlns:c16="http://schemas.microsoft.com/office/drawing/2014/chart" uri="{C3380CC4-5D6E-409C-BE32-E72D297353CC}">
                <c16:uniqueId val="{000003CB-7704-4423-B8F7-AD05CDD0D26F}"/>
              </c:ext>
            </c:extLst>
          </c:dPt>
          <c:dPt>
            <c:idx val="486"/>
            <c:bubble3D val="0"/>
            <c:spPr>
              <a:solidFill>
                <a:schemeClr val="accent1"/>
              </a:solidFill>
              <a:ln>
                <a:noFill/>
              </a:ln>
              <a:effectLst/>
            </c:spPr>
            <c:extLst>
              <c:ext xmlns:c16="http://schemas.microsoft.com/office/drawing/2014/chart" uri="{C3380CC4-5D6E-409C-BE32-E72D297353CC}">
                <c16:uniqueId val="{000003CD-7704-4423-B8F7-AD05CDD0D26F}"/>
              </c:ext>
            </c:extLst>
          </c:dPt>
          <c:dPt>
            <c:idx val="487"/>
            <c:bubble3D val="0"/>
            <c:spPr>
              <a:solidFill>
                <a:schemeClr val="accent2"/>
              </a:solidFill>
              <a:ln>
                <a:noFill/>
              </a:ln>
              <a:effectLst/>
            </c:spPr>
            <c:extLst>
              <c:ext xmlns:c16="http://schemas.microsoft.com/office/drawing/2014/chart" uri="{C3380CC4-5D6E-409C-BE32-E72D297353CC}">
                <c16:uniqueId val="{000003CF-7704-4423-B8F7-AD05CDD0D26F}"/>
              </c:ext>
            </c:extLst>
          </c:dPt>
          <c:dPt>
            <c:idx val="488"/>
            <c:bubble3D val="0"/>
            <c:spPr>
              <a:solidFill>
                <a:schemeClr val="accent3"/>
              </a:solidFill>
              <a:ln>
                <a:noFill/>
              </a:ln>
              <a:effectLst/>
            </c:spPr>
            <c:extLst>
              <c:ext xmlns:c16="http://schemas.microsoft.com/office/drawing/2014/chart" uri="{C3380CC4-5D6E-409C-BE32-E72D297353CC}">
                <c16:uniqueId val="{000003D1-7704-4423-B8F7-AD05CDD0D26F}"/>
              </c:ext>
            </c:extLst>
          </c:dPt>
          <c:dPt>
            <c:idx val="489"/>
            <c:bubble3D val="0"/>
            <c:spPr>
              <a:solidFill>
                <a:schemeClr val="accent4"/>
              </a:solidFill>
              <a:ln>
                <a:noFill/>
              </a:ln>
              <a:effectLst/>
            </c:spPr>
            <c:extLst>
              <c:ext xmlns:c16="http://schemas.microsoft.com/office/drawing/2014/chart" uri="{C3380CC4-5D6E-409C-BE32-E72D297353CC}">
                <c16:uniqueId val="{000003D3-7704-4423-B8F7-AD05CDD0D26F}"/>
              </c:ext>
            </c:extLst>
          </c:dPt>
          <c:dPt>
            <c:idx val="490"/>
            <c:bubble3D val="0"/>
            <c:spPr>
              <a:solidFill>
                <a:schemeClr val="accent5"/>
              </a:solidFill>
              <a:ln>
                <a:noFill/>
              </a:ln>
              <a:effectLst/>
            </c:spPr>
            <c:extLst>
              <c:ext xmlns:c16="http://schemas.microsoft.com/office/drawing/2014/chart" uri="{C3380CC4-5D6E-409C-BE32-E72D297353CC}">
                <c16:uniqueId val="{000003D5-7704-4423-B8F7-AD05CDD0D26F}"/>
              </c:ext>
            </c:extLst>
          </c:dPt>
          <c:dPt>
            <c:idx val="491"/>
            <c:bubble3D val="0"/>
            <c:spPr>
              <a:solidFill>
                <a:schemeClr val="accent6"/>
              </a:solidFill>
              <a:ln>
                <a:noFill/>
              </a:ln>
              <a:effectLst/>
            </c:spPr>
            <c:extLst>
              <c:ext xmlns:c16="http://schemas.microsoft.com/office/drawing/2014/chart" uri="{C3380CC4-5D6E-409C-BE32-E72D297353CC}">
                <c16:uniqueId val="{000003D7-7704-4423-B8F7-AD05CDD0D26F}"/>
              </c:ext>
            </c:extLst>
          </c:dPt>
          <c:dPt>
            <c:idx val="492"/>
            <c:bubble3D val="0"/>
            <c:spPr>
              <a:solidFill>
                <a:schemeClr val="accent1">
                  <a:lumMod val="60000"/>
                </a:schemeClr>
              </a:solidFill>
              <a:ln>
                <a:noFill/>
              </a:ln>
              <a:effectLst/>
            </c:spPr>
            <c:extLst>
              <c:ext xmlns:c16="http://schemas.microsoft.com/office/drawing/2014/chart" uri="{C3380CC4-5D6E-409C-BE32-E72D297353CC}">
                <c16:uniqueId val="{000003D9-7704-4423-B8F7-AD05CDD0D26F}"/>
              </c:ext>
            </c:extLst>
          </c:dPt>
          <c:dPt>
            <c:idx val="493"/>
            <c:bubble3D val="0"/>
            <c:spPr>
              <a:solidFill>
                <a:schemeClr val="accent2">
                  <a:lumMod val="60000"/>
                </a:schemeClr>
              </a:solidFill>
              <a:ln>
                <a:noFill/>
              </a:ln>
              <a:effectLst/>
            </c:spPr>
            <c:extLst>
              <c:ext xmlns:c16="http://schemas.microsoft.com/office/drawing/2014/chart" uri="{C3380CC4-5D6E-409C-BE32-E72D297353CC}">
                <c16:uniqueId val="{000003DB-7704-4423-B8F7-AD05CDD0D26F}"/>
              </c:ext>
            </c:extLst>
          </c:dPt>
          <c:dPt>
            <c:idx val="494"/>
            <c:bubble3D val="0"/>
            <c:spPr>
              <a:solidFill>
                <a:schemeClr val="accent3">
                  <a:lumMod val="60000"/>
                </a:schemeClr>
              </a:solidFill>
              <a:ln>
                <a:noFill/>
              </a:ln>
              <a:effectLst/>
            </c:spPr>
            <c:extLst>
              <c:ext xmlns:c16="http://schemas.microsoft.com/office/drawing/2014/chart" uri="{C3380CC4-5D6E-409C-BE32-E72D297353CC}">
                <c16:uniqueId val="{000003DD-7704-4423-B8F7-AD05CDD0D26F}"/>
              </c:ext>
            </c:extLst>
          </c:dPt>
          <c:dPt>
            <c:idx val="495"/>
            <c:bubble3D val="0"/>
            <c:spPr>
              <a:solidFill>
                <a:schemeClr val="accent4">
                  <a:lumMod val="60000"/>
                </a:schemeClr>
              </a:solidFill>
              <a:ln>
                <a:noFill/>
              </a:ln>
              <a:effectLst/>
            </c:spPr>
            <c:extLst>
              <c:ext xmlns:c16="http://schemas.microsoft.com/office/drawing/2014/chart" uri="{C3380CC4-5D6E-409C-BE32-E72D297353CC}">
                <c16:uniqueId val="{000003DF-7704-4423-B8F7-AD05CDD0D26F}"/>
              </c:ext>
            </c:extLst>
          </c:dPt>
          <c:dPt>
            <c:idx val="496"/>
            <c:bubble3D val="0"/>
            <c:spPr>
              <a:solidFill>
                <a:schemeClr val="accent5">
                  <a:lumMod val="60000"/>
                </a:schemeClr>
              </a:solidFill>
              <a:ln>
                <a:noFill/>
              </a:ln>
              <a:effectLst/>
            </c:spPr>
            <c:extLst>
              <c:ext xmlns:c16="http://schemas.microsoft.com/office/drawing/2014/chart" uri="{C3380CC4-5D6E-409C-BE32-E72D297353CC}">
                <c16:uniqueId val="{000003E1-7704-4423-B8F7-AD05CDD0D26F}"/>
              </c:ext>
            </c:extLst>
          </c:dPt>
          <c:dPt>
            <c:idx val="497"/>
            <c:bubble3D val="0"/>
            <c:spPr>
              <a:solidFill>
                <a:schemeClr val="accent6">
                  <a:lumMod val="60000"/>
                </a:schemeClr>
              </a:solidFill>
              <a:ln>
                <a:noFill/>
              </a:ln>
              <a:effectLst/>
            </c:spPr>
            <c:extLst>
              <c:ext xmlns:c16="http://schemas.microsoft.com/office/drawing/2014/chart" uri="{C3380CC4-5D6E-409C-BE32-E72D297353CC}">
                <c16:uniqueId val="{000003E3-7704-4423-B8F7-AD05CDD0D26F}"/>
              </c:ext>
            </c:extLst>
          </c:dPt>
          <c:dPt>
            <c:idx val="498"/>
            <c:bubble3D val="0"/>
            <c:spPr>
              <a:solidFill>
                <a:schemeClr val="accent1">
                  <a:lumMod val="80000"/>
                  <a:lumOff val="20000"/>
                </a:schemeClr>
              </a:solidFill>
              <a:ln>
                <a:noFill/>
              </a:ln>
              <a:effectLst/>
            </c:spPr>
            <c:extLst>
              <c:ext xmlns:c16="http://schemas.microsoft.com/office/drawing/2014/chart" uri="{C3380CC4-5D6E-409C-BE32-E72D297353CC}">
                <c16:uniqueId val="{000003E5-7704-4423-B8F7-AD05CDD0D26F}"/>
              </c:ext>
            </c:extLst>
          </c:dPt>
          <c:dPt>
            <c:idx val="499"/>
            <c:bubble3D val="0"/>
            <c:spPr>
              <a:solidFill>
                <a:schemeClr val="accent2">
                  <a:lumMod val="80000"/>
                  <a:lumOff val="20000"/>
                </a:schemeClr>
              </a:solidFill>
              <a:ln>
                <a:noFill/>
              </a:ln>
              <a:effectLst/>
            </c:spPr>
            <c:extLst>
              <c:ext xmlns:c16="http://schemas.microsoft.com/office/drawing/2014/chart" uri="{C3380CC4-5D6E-409C-BE32-E72D297353CC}">
                <c16:uniqueId val="{000003E7-7704-4423-B8F7-AD05CDD0D26F}"/>
              </c:ext>
            </c:extLst>
          </c:dPt>
          <c:dPt>
            <c:idx val="500"/>
            <c:bubble3D val="0"/>
            <c:spPr>
              <a:solidFill>
                <a:schemeClr val="accent3">
                  <a:lumMod val="80000"/>
                  <a:lumOff val="20000"/>
                </a:schemeClr>
              </a:solidFill>
              <a:ln>
                <a:noFill/>
              </a:ln>
              <a:effectLst/>
            </c:spPr>
            <c:extLst>
              <c:ext xmlns:c16="http://schemas.microsoft.com/office/drawing/2014/chart" uri="{C3380CC4-5D6E-409C-BE32-E72D297353CC}">
                <c16:uniqueId val="{000003E9-7704-4423-B8F7-AD05CDD0D26F}"/>
              </c:ext>
            </c:extLst>
          </c:dPt>
          <c:dPt>
            <c:idx val="501"/>
            <c:bubble3D val="0"/>
            <c:spPr>
              <a:solidFill>
                <a:schemeClr val="accent4">
                  <a:lumMod val="80000"/>
                  <a:lumOff val="20000"/>
                </a:schemeClr>
              </a:solidFill>
              <a:ln>
                <a:noFill/>
              </a:ln>
              <a:effectLst/>
            </c:spPr>
            <c:extLst>
              <c:ext xmlns:c16="http://schemas.microsoft.com/office/drawing/2014/chart" uri="{C3380CC4-5D6E-409C-BE32-E72D297353CC}">
                <c16:uniqueId val="{000003EB-7704-4423-B8F7-AD05CDD0D26F}"/>
              </c:ext>
            </c:extLst>
          </c:dPt>
          <c:dPt>
            <c:idx val="502"/>
            <c:bubble3D val="0"/>
            <c:spPr>
              <a:solidFill>
                <a:schemeClr val="accent5">
                  <a:lumMod val="80000"/>
                  <a:lumOff val="20000"/>
                </a:schemeClr>
              </a:solidFill>
              <a:ln>
                <a:noFill/>
              </a:ln>
              <a:effectLst/>
            </c:spPr>
            <c:extLst>
              <c:ext xmlns:c16="http://schemas.microsoft.com/office/drawing/2014/chart" uri="{C3380CC4-5D6E-409C-BE32-E72D297353CC}">
                <c16:uniqueId val="{000003ED-7704-4423-B8F7-AD05CDD0D26F}"/>
              </c:ext>
            </c:extLst>
          </c:dPt>
          <c:dPt>
            <c:idx val="503"/>
            <c:bubble3D val="0"/>
            <c:spPr>
              <a:solidFill>
                <a:schemeClr val="accent6">
                  <a:lumMod val="80000"/>
                  <a:lumOff val="20000"/>
                </a:schemeClr>
              </a:solidFill>
              <a:ln>
                <a:noFill/>
              </a:ln>
              <a:effectLst/>
            </c:spPr>
            <c:extLst>
              <c:ext xmlns:c16="http://schemas.microsoft.com/office/drawing/2014/chart" uri="{C3380CC4-5D6E-409C-BE32-E72D297353CC}">
                <c16:uniqueId val="{000003EF-7704-4423-B8F7-AD05CDD0D26F}"/>
              </c:ext>
            </c:extLst>
          </c:dPt>
          <c:dPt>
            <c:idx val="504"/>
            <c:bubble3D val="0"/>
            <c:spPr>
              <a:solidFill>
                <a:schemeClr val="accent1">
                  <a:lumMod val="80000"/>
                </a:schemeClr>
              </a:solidFill>
              <a:ln>
                <a:noFill/>
              </a:ln>
              <a:effectLst/>
            </c:spPr>
            <c:extLst>
              <c:ext xmlns:c16="http://schemas.microsoft.com/office/drawing/2014/chart" uri="{C3380CC4-5D6E-409C-BE32-E72D297353CC}">
                <c16:uniqueId val="{000003F1-7704-4423-B8F7-AD05CDD0D26F}"/>
              </c:ext>
            </c:extLst>
          </c:dPt>
          <c:dPt>
            <c:idx val="505"/>
            <c:bubble3D val="0"/>
            <c:spPr>
              <a:solidFill>
                <a:schemeClr val="accent2">
                  <a:lumMod val="80000"/>
                </a:schemeClr>
              </a:solidFill>
              <a:ln>
                <a:noFill/>
              </a:ln>
              <a:effectLst/>
            </c:spPr>
            <c:extLst>
              <c:ext xmlns:c16="http://schemas.microsoft.com/office/drawing/2014/chart" uri="{C3380CC4-5D6E-409C-BE32-E72D297353CC}">
                <c16:uniqueId val="{000003F3-7704-4423-B8F7-AD05CDD0D26F}"/>
              </c:ext>
            </c:extLst>
          </c:dPt>
          <c:dPt>
            <c:idx val="506"/>
            <c:bubble3D val="0"/>
            <c:spPr>
              <a:solidFill>
                <a:schemeClr val="accent3">
                  <a:lumMod val="80000"/>
                </a:schemeClr>
              </a:solidFill>
              <a:ln>
                <a:noFill/>
              </a:ln>
              <a:effectLst/>
            </c:spPr>
            <c:extLst>
              <c:ext xmlns:c16="http://schemas.microsoft.com/office/drawing/2014/chart" uri="{C3380CC4-5D6E-409C-BE32-E72D297353CC}">
                <c16:uniqueId val="{000003F5-7704-4423-B8F7-AD05CDD0D26F}"/>
              </c:ext>
            </c:extLst>
          </c:dPt>
          <c:dPt>
            <c:idx val="507"/>
            <c:bubble3D val="0"/>
            <c:spPr>
              <a:solidFill>
                <a:schemeClr val="accent4">
                  <a:lumMod val="80000"/>
                </a:schemeClr>
              </a:solidFill>
              <a:ln>
                <a:noFill/>
              </a:ln>
              <a:effectLst/>
            </c:spPr>
            <c:extLst>
              <c:ext xmlns:c16="http://schemas.microsoft.com/office/drawing/2014/chart" uri="{C3380CC4-5D6E-409C-BE32-E72D297353CC}">
                <c16:uniqueId val="{000003F7-7704-4423-B8F7-AD05CDD0D26F}"/>
              </c:ext>
            </c:extLst>
          </c:dPt>
          <c:dPt>
            <c:idx val="508"/>
            <c:bubble3D val="0"/>
            <c:spPr>
              <a:solidFill>
                <a:schemeClr val="accent5">
                  <a:lumMod val="80000"/>
                </a:schemeClr>
              </a:solidFill>
              <a:ln>
                <a:noFill/>
              </a:ln>
              <a:effectLst/>
            </c:spPr>
            <c:extLst>
              <c:ext xmlns:c16="http://schemas.microsoft.com/office/drawing/2014/chart" uri="{C3380CC4-5D6E-409C-BE32-E72D297353CC}">
                <c16:uniqueId val="{000003F9-7704-4423-B8F7-AD05CDD0D26F}"/>
              </c:ext>
            </c:extLst>
          </c:dPt>
          <c:dPt>
            <c:idx val="509"/>
            <c:bubble3D val="0"/>
            <c:spPr>
              <a:solidFill>
                <a:schemeClr val="accent6">
                  <a:lumMod val="80000"/>
                </a:schemeClr>
              </a:solidFill>
              <a:ln>
                <a:noFill/>
              </a:ln>
              <a:effectLst/>
            </c:spPr>
            <c:extLst>
              <c:ext xmlns:c16="http://schemas.microsoft.com/office/drawing/2014/chart" uri="{C3380CC4-5D6E-409C-BE32-E72D297353CC}">
                <c16:uniqueId val="{000003FB-7704-4423-B8F7-AD05CDD0D26F}"/>
              </c:ext>
            </c:extLst>
          </c:dPt>
          <c:dPt>
            <c:idx val="510"/>
            <c:bubble3D val="0"/>
            <c:spPr>
              <a:solidFill>
                <a:schemeClr val="accent1">
                  <a:lumMod val="60000"/>
                  <a:lumOff val="40000"/>
                </a:schemeClr>
              </a:solidFill>
              <a:ln>
                <a:noFill/>
              </a:ln>
              <a:effectLst/>
            </c:spPr>
            <c:extLst>
              <c:ext xmlns:c16="http://schemas.microsoft.com/office/drawing/2014/chart" uri="{C3380CC4-5D6E-409C-BE32-E72D297353CC}">
                <c16:uniqueId val="{000003FD-7704-4423-B8F7-AD05CDD0D26F}"/>
              </c:ext>
            </c:extLst>
          </c:dPt>
          <c:dPt>
            <c:idx val="511"/>
            <c:bubble3D val="0"/>
            <c:spPr>
              <a:solidFill>
                <a:schemeClr val="accent2">
                  <a:lumMod val="60000"/>
                  <a:lumOff val="40000"/>
                </a:schemeClr>
              </a:solidFill>
              <a:ln>
                <a:noFill/>
              </a:ln>
              <a:effectLst/>
            </c:spPr>
            <c:extLst>
              <c:ext xmlns:c16="http://schemas.microsoft.com/office/drawing/2014/chart" uri="{C3380CC4-5D6E-409C-BE32-E72D297353CC}">
                <c16:uniqueId val="{000003FF-7704-4423-B8F7-AD05CDD0D26F}"/>
              </c:ext>
            </c:extLst>
          </c:dPt>
          <c:dPt>
            <c:idx val="512"/>
            <c:bubble3D val="0"/>
            <c:spPr>
              <a:solidFill>
                <a:schemeClr val="accent3">
                  <a:lumMod val="60000"/>
                  <a:lumOff val="40000"/>
                </a:schemeClr>
              </a:solidFill>
              <a:ln>
                <a:noFill/>
              </a:ln>
              <a:effectLst/>
            </c:spPr>
            <c:extLst>
              <c:ext xmlns:c16="http://schemas.microsoft.com/office/drawing/2014/chart" uri="{C3380CC4-5D6E-409C-BE32-E72D297353CC}">
                <c16:uniqueId val="{00000401-7704-4423-B8F7-AD05CDD0D26F}"/>
              </c:ext>
            </c:extLst>
          </c:dPt>
          <c:dPt>
            <c:idx val="513"/>
            <c:bubble3D val="0"/>
            <c:spPr>
              <a:solidFill>
                <a:schemeClr val="accent4">
                  <a:lumMod val="60000"/>
                  <a:lumOff val="40000"/>
                </a:schemeClr>
              </a:solidFill>
              <a:ln>
                <a:noFill/>
              </a:ln>
              <a:effectLst/>
            </c:spPr>
            <c:extLst>
              <c:ext xmlns:c16="http://schemas.microsoft.com/office/drawing/2014/chart" uri="{C3380CC4-5D6E-409C-BE32-E72D297353CC}">
                <c16:uniqueId val="{00000403-7704-4423-B8F7-AD05CDD0D26F}"/>
              </c:ext>
            </c:extLst>
          </c:dPt>
          <c:dPt>
            <c:idx val="514"/>
            <c:bubble3D val="0"/>
            <c:spPr>
              <a:solidFill>
                <a:schemeClr val="accent5">
                  <a:lumMod val="60000"/>
                  <a:lumOff val="40000"/>
                </a:schemeClr>
              </a:solidFill>
              <a:ln>
                <a:noFill/>
              </a:ln>
              <a:effectLst/>
            </c:spPr>
            <c:extLst>
              <c:ext xmlns:c16="http://schemas.microsoft.com/office/drawing/2014/chart" uri="{C3380CC4-5D6E-409C-BE32-E72D297353CC}">
                <c16:uniqueId val="{00000405-7704-4423-B8F7-AD05CDD0D26F}"/>
              </c:ext>
            </c:extLst>
          </c:dPt>
          <c:dPt>
            <c:idx val="515"/>
            <c:bubble3D val="0"/>
            <c:spPr>
              <a:solidFill>
                <a:schemeClr val="accent6">
                  <a:lumMod val="60000"/>
                  <a:lumOff val="40000"/>
                </a:schemeClr>
              </a:solidFill>
              <a:ln>
                <a:noFill/>
              </a:ln>
              <a:effectLst/>
            </c:spPr>
            <c:extLst>
              <c:ext xmlns:c16="http://schemas.microsoft.com/office/drawing/2014/chart" uri="{C3380CC4-5D6E-409C-BE32-E72D297353CC}">
                <c16:uniqueId val="{00000407-7704-4423-B8F7-AD05CDD0D26F}"/>
              </c:ext>
            </c:extLst>
          </c:dPt>
          <c:dPt>
            <c:idx val="516"/>
            <c:bubble3D val="0"/>
            <c:spPr>
              <a:solidFill>
                <a:schemeClr val="accent1">
                  <a:lumMod val="50000"/>
                </a:schemeClr>
              </a:solidFill>
              <a:ln>
                <a:noFill/>
              </a:ln>
              <a:effectLst/>
            </c:spPr>
            <c:extLst>
              <c:ext xmlns:c16="http://schemas.microsoft.com/office/drawing/2014/chart" uri="{C3380CC4-5D6E-409C-BE32-E72D297353CC}">
                <c16:uniqueId val="{00000409-7704-4423-B8F7-AD05CDD0D26F}"/>
              </c:ext>
            </c:extLst>
          </c:dPt>
          <c:dPt>
            <c:idx val="517"/>
            <c:bubble3D val="0"/>
            <c:spPr>
              <a:solidFill>
                <a:schemeClr val="accent2">
                  <a:lumMod val="50000"/>
                </a:schemeClr>
              </a:solidFill>
              <a:ln>
                <a:noFill/>
              </a:ln>
              <a:effectLst/>
            </c:spPr>
            <c:extLst>
              <c:ext xmlns:c16="http://schemas.microsoft.com/office/drawing/2014/chart" uri="{C3380CC4-5D6E-409C-BE32-E72D297353CC}">
                <c16:uniqueId val="{0000040B-7704-4423-B8F7-AD05CDD0D26F}"/>
              </c:ext>
            </c:extLst>
          </c:dPt>
          <c:dPt>
            <c:idx val="518"/>
            <c:bubble3D val="0"/>
            <c:spPr>
              <a:solidFill>
                <a:schemeClr val="accent3">
                  <a:lumMod val="50000"/>
                </a:schemeClr>
              </a:solidFill>
              <a:ln>
                <a:noFill/>
              </a:ln>
              <a:effectLst/>
            </c:spPr>
            <c:extLst>
              <c:ext xmlns:c16="http://schemas.microsoft.com/office/drawing/2014/chart" uri="{C3380CC4-5D6E-409C-BE32-E72D297353CC}">
                <c16:uniqueId val="{0000040D-7704-4423-B8F7-AD05CDD0D26F}"/>
              </c:ext>
            </c:extLst>
          </c:dPt>
          <c:dPt>
            <c:idx val="519"/>
            <c:bubble3D val="0"/>
            <c:spPr>
              <a:solidFill>
                <a:schemeClr val="accent4">
                  <a:lumMod val="50000"/>
                </a:schemeClr>
              </a:solidFill>
              <a:ln>
                <a:noFill/>
              </a:ln>
              <a:effectLst/>
            </c:spPr>
            <c:extLst>
              <c:ext xmlns:c16="http://schemas.microsoft.com/office/drawing/2014/chart" uri="{C3380CC4-5D6E-409C-BE32-E72D297353CC}">
                <c16:uniqueId val="{0000040F-7704-4423-B8F7-AD05CDD0D26F}"/>
              </c:ext>
            </c:extLst>
          </c:dPt>
          <c:dPt>
            <c:idx val="520"/>
            <c:bubble3D val="0"/>
            <c:spPr>
              <a:solidFill>
                <a:schemeClr val="accent5">
                  <a:lumMod val="50000"/>
                </a:schemeClr>
              </a:solidFill>
              <a:ln>
                <a:noFill/>
              </a:ln>
              <a:effectLst/>
            </c:spPr>
            <c:extLst>
              <c:ext xmlns:c16="http://schemas.microsoft.com/office/drawing/2014/chart" uri="{C3380CC4-5D6E-409C-BE32-E72D297353CC}">
                <c16:uniqueId val="{00000411-7704-4423-B8F7-AD05CDD0D26F}"/>
              </c:ext>
            </c:extLst>
          </c:dPt>
          <c:dPt>
            <c:idx val="521"/>
            <c:bubble3D val="0"/>
            <c:spPr>
              <a:solidFill>
                <a:schemeClr val="accent6">
                  <a:lumMod val="50000"/>
                </a:schemeClr>
              </a:solidFill>
              <a:ln>
                <a:noFill/>
              </a:ln>
              <a:effectLst/>
            </c:spPr>
            <c:extLst>
              <c:ext xmlns:c16="http://schemas.microsoft.com/office/drawing/2014/chart" uri="{C3380CC4-5D6E-409C-BE32-E72D297353CC}">
                <c16:uniqueId val="{00000413-7704-4423-B8F7-AD05CDD0D26F}"/>
              </c:ext>
            </c:extLst>
          </c:dPt>
          <c:dPt>
            <c:idx val="522"/>
            <c:bubble3D val="0"/>
            <c:spPr>
              <a:solidFill>
                <a:schemeClr val="accent1">
                  <a:lumMod val="70000"/>
                  <a:lumOff val="30000"/>
                </a:schemeClr>
              </a:solidFill>
              <a:ln>
                <a:noFill/>
              </a:ln>
              <a:effectLst/>
            </c:spPr>
            <c:extLst>
              <c:ext xmlns:c16="http://schemas.microsoft.com/office/drawing/2014/chart" uri="{C3380CC4-5D6E-409C-BE32-E72D297353CC}">
                <c16:uniqueId val="{00000415-7704-4423-B8F7-AD05CDD0D26F}"/>
              </c:ext>
            </c:extLst>
          </c:dPt>
          <c:dPt>
            <c:idx val="523"/>
            <c:bubble3D val="0"/>
            <c:spPr>
              <a:solidFill>
                <a:schemeClr val="accent2">
                  <a:lumMod val="70000"/>
                  <a:lumOff val="30000"/>
                </a:schemeClr>
              </a:solidFill>
              <a:ln>
                <a:noFill/>
              </a:ln>
              <a:effectLst/>
            </c:spPr>
            <c:extLst>
              <c:ext xmlns:c16="http://schemas.microsoft.com/office/drawing/2014/chart" uri="{C3380CC4-5D6E-409C-BE32-E72D297353CC}">
                <c16:uniqueId val="{00000417-7704-4423-B8F7-AD05CDD0D26F}"/>
              </c:ext>
            </c:extLst>
          </c:dPt>
          <c:dPt>
            <c:idx val="524"/>
            <c:bubble3D val="0"/>
            <c:spPr>
              <a:solidFill>
                <a:schemeClr val="accent3">
                  <a:lumMod val="70000"/>
                  <a:lumOff val="30000"/>
                </a:schemeClr>
              </a:solidFill>
              <a:ln>
                <a:noFill/>
              </a:ln>
              <a:effectLst/>
            </c:spPr>
            <c:extLst>
              <c:ext xmlns:c16="http://schemas.microsoft.com/office/drawing/2014/chart" uri="{C3380CC4-5D6E-409C-BE32-E72D297353CC}">
                <c16:uniqueId val="{00000419-7704-4423-B8F7-AD05CDD0D26F}"/>
              </c:ext>
            </c:extLst>
          </c:dPt>
          <c:dPt>
            <c:idx val="525"/>
            <c:bubble3D val="0"/>
            <c:spPr>
              <a:solidFill>
                <a:schemeClr val="accent4">
                  <a:lumMod val="70000"/>
                  <a:lumOff val="30000"/>
                </a:schemeClr>
              </a:solidFill>
              <a:ln>
                <a:noFill/>
              </a:ln>
              <a:effectLst/>
            </c:spPr>
            <c:extLst>
              <c:ext xmlns:c16="http://schemas.microsoft.com/office/drawing/2014/chart" uri="{C3380CC4-5D6E-409C-BE32-E72D297353CC}">
                <c16:uniqueId val="{0000041B-7704-4423-B8F7-AD05CDD0D26F}"/>
              </c:ext>
            </c:extLst>
          </c:dPt>
          <c:dPt>
            <c:idx val="526"/>
            <c:bubble3D val="0"/>
            <c:spPr>
              <a:solidFill>
                <a:schemeClr val="accent5">
                  <a:lumMod val="70000"/>
                  <a:lumOff val="30000"/>
                </a:schemeClr>
              </a:solidFill>
              <a:ln>
                <a:noFill/>
              </a:ln>
              <a:effectLst/>
            </c:spPr>
            <c:extLst>
              <c:ext xmlns:c16="http://schemas.microsoft.com/office/drawing/2014/chart" uri="{C3380CC4-5D6E-409C-BE32-E72D297353CC}">
                <c16:uniqueId val="{0000041D-7704-4423-B8F7-AD05CDD0D26F}"/>
              </c:ext>
            </c:extLst>
          </c:dPt>
          <c:dPt>
            <c:idx val="527"/>
            <c:bubble3D val="0"/>
            <c:spPr>
              <a:solidFill>
                <a:schemeClr val="accent6">
                  <a:lumMod val="70000"/>
                  <a:lumOff val="30000"/>
                </a:schemeClr>
              </a:solidFill>
              <a:ln>
                <a:noFill/>
              </a:ln>
              <a:effectLst/>
            </c:spPr>
            <c:extLst>
              <c:ext xmlns:c16="http://schemas.microsoft.com/office/drawing/2014/chart" uri="{C3380CC4-5D6E-409C-BE32-E72D297353CC}">
                <c16:uniqueId val="{0000041F-7704-4423-B8F7-AD05CDD0D26F}"/>
              </c:ext>
            </c:extLst>
          </c:dPt>
          <c:dPt>
            <c:idx val="528"/>
            <c:bubble3D val="0"/>
            <c:spPr>
              <a:solidFill>
                <a:schemeClr val="accent1">
                  <a:lumMod val="70000"/>
                </a:schemeClr>
              </a:solidFill>
              <a:ln>
                <a:noFill/>
              </a:ln>
              <a:effectLst/>
            </c:spPr>
            <c:extLst>
              <c:ext xmlns:c16="http://schemas.microsoft.com/office/drawing/2014/chart" uri="{C3380CC4-5D6E-409C-BE32-E72D297353CC}">
                <c16:uniqueId val="{00000421-7704-4423-B8F7-AD05CDD0D26F}"/>
              </c:ext>
            </c:extLst>
          </c:dPt>
          <c:dPt>
            <c:idx val="529"/>
            <c:bubble3D val="0"/>
            <c:spPr>
              <a:solidFill>
                <a:schemeClr val="accent2">
                  <a:lumMod val="70000"/>
                </a:schemeClr>
              </a:solidFill>
              <a:ln>
                <a:noFill/>
              </a:ln>
              <a:effectLst/>
            </c:spPr>
            <c:extLst>
              <c:ext xmlns:c16="http://schemas.microsoft.com/office/drawing/2014/chart" uri="{C3380CC4-5D6E-409C-BE32-E72D297353CC}">
                <c16:uniqueId val="{00000423-7704-4423-B8F7-AD05CDD0D26F}"/>
              </c:ext>
            </c:extLst>
          </c:dPt>
          <c:dPt>
            <c:idx val="530"/>
            <c:bubble3D val="0"/>
            <c:spPr>
              <a:solidFill>
                <a:schemeClr val="accent3">
                  <a:lumMod val="70000"/>
                </a:schemeClr>
              </a:solidFill>
              <a:ln>
                <a:noFill/>
              </a:ln>
              <a:effectLst/>
            </c:spPr>
            <c:extLst>
              <c:ext xmlns:c16="http://schemas.microsoft.com/office/drawing/2014/chart" uri="{C3380CC4-5D6E-409C-BE32-E72D297353CC}">
                <c16:uniqueId val="{00000425-7704-4423-B8F7-AD05CDD0D26F}"/>
              </c:ext>
            </c:extLst>
          </c:dPt>
          <c:dPt>
            <c:idx val="531"/>
            <c:bubble3D val="0"/>
            <c:spPr>
              <a:solidFill>
                <a:schemeClr val="accent4">
                  <a:lumMod val="70000"/>
                </a:schemeClr>
              </a:solidFill>
              <a:ln>
                <a:noFill/>
              </a:ln>
              <a:effectLst/>
            </c:spPr>
            <c:extLst>
              <c:ext xmlns:c16="http://schemas.microsoft.com/office/drawing/2014/chart" uri="{C3380CC4-5D6E-409C-BE32-E72D297353CC}">
                <c16:uniqueId val="{00000427-7704-4423-B8F7-AD05CDD0D26F}"/>
              </c:ext>
            </c:extLst>
          </c:dPt>
          <c:dPt>
            <c:idx val="532"/>
            <c:bubble3D val="0"/>
            <c:spPr>
              <a:solidFill>
                <a:schemeClr val="accent5">
                  <a:lumMod val="70000"/>
                </a:schemeClr>
              </a:solidFill>
              <a:ln>
                <a:noFill/>
              </a:ln>
              <a:effectLst/>
            </c:spPr>
            <c:extLst>
              <c:ext xmlns:c16="http://schemas.microsoft.com/office/drawing/2014/chart" uri="{C3380CC4-5D6E-409C-BE32-E72D297353CC}">
                <c16:uniqueId val="{00000429-7704-4423-B8F7-AD05CDD0D26F}"/>
              </c:ext>
            </c:extLst>
          </c:dPt>
          <c:dPt>
            <c:idx val="533"/>
            <c:bubble3D val="0"/>
            <c:spPr>
              <a:solidFill>
                <a:schemeClr val="accent6">
                  <a:lumMod val="70000"/>
                </a:schemeClr>
              </a:solidFill>
              <a:ln>
                <a:noFill/>
              </a:ln>
              <a:effectLst/>
            </c:spPr>
            <c:extLst>
              <c:ext xmlns:c16="http://schemas.microsoft.com/office/drawing/2014/chart" uri="{C3380CC4-5D6E-409C-BE32-E72D297353CC}">
                <c16:uniqueId val="{0000042B-7704-4423-B8F7-AD05CDD0D26F}"/>
              </c:ext>
            </c:extLst>
          </c:dPt>
          <c:dPt>
            <c:idx val="534"/>
            <c:bubble3D val="0"/>
            <c:spPr>
              <a:solidFill>
                <a:schemeClr val="accent1">
                  <a:lumMod val="50000"/>
                  <a:lumOff val="50000"/>
                </a:schemeClr>
              </a:solidFill>
              <a:ln>
                <a:noFill/>
              </a:ln>
              <a:effectLst/>
            </c:spPr>
            <c:extLst>
              <c:ext xmlns:c16="http://schemas.microsoft.com/office/drawing/2014/chart" uri="{C3380CC4-5D6E-409C-BE32-E72D297353CC}">
                <c16:uniqueId val="{0000042D-7704-4423-B8F7-AD05CDD0D26F}"/>
              </c:ext>
            </c:extLst>
          </c:dPt>
          <c:dPt>
            <c:idx val="535"/>
            <c:bubble3D val="0"/>
            <c:spPr>
              <a:solidFill>
                <a:schemeClr val="accent2">
                  <a:lumMod val="50000"/>
                  <a:lumOff val="50000"/>
                </a:schemeClr>
              </a:solidFill>
              <a:ln>
                <a:noFill/>
              </a:ln>
              <a:effectLst/>
            </c:spPr>
            <c:extLst>
              <c:ext xmlns:c16="http://schemas.microsoft.com/office/drawing/2014/chart" uri="{C3380CC4-5D6E-409C-BE32-E72D297353CC}">
                <c16:uniqueId val="{0000042F-7704-4423-B8F7-AD05CDD0D26F}"/>
              </c:ext>
            </c:extLst>
          </c:dPt>
          <c:dPt>
            <c:idx val="536"/>
            <c:bubble3D val="0"/>
            <c:spPr>
              <a:solidFill>
                <a:schemeClr val="accent3">
                  <a:lumMod val="50000"/>
                  <a:lumOff val="50000"/>
                </a:schemeClr>
              </a:solidFill>
              <a:ln>
                <a:noFill/>
              </a:ln>
              <a:effectLst/>
            </c:spPr>
            <c:extLst>
              <c:ext xmlns:c16="http://schemas.microsoft.com/office/drawing/2014/chart" uri="{C3380CC4-5D6E-409C-BE32-E72D297353CC}">
                <c16:uniqueId val="{00000431-7704-4423-B8F7-AD05CDD0D26F}"/>
              </c:ext>
            </c:extLst>
          </c:dPt>
          <c:dPt>
            <c:idx val="537"/>
            <c:bubble3D val="0"/>
            <c:spPr>
              <a:solidFill>
                <a:schemeClr val="accent4">
                  <a:lumMod val="50000"/>
                  <a:lumOff val="50000"/>
                </a:schemeClr>
              </a:solidFill>
              <a:ln>
                <a:noFill/>
              </a:ln>
              <a:effectLst/>
            </c:spPr>
            <c:extLst>
              <c:ext xmlns:c16="http://schemas.microsoft.com/office/drawing/2014/chart" uri="{C3380CC4-5D6E-409C-BE32-E72D297353CC}">
                <c16:uniqueId val="{00000433-7704-4423-B8F7-AD05CDD0D26F}"/>
              </c:ext>
            </c:extLst>
          </c:dPt>
          <c:dPt>
            <c:idx val="538"/>
            <c:bubble3D val="0"/>
            <c:spPr>
              <a:solidFill>
                <a:schemeClr val="accent5">
                  <a:lumMod val="50000"/>
                  <a:lumOff val="50000"/>
                </a:schemeClr>
              </a:solidFill>
              <a:ln>
                <a:noFill/>
              </a:ln>
              <a:effectLst/>
            </c:spPr>
            <c:extLst>
              <c:ext xmlns:c16="http://schemas.microsoft.com/office/drawing/2014/chart" uri="{C3380CC4-5D6E-409C-BE32-E72D297353CC}">
                <c16:uniqueId val="{00000435-7704-4423-B8F7-AD05CDD0D26F}"/>
              </c:ext>
            </c:extLst>
          </c:dPt>
          <c:dPt>
            <c:idx val="539"/>
            <c:bubble3D val="0"/>
            <c:spPr>
              <a:solidFill>
                <a:schemeClr val="accent6">
                  <a:lumMod val="50000"/>
                  <a:lumOff val="50000"/>
                </a:schemeClr>
              </a:solidFill>
              <a:ln>
                <a:noFill/>
              </a:ln>
              <a:effectLst/>
            </c:spPr>
            <c:extLst>
              <c:ext xmlns:c16="http://schemas.microsoft.com/office/drawing/2014/chart" uri="{C3380CC4-5D6E-409C-BE32-E72D297353CC}">
                <c16:uniqueId val="{00000437-7704-4423-B8F7-AD05CDD0D26F}"/>
              </c:ext>
            </c:extLst>
          </c:dPt>
          <c:dPt>
            <c:idx val="540"/>
            <c:bubble3D val="0"/>
            <c:spPr>
              <a:solidFill>
                <a:schemeClr val="accent1"/>
              </a:solidFill>
              <a:ln>
                <a:noFill/>
              </a:ln>
              <a:effectLst/>
            </c:spPr>
            <c:extLst>
              <c:ext xmlns:c16="http://schemas.microsoft.com/office/drawing/2014/chart" uri="{C3380CC4-5D6E-409C-BE32-E72D297353CC}">
                <c16:uniqueId val="{00000439-7704-4423-B8F7-AD05CDD0D26F}"/>
              </c:ext>
            </c:extLst>
          </c:dPt>
          <c:dPt>
            <c:idx val="541"/>
            <c:bubble3D val="0"/>
            <c:spPr>
              <a:solidFill>
                <a:schemeClr val="accent2"/>
              </a:solidFill>
              <a:ln>
                <a:noFill/>
              </a:ln>
              <a:effectLst/>
            </c:spPr>
            <c:extLst>
              <c:ext xmlns:c16="http://schemas.microsoft.com/office/drawing/2014/chart" uri="{C3380CC4-5D6E-409C-BE32-E72D297353CC}">
                <c16:uniqueId val="{0000043B-7704-4423-B8F7-AD05CDD0D26F}"/>
              </c:ext>
            </c:extLst>
          </c:dPt>
          <c:dPt>
            <c:idx val="542"/>
            <c:bubble3D val="0"/>
            <c:spPr>
              <a:solidFill>
                <a:schemeClr val="accent3"/>
              </a:solidFill>
              <a:ln>
                <a:noFill/>
              </a:ln>
              <a:effectLst/>
            </c:spPr>
            <c:extLst>
              <c:ext xmlns:c16="http://schemas.microsoft.com/office/drawing/2014/chart" uri="{C3380CC4-5D6E-409C-BE32-E72D297353CC}">
                <c16:uniqueId val="{0000043D-7704-4423-B8F7-AD05CDD0D26F}"/>
              </c:ext>
            </c:extLst>
          </c:dPt>
          <c:dPt>
            <c:idx val="543"/>
            <c:bubble3D val="0"/>
            <c:spPr>
              <a:solidFill>
                <a:schemeClr val="accent4"/>
              </a:solidFill>
              <a:ln>
                <a:noFill/>
              </a:ln>
              <a:effectLst/>
            </c:spPr>
            <c:extLst>
              <c:ext xmlns:c16="http://schemas.microsoft.com/office/drawing/2014/chart" uri="{C3380CC4-5D6E-409C-BE32-E72D297353CC}">
                <c16:uniqueId val="{0000043F-7704-4423-B8F7-AD05CDD0D26F}"/>
              </c:ext>
            </c:extLst>
          </c:dPt>
          <c:dPt>
            <c:idx val="544"/>
            <c:bubble3D val="0"/>
            <c:spPr>
              <a:solidFill>
                <a:schemeClr val="accent5"/>
              </a:solidFill>
              <a:ln>
                <a:noFill/>
              </a:ln>
              <a:effectLst/>
            </c:spPr>
            <c:extLst>
              <c:ext xmlns:c16="http://schemas.microsoft.com/office/drawing/2014/chart" uri="{C3380CC4-5D6E-409C-BE32-E72D297353CC}">
                <c16:uniqueId val="{00000441-7704-4423-B8F7-AD05CDD0D26F}"/>
              </c:ext>
            </c:extLst>
          </c:dPt>
          <c:dPt>
            <c:idx val="545"/>
            <c:bubble3D val="0"/>
            <c:spPr>
              <a:solidFill>
                <a:schemeClr val="accent6"/>
              </a:solidFill>
              <a:ln>
                <a:noFill/>
              </a:ln>
              <a:effectLst/>
            </c:spPr>
            <c:extLst>
              <c:ext xmlns:c16="http://schemas.microsoft.com/office/drawing/2014/chart" uri="{C3380CC4-5D6E-409C-BE32-E72D297353CC}">
                <c16:uniqueId val="{00000443-7704-4423-B8F7-AD05CDD0D26F}"/>
              </c:ext>
            </c:extLst>
          </c:dPt>
          <c:dPt>
            <c:idx val="546"/>
            <c:bubble3D val="0"/>
            <c:spPr>
              <a:solidFill>
                <a:schemeClr val="accent1">
                  <a:lumMod val="60000"/>
                </a:schemeClr>
              </a:solidFill>
              <a:ln>
                <a:noFill/>
              </a:ln>
              <a:effectLst/>
            </c:spPr>
            <c:extLst>
              <c:ext xmlns:c16="http://schemas.microsoft.com/office/drawing/2014/chart" uri="{C3380CC4-5D6E-409C-BE32-E72D297353CC}">
                <c16:uniqueId val="{00000445-7704-4423-B8F7-AD05CDD0D26F}"/>
              </c:ext>
            </c:extLst>
          </c:dPt>
          <c:dPt>
            <c:idx val="547"/>
            <c:bubble3D val="0"/>
            <c:spPr>
              <a:solidFill>
                <a:schemeClr val="accent2">
                  <a:lumMod val="60000"/>
                </a:schemeClr>
              </a:solidFill>
              <a:ln>
                <a:noFill/>
              </a:ln>
              <a:effectLst/>
            </c:spPr>
            <c:extLst>
              <c:ext xmlns:c16="http://schemas.microsoft.com/office/drawing/2014/chart" uri="{C3380CC4-5D6E-409C-BE32-E72D297353CC}">
                <c16:uniqueId val="{00000447-7704-4423-B8F7-AD05CDD0D26F}"/>
              </c:ext>
            </c:extLst>
          </c:dPt>
          <c:dPt>
            <c:idx val="548"/>
            <c:bubble3D val="0"/>
            <c:spPr>
              <a:solidFill>
                <a:schemeClr val="accent3">
                  <a:lumMod val="60000"/>
                </a:schemeClr>
              </a:solidFill>
              <a:ln>
                <a:noFill/>
              </a:ln>
              <a:effectLst/>
            </c:spPr>
            <c:extLst>
              <c:ext xmlns:c16="http://schemas.microsoft.com/office/drawing/2014/chart" uri="{C3380CC4-5D6E-409C-BE32-E72D297353CC}">
                <c16:uniqueId val="{00000449-7704-4423-B8F7-AD05CDD0D26F}"/>
              </c:ext>
            </c:extLst>
          </c:dPt>
          <c:dPt>
            <c:idx val="549"/>
            <c:bubble3D val="0"/>
            <c:spPr>
              <a:solidFill>
                <a:schemeClr val="accent4">
                  <a:lumMod val="60000"/>
                </a:schemeClr>
              </a:solidFill>
              <a:ln>
                <a:noFill/>
              </a:ln>
              <a:effectLst/>
            </c:spPr>
            <c:extLst>
              <c:ext xmlns:c16="http://schemas.microsoft.com/office/drawing/2014/chart" uri="{C3380CC4-5D6E-409C-BE32-E72D297353CC}">
                <c16:uniqueId val="{0000044B-7704-4423-B8F7-AD05CDD0D26F}"/>
              </c:ext>
            </c:extLst>
          </c:dPt>
          <c:dPt>
            <c:idx val="550"/>
            <c:bubble3D val="0"/>
            <c:spPr>
              <a:solidFill>
                <a:schemeClr val="accent5">
                  <a:lumMod val="60000"/>
                </a:schemeClr>
              </a:solidFill>
              <a:ln>
                <a:noFill/>
              </a:ln>
              <a:effectLst/>
            </c:spPr>
            <c:extLst>
              <c:ext xmlns:c16="http://schemas.microsoft.com/office/drawing/2014/chart" uri="{C3380CC4-5D6E-409C-BE32-E72D297353CC}">
                <c16:uniqueId val="{0000044D-7704-4423-B8F7-AD05CDD0D26F}"/>
              </c:ext>
            </c:extLst>
          </c:dPt>
          <c:dPt>
            <c:idx val="551"/>
            <c:bubble3D val="0"/>
            <c:spPr>
              <a:solidFill>
                <a:schemeClr val="accent6">
                  <a:lumMod val="60000"/>
                </a:schemeClr>
              </a:solidFill>
              <a:ln>
                <a:noFill/>
              </a:ln>
              <a:effectLst/>
            </c:spPr>
            <c:extLst>
              <c:ext xmlns:c16="http://schemas.microsoft.com/office/drawing/2014/chart" uri="{C3380CC4-5D6E-409C-BE32-E72D297353CC}">
                <c16:uniqueId val="{0000044F-7704-4423-B8F7-AD05CDD0D26F}"/>
              </c:ext>
            </c:extLst>
          </c:dPt>
          <c:dPt>
            <c:idx val="552"/>
            <c:bubble3D val="0"/>
            <c:spPr>
              <a:solidFill>
                <a:schemeClr val="accent1">
                  <a:lumMod val="80000"/>
                  <a:lumOff val="20000"/>
                </a:schemeClr>
              </a:solidFill>
              <a:ln>
                <a:noFill/>
              </a:ln>
              <a:effectLst/>
            </c:spPr>
            <c:extLst>
              <c:ext xmlns:c16="http://schemas.microsoft.com/office/drawing/2014/chart" uri="{C3380CC4-5D6E-409C-BE32-E72D297353CC}">
                <c16:uniqueId val="{00000451-7704-4423-B8F7-AD05CDD0D26F}"/>
              </c:ext>
            </c:extLst>
          </c:dPt>
          <c:dPt>
            <c:idx val="553"/>
            <c:bubble3D val="0"/>
            <c:spPr>
              <a:solidFill>
                <a:schemeClr val="accent2">
                  <a:lumMod val="80000"/>
                  <a:lumOff val="20000"/>
                </a:schemeClr>
              </a:solidFill>
              <a:ln>
                <a:noFill/>
              </a:ln>
              <a:effectLst/>
            </c:spPr>
            <c:extLst>
              <c:ext xmlns:c16="http://schemas.microsoft.com/office/drawing/2014/chart" uri="{C3380CC4-5D6E-409C-BE32-E72D297353CC}">
                <c16:uniqueId val="{00000453-7704-4423-B8F7-AD05CDD0D26F}"/>
              </c:ext>
            </c:extLst>
          </c:dPt>
          <c:dPt>
            <c:idx val="554"/>
            <c:bubble3D val="0"/>
            <c:spPr>
              <a:solidFill>
                <a:schemeClr val="accent3">
                  <a:lumMod val="80000"/>
                  <a:lumOff val="20000"/>
                </a:schemeClr>
              </a:solidFill>
              <a:ln>
                <a:noFill/>
              </a:ln>
              <a:effectLst/>
            </c:spPr>
            <c:extLst>
              <c:ext xmlns:c16="http://schemas.microsoft.com/office/drawing/2014/chart" uri="{C3380CC4-5D6E-409C-BE32-E72D297353CC}">
                <c16:uniqueId val="{00000455-7704-4423-B8F7-AD05CDD0D26F}"/>
              </c:ext>
            </c:extLst>
          </c:dPt>
          <c:dPt>
            <c:idx val="555"/>
            <c:bubble3D val="0"/>
            <c:spPr>
              <a:solidFill>
                <a:schemeClr val="accent4">
                  <a:lumMod val="80000"/>
                  <a:lumOff val="20000"/>
                </a:schemeClr>
              </a:solidFill>
              <a:ln>
                <a:noFill/>
              </a:ln>
              <a:effectLst/>
            </c:spPr>
            <c:extLst>
              <c:ext xmlns:c16="http://schemas.microsoft.com/office/drawing/2014/chart" uri="{C3380CC4-5D6E-409C-BE32-E72D297353CC}">
                <c16:uniqueId val="{00000457-7704-4423-B8F7-AD05CDD0D26F}"/>
              </c:ext>
            </c:extLst>
          </c:dPt>
          <c:dPt>
            <c:idx val="556"/>
            <c:bubble3D val="0"/>
            <c:spPr>
              <a:solidFill>
                <a:schemeClr val="accent5">
                  <a:lumMod val="80000"/>
                  <a:lumOff val="20000"/>
                </a:schemeClr>
              </a:solidFill>
              <a:ln>
                <a:noFill/>
              </a:ln>
              <a:effectLst/>
            </c:spPr>
            <c:extLst>
              <c:ext xmlns:c16="http://schemas.microsoft.com/office/drawing/2014/chart" uri="{C3380CC4-5D6E-409C-BE32-E72D297353CC}">
                <c16:uniqueId val="{00000459-7704-4423-B8F7-AD05CDD0D26F}"/>
              </c:ext>
            </c:extLst>
          </c:dPt>
          <c:dPt>
            <c:idx val="557"/>
            <c:bubble3D val="0"/>
            <c:spPr>
              <a:solidFill>
                <a:schemeClr val="accent6">
                  <a:lumMod val="80000"/>
                  <a:lumOff val="20000"/>
                </a:schemeClr>
              </a:solidFill>
              <a:ln>
                <a:noFill/>
              </a:ln>
              <a:effectLst/>
            </c:spPr>
            <c:extLst>
              <c:ext xmlns:c16="http://schemas.microsoft.com/office/drawing/2014/chart" uri="{C3380CC4-5D6E-409C-BE32-E72D297353CC}">
                <c16:uniqueId val="{0000045B-7704-4423-B8F7-AD05CDD0D26F}"/>
              </c:ext>
            </c:extLst>
          </c:dPt>
          <c:dPt>
            <c:idx val="558"/>
            <c:bubble3D val="0"/>
            <c:spPr>
              <a:solidFill>
                <a:schemeClr val="accent1">
                  <a:lumMod val="80000"/>
                </a:schemeClr>
              </a:solidFill>
              <a:ln>
                <a:noFill/>
              </a:ln>
              <a:effectLst/>
            </c:spPr>
            <c:extLst>
              <c:ext xmlns:c16="http://schemas.microsoft.com/office/drawing/2014/chart" uri="{C3380CC4-5D6E-409C-BE32-E72D297353CC}">
                <c16:uniqueId val="{0000045D-7704-4423-B8F7-AD05CDD0D26F}"/>
              </c:ext>
            </c:extLst>
          </c:dPt>
          <c:dPt>
            <c:idx val="559"/>
            <c:bubble3D val="0"/>
            <c:spPr>
              <a:solidFill>
                <a:schemeClr val="accent2">
                  <a:lumMod val="80000"/>
                </a:schemeClr>
              </a:solidFill>
              <a:ln>
                <a:noFill/>
              </a:ln>
              <a:effectLst/>
            </c:spPr>
            <c:extLst>
              <c:ext xmlns:c16="http://schemas.microsoft.com/office/drawing/2014/chart" uri="{C3380CC4-5D6E-409C-BE32-E72D297353CC}">
                <c16:uniqueId val="{0000045F-7704-4423-B8F7-AD05CDD0D26F}"/>
              </c:ext>
            </c:extLst>
          </c:dPt>
          <c:dPt>
            <c:idx val="560"/>
            <c:bubble3D val="0"/>
            <c:spPr>
              <a:solidFill>
                <a:schemeClr val="accent3">
                  <a:lumMod val="80000"/>
                </a:schemeClr>
              </a:solidFill>
              <a:ln>
                <a:noFill/>
              </a:ln>
              <a:effectLst/>
            </c:spPr>
            <c:extLst>
              <c:ext xmlns:c16="http://schemas.microsoft.com/office/drawing/2014/chart" uri="{C3380CC4-5D6E-409C-BE32-E72D297353CC}">
                <c16:uniqueId val="{00000461-7704-4423-B8F7-AD05CDD0D26F}"/>
              </c:ext>
            </c:extLst>
          </c:dPt>
          <c:dPt>
            <c:idx val="561"/>
            <c:bubble3D val="0"/>
            <c:spPr>
              <a:solidFill>
                <a:schemeClr val="accent4">
                  <a:lumMod val="80000"/>
                </a:schemeClr>
              </a:solidFill>
              <a:ln>
                <a:noFill/>
              </a:ln>
              <a:effectLst/>
            </c:spPr>
            <c:extLst>
              <c:ext xmlns:c16="http://schemas.microsoft.com/office/drawing/2014/chart" uri="{C3380CC4-5D6E-409C-BE32-E72D297353CC}">
                <c16:uniqueId val="{00000463-7704-4423-B8F7-AD05CDD0D26F}"/>
              </c:ext>
            </c:extLst>
          </c:dPt>
          <c:dPt>
            <c:idx val="562"/>
            <c:bubble3D val="0"/>
            <c:spPr>
              <a:solidFill>
                <a:schemeClr val="accent5">
                  <a:lumMod val="80000"/>
                </a:schemeClr>
              </a:solidFill>
              <a:ln>
                <a:noFill/>
              </a:ln>
              <a:effectLst/>
            </c:spPr>
            <c:extLst>
              <c:ext xmlns:c16="http://schemas.microsoft.com/office/drawing/2014/chart" uri="{C3380CC4-5D6E-409C-BE32-E72D297353CC}">
                <c16:uniqueId val="{00000465-7704-4423-B8F7-AD05CDD0D26F}"/>
              </c:ext>
            </c:extLst>
          </c:dPt>
          <c:dPt>
            <c:idx val="563"/>
            <c:bubble3D val="0"/>
            <c:spPr>
              <a:solidFill>
                <a:schemeClr val="accent6">
                  <a:lumMod val="80000"/>
                </a:schemeClr>
              </a:solidFill>
              <a:ln>
                <a:noFill/>
              </a:ln>
              <a:effectLst/>
            </c:spPr>
            <c:extLst>
              <c:ext xmlns:c16="http://schemas.microsoft.com/office/drawing/2014/chart" uri="{C3380CC4-5D6E-409C-BE32-E72D297353CC}">
                <c16:uniqueId val="{00000467-7704-4423-B8F7-AD05CDD0D26F}"/>
              </c:ext>
            </c:extLst>
          </c:dPt>
          <c:dPt>
            <c:idx val="564"/>
            <c:bubble3D val="0"/>
            <c:spPr>
              <a:solidFill>
                <a:schemeClr val="accent1">
                  <a:lumMod val="60000"/>
                  <a:lumOff val="40000"/>
                </a:schemeClr>
              </a:solidFill>
              <a:ln>
                <a:noFill/>
              </a:ln>
              <a:effectLst/>
            </c:spPr>
            <c:extLst>
              <c:ext xmlns:c16="http://schemas.microsoft.com/office/drawing/2014/chart" uri="{C3380CC4-5D6E-409C-BE32-E72D297353CC}">
                <c16:uniqueId val="{00000469-7704-4423-B8F7-AD05CDD0D26F}"/>
              </c:ext>
            </c:extLst>
          </c:dPt>
          <c:dPt>
            <c:idx val="565"/>
            <c:bubble3D val="0"/>
            <c:spPr>
              <a:solidFill>
                <a:schemeClr val="accent2">
                  <a:lumMod val="60000"/>
                  <a:lumOff val="40000"/>
                </a:schemeClr>
              </a:solidFill>
              <a:ln>
                <a:noFill/>
              </a:ln>
              <a:effectLst/>
            </c:spPr>
            <c:extLst>
              <c:ext xmlns:c16="http://schemas.microsoft.com/office/drawing/2014/chart" uri="{C3380CC4-5D6E-409C-BE32-E72D297353CC}">
                <c16:uniqueId val="{0000046B-7704-4423-B8F7-AD05CDD0D26F}"/>
              </c:ext>
            </c:extLst>
          </c:dPt>
          <c:dPt>
            <c:idx val="566"/>
            <c:bubble3D val="0"/>
            <c:spPr>
              <a:solidFill>
                <a:schemeClr val="accent3">
                  <a:lumMod val="60000"/>
                  <a:lumOff val="40000"/>
                </a:schemeClr>
              </a:solidFill>
              <a:ln>
                <a:noFill/>
              </a:ln>
              <a:effectLst/>
            </c:spPr>
            <c:extLst>
              <c:ext xmlns:c16="http://schemas.microsoft.com/office/drawing/2014/chart" uri="{C3380CC4-5D6E-409C-BE32-E72D297353CC}">
                <c16:uniqueId val="{0000046D-7704-4423-B8F7-AD05CDD0D26F}"/>
              </c:ext>
            </c:extLst>
          </c:dPt>
          <c:dPt>
            <c:idx val="567"/>
            <c:bubble3D val="0"/>
            <c:spPr>
              <a:solidFill>
                <a:schemeClr val="accent4">
                  <a:lumMod val="60000"/>
                  <a:lumOff val="40000"/>
                </a:schemeClr>
              </a:solidFill>
              <a:ln>
                <a:noFill/>
              </a:ln>
              <a:effectLst/>
            </c:spPr>
            <c:extLst>
              <c:ext xmlns:c16="http://schemas.microsoft.com/office/drawing/2014/chart" uri="{C3380CC4-5D6E-409C-BE32-E72D297353CC}">
                <c16:uniqueId val="{0000046F-7704-4423-B8F7-AD05CDD0D26F}"/>
              </c:ext>
            </c:extLst>
          </c:dPt>
          <c:dPt>
            <c:idx val="568"/>
            <c:bubble3D val="0"/>
            <c:spPr>
              <a:solidFill>
                <a:schemeClr val="accent5">
                  <a:lumMod val="60000"/>
                  <a:lumOff val="40000"/>
                </a:schemeClr>
              </a:solidFill>
              <a:ln>
                <a:noFill/>
              </a:ln>
              <a:effectLst/>
            </c:spPr>
            <c:extLst>
              <c:ext xmlns:c16="http://schemas.microsoft.com/office/drawing/2014/chart" uri="{C3380CC4-5D6E-409C-BE32-E72D297353CC}">
                <c16:uniqueId val="{00000471-7704-4423-B8F7-AD05CDD0D26F}"/>
              </c:ext>
            </c:extLst>
          </c:dPt>
          <c:dPt>
            <c:idx val="569"/>
            <c:bubble3D val="0"/>
            <c:spPr>
              <a:solidFill>
                <a:schemeClr val="accent6">
                  <a:lumMod val="60000"/>
                  <a:lumOff val="40000"/>
                </a:schemeClr>
              </a:solidFill>
              <a:ln>
                <a:noFill/>
              </a:ln>
              <a:effectLst/>
            </c:spPr>
            <c:extLst>
              <c:ext xmlns:c16="http://schemas.microsoft.com/office/drawing/2014/chart" uri="{C3380CC4-5D6E-409C-BE32-E72D297353CC}">
                <c16:uniqueId val="{00000473-7704-4423-B8F7-AD05CDD0D26F}"/>
              </c:ext>
            </c:extLst>
          </c:dPt>
          <c:dPt>
            <c:idx val="570"/>
            <c:bubble3D val="0"/>
            <c:spPr>
              <a:solidFill>
                <a:schemeClr val="accent1">
                  <a:lumMod val="50000"/>
                </a:schemeClr>
              </a:solidFill>
              <a:ln>
                <a:noFill/>
              </a:ln>
              <a:effectLst/>
            </c:spPr>
            <c:extLst>
              <c:ext xmlns:c16="http://schemas.microsoft.com/office/drawing/2014/chart" uri="{C3380CC4-5D6E-409C-BE32-E72D297353CC}">
                <c16:uniqueId val="{00000475-7704-4423-B8F7-AD05CDD0D26F}"/>
              </c:ext>
            </c:extLst>
          </c:dPt>
          <c:dPt>
            <c:idx val="571"/>
            <c:bubble3D val="0"/>
            <c:spPr>
              <a:solidFill>
                <a:schemeClr val="accent2">
                  <a:lumMod val="50000"/>
                </a:schemeClr>
              </a:solidFill>
              <a:ln>
                <a:noFill/>
              </a:ln>
              <a:effectLst/>
            </c:spPr>
            <c:extLst>
              <c:ext xmlns:c16="http://schemas.microsoft.com/office/drawing/2014/chart" uri="{C3380CC4-5D6E-409C-BE32-E72D297353CC}">
                <c16:uniqueId val="{00000477-7704-4423-B8F7-AD05CDD0D26F}"/>
              </c:ext>
            </c:extLst>
          </c:dPt>
          <c:dPt>
            <c:idx val="572"/>
            <c:bubble3D val="0"/>
            <c:spPr>
              <a:solidFill>
                <a:schemeClr val="accent3">
                  <a:lumMod val="50000"/>
                </a:schemeClr>
              </a:solidFill>
              <a:ln>
                <a:noFill/>
              </a:ln>
              <a:effectLst/>
            </c:spPr>
            <c:extLst>
              <c:ext xmlns:c16="http://schemas.microsoft.com/office/drawing/2014/chart" uri="{C3380CC4-5D6E-409C-BE32-E72D297353CC}">
                <c16:uniqueId val="{00000479-7704-4423-B8F7-AD05CDD0D26F}"/>
              </c:ext>
            </c:extLst>
          </c:dPt>
          <c:dPt>
            <c:idx val="573"/>
            <c:bubble3D val="0"/>
            <c:spPr>
              <a:solidFill>
                <a:schemeClr val="accent4">
                  <a:lumMod val="50000"/>
                </a:schemeClr>
              </a:solidFill>
              <a:ln>
                <a:noFill/>
              </a:ln>
              <a:effectLst/>
            </c:spPr>
            <c:extLst>
              <c:ext xmlns:c16="http://schemas.microsoft.com/office/drawing/2014/chart" uri="{C3380CC4-5D6E-409C-BE32-E72D297353CC}">
                <c16:uniqueId val="{0000047B-7704-4423-B8F7-AD05CDD0D26F}"/>
              </c:ext>
            </c:extLst>
          </c:dPt>
          <c:dPt>
            <c:idx val="574"/>
            <c:bubble3D val="0"/>
            <c:spPr>
              <a:solidFill>
                <a:schemeClr val="accent5">
                  <a:lumMod val="50000"/>
                </a:schemeClr>
              </a:solidFill>
              <a:ln>
                <a:noFill/>
              </a:ln>
              <a:effectLst/>
            </c:spPr>
            <c:extLst>
              <c:ext xmlns:c16="http://schemas.microsoft.com/office/drawing/2014/chart" uri="{C3380CC4-5D6E-409C-BE32-E72D297353CC}">
                <c16:uniqueId val="{0000047D-7704-4423-B8F7-AD05CDD0D26F}"/>
              </c:ext>
            </c:extLst>
          </c:dPt>
          <c:dPt>
            <c:idx val="575"/>
            <c:bubble3D val="0"/>
            <c:spPr>
              <a:solidFill>
                <a:schemeClr val="accent6">
                  <a:lumMod val="50000"/>
                </a:schemeClr>
              </a:solidFill>
              <a:ln>
                <a:noFill/>
              </a:ln>
              <a:effectLst/>
            </c:spPr>
            <c:extLst>
              <c:ext xmlns:c16="http://schemas.microsoft.com/office/drawing/2014/chart" uri="{C3380CC4-5D6E-409C-BE32-E72D297353CC}">
                <c16:uniqueId val="{0000047F-7704-4423-B8F7-AD05CDD0D26F}"/>
              </c:ext>
            </c:extLst>
          </c:dPt>
          <c:dPt>
            <c:idx val="576"/>
            <c:bubble3D val="0"/>
            <c:spPr>
              <a:solidFill>
                <a:schemeClr val="accent1">
                  <a:lumMod val="70000"/>
                  <a:lumOff val="30000"/>
                </a:schemeClr>
              </a:solidFill>
              <a:ln>
                <a:noFill/>
              </a:ln>
              <a:effectLst/>
            </c:spPr>
            <c:extLst>
              <c:ext xmlns:c16="http://schemas.microsoft.com/office/drawing/2014/chart" uri="{C3380CC4-5D6E-409C-BE32-E72D297353CC}">
                <c16:uniqueId val="{00000481-7704-4423-B8F7-AD05CDD0D26F}"/>
              </c:ext>
            </c:extLst>
          </c:dPt>
          <c:dPt>
            <c:idx val="577"/>
            <c:bubble3D val="0"/>
            <c:spPr>
              <a:solidFill>
                <a:schemeClr val="accent2">
                  <a:lumMod val="70000"/>
                  <a:lumOff val="30000"/>
                </a:schemeClr>
              </a:solidFill>
              <a:ln>
                <a:noFill/>
              </a:ln>
              <a:effectLst/>
            </c:spPr>
            <c:extLst>
              <c:ext xmlns:c16="http://schemas.microsoft.com/office/drawing/2014/chart" uri="{C3380CC4-5D6E-409C-BE32-E72D297353CC}">
                <c16:uniqueId val="{00000483-7704-4423-B8F7-AD05CDD0D26F}"/>
              </c:ext>
            </c:extLst>
          </c:dPt>
          <c:dPt>
            <c:idx val="578"/>
            <c:bubble3D val="0"/>
            <c:spPr>
              <a:solidFill>
                <a:schemeClr val="accent3">
                  <a:lumMod val="70000"/>
                  <a:lumOff val="30000"/>
                </a:schemeClr>
              </a:solidFill>
              <a:ln>
                <a:noFill/>
              </a:ln>
              <a:effectLst/>
            </c:spPr>
            <c:extLst>
              <c:ext xmlns:c16="http://schemas.microsoft.com/office/drawing/2014/chart" uri="{C3380CC4-5D6E-409C-BE32-E72D297353CC}">
                <c16:uniqueId val="{00000485-7704-4423-B8F7-AD05CDD0D26F}"/>
              </c:ext>
            </c:extLst>
          </c:dPt>
          <c:dPt>
            <c:idx val="579"/>
            <c:bubble3D val="0"/>
            <c:spPr>
              <a:solidFill>
                <a:schemeClr val="accent4">
                  <a:lumMod val="70000"/>
                  <a:lumOff val="30000"/>
                </a:schemeClr>
              </a:solidFill>
              <a:ln>
                <a:noFill/>
              </a:ln>
              <a:effectLst/>
            </c:spPr>
            <c:extLst>
              <c:ext xmlns:c16="http://schemas.microsoft.com/office/drawing/2014/chart" uri="{C3380CC4-5D6E-409C-BE32-E72D297353CC}">
                <c16:uniqueId val="{00000487-7704-4423-B8F7-AD05CDD0D26F}"/>
              </c:ext>
            </c:extLst>
          </c:dPt>
          <c:dPt>
            <c:idx val="580"/>
            <c:bubble3D val="0"/>
            <c:spPr>
              <a:solidFill>
                <a:schemeClr val="accent5">
                  <a:lumMod val="70000"/>
                  <a:lumOff val="30000"/>
                </a:schemeClr>
              </a:solidFill>
              <a:ln>
                <a:noFill/>
              </a:ln>
              <a:effectLst/>
            </c:spPr>
            <c:extLst>
              <c:ext xmlns:c16="http://schemas.microsoft.com/office/drawing/2014/chart" uri="{C3380CC4-5D6E-409C-BE32-E72D297353CC}">
                <c16:uniqueId val="{00000489-7704-4423-B8F7-AD05CDD0D26F}"/>
              </c:ext>
            </c:extLst>
          </c:dPt>
          <c:dPt>
            <c:idx val="581"/>
            <c:bubble3D val="0"/>
            <c:spPr>
              <a:solidFill>
                <a:schemeClr val="accent6">
                  <a:lumMod val="70000"/>
                  <a:lumOff val="30000"/>
                </a:schemeClr>
              </a:solidFill>
              <a:ln>
                <a:noFill/>
              </a:ln>
              <a:effectLst/>
            </c:spPr>
            <c:extLst>
              <c:ext xmlns:c16="http://schemas.microsoft.com/office/drawing/2014/chart" uri="{C3380CC4-5D6E-409C-BE32-E72D297353CC}">
                <c16:uniqueId val="{0000048B-7704-4423-B8F7-AD05CDD0D26F}"/>
              </c:ext>
            </c:extLst>
          </c:dPt>
          <c:dPt>
            <c:idx val="582"/>
            <c:bubble3D val="0"/>
            <c:spPr>
              <a:solidFill>
                <a:schemeClr val="accent1">
                  <a:lumMod val="70000"/>
                </a:schemeClr>
              </a:solidFill>
              <a:ln>
                <a:noFill/>
              </a:ln>
              <a:effectLst/>
            </c:spPr>
            <c:extLst>
              <c:ext xmlns:c16="http://schemas.microsoft.com/office/drawing/2014/chart" uri="{C3380CC4-5D6E-409C-BE32-E72D297353CC}">
                <c16:uniqueId val="{0000048D-7704-4423-B8F7-AD05CDD0D26F}"/>
              </c:ext>
            </c:extLst>
          </c:dPt>
          <c:dPt>
            <c:idx val="583"/>
            <c:bubble3D val="0"/>
            <c:spPr>
              <a:solidFill>
                <a:schemeClr val="accent2">
                  <a:lumMod val="70000"/>
                </a:schemeClr>
              </a:solidFill>
              <a:ln>
                <a:noFill/>
              </a:ln>
              <a:effectLst/>
            </c:spPr>
            <c:extLst>
              <c:ext xmlns:c16="http://schemas.microsoft.com/office/drawing/2014/chart" uri="{C3380CC4-5D6E-409C-BE32-E72D297353CC}">
                <c16:uniqueId val="{0000048F-7704-4423-B8F7-AD05CDD0D26F}"/>
              </c:ext>
            </c:extLst>
          </c:dPt>
          <c:dPt>
            <c:idx val="584"/>
            <c:bubble3D val="0"/>
            <c:spPr>
              <a:solidFill>
                <a:schemeClr val="accent3">
                  <a:lumMod val="70000"/>
                </a:schemeClr>
              </a:solidFill>
              <a:ln>
                <a:noFill/>
              </a:ln>
              <a:effectLst/>
            </c:spPr>
            <c:extLst>
              <c:ext xmlns:c16="http://schemas.microsoft.com/office/drawing/2014/chart" uri="{C3380CC4-5D6E-409C-BE32-E72D297353CC}">
                <c16:uniqueId val="{00000491-7704-4423-B8F7-AD05CDD0D26F}"/>
              </c:ext>
            </c:extLst>
          </c:dPt>
          <c:dPt>
            <c:idx val="585"/>
            <c:bubble3D val="0"/>
            <c:spPr>
              <a:solidFill>
                <a:schemeClr val="accent4">
                  <a:lumMod val="70000"/>
                </a:schemeClr>
              </a:solidFill>
              <a:ln>
                <a:noFill/>
              </a:ln>
              <a:effectLst/>
            </c:spPr>
            <c:extLst>
              <c:ext xmlns:c16="http://schemas.microsoft.com/office/drawing/2014/chart" uri="{C3380CC4-5D6E-409C-BE32-E72D297353CC}">
                <c16:uniqueId val="{00000493-7704-4423-B8F7-AD05CDD0D26F}"/>
              </c:ext>
            </c:extLst>
          </c:dPt>
          <c:dPt>
            <c:idx val="586"/>
            <c:bubble3D val="0"/>
            <c:spPr>
              <a:solidFill>
                <a:schemeClr val="accent5">
                  <a:lumMod val="70000"/>
                </a:schemeClr>
              </a:solidFill>
              <a:ln>
                <a:noFill/>
              </a:ln>
              <a:effectLst/>
            </c:spPr>
            <c:extLst>
              <c:ext xmlns:c16="http://schemas.microsoft.com/office/drawing/2014/chart" uri="{C3380CC4-5D6E-409C-BE32-E72D297353CC}">
                <c16:uniqueId val="{00000495-7704-4423-B8F7-AD05CDD0D26F}"/>
              </c:ext>
            </c:extLst>
          </c:dPt>
          <c:dPt>
            <c:idx val="587"/>
            <c:bubble3D val="0"/>
            <c:spPr>
              <a:solidFill>
                <a:schemeClr val="accent6">
                  <a:lumMod val="70000"/>
                </a:schemeClr>
              </a:solidFill>
              <a:ln>
                <a:noFill/>
              </a:ln>
              <a:effectLst/>
            </c:spPr>
            <c:extLst>
              <c:ext xmlns:c16="http://schemas.microsoft.com/office/drawing/2014/chart" uri="{C3380CC4-5D6E-409C-BE32-E72D297353CC}">
                <c16:uniqueId val="{00000497-7704-4423-B8F7-AD05CDD0D26F}"/>
              </c:ext>
            </c:extLst>
          </c:dPt>
          <c:dPt>
            <c:idx val="588"/>
            <c:bubble3D val="0"/>
            <c:spPr>
              <a:solidFill>
                <a:schemeClr val="accent1">
                  <a:lumMod val="50000"/>
                  <a:lumOff val="50000"/>
                </a:schemeClr>
              </a:solidFill>
              <a:ln>
                <a:noFill/>
              </a:ln>
              <a:effectLst/>
            </c:spPr>
            <c:extLst>
              <c:ext xmlns:c16="http://schemas.microsoft.com/office/drawing/2014/chart" uri="{C3380CC4-5D6E-409C-BE32-E72D297353CC}">
                <c16:uniqueId val="{00000499-7704-4423-B8F7-AD05CDD0D26F}"/>
              </c:ext>
            </c:extLst>
          </c:dPt>
          <c:dPt>
            <c:idx val="589"/>
            <c:bubble3D val="0"/>
            <c:spPr>
              <a:solidFill>
                <a:schemeClr val="accent2">
                  <a:lumMod val="50000"/>
                  <a:lumOff val="50000"/>
                </a:schemeClr>
              </a:solidFill>
              <a:ln>
                <a:noFill/>
              </a:ln>
              <a:effectLst/>
            </c:spPr>
            <c:extLst>
              <c:ext xmlns:c16="http://schemas.microsoft.com/office/drawing/2014/chart" uri="{C3380CC4-5D6E-409C-BE32-E72D297353CC}">
                <c16:uniqueId val="{0000049B-7704-4423-B8F7-AD05CDD0D26F}"/>
              </c:ext>
            </c:extLst>
          </c:dPt>
          <c:dPt>
            <c:idx val="590"/>
            <c:bubble3D val="0"/>
            <c:spPr>
              <a:solidFill>
                <a:schemeClr val="accent3">
                  <a:lumMod val="50000"/>
                  <a:lumOff val="50000"/>
                </a:schemeClr>
              </a:solidFill>
              <a:ln>
                <a:noFill/>
              </a:ln>
              <a:effectLst/>
            </c:spPr>
            <c:extLst>
              <c:ext xmlns:c16="http://schemas.microsoft.com/office/drawing/2014/chart" uri="{C3380CC4-5D6E-409C-BE32-E72D297353CC}">
                <c16:uniqueId val="{0000049D-7704-4423-B8F7-AD05CDD0D26F}"/>
              </c:ext>
            </c:extLst>
          </c:dPt>
          <c:dPt>
            <c:idx val="591"/>
            <c:bubble3D val="0"/>
            <c:spPr>
              <a:solidFill>
                <a:schemeClr val="accent4">
                  <a:lumMod val="50000"/>
                  <a:lumOff val="50000"/>
                </a:schemeClr>
              </a:solidFill>
              <a:ln>
                <a:noFill/>
              </a:ln>
              <a:effectLst/>
            </c:spPr>
            <c:extLst>
              <c:ext xmlns:c16="http://schemas.microsoft.com/office/drawing/2014/chart" uri="{C3380CC4-5D6E-409C-BE32-E72D297353CC}">
                <c16:uniqueId val="{0000049F-7704-4423-B8F7-AD05CDD0D26F}"/>
              </c:ext>
            </c:extLst>
          </c:dPt>
          <c:dPt>
            <c:idx val="592"/>
            <c:bubble3D val="0"/>
            <c:spPr>
              <a:solidFill>
                <a:schemeClr val="accent5">
                  <a:lumMod val="50000"/>
                  <a:lumOff val="50000"/>
                </a:schemeClr>
              </a:solidFill>
              <a:ln>
                <a:noFill/>
              </a:ln>
              <a:effectLst/>
            </c:spPr>
            <c:extLst>
              <c:ext xmlns:c16="http://schemas.microsoft.com/office/drawing/2014/chart" uri="{C3380CC4-5D6E-409C-BE32-E72D297353CC}">
                <c16:uniqueId val="{000004A1-7704-4423-B8F7-AD05CDD0D26F}"/>
              </c:ext>
            </c:extLst>
          </c:dPt>
          <c:dPt>
            <c:idx val="593"/>
            <c:bubble3D val="0"/>
            <c:spPr>
              <a:solidFill>
                <a:schemeClr val="accent6">
                  <a:lumMod val="50000"/>
                  <a:lumOff val="50000"/>
                </a:schemeClr>
              </a:solidFill>
              <a:ln>
                <a:noFill/>
              </a:ln>
              <a:effectLst/>
            </c:spPr>
            <c:extLst>
              <c:ext xmlns:c16="http://schemas.microsoft.com/office/drawing/2014/chart" uri="{C3380CC4-5D6E-409C-BE32-E72D297353CC}">
                <c16:uniqueId val="{000004A3-7704-4423-B8F7-AD05CDD0D26F}"/>
              </c:ext>
            </c:extLst>
          </c:dPt>
          <c:dPt>
            <c:idx val="594"/>
            <c:bubble3D val="0"/>
            <c:spPr>
              <a:solidFill>
                <a:schemeClr val="accent1"/>
              </a:solidFill>
              <a:ln>
                <a:noFill/>
              </a:ln>
              <a:effectLst/>
            </c:spPr>
            <c:extLst>
              <c:ext xmlns:c16="http://schemas.microsoft.com/office/drawing/2014/chart" uri="{C3380CC4-5D6E-409C-BE32-E72D297353CC}">
                <c16:uniqueId val="{000004A5-7704-4423-B8F7-AD05CDD0D26F}"/>
              </c:ext>
            </c:extLst>
          </c:dPt>
          <c:dPt>
            <c:idx val="595"/>
            <c:bubble3D val="0"/>
            <c:spPr>
              <a:solidFill>
                <a:schemeClr val="accent2"/>
              </a:solidFill>
              <a:ln>
                <a:noFill/>
              </a:ln>
              <a:effectLst/>
            </c:spPr>
            <c:extLst>
              <c:ext xmlns:c16="http://schemas.microsoft.com/office/drawing/2014/chart" uri="{C3380CC4-5D6E-409C-BE32-E72D297353CC}">
                <c16:uniqueId val="{000004A7-7704-4423-B8F7-AD05CDD0D26F}"/>
              </c:ext>
            </c:extLst>
          </c:dPt>
          <c:dPt>
            <c:idx val="596"/>
            <c:bubble3D val="0"/>
            <c:spPr>
              <a:solidFill>
                <a:schemeClr val="accent3"/>
              </a:solidFill>
              <a:ln>
                <a:noFill/>
              </a:ln>
              <a:effectLst/>
            </c:spPr>
            <c:extLst>
              <c:ext xmlns:c16="http://schemas.microsoft.com/office/drawing/2014/chart" uri="{C3380CC4-5D6E-409C-BE32-E72D297353CC}">
                <c16:uniqueId val="{000004A9-7704-4423-B8F7-AD05CDD0D26F}"/>
              </c:ext>
            </c:extLst>
          </c:dPt>
          <c:dPt>
            <c:idx val="597"/>
            <c:bubble3D val="0"/>
            <c:spPr>
              <a:solidFill>
                <a:schemeClr val="accent4"/>
              </a:solidFill>
              <a:ln>
                <a:noFill/>
              </a:ln>
              <a:effectLst/>
            </c:spPr>
            <c:extLst>
              <c:ext xmlns:c16="http://schemas.microsoft.com/office/drawing/2014/chart" uri="{C3380CC4-5D6E-409C-BE32-E72D297353CC}">
                <c16:uniqueId val="{000004AB-7704-4423-B8F7-AD05CDD0D26F}"/>
              </c:ext>
            </c:extLst>
          </c:dPt>
          <c:dPt>
            <c:idx val="598"/>
            <c:bubble3D val="0"/>
            <c:spPr>
              <a:solidFill>
                <a:schemeClr val="accent5"/>
              </a:solidFill>
              <a:ln>
                <a:noFill/>
              </a:ln>
              <a:effectLst/>
            </c:spPr>
            <c:extLst>
              <c:ext xmlns:c16="http://schemas.microsoft.com/office/drawing/2014/chart" uri="{C3380CC4-5D6E-409C-BE32-E72D297353CC}">
                <c16:uniqueId val="{000004AD-7704-4423-B8F7-AD05CDD0D26F}"/>
              </c:ext>
            </c:extLst>
          </c:dPt>
          <c:dPt>
            <c:idx val="599"/>
            <c:bubble3D val="0"/>
            <c:spPr>
              <a:solidFill>
                <a:schemeClr val="accent6"/>
              </a:solidFill>
              <a:ln>
                <a:noFill/>
              </a:ln>
              <a:effectLst/>
            </c:spPr>
            <c:extLst>
              <c:ext xmlns:c16="http://schemas.microsoft.com/office/drawing/2014/chart" uri="{C3380CC4-5D6E-409C-BE32-E72D297353CC}">
                <c16:uniqueId val="{000004AF-7704-4423-B8F7-AD05CDD0D26F}"/>
              </c:ext>
            </c:extLst>
          </c:dPt>
          <c:dPt>
            <c:idx val="600"/>
            <c:bubble3D val="0"/>
            <c:spPr>
              <a:solidFill>
                <a:schemeClr val="accent1">
                  <a:lumMod val="60000"/>
                </a:schemeClr>
              </a:solidFill>
              <a:ln>
                <a:noFill/>
              </a:ln>
              <a:effectLst/>
            </c:spPr>
            <c:extLst>
              <c:ext xmlns:c16="http://schemas.microsoft.com/office/drawing/2014/chart" uri="{C3380CC4-5D6E-409C-BE32-E72D297353CC}">
                <c16:uniqueId val="{000004B1-7704-4423-B8F7-AD05CDD0D26F}"/>
              </c:ext>
            </c:extLst>
          </c:dPt>
          <c:dPt>
            <c:idx val="601"/>
            <c:bubble3D val="0"/>
            <c:spPr>
              <a:solidFill>
                <a:schemeClr val="accent2">
                  <a:lumMod val="60000"/>
                </a:schemeClr>
              </a:solidFill>
              <a:ln>
                <a:noFill/>
              </a:ln>
              <a:effectLst/>
            </c:spPr>
            <c:extLst>
              <c:ext xmlns:c16="http://schemas.microsoft.com/office/drawing/2014/chart" uri="{C3380CC4-5D6E-409C-BE32-E72D297353CC}">
                <c16:uniqueId val="{000004B3-7704-4423-B8F7-AD05CDD0D26F}"/>
              </c:ext>
            </c:extLst>
          </c:dPt>
          <c:dPt>
            <c:idx val="602"/>
            <c:bubble3D val="0"/>
            <c:spPr>
              <a:solidFill>
                <a:schemeClr val="accent3">
                  <a:lumMod val="60000"/>
                </a:schemeClr>
              </a:solidFill>
              <a:ln>
                <a:noFill/>
              </a:ln>
              <a:effectLst/>
            </c:spPr>
            <c:extLst>
              <c:ext xmlns:c16="http://schemas.microsoft.com/office/drawing/2014/chart" uri="{C3380CC4-5D6E-409C-BE32-E72D297353CC}">
                <c16:uniqueId val="{000004B5-7704-4423-B8F7-AD05CDD0D26F}"/>
              </c:ext>
            </c:extLst>
          </c:dPt>
          <c:dPt>
            <c:idx val="603"/>
            <c:bubble3D val="0"/>
            <c:spPr>
              <a:solidFill>
                <a:schemeClr val="accent4">
                  <a:lumMod val="60000"/>
                </a:schemeClr>
              </a:solidFill>
              <a:ln>
                <a:noFill/>
              </a:ln>
              <a:effectLst/>
            </c:spPr>
            <c:extLst>
              <c:ext xmlns:c16="http://schemas.microsoft.com/office/drawing/2014/chart" uri="{C3380CC4-5D6E-409C-BE32-E72D297353CC}">
                <c16:uniqueId val="{000004B7-7704-4423-B8F7-AD05CDD0D26F}"/>
              </c:ext>
            </c:extLst>
          </c:dPt>
          <c:dPt>
            <c:idx val="604"/>
            <c:bubble3D val="0"/>
            <c:spPr>
              <a:solidFill>
                <a:schemeClr val="accent5">
                  <a:lumMod val="60000"/>
                </a:schemeClr>
              </a:solidFill>
              <a:ln>
                <a:noFill/>
              </a:ln>
              <a:effectLst/>
            </c:spPr>
            <c:extLst>
              <c:ext xmlns:c16="http://schemas.microsoft.com/office/drawing/2014/chart" uri="{C3380CC4-5D6E-409C-BE32-E72D297353CC}">
                <c16:uniqueId val="{000004B9-7704-4423-B8F7-AD05CDD0D26F}"/>
              </c:ext>
            </c:extLst>
          </c:dPt>
          <c:dPt>
            <c:idx val="605"/>
            <c:bubble3D val="0"/>
            <c:spPr>
              <a:solidFill>
                <a:schemeClr val="accent6">
                  <a:lumMod val="60000"/>
                </a:schemeClr>
              </a:solidFill>
              <a:ln>
                <a:noFill/>
              </a:ln>
              <a:effectLst/>
            </c:spPr>
            <c:extLst>
              <c:ext xmlns:c16="http://schemas.microsoft.com/office/drawing/2014/chart" uri="{C3380CC4-5D6E-409C-BE32-E72D297353CC}">
                <c16:uniqueId val="{000004BB-7704-4423-B8F7-AD05CDD0D26F}"/>
              </c:ext>
            </c:extLst>
          </c:dPt>
          <c:dPt>
            <c:idx val="606"/>
            <c:bubble3D val="0"/>
            <c:spPr>
              <a:solidFill>
                <a:schemeClr val="accent1">
                  <a:lumMod val="80000"/>
                  <a:lumOff val="20000"/>
                </a:schemeClr>
              </a:solidFill>
              <a:ln>
                <a:noFill/>
              </a:ln>
              <a:effectLst/>
            </c:spPr>
            <c:extLst>
              <c:ext xmlns:c16="http://schemas.microsoft.com/office/drawing/2014/chart" uri="{C3380CC4-5D6E-409C-BE32-E72D297353CC}">
                <c16:uniqueId val="{000004BD-7704-4423-B8F7-AD05CDD0D26F}"/>
              </c:ext>
            </c:extLst>
          </c:dPt>
          <c:dPt>
            <c:idx val="607"/>
            <c:bubble3D val="0"/>
            <c:spPr>
              <a:solidFill>
                <a:schemeClr val="accent2">
                  <a:lumMod val="80000"/>
                  <a:lumOff val="20000"/>
                </a:schemeClr>
              </a:solidFill>
              <a:ln>
                <a:noFill/>
              </a:ln>
              <a:effectLst/>
            </c:spPr>
            <c:extLst>
              <c:ext xmlns:c16="http://schemas.microsoft.com/office/drawing/2014/chart" uri="{C3380CC4-5D6E-409C-BE32-E72D297353CC}">
                <c16:uniqueId val="{000004BF-7704-4423-B8F7-AD05CDD0D26F}"/>
              </c:ext>
            </c:extLst>
          </c:dPt>
          <c:dPt>
            <c:idx val="608"/>
            <c:bubble3D val="0"/>
            <c:spPr>
              <a:solidFill>
                <a:schemeClr val="accent3">
                  <a:lumMod val="80000"/>
                  <a:lumOff val="20000"/>
                </a:schemeClr>
              </a:solidFill>
              <a:ln>
                <a:noFill/>
              </a:ln>
              <a:effectLst/>
            </c:spPr>
            <c:extLst>
              <c:ext xmlns:c16="http://schemas.microsoft.com/office/drawing/2014/chart" uri="{C3380CC4-5D6E-409C-BE32-E72D297353CC}">
                <c16:uniqueId val="{000004C1-7704-4423-B8F7-AD05CDD0D26F}"/>
              </c:ext>
            </c:extLst>
          </c:dPt>
          <c:dPt>
            <c:idx val="609"/>
            <c:bubble3D val="0"/>
            <c:spPr>
              <a:solidFill>
                <a:schemeClr val="accent4">
                  <a:lumMod val="80000"/>
                  <a:lumOff val="20000"/>
                </a:schemeClr>
              </a:solidFill>
              <a:ln>
                <a:noFill/>
              </a:ln>
              <a:effectLst/>
            </c:spPr>
            <c:extLst>
              <c:ext xmlns:c16="http://schemas.microsoft.com/office/drawing/2014/chart" uri="{C3380CC4-5D6E-409C-BE32-E72D297353CC}">
                <c16:uniqueId val="{000004C3-7704-4423-B8F7-AD05CDD0D26F}"/>
              </c:ext>
            </c:extLst>
          </c:dPt>
          <c:dPt>
            <c:idx val="610"/>
            <c:bubble3D val="0"/>
            <c:spPr>
              <a:solidFill>
                <a:schemeClr val="accent5">
                  <a:lumMod val="80000"/>
                  <a:lumOff val="20000"/>
                </a:schemeClr>
              </a:solidFill>
              <a:ln>
                <a:noFill/>
              </a:ln>
              <a:effectLst/>
            </c:spPr>
            <c:extLst>
              <c:ext xmlns:c16="http://schemas.microsoft.com/office/drawing/2014/chart" uri="{C3380CC4-5D6E-409C-BE32-E72D297353CC}">
                <c16:uniqueId val="{000004C5-7704-4423-B8F7-AD05CDD0D26F}"/>
              </c:ext>
            </c:extLst>
          </c:dPt>
          <c:dPt>
            <c:idx val="611"/>
            <c:bubble3D val="0"/>
            <c:spPr>
              <a:solidFill>
                <a:schemeClr val="accent6">
                  <a:lumMod val="80000"/>
                  <a:lumOff val="20000"/>
                </a:schemeClr>
              </a:solidFill>
              <a:ln>
                <a:noFill/>
              </a:ln>
              <a:effectLst/>
            </c:spPr>
            <c:extLst>
              <c:ext xmlns:c16="http://schemas.microsoft.com/office/drawing/2014/chart" uri="{C3380CC4-5D6E-409C-BE32-E72D297353CC}">
                <c16:uniqueId val="{000004C7-7704-4423-B8F7-AD05CDD0D26F}"/>
              </c:ext>
            </c:extLst>
          </c:dPt>
          <c:dPt>
            <c:idx val="612"/>
            <c:bubble3D val="0"/>
            <c:spPr>
              <a:solidFill>
                <a:schemeClr val="accent1">
                  <a:lumMod val="80000"/>
                </a:schemeClr>
              </a:solidFill>
              <a:ln>
                <a:noFill/>
              </a:ln>
              <a:effectLst/>
            </c:spPr>
            <c:extLst>
              <c:ext xmlns:c16="http://schemas.microsoft.com/office/drawing/2014/chart" uri="{C3380CC4-5D6E-409C-BE32-E72D297353CC}">
                <c16:uniqueId val="{000004C9-7704-4423-B8F7-AD05CDD0D26F}"/>
              </c:ext>
            </c:extLst>
          </c:dPt>
          <c:dPt>
            <c:idx val="613"/>
            <c:bubble3D val="0"/>
            <c:spPr>
              <a:solidFill>
                <a:schemeClr val="accent2">
                  <a:lumMod val="80000"/>
                </a:schemeClr>
              </a:solidFill>
              <a:ln>
                <a:noFill/>
              </a:ln>
              <a:effectLst/>
            </c:spPr>
            <c:extLst>
              <c:ext xmlns:c16="http://schemas.microsoft.com/office/drawing/2014/chart" uri="{C3380CC4-5D6E-409C-BE32-E72D297353CC}">
                <c16:uniqueId val="{000004CB-7704-4423-B8F7-AD05CDD0D26F}"/>
              </c:ext>
            </c:extLst>
          </c:dPt>
          <c:dPt>
            <c:idx val="614"/>
            <c:bubble3D val="0"/>
            <c:spPr>
              <a:solidFill>
                <a:schemeClr val="accent3">
                  <a:lumMod val="80000"/>
                </a:schemeClr>
              </a:solidFill>
              <a:ln>
                <a:noFill/>
              </a:ln>
              <a:effectLst/>
            </c:spPr>
            <c:extLst>
              <c:ext xmlns:c16="http://schemas.microsoft.com/office/drawing/2014/chart" uri="{C3380CC4-5D6E-409C-BE32-E72D297353CC}">
                <c16:uniqueId val="{000004CD-7704-4423-B8F7-AD05CDD0D26F}"/>
              </c:ext>
            </c:extLst>
          </c:dPt>
          <c:dPt>
            <c:idx val="615"/>
            <c:bubble3D val="0"/>
            <c:spPr>
              <a:solidFill>
                <a:schemeClr val="accent4">
                  <a:lumMod val="80000"/>
                </a:schemeClr>
              </a:solidFill>
              <a:ln>
                <a:noFill/>
              </a:ln>
              <a:effectLst/>
            </c:spPr>
            <c:extLst>
              <c:ext xmlns:c16="http://schemas.microsoft.com/office/drawing/2014/chart" uri="{C3380CC4-5D6E-409C-BE32-E72D297353CC}">
                <c16:uniqueId val="{000004CF-7704-4423-B8F7-AD05CDD0D26F}"/>
              </c:ext>
            </c:extLst>
          </c:dPt>
          <c:dPt>
            <c:idx val="616"/>
            <c:bubble3D val="0"/>
            <c:spPr>
              <a:solidFill>
                <a:schemeClr val="accent5">
                  <a:lumMod val="80000"/>
                </a:schemeClr>
              </a:solidFill>
              <a:ln>
                <a:noFill/>
              </a:ln>
              <a:effectLst/>
            </c:spPr>
            <c:extLst>
              <c:ext xmlns:c16="http://schemas.microsoft.com/office/drawing/2014/chart" uri="{C3380CC4-5D6E-409C-BE32-E72D297353CC}">
                <c16:uniqueId val="{000004D1-7704-4423-B8F7-AD05CDD0D26F}"/>
              </c:ext>
            </c:extLst>
          </c:dPt>
          <c:dPt>
            <c:idx val="617"/>
            <c:bubble3D val="0"/>
            <c:spPr>
              <a:solidFill>
                <a:schemeClr val="accent6">
                  <a:lumMod val="80000"/>
                </a:schemeClr>
              </a:solidFill>
              <a:ln>
                <a:noFill/>
              </a:ln>
              <a:effectLst/>
            </c:spPr>
            <c:extLst>
              <c:ext xmlns:c16="http://schemas.microsoft.com/office/drawing/2014/chart" uri="{C3380CC4-5D6E-409C-BE32-E72D297353CC}">
                <c16:uniqueId val="{000004D3-7704-4423-B8F7-AD05CDD0D26F}"/>
              </c:ext>
            </c:extLst>
          </c:dPt>
          <c:dPt>
            <c:idx val="618"/>
            <c:bubble3D val="0"/>
            <c:spPr>
              <a:solidFill>
                <a:schemeClr val="accent1">
                  <a:lumMod val="60000"/>
                  <a:lumOff val="40000"/>
                </a:schemeClr>
              </a:solidFill>
              <a:ln>
                <a:noFill/>
              </a:ln>
              <a:effectLst/>
            </c:spPr>
            <c:extLst>
              <c:ext xmlns:c16="http://schemas.microsoft.com/office/drawing/2014/chart" uri="{C3380CC4-5D6E-409C-BE32-E72D297353CC}">
                <c16:uniqueId val="{000004D5-7704-4423-B8F7-AD05CDD0D26F}"/>
              </c:ext>
            </c:extLst>
          </c:dPt>
          <c:dPt>
            <c:idx val="619"/>
            <c:bubble3D val="0"/>
            <c:spPr>
              <a:solidFill>
                <a:schemeClr val="accent2">
                  <a:lumMod val="60000"/>
                  <a:lumOff val="40000"/>
                </a:schemeClr>
              </a:solidFill>
              <a:ln>
                <a:noFill/>
              </a:ln>
              <a:effectLst/>
            </c:spPr>
            <c:extLst>
              <c:ext xmlns:c16="http://schemas.microsoft.com/office/drawing/2014/chart" uri="{C3380CC4-5D6E-409C-BE32-E72D297353CC}">
                <c16:uniqueId val="{000004D7-7704-4423-B8F7-AD05CDD0D26F}"/>
              </c:ext>
            </c:extLst>
          </c:dPt>
          <c:dPt>
            <c:idx val="620"/>
            <c:bubble3D val="0"/>
            <c:spPr>
              <a:solidFill>
                <a:schemeClr val="accent3">
                  <a:lumMod val="60000"/>
                  <a:lumOff val="40000"/>
                </a:schemeClr>
              </a:solidFill>
              <a:ln>
                <a:noFill/>
              </a:ln>
              <a:effectLst/>
            </c:spPr>
            <c:extLst>
              <c:ext xmlns:c16="http://schemas.microsoft.com/office/drawing/2014/chart" uri="{C3380CC4-5D6E-409C-BE32-E72D297353CC}">
                <c16:uniqueId val="{000004D9-7704-4423-B8F7-AD05CDD0D26F}"/>
              </c:ext>
            </c:extLst>
          </c:dPt>
          <c:dPt>
            <c:idx val="621"/>
            <c:bubble3D val="0"/>
            <c:spPr>
              <a:solidFill>
                <a:schemeClr val="accent4">
                  <a:lumMod val="60000"/>
                  <a:lumOff val="40000"/>
                </a:schemeClr>
              </a:solidFill>
              <a:ln>
                <a:noFill/>
              </a:ln>
              <a:effectLst/>
            </c:spPr>
            <c:extLst>
              <c:ext xmlns:c16="http://schemas.microsoft.com/office/drawing/2014/chart" uri="{C3380CC4-5D6E-409C-BE32-E72D297353CC}">
                <c16:uniqueId val="{000004DB-7704-4423-B8F7-AD05CDD0D26F}"/>
              </c:ext>
            </c:extLst>
          </c:dPt>
          <c:dPt>
            <c:idx val="622"/>
            <c:bubble3D val="0"/>
            <c:spPr>
              <a:solidFill>
                <a:schemeClr val="accent5">
                  <a:lumMod val="60000"/>
                  <a:lumOff val="40000"/>
                </a:schemeClr>
              </a:solidFill>
              <a:ln>
                <a:noFill/>
              </a:ln>
              <a:effectLst/>
            </c:spPr>
            <c:extLst>
              <c:ext xmlns:c16="http://schemas.microsoft.com/office/drawing/2014/chart" uri="{C3380CC4-5D6E-409C-BE32-E72D297353CC}">
                <c16:uniqueId val="{000004DD-7704-4423-B8F7-AD05CDD0D26F}"/>
              </c:ext>
            </c:extLst>
          </c:dPt>
          <c:dPt>
            <c:idx val="623"/>
            <c:bubble3D val="0"/>
            <c:spPr>
              <a:solidFill>
                <a:schemeClr val="accent6">
                  <a:lumMod val="60000"/>
                  <a:lumOff val="40000"/>
                </a:schemeClr>
              </a:solidFill>
              <a:ln>
                <a:noFill/>
              </a:ln>
              <a:effectLst/>
            </c:spPr>
            <c:extLst>
              <c:ext xmlns:c16="http://schemas.microsoft.com/office/drawing/2014/chart" uri="{C3380CC4-5D6E-409C-BE32-E72D297353CC}">
                <c16:uniqueId val="{000004DF-7704-4423-B8F7-AD05CDD0D26F}"/>
              </c:ext>
            </c:extLst>
          </c:dPt>
          <c:dPt>
            <c:idx val="624"/>
            <c:bubble3D val="0"/>
            <c:spPr>
              <a:solidFill>
                <a:schemeClr val="accent1">
                  <a:lumMod val="50000"/>
                </a:schemeClr>
              </a:solidFill>
              <a:ln>
                <a:noFill/>
              </a:ln>
              <a:effectLst/>
            </c:spPr>
            <c:extLst>
              <c:ext xmlns:c16="http://schemas.microsoft.com/office/drawing/2014/chart" uri="{C3380CC4-5D6E-409C-BE32-E72D297353CC}">
                <c16:uniqueId val="{000004E1-7704-4423-B8F7-AD05CDD0D26F}"/>
              </c:ext>
            </c:extLst>
          </c:dPt>
          <c:dPt>
            <c:idx val="625"/>
            <c:bubble3D val="0"/>
            <c:spPr>
              <a:solidFill>
                <a:schemeClr val="accent2">
                  <a:lumMod val="50000"/>
                </a:schemeClr>
              </a:solidFill>
              <a:ln>
                <a:noFill/>
              </a:ln>
              <a:effectLst/>
            </c:spPr>
            <c:extLst>
              <c:ext xmlns:c16="http://schemas.microsoft.com/office/drawing/2014/chart" uri="{C3380CC4-5D6E-409C-BE32-E72D297353CC}">
                <c16:uniqueId val="{000004E3-7704-4423-B8F7-AD05CDD0D26F}"/>
              </c:ext>
            </c:extLst>
          </c:dPt>
          <c:dPt>
            <c:idx val="626"/>
            <c:bubble3D val="0"/>
            <c:spPr>
              <a:solidFill>
                <a:schemeClr val="accent3">
                  <a:lumMod val="50000"/>
                </a:schemeClr>
              </a:solidFill>
              <a:ln>
                <a:noFill/>
              </a:ln>
              <a:effectLst/>
            </c:spPr>
            <c:extLst>
              <c:ext xmlns:c16="http://schemas.microsoft.com/office/drawing/2014/chart" uri="{C3380CC4-5D6E-409C-BE32-E72D297353CC}">
                <c16:uniqueId val="{000004E5-7704-4423-B8F7-AD05CDD0D26F}"/>
              </c:ext>
            </c:extLst>
          </c:dPt>
          <c:dPt>
            <c:idx val="627"/>
            <c:bubble3D val="0"/>
            <c:spPr>
              <a:solidFill>
                <a:schemeClr val="accent4">
                  <a:lumMod val="50000"/>
                </a:schemeClr>
              </a:solidFill>
              <a:ln>
                <a:noFill/>
              </a:ln>
              <a:effectLst/>
            </c:spPr>
            <c:extLst>
              <c:ext xmlns:c16="http://schemas.microsoft.com/office/drawing/2014/chart" uri="{C3380CC4-5D6E-409C-BE32-E72D297353CC}">
                <c16:uniqueId val="{000004E7-7704-4423-B8F7-AD05CDD0D26F}"/>
              </c:ext>
            </c:extLst>
          </c:dPt>
          <c:dPt>
            <c:idx val="628"/>
            <c:bubble3D val="0"/>
            <c:spPr>
              <a:solidFill>
                <a:schemeClr val="accent5">
                  <a:lumMod val="50000"/>
                </a:schemeClr>
              </a:solidFill>
              <a:ln>
                <a:noFill/>
              </a:ln>
              <a:effectLst/>
            </c:spPr>
            <c:extLst>
              <c:ext xmlns:c16="http://schemas.microsoft.com/office/drawing/2014/chart" uri="{C3380CC4-5D6E-409C-BE32-E72D297353CC}">
                <c16:uniqueId val="{000004E9-7704-4423-B8F7-AD05CDD0D26F}"/>
              </c:ext>
            </c:extLst>
          </c:dPt>
          <c:dPt>
            <c:idx val="629"/>
            <c:bubble3D val="0"/>
            <c:spPr>
              <a:solidFill>
                <a:schemeClr val="accent6">
                  <a:lumMod val="50000"/>
                </a:schemeClr>
              </a:solidFill>
              <a:ln>
                <a:noFill/>
              </a:ln>
              <a:effectLst/>
            </c:spPr>
            <c:extLst>
              <c:ext xmlns:c16="http://schemas.microsoft.com/office/drawing/2014/chart" uri="{C3380CC4-5D6E-409C-BE32-E72D297353CC}">
                <c16:uniqueId val="{000004EB-7704-4423-B8F7-AD05CDD0D26F}"/>
              </c:ext>
            </c:extLst>
          </c:dPt>
          <c:dPt>
            <c:idx val="630"/>
            <c:bubble3D val="0"/>
            <c:spPr>
              <a:solidFill>
                <a:schemeClr val="accent1">
                  <a:lumMod val="70000"/>
                  <a:lumOff val="30000"/>
                </a:schemeClr>
              </a:solidFill>
              <a:ln>
                <a:noFill/>
              </a:ln>
              <a:effectLst/>
            </c:spPr>
            <c:extLst>
              <c:ext xmlns:c16="http://schemas.microsoft.com/office/drawing/2014/chart" uri="{C3380CC4-5D6E-409C-BE32-E72D297353CC}">
                <c16:uniqueId val="{000004ED-7704-4423-B8F7-AD05CDD0D26F}"/>
              </c:ext>
            </c:extLst>
          </c:dPt>
          <c:dPt>
            <c:idx val="631"/>
            <c:bubble3D val="0"/>
            <c:spPr>
              <a:solidFill>
                <a:schemeClr val="accent2">
                  <a:lumMod val="70000"/>
                  <a:lumOff val="30000"/>
                </a:schemeClr>
              </a:solidFill>
              <a:ln>
                <a:noFill/>
              </a:ln>
              <a:effectLst/>
            </c:spPr>
            <c:extLst>
              <c:ext xmlns:c16="http://schemas.microsoft.com/office/drawing/2014/chart" uri="{C3380CC4-5D6E-409C-BE32-E72D297353CC}">
                <c16:uniqueId val="{000004EF-7704-4423-B8F7-AD05CDD0D26F}"/>
              </c:ext>
            </c:extLst>
          </c:dPt>
          <c:dPt>
            <c:idx val="632"/>
            <c:bubble3D val="0"/>
            <c:spPr>
              <a:solidFill>
                <a:schemeClr val="accent3">
                  <a:lumMod val="70000"/>
                  <a:lumOff val="30000"/>
                </a:schemeClr>
              </a:solidFill>
              <a:ln>
                <a:noFill/>
              </a:ln>
              <a:effectLst/>
            </c:spPr>
            <c:extLst>
              <c:ext xmlns:c16="http://schemas.microsoft.com/office/drawing/2014/chart" uri="{C3380CC4-5D6E-409C-BE32-E72D297353CC}">
                <c16:uniqueId val="{000004F1-7704-4423-B8F7-AD05CDD0D26F}"/>
              </c:ext>
            </c:extLst>
          </c:dPt>
          <c:dPt>
            <c:idx val="633"/>
            <c:bubble3D val="0"/>
            <c:spPr>
              <a:solidFill>
                <a:schemeClr val="accent4">
                  <a:lumMod val="70000"/>
                  <a:lumOff val="30000"/>
                </a:schemeClr>
              </a:solidFill>
              <a:ln>
                <a:noFill/>
              </a:ln>
              <a:effectLst/>
            </c:spPr>
            <c:extLst>
              <c:ext xmlns:c16="http://schemas.microsoft.com/office/drawing/2014/chart" uri="{C3380CC4-5D6E-409C-BE32-E72D297353CC}">
                <c16:uniqueId val="{000004F3-7704-4423-B8F7-AD05CDD0D26F}"/>
              </c:ext>
            </c:extLst>
          </c:dPt>
          <c:dPt>
            <c:idx val="634"/>
            <c:bubble3D val="0"/>
            <c:spPr>
              <a:solidFill>
                <a:schemeClr val="accent5">
                  <a:lumMod val="70000"/>
                  <a:lumOff val="30000"/>
                </a:schemeClr>
              </a:solidFill>
              <a:ln>
                <a:noFill/>
              </a:ln>
              <a:effectLst/>
            </c:spPr>
            <c:extLst>
              <c:ext xmlns:c16="http://schemas.microsoft.com/office/drawing/2014/chart" uri="{C3380CC4-5D6E-409C-BE32-E72D297353CC}">
                <c16:uniqueId val="{000004F5-7704-4423-B8F7-AD05CDD0D26F}"/>
              </c:ext>
            </c:extLst>
          </c:dPt>
          <c:dPt>
            <c:idx val="635"/>
            <c:bubble3D val="0"/>
            <c:spPr>
              <a:solidFill>
                <a:schemeClr val="accent6">
                  <a:lumMod val="70000"/>
                  <a:lumOff val="30000"/>
                </a:schemeClr>
              </a:solidFill>
              <a:ln>
                <a:noFill/>
              </a:ln>
              <a:effectLst/>
            </c:spPr>
            <c:extLst>
              <c:ext xmlns:c16="http://schemas.microsoft.com/office/drawing/2014/chart" uri="{C3380CC4-5D6E-409C-BE32-E72D297353CC}">
                <c16:uniqueId val="{000004F7-7704-4423-B8F7-AD05CDD0D26F}"/>
              </c:ext>
            </c:extLst>
          </c:dPt>
          <c:dPt>
            <c:idx val="636"/>
            <c:bubble3D val="0"/>
            <c:spPr>
              <a:solidFill>
                <a:schemeClr val="accent1">
                  <a:lumMod val="70000"/>
                </a:schemeClr>
              </a:solidFill>
              <a:ln>
                <a:noFill/>
              </a:ln>
              <a:effectLst/>
            </c:spPr>
            <c:extLst>
              <c:ext xmlns:c16="http://schemas.microsoft.com/office/drawing/2014/chart" uri="{C3380CC4-5D6E-409C-BE32-E72D297353CC}">
                <c16:uniqueId val="{000004F9-7704-4423-B8F7-AD05CDD0D26F}"/>
              </c:ext>
            </c:extLst>
          </c:dPt>
          <c:dPt>
            <c:idx val="637"/>
            <c:bubble3D val="0"/>
            <c:spPr>
              <a:solidFill>
                <a:schemeClr val="accent2">
                  <a:lumMod val="70000"/>
                </a:schemeClr>
              </a:solidFill>
              <a:ln>
                <a:noFill/>
              </a:ln>
              <a:effectLst/>
            </c:spPr>
            <c:extLst>
              <c:ext xmlns:c16="http://schemas.microsoft.com/office/drawing/2014/chart" uri="{C3380CC4-5D6E-409C-BE32-E72D297353CC}">
                <c16:uniqueId val="{000004FB-7704-4423-B8F7-AD05CDD0D26F}"/>
              </c:ext>
            </c:extLst>
          </c:dPt>
          <c:dPt>
            <c:idx val="638"/>
            <c:bubble3D val="0"/>
            <c:spPr>
              <a:solidFill>
                <a:schemeClr val="accent3">
                  <a:lumMod val="70000"/>
                </a:schemeClr>
              </a:solidFill>
              <a:ln>
                <a:noFill/>
              </a:ln>
              <a:effectLst/>
            </c:spPr>
            <c:extLst>
              <c:ext xmlns:c16="http://schemas.microsoft.com/office/drawing/2014/chart" uri="{C3380CC4-5D6E-409C-BE32-E72D297353CC}">
                <c16:uniqueId val="{000004FD-7704-4423-B8F7-AD05CDD0D26F}"/>
              </c:ext>
            </c:extLst>
          </c:dPt>
          <c:dPt>
            <c:idx val="639"/>
            <c:bubble3D val="0"/>
            <c:spPr>
              <a:solidFill>
                <a:schemeClr val="accent4">
                  <a:lumMod val="70000"/>
                </a:schemeClr>
              </a:solidFill>
              <a:ln>
                <a:noFill/>
              </a:ln>
              <a:effectLst/>
            </c:spPr>
            <c:extLst>
              <c:ext xmlns:c16="http://schemas.microsoft.com/office/drawing/2014/chart" uri="{C3380CC4-5D6E-409C-BE32-E72D297353CC}">
                <c16:uniqueId val="{000004FF-7704-4423-B8F7-AD05CDD0D26F}"/>
              </c:ext>
            </c:extLst>
          </c:dPt>
          <c:dPt>
            <c:idx val="640"/>
            <c:bubble3D val="0"/>
            <c:spPr>
              <a:solidFill>
                <a:schemeClr val="accent5">
                  <a:lumMod val="70000"/>
                </a:schemeClr>
              </a:solidFill>
              <a:ln>
                <a:noFill/>
              </a:ln>
              <a:effectLst/>
            </c:spPr>
            <c:extLst>
              <c:ext xmlns:c16="http://schemas.microsoft.com/office/drawing/2014/chart" uri="{C3380CC4-5D6E-409C-BE32-E72D297353CC}">
                <c16:uniqueId val="{00000501-7704-4423-B8F7-AD05CDD0D26F}"/>
              </c:ext>
            </c:extLst>
          </c:dPt>
          <c:dPt>
            <c:idx val="641"/>
            <c:bubble3D val="0"/>
            <c:spPr>
              <a:solidFill>
                <a:schemeClr val="accent6">
                  <a:lumMod val="70000"/>
                </a:schemeClr>
              </a:solidFill>
              <a:ln>
                <a:noFill/>
              </a:ln>
              <a:effectLst/>
            </c:spPr>
            <c:extLst>
              <c:ext xmlns:c16="http://schemas.microsoft.com/office/drawing/2014/chart" uri="{C3380CC4-5D6E-409C-BE32-E72D297353CC}">
                <c16:uniqueId val="{00000503-7704-4423-B8F7-AD05CDD0D26F}"/>
              </c:ext>
            </c:extLst>
          </c:dPt>
          <c:dPt>
            <c:idx val="642"/>
            <c:bubble3D val="0"/>
            <c:spPr>
              <a:solidFill>
                <a:schemeClr val="accent1">
                  <a:lumMod val="50000"/>
                  <a:lumOff val="50000"/>
                </a:schemeClr>
              </a:solidFill>
              <a:ln>
                <a:noFill/>
              </a:ln>
              <a:effectLst/>
            </c:spPr>
            <c:extLst>
              <c:ext xmlns:c16="http://schemas.microsoft.com/office/drawing/2014/chart" uri="{C3380CC4-5D6E-409C-BE32-E72D297353CC}">
                <c16:uniqueId val="{00000505-7704-4423-B8F7-AD05CDD0D26F}"/>
              </c:ext>
            </c:extLst>
          </c:dPt>
          <c:dPt>
            <c:idx val="643"/>
            <c:bubble3D val="0"/>
            <c:spPr>
              <a:solidFill>
                <a:schemeClr val="accent2">
                  <a:lumMod val="50000"/>
                  <a:lumOff val="50000"/>
                </a:schemeClr>
              </a:solidFill>
              <a:ln>
                <a:noFill/>
              </a:ln>
              <a:effectLst/>
            </c:spPr>
            <c:extLst>
              <c:ext xmlns:c16="http://schemas.microsoft.com/office/drawing/2014/chart" uri="{C3380CC4-5D6E-409C-BE32-E72D297353CC}">
                <c16:uniqueId val="{00000507-7704-4423-B8F7-AD05CDD0D26F}"/>
              </c:ext>
            </c:extLst>
          </c:dPt>
          <c:dPt>
            <c:idx val="644"/>
            <c:bubble3D val="0"/>
            <c:spPr>
              <a:solidFill>
                <a:schemeClr val="accent3">
                  <a:lumMod val="50000"/>
                  <a:lumOff val="50000"/>
                </a:schemeClr>
              </a:solidFill>
              <a:ln>
                <a:noFill/>
              </a:ln>
              <a:effectLst/>
            </c:spPr>
            <c:extLst>
              <c:ext xmlns:c16="http://schemas.microsoft.com/office/drawing/2014/chart" uri="{C3380CC4-5D6E-409C-BE32-E72D297353CC}">
                <c16:uniqueId val="{00000509-7704-4423-B8F7-AD05CDD0D26F}"/>
              </c:ext>
            </c:extLst>
          </c:dPt>
          <c:dPt>
            <c:idx val="645"/>
            <c:bubble3D val="0"/>
            <c:spPr>
              <a:solidFill>
                <a:schemeClr val="accent4">
                  <a:lumMod val="50000"/>
                  <a:lumOff val="50000"/>
                </a:schemeClr>
              </a:solidFill>
              <a:ln>
                <a:noFill/>
              </a:ln>
              <a:effectLst/>
            </c:spPr>
            <c:extLst>
              <c:ext xmlns:c16="http://schemas.microsoft.com/office/drawing/2014/chart" uri="{C3380CC4-5D6E-409C-BE32-E72D297353CC}">
                <c16:uniqueId val="{0000050B-7704-4423-B8F7-AD05CDD0D26F}"/>
              </c:ext>
            </c:extLst>
          </c:dPt>
          <c:dPt>
            <c:idx val="646"/>
            <c:bubble3D val="0"/>
            <c:spPr>
              <a:solidFill>
                <a:schemeClr val="accent5">
                  <a:lumMod val="50000"/>
                  <a:lumOff val="50000"/>
                </a:schemeClr>
              </a:solidFill>
              <a:ln>
                <a:noFill/>
              </a:ln>
              <a:effectLst/>
            </c:spPr>
            <c:extLst>
              <c:ext xmlns:c16="http://schemas.microsoft.com/office/drawing/2014/chart" uri="{C3380CC4-5D6E-409C-BE32-E72D297353CC}">
                <c16:uniqueId val="{0000050D-7704-4423-B8F7-AD05CDD0D26F}"/>
              </c:ext>
            </c:extLst>
          </c:dPt>
          <c:dPt>
            <c:idx val="647"/>
            <c:bubble3D val="0"/>
            <c:spPr>
              <a:solidFill>
                <a:schemeClr val="accent6">
                  <a:lumMod val="50000"/>
                  <a:lumOff val="50000"/>
                </a:schemeClr>
              </a:solidFill>
              <a:ln>
                <a:noFill/>
              </a:ln>
              <a:effectLst/>
            </c:spPr>
            <c:extLst>
              <c:ext xmlns:c16="http://schemas.microsoft.com/office/drawing/2014/chart" uri="{C3380CC4-5D6E-409C-BE32-E72D297353CC}">
                <c16:uniqueId val="{0000050F-7704-4423-B8F7-AD05CDD0D26F}"/>
              </c:ext>
            </c:extLst>
          </c:dPt>
          <c:dPt>
            <c:idx val="648"/>
            <c:bubble3D val="0"/>
            <c:spPr>
              <a:solidFill>
                <a:schemeClr val="accent1"/>
              </a:solidFill>
              <a:ln>
                <a:noFill/>
              </a:ln>
              <a:effectLst/>
            </c:spPr>
            <c:extLst>
              <c:ext xmlns:c16="http://schemas.microsoft.com/office/drawing/2014/chart" uri="{C3380CC4-5D6E-409C-BE32-E72D297353CC}">
                <c16:uniqueId val="{00000511-7704-4423-B8F7-AD05CDD0D26F}"/>
              </c:ext>
            </c:extLst>
          </c:dPt>
          <c:dPt>
            <c:idx val="649"/>
            <c:bubble3D val="0"/>
            <c:spPr>
              <a:solidFill>
                <a:schemeClr val="accent2"/>
              </a:solidFill>
              <a:ln>
                <a:noFill/>
              </a:ln>
              <a:effectLst/>
            </c:spPr>
            <c:extLst>
              <c:ext xmlns:c16="http://schemas.microsoft.com/office/drawing/2014/chart" uri="{C3380CC4-5D6E-409C-BE32-E72D297353CC}">
                <c16:uniqueId val="{00000513-7704-4423-B8F7-AD05CDD0D26F}"/>
              </c:ext>
            </c:extLst>
          </c:dPt>
          <c:dPt>
            <c:idx val="650"/>
            <c:bubble3D val="0"/>
            <c:spPr>
              <a:solidFill>
                <a:schemeClr val="accent3"/>
              </a:solidFill>
              <a:ln>
                <a:noFill/>
              </a:ln>
              <a:effectLst/>
            </c:spPr>
            <c:extLst>
              <c:ext xmlns:c16="http://schemas.microsoft.com/office/drawing/2014/chart" uri="{C3380CC4-5D6E-409C-BE32-E72D297353CC}">
                <c16:uniqueId val="{00000515-7704-4423-B8F7-AD05CDD0D26F}"/>
              </c:ext>
            </c:extLst>
          </c:dPt>
          <c:dPt>
            <c:idx val="651"/>
            <c:bubble3D val="0"/>
            <c:spPr>
              <a:solidFill>
                <a:schemeClr val="accent4"/>
              </a:solidFill>
              <a:ln>
                <a:noFill/>
              </a:ln>
              <a:effectLst/>
            </c:spPr>
            <c:extLst>
              <c:ext xmlns:c16="http://schemas.microsoft.com/office/drawing/2014/chart" uri="{C3380CC4-5D6E-409C-BE32-E72D297353CC}">
                <c16:uniqueId val="{00000517-7704-4423-B8F7-AD05CDD0D26F}"/>
              </c:ext>
            </c:extLst>
          </c:dPt>
          <c:dPt>
            <c:idx val="652"/>
            <c:bubble3D val="0"/>
            <c:spPr>
              <a:solidFill>
                <a:schemeClr val="accent5"/>
              </a:solidFill>
              <a:ln>
                <a:noFill/>
              </a:ln>
              <a:effectLst/>
            </c:spPr>
            <c:extLst>
              <c:ext xmlns:c16="http://schemas.microsoft.com/office/drawing/2014/chart" uri="{C3380CC4-5D6E-409C-BE32-E72D297353CC}">
                <c16:uniqueId val="{00000519-7704-4423-B8F7-AD05CDD0D26F}"/>
              </c:ext>
            </c:extLst>
          </c:dPt>
          <c:dPt>
            <c:idx val="653"/>
            <c:bubble3D val="0"/>
            <c:spPr>
              <a:solidFill>
                <a:schemeClr val="accent6"/>
              </a:solidFill>
              <a:ln>
                <a:noFill/>
              </a:ln>
              <a:effectLst/>
            </c:spPr>
            <c:extLst>
              <c:ext xmlns:c16="http://schemas.microsoft.com/office/drawing/2014/chart" uri="{C3380CC4-5D6E-409C-BE32-E72D297353CC}">
                <c16:uniqueId val="{0000051B-7704-4423-B8F7-AD05CDD0D26F}"/>
              </c:ext>
            </c:extLst>
          </c:dPt>
          <c:dPt>
            <c:idx val="654"/>
            <c:bubble3D val="0"/>
            <c:spPr>
              <a:solidFill>
                <a:schemeClr val="accent1">
                  <a:lumMod val="60000"/>
                </a:schemeClr>
              </a:solidFill>
              <a:ln>
                <a:noFill/>
              </a:ln>
              <a:effectLst/>
            </c:spPr>
            <c:extLst>
              <c:ext xmlns:c16="http://schemas.microsoft.com/office/drawing/2014/chart" uri="{C3380CC4-5D6E-409C-BE32-E72D297353CC}">
                <c16:uniqueId val="{0000051D-7704-4423-B8F7-AD05CDD0D26F}"/>
              </c:ext>
            </c:extLst>
          </c:dPt>
          <c:dPt>
            <c:idx val="655"/>
            <c:bubble3D val="0"/>
            <c:spPr>
              <a:solidFill>
                <a:schemeClr val="accent2">
                  <a:lumMod val="60000"/>
                </a:schemeClr>
              </a:solidFill>
              <a:ln>
                <a:noFill/>
              </a:ln>
              <a:effectLst/>
            </c:spPr>
            <c:extLst>
              <c:ext xmlns:c16="http://schemas.microsoft.com/office/drawing/2014/chart" uri="{C3380CC4-5D6E-409C-BE32-E72D297353CC}">
                <c16:uniqueId val="{0000051F-7704-4423-B8F7-AD05CDD0D26F}"/>
              </c:ext>
            </c:extLst>
          </c:dPt>
          <c:dPt>
            <c:idx val="656"/>
            <c:bubble3D val="0"/>
            <c:spPr>
              <a:solidFill>
                <a:schemeClr val="accent3">
                  <a:lumMod val="60000"/>
                </a:schemeClr>
              </a:solidFill>
              <a:ln>
                <a:noFill/>
              </a:ln>
              <a:effectLst/>
            </c:spPr>
            <c:extLst>
              <c:ext xmlns:c16="http://schemas.microsoft.com/office/drawing/2014/chart" uri="{C3380CC4-5D6E-409C-BE32-E72D297353CC}">
                <c16:uniqueId val="{00000521-7704-4423-B8F7-AD05CDD0D26F}"/>
              </c:ext>
            </c:extLst>
          </c:dPt>
          <c:dPt>
            <c:idx val="657"/>
            <c:bubble3D val="0"/>
            <c:spPr>
              <a:solidFill>
                <a:schemeClr val="accent4">
                  <a:lumMod val="60000"/>
                </a:schemeClr>
              </a:solidFill>
              <a:ln>
                <a:noFill/>
              </a:ln>
              <a:effectLst/>
            </c:spPr>
            <c:extLst>
              <c:ext xmlns:c16="http://schemas.microsoft.com/office/drawing/2014/chart" uri="{C3380CC4-5D6E-409C-BE32-E72D297353CC}">
                <c16:uniqueId val="{00000523-7704-4423-B8F7-AD05CDD0D26F}"/>
              </c:ext>
            </c:extLst>
          </c:dPt>
          <c:dPt>
            <c:idx val="658"/>
            <c:bubble3D val="0"/>
            <c:spPr>
              <a:solidFill>
                <a:schemeClr val="accent5">
                  <a:lumMod val="60000"/>
                </a:schemeClr>
              </a:solidFill>
              <a:ln>
                <a:noFill/>
              </a:ln>
              <a:effectLst/>
            </c:spPr>
            <c:extLst>
              <c:ext xmlns:c16="http://schemas.microsoft.com/office/drawing/2014/chart" uri="{C3380CC4-5D6E-409C-BE32-E72D297353CC}">
                <c16:uniqueId val="{00000525-7704-4423-B8F7-AD05CDD0D26F}"/>
              </c:ext>
            </c:extLst>
          </c:dPt>
          <c:dPt>
            <c:idx val="659"/>
            <c:bubble3D val="0"/>
            <c:spPr>
              <a:solidFill>
                <a:schemeClr val="accent6">
                  <a:lumMod val="60000"/>
                </a:schemeClr>
              </a:solidFill>
              <a:ln>
                <a:noFill/>
              </a:ln>
              <a:effectLst/>
            </c:spPr>
            <c:extLst>
              <c:ext xmlns:c16="http://schemas.microsoft.com/office/drawing/2014/chart" uri="{C3380CC4-5D6E-409C-BE32-E72D297353CC}">
                <c16:uniqueId val="{00000527-7704-4423-B8F7-AD05CDD0D26F}"/>
              </c:ext>
            </c:extLst>
          </c:dPt>
          <c:dPt>
            <c:idx val="660"/>
            <c:bubble3D val="0"/>
            <c:spPr>
              <a:solidFill>
                <a:schemeClr val="accent1">
                  <a:lumMod val="80000"/>
                  <a:lumOff val="20000"/>
                </a:schemeClr>
              </a:solidFill>
              <a:ln>
                <a:noFill/>
              </a:ln>
              <a:effectLst/>
            </c:spPr>
            <c:extLst>
              <c:ext xmlns:c16="http://schemas.microsoft.com/office/drawing/2014/chart" uri="{C3380CC4-5D6E-409C-BE32-E72D297353CC}">
                <c16:uniqueId val="{00000529-7704-4423-B8F7-AD05CDD0D26F}"/>
              </c:ext>
            </c:extLst>
          </c:dPt>
          <c:dPt>
            <c:idx val="661"/>
            <c:bubble3D val="0"/>
            <c:spPr>
              <a:solidFill>
                <a:schemeClr val="accent2">
                  <a:lumMod val="80000"/>
                  <a:lumOff val="20000"/>
                </a:schemeClr>
              </a:solidFill>
              <a:ln>
                <a:noFill/>
              </a:ln>
              <a:effectLst/>
            </c:spPr>
            <c:extLst>
              <c:ext xmlns:c16="http://schemas.microsoft.com/office/drawing/2014/chart" uri="{C3380CC4-5D6E-409C-BE32-E72D297353CC}">
                <c16:uniqueId val="{0000052B-7704-4423-B8F7-AD05CDD0D26F}"/>
              </c:ext>
            </c:extLst>
          </c:dPt>
          <c:dPt>
            <c:idx val="662"/>
            <c:bubble3D val="0"/>
            <c:spPr>
              <a:solidFill>
                <a:schemeClr val="accent3">
                  <a:lumMod val="80000"/>
                  <a:lumOff val="20000"/>
                </a:schemeClr>
              </a:solidFill>
              <a:ln>
                <a:noFill/>
              </a:ln>
              <a:effectLst/>
            </c:spPr>
            <c:extLst>
              <c:ext xmlns:c16="http://schemas.microsoft.com/office/drawing/2014/chart" uri="{C3380CC4-5D6E-409C-BE32-E72D297353CC}">
                <c16:uniqueId val="{0000052D-7704-4423-B8F7-AD05CDD0D26F}"/>
              </c:ext>
            </c:extLst>
          </c:dPt>
          <c:dPt>
            <c:idx val="663"/>
            <c:bubble3D val="0"/>
            <c:spPr>
              <a:solidFill>
                <a:schemeClr val="accent4">
                  <a:lumMod val="80000"/>
                  <a:lumOff val="20000"/>
                </a:schemeClr>
              </a:solidFill>
              <a:ln>
                <a:noFill/>
              </a:ln>
              <a:effectLst/>
            </c:spPr>
            <c:extLst>
              <c:ext xmlns:c16="http://schemas.microsoft.com/office/drawing/2014/chart" uri="{C3380CC4-5D6E-409C-BE32-E72D297353CC}">
                <c16:uniqueId val="{0000052F-7704-4423-B8F7-AD05CDD0D26F}"/>
              </c:ext>
            </c:extLst>
          </c:dPt>
          <c:dPt>
            <c:idx val="664"/>
            <c:bubble3D val="0"/>
            <c:spPr>
              <a:solidFill>
                <a:schemeClr val="accent5">
                  <a:lumMod val="80000"/>
                  <a:lumOff val="20000"/>
                </a:schemeClr>
              </a:solidFill>
              <a:ln>
                <a:noFill/>
              </a:ln>
              <a:effectLst/>
            </c:spPr>
            <c:extLst>
              <c:ext xmlns:c16="http://schemas.microsoft.com/office/drawing/2014/chart" uri="{C3380CC4-5D6E-409C-BE32-E72D297353CC}">
                <c16:uniqueId val="{00000531-7704-4423-B8F7-AD05CDD0D26F}"/>
              </c:ext>
            </c:extLst>
          </c:dPt>
          <c:dPt>
            <c:idx val="665"/>
            <c:bubble3D val="0"/>
            <c:spPr>
              <a:solidFill>
                <a:schemeClr val="accent6">
                  <a:lumMod val="80000"/>
                  <a:lumOff val="20000"/>
                </a:schemeClr>
              </a:solidFill>
              <a:ln>
                <a:noFill/>
              </a:ln>
              <a:effectLst/>
            </c:spPr>
            <c:extLst>
              <c:ext xmlns:c16="http://schemas.microsoft.com/office/drawing/2014/chart" uri="{C3380CC4-5D6E-409C-BE32-E72D297353CC}">
                <c16:uniqueId val="{00000533-7704-4423-B8F7-AD05CDD0D26F}"/>
              </c:ext>
            </c:extLst>
          </c:dPt>
          <c:dPt>
            <c:idx val="666"/>
            <c:bubble3D val="0"/>
            <c:spPr>
              <a:solidFill>
                <a:schemeClr val="accent1">
                  <a:lumMod val="80000"/>
                </a:schemeClr>
              </a:solidFill>
              <a:ln>
                <a:noFill/>
              </a:ln>
              <a:effectLst/>
            </c:spPr>
            <c:extLst>
              <c:ext xmlns:c16="http://schemas.microsoft.com/office/drawing/2014/chart" uri="{C3380CC4-5D6E-409C-BE32-E72D297353CC}">
                <c16:uniqueId val="{00000535-7704-4423-B8F7-AD05CDD0D26F}"/>
              </c:ext>
            </c:extLst>
          </c:dPt>
          <c:dPt>
            <c:idx val="667"/>
            <c:bubble3D val="0"/>
            <c:spPr>
              <a:solidFill>
                <a:schemeClr val="accent2">
                  <a:lumMod val="80000"/>
                </a:schemeClr>
              </a:solidFill>
              <a:ln>
                <a:noFill/>
              </a:ln>
              <a:effectLst/>
            </c:spPr>
            <c:extLst>
              <c:ext xmlns:c16="http://schemas.microsoft.com/office/drawing/2014/chart" uri="{C3380CC4-5D6E-409C-BE32-E72D297353CC}">
                <c16:uniqueId val="{00000537-7704-4423-B8F7-AD05CDD0D26F}"/>
              </c:ext>
            </c:extLst>
          </c:dPt>
          <c:dPt>
            <c:idx val="668"/>
            <c:bubble3D val="0"/>
            <c:spPr>
              <a:solidFill>
                <a:schemeClr val="accent3">
                  <a:lumMod val="80000"/>
                </a:schemeClr>
              </a:solidFill>
              <a:ln>
                <a:noFill/>
              </a:ln>
              <a:effectLst/>
            </c:spPr>
            <c:extLst>
              <c:ext xmlns:c16="http://schemas.microsoft.com/office/drawing/2014/chart" uri="{C3380CC4-5D6E-409C-BE32-E72D297353CC}">
                <c16:uniqueId val="{00000539-7704-4423-B8F7-AD05CDD0D26F}"/>
              </c:ext>
            </c:extLst>
          </c:dPt>
          <c:dPt>
            <c:idx val="669"/>
            <c:bubble3D val="0"/>
            <c:spPr>
              <a:solidFill>
                <a:schemeClr val="accent4">
                  <a:lumMod val="80000"/>
                </a:schemeClr>
              </a:solidFill>
              <a:ln>
                <a:noFill/>
              </a:ln>
              <a:effectLst/>
            </c:spPr>
            <c:extLst>
              <c:ext xmlns:c16="http://schemas.microsoft.com/office/drawing/2014/chart" uri="{C3380CC4-5D6E-409C-BE32-E72D297353CC}">
                <c16:uniqueId val="{0000053B-7704-4423-B8F7-AD05CDD0D26F}"/>
              </c:ext>
            </c:extLst>
          </c:dPt>
          <c:dPt>
            <c:idx val="670"/>
            <c:bubble3D val="0"/>
            <c:spPr>
              <a:solidFill>
                <a:schemeClr val="accent5">
                  <a:lumMod val="80000"/>
                </a:schemeClr>
              </a:solidFill>
              <a:ln>
                <a:noFill/>
              </a:ln>
              <a:effectLst/>
            </c:spPr>
            <c:extLst>
              <c:ext xmlns:c16="http://schemas.microsoft.com/office/drawing/2014/chart" uri="{C3380CC4-5D6E-409C-BE32-E72D297353CC}">
                <c16:uniqueId val="{0000053D-7704-4423-B8F7-AD05CDD0D26F}"/>
              </c:ext>
            </c:extLst>
          </c:dPt>
          <c:dPt>
            <c:idx val="671"/>
            <c:bubble3D val="0"/>
            <c:spPr>
              <a:solidFill>
                <a:schemeClr val="accent6">
                  <a:lumMod val="80000"/>
                </a:schemeClr>
              </a:solidFill>
              <a:ln>
                <a:noFill/>
              </a:ln>
              <a:effectLst/>
            </c:spPr>
            <c:extLst>
              <c:ext xmlns:c16="http://schemas.microsoft.com/office/drawing/2014/chart" uri="{C3380CC4-5D6E-409C-BE32-E72D297353CC}">
                <c16:uniqueId val="{0000053F-7704-4423-B8F7-AD05CDD0D26F}"/>
              </c:ext>
            </c:extLst>
          </c:dPt>
          <c:dPt>
            <c:idx val="672"/>
            <c:bubble3D val="0"/>
            <c:spPr>
              <a:solidFill>
                <a:schemeClr val="accent1">
                  <a:lumMod val="60000"/>
                  <a:lumOff val="40000"/>
                </a:schemeClr>
              </a:solidFill>
              <a:ln>
                <a:noFill/>
              </a:ln>
              <a:effectLst/>
            </c:spPr>
            <c:extLst>
              <c:ext xmlns:c16="http://schemas.microsoft.com/office/drawing/2014/chart" uri="{C3380CC4-5D6E-409C-BE32-E72D297353CC}">
                <c16:uniqueId val="{00000541-7704-4423-B8F7-AD05CDD0D26F}"/>
              </c:ext>
            </c:extLst>
          </c:dPt>
          <c:dPt>
            <c:idx val="673"/>
            <c:bubble3D val="0"/>
            <c:spPr>
              <a:solidFill>
                <a:schemeClr val="accent2">
                  <a:lumMod val="60000"/>
                  <a:lumOff val="40000"/>
                </a:schemeClr>
              </a:solidFill>
              <a:ln>
                <a:noFill/>
              </a:ln>
              <a:effectLst/>
            </c:spPr>
            <c:extLst>
              <c:ext xmlns:c16="http://schemas.microsoft.com/office/drawing/2014/chart" uri="{C3380CC4-5D6E-409C-BE32-E72D297353CC}">
                <c16:uniqueId val="{00000543-7704-4423-B8F7-AD05CDD0D26F}"/>
              </c:ext>
            </c:extLst>
          </c:dPt>
          <c:dPt>
            <c:idx val="674"/>
            <c:bubble3D val="0"/>
            <c:spPr>
              <a:solidFill>
                <a:schemeClr val="accent3">
                  <a:lumMod val="60000"/>
                  <a:lumOff val="40000"/>
                </a:schemeClr>
              </a:solidFill>
              <a:ln>
                <a:noFill/>
              </a:ln>
              <a:effectLst/>
            </c:spPr>
            <c:extLst>
              <c:ext xmlns:c16="http://schemas.microsoft.com/office/drawing/2014/chart" uri="{C3380CC4-5D6E-409C-BE32-E72D297353CC}">
                <c16:uniqueId val="{00000545-7704-4423-B8F7-AD05CDD0D26F}"/>
              </c:ext>
            </c:extLst>
          </c:dPt>
          <c:dPt>
            <c:idx val="675"/>
            <c:bubble3D val="0"/>
            <c:spPr>
              <a:solidFill>
                <a:schemeClr val="accent4">
                  <a:lumMod val="60000"/>
                  <a:lumOff val="40000"/>
                </a:schemeClr>
              </a:solidFill>
              <a:ln>
                <a:noFill/>
              </a:ln>
              <a:effectLst/>
            </c:spPr>
            <c:extLst>
              <c:ext xmlns:c16="http://schemas.microsoft.com/office/drawing/2014/chart" uri="{C3380CC4-5D6E-409C-BE32-E72D297353CC}">
                <c16:uniqueId val="{00000547-7704-4423-B8F7-AD05CDD0D26F}"/>
              </c:ext>
            </c:extLst>
          </c:dPt>
          <c:dPt>
            <c:idx val="676"/>
            <c:bubble3D val="0"/>
            <c:spPr>
              <a:solidFill>
                <a:schemeClr val="accent5">
                  <a:lumMod val="60000"/>
                  <a:lumOff val="40000"/>
                </a:schemeClr>
              </a:solidFill>
              <a:ln>
                <a:noFill/>
              </a:ln>
              <a:effectLst/>
            </c:spPr>
            <c:extLst>
              <c:ext xmlns:c16="http://schemas.microsoft.com/office/drawing/2014/chart" uri="{C3380CC4-5D6E-409C-BE32-E72D297353CC}">
                <c16:uniqueId val="{00000549-7704-4423-B8F7-AD05CDD0D26F}"/>
              </c:ext>
            </c:extLst>
          </c:dPt>
          <c:dPt>
            <c:idx val="677"/>
            <c:bubble3D val="0"/>
            <c:spPr>
              <a:solidFill>
                <a:schemeClr val="accent6">
                  <a:lumMod val="60000"/>
                  <a:lumOff val="40000"/>
                </a:schemeClr>
              </a:solidFill>
              <a:ln>
                <a:noFill/>
              </a:ln>
              <a:effectLst/>
            </c:spPr>
            <c:extLst>
              <c:ext xmlns:c16="http://schemas.microsoft.com/office/drawing/2014/chart" uri="{C3380CC4-5D6E-409C-BE32-E72D297353CC}">
                <c16:uniqueId val="{0000054B-7704-4423-B8F7-AD05CDD0D26F}"/>
              </c:ext>
            </c:extLst>
          </c:dPt>
          <c:dPt>
            <c:idx val="678"/>
            <c:bubble3D val="0"/>
            <c:spPr>
              <a:solidFill>
                <a:schemeClr val="accent1">
                  <a:lumMod val="50000"/>
                </a:schemeClr>
              </a:solidFill>
              <a:ln>
                <a:noFill/>
              </a:ln>
              <a:effectLst/>
            </c:spPr>
            <c:extLst>
              <c:ext xmlns:c16="http://schemas.microsoft.com/office/drawing/2014/chart" uri="{C3380CC4-5D6E-409C-BE32-E72D297353CC}">
                <c16:uniqueId val="{0000054D-7704-4423-B8F7-AD05CDD0D26F}"/>
              </c:ext>
            </c:extLst>
          </c:dPt>
          <c:dPt>
            <c:idx val="679"/>
            <c:bubble3D val="0"/>
            <c:spPr>
              <a:solidFill>
                <a:schemeClr val="accent2">
                  <a:lumMod val="50000"/>
                </a:schemeClr>
              </a:solidFill>
              <a:ln>
                <a:noFill/>
              </a:ln>
              <a:effectLst/>
            </c:spPr>
            <c:extLst>
              <c:ext xmlns:c16="http://schemas.microsoft.com/office/drawing/2014/chart" uri="{C3380CC4-5D6E-409C-BE32-E72D297353CC}">
                <c16:uniqueId val="{0000054F-7704-4423-B8F7-AD05CDD0D26F}"/>
              </c:ext>
            </c:extLst>
          </c:dPt>
          <c:dPt>
            <c:idx val="680"/>
            <c:bubble3D val="0"/>
            <c:spPr>
              <a:solidFill>
                <a:schemeClr val="accent3">
                  <a:lumMod val="50000"/>
                </a:schemeClr>
              </a:solidFill>
              <a:ln>
                <a:noFill/>
              </a:ln>
              <a:effectLst/>
            </c:spPr>
            <c:extLst>
              <c:ext xmlns:c16="http://schemas.microsoft.com/office/drawing/2014/chart" uri="{C3380CC4-5D6E-409C-BE32-E72D297353CC}">
                <c16:uniqueId val="{00000551-7704-4423-B8F7-AD05CDD0D26F}"/>
              </c:ext>
            </c:extLst>
          </c:dPt>
          <c:dPt>
            <c:idx val="681"/>
            <c:bubble3D val="0"/>
            <c:spPr>
              <a:solidFill>
                <a:schemeClr val="accent4">
                  <a:lumMod val="50000"/>
                </a:schemeClr>
              </a:solidFill>
              <a:ln>
                <a:noFill/>
              </a:ln>
              <a:effectLst/>
            </c:spPr>
            <c:extLst>
              <c:ext xmlns:c16="http://schemas.microsoft.com/office/drawing/2014/chart" uri="{C3380CC4-5D6E-409C-BE32-E72D297353CC}">
                <c16:uniqueId val="{00000553-7704-4423-B8F7-AD05CDD0D26F}"/>
              </c:ext>
            </c:extLst>
          </c:dPt>
          <c:dPt>
            <c:idx val="682"/>
            <c:bubble3D val="0"/>
            <c:spPr>
              <a:solidFill>
                <a:schemeClr val="accent5">
                  <a:lumMod val="50000"/>
                </a:schemeClr>
              </a:solidFill>
              <a:ln>
                <a:noFill/>
              </a:ln>
              <a:effectLst/>
            </c:spPr>
            <c:extLst>
              <c:ext xmlns:c16="http://schemas.microsoft.com/office/drawing/2014/chart" uri="{C3380CC4-5D6E-409C-BE32-E72D297353CC}">
                <c16:uniqueId val="{00000555-7704-4423-B8F7-AD05CDD0D26F}"/>
              </c:ext>
            </c:extLst>
          </c:dPt>
          <c:dPt>
            <c:idx val="683"/>
            <c:bubble3D val="0"/>
            <c:spPr>
              <a:solidFill>
                <a:schemeClr val="accent6">
                  <a:lumMod val="50000"/>
                </a:schemeClr>
              </a:solidFill>
              <a:ln>
                <a:noFill/>
              </a:ln>
              <a:effectLst/>
            </c:spPr>
            <c:extLst>
              <c:ext xmlns:c16="http://schemas.microsoft.com/office/drawing/2014/chart" uri="{C3380CC4-5D6E-409C-BE32-E72D297353CC}">
                <c16:uniqueId val="{00000557-7704-4423-B8F7-AD05CDD0D26F}"/>
              </c:ext>
            </c:extLst>
          </c:dPt>
          <c:dPt>
            <c:idx val="684"/>
            <c:bubble3D val="0"/>
            <c:spPr>
              <a:solidFill>
                <a:schemeClr val="accent1">
                  <a:lumMod val="70000"/>
                  <a:lumOff val="30000"/>
                </a:schemeClr>
              </a:solidFill>
              <a:ln>
                <a:noFill/>
              </a:ln>
              <a:effectLst/>
            </c:spPr>
            <c:extLst>
              <c:ext xmlns:c16="http://schemas.microsoft.com/office/drawing/2014/chart" uri="{C3380CC4-5D6E-409C-BE32-E72D297353CC}">
                <c16:uniqueId val="{00000559-7704-4423-B8F7-AD05CDD0D26F}"/>
              </c:ext>
            </c:extLst>
          </c:dPt>
          <c:dPt>
            <c:idx val="685"/>
            <c:bubble3D val="0"/>
            <c:spPr>
              <a:solidFill>
                <a:schemeClr val="accent2">
                  <a:lumMod val="70000"/>
                  <a:lumOff val="30000"/>
                </a:schemeClr>
              </a:solidFill>
              <a:ln>
                <a:noFill/>
              </a:ln>
              <a:effectLst/>
            </c:spPr>
            <c:extLst>
              <c:ext xmlns:c16="http://schemas.microsoft.com/office/drawing/2014/chart" uri="{C3380CC4-5D6E-409C-BE32-E72D297353CC}">
                <c16:uniqueId val="{0000055B-7704-4423-B8F7-AD05CDD0D26F}"/>
              </c:ext>
            </c:extLst>
          </c:dPt>
          <c:dPt>
            <c:idx val="686"/>
            <c:bubble3D val="0"/>
            <c:spPr>
              <a:solidFill>
                <a:schemeClr val="accent3">
                  <a:lumMod val="70000"/>
                  <a:lumOff val="30000"/>
                </a:schemeClr>
              </a:solidFill>
              <a:ln>
                <a:noFill/>
              </a:ln>
              <a:effectLst/>
            </c:spPr>
            <c:extLst>
              <c:ext xmlns:c16="http://schemas.microsoft.com/office/drawing/2014/chart" uri="{C3380CC4-5D6E-409C-BE32-E72D297353CC}">
                <c16:uniqueId val="{0000055D-7704-4423-B8F7-AD05CDD0D26F}"/>
              </c:ext>
            </c:extLst>
          </c:dPt>
          <c:dPt>
            <c:idx val="687"/>
            <c:bubble3D val="0"/>
            <c:spPr>
              <a:solidFill>
                <a:schemeClr val="accent4">
                  <a:lumMod val="70000"/>
                  <a:lumOff val="30000"/>
                </a:schemeClr>
              </a:solidFill>
              <a:ln>
                <a:noFill/>
              </a:ln>
              <a:effectLst/>
            </c:spPr>
            <c:extLst>
              <c:ext xmlns:c16="http://schemas.microsoft.com/office/drawing/2014/chart" uri="{C3380CC4-5D6E-409C-BE32-E72D297353CC}">
                <c16:uniqueId val="{0000055F-7704-4423-B8F7-AD05CDD0D26F}"/>
              </c:ext>
            </c:extLst>
          </c:dPt>
          <c:dPt>
            <c:idx val="688"/>
            <c:bubble3D val="0"/>
            <c:spPr>
              <a:solidFill>
                <a:schemeClr val="accent5">
                  <a:lumMod val="70000"/>
                  <a:lumOff val="30000"/>
                </a:schemeClr>
              </a:solidFill>
              <a:ln>
                <a:noFill/>
              </a:ln>
              <a:effectLst/>
            </c:spPr>
            <c:extLst>
              <c:ext xmlns:c16="http://schemas.microsoft.com/office/drawing/2014/chart" uri="{C3380CC4-5D6E-409C-BE32-E72D297353CC}">
                <c16:uniqueId val="{00000561-7704-4423-B8F7-AD05CDD0D26F}"/>
              </c:ext>
            </c:extLst>
          </c:dPt>
          <c:dPt>
            <c:idx val="689"/>
            <c:bubble3D val="0"/>
            <c:spPr>
              <a:solidFill>
                <a:schemeClr val="accent6">
                  <a:lumMod val="70000"/>
                  <a:lumOff val="30000"/>
                </a:schemeClr>
              </a:solidFill>
              <a:ln>
                <a:noFill/>
              </a:ln>
              <a:effectLst/>
            </c:spPr>
            <c:extLst>
              <c:ext xmlns:c16="http://schemas.microsoft.com/office/drawing/2014/chart" uri="{C3380CC4-5D6E-409C-BE32-E72D297353CC}">
                <c16:uniqueId val="{00000563-7704-4423-B8F7-AD05CDD0D26F}"/>
              </c:ext>
            </c:extLst>
          </c:dPt>
          <c:dPt>
            <c:idx val="690"/>
            <c:bubble3D val="0"/>
            <c:spPr>
              <a:solidFill>
                <a:schemeClr val="accent1">
                  <a:lumMod val="70000"/>
                </a:schemeClr>
              </a:solidFill>
              <a:ln>
                <a:noFill/>
              </a:ln>
              <a:effectLst/>
            </c:spPr>
            <c:extLst>
              <c:ext xmlns:c16="http://schemas.microsoft.com/office/drawing/2014/chart" uri="{C3380CC4-5D6E-409C-BE32-E72D297353CC}">
                <c16:uniqueId val="{00000565-7704-4423-B8F7-AD05CDD0D26F}"/>
              </c:ext>
            </c:extLst>
          </c:dPt>
          <c:dPt>
            <c:idx val="691"/>
            <c:bubble3D val="0"/>
            <c:spPr>
              <a:solidFill>
                <a:schemeClr val="accent2">
                  <a:lumMod val="70000"/>
                </a:schemeClr>
              </a:solidFill>
              <a:ln>
                <a:noFill/>
              </a:ln>
              <a:effectLst/>
            </c:spPr>
            <c:extLst>
              <c:ext xmlns:c16="http://schemas.microsoft.com/office/drawing/2014/chart" uri="{C3380CC4-5D6E-409C-BE32-E72D297353CC}">
                <c16:uniqueId val="{00000567-7704-4423-B8F7-AD05CDD0D26F}"/>
              </c:ext>
            </c:extLst>
          </c:dPt>
          <c:dPt>
            <c:idx val="692"/>
            <c:bubble3D val="0"/>
            <c:spPr>
              <a:solidFill>
                <a:schemeClr val="accent3">
                  <a:lumMod val="70000"/>
                </a:schemeClr>
              </a:solidFill>
              <a:ln>
                <a:noFill/>
              </a:ln>
              <a:effectLst/>
            </c:spPr>
            <c:extLst>
              <c:ext xmlns:c16="http://schemas.microsoft.com/office/drawing/2014/chart" uri="{C3380CC4-5D6E-409C-BE32-E72D297353CC}">
                <c16:uniqueId val="{00000569-7704-4423-B8F7-AD05CDD0D26F}"/>
              </c:ext>
            </c:extLst>
          </c:dPt>
          <c:dPt>
            <c:idx val="693"/>
            <c:bubble3D val="0"/>
            <c:spPr>
              <a:solidFill>
                <a:schemeClr val="accent4">
                  <a:lumMod val="70000"/>
                </a:schemeClr>
              </a:solidFill>
              <a:ln>
                <a:noFill/>
              </a:ln>
              <a:effectLst/>
            </c:spPr>
            <c:extLst>
              <c:ext xmlns:c16="http://schemas.microsoft.com/office/drawing/2014/chart" uri="{C3380CC4-5D6E-409C-BE32-E72D297353CC}">
                <c16:uniqueId val="{0000056B-7704-4423-B8F7-AD05CDD0D26F}"/>
              </c:ext>
            </c:extLst>
          </c:dPt>
          <c:dPt>
            <c:idx val="694"/>
            <c:bubble3D val="0"/>
            <c:spPr>
              <a:solidFill>
                <a:schemeClr val="accent5">
                  <a:lumMod val="70000"/>
                </a:schemeClr>
              </a:solidFill>
              <a:ln>
                <a:noFill/>
              </a:ln>
              <a:effectLst/>
            </c:spPr>
            <c:extLst>
              <c:ext xmlns:c16="http://schemas.microsoft.com/office/drawing/2014/chart" uri="{C3380CC4-5D6E-409C-BE32-E72D297353CC}">
                <c16:uniqueId val="{0000056D-7704-4423-B8F7-AD05CDD0D26F}"/>
              </c:ext>
            </c:extLst>
          </c:dPt>
          <c:dPt>
            <c:idx val="695"/>
            <c:bubble3D val="0"/>
            <c:spPr>
              <a:solidFill>
                <a:schemeClr val="accent6">
                  <a:lumMod val="70000"/>
                </a:schemeClr>
              </a:solidFill>
              <a:ln>
                <a:noFill/>
              </a:ln>
              <a:effectLst/>
            </c:spPr>
            <c:extLst>
              <c:ext xmlns:c16="http://schemas.microsoft.com/office/drawing/2014/chart" uri="{C3380CC4-5D6E-409C-BE32-E72D297353CC}">
                <c16:uniqueId val="{0000056F-7704-4423-B8F7-AD05CDD0D26F}"/>
              </c:ext>
            </c:extLst>
          </c:dPt>
          <c:dPt>
            <c:idx val="696"/>
            <c:bubble3D val="0"/>
            <c:spPr>
              <a:solidFill>
                <a:schemeClr val="accent1">
                  <a:lumMod val="50000"/>
                  <a:lumOff val="50000"/>
                </a:schemeClr>
              </a:solidFill>
              <a:ln>
                <a:noFill/>
              </a:ln>
              <a:effectLst/>
            </c:spPr>
            <c:extLst>
              <c:ext xmlns:c16="http://schemas.microsoft.com/office/drawing/2014/chart" uri="{C3380CC4-5D6E-409C-BE32-E72D297353CC}">
                <c16:uniqueId val="{00000571-7704-4423-B8F7-AD05CDD0D26F}"/>
              </c:ext>
            </c:extLst>
          </c:dPt>
          <c:dPt>
            <c:idx val="697"/>
            <c:bubble3D val="0"/>
            <c:spPr>
              <a:solidFill>
                <a:schemeClr val="accent2">
                  <a:lumMod val="50000"/>
                  <a:lumOff val="50000"/>
                </a:schemeClr>
              </a:solidFill>
              <a:ln>
                <a:noFill/>
              </a:ln>
              <a:effectLst/>
            </c:spPr>
            <c:extLst>
              <c:ext xmlns:c16="http://schemas.microsoft.com/office/drawing/2014/chart" uri="{C3380CC4-5D6E-409C-BE32-E72D297353CC}">
                <c16:uniqueId val="{00000573-7704-4423-B8F7-AD05CDD0D26F}"/>
              </c:ext>
            </c:extLst>
          </c:dPt>
          <c:dPt>
            <c:idx val="698"/>
            <c:bubble3D val="0"/>
            <c:spPr>
              <a:solidFill>
                <a:schemeClr val="accent3">
                  <a:lumMod val="50000"/>
                  <a:lumOff val="50000"/>
                </a:schemeClr>
              </a:solidFill>
              <a:ln>
                <a:noFill/>
              </a:ln>
              <a:effectLst/>
            </c:spPr>
            <c:extLst>
              <c:ext xmlns:c16="http://schemas.microsoft.com/office/drawing/2014/chart" uri="{C3380CC4-5D6E-409C-BE32-E72D297353CC}">
                <c16:uniqueId val="{00000575-7704-4423-B8F7-AD05CDD0D26F}"/>
              </c:ext>
            </c:extLst>
          </c:dPt>
          <c:dPt>
            <c:idx val="699"/>
            <c:bubble3D val="0"/>
            <c:spPr>
              <a:solidFill>
                <a:schemeClr val="accent4">
                  <a:lumMod val="50000"/>
                  <a:lumOff val="50000"/>
                </a:schemeClr>
              </a:solidFill>
              <a:ln>
                <a:noFill/>
              </a:ln>
              <a:effectLst/>
            </c:spPr>
            <c:extLst>
              <c:ext xmlns:c16="http://schemas.microsoft.com/office/drawing/2014/chart" uri="{C3380CC4-5D6E-409C-BE32-E72D297353CC}">
                <c16:uniqueId val="{00000577-7704-4423-B8F7-AD05CDD0D26F}"/>
              </c:ext>
            </c:extLst>
          </c:dPt>
          <c:dPt>
            <c:idx val="700"/>
            <c:bubble3D val="0"/>
            <c:spPr>
              <a:solidFill>
                <a:schemeClr val="accent5">
                  <a:lumMod val="50000"/>
                  <a:lumOff val="50000"/>
                </a:schemeClr>
              </a:solidFill>
              <a:ln>
                <a:noFill/>
              </a:ln>
              <a:effectLst/>
            </c:spPr>
            <c:extLst>
              <c:ext xmlns:c16="http://schemas.microsoft.com/office/drawing/2014/chart" uri="{C3380CC4-5D6E-409C-BE32-E72D297353CC}">
                <c16:uniqueId val="{00000579-7704-4423-B8F7-AD05CDD0D26F}"/>
              </c:ext>
            </c:extLst>
          </c:dPt>
          <c:dPt>
            <c:idx val="701"/>
            <c:bubble3D val="0"/>
            <c:spPr>
              <a:solidFill>
                <a:schemeClr val="accent6">
                  <a:lumMod val="50000"/>
                  <a:lumOff val="50000"/>
                </a:schemeClr>
              </a:solidFill>
              <a:ln>
                <a:noFill/>
              </a:ln>
              <a:effectLst/>
            </c:spPr>
            <c:extLst>
              <c:ext xmlns:c16="http://schemas.microsoft.com/office/drawing/2014/chart" uri="{C3380CC4-5D6E-409C-BE32-E72D297353CC}">
                <c16:uniqueId val="{0000057B-7704-4423-B8F7-AD05CDD0D26F}"/>
              </c:ext>
            </c:extLst>
          </c:dPt>
          <c:dPt>
            <c:idx val="702"/>
            <c:bubble3D val="0"/>
            <c:spPr>
              <a:solidFill>
                <a:schemeClr val="accent1"/>
              </a:solidFill>
              <a:ln>
                <a:noFill/>
              </a:ln>
              <a:effectLst/>
            </c:spPr>
            <c:extLst>
              <c:ext xmlns:c16="http://schemas.microsoft.com/office/drawing/2014/chart" uri="{C3380CC4-5D6E-409C-BE32-E72D297353CC}">
                <c16:uniqueId val="{0000057D-7704-4423-B8F7-AD05CDD0D26F}"/>
              </c:ext>
            </c:extLst>
          </c:dPt>
          <c:dPt>
            <c:idx val="703"/>
            <c:bubble3D val="0"/>
            <c:spPr>
              <a:solidFill>
                <a:schemeClr val="accent2"/>
              </a:solidFill>
              <a:ln>
                <a:noFill/>
              </a:ln>
              <a:effectLst/>
            </c:spPr>
            <c:extLst>
              <c:ext xmlns:c16="http://schemas.microsoft.com/office/drawing/2014/chart" uri="{C3380CC4-5D6E-409C-BE32-E72D297353CC}">
                <c16:uniqueId val="{0000057F-7704-4423-B8F7-AD05CDD0D26F}"/>
              </c:ext>
            </c:extLst>
          </c:dPt>
          <c:dPt>
            <c:idx val="704"/>
            <c:bubble3D val="0"/>
            <c:spPr>
              <a:solidFill>
                <a:schemeClr val="accent3"/>
              </a:solidFill>
              <a:ln>
                <a:noFill/>
              </a:ln>
              <a:effectLst/>
            </c:spPr>
            <c:extLst>
              <c:ext xmlns:c16="http://schemas.microsoft.com/office/drawing/2014/chart" uri="{C3380CC4-5D6E-409C-BE32-E72D297353CC}">
                <c16:uniqueId val="{00000581-7704-4423-B8F7-AD05CDD0D26F}"/>
              </c:ext>
            </c:extLst>
          </c:dPt>
          <c:dPt>
            <c:idx val="705"/>
            <c:bubble3D val="0"/>
            <c:spPr>
              <a:solidFill>
                <a:schemeClr val="accent4"/>
              </a:solidFill>
              <a:ln>
                <a:noFill/>
              </a:ln>
              <a:effectLst/>
            </c:spPr>
            <c:extLst>
              <c:ext xmlns:c16="http://schemas.microsoft.com/office/drawing/2014/chart" uri="{C3380CC4-5D6E-409C-BE32-E72D297353CC}">
                <c16:uniqueId val="{00000583-7704-4423-B8F7-AD05CDD0D26F}"/>
              </c:ext>
            </c:extLst>
          </c:dPt>
          <c:dPt>
            <c:idx val="706"/>
            <c:bubble3D val="0"/>
            <c:spPr>
              <a:solidFill>
                <a:schemeClr val="accent5"/>
              </a:solidFill>
              <a:ln>
                <a:noFill/>
              </a:ln>
              <a:effectLst/>
            </c:spPr>
            <c:extLst>
              <c:ext xmlns:c16="http://schemas.microsoft.com/office/drawing/2014/chart" uri="{C3380CC4-5D6E-409C-BE32-E72D297353CC}">
                <c16:uniqueId val="{00000585-7704-4423-B8F7-AD05CDD0D26F}"/>
              </c:ext>
            </c:extLst>
          </c:dPt>
          <c:dPt>
            <c:idx val="707"/>
            <c:bubble3D val="0"/>
            <c:spPr>
              <a:solidFill>
                <a:schemeClr val="accent6"/>
              </a:solidFill>
              <a:ln>
                <a:noFill/>
              </a:ln>
              <a:effectLst/>
            </c:spPr>
            <c:extLst>
              <c:ext xmlns:c16="http://schemas.microsoft.com/office/drawing/2014/chart" uri="{C3380CC4-5D6E-409C-BE32-E72D297353CC}">
                <c16:uniqueId val="{00000587-7704-4423-B8F7-AD05CDD0D26F}"/>
              </c:ext>
            </c:extLst>
          </c:dPt>
          <c:dPt>
            <c:idx val="708"/>
            <c:bubble3D val="0"/>
            <c:spPr>
              <a:solidFill>
                <a:schemeClr val="accent1">
                  <a:lumMod val="60000"/>
                </a:schemeClr>
              </a:solidFill>
              <a:ln>
                <a:noFill/>
              </a:ln>
              <a:effectLst/>
            </c:spPr>
            <c:extLst>
              <c:ext xmlns:c16="http://schemas.microsoft.com/office/drawing/2014/chart" uri="{C3380CC4-5D6E-409C-BE32-E72D297353CC}">
                <c16:uniqueId val="{00000589-7704-4423-B8F7-AD05CDD0D26F}"/>
              </c:ext>
            </c:extLst>
          </c:dPt>
          <c:dPt>
            <c:idx val="709"/>
            <c:bubble3D val="0"/>
            <c:spPr>
              <a:solidFill>
                <a:schemeClr val="accent2">
                  <a:lumMod val="60000"/>
                </a:schemeClr>
              </a:solidFill>
              <a:ln>
                <a:noFill/>
              </a:ln>
              <a:effectLst/>
            </c:spPr>
            <c:extLst>
              <c:ext xmlns:c16="http://schemas.microsoft.com/office/drawing/2014/chart" uri="{C3380CC4-5D6E-409C-BE32-E72D297353CC}">
                <c16:uniqueId val="{0000058B-7704-4423-B8F7-AD05CDD0D26F}"/>
              </c:ext>
            </c:extLst>
          </c:dPt>
          <c:dPt>
            <c:idx val="710"/>
            <c:bubble3D val="0"/>
            <c:spPr>
              <a:solidFill>
                <a:schemeClr val="accent3">
                  <a:lumMod val="60000"/>
                </a:schemeClr>
              </a:solidFill>
              <a:ln>
                <a:noFill/>
              </a:ln>
              <a:effectLst/>
            </c:spPr>
            <c:extLst>
              <c:ext xmlns:c16="http://schemas.microsoft.com/office/drawing/2014/chart" uri="{C3380CC4-5D6E-409C-BE32-E72D297353CC}">
                <c16:uniqueId val="{0000058D-7704-4423-B8F7-AD05CDD0D26F}"/>
              </c:ext>
            </c:extLst>
          </c:dPt>
          <c:dPt>
            <c:idx val="711"/>
            <c:bubble3D val="0"/>
            <c:spPr>
              <a:solidFill>
                <a:schemeClr val="accent4">
                  <a:lumMod val="60000"/>
                </a:schemeClr>
              </a:solidFill>
              <a:ln>
                <a:noFill/>
              </a:ln>
              <a:effectLst/>
            </c:spPr>
            <c:extLst>
              <c:ext xmlns:c16="http://schemas.microsoft.com/office/drawing/2014/chart" uri="{C3380CC4-5D6E-409C-BE32-E72D297353CC}">
                <c16:uniqueId val="{0000058F-7704-4423-B8F7-AD05CDD0D26F}"/>
              </c:ext>
            </c:extLst>
          </c:dPt>
          <c:dPt>
            <c:idx val="712"/>
            <c:bubble3D val="0"/>
            <c:spPr>
              <a:solidFill>
                <a:schemeClr val="accent5">
                  <a:lumMod val="60000"/>
                </a:schemeClr>
              </a:solidFill>
              <a:ln>
                <a:noFill/>
              </a:ln>
              <a:effectLst/>
            </c:spPr>
            <c:extLst>
              <c:ext xmlns:c16="http://schemas.microsoft.com/office/drawing/2014/chart" uri="{C3380CC4-5D6E-409C-BE32-E72D297353CC}">
                <c16:uniqueId val="{00000591-7704-4423-B8F7-AD05CDD0D26F}"/>
              </c:ext>
            </c:extLst>
          </c:dPt>
          <c:dPt>
            <c:idx val="713"/>
            <c:bubble3D val="0"/>
            <c:spPr>
              <a:solidFill>
                <a:schemeClr val="accent6">
                  <a:lumMod val="60000"/>
                </a:schemeClr>
              </a:solidFill>
              <a:ln>
                <a:noFill/>
              </a:ln>
              <a:effectLst/>
            </c:spPr>
            <c:extLst>
              <c:ext xmlns:c16="http://schemas.microsoft.com/office/drawing/2014/chart" uri="{C3380CC4-5D6E-409C-BE32-E72D297353CC}">
                <c16:uniqueId val="{00000593-7704-4423-B8F7-AD05CDD0D26F}"/>
              </c:ext>
            </c:extLst>
          </c:dPt>
          <c:dPt>
            <c:idx val="714"/>
            <c:bubble3D val="0"/>
            <c:spPr>
              <a:solidFill>
                <a:schemeClr val="accent1">
                  <a:lumMod val="80000"/>
                  <a:lumOff val="20000"/>
                </a:schemeClr>
              </a:solidFill>
              <a:ln>
                <a:noFill/>
              </a:ln>
              <a:effectLst/>
            </c:spPr>
            <c:extLst>
              <c:ext xmlns:c16="http://schemas.microsoft.com/office/drawing/2014/chart" uri="{C3380CC4-5D6E-409C-BE32-E72D297353CC}">
                <c16:uniqueId val="{00000595-7704-4423-B8F7-AD05CDD0D26F}"/>
              </c:ext>
            </c:extLst>
          </c:dPt>
          <c:dPt>
            <c:idx val="715"/>
            <c:bubble3D val="0"/>
            <c:spPr>
              <a:solidFill>
                <a:schemeClr val="accent2">
                  <a:lumMod val="80000"/>
                  <a:lumOff val="20000"/>
                </a:schemeClr>
              </a:solidFill>
              <a:ln>
                <a:noFill/>
              </a:ln>
              <a:effectLst/>
            </c:spPr>
            <c:extLst>
              <c:ext xmlns:c16="http://schemas.microsoft.com/office/drawing/2014/chart" uri="{C3380CC4-5D6E-409C-BE32-E72D297353CC}">
                <c16:uniqueId val="{00000597-7704-4423-B8F7-AD05CDD0D26F}"/>
              </c:ext>
            </c:extLst>
          </c:dPt>
          <c:dPt>
            <c:idx val="716"/>
            <c:bubble3D val="0"/>
            <c:spPr>
              <a:solidFill>
                <a:schemeClr val="accent3">
                  <a:lumMod val="80000"/>
                  <a:lumOff val="20000"/>
                </a:schemeClr>
              </a:solidFill>
              <a:ln>
                <a:noFill/>
              </a:ln>
              <a:effectLst/>
            </c:spPr>
            <c:extLst>
              <c:ext xmlns:c16="http://schemas.microsoft.com/office/drawing/2014/chart" uri="{C3380CC4-5D6E-409C-BE32-E72D297353CC}">
                <c16:uniqueId val="{00000599-7704-4423-B8F7-AD05CDD0D26F}"/>
              </c:ext>
            </c:extLst>
          </c:dPt>
          <c:dPt>
            <c:idx val="717"/>
            <c:bubble3D val="0"/>
            <c:spPr>
              <a:solidFill>
                <a:schemeClr val="accent4">
                  <a:lumMod val="80000"/>
                  <a:lumOff val="20000"/>
                </a:schemeClr>
              </a:solidFill>
              <a:ln>
                <a:noFill/>
              </a:ln>
              <a:effectLst/>
            </c:spPr>
            <c:extLst>
              <c:ext xmlns:c16="http://schemas.microsoft.com/office/drawing/2014/chart" uri="{C3380CC4-5D6E-409C-BE32-E72D297353CC}">
                <c16:uniqueId val="{0000059B-7704-4423-B8F7-AD05CDD0D26F}"/>
              </c:ext>
            </c:extLst>
          </c:dPt>
          <c:dPt>
            <c:idx val="718"/>
            <c:bubble3D val="0"/>
            <c:spPr>
              <a:solidFill>
                <a:schemeClr val="accent5">
                  <a:lumMod val="80000"/>
                  <a:lumOff val="20000"/>
                </a:schemeClr>
              </a:solidFill>
              <a:ln>
                <a:noFill/>
              </a:ln>
              <a:effectLst/>
            </c:spPr>
            <c:extLst>
              <c:ext xmlns:c16="http://schemas.microsoft.com/office/drawing/2014/chart" uri="{C3380CC4-5D6E-409C-BE32-E72D297353CC}">
                <c16:uniqueId val="{0000059D-7704-4423-B8F7-AD05CDD0D26F}"/>
              </c:ext>
            </c:extLst>
          </c:dPt>
          <c:dPt>
            <c:idx val="719"/>
            <c:bubble3D val="0"/>
            <c:spPr>
              <a:solidFill>
                <a:schemeClr val="accent6">
                  <a:lumMod val="80000"/>
                  <a:lumOff val="20000"/>
                </a:schemeClr>
              </a:solidFill>
              <a:ln>
                <a:noFill/>
              </a:ln>
              <a:effectLst/>
            </c:spPr>
            <c:extLst>
              <c:ext xmlns:c16="http://schemas.microsoft.com/office/drawing/2014/chart" uri="{C3380CC4-5D6E-409C-BE32-E72D297353CC}">
                <c16:uniqueId val="{0000059F-7704-4423-B8F7-AD05CDD0D26F}"/>
              </c:ext>
            </c:extLst>
          </c:dPt>
          <c:dPt>
            <c:idx val="720"/>
            <c:bubble3D val="0"/>
            <c:spPr>
              <a:solidFill>
                <a:schemeClr val="accent1">
                  <a:lumMod val="80000"/>
                </a:schemeClr>
              </a:solidFill>
              <a:ln>
                <a:noFill/>
              </a:ln>
              <a:effectLst/>
            </c:spPr>
            <c:extLst>
              <c:ext xmlns:c16="http://schemas.microsoft.com/office/drawing/2014/chart" uri="{C3380CC4-5D6E-409C-BE32-E72D297353CC}">
                <c16:uniqueId val="{000005A1-7704-4423-B8F7-AD05CDD0D26F}"/>
              </c:ext>
            </c:extLst>
          </c:dPt>
          <c:dPt>
            <c:idx val="721"/>
            <c:bubble3D val="0"/>
            <c:spPr>
              <a:solidFill>
                <a:schemeClr val="accent2">
                  <a:lumMod val="80000"/>
                </a:schemeClr>
              </a:solidFill>
              <a:ln>
                <a:noFill/>
              </a:ln>
              <a:effectLst/>
            </c:spPr>
            <c:extLst>
              <c:ext xmlns:c16="http://schemas.microsoft.com/office/drawing/2014/chart" uri="{C3380CC4-5D6E-409C-BE32-E72D297353CC}">
                <c16:uniqueId val="{000005A3-7704-4423-B8F7-AD05CDD0D26F}"/>
              </c:ext>
            </c:extLst>
          </c:dPt>
          <c:dPt>
            <c:idx val="722"/>
            <c:bubble3D val="0"/>
            <c:spPr>
              <a:solidFill>
                <a:schemeClr val="accent3">
                  <a:lumMod val="80000"/>
                </a:schemeClr>
              </a:solidFill>
              <a:ln>
                <a:noFill/>
              </a:ln>
              <a:effectLst/>
            </c:spPr>
            <c:extLst>
              <c:ext xmlns:c16="http://schemas.microsoft.com/office/drawing/2014/chart" uri="{C3380CC4-5D6E-409C-BE32-E72D297353CC}">
                <c16:uniqueId val="{000005A5-7704-4423-B8F7-AD05CDD0D26F}"/>
              </c:ext>
            </c:extLst>
          </c:dPt>
          <c:dPt>
            <c:idx val="723"/>
            <c:bubble3D val="0"/>
            <c:spPr>
              <a:solidFill>
                <a:schemeClr val="accent4">
                  <a:lumMod val="80000"/>
                </a:schemeClr>
              </a:solidFill>
              <a:ln>
                <a:noFill/>
              </a:ln>
              <a:effectLst/>
            </c:spPr>
            <c:extLst>
              <c:ext xmlns:c16="http://schemas.microsoft.com/office/drawing/2014/chart" uri="{C3380CC4-5D6E-409C-BE32-E72D297353CC}">
                <c16:uniqueId val="{000005A7-7704-4423-B8F7-AD05CDD0D26F}"/>
              </c:ext>
            </c:extLst>
          </c:dPt>
          <c:dPt>
            <c:idx val="724"/>
            <c:bubble3D val="0"/>
            <c:spPr>
              <a:solidFill>
                <a:schemeClr val="accent5">
                  <a:lumMod val="80000"/>
                </a:schemeClr>
              </a:solidFill>
              <a:ln>
                <a:noFill/>
              </a:ln>
              <a:effectLst/>
            </c:spPr>
            <c:extLst>
              <c:ext xmlns:c16="http://schemas.microsoft.com/office/drawing/2014/chart" uri="{C3380CC4-5D6E-409C-BE32-E72D297353CC}">
                <c16:uniqueId val="{000005A9-7704-4423-B8F7-AD05CDD0D26F}"/>
              </c:ext>
            </c:extLst>
          </c:dPt>
          <c:dPt>
            <c:idx val="725"/>
            <c:bubble3D val="0"/>
            <c:spPr>
              <a:solidFill>
                <a:schemeClr val="accent6">
                  <a:lumMod val="80000"/>
                </a:schemeClr>
              </a:solidFill>
              <a:ln>
                <a:noFill/>
              </a:ln>
              <a:effectLst/>
            </c:spPr>
            <c:extLst>
              <c:ext xmlns:c16="http://schemas.microsoft.com/office/drawing/2014/chart" uri="{C3380CC4-5D6E-409C-BE32-E72D297353CC}">
                <c16:uniqueId val="{000005AB-7704-4423-B8F7-AD05CDD0D26F}"/>
              </c:ext>
            </c:extLst>
          </c:dPt>
          <c:dPt>
            <c:idx val="726"/>
            <c:bubble3D val="0"/>
            <c:spPr>
              <a:solidFill>
                <a:schemeClr val="accent1">
                  <a:lumMod val="60000"/>
                  <a:lumOff val="40000"/>
                </a:schemeClr>
              </a:solidFill>
              <a:ln>
                <a:noFill/>
              </a:ln>
              <a:effectLst/>
            </c:spPr>
            <c:extLst>
              <c:ext xmlns:c16="http://schemas.microsoft.com/office/drawing/2014/chart" uri="{C3380CC4-5D6E-409C-BE32-E72D297353CC}">
                <c16:uniqueId val="{000005AD-7704-4423-B8F7-AD05CDD0D26F}"/>
              </c:ext>
            </c:extLst>
          </c:dPt>
          <c:dPt>
            <c:idx val="727"/>
            <c:bubble3D val="0"/>
            <c:spPr>
              <a:solidFill>
                <a:schemeClr val="accent2">
                  <a:lumMod val="60000"/>
                  <a:lumOff val="40000"/>
                </a:schemeClr>
              </a:solidFill>
              <a:ln>
                <a:noFill/>
              </a:ln>
              <a:effectLst/>
            </c:spPr>
            <c:extLst>
              <c:ext xmlns:c16="http://schemas.microsoft.com/office/drawing/2014/chart" uri="{C3380CC4-5D6E-409C-BE32-E72D297353CC}">
                <c16:uniqueId val="{000005AF-7704-4423-B8F7-AD05CDD0D26F}"/>
              </c:ext>
            </c:extLst>
          </c:dPt>
          <c:dPt>
            <c:idx val="728"/>
            <c:bubble3D val="0"/>
            <c:spPr>
              <a:solidFill>
                <a:schemeClr val="accent3">
                  <a:lumMod val="60000"/>
                  <a:lumOff val="40000"/>
                </a:schemeClr>
              </a:solidFill>
              <a:ln>
                <a:noFill/>
              </a:ln>
              <a:effectLst/>
            </c:spPr>
            <c:extLst>
              <c:ext xmlns:c16="http://schemas.microsoft.com/office/drawing/2014/chart" uri="{C3380CC4-5D6E-409C-BE32-E72D297353CC}">
                <c16:uniqueId val="{000005B1-7704-4423-B8F7-AD05CDD0D26F}"/>
              </c:ext>
            </c:extLst>
          </c:dPt>
          <c:dPt>
            <c:idx val="729"/>
            <c:bubble3D val="0"/>
            <c:spPr>
              <a:solidFill>
                <a:schemeClr val="accent4">
                  <a:lumMod val="60000"/>
                  <a:lumOff val="40000"/>
                </a:schemeClr>
              </a:solidFill>
              <a:ln>
                <a:noFill/>
              </a:ln>
              <a:effectLst/>
            </c:spPr>
            <c:extLst>
              <c:ext xmlns:c16="http://schemas.microsoft.com/office/drawing/2014/chart" uri="{C3380CC4-5D6E-409C-BE32-E72D297353CC}">
                <c16:uniqueId val="{000005B3-7704-4423-B8F7-AD05CDD0D26F}"/>
              </c:ext>
            </c:extLst>
          </c:dPt>
          <c:dPt>
            <c:idx val="730"/>
            <c:bubble3D val="0"/>
            <c:spPr>
              <a:solidFill>
                <a:schemeClr val="accent5">
                  <a:lumMod val="60000"/>
                  <a:lumOff val="40000"/>
                </a:schemeClr>
              </a:solidFill>
              <a:ln>
                <a:noFill/>
              </a:ln>
              <a:effectLst/>
            </c:spPr>
            <c:extLst>
              <c:ext xmlns:c16="http://schemas.microsoft.com/office/drawing/2014/chart" uri="{C3380CC4-5D6E-409C-BE32-E72D297353CC}">
                <c16:uniqueId val="{000005B5-7704-4423-B8F7-AD05CDD0D26F}"/>
              </c:ext>
            </c:extLst>
          </c:dPt>
          <c:dPt>
            <c:idx val="731"/>
            <c:bubble3D val="0"/>
            <c:spPr>
              <a:solidFill>
                <a:schemeClr val="accent6">
                  <a:lumMod val="60000"/>
                  <a:lumOff val="40000"/>
                </a:schemeClr>
              </a:solidFill>
              <a:ln>
                <a:noFill/>
              </a:ln>
              <a:effectLst/>
            </c:spPr>
            <c:extLst>
              <c:ext xmlns:c16="http://schemas.microsoft.com/office/drawing/2014/chart" uri="{C3380CC4-5D6E-409C-BE32-E72D297353CC}">
                <c16:uniqueId val="{000005B7-7704-4423-B8F7-AD05CDD0D26F}"/>
              </c:ext>
            </c:extLst>
          </c:dPt>
          <c:dPt>
            <c:idx val="732"/>
            <c:bubble3D val="0"/>
            <c:spPr>
              <a:solidFill>
                <a:schemeClr val="accent1">
                  <a:lumMod val="50000"/>
                </a:schemeClr>
              </a:solidFill>
              <a:ln>
                <a:noFill/>
              </a:ln>
              <a:effectLst/>
            </c:spPr>
            <c:extLst>
              <c:ext xmlns:c16="http://schemas.microsoft.com/office/drawing/2014/chart" uri="{C3380CC4-5D6E-409C-BE32-E72D297353CC}">
                <c16:uniqueId val="{000005B9-7704-4423-B8F7-AD05CDD0D26F}"/>
              </c:ext>
            </c:extLst>
          </c:dPt>
          <c:dPt>
            <c:idx val="733"/>
            <c:bubble3D val="0"/>
            <c:spPr>
              <a:solidFill>
                <a:schemeClr val="accent2">
                  <a:lumMod val="50000"/>
                </a:schemeClr>
              </a:solidFill>
              <a:ln>
                <a:noFill/>
              </a:ln>
              <a:effectLst/>
            </c:spPr>
            <c:extLst>
              <c:ext xmlns:c16="http://schemas.microsoft.com/office/drawing/2014/chart" uri="{C3380CC4-5D6E-409C-BE32-E72D297353CC}">
                <c16:uniqueId val="{000005BB-7704-4423-B8F7-AD05CDD0D26F}"/>
              </c:ext>
            </c:extLst>
          </c:dPt>
          <c:dPt>
            <c:idx val="734"/>
            <c:bubble3D val="0"/>
            <c:spPr>
              <a:solidFill>
                <a:schemeClr val="accent3">
                  <a:lumMod val="50000"/>
                </a:schemeClr>
              </a:solidFill>
              <a:ln>
                <a:noFill/>
              </a:ln>
              <a:effectLst/>
            </c:spPr>
            <c:extLst>
              <c:ext xmlns:c16="http://schemas.microsoft.com/office/drawing/2014/chart" uri="{C3380CC4-5D6E-409C-BE32-E72D297353CC}">
                <c16:uniqueId val="{000005BD-7704-4423-B8F7-AD05CDD0D26F}"/>
              </c:ext>
            </c:extLst>
          </c:dPt>
          <c:dPt>
            <c:idx val="735"/>
            <c:bubble3D val="0"/>
            <c:spPr>
              <a:solidFill>
                <a:schemeClr val="accent4">
                  <a:lumMod val="50000"/>
                </a:schemeClr>
              </a:solidFill>
              <a:ln>
                <a:noFill/>
              </a:ln>
              <a:effectLst/>
            </c:spPr>
            <c:extLst>
              <c:ext xmlns:c16="http://schemas.microsoft.com/office/drawing/2014/chart" uri="{C3380CC4-5D6E-409C-BE32-E72D297353CC}">
                <c16:uniqueId val="{000005BF-7704-4423-B8F7-AD05CDD0D26F}"/>
              </c:ext>
            </c:extLst>
          </c:dPt>
          <c:dPt>
            <c:idx val="736"/>
            <c:bubble3D val="0"/>
            <c:spPr>
              <a:solidFill>
                <a:schemeClr val="accent5">
                  <a:lumMod val="50000"/>
                </a:schemeClr>
              </a:solidFill>
              <a:ln>
                <a:noFill/>
              </a:ln>
              <a:effectLst/>
            </c:spPr>
            <c:extLst>
              <c:ext xmlns:c16="http://schemas.microsoft.com/office/drawing/2014/chart" uri="{C3380CC4-5D6E-409C-BE32-E72D297353CC}">
                <c16:uniqueId val="{000005C1-7704-4423-B8F7-AD05CDD0D26F}"/>
              </c:ext>
            </c:extLst>
          </c:dPt>
          <c:dPt>
            <c:idx val="737"/>
            <c:bubble3D val="0"/>
            <c:spPr>
              <a:solidFill>
                <a:schemeClr val="accent6">
                  <a:lumMod val="50000"/>
                </a:schemeClr>
              </a:solidFill>
              <a:ln>
                <a:noFill/>
              </a:ln>
              <a:effectLst/>
            </c:spPr>
            <c:extLst>
              <c:ext xmlns:c16="http://schemas.microsoft.com/office/drawing/2014/chart" uri="{C3380CC4-5D6E-409C-BE32-E72D297353CC}">
                <c16:uniqueId val="{000005C3-7704-4423-B8F7-AD05CDD0D26F}"/>
              </c:ext>
            </c:extLst>
          </c:dPt>
          <c:dPt>
            <c:idx val="738"/>
            <c:bubble3D val="0"/>
            <c:spPr>
              <a:solidFill>
                <a:schemeClr val="accent1">
                  <a:lumMod val="70000"/>
                  <a:lumOff val="30000"/>
                </a:schemeClr>
              </a:solidFill>
              <a:ln>
                <a:noFill/>
              </a:ln>
              <a:effectLst/>
            </c:spPr>
            <c:extLst>
              <c:ext xmlns:c16="http://schemas.microsoft.com/office/drawing/2014/chart" uri="{C3380CC4-5D6E-409C-BE32-E72D297353CC}">
                <c16:uniqueId val="{000005C5-7704-4423-B8F7-AD05CDD0D26F}"/>
              </c:ext>
            </c:extLst>
          </c:dPt>
          <c:dPt>
            <c:idx val="739"/>
            <c:bubble3D val="0"/>
            <c:spPr>
              <a:solidFill>
                <a:schemeClr val="accent2">
                  <a:lumMod val="70000"/>
                  <a:lumOff val="30000"/>
                </a:schemeClr>
              </a:solidFill>
              <a:ln>
                <a:noFill/>
              </a:ln>
              <a:effectLst/>
            </c:spPr>
            <c:extLst>
              <c:ext xmlns:c16="http://schemas.microsoft.com/office/drawing/2014/chart" uri="{C3380CC4-5D6E-409C-BE32-E72D297353CC}">
                <c16:uniqueId val="{000005C7-7704-4423-B8F7-AD05CDD0D26F}"/>
              </c:ext>
            </c:extLst>
          </c:dPt>
          <c:dPt>
            <c:idx val="740"/>
            <c:bubble3D val="0"/>
            <c:spPr>
              <a:solidFill>
                <a:schemeClr val="accent3">
                  <a:lumMod val="70000"/>
                  <a:lumOff val="30000"/>
                </a:schemeClr>
              </a:solidFill>
              <a:ln>
                <a:noFill/>
              </a:ln>
              <a:effectLst/>
            </c:spPr>
            <c:extLst>
              <c:ext xmlns:c16="http://schemas.microsoft.com/office/drawing/2014/chart" uri="{C3380CC4-5D6E-409C-BE32-E72D297353CC}">
                <c16:uniqueId val="{000005C9-7704-4423-B8F7-AD05CDD0D26F}"/>
              </c:ext>
            </c:extLst>
          </c:dPt>
          <c:dPt>
            <c:idx val="741"/>
            <c:bubble3D val="0"/>
            <c:spPr>
              <a:solidFill>
                <a:schemeClr val="accent4">
                  <a:lumMod val="70000"/>
                  <a:lumOff val="30000"/>
                </a:schemeClr>
              </a:solidFill>
              <a:ln>
                <a:noFill/>
              </a:ln>
              <a:effectLst/>
            </c:spPr>
            <c:extLst>
              <c:ext xmlns:c16="http://schemas.microsoft.com/office/drawing/2014/chart" uri="{C3380CC4-5D6E-409C-BE32-E72D297353CC}">
                <c16:uniqueId val="{000005CB-7704-4423-B8F7-AD05CDD0D26F}"/>
              </c:ext>
            </c:extLst>
          </c:dPt>
          <c:dPt>
            <c:idx val="742"/>
            <c:bubble3D val="0"/>
            <c:spPr>
              <a:solidFill>
                <a:schemeClr val="accent5">
                  <a:lumMod val="70000"/>
                  <a:lumOff val="30000"/>
                </a:schemeClr>
              </a:solidFill>
              <a:ln>
                <a:noFill/>
              </a:ln>
              <a:effectLst/>
            </c:spPr>
            <c:extLst>
              <c:ext xmlns:c16="http://schemas.microsoft.com/office/drawing/2014/chart" uri="{C3380CC4-5D6E-409C-BE32-E72D297353CC}">
                <c16:uniqueId val="{000005CD-7704-4423-B8F7-AD05CDD0D26F}"/>
              </c:ext>
            </c:extLst>
          </c:dPt>
          <c:dPt>
            <c:idx val="743"/>
            <c:bubble3D val="0"/>
            <c:spPr>
              <a:solidFill>
                <a:schemeClr val="accent6">
                  <a:lumMod val="70000"/>
                  <a:lumOff val="30000"/>
                </a:schemeClr>
              </a:solidFill>
              <a:ln>
                <a:noFill/>
              </a:ln>
              <a:effectLst/>
            </c:spPr>
            <c:extLst>
              <c:ext xmlns:c16="http://schemas.microsoft.com/office/drawing/2014/chart" uri="{C3380CC4-5D6E-409C-BE32-E72D297353CC}">
                <c16:uniqueId val="{000005CF-7704-4423-B8F7-AD05CDD0D26F}"/>
              </c:ext>
            </c:extLst>
          </c:dPt>
          <c:dPt>
            <c:idx val="744"/>
            <c:bubble3D val="0"/>
            <c:spPr>
              <a:solidFill>
                <a:schemeClr val="accent1">
                  <a:lumMod val="70000"/>
                </a:schemeClr>
              </a:solidFill>
              <a:ln>
                <a:noFill/>
              </a:ln>
              <a:effectLst/>
            </c:spPr>
            <c:extLst>
              <c:ext xmlns:c16="http://schemas.microsoft.com/office/drawing/2014/chart" uri="{C3380CC4-5D6E-409C-BE32-E72D297353CC}">
                <c16:uniqueId val="{000005D1-7704-4423-B8F7-AD05CDD0D26F}"/>
              </c:ext>
            </c:extLst>
          </c:dPt>
          <c:dPt>
            <c:idx val="745"/>
            <c:bubble3D val="0"/>
            <c:spPr>
              <a:solidFill>
                <a:schemeClr val="accent2">
                  <a:lumMod val="70000"/>
                </a:schemeClr>
              </a:solidFill>
              <a:ln>
                <a:noFill/>
              </a:ln>
              <a:effectLst/>
            </c:spPr>
            <c:extLst>
              <c:ext xmlns:c16="http://schemas.microsoft.com/office/drawing/2014/chart" uri="{C3380CC4-5D6E-409C-BE32-E72D297353CC}">
                <c16:uniqueId val="{000005D3-7704-4423-B8F7-AD05CDD0D26F}"/>
              </c:ext>
            </c:extLst>
          </c:dPt>
          <c:dPt>
            <c:idx val="746"/>
            <c:bubble3D val="0"/>
            <c:spPr>
              <a:solidFill>
                <a:schemeClr val="accent3">
                  <a:lumMod val="70000"/>
                </a:schemeClr>
              </a:solidFill>
              <a:ln>
                <a:noFill/>
              </a:ln>
              <a:effectLst/>
            </c:spPr>
            <c:extLst>
              <c:ext xmlns:c16="http://schemas.microsoft.com/office/drawing/2014/chart" uri="{C3380CC4-5D6E-409C-BE32-E72D297353CC}">
                <c16:uniqueId val="{000005D5-7704-4423-B8F7-AD05CDD0D26F}"/>
              </c:ext>
            </c:extLst>
          </c:dPt>
          <c:dPt>
            <c:idx val="747"/>
            <c:bubble3D val="0"/>
            <c:spPr>
              <a:solidFill>
                <a:schemeClr val="accent4">
                  <a:lumMod val="70000"/>
                </a:schemeClr>
              </a:solidFill>
              <a:ln>
                <a:noFill/>
              </a:ln>
              <a:effectLst/>
            </c:spPr>
            <c:extLst>
              <c:ext xmlns:c16="http://schemas.microsoft.com/office/drawing/2014/chart" uri="{C3380CC4-5D6E-409C-BE32-E72D297353CC}">
                <c16:uniqueId val="{000005D7-7704-4423-B8F7-AD05CDD0D26F}"/>
              </c:ext>
            </c:extLst>
          </c:dPt>
          <c:dPt>
            <c:idx val="748"/>
            <c:bubble3D val="0"/>
            <c:spPr>
              <a:solidFill>
                <a:schemeClr val="accent5">
                  <a:lumMod val="70000"/>
                </a:schemeClr>
              </a:solidFill>
              <a:ln>
                <a:noFill/>
              </a:ln>
              <a:effectLst/>
            </c:spPr>
            <c:extLst>
              <c:ext xmlns:c16="http://schemas.microsoft.com/office/drawing/2014/chart" uri="{C3380CC4-5D6E-409C-BE32-E72D297353CC}">
                <c16:uniqueId val="{000005D9-7704-4423-B8F7-AD05CDD0D26F}"/>
              </c:ext>
            </c:extLst>
          </c:dPt>
          <c:dPt>
            <c:idx val="749"/>
            <c:bubble3D val="0"/>
            <c:spPr>
              <a:solidFill>
                <a:schemeClr val="accent6">
                  <a:lumMod val="70000"/>
                </a:schemeClr>
              </a:solidFill>
              <a:ln>
                <a:noFill/>
              </a:ln>
              <a:effectLst/>
            </c:spPr>
            <c:extLst>
              <c:ext xmlns:c16="http://schemas.microsoft.com/office/drawing/2014/chart" uri="{C3380CC4-5D6E-409C-BE32-E72D297353CC}">
                <c16:uniqueId val="{000005DB-7704-4423-B8F7-AD05CDD0D26F}"/>
              </c:ext>
            </c:extLst>
          </c:dPt>
          <c:dPt>
            <c:idx val="750"/>
            <c:bubble3D val="0"/>
            <c:spPr>
              <a:solidFill>
                <a:schemeClr val="accent1">
                  <a:lumMod val="50000"/>
                  <a:lumOff val="50000"/>
                </a:schemeClr>
              </a:solidFill>
              <a:ln>
                <a:noFill/>
              </a:ln>
              <a:effectLst/>
            </c:spPr>
            <c:extLst>
              <c:ext xmlns:c16="http://schemas.microsoft.com/office/drawing/2014/chart" uri="{C3380CC4-5D6E-409C-BE32-E72D297353CC}">
                <c16:uniqueId val="{000005DD-7704-4423-B8F7-AD05CDD0D26F}"/>
              </c:ext>
            </c:extLst>
          </c:dPt>
          <c:dPt>
            <c:idx val="751"/>
            <c:bubble3D val="0"/>
            <c:spPr>
              <a:solidFill>
                <a:schemeClr val="accent2">
                  <a:lumMod val="50000"/>
                  <a:lumOff val="50000"/>
                </a:schemeClr>
              </a:solidFill>
              <a:ln>
                <a:noFill/>
              </a:ln>
              <a:effectLst/>
            </c:spPr>
            <c:extLst>
              <c:ext xmlns:c16="http://schemas.microsoft.com/office/drawing/2014/chart" uri="{C3380CC4-5D6E-409C-BE32-E72D297353CC}">
                <c16:uniqueId val="{000005DF-7704-4423-B8F7-AD05CDD0D26F}"/>
              </c:ext>
            </c:extLst>
          </c:dPt>
          <c:dPt>
            <c:idx val="752"/>
            <c:bubble3D val="0"/>
            <c:spPr>
              <a:solidFill>
                <a:schemeClr val="accent3">
                  <a:lumMod val="50000"/>
                  <a:lumOff val="50000"/>
                </a:schemeClr>
              </a:solidFill>
              <a:ln>
                <a:noFill/>
              </a:ln>
              <a:effectLst/>
            </c:spPr>
            <c:extLst>
              <c:ext xmlns:c16="http://schemas.microsoft.com/office/drawing/2014/chart" uri="{C3380CC4-5D6E-409C-BE32-E72D297353CC}">
                <c16:uniqueId val="{000005E1-7704-4423-B8F7-AD05CDD0D26F}"/>
              </c:ext>
            </c:extLst>
          </c:dPt>
          <c:dPt>
            <c:idx val="753"/>
            <c:bubble3D val="0"/>
            <c:spPr>
              <a:solidFill>
                <a:schemeClr val="accent4">
                  <a:lumMod val="50000"/>
                  <a:lumOff val="50000"/>
                </a:schemeClr>
              </a:solidFill>
              <a:ln>
                <a:noFill/>
              </a:ln>
              <a:effectLst/>
            </c:spPr>
            <c:extLst>
              <c:ext xmlns:c16="http://schemas.microsoft.com/office/drawing/2014/chart" uri="{C3380CC4-5D6E-409C-BE32-E72D297353CC}">
                <c16:uniqueId val="{000005E3-7704-4423-B8F7-AD05CDD0D26F}"/>
              </c:ext>
            </c:extLst>
          </c:dPt>
          <c:dPt>
            <c:idx val="754"/>
            <c:bubble3D val="0"/>
            <c:spPr>
              <a:solidFill>
                <a:schemeClr val="accent5">
                  <a:lumMod val="50000"/>
                  <a:lumOff val="50000"/>
                </a:schemeClr>
              </a:solidFill>
              <a:ln>
                <a:noFill/>
              </a:ln>
              <a:effectLst/>
            </c:spPr>
            <c:extLst>
              <c:ext xmlns:c16="http://schemas.microsoft.com/office/drawing/2014/chart" uri="{C3380CC4-5D6E-409C-BE32-E72D297353CC}">
                <c16:uniqueId val="{000005E5-7704-4423-B8F7-AD05CDD0D26F}"/>
              </c:ext>
            </c:extLst>
          </c:dPt>
          <c:dPt>
            <c:idx val="755"/>
            <c:bubble3D val="0"/>
            <c:spPr>
              <a:solidFill>
                <a:schemeClr val="accent6">
                  <a:lumMod val="50000"/>
                  <a:lumOff val="50000"/>
                </a:schemeClr>
              </a:solidFill>
              <a:ln>
                <a:noFill/>
              </a:ln>
              <a:effectLst/>
            </c:spPr>
            <c:extLst>
              <c:ext xmlns:c16="http://schemas.microsoft.com/office/drawing/2014/chart" uri="{C3380CC4-5D6E-409C-BE32-E72D297353CC}">
                <c16:uniqueId val="{000005E7-7704-4423-B8F7-AD05CDD0D26F}"/>
              </c:ext>
            </c:extLst>
          </c:dPt>
          <c:dPt>
            <c:idx val="756"/>
            <c:bubble3D val="0"/>
            <c:spPr>
              <a:solidFill>
                <a:schemeClr val="accent1"/>
              </a:solidFill>
              <a:ln>
                <a:noFill/>
              </a:ln>
              <a:effectLst/>
            </c:spPr>
            <c:extLst>
              <c:ext xmlns:c16="http://schemas.microsoft.com/office/drawing/2014/chart" uri="{C3380CC4-5D6E-409C-BE32-E72D297353CC}">
                <c16:uniqueId val="{000005E9-7704-4423-B8F7-AD05CDD0D26F}"/>
              </c:ext>
            </c:extLst>
          </c:dPt>
          <c:dPt>
            <c:idx val="757"/>
            <c:bubble3D val="0"/>
            <c:spPr>
              <a:solidFill>
                <a:schemeClr val="accent2"/>
              </a:solidFill>
              <a:ln>
                <a:noFill/>
              </a:ln>
              <a:effectLst/>
            </c:spPr>
            <c:extLst>
              <c:ext xmlns:c16="http://schemas.microsoft.com/office/drawing/2014/chart" uri="{C3380CC4-5D6E-409C-BE32-E72D297353CC}">
                <c16:uniqueId val="{000005EB-7704-4423-B8F7-AD05CDD0D26F}"/>
              </c:ext>
            </c:extLst>
          </c:dPt>
          <c:dPt>
            <c:idx val="758"/>
            <c:bubble3D val="0"/>
            <c:spPr>
              <a:solidFill>
                <a:schemeClr val="accent3"/>
              </a:solidFill>
              <a:ln>
                <a:noFill/>
              </a:ln>
              <a:effectLst/>
            </c:spPr>
            <c:extLst>
              <c:ext xmlns:c16="http://schemas.microsoft.com/office/drawing/2014/chart" uri="{C3380CC4-5D6E-409C-BE32-E72D297353CC}">
                <c16:uniqueId val="{000005ED-7704-4423-B8F7-AD05CDD0D26F}"/>
              </c:ext>
            </c:extLst>
          </c:dPt>
          <c:dPt>
            <c:idx val="759"/>
            <c:bubble3D val="0"/>
            <c:spPr>
              <a:solidFill>
                <a:schemeClr val="accent4"/>
              </a:solidFill>
              <a:ln>
                <a:noFill/>
              </a:ln>
              <a:effectLst/>
            </c:spPr>
            <c:extLst>
              <c:ext xmlns:c16="http://schemas.microsoft.com/office/drawing/2014/chart" uri="{C3380CC4-5D6E-409C-BE32-E72D297353CC}">
                <c16:uniqueId val="{000005EF-7704-4423-B8F7-AD05CDD0D26F}"/>
              </c:ext>
            </c:extLst>
          </c:dPt>
          <c:dPt>
            <c:idx val="760"/>
            <c:bubble3D val="0"/>
            <c:spPr>
              <a:solidFill>
                <a:schemeClr val="accent5"/>
              </a:solidFill>
              <a:ln>
                <a:noFill/>
              </a:ln>
              <a:effectLst/>
            </c:spPr>
            <c:extLst>
              <c:ext xmlns:c16="http://schemas.microsoft.com/office/drawing/2014/chart" uri="{C3380CC4-5D6E-409C-BE32-E72D297353CC}">
                <c16:uniqueId val="{000005F1-7704-4423-B8F7-AD05CDD0D26F}"/>
              </c:ext>
            </c:extLst>
          </c:dPt>
          <c:dPt>
            <c:idx val="761"/>
            <c:bubble3D val="0"/>
            <c:spPr>
              <a:solidFill>
                <a:schemeClr val="accent6"/>
              </a:solidFill>
              <a:ln>
                <a:noFill/>
              </a:ln>
              <a:effectLst/>
            </c:spPr>
            <c:extLst>
              <c:ext xmlns:c16="http://schemas.microsoft.com/office/drawing/2014/chart" uri="{C3380CC4-5D6E-409C-BE32-E72D297353CC}">
                <c16:uniqueId val="{000005F3-7704-4423-B8F7-AD05CDD0D26F}"/>
              </c:ext>
            </c:extLst>
          </c:dPt>
          <c:dPt>
            <c:idx val="762"/>
            <c:bubble3D val="0"/>
            <c:spPr>
              <a:solidFill>
                <a:schemeClr val="accent1">
                  <a:lumMod val="60000"/>
                </a:schemeClr>
              </a:solidFill>
              <a:ln>
                <a:noFill/>
              </a:ln>
              <a:effectLst/>
            </c:spPr>
            <c:extLst>
              <c:ext xmlns:c16="http://schemas.microsoft.com/office/drawing/2014/chart" uri="{C3380CC4-5D6E-409C-BE32-E72D297353CC}">
                <c16:uniqueId val="{000005F5-7704-4423-B8F7-AD05CDD0D26F}"/>
              </c:ext>
            </c:extLst>
          </c:dPt>
          <c:dPt>
            <c:idx val="763"/>
            <c:bubble3D val="0"/>
            <c:spPr>
              <a:solidFill>
                <a:schemeClr val="accent2">
                  <a:lumMod val="60000"/>
                </a:schemeClr>
              </a:solidFill>
              <a:ln>
                <a:noFill/>
              </a:ln>
              <a:effectLst/>
            </c:spPr>
            <c:extLst>
              <c:ext xmlns:c16="http://schemas.microsoft.com/office/drawing/2014/chart" uri="{C3380CC4-5D6E-409C-BE32-E72D297353CC}">
                <c16:uniqueId val="{000005F7-7704-4423-B8F7-AD05CDD0D26F}"/>
              </c:ext>
            </c:extLst>
          </c:dPt>
          <c:dPt>
            <c:idx val="764"/>
            <c:bubble3D val="0"/>
            <c:spPr>
              <a:solidFill>
                <a:schemeClr val="accent3">
                  <a:lumMod val="60000"/>
                </a:schemeClr>
              </a:solidFill>
              <a:ln>
                <a:noFill/>
              </a:ln>
              <a:effectLst/>
            </c:spPr>
            <c:extLst>
              <c:ext xmlns:c16="http://schemas.microsoft.com/office/drawing/2014/chart" uri="{C3380CC4-5D6E-409C-BE32-E72D297353CC}">
                <c16:uniqueId val="{000005F9-7704-4423-B8F7-AD05CDD0D26F}"/>
              </c:ext>
            </c:extLst>
          </c:dPt>
          <c:dPt>
            <c:idx val="765"/>
            <c:bubble3D val="0"/>
            <c:spPr>
              <a:solidFill>
                <a:schemeClr val="accent4">
                  <a:lumMod val="60000"/>
                </a:schemeClr>
              </a:solidFill>
              <a:ln>
                <a:noFill/>
              </a:ln>
              <a:effectLst/>
            </c:spPr>
            <c:extLst>
              <c:ext xmlns:c16="http://schemas.microsoft.com/office/drawing/2014/chart" uri="{C3380CC4-5D6E-409C-BE32-E72D297353CC}">
                <c16:uniqueId val="{000005FB-7704-4423-B8F7-AD05CDD0D26F}"/>
              </c:ext>
            </c:extLst>
          </c:dPt>
          <c:dPt>
            <c:idx val="766"/>
            <c:bubble3D val="0"/>
            <c:spPr>
              <a:solidFill>
                <a:schemeClr val="accent5">
                  <a:lumMod val="60000"/>
                </a:schemeClr>
              </a:solidFill>
              <a:ln>
                <a:noFill/>
              </a:ln>
              <a:effectLst/>
            </c:spPr>
            <c:extLst>
              <c:ext xmlns:c16="http://schemas.microsoft.com/office/drawing/2014/chart" uri="{C3380CC4-5D6E-409C-BE32-E72D297353CC}">
                <c16:uniqueId val="{000005FD-7704-4423-B8F7-AD05CDD0D26F}"/>
              </c:ext>
            </c:extLst>
          </c:dPt>
          <c:dPt>
            <c:idx val="767"/>
            <c:bubble3D val="0"/>
            <c:spPr>
              <a:solidFill>
                <a:schemeClr val="accent6">
                  <a:lumMod val="60000"/>
                </a:schemeClr>
              </a:solidFill>
              <a:ln>
                <a:noFill/>
              </a:ln>
              <a:effectLst/>
            </c:spPr>
            <c:extLst>
              <c:ext xmlns:c16="http://schemas.microsoft.com/office/drawing/2014/chart" uri="{C3380CC4-5D6E-409C-BE32-E72D297353CC}">
                <c16:uniqueId val="{000005FF-7704-4423-B8F7-AD05CDD0D26F}"/>
              </c:ext>
            </c:extLst>
          </c:dPt>
          <c:dPt>
            <c:idx val="768"/>
            <c:bubble3D val="0"/>
            <c:spPr>
              <a:solidFill>
                <a:schemeClr val="accent1">
                  <a:lumMod val="80000"/>
                  <a:lumOff val="20000"/>
                </a:schemeClr>
              </a:solidFill>
              <a:ln>
                <a:noFill/>
              </a:ln>
              <a:effectLst/>
            </c:spPr>
            <c:extLst>
              <c:ext xmlns:c16="http://schemas.microsoft.com/office/drawing/2014/chart" uri="{C3380CC4-5D6E-409C-BE32-E72D297353CC}">
                <c16:uniqueId val="{00000601-7704-4423-B8F7-AD05CDD0D26F}"/>
              </c:ext>
            </c:extLst>
          </c:dPt>
          <c:dPt>
            <c:idx val="769"/>
            <c:bubble3D val="0"/>
            <c:spPr>
              <a:solidFill>
                <a:schemeClr val="accent2">
                  <a:lumMod val="80000"/>
                  <a:lumOff val="20000"/>
                </a:schemeClr>
              </a:solidFill>
              <a:ln>
                <a:noFill/>
              </a:ln>
              <a:effectLst/>
            </c:spPr>
            <c:extLst>
              <c:ext xmlns:c16="http://schemas.microsoft.com/office/drawing/2014/chart" uri="{C3380CC4-5D6E-409C-BE32-E72D297353CC}">
                <c16:uniqueId val="{00000603-7704-4423-B8F7-AD05CDD0D26F}"/>
              </c:ext>
            </c:extLst>
          </c:dPt>
          <c:dPt>
            <c:idx val="770"/>
            <c:bubble3D val="0"/>
            <c:spPr>
              <a:solidFill>
                <a:schemeClr val="accent3">
                  <a:lumMod val="80000"/>
                  <a:lumOff val="20000"/>
                </a:schemeClr>
              </a:solidFill>
              <a:ln>
                <a:noFill/>
              </a:ln>
              <a:effectLst/>
            </c:spPr>
            <c:extLst>
              <c:ext xmlns:c16="http://schemas.microsoft.com/office/drawing/2014/chart" uri="{C3380CC4-5D6E-409C-BE32-E72D297353CC}">
                <c16:uniqueId val="{00000605-7704-4423-B8F7-AD05CDD0D26F}"/>
              </c:ext>
            </c:extLst>
          </c:dPt>
          <c:dPt>
            <c:idx val="771"/>
            <c:bubble3D val="0"/>
            <c:spPr>
              <a:solidFill>
                <a:schemeClr val="accent4">
                  <a:lumMod val="80000"/>
                  <a:lumOff val="20000"/>
                </a:schemeClr>
              </a:solidFill>
              <a:ln>
                <a:noFill/>
              </a:ln>
              <a:effectLst/>
            </c:spPr>
            <c:extLst>
              <c:ext xmlns:c16="http://schemas.microsoft.com/office/drawing/2014/chart" uri="{C3380CC4-5D6E-409C-BE32-E72D297353CC}">
                <c16:uniqueId val="{00000607-7704-4423-B8F7-AD05CDD0D26F}"/>
              </c:ext>
            </c:extLst>
          </c:dPt>
          <c:dPt>
            <c:idx val="772"/>
            <c:bubble3D val="0"/>
            <c:spPr>
              <a:solidFill>
                <a:schemeClr val="accent5">
                  <a:lumMod val="80000"/>
                  <a:lumOff val="20000"/>
                </a:schemeClr>
              </a:solidFill>
              <a:ln>
                <a:noFill/>
              </a:ln>
              <a:effectLst/>
            </c:spPr>
            <c:extLst>
              <c:ext xmlns:c16="http://schemas.microsoft.com/office/drawing/2014/chart" uri="{C3380CC4-5D6E-409C-BE32-E72D297353CC}">
                <c16:uniqueId val="{00000609-7704-4423-B8F7-AD05CDD0D26F}"/>
              </c:ext>
            </c:extLst>
          </c:dPt>
          <c:dPt>
            <c:idx val="773"/>
            <c:bubble3D val="0"/>
            <c:spPr>
              <a:solidFill>
                <a:schemeClr val="accent6">
                  <a:lumMod val="80000"/>
                  <a:lumOff val="20000"/>
                </a:schemeClr>
              </a:solidFill>
              <a:ln>
                <a:noFill/>
              </a:ln>
              <a:effectLst/>
            </c:spPr>
            <c:extLst>
              <c:ext xmlns:c16="http://schemas.microsoft.com/office/drawing/2014/chart" uri="{C3380CC4-5D6E-409C-BE32-E72D297353CC}">
                <c16:uniqueId val="{0000060B-7704-4423-B8F7-AD05CDD0D26F}"/>
              </c:ext>
            </c:extLst>
          </c:dPt>
          <c:dPt>
            <c:idx val="774"/>
            <c:bubble3D val="0"/>
            <c:spPr>
              <a:solidFill>
                <a:schemeClr val="accent1">
                  <a:lumMod val="80000"/>
                </a:schemeClr>
              </a:solidFill>
              <a:ln>
                <a:noFill/>
              </a:ln>
              <a:effectLst/>
            </c:spPr>
            <c:extLst>
              <c:ext xmlns:c16="http://schemas.microsoft.com/office/drawing/2014/chart" uri="{C3380CC4-5D6E-409C-BE32-E72D297353CC}">
                <c16:uniqueId val="{0000060D-7704-4423-B8F7-AD05CDD0D26F}"/>
              </c:ext>
            </c:extLst>
          </c:dPt>
          <c:dPt>
            <c:idx val="775"/>
            <c:bubble3D val="0"/>
            <c:spPr>
              <a:solidFill>
                <a:schemeClr val="accent2">
                  <a:lumMod val="80000"/>
                </a:schemeClr>
              </a:solidFill>
              <a:ln>
                <a:noFill/>
              </a:ln>
              <a:effectLst/>
            </c:spPr>
            <c:extLst>
              <c:ext xmlns:c16="http://schemas.microsoft.com/office/drawing/2014/chart" uri="{C3380CC4-5D6E-409C-BE32-E72D297353CC}">
                <c16:uniqueId val="{0000060F-7704-4423-B8F7-AD05CDD0D26F}"/>
              </c:ext>
            </c:extLst>
          </c:dPt>
          <c:dPt>
            <c:idx val="776"/>
            <c:bubble3D val="0"/>
            <c:spPr>
              <a:solidFill>
                <a:schemeClr val="accent3">
                  <a:lumMod val="80000"/>
                </a:schemeClr>
              </a:solidFill>
              <a:ln>
                <a:noFill/>
              </a:ln>
              <a:effectLst/>
            </c:spPr>
            <c:extLst>
              <c:ext xmlns:c16="http://schemas.microsoft.com/office/drawing/2014/chart" uri="{C3380CC4-5D6E-409C-BE32-E72D297353CC}">
                <c16:uniqueId val="{00000611-7704-4423-B8F7-AD05CDD0D26F}"/>
              </c:ext>
            </c:extLst>
          </c:dPt>
          <c:dPt>
            <c:idx val="777"/>
            <c:bubble3D val="0"/>
            <c:spPr>
              <a:solidFill>
                <a:schemeClr val="accent4">
                  <a:lumMod val="80000"/>
                </a:schemeClr>
              </a:solidFill>
              <a:ln>
                <a:noFill/>
              </a:ln>
              <a:effectLst/>
            </c:spPr>
            <c:extLst>
              <c:ext xmlns:c16="http://schemas.microsoft.com/office/drawing/2014/chart" uri="{C3380CC4-5D6E-409C-BE32-E72D297353CC}">
                <c16:uniqueId val="{00000613-7704-4423-B8F7-AD05CDD0D26F}"/>
              </c:ext>
            </c:extLst>
          </c:dPt>
          <c:dPt>
            <c:idx val="778"/>
            <c:bubble3D val="0"/>
            <c:spPr>
              <a:solidFill>
                <a:schemeClr val="accent5">
                  <a:lumMod val="80000"/>
                </a:schemeClr>
              </a:solidFill>
              <a:ln>
                <a:noFill/>
              </a:ln>
              <a:effectLst/>
            </c:spPr>
            <c:extLst>
              <c:ext xmlns:c16="http://schemas.microsoft.com/office/drawing/2014/chart" uri="{C3380CC4-5D6E-409C-BE32-E72D297353CC}">
                <c16:uniqueId val="{00000615-7704-4423-B8F7-AD05CDD0D26F}"/>
              </c:ext>
            </c:extLst>
          </c:dPt>
          <c:dPt>
            <c:idx val="779"/>
            <c:bubble3D val="0"/>
            <c:spPr>
              <a:solidFill>
                <a:schemeClr val="accent6">
                  <a:lumMod val="80000"/>
                </a:schemeClr>
              </a:solidFill>
              <a:ln>
                <a:noFill/>
              </a:ln>
              <a:effectLst/>
            </c:spPr>
            <c:extLst>
              <c:ext xmlns:c16="http://schemas.microsoft.com/office/drawing/2014/chart" uri="{C3380CC4-5D6E-409C-BE32-E72D297353CC}">
                <c16:uniqueId val="{00000617-7704-4423-B8F7-AD05CDD0D26F}"/>
              </c:ext>
            </c:extLst>
          </c:dPt>
          <c:dPt>
            <c:idx val="780"/>
            <c:bubble3D val="0"/>
            <c:spPr>
              <a:solidFill>
                <a:schemeClr val="accent1">
                  <a:lumMod val="60000"/>
                  <a:lumOff val="40000"/>
                </a:schemeClr>
              </a:solidFill>
              <a:ln>
                <a:noFill/>
              </a:ln>
              <a:effectLst/>
            </c:spPr>
            <c:extLst>
              <c:ext xmlns:c16="http://schemas.microsoft.com/office/drawing/2014/chart" uri="{C3380CC4-5D6E-409C-BE32-E72D297353CC}">
                <c16:uniqueId val="{00000619-7704-4423-B8F7-AD05CDD0D26F}"/>
              </c:ext>
            </c:extLst>
          </c:dPt>
          <c:dPt>
            <c:idx val="781"/>
            <c:bubble3D val="0"/>
            <c:spPr>
              <a:solidFill>
                <a:schemeClr val="accent2">
                  <a:lumMod val="60000"/>
                  <a:lumOff val="40000"/>
                </a:schemeClr>
              </a:solidFill>
              <a:ln>
                <a:noFill/>
              </a:ln>
              <a:effectLst/>
            </c:spPr>
            <c:extLst>
              <c:ext xmlns:c16="http://schemas.microsoft.com/office/drawing/2014/chart" uri="{C3380CC4-5D6E-409C-BE32-E72D297353CC}">
                <c16:uniqueId val="{0000061B-7704-4423-B8F7-AD05CDD0D26F}"/>
              </c:ext>
            </c:extLst>
          </c:dPt>
          <c:dPt>
            <c:idx val="782"/>
            <c:bubble3D val="0"/>
            <c:spPr>
              <a:solidFill>
                <a:schemeClr val="accent3">
                  <a:lumMod val="60000"/>
                  <a:lumOff val="40000"/>
                </a:schemeClr>
              </a:solidFill>
              <a:ln>
                <a:noFill/>
              </a:ln>
              <a:effectLst/>
            </c:spPr>
            <c:extLst>
              <c:ext xmlns:c16="http://schemas.microsoft.com/office/drawing/2014/chart" uri="{C3380CC4-5D6E-409C-BE32-E72D297353CC}">
                <c16:uniqueId val="{0000061D-7704-4423-B8F7-AD05CDD0D26F}"/>
              </c:ext>
            </c:extLst>
          </c:dPt>
          <c:dPt>
            <c:idx val="783"/>
            <c:bubble3D val="0"/>
            <c:spPr>
              <a:solidFill>
                <a:schemeClr val="accent4">
                  <a:lumMod val="60000"/>
                  <a:lumOff val="40000"/>
                </a:schemeClr>
              </a:solidFill>
              <a:ln>
                <a:noFill/>
              </a:ln>
              <a:effectLst/>
            </c:spPr>
            <c:extLst>
              <c:ext xmlns:c16="http://schemas.microsoft.com/office/drawing/2014/chart" uri="{C3380CC4-5D6E-409C-BE32-E72D297353CC}">
                <c16:uniqueId val="{0000061F-7704-4423-B8F7-AD05CDD0D26F}"/>
              </c:ext>
            </c:extLst>
          </c:dPt>
          <c:dPt>
            <c:idx val="784"/>
            <c:bubble3D val="0"/>
            <c:spPr>
              <a:solidFill>
                <a:schemeClr val="accent5">
                  <a:lumMod val="60000"/>
                  <a:lumOff val="40000"/>
                </a:schemeClr>
              </a:solidFill>
              <a:ln>
                <a:noFill/>
              </a:ln>
              <a:effectLst/>
            </c:spPr>
            <c:extLst>
              <c:ext xmlns:c16="http://schemas.microsoft.com/office/drawing/2014/chart" uri="{C3380CC4-5D6E-409C-BE32-E72D297353CC}">
                <c16:uniqueId val="{00000621-7704-4423-B8F7-AD05CDD0D26F}"/>
              </c:ext>
            </c:extLst>
          </c:dPt>
          <c:dPt>
            <c:idx val="785"/>
            <c:bubble3D val="0"/>
            <c:spPr>
              <a:solidFill>
                <a:schemeClr val="accent6">
                  <a:lumMod val="60000"/>
                  <a:lumOff val="40000"/>
                </a:schemeClr>
              </a:solidFill>
              <a:ln>
                <a:noFill/>
              </a:ln>
              <a:effectLst/>
            </c:spPr>
            <c:extLst>
              <c:ext xmlns:c16="http://schemas.microsoft.com/office/drawing/2014/chart" uri="{C3380CC4-5D6E-409C-BE32-E72D297353CC}">
                <c16:uniqueId val="{00000623-7704-4423-B8F7-AD05CDD0D26F}"/>
              </c:ext>
            </c:extLst>
          </c:dPt>
          <c:dPt>
            <c:idx val="786"/>
            <c:bubble3D val="0"/>
            <c:spPr>
              <a:solidFill>
                <a:schemeClr val="accent1">
                  <a:lumMod val="50000"/>
                </a:schemeClr>
              </a:solidFill>
              <a:ln>
                <a:noFill/>
              </a:ln>
              <a:effectLst/>
            </c:spPr>
            <c:extLst>
              <c:ext xmlns:c16="http://schemas.microsoft.com/office/drawing/2014/chart" uri="{C3380CC4-5D6E-409C-BE32-E72D297353CC}">
                <c16:uniqueId val="{00000625-7704-4423-B8F7-AD05CDD0D26F}"/>
              </c:ext>
            </c:extLst>
          </c:dPt>
          <c:dPt>
            <c:idx val="787"/>
            <c:bubble3D val="0"/>
            <c:spPr>
              <a:solidFill>
                <a:schemeClr val="accent2">
                  <a:lumMod val="50000"/>
                </a:schemeClr>
              </a:solidFill>
              <a:ln>
                <a:noFill/>
              </a:ln>
              <a:effectLst/>
            </c:spPr>
            <c:extLst>
              <c:ext xmlns:c16="http://schemas.microsoft.com/office/drawing/2014/chart" uri="{C3380CC4-5D6E-409C-BE32-E72D297353CC}">
                <c16:uniqueId val="{00000627-7704-4423-B8F7-AD05CDD0D26F}"/>
              </c:ext>
            </c:extLst>
          </c:dPt>
          <c:dPt>
            <c:idx val="788"/>
            <c:bubble3D val="0"/>
            <c:spPr>
              <a:solidFill>
                <a:schemeClr val="accent3">
                  <a:lumMod val="50000"/>
                </a:schemeClr>
              </a:solidFill>
              <a:ln>
                <a:noFill/>
              </a:ln>
              <a:effectLst/>
            </c:spPr>
            <c:extLst>
              <c:ext xmlns:c16="http://schemas.microsoft.com/office/drawing/2014/chart" uri="{C3380CC4-5D6E-409C-BE32-E72D297353CC}">
                <c16:uniqueId val="{00000629-7704-4423-B8F7-AD05CDD0D26F}"/>
              </c:ext>
            </c:extLst>
          </c:dPt>
          <c:dPt>
            <c:idx val="789"/>
            <c:bubble3D val="0"/>
            <c:spPr>
              <a:solidFill>
                <a:schemeClr val="accent4">
                  <a:lumMod val="50000"/>
                </a:schemeClr>
              </a:solidFill>
              <a:ln>
                <a:noFill/>
              </a:ln>
              <a:effectLst/>
            </c:spPr>
            <c:extLst>
              <c:ext xmlns:c16="http://schemas.microsoft.com/office/drawing/2014/chart" uri="{C3380CC4-5D6E-409C-BE32-E72D297353CC}">
                <c16:uniqueId val="{0000062B-7704-4423-B8F7-AD05CDD0D26F}"/>
              </c:ext>
            </c:extLst>
          </c:dPt>
          <c:dPt>
            <c:idx val="790"/>
            <c:bubble3D val="0"/>
            <c:spPr>
              <a:solidFill>
                <a:schemeClr val="accent5">
                  <a:lumMod val="50000"/>
                </a:schemeClr>
              </a:solidFill>
              <a:ln>
                <a:noFill/>
              </a:ln>
              <a:effectLst/>
            </c:spPr>
            <c:extLst>
              <c:ext xmlns:c16="http://schemas.microsoft.com/office/drawing/2014/chart" uri="{C3380CC4-5D6E-409C-BE32-E72D297353CC}">
                <c16:uniqueId val="{0000062D-7704-4423-B8F7-AD05CDD0D26F}"/>
              </c:ext>
            </c:extLst>
          </c:dPt>
          <c:dPt>
            <c:idx val="791"/>
            <c:bubble3D val="0"/>
            <c:spPr>
              <a:solidFill>
                <a:schemeClr val="accent6">
                  <a:lumMod val="50000"/>
                </a:schemeClr>
              </a:solidFill>
              <a:ln>
                <a:noFill/>
              </a:ln>
              <a:effectLst/>
            </c:spPr>
            <c:extLst>
              <c:ext xmlns:c16="http://schemas.microsoft.com/office/drawing/2014/chart" uri="{C3380CC4-5D6E-409C-BE32-E72D297353CC}">
                <c16:uniqueId val="{0000062F-7704-4423-B8F7-AD05CDD0D26F}"/>
              </c:ext>
            </c:extLst>
          </c:dPt>
          <c:dPt>
            <c:idx val="792"/>
            <c:bubble3D val="0"/>
            <c:spPr>
              <a:solidFill>
                <a:schemeClr val="accent1">
                  <a:lumMod val="70000"/>
                  <a:lumOff val="30000"/>
                </a:schemeClr>
              </a:solidFill>
              <a:ln>
                <a:noFill/>
              </a:ln>
              <a:effectLst/>
            </c:spPr>
            <c:extLst>
              <c:ext xmlns:c16="http://schemas.microsoft.com/office/drawing/2014/chart" uri="{C3380CC4-5D6E-409C-BE32-E72D297353CC}">
                <c16:uniqueId val="{00000631-7704-4423-B8F7-AD05CDD0D26F}"/>
              </c:ext>
            </c:extLst>
          </c:dPt>
          <c:dPt>
            <c:idx val="793"/>
            <c:bubble3D val="0"/>
            <c:spPr>
              <a:solidFill>
                <a:schemeClr val="accent2">
                  <a:lumMod val="70000"/>
                  <a:lumOff val="30000"/>
                </a:schemeClr>
              </a:solidFill>
              <a:ln>
                <a:noFill/>
              </a:ln>
              <a:effectLst/>
            </c:spPr>
            <c:extLst>
              <c:ext xmlns:c16="http://schemas.microsoft.com/office/drawing/2014/chart" uri="{C3380CC4-5D6E-409C-BE32-E72D297353CC}">
                <c16:uniqueId val="{00000633-7704-4423-B8F7-AD05CDD0D26F}"/>
              </c:ext>
            </c:extLst>
          </c:dPt>
          <c:dPt>
            <c:idx val="794"/>
            <c:bubble3D val="0"/>
            <c:spPr>
              <a:solidFill>
                <a:schemeClr val="accent3">
                  <a:lumMod val="70000"/>
                  <a:lumOff val="30000"/>
                </a:schemeClr>
              </a:solidFill>
              <a:ln>
                <a:noFill/>
              </a:ln>
              <a:effectLst/>
            </c:spPr>
            <c:extLst>
              <c:ext xmlns:c16="http://schemas.microsoft.com/office/drawing/2014/chart" uri="{C3380CC4-5D6E-409C-BE32-E72D297353CC}">
                <c16:uniqueId val="{00000635-7704-4423-B8F7-AD05CDD0D26F}"/>
              </c:ext>
            </c:extLst>
          </c:dPt>
          <c:dPt>
            <c:idx val="795"/>
            <c:bubble3D val="0"/>
            <c:spPr>
              <a:solidFill>
                <a:schemeClr val="accent4">
                  <a:lumMod val="70000"/>
                  <a:lumOff val="30000"/>
                </a:schemeClr>
              </a:solidFill>
              <a:ln>
                <a:noFill/>
              </a:ln>
              <a:effectLst/>
            </c:spPr>
            <c:extLst>
              <c:ext xmlns:c16="http://schemas.microsoft.com/office/drawing/2014/chart" uri="{C3380CC4-5D6E-409C-BE32-E72D297353CC}">
                <c16:uniqueId val="{00000637-7704-4423-B8F7-AD05CDD0D26F}"/>
              </c:ext>
            </c:extLst>
          </c:dPt>
          <c:dPt>
            <c:idx val="796"/>
            <c:bubble3D val="0"/>
            <c:spPr>
              <a:solidFill>
                <a:schemeClr val="accent5">
                  <a:lumMod val="70000"/>
                  <a:lumOff val="30000"/>
                </a:schemeClr>
              </a:solidFill>
              <a:ln>
                <a:noFill/>
              </a:ln>
              <a:effectLst/>
            </c:spPr>
            <c:extLst>
              <c:ext xmlns:c16="http://schemas.microsoft.com/office/drawing/2014/chart" uri="{C3380CC4-5D6E-409C-BE32-E72D297353CC}">
                <c16:uniqueId val="{00000639-7704-4423-B8F7-AD05CDD0D26F}"/>
              </c:ext>
            </c:extLst>
          </c:dPt>
          <c:dPt>
            <c:idx val="797"/>
            <c:bubble3D val="0"/>
            <c:spPr>
              <a:solidFill>
                <a:schemeClr val="accent6">
                  <a:lumMod val="70000"/>
                  <a:lumOff val="30000"/>
                </a:schemeClr>
              </a:solidFill>
              <a:ln>
                <a:noFill/>
              </a:ln>
              <a:effectLst/>
            </c:spPr>
            <c:extLst>
              <c:ext xmlns:c16="http://schemas.microsoft.com/office/drawing/2014/chart" uri="{C3380CC4-5D6E-409C-BE32-E72D297353CC}">
                <c16:uniqueId val="{0000063B-7704-4423-B8F7-AD05CDD0D26F}"/>
              </c:ext>
            </c:extLst>
          </c:dPt>
          <c:dPt>
            <c:idx val="798"/>
            <c:bubble3D val="0"/>
            <c:spPr>
              <a:solidFill>
                <a:schemeClr val="accent1">
                  <a:lumMod val="70000"/>
                </a:schemeClr>
              </a:solidFill>
              <a:ln>
                <a:noFill/>
              </a:ln>
              <a:effectLst/>
            </c:spPr>
            <c:extLst>
              <c:ext xmlns:c16="http://schemas.microsoft.com/office/drawing/2014/chart" uri="{C3380CC4-5D6E-409C-BE32-E72D297353CC}">
                <c16:uniqueId val="{0000063D-7704-4423-B8F7-AD05CDD0D26F}"/>
              </c:ext>
            </c:extLst>
          </c:dPt>
          <c:dPt>
            <c:idx val="799"/>
            <c:bubble3D val="0"/>
            <c:spPr>
              <a:solidFill>
                <a:schemeClr val="accent2">
                  <a:lumMod val="70000"/>
                </a:schemeClr>
              </a:solidFill>
              <a:ln>
                <a:noFill/>
              </a:ln>
              <a:effectLst/>
            </c:spPr>
            <c:extLst>
              <c:ext xmlns:c16="http://schemas.microsoft.com/office/drawing/2014/chart" uri="{C3380CC4-5D6E-409C-BE32-E72D297353CC}">
                <c16:uniqueId val="{0000063F-7704-4423-B8F7-AD05CDD0D26F}"/>
              </c:ext>
            </c:extLst>
          </c:dPt>
          <c:dPt>
            <c:idx val="800"/>
            <c:bubble3D val="0"/>
            <c:spPr>
              <a:solidFill>
                <a:schemeClr val="accent3">
                  <a:lumMod val="70000"/>
                </a:schemeClr>
              </a:solidFill>
              <a:ln>
                <a:noFill/>
              </a:ln>
              <a:effectLst/>
            </c:spPr>
            <c:extLst>
              <c:ext xmlns:c16="http://schemas.microsoft.com/office/drawing/2014/chart" uri="{C3380CC4-5D6E-409C-BE32-E72D297353CC}">
                <c16:uniqueId val="{00000641-7704-4423-B8F7-AD05CDD0D26F}"/>
              </c:ext>
            </c:extLst>
          </c:dPt>
          <c:dPt>
            <c:idx val="801"/>
            <c:bubble3D val="0"/>
            <c:spPr>
              <a:solidFill>
                <a:schemeClr val="accent4">
                  <a:lumMod val="70000"/>
                </a:schemeClr>
              </a:solidFill>
              <a:ln>
                <a:noFill/>
              </a:ln>
              <a:effectLst/>
            </c:spPr>
            <c:extLst>
              <c:ext xmlns:c16="http://schemas.microsoft.com/office/drawing/2014/chart" uri="{C3380CC4-5D6E-409C-BE32-E72D297353CC}">
                <c16:uniqueId val="{00000643-7704-4423-B8F7-AD05CDD0D26F}"/>
              </c:ext>
            </c:extLst>
          </c:dPt>
          <c:dPt>
            <c:idx val="802"/>
            <c:bubble3D val="0"/>
            <c:spPr>
              <a:solidFill>
                <a:schemeClr val="accent5">
                  <a:lumMod val="70000"/>
                </a:schemeClr>
              </a:solidFill>
              <a:ln>
                <a:noFill/>
              </a:ln>
              <a:effectLst/>
            </c:spPr>
            <c:extLst>
              <c:ext xmlns:c16="http://schemas.microsoft.com/office/drawing/2014/chart" uri="{C3380CC4-5D6E-409C-BE32-E72D297353CC}">
                <c16:uniqueId val="{00000645-7704-4423-B8F7-AD05CDD0D26F}"/>
              </c:ext>
            </c:extLst>
          </c:dPt>
          <c:dPt>
            <c:idx val="803"/>
            <c:bubble3D val="0"/>
            <c:spPr>
              <a:solidFill>
                <a:schemeClr val="accent6">
                  <a:lumMod val="70000"/>
                </a:schemeClr>
              </a:solidFill>
              <a:ln>
                <a:noFill/>
              </a:ln>
              <a:effectLst/>
            </c:spPr>
            <c:extLst>
              <c:ext xmlns:c16="http://schemas.microsoft.com/office/drawing/2014/chart" uri="{C3380CC4-5D6E-409C-BE32-E72D297353CC}">
                <c16:uniqueId val="{00000647-7704-4423-B8F7-AD05CDD0D26F}"/>
              </c:ext>
            </c:extLst>
          </c:dPt>
          <c:dPt>
            <c:idx val="804"/>
            <c:bubble3D val="0"/>
            <c:spPr>
              <a:solidFill>
                <a:schemeClr val="accent1">
                  <a:lumMod val="50000"/>
                  <a:lumOff val="50000"/>
                </a:schemeClr>
              </a:solidFill>
              <a:ln>
                <a:noFill/>
              </a:ln>
              <a:effectLst/>
            </c:spPr>
            <c:extLst>
              <c:ext xmlns:c16="http://schemas.microsoft.com/office/drawing/2014/chart" uri="{C3380CC4-5D6E-409C-BE32-E72D297353CC}">
                <c16:uniqueId val="{00000649-7704-4423-B8F7-AD05CDD0D26F}"/>
              </c:ext>
            </c:extLst>
          </c:dPt>
          <c:dPt>
            <c:idx val="805"/>
            <c:bubble3D val="0"/>
            <c:spPr>
              <a:solidFill>
                <a:schemeClr val="accent2">
                  <a:lumMod val="50000"/>
                  <a:lumOff val="50000"/>
                </a:schemeClr>
              </a:solidFill>
              <a:ln>
                <a:noFill/>
              </a:ln>
              <a:effectLst/>
            </c:spPr>
            <c:extLst>
              <c:ext xmlns:c16="http://schemas.microsoft.com/office/drawing/2014/chart" uri="{C3380CC4-5D6E-409C-BE32-E72D297353CC}">
                <c16:uniqueId val="{0000064B-7704-4423-B8F7-AD05CDD0D26F}"/>
              </c:ext>
            </c:extLst>
          </c:dPt>
          <c:dPt>
            <c:idx val="806"/>
            <c:bubble3D val="0"/>
            <c:spPr>
              <a:solidFill>
                <a:schemeClr val="accent3">
                  <a:lumMod val="50000"/>
                  <a:lumOff val="50000"/>
                </a:schemeClr>
              </a:solidFill>
              <a:ln>
                <a:noFill/>
              </a:ln>
              <a:effectLst/>
            </c:spPr>
            <c:extLst>
              <c:ext xmlns:c16="http://schemas.microsoft.com/office/drawing/2014/chart" uri="{C3380CC4-5D6E-409C-BE32-E72D297353CC}">
                <c16:uniqueId val="{0000064D-7704-4423-B8F7-AD05CDD0D26F}"/>
              </c:ext>
            </c:extLst>
          </c:dPt>
          <c:dPt>
            <c:idx val="807"/>
            <c:bubble3D val="0"/>
            <c:spPr>
              <a:solidFill>
                <a:schemeClr val="accent4">
                  <a:lumMod val="50000"/>
                  <a:lumOff val="50000"/>
                </a:schemeClr>
              </a:solidFill>
              <a:ln>
                <a:noFill/>
              </a:ln>
              <a:effectLst/>
            </c:spPr>
            <c:extLst>
              <c:ext xmlns:c16="http://schemas.microsoft.com/office/drawing/2014/chart" uri="{C3380CC4-5D6E-409C-BE32-E72D297353CC}">
                <c16:uniqueId val="{0000064F-7704-4423-B8F7-AD05CDD0D26F}"/>
              </c:ext>
            </c:extLst>
          </c:dPt>
          <c:dPt>
            <c:idx val="808"/>
            <c:bubble3D val="0"/>
            <c:spPr>
              <a:solidFill>
                <a:schemeClr val="accent5">
                  <a:lumMod val="50000"/>
                  <a:lumOff val="50000"/>
                </a:schemeClr>
              </a:solidFill>
              <a:ln>
                <a:noFill/>
              </a:ln>
              <a:effectLst/>
            </c:spPr>
            <c:extLst>
              <c:ext xmlns:c16="http://schemas.microsoft.com/office/drawing/2014/chart" uri="{C3380CC4-5D6E-409C-BE32-E72D297353CC}">
                <c16:uniqueId val="{00000651-7704-4423-B8F7-AD05CDD0D26F}"/>
              </c:ext>
            </c:extLst>
          </c:dPt>
          <c:dPt>
            <c:idx val="809"/>
            <c:bubble3D val="0"/>
            <c:spPr>
              <a:solidFill>
                <a:schemeClr val="accent6">
                  <a:lumMod val="50000"/>
                  <a:lumOff val="50000"/>
                </a:schemeClr>
              </a:solidFill>
              <a:ln>
                <a:noFill/>
              </a:ln>
              <a:effectLst/>
            </c:spPr>
            <c:extLst>
              <c:ext xmlns:c16="http://schemas.microsoft.com/office/drawing/2014/chart" uri="{C3380CC4-5D6E-409C-BE32-E72D297353CC}">
                <c16:uniqueId val="{00000653-7704-4423-B8F7-AD05CDD0D26F}"/>
              </c:ext>
            </c:extLst>
          </c:dPt>
          <c:dPt>
            <c:idx val="810"/>
            <c:bubble3D val="0"/>
            <c:spPr>
              <a:solidFill>
                <a:schemeClr val="accent1"/>
              </a:solidFill>
              <a:ln>
                <a:noFill/>
              </a:ln>
              <a:effectLst/>
            </c:spPr>
            <c:extLst>
              <c:ext xmlns:c16="http://schemas.microsoft.com/office/drawing/2014/chart" uri="{C3380CC4-5D6E-409C-BE32-E72D297353CC}">
                <c16:uniqueId val="{00000655-7704-4423-B8F7-AD05CDD0D26F}"/>
              </c:ext>
            </c:extLst>
          </c:dPt>
          <c:dPt>
            <c:idx val="811"/>
            <c:bubble3D val="0"/>
            <c:spPr>
              <a:solidFill>
                <a:schemeClr val="accent2"/>
              </a:solidFill>
              <a:ln>
                <a:noFill/>
              </a:ln>
              <a:effectLst/>
            </c:spPr>
            <c:extLst>
              <c:ext xmlns:c16="http://schemas.microsoft.com/office/drawing/2014/chart" uri="{C3380CC4-5D6E-409C-BE32-E72D297353CC}">
                <c16:uniqueId val="{00000657-7704-4423-B8F7-AD05CDD0D26F}"/>
              </c:ext>
            </c:extLst>
          </c:dPt>
          <c:dPt>
            <c:idx val="812"/>
            <c:bubble3D val="0"/>
            <c:spPr>
              <a:solidFill>
                <a:schemeClr val="accent3"/>
              </a:solidFill>
              <a:ln>
                <a:noFill/>
              </a:ln>
              <a:effectLst/>
            </c:spPr>
            <c:extLst>
              <c:ext xmlns:c16="http://schemas.microsoft.com/office/drawing/2014/chart" uri="{C3380CC4-5D6E-409C-BE32-E72D297353CC}">
                <c16:uniqueId val="{00000659-7704-4423-B8F7-AD05CDD0D26F}"/>
              </c:ext>
            </c:extLst>
          </c:dPt>
          <c:dPt>
            <c:idx val="813"/>
            <c:bubble3D val="0"/>
            <c:spPr>
              <a:solidFill>
                <a:schemeClr val="accent4"/>
              </a:solidFill>
              <a:ln>
                <a:noFill/>
              </a:ln>
              <a:effectLst/>
            </c:spPr>
            <c:extLst>
              <c:ext xmlns:c16="http://schemas.microsoft.com/office/drawing/2014/chart" uri="{C3380CC4-5D6E-409C-BE32-E72D297353CC}">
                <c16:uniqueId val="{0000065B-7704-4423-B8F7-AD05CDD0D26F}"/>
              </c:ext>
            </c:extLst>
          </c:dPt>
          <c:dPt>
            <c:idx val="814"/>
            <c:bubble3D val="0"/>
            <c:spPr>
              <a:solidFill>
                <a:schemeClr val="accent5"/>
              </a:solidFill>
              <a:ln>
                <a:noFill/>
              </a:ln>
              <a:effectLst/>
            </c:spPr>
            <c:extLst>
              <c:ext xmlns:c16="http://schemas.microsoft.com/office/drawing/2014/chart" uri="{C3380CC4-5D6E-409C-BE32-E72D297353CC}">
                <c16:uniqueId val="{0000065D-7704-4423-B8F7-AD05CDD0D26F}"/>
              </c:ext>
            </c:extLst>
          </c:dPt>
          <c:dPt>
            <c:idx val="815"/>
            <c:bubble3D val="0"/>
            <c:spPr>
              <a:solidFill>
                <a:schemeClr val="accent6"/>
              </a:solidFill>
              <a:ln>
                <a:noFill/>
              </a:ln>
              <a:effectLst/>
            </c:spPr>
            <c:extLst>
              <c:ext xmlns:c16="http://schemas.microsoft.com/office/drawing/2014/chart" uri="{C3380CC4-5D6E-409C-BE32-E72D297353CC}">
                <c16:uniqueId val="{0000065F-7704-4423-B8F7-AD05CDD0D26F}"/>
              </c:ext>
            </c:extLst>
          </c:dPt>
          <c:dPt>
            <c:idx val="816"/>
            <c:bubble3D val="0"/>
            <c:spPr>
              <a:solidFill>
                <a:schemeClr val="accent1">
                  <a:lumMod val="60000"/>
                </a:schemeClr>
              </a:solidFill>
              <a:ln>
                <a:noFill/>
              </a:ln>
              <a:effectLst/>
            </c:spPr>
            <c:extLst>
              <c:ext xmlns:c16="http://schemas.microsoft.com/office/drawing/2014/chart" uri="{C3380CC4-5D6E-409C-BE32-E72D297353CC}">
                <c16:uniqueId val="{00000661-7704-4423-B8F7-AD05CDD0D26F}"/>
              </c:ext>
            </c:extLst>
          </c:dPt>
          <c:dPt>
            <c:idx val="817"/>
            <c:bubble3D val="0"/>
            <c:spPr>
              <a:solidFill>
                <a:schemeClr val="accent2">
                  <a:lumMod val="60000"/>
                </a:schemeClr>
              </a:solidFill>
              <a:ln>
                <a:noFill/>
              </a:ln>
              <a:effectLst/>
            </c:spPr>
            <c:extLst>
              <c:ext xmlns:c16="http://schemas.microsoft.com/office/drawing/2014/chart" uri="{C3380CC4-5D6E-409C-BE32-E72D297353CC}">
                <c16:uniqueId val="{00000663-7704-4423-B8F7-AD05CDD0D26F}"/>
              </c:ext>
            </c:extLst>
          </c:dPt>
          <c:dPt>
            <c:idx val="818"/>
            <c:bubble3D val="0"/>
            <c:spPr>
              <a:solidFill>
                <a:schemeClr val="accent3">
                  <a:lumMod val="60000"/>
                </a:schemeClr>
              </a:solidFill>
              <a:ln>
                <a:noFill/>
              </a:ln>
              <a:effectLst/>
            </c:spPr>
            <c:extLst>
              <c:ext xmlns:c16="http://schemas.microsoft.com/office/drawing/2014/chart" uri="{C3380CC4-5D6E-409C-BE32-E72D297353CC}">
                <c16:uniqueId val="{00000665-7704-4423-B8F7-AD05CDD0D26F}"/>
              </c:ext>
            </c:extLst>
          </c:dPt>
          <c:dPt>
            <c:idx val="819"/>
            <c:bubble3D val="0"/>
            <c:spPr>
              <a:solidFill>
                <a:schemeClr val="accent4">
                  <a:lumMod val="60000"/>
                </a:schemeClr>
              </a:solidFill>
              <a:ln>
                <a:noFill/>
              </a:ln>
              <a:effectLst/>
            </c:spPr>
            <c:extLst>
              <c:ext xmlns:c16="http://schemas.microsoft.com/office/drawing/2014/chart" uri="{C3380CC4-5D6E-409C-BE32-E72D297353CC}">
                <c16:uniqueId val="{00000667-7704-4423-B8F7-AD05CDD0D26F}"/>
              </c:ext>
            </c:extLst>
          </c:dPt>
          <c:dPt>
            <c:idx val="820"/>
            <c:bubble3D val="0"/>
            <c:spPr>
              <a:solidFill>
                <a:schemeClr val="accent5">
                  <a:lumMod val="60000"/>
                </a:schemeClr>
              </a:solidFill>
              <a:ln>
                <a:noFill/>
              </a:ln>
              <a:effectLst/>
            </c:spPr>
            <c:extLst>
              <c:ext xmlns:c16="http://schemas.microsoft.com/office/drawing/2014/chart" uri="{C3380CC4-5D6E-409C-BE32-E72D297353CC}">
                <c16:uniqueId val="{00000669-7704-4423-B8F7-AD05CDD0D26F}"/>
              </c:ext>
            </c:extLst>
          </c:dPt>
          <c:dPt>
            <c:idx val="821"/>
            <c:bubble3D val="0"/>
            <c:spPr>
              <a:solidFill>
                <a:schemeClr val="accent6">
                  <a:lumMod val="60000"/>
                </a:schemeClr>
              </a:solidFill>
              <a:ln>
                <a:noFill/>
              </a:ln>
              <a:effectLst/>
            </c:spPr>
            <c:extLst>
              <c:ext xmlns:c16="http://schemas.microsoft.com/office/drawing/2014/chart" uri="{C3380CC4-5D6E-409C-BE32-E72D297353CC}">
                <c16:uniqueId val="{0000066B-7704-4423-B8F7-AD05CDD0D26F}"/>
              </c:ext>
            </c:extLst>
          </c:dPt>
          <c:dPt>
            <c:idx val="822"/>
            <c:bubble3D val="0"/>
            <c:spPr>
              <a:solidFill>
                <a:schemeClr val="accent1">
                  <a:lumMod val="80000"/>
                  <a:lumOff val="20000"/>
                </a:schemeClr>
              </a:solidFill>
              <a:ln>
                <a:noFill/>
              </a:ln>
              <a:effectLst/>
            </c:spPr>
            <c:extLst>
              <c:ext xmlns:c16="http://schemas.microsoft.com/office/drawing/2014/chart" uri="{C3380CC4-5D6E-409C-BE32-E72D297353CC}">
                <c16:uniqueId val="{0000066D-7704-4423-B8F7-AD05CDD0D26F}"/>
              </c:ext>
            </c:extLst>
          </c:dPt>
          <c:dPt>
            <c:idx val="823"/>
            <c:bubble3D val="0"/>
            <c:spPr>
              <a:solidFill>
                <a:schemeClr val="accent2">
                  <a:lumMod val="80000"/>
                  <a:lumOff val="20000"/>
                </a:schemeClr>
              </a:solidFill>
              <a:ln>
                <a:noFill/>
              </a:ln>
              <a:effectLst/>
            </c:spPr>
            <c:extLst>
              <c:ext xmlns:c16="http://schemas.microsoft.com/office/drawing/2014/chart" uri="{C3380CC4-5D6E-409C-BE32-E72D297353CC}">
                <c16:uniqueId val="{0000066F-7704-4423-B8F7-AD05CDD0D26F}"/>
              </c:ext>
            </c:extLst>
          </c:dPt>
          <c:dPt>
            <c:idx val="824"/>
            <c:bubble3D val="0"/>
            <c:spPr>
              <a:solidFill>
                <a:schemeClr val="accent3">
                  <a:lumMod val="80000"/>
                  <a:lumOff val="20000"/>
                </a:schemeClr>
              </a:solidFill>
              <a:ln>
                <a:noFill/>
              </a:ln>
              <a:effectLst/>
            </c:spPr>
            <c:extLst>
              <c:ext xmlns:c16="http://schemas.microsoft.com/office/drawing/2014/chart" uri="{C3380CC4-5D6E-409C-BE32-E72D297353CC}">
                <c16:uniqueId val="{00000671-7704-4423-B8F7-AD05CDD0D26F}"/>
              </c:ext>
            </c:extLst>
          </c:dPt>
          <c:dPt>
            <c:idx val="825"/>
            <c:bubble3D val="0"/>
            <c:spPr>
              <a:solidFill>
                <a:schemeClr val="accent4">
                  <a:lumMod val="80000"/>
                  <a:lumOff val="20000"/>
                </a:schemeClr>
              </a:solidFill>
              <a:ln>
                <a:noFill/>
              </a:ln>
              <a:effectLst/>
            </c:spPr>
            <c:extLst>
              <c:ext xmlns:c16="http://schemas.microsoft.com/office/drawing/2014/chart" uri="{C3380CC4-5D6E-409C-BE32-E72D297353CC}">
                <c16:uniqueId val="{00000673-7704-4423-B8F7-AD05CDD0D26F}"/>
              </c:ext>
            </c:extLst>
          </c:dPt>
          <c:dPt>
            <c:idx val="826"/>
            <c:bubble3D val="0"/>
            <c:spPr>
              <a:solidFill>
                <a:schemeClr val="accent5">
                  <a:lumMod val="80000"/>
                  <a:lumOff val="20000"/>
                </a:schemeClr>
              </a:solidFill>
              <a:ln>
                <a:noFill/>
              </a:ln>
              <a:effectLst/>
            </c:spPr>
            <c:extLst>
              <c:ext xmlns:c16="http://schemas.microsoft.com/office/drawing/2014/chart" uri="{C3380CC4-5D6E-409C-BE32-E72D297353CC}">
                <c16:uniqueId val="{00000675-7704-4423-B8F7-AD05CDD0D26F}"/>
              </c:ext>
            </c:extLst>
          </c:dPt>
          <c:dPt>
            <c:idx val="827"/>
            <c:bubble3D val="0"/>
            <c:spPr>
              <a:solidFill>
                <a:schemeClr val="accent6">
                  <a:lumMod val="80000"/>
                  <a:lumOff val="20000"/>
                </a:schemeClr>
              </a:solidFill>
              <a:ln>
                <a:noFill/>
              </a:ln>
              <a:effectLst/>
            </c:spPr>
            <c:extLst>
              <c:ext xmlns:c16="http://schemas.microsoft.com/office/drawing/2014/chart" uri="{C3380CC4-5D6E-409C-BE32-E72D297353CC}">
                <c16:uniqueId val="{00000677-7704-4423-B8F7-AD05CDD0D26F}"/>
              </c:ext>
            </c:extLst>
          </c:dPt>
          <c:dPt>
            <c:idx val="828"/>
            <c:bubble3D val="0"/>
            <c:spPr>
              <a:solidFill>
                <a:schemeClr val="accent1">
                  <a:lumMod val="80000"/>
                </a:schemeClr>
              </a:solidFill>
              <a:ln>
                <a:noFill/>
              </a:ln>
              <a:effectLst/>
            </c:spPr>
            <c:extLst>
              <c:ext xmlns:c16="http://schemas.microsoft.com/office/drawing/2014/chart" uri="{C3380CC4-5D6E-409C-BE32-E72D297353CC}">
                <c16:uniqueId val="{00000679-7704-4423-B8F7-AD05CDD0D26F}"/>
              </c:ext>
            </c:extLst>
          </c:dPt>
          <c:dPt>
            <c:idx val="829"/>
            <c:bubble3D val="0"/>
            <c:spPr>
              <a:solidFill>
                <a:schemeClr val="accent2">
                  <a:lumMod val="80000"/>
                </a:schemeClr>
              </a:solidFill>
              <a:ln>
                <a:noFill/>
              </a:ln>
              <a:effectLst/>
            </c:spPr>
            <c:extLst>
              <c:ext xmlns:c16="http://schemas.microsoft.com/office/drawing/2014/chart" uri="{C3380CC4-5D6E-409C-BE32-E72D297353CC}">
                <c16:uniqueId val="{0000067B-7704-4423-B8F7-AD05CDD0D26F}"/>
              </c:ext>
            </c:extLst>
          </c:dPt>
          <c:dPt>
            <c:idx val="830"/>
            <c:bubble3D val="0"/>
            <c:spPr>
              <a:solidFill>
                <a:schemeClr val="accent3">
                  <a:lumMod val="80000"/>
                </a:schemeClr>
              </a:solidFill>
              <a:ln>
                <a:noFill/>
              </a:ln>
              <a:effectLst/>
            </c:spPr>
            <c:extLst>
              <c:ext xmlns:c16="http://schemas.microsoft.com/office/drawing/2014/chart" uri="{C3380CC4-5D6E-409C-BE32-E72D297353CC}">
                <c16:uniqueId val="{0000067D-7704-4423-B8F7-AD05CDD0D26F}"/>
              </c:ext>
            </c:extLst>
          </c:dPt>
          <c:dPt>
            <c:idx val="831"/>
            <c:bubble3D val="0"/>
            <c:spPr>
              <a:solidFill>
                <a:schemeClr val="accent4">
                  <a:lumMod val="80000"/>
                </a:schemeClr>
              </a:solidFill>
              <a:ln>
                <a:noFill/>
              </a:ln>
              <a:effectLst/>
            </c:spPr>
            <c:extLst>
              <c:ext xmlns:c16="http://schemas.microsoft.com/office/drawing/2014/chart" uri="{C3380CC4-5D6E-409C-BE32-E72D297353CC}">
                <c16:uniqueId val="{0000067F-7704-4423-B8F7-AD05CDD0D26F}"/>
              </c:ext>
            </c:extLst>
          </c:dPt>
          <c:dPt>
            <c:idx val="832"/>
            <c:bubble3D val="0"/>
            <c:spPr>
              <a:solidFill>
                <a:schemeClr val="accent5">
                  <a:lumMod val="80000"/>
                </a:schemeClr>
              </a:solidFill>
              <a:ln>
                <a:noFill/>
              </a:ln>
              <a:effectLst/>
            </c:spPr>
            <c:extLst>
              <c:ext xmlns:c16="http://schemas.microsoft.com/office/drawing/2014/chart" uri="{C3380CC4-5D6E-409C-BE32-E72D297353CC}">
                <c16:uniqueId val="{00000681-7704-4423-B8F7-AD05CDD0D26F}"/>
              </c:ext>
            </c:extLst>
          </c:dPt>
          <c:dPt>
            <c:idx val="833"/>
            <c:bubble3D val="0"/>
            <c:spPr>
              <a:solidFill>
                <a:schemeClr val="accent6">
                  <a:lumMod val="80000"/>
                </a:schemeClr>
              </a:solidFill>
              <a:ln>
                <a:noFill/>
              </a:ln>
              <a:effectLst/>
            </c:spPr>
            <c:extLst>
              <c:ext xmlns:c16="http://schemas.microsoft.com/office/drawing/2014/chart" uri="{C3380CC4-5D6E-409C-BE32-E72D297353CC}">
                <c16:uniqueId val="{00000683-7704-4423-B8F7-AD05CDD0D26F}"/>
              </c:ext>
            </c:extLst>
          </c:dPt>
          <c:dPt>
            <c:idx val="834"/>
            <c:bubble3D val="0"/>
            <c:spPr>
              <a:solidFill>
                <a:schemeClr val="accent1">
                  <a:lumMod val="60000"/>
                  <a:lumOff val="40000"/>
                </a:schemeClr>
              </a:solidFill>
              <a:ln>
                <a:noFill/>
              </a:ln>
              <a:effectLst/>
            </c:spPr>
            <c:extLst>
              <c:ext xmlns:c16="http://schemas.microsoft.com/office/drawing/2014/chart" uri="{C3380CC4-5D6E-409C-BE32-E72D297353CC}">
                <c16:uniqueId val="{00000685-7704-4423-B8F7-AD05CDD0D26F}"/>
              </c:ext>
            </c:extLst>
          </c:dPt>
          <c:dPt>
            <c:idx val="835"/>
            <c:bubble3D val="0"/>
            <c:spPr>
              <a:solidFill>
                <a:schemeClr val="accent2">
                  <a:lumMod val="60000"/>
                  <a:lumOff val="40000"/>
                </a:schemeClr>
              </a:solidFill>
              <a:ln>
                <a:noFill/>
              </a:ln>
              <a:effectLst/>
            </c:spPr>
            <c:extLst>
              <c:ext xmlns:c16="http://schemas.microsoft.com/office/drawing/2014/chart" uri="{C3380CC4-5D6E-409C-BE32-E72D297353CC}">
                <c16:uniqueId val="{00000687-7704-4423-B8F7-AD05CDD0D26F}"/>
              </c:ext>
            </c:extLst>
          </c:dPt>
          <c:dPt>
            <c:idx val="836"/>
            <c:bubble3D val="0"/>
            <c:spPr>
              <a:solidFill>
                <a:schemeClr val="accent3">
                  <a:lumMod val="60000"/>
                  <a:lumOff val="40000"/>
                </a:schemeClr>
              </a:solidFill>
              <a:ln>
                <a:noFill/>
              </a:ln>
              <a:effectLst/>
            </c:spPr>
            <c:extLst>
              <c:ext xmlns:c16="http://schemas.microsoft.com/office/drawing/2014/chart" uri="{C3380CC4-5D6E-409C-BE32-E72D297353CC}">
                <c16:uniqueId val="{00000689-7704-4423-B8F7-AD05CDD0D26F}"/>
              </c:ext>
            </c:extLst>
          </c:dPt>
          <c:dPt>
            <c:idx val="837"/>
            <c:bubble3D val="0"/>
            <c:spPr>
              <a:solidFill>
                <a:schemeClr val="accent4">
                  <a:lumMod val="60000"/>
                  <a:lumOff val="40000"/>
                </a:schemeClr>
              </a:solidFill>
              <a:ln>
                <a:noFill/>
              </a:ln>
              <a:effectLst/>
            </c:spPr>
            <c:extLst>
              <c:ext xmlns:c16="http://schemas.microsoft.com/office/drawing/2014/chart" uri="{C3380CC4-5D6E-409C-BE32-E72D297353CC}">
                <c16:uniqueId val="{0000068B-7704-4423-B8F7-AD05CDD0D26F}"/>
              </c:ext>
            </c:extLst>
          </c:dPt>
          <c:dPt>
            <c:idx val="838"/>
            <c:bubble3D val="0"/>
            <c:spPr>
              <a:solidFill>
                <a:schemeClr val="accent5">
                  <a:lumMod val="60000"/>
                  <a:lumOff val="40000"/>
                </a:schemeClr>
              </a:solidFill>
              <a:ln>
                <a:noFill/>
              </a:ln>
              <a:effectLst/>
            </c:spPr>
            <c:extLst>
              <c:ext xmlns:c16="http://schemas.microsoft.com/office/drawing/2014/chart" uri="{C3380CC4-5D6E-409C-BE32-E72D297353CC}">
                <c16:uniqueId val="{0000068D-7704-4423-B8F7-AD05CDD0D26F}"/>
              </c:ext>
            </c:extLst>
          </c:dPt>
          <c:dPt>
            <c:idx val="839"/>
            <c:bubble3D val="0"/>
            <c:spPr>
              <a:solidFill>
                <a:schemeClr val="accent6">
                  <a:lumMod val="60000"/>
                  <a:lumOff val="40000"/>
                </a:schemeClr>
              </a:solidFill>
              <a:ln>
                <a:noFill/>
              </a:ln>
              <a:effectLst/>
            </c:spPr>
            <c:extLst>
              <c:ext xmlns:c16="http://schemas.microsoft.com/office/drawing/2014/chart" uri="{C3380CC4-5D6E-409C-BE32-E72D297353CC}">
                <c16:uniqueId val="{0000068F-7704-4423-B8F7-AD05CDD0D26F}"/>
              </c:ext>
            </c:extLst>
          </c:dPt>
          <c:dPt>
            <c:idx val="840"/>
            <c:bubble3D val="0"/>
            <c:spPr>
              <a:solidFill>
                <a:schemeClr val="accent1">
                  <a:lumMod val="50000"/>
                </a:schemeClr>
              </a:solidFill>
              <a:ln>
                <a:noFill/>
              </a:ln>
              <a:effectLst/>
            </c:spPr>
            <c:extLst>
              <c:ext xmlns:c16="http://schemas.microsoft.com/office/drawing/2014/chart" uri="{C3380CC4-5D6E-409C-BE32-E72D297353CC}">
                <c16:uniqueId val="{00000691-7704-4423-B8F7-AD05CDD0D26F}"/>
              </c:ext>
            </c:extLst>
          </c:dPt>
          <c:dPt>
            <c:idx val="841"/>
            <c:bubble3D val="0"/>
            <c:spPr>
              <a:solidFill>
                <a:schemeClr val="accent2">
                  <a:lumMod val="50000"/>
                </a:schemeClr>
              </a:solidFill>
              <a:ln>
                <a:noFill/>
              </a:ln>
              <a:effectLst/>
            </c:spPr>
            <c:extLst>
              <c:ext xmlns:c16="http://schemas.microsoft.com/office/drawing/2014/chart" uri="{C3380CC4-5D6E-409C-BE32-E72D297353CC}">
                <c16:uniqueId val="{00000693-7704-4423-B8F7-AD05CDD0D26F}"/>
              </c:ext>
            </c:extLst>
          </c:dPt>
          <c:dPt>
            <c:idx val="842"/>
            <c:bubble3D val="0"/>
            <c:spPr>
              <a:solidFill>
                <a:schemeClr val="accent3">
                  <a:lumMod val="50000"/>
                </a:schemeClr>
              </a:solidFill>
              <a:ln>
                <a:noFill/>
              </a:ln>
              <a:effectLst/>
            </c:spPr>
            <c:extLst>
              <c:ext xmlns:c16="http://schemas.microsoft.com/office/drawing/2014/chart" uri="{C3380CC4-5D6E-409C-BE32-E72D297353CC}">
                <c16:uniqueId val="{00000695-7704-4423-B8F7-AD05CDD0D26F}"/>
              </c:ext>
            </c:extLst>
          </c:dPt>
          <c:dPt>
            <c:idx val="843"/>
            <c:bubble3D val="0"/>
            <c:spPr>
              <a:solidFill>
                <a:schemeClr val="accent4">
                  <a:lumMod val="50000"/>
                </a:schemeClr>
              </a:solidFill>
              <a:ln>
                <a:noFill/>
              </a:ln>
              <a:effectLst/>
            </c:spPr>
            <c:extLst>
              <c:ext xmlns:c16="http://schemas.microsoft.com/office/drawing/2014/chart" uri="{C3380CC4-5D6E-409C-BE32-E72D297353CC}">
                <c16:uniqueId val="{00000697-7704-4423-B8F7-AD05CDD0D26F}"/>
              </c:ext>
            </c:extLst>
          </c:dPt>
          <c:dPt>
            <c:idx val="844"/>
            <c:bubble3D val="0"/>
            <c:spPr>
              <a:solidFill>
                <a:schemeClr val="accent5">
                  <a:lumMod val="50000"/>
                </a:schemeClr>
              </a:solidFill>
              <a:ln>
                <a:noFill/>
              </a:ln>
              <a:effectLst/>
            </c:spPr>
            <c:extLst>
              <c:ext xmlns:c16="http://schemas.microsoft.com/office/drawing/2014/chart" uri="{C3380CC4-5D6E-409C-BE32-E72D297353CC}">
                <c16:uniqueId val="{00000699-7704-4423-B8F7-AD05CDD0D26F}"/>
              </c:ext>
            </c:extLst>
          </c:dPt>
          <c:dPt>
            <c:idx val="845"/>
            <c:bubble3D val="0"/>
            <c:spPr>
              <a:solidFill>
                <a:schemeClr val="accent6">
                  <a:lumMod val="50000"/>
                </a:schemeClr>
              </a:solidFill>
              <a:ln>
                <a:noFill/>
              </a:ln>
              <a:effectLst/>
            </c:spPr>
            <c:extLst>
              <c:ext xmlns:c16="http://schemas.microsoft.com/office/drawing/2014/chart" uri="{C3380CC4-5D6E-409C-BE32-E72D297353CC}">
                <c16:uniqueId val="{0000069B-7704-4423-B8F7-AD05CDD0D26F}"/>
              </c:ext>
            </c:extLst>
          </c:dPt>
          <c:dPt>
            <c:idx val="846"/>
            <c:bubble3D val="0"/>
            <c:spPr>
              <a:solidFill>
                <a:schemeClr val="accent1">
                  <a:lumMod val="70000"/>
                  <a:lumOff val="30000"/>
                </a:schemeClr>
              </a:solidFill>
              <a:ln>
                <a:noFill/>
              </a:ln>
              <a:effectLst/>
            </c:spPr>
            <c:extLst>
              <c:ext xmlns:c16="http://schemas.microsoft.com/office/drawing/2014/chart" uri="{C3380CC4-5D6E-409C-BE32-E72D297353CC}">
                <c16:uniqueId val="{0000069D-7704-4423-B8F7-AD05CDD0D26F}"/>
              </c:ext>
            </c:extLst>
          </c:dPt>
          <c:dPt>
            <c:idx val="847"/>
            <c:bubble3D val="0"/>
            <c:spPr>
              <a:solidFill>
                <a:schemeClr val="accent2">
                  <a:lumMod val="70000"/>
                  <a:lumOff val="30000"/>
                </a:schemeClr>
              </a:solidFill>
              <a:ln>
                <a:noFill/>
              </a:ln>
              <a:effectLst/>
            </c:spPr>
            <c:extLst>
              <c:ext xmlns:c16="http://schemas.microsoft.com/office/drawing/2014/chart" uri="{C3380CC4-5D6E-409C-BE32-E72D297353CC}">
                <c16:uniqueId val="{0000069F-7704-4423-B8F7-AD05CDD0D26F}"/>
              </c:ext>
            </c:extLst>
          </c:dPt>
          <c:dPt>
            <c:idx val="848"/>
            <c:bubble3D val="0"/>
            <c:spPr>
              <a:solidFill>
                <a:schemeClr val="accent3">
                  <a:lumMod val="70000"/>
                  <a:lumOff val="30000"/>
                </a:schemeClr>
              </a:solidFill>
              <a:ln>
                <a:noFill/>
              </a:ln>
              <a:effectLst/>
            </c:spPr>
            <c:extLst>
              <c:ext xmlns:c16="http://schemas.microsoft.com/office/drawing/2014/chart" uri="{C3380CC4-5D6E-409C-BE32-E72D297353CC}">
                <c16:uniqueId val="{000006A1-7704-4423-B8F7-AD05CDD0D26F}"/>
              </c:ext>
            </c:extLst>
          </c:dPt>
          <c:dPt>
            <c:idx val="849"/>
            <c:bubble3D val="0"/>
            <c:spPr>
              <a:solidFill>
                <a:schemeClr val="accent4">
                  <a:lumMod val="70000"/>
                  <a:lumOff val="30000"/>
                </a:schemeClr>
              </a:solidFill>
              <a:ln>
                <a:noFill/>
              </a:ln>
              <a:effectLst/>
            </c:spPr>
            <c:extLst>
              <c:ext xmlns:c16="http://schemas.microsoft.com/office/drawing/2014/chart" uri="{C3380CC4-5D6E-409C-BE32-E72D297353CC}">
                <c16:uniqueId val="{000006A3-7704-4423-B8F7-AD05CDD0D26F}"/>
              </c:ext>
            </c:extLst>
          </c:dPt>
          <c:dPt>
            <c:idx val="850"/>
            <c:bubble3D val="0"/>
            <c:spPr>
              <a:solidFill>
                <a:schemeClr val="accent5">
                  <a:lumMod val="70000"/>
                  <a:lumOff val="30000"/>
                </a:schemeClr>
              </a:solidFill>
              <a:ln>
                <a:noFill/>
              </a:ln>
              <a:effectLst/>
            </c:spPr>
            <c:extLst>
              <c:ext xmlns:c16="http://schemas.microsoft.com/office/drawing/2014/chart" uri="{C3380CC4-5D6E-409C-BE32-E72D297353CC}">
                <c16:uniqueId val="{000006A5-7704-4423-B8F7-AD05CDD0D26F}"/>
              </c:ext>
            </c:extLst>
          </c:dPt>
          <c:dPt>
            <c:idx val="851"/>
            <c:bubble3D val="0"/>
            <c:spPr>
              <a:solidFill>
                <a:schemeClr val="accent6">
                  <a:lumMod val="70000"/>
                  <a:lumOff val="30000"/>
                </a:schemeClr>
              </a:solidFill>
              <a:ln>
                <a:noFill/>
              </a:ln>
              <a:effectLst/>
            </c:spPr>
            <c:extLst>
              <c:ext xmlns:c16="http://schemas.microsoft.com/office/drawing/2014/chart" uri="{C3380CC4-5D6E-409C-BE32-E72D297353CC}">
                <c16:uniqueId val="{000006A7-7704-4423-B8F7-AD05CDD0D26F}"/>
              </c:ext>
            </c:extLst>
          </c:dPt>
          <c:dPt>
            <c:idx val="852"/>
            <c:bubble3D val="0"/>
            <c:spPr>
              <a:solidFill>
                <a:schemeClr val="accent1">
                  <a:lumMod val="70000"/>
                </a:schemeClr>
              </a:solidFill>
              <a:ln>
                <a:noFill/>
              </a:ln>
              <a:effectLst/>
            </c:spPr>
            <c:extLst>
              <c:ext xmlns:c16="http://schemas.microsoft.com/office/drawing/2014/chart" uri="{C3380CC4-5D6E-409C-BE32-E72D297353CC}">
                <c16:uniqueId val="{000006A9-7704-4423-B8F7-AD05CDD0D26F}"/>
              </c:ext>
            </c:extLst>
          </c:dPt>
          <c:dPt>
            <c:idx val="853"/>
            <c:bubble3D val="0"/>
            <c:spPr>
              <a:solidFill>
                <a:schemeClr val="accent2">
                  <a:lumMod val="70000"/>
                </a:schemeClr>
              </a:solidFill>
              <a:ln>
                <a:noFill/>
              </a:ln>
              <a:effectLst/>
            </c:spPr>
            <c:extLst>
              <c:ext xmlns:c16="http://schemas.microsoft.com/office/drawing/2014/chart" uri="{C3380CC4-5D6E-409C-BE32-E72D297353CC}">
                <c16:uniqueId val="{000006AB-7704-4423-B8F7-AD05CDD0D26F}"/>
              </c:ext>
            </c:extLst>
          </c:dPt>
          <c:dPt>
            <c:idx val="854"/>
            <c:bubble3D val="0"/>
            <c:spPr>
              <a:solidFill>
                <a:schemeClr val="accent3">
                  <a:lumMod val="70000"/>
                </a:schemeClr>
              </a:solidFill>
              <a:ln>
                <a:noFill/>
              </a:ln>
              <a:effectLst/>
            </c:spPr>
            <c:extLst>
              <c:ext xmlns:c16="http://schemas.microsoft.com/office/drawing/2014/chart" uri="{C3380CC4-5D6E-409C-BE32-E72D297353CC}">
                <c16:uniqueId val="{000006AD-7704-4423-B8F7-AD05CDD0D26F}"/>
              </c:ext>
            </c:extLst>
          </c:dPt>
          <c:dPt>
            <c:idx val="855"/>
            <c:bubble3D val="0"/>
            <c:spPr>
              <a:solidFill>
                <a:schemeClr val="accent4">
                  <a:lumMod val="70000"/>
                </a:schemeClr>
              </a:solidFill>
              <a:ln>
                <a:noFill/>
              </a:ln>
              <a:effectLst/>
            </c:spPr>
            <c:extLst>
              <c:ext xmlns:c16="http://schemas.microsoft.com/office/drawing/2014/chart" uri="{C3380CC4-5D6E-409C-BE32-E72D297353CC}">
                <c16:uniqueId val="{000006AF-7704-4423-B8F7-AD05CDD0D26F}"/>
              </c:ext>
            </c:extLst>
          </c:dPt>
          <c:dPt>
            <c:idx val="856"/>
            <c:bubble3D val="0"/>
            <c:spPr>
              <a:solidFill>
                <a:schemeClr val="accent5">
                  <a:lumMod val="70000"/>
                </a:schemeClr>
              </a:solidFill>
              <a:ln>
                <a:noFill/>
              </a:ln>
              <a:effectLst/>
            </c:spPr>
            <c:extLst>
              <c:ext xmlns:c16="http://schemas.microsoft.com/office/drawing/2014/chart" uri="{C3380CC4-5D6E-409C-BE32-E72D297353CC}">
                <c16:uniqueId val="{000006B1-7704-4423-B8F7-AD05CDD0D26F}"/>
              </c:ext>
            </c:extLst>
          </c:dPt>
          <c:dPt>
            <c:idx val="857"/>
            <c:bubble3D val="0"/>
            <c:spPr>
              <a:solidFill>
                <a:schemeClr val="accent6">
                  <a:lumMod val="70000"/>
                </a:schemeClr>
              </a:solidFill>
              <a:ln>
                <a:noFill/>
              </a:ln>
              <a:effectLst/>
            </c:spPr>
            <c:extLst>
              <c:ext xmlns:c16="http://schemas.microsoft.com/office/drawing/2014/chart" uri="{C3380CC4-5D6E-409C-BE32-E72D297353CC}">
                <c16:uniqueId val="{000006B3-7704-4423-B8F7-AD05CDD0D26F}"/>
              </c:ext>
            </c:extLst>
          </c:dPt>
          <c:dPt>
            <c:idx val="858"/>
            <c:bubble3D val="0"/>
            <c:spPr>
              <a:solidFill>
                <a:schemeClr val="accent1">
                  <a:lumMod val="50000"/>
                  <a:lumOff val="50000"/>
                </a:schemeClr>
              </a:solidFill>
              <a:ln>
                <a:noFill/>
              </a:ln>
              <a:effectLst/>
            </c:spPr>
            <c:extLst>
              <c:ext xmlns:c16="http://schemas.microsoft.com/office/drawing/2014/chart" uri="{C3380CC4-5D6E-409C-BE32-E72D297353CC}">
                <c16:uniqueId val="{000006B5-7704-4423-B8F7-AD05CDD0D26F}"/>
              </c:ext>
            </c:extLst>
          </c:dPt>
          <c:dPt>
            <c:idx val="859"/>
            <c:bubble3D val="0"/>
            <c:spPr>
              <a:solidFill>
                <a:schemeClr val="accent2">
                  <a:lumMod val="50000"/>
                  <a:lumOff val="50000"/>
                </a:schemeClr>
              </a:solidFill>
              <a:ln>
                <a:noFill/>
              </a:ln>
              <a:effectLst/>
            </c:spPr>
            <c:extLst>
              <c:ext xmlns:c16="http://schemas.microsoft.com/office/drawing/2014/chart" uri="{C3380CC4-5D6E-409C-BE32-E72D297353CC}">
                <c16:uniqueId val="{000006B7-7704-4423-B8F7-AD05CDD0D26F}"/>
              </c:ext>
            </c:extLst>
          </c:dPt>
          <c:dPt>
            <c:idx val="860"/>
            <c:bubble3D val="0"/>
            <c:spPr>
              <a:solidFill>
                <a:schemeClr val="accent3">
                  <a:lumMod val="50000"/>
                  <a:lumOff val="50000"/>
                </a:schemeClr>
              </a:solidFill>
              <a:ln>
                <a:noFill/>
              </a:ln>
              <a:effectLst/>
            </c:spPr>
            <c:extLst>
              <c:ext xmlns:c16="http://schemas.microsoft.com/office/drawing/2014/chart" uri="{C3380CC4-5D6E-409C-BE32-E72D297353CC}">
                <c16:uniqueId val="{000006B9-7704-4423-B8F7-AD05CDD0D26F}"/>
              </c:ext>
            </c:extLst>
          </c:dPt>
          <c:dPt>
            <c:idx val="861"/>
            <c:bubble3D val="0"/>
            <c:spPr>
              <a:solidFill>
                <a:schemeClr val="accent4">
                  <a:lumMod val="50000"/>
                  <a:lumOff val="50000"/>
                </a:schemeClr>
              </a:solidFill>
              <a:ln>
                <a:noFill/>
              </a:ln>
              <a:effectLst/>
            </c:spPr>
            <c:extLst>
              <c:ext xmlns:c16="http://schemas.microsoft.com/office/drawing/2014/chart" uri="{C3380CC4-5D6E-409C-BE32-E72D297353CC}">
                <c16:uniqueId val="{000006BB-7704-4423-B8F7-AD05CDD0D26F}"/>
              </c:ext>
            </c:extLst>
          </c:dPt>
          <c:dPt>
            <c:idx val="862"/>
            <c:bubble3D val="0"/>
            <c:spPr>
              <a:solidFill>
                <a:schemeClr val="accent5">
                  <a:lumMod val="50000"/>
                  <a:lumOff val="50000"/>
                </a:schemeClr>
              </a:solidFill>
              <a:ln>
                <a:noFill/>
              </a:ln>
              <a:effectLst/>
            </c:spPr>
            <c:extLst>
              <c:ext xmlns:c16="http://schemas.microsoft.com/office/drawing/2014/chart" uri="{C3380CC4-5D6E-409C-BE32-E72D297353CC}">
                <c16:uniqueId val="{000006BD-7704-4423-B8F7-AD05CDD0D26F}"/>
              </c:ext>
            </c:extLst>
          </c:dPt>
          <c:dPt>
            <c:idx val="863"/>
            <c:bubble3D val="0"/>
            <c:spPr>
              <a:solidFill>
                <a:schemeClr val="accent6">
                  <a:lumMod val="50000"/>
                  <a:lumOff val="50000"/>
                </a:schemeClr>
              </a:solidFill>
              <a:ln>
                <a:noFill/>
              </a:ln>
              <a:effectLst/>
            </c:spPr>
            <c:extLst>
              <c:ext xmlns:c16="http://schemas.microsoft.com/office/drawing/2014/chart" uri="{C3380CC4-5D6E-409C-BE32-E72D297353CC}">
                <c16:uniqueId val="{000006BF-7704-4423-B8F7-AD05CDD0D26F}"/>
              </c:ext>
            </c:extLst>
          </c:dPt>
          <c:dPt>
            <c:idx val="864"/>
            <c:bubble3D val="0"/>
            <c:spPr>
              <a:solidFill>
                <a:schemeClr val="accent1"/>
              </a:solidFill>
              <a:ln>
                <a:noFill/>
              </a:ln>
              <a:effectLst/>
            </c:spPr>
            <c:extLst>
              <c:ext xmlns:c16="http://schemas.microsoft.com/office/drawing/2014/chart" uri="{C3380CC4-5D6E-409C-BE32-E72D297353CC}">
                <c16:uniqueId val="{000006C1-7704-4423-B8F7-AD05CDD0D26F}"/>
              </c:ext>
            </c:extLst>
          </c:dPt>
          <c:dPt>
            <c:idx val="865"/>
            <c:bubble3D val="0"/>
            <c:spPr>
              <a:solidFill>
                <a:schemeClr val="accent2"/>
              </a:solidFill>
              <a:ln>
                <a:noFill/>
              </a:ln>
              <a:effectLst/>
            </c:spPr>
            <c:extLst>
              <c:ext xmlns:c16="http://schemas.microsoft.com/office/drawing/2014/chart" uri="{C3380CC4-5D6E-409C-BE32-E72D297353CC}">
                <c16:uniqueId val="{000006C3-7704-4423-B8F7-AD05CDD0D26F}"/>
              </c:ext>
            </c:extLst>
          </c:dPt>
          <c:dPt>
            <c:idx val="866"/>
            <c:bubble3D val="0"/>
            <c:spPr>
              <a:solidFill>
                <a:schemeClr val="accent3"/>
              </a:solidFill>
              <a:ln>
                <a:noFill/>
              </a:ln>
              <a:effectLst/>
            </c:spPr>
            <c:extLst>
              <c:ext xmlns:c16="http://schemas.microsoft.com/office/drawing/2014/chart" uri="{C3380CC4-5D6E-409C-BE32-E72D297353CC}">
                <c16:uniqueId val="{000006C5-7704-4423-B8F7-AD05CDD0D26F}"/>
              </c:ext>
            </c:extLst>
          </c:dPt>
          <c:dPt>
            <c:idx val="867"/>
            <c:bubble3D val="0"/>
            <c:spPr>
              <a:solidFill>
                <a:schemeClr val="accent4"/>
              </a:solidFill>
              <a:ln>
                <a:noFill/>
              </a:ln>
              <a:effectLst/>
            </c:spPr>
            <c:extLst>
              <c:ext xmlns:c16="http://schemas.microsoft.com/office/drawing/2014/chart" uri="{C3380CC4-5D6E-409C-BE32-E72D297353CC}">
                <c16:uniqueId val="{000006C7-7704-4423-B8F7-AD05CDD0D26F}"/>
              </c:ext>
            </c:extLst>
          </c:dPt>
          <c:dPt>
            <c:idx val="868"/>
            <c:bubble3D val="0"/>
            <c:spPr>
              <a:solidFill>
                <a:schemeClr val="accent5"/>
              </a:solidFill>
              <a:ln>
                <a:noFill/>
              </a:ln>
              <a:effectLst/>
            </c:spPr>
            <c:extLst>
              <c:ext xmlns:c16="http://schemas.microsoft.com/office/drawing/2014/chart" uri="{C3380CC4-5D6E-409C-BE32-E72D297353CC}">
                <c16:uniqueId val="{000006C9-7704-4423-B8F7-AD05CDD0D26F}"/>
              </c:ext>
            </c:extLst>
          </c:dPt>
          <c:dPt>
            <c:idx val="869"/>
            <c:bubble3D val="0"/>
            <c:spPr>
              <a:solidFill>
                <a:schemeClr val="accent6"/>
              </a:solidFill>
              <a:ln>
                <a:noFill/>
              </a:ln>
              <a:effectLst/>
            </c:spPr>
            <c:extLst>
              <c:ext xmlns:c16="http://schemas.microsoft.com/office/drawing/2014/chart" uri="{C3380CC4-5D6E-409C-BE32-E72D297353CC}">
                <c16:uniqueId val="{000006CB-7704-4423-B8F7-AD05CDD0D26F}"/>
              </c:ext>
            </c:extLst>
          </c:dPt>
          <c:dPt>
            <c:idx val="870"/>
            <c:bubble3D val="0"/>
            <c:spPr>
              <a:solidFill>
                <a:schemeClr val="accent1">
                  <a:lumMod val="60000"/>
                </a:schemeClr>
              </a:solidFill>
              <a:ln>
                <a:noFill/>
              </a:ln>
              <a:effectLst/>
            </c:spPr>
            <c:extLst>
              <c:ext xmlns:c16="http://schemas.microsoft.com/office/drawing/2014/chart" uri="{C3380CC4-5D6E-409C-BE32-E72D297353CC}">
                <c16:uniqueId val="{000006CD-7704-4423-B8F7-AD05CDD0D26F}"/>
              </c:ext>
            </c:extLst>
          </c:dPt>
          <c:dPt>
            <c:idx val="871"/>
            <c:bubble3D val="0"/>
            <c:spPr>
              <a:solidFill>
                <a:schemeClr val="accent2">
                  <a:lumMod val="60000"/>
                </a:schemeClr>
              </a:solidFill>
              <a:ln>
                <a:noFill/>
              </a:ln>
              <a:effectLst/>
            </c:spPr>
            <c:extLst>
              <c:ext xmlns:c16="http://schemas.microsoft.com/office/drawing/2014/chart" uri="{C3380CC4-5D6E-409C-BE32-E72D297353CC}">
                <c16:uniqueId val="{000006CF-7704-4423-B8F7-AD05CDD0D26F}"/>
              </c:ext>
            </c:extLst>
          </c:dPt>
          <c:dPt>
            <c:idx val="872"/>
            <c:bubble3D val="0"/>
            <c:spPr>
              <a:solidFill>
                <a:schemeClr val="accent3">
                  <a:lumMod val="60000"/>
                </a:schemeClr>
              </a:solidFill>
              <a:ln>
                <a:noFill/>
              </a:ln>
              <a:effectLst/>
            </c:spPr>
            <c:extLst>
              <c:ext xmlns:c16="http://schemas.microsoft.com/office/drawing/2014/chart" uri="{C3380CC4-5D6E-409C-BE32-E72D297353CC}">
                <c16:uniqueId val="{000006D1-7704-4423-B8F7-AD05CDD0D26F}"/>
              </c:ext>
            </c:extLst>
          </c:dPt>
          <c:dPt>
            <c:idx val="873"/>
            <c:bubble3D val="0"/>
            <c:spPr>
              <a:solidFill>
                <a:schemeClr val="accent4">
                  <a:lumMod val="60000"/>
                </a:schemeClr>
              </a:solidFill>
              <a:ln>
                <a:noFill/>
              </a:ln>
              <a:effectLst/>
            </c:spPr>
            <c:extLst>
              <c:ext xmlns:c16="http://schemas.microsoft.com/office/drawing/2014/chart" uri="{C3380CC4-5D6E-409C-BE32-E72D297353CC}">
                <c16:uniqueId val="{000006D3-7704-4423-B8F7-AD05CDD0D26F}"/>
              </c:ext>
            </c:extLst>
          </c:dPt>
          <c:dPt>
            <c:idx val="874"/>
            <c:bubble3D val="0"/>
            <c:spPr>
              <a:solidFill>
                <a:schemeClr val="accent5">
                  <a:lumMod val="60000"/>
                </a:schemeClr>
              </a:solidFill>
              <a:ln>
                <a:noFill/>
              </a:ln>
              <a:effectLst/>
            </c:spPr>
            <c:extLst>
              <c:ext xmlns:c16="http://schemas.microsoft.com/office/drawing/2014/chart" uri="{C3380CC4-5D6E-409C-BE32-E72D297353CC}">
                <c16:uniqueId val="{000006D5-7704-4423-B8F7-AD05CDD0D26F}"/>
              </c:ext>
            </c:extLst>
          </c:dPt>
          <c:dPt>
            <c:idx val="875"/>
            <c:bubble3D val="0"/>
            <c:spPr>
              <a:solidFill>
                <a:schemeClr val="accent6">
                  <a:lumMod val="60000"/>
                </a:schemeClr>
              </a:solidFill>
              <a:ln>
                <a:noFill/>
              </a:ln>
              <a:effectLst/>
            </c:spPr>
            <c:extLst>
              <c:ext xmlns:c16="http://schemas.microsoft.com/office/drawing/2014/chart" uri="{C3380CC4-5D6E-409C-BE32-E72D297353CC}">
                <c16:uniqueId val="{000006D7-7704-4423-B8F7-AD05CDD0D26F}"/>
              </c:ext>
            </c:extLst>
          </c:dPt>
          <c:dPt>
            <c:idx val="876"/>
            <c:bubble3D val="0"/>
            <c:spPr>
              <a:solidFill>
                <a:schemeClr val="accent1">
                  <a:lumMod val="80000"/>
                  <a:lumOff val="20000"/>
                </a:schemeClr>
              </a:solidFill>
              <a:ln>
                <a:noFill/>
              </a:ln>
              <a:effectLst/>
            </c:spPr>
            <c:extLst>
              <c:ext xmlns:c16="http://schemas.microsoft.com/office/drawing/2014/chart" uri="{C3380CC4-5D6E-409C-BE32-E72D297353CC}">
                <c16:uniqueId val="{000006D9-7704-4423-B8F7-AD05CDD0D26F}"/>
              </c:ext>
            </c:extLst>
          </c:dPt>
          <c:dPt>
            <c:idx val="877"/>
            <c:bubble3D val="0"/>
            <c:spPr>
              <a:solidFill>
                <a:schemeClr val="accent2">
                  <a:lumMod val="80000"/>
                  <a:lumOff val="20000"/>
                </a:schemeClr>
              </a:solidFill>
              <a:ln>
                <a:noFill/>
              </a:ln>
              <a:effectLst/>
            </c:spPr>
            <c:extLst>
              <c:ext xmlns:c16="http://schemas.microsoft.com/office/drawing/2014/chart" uri="{C3380CC4-5D6E-409C-BE32-E72D297353CC}">
                <c16:uniqueId val="{000006DB-7704-4423-B8F7-AD05CDD0D26F}"/>
              </c:ext>
            </c:extLst>
          </c:dPt>
          <c:dPt>
            <c:idx val="878"/>
            <c:bubble3D val="0"/>
            <c:spPr>
              <a:solidFill>
                <a:schemeClr val="accent3">
                  <a:lumMod val="80000"/>
                  <a:lumOff val="20000"/>
                </a:schemeClr>
              </a:solidFill>
              <a:ln>
                <a:noFill/>
              </a:ln>
              <a:effectLst/>
            </c:spPr>
            <c:extLst>
              <c:ext xmlns:c16="http://schemas.microsoft.com/office/drawing/2014/chart" uri="{C3380CC4-5D6E-409C-BE32-E72D297353CC}">
                <c16:uniqueId val="{000006DD-7704-4423-B8F7-AD05CDD0D26F}"/>
              </c:ext>
            </c:extLst>
          </c:dPt>
          <c:dPt>
            <c:idx val="879"/>
            <c:bubble3D val="0"/>
            <c:spPr>
              <a:solidFill>
                <a:schemeClr val="accent4">
                  <a:lumMod val="80000"/>
                  <a:lumOff val="20000"/>
                </a:schemeClr>
              </a:solidFill>
              <a:ln>
                <a:noFill/>
              </a:ln>
              <a:effectLst/>
            </c:spPr>
            <c:extLst>
              <c:ext xmlns:c16="http://schemas.microsoft.com/office/drawing/2014/chart" uri="{C3380CC4-5D6E-409C-BE32-E72D297353CC}">
                <c16:uniqueId val="{000006DF-7704-4423-B8F7-AD05CDD0D26F}"/>
              </c:ext>
            </c:extLst>
          </c:dPt>
          <c:dPt>
            <c:idx val="880"/>
            <c:bubble3D val="0"/>
            <c:spPr>
              <a:solidFill>
                <a:schemeClr val="accent5">
                  <a:lumMod val="80000"/>
                  <a:lumOff val="20000"/>
                </a:schemeClr>
              </a:solidFill>
              <a:ln>
                <a:noFill/>
              </a:ln>
              <a:effectLst/>
            </c:spPr>
            <c:extLst>
              <c:ext xmlns:c16="http://schemas.microsoft.com/office/drawing/2014/chart" uri="{C3380CC4-5D6E-409C-BE32-E72D297353CC}">
                <c16:uniqueId val="{000006E1-7704-4423-B8F7-AD05CDD0D26F}"/>
              </c:ext>
            </c:extLst>
          </c:dPt>
          <c:dPt>
            <c:idx val="881"/>
            <c:bubble3D val="0"/>
            <c:spPr>
              <a:solidFill>
                <a:schemeClr val="accent6">
                  <a:lumMod val="80000"/>
                  <a:lumOff val="20000"/>
                </a:schemeClr>
              </a:solidFill>
              <a:ln>
                <a:noFill/>
              </a:ln>
              <a:effectLst/>
            </c:spPr>
            <c:extLst>
              <c:ext xmlns:c16="http://schemas.microsoft.com/office/drawing/2014/chart" uri="{C3380CC4-5D6E-409C-BE32-E72D297353CC}">
                <c16:uniqueId val="{000006E3-7704-4423-B8F7-AD05CDD0D26F}"/>
              </c:ext>
            </c:extLst>
          </c:dPt>
          <c:dPt>
            <c:idx val="882"/>
            <c:bubble3D val="0"/>
            <c:spPr>
              <a:solidFill>
                <a:schemeClr val="accent1">
                  <a:lumMod val="80000"/>
                </a:schemeClr>
              </a:solidFill>
              <a:ln>
                <a:noFill/>
              </a:ln>
              <a:effectLst/>
            </c:spPr>
            <c:extLst>
              <c:ext xmlns:c16="http://schemas.microsoft.com/office/drawing/2014/chart" uri="{C3380CC4-5D6E-409C-BE32-E72D297353CC}">
                <c16:uniqueId val="{000006E5-7704-4423-B8F7-AD05CDD0D26F}"/>
              </c:ext>
            </c:extLst>
          </c:dPt>
          <c:dPt>
            <c:idx val="883"/>
            <c:bubble3D val="0"/>
            <c:spPr>
              <a:solidFill>
                <a:schemeClr val="accent2">
                  <a:lumMod val="80000"/>
                </a:schemeClr>
              </a:solidFill>
              <a:ln>
                <a:noFill/>
              </a:ln>
              <a:effectLst/>
            </c:spPr>
            <c:extLst>
              <c:ext xmlns:c16="http://schemas.microsoft.com/office/drawing/2014/chart" uri="{C3380CC4-5D6E-409C-BE32-E72D297353CC}">
                <c16:uniqueId val="{000006E7-7704-4423-B8F7-AD05CDD0D26F}"/>
              </c:ext>
            </c:extLst>
          </c:dPt>
          <c:dPt>
            <c:idx val="884"/>
            <c:bubble3D val="0"/>
            <c:spPr>
              <a:solidFill>
                <a:schemeClr val="accent3">
                  <a:lumMod val="80000"/>
                </a:schemeClr>
              </a:solidFill>
              <a:ln>
                <a:noFill/>
              </a:ln>
              <a:effectLst/>
            </c:spPr>
            <c:extLst>
              <c:ext xmlns:c16="http://schemas.microsoft.com/office/drawing/2014/chart" uri="{C3380CC4-5D6E-409C-BE32-E72D297353CC}">
                <c16:uniqueId val="{000006E9-7704-4423-B8F7-AD05CDD0D26F}"/>
              </c:ext>
            </c:extLst>
          </c:dPt>
          <c:dPt>
            <c:idx val="885"/>
            <c:bubble3D val="0"/>
            <c:spPr>
              <a:solidFill>
                <a:schemeClr val="accent4">
                  <a:lumMod val="80000"/>
                </a:schemeClr>
              </a:solidFill>
              <a:ln>
                <a:noFill/>
              </a:ln>
              <a:effectLst/>
            </c:spPr>
            <c:extLst>
              <c:ext xmlns:c16="http://schemas.microsoft.com/office/drawing/2014/chart" uri="{C3380CC4-5D6E-409C-BE32-E72D297353CC}">
                <c16:uniqueId val="{000006EB-7704-4423-B8F7-AD05CDD0D26F}"/>
              </c:ext>
            </c:extLst>
          </c:dPt>
          <c:dPt>
            <c:idx val="886"/>
            <c:bubble3D val="0"/>
            <c:spPr>
              <a:solidFill>
                <a:schemeClr val="accent5">
                  <a:lumMod val="80000"/>
                </a:schemeClr>
              </a:solidFill>
              <a:ln>
                <a:noFill/>
              </a:ln>
              <a:effectLst/>
            </c:spPr>
            <c:extLst>
              <c:ext xmlns:c16="http://schemas.microsoft.com/office/drawing/2014/chart" uri="{C3380CC4-5D6E-409C-BE32-E72D297353CC}">
                <c16:uniqueId val="{000006ED-7704-4423-B8F7-AD05CDD0D26F}"/>
              </c:ext>
            </c:extLst>
          </c:dPt>
          <c:dPt>
            <c:idx val="887"/>
            <c:bubble3D val="0"/>
            <c:spPr>
              <a:solidFill>
                <a:schemeClr val="accent6">
                  <a:lumMod val="80000"/>
                </a:schemeClr>
              </a:solidFill>
              <a:ln>
                <a:noFill/>
              </a:ln>
              <a:effectLst/>
            </c:spPr>
            <c:extLst>
              <c:ext xmlns:c16="http://schemas.microsoft.com/office/drawing/2014/chart" uri="{C3380CC4-5D6E-409C-BE32-E72D297353CC}">
                <c16:uniqueId val="{000006EF-7704-4423-B8F7-AD05CDD0D26F}"/>
              </c:ext>
            </c:extLst>
          </c:dPt>
          <c:dPt>
            <c:idx val="888"/>
            <c:bubble3D val="0"/>
            <c:spPr>
              <a:solidFill>
                <a:schemeClr val="accent1">
                  <a:lumMod val="60000"/>
                  <a:lumOff val="40000"/>
                </a:schemeClr>
              </a:solidFill>
              <a:ln>
                <a:noFill/>
              </a:ln>
              <a:effectLst/>
            </c:spPr>
            <c:extLst>
              <c:ext xmlns:c16="http://schemas.microsoft.com/office/drawing/2014/chart" uri="{C3380CC4-5D6E-409C-BE32-E72D297353CC}">
                <c16:uniqueId val="{000006F1-7704-4423-B8F7-AD05CDD0D26F}"/>
              </c:ext>
            </c:extLst>
          </c:dPt>
          <c:dPt>
            <c:idx val="889"/>
            <c:bubble3D val="0"/>
            <c:spPr>
              <a:solidFill>
                <a:schemeClr val="accent2">
                  <a:lumMod val="60000"/>
                  <a:lumOff val="40000"/>
                </a:schemeClr>
              </a:solidFill>
              <a:ln>
                <a:noFill/>
              </a:ln>
              <a:effectLst/>
            </c:spPr>
            <c:extLst>
              <c:ext xmlns:c16="http://schemas.microsoft.com/office/drawing/2014/chart" uri="{C3380CC4-5D6E-409C-BE32-E72D297353CC}">
                <c16:uniqueId val="{000006F3-7704-4423-B8F7-AD05CDD0D26F}"/>
              </c:ext>
            </c:extLst>
          </c:dPt>
          <c:dPt>
            <c:idx val="890"/>
            <c:bubble3D val="0"/>
            <c:spPr>
              <a:solidFill>
                <a:schemeClr val="accent3">
                  <a:lumMod val="60000"/>
                  <a:lumOff val="40000"/>
                </a:schemeClr>
              </a:solidFill>
              <a:ln>
                <a:noFill/>
              </a:ln>
              <a:effectLst/>
            </c:spPr>
            <c:extLst>
              <c:ext xmlns:c16="http://schemas.microsoft.com/office/drawing/2014/chart" uri="{C3380CC4-5D6E-409C-BE32-E72D297353CC}">
                <c16:uniqueId val="{000006F5-7704-4423-B8F7-AD05CDD0D26F}"/>
              </c:ext>
            </c:extLst>
          </c:dPt>
          <c:dPt>
            <c:idx val="891"/>
            <c:bubble3D val="0"/>
            <c:spPr>
              <a:solidFill>
                <a:schemeClr val="accent4">
                  <a:lumMod val="60000"/>
                  <a:lumOff val="40000"/>
                </a:schemeClr>
              </a:solidFill>
              <a:ln>
                <a:noFill/>
              </a:ln>
              <a:effectLst/>
            </c:spPr>
            <c:extLst>
              <c:ext xmlns:c16="http://schemas.microsoft.com/office/drawing/2014/chart" uri="{C3380CC4-5D6E-409C-BE32-E72D297353CC}">
                <c16:uniqueId val="{000006F7-7704-4423-B8F7-AD05CDD0D26F}"/>
              </c:ext>
            </c:extLst>
          </c:dPt>
          <c:dPt>
            <c:idx val="892"/>
            <c:bubble3D val="0"/>
            <c:spPr>
              <a:solidFill>
                <a:schemeClr val="accent5">
                  <a:lumMod val="60000"/>
                  <a:lumOff val="40000"/>
                </a:schemeClr>
              </a:solidFill>
              <a:ln>
                <a:noFill/>
              </a:ln>
              <a:effectLst/>
            </c:spPr>
            <c:extLst>
              <c:ext xmlns:c16="http://schemas.microsoft.com/office/drawing/2014/chart" uri="{C3380CC4-5D6E-409C-BE32-E72D297353CC}">
                <c16:uniqueId val="{000006F9-7704-4423-B8F7-AD05CDD0D26F}"/>
              </c:ext>
            </c:extLst>
          </c:dPt>
          <c:dPt>
            <c:idx val="893"/>
            <c:bubble3D val="0"/>
            <c:spPr>
              <a:solidFill>
                <a:schemeClr val="accent6">
                  <a:lumMod val="60000"/>
                  <a:lumOff val="40000"/>
                </a:schemeClr>
              </a:solidFill>
              <a:ln>
                <a:noFill/>
              </a:ln>
              <a:effectLst/>
            </c:spPr>
            <c:extLst>
              <c:ext xmlns:c16="http://schemas.microsoft.com/office/drawing/2014/chart" uri="{C3380CC4-5D6E-409C-BE32-E72D297353CC}">
                <c16:uniqueId val="{000006FB-7704-4423-B8F7-AD05CDD0D26F}"/>
              </c:ext>
            </c:extLst>
          </c:dPt>
          <c:dPt>
            <c:idx val="894"/>
            <c:bubble3D val="0"/>
            <c:spPr>
              <a:solidFill>
                <a:schemeClr val="accent1">
                  <a:lumMod val="50000"/>
                </a:schemeClr>
              </a:solidFill>
              <a:ln>
                <a:noFill/>
              </a:ln>
              <a:effectLst/>
            </c:spPr>
            <c:extLst>
              <c:ext xmlns:c16="http://schemas.microsoft.com/office/drawing/2014/chart" uri="{C3380CC4-5D6E-409C-BE32-E72D297353CC}">
                <c16:uniqueId val="{000006FD-7704-4423-B8F7-AD05CDD0D26F}"/>
              </c:ext>
            </c:extLst>
          </c:dPt>
          <c:dPt>
            <c:idx val="895"/>
            <c:bubble3D val="0"/>
            <c:spPr>
              <a:solidFill>
                <a:schemeClr val="accent2">
                  <a:lumMod val="50000"/>
                </a:schemeClr>
              </a:solidFill>
              <a:ln>
                <a:noFill/>
              </a:ln>
              <a:effectLst/>
            </c:spPr>
            <c:extLst>
              <c:ext xmlns:c16="http://schemas.microsoft.com/office/drawing/2014/chart" uri="{C3380CC4-5D6E-409C-BE32-E72D297353CC}">
                <c16:uniqueId val="{000006FF-7704-4423-B8F7-AD05CDD0D26F}"/>
              </c:ext>
            </c:extLst>
          </c:dPt>
          <c:dPt>
            <c:idx val="896"/>
            <c:bubble3D val="0"/>
            <c:spPr>
              <a:solidFill>
                <a:schemeClr val="accent3">
                  <a:lumMod val="50000"/>
                </a:schemeClr>
              </a:solidFill>
              <a:ln>
                <a:noFill/>
              </a:ln>
              <a:effectLst/>
            </c:spPr>
            <c:extLst>
              <c:ext xmlns:c16="http://schemas.microsoft.com/office/drawing/2014/chart" uri="{C3380CC4-5D6E-409C-BE32-E72D297353CC}">
                <c16:uniqueId val="{00000701-7704-4423-B8F7-AD05CDD0D26F}"/>
              </c:ext>
            </c:extLst>
          </c:dPt>
          <c:dPt>
            <c:idx val="897"/>
            <c:bubble3D val="0"/>
            <c:spPr>
              <a:solidFill>
                <a:schemeClr val="accent4">
                  <a:lumMod val="50000"/>
                </a:schemeClr>
              </a:solidFill>
              <a:ln>
                <a:noFill/>
              </a:ln>
              <a:effectLst/>
            </c:spPr>
            <c:extLst>
              <c:ext xmlns:c16="http://schemas.microsoft.com/office/drawing/2014/chart" uri="{C3380CC4-5D6E-409C-BE32-E72D297353CC}">
                <c16:uniqueId val="{00000703-7704-4423-B8F7-AD05CDD0D26F}"/>
              </c:ext>
            </c:extLst>
          </c:dPt>
          <c:dPt>
            <c:idx val="898"/>
            <c:bubble3D val="0"/>
            <c:spPr>
              <a:solidFill>
                <a:schemeClr val="accent5">
                  <a:lumMod val="50000"/>
                </a:schemeClr>
              </a:solidFill>
              <a:ln>
                <a:noFill/>
              </a:ln>
              <a:effectLst/>
            </c:spPr>
            <c:extLst>
              <c:ext xmlns:c16="http://schemas.microsoft.com/office/drawing/2014/chart" uri="{C3380CC4-5D6E-409C-BE32-E72D297353CC}">
                <c16:uniqueId val="{00000705-7704-4423-B8F7-AD05CDD0D26F}"/>
              </c:ext>
            </c:extLst>
          </c:dPt>
          <c:dPt>
            <c:idx val="899"/>
            <c:bubble3D val="0"/>
            <c:spPr>
              <a:solidFill>
                <a:schemeClr val="accent6">
                  <a:lumMod val="50000"/>
                </a:schemeClr>
              </a:solidFill>
              <a:ln>
                <a:noFill/>
              </a:ln>
              <a:effectLst/>
            </c:spPr>
            <c:extLst>
              <c:ext xmlns:c16="http://schemas.microsoft.com/office/drawing/2014/chart" uri="{C3380CC4-5D6E-409C-BE32-E72D297353CC}">
                <c16:uniqueId val="{00000707-7704-4423-B8F7-AD05CDD0D26F}"/>
              </c:ext>
            </c:extLst>
          </c:dPt>
          <c:dPt>
            <c:idx val="900"/>
            <c:bubble3D val="0"/>
            <c:spPr>
              <a:solidFill>
                <a:schemeClr val="accent1">
                  <a:lumMod val="70000"/>
                  <a:lumOff val="30000"/>
                </a:schemeClr>
              </a:solidFill>
              <a:ln>
                <a:noFill/>
              </a:ln>
              <a:effectLst/>
            </c:spPr>
            <c:extLst>
              <c:ext xmlns:c16="http://schemas.microsoft.com/office/drawing/2014/chart" uri="{C3380CC4-5D6E-409C-BE32-E72D297353CC}">
                <c16:uniqueId val="{00000709-7704-4423-B8F7-AD05CDD0D26F}"/>
              </c:ext>
            </c:extLst>
          </c:dPt>
          <c:dPt>
            <c:idx val="901"/>
            <c:bubble3D val="0"/>
            <c:spPr>
              <a:solidFill>
                <a:schemeClr val="accent2">
                  <a:lumMod val="70000"/>
                  <a:lumOff val="30000"/>
                </a:schemeClr>
              </a:solidFill>
              <a:ln>
                <a:noFill/>
              </a:ln>
              <a:effectLst/>
            </c:spPr>
            <c:extLst>
              <c:ext xmlns:c16="http://schemas.microsoft.com/office/drawing/2014/chart" uri="{C3380CC4-5D6E-409C-BE32-E72D297353CC}">
                <c16:uniqueId val="{0000070B-7704-4423-B8F7-AD05CDD0D26F}"/>
              </c:ext>
            </c:extLst>
          </c:dPt>
          <c:dPt>
            <c:idx val="902"/>
            <c:bubble3D val="0"/>
            <c:spPr>
              <a:solidFill>
                <a:schemeClr val="accent3">
                  <a:lumMod val="70000"/>
                  <a:lumOff val="30000"/>
                </a:schemeClr>
              </a:solidFill>
              <a:ln>
                <a:noFill/>
              </a:ln>
              <a:effectLst/>
            </c:spPr>
            <c:extLst>
              <c:ext xmlns:c16="http://schemas.microsoft.com/office/drawing/2014/chart" uri="{C3380CC4-5D6E-409C-BE32-E72D297353CC}">
                <c16:uniqueId val="{0000070D-7704-4423-B8F7-AD05CDD0D26F}"/>
              </c:ext>
            </c:extLst>
          </c:dPt>
          <c:dPt>
            <c:idx val="903"/>
            <c:bubble3D val="0"/>
            <c:spPr>
              <a:solidFill>
                <a:schemeClr val="accent4">
                  <a:lumMod val="70000"/>
                  <a:lumOff val="30000"/>
                </a:schemeClr>
              </a:solidFill>
              <a:ln>
                <a:noFill/>
              </a:ln>
              <a:effectLst/>
            </c:spPr>
            <c:extLst>
              <c:ext xmlns:c16="http://schemas.microsoft.com/office/drawing/2014/chart" uri="{C3380CC4-5D6E-409C-BE32-E72D297353CC}">
                <c16:uniqueId val="{0000070F-7704-4423-B8F7-AD05CDD0D26F}"/>
              </c:ext>
            </c:extLst>
          </c:dPt>
          <c:dPt>
            <c:idx val="904"/>
            <c:bubble3D val="0"/>
            <c:spPr>
              <a:solidFill>
                <a:schemeClr val="accent5">
                  <a:lumMod val="70000"/>
                  <a:lumOff val="30000"/>
                </a:schemeClr>
              </a:solidFill>
              <a:ln>
                <a:noFill/>
              </a:ln>
              <a:effectLst/>
            </c:spPr>
            <c:extLst>
              <c:ext xmlns:c16="http://schemas.microsoft.com/office/drawing/2014/chart" uri="{C3380CC4-5D6E-409C-BE32-E72D297353CC}">
                <c16:uniqueId val="{00000711-7704-4423-B8F7-AD05CDD0D26F}"/>
              </c:ext>
            </c:extLst>
          </c:dPt>
          <c:dPt>
            <c:idx val="905"/>
            <c:bubble3D val="0"/>
            <c:spPr>
              <a:solidFill>
                <a:schemeClr val="accent6">
                  <a:lumMod val="70000"/>
                  <a:lumOff val="30000"/>
                </a:schemeClr>
              </a:solidFill>
              <a:ln>
                <a:noFill/>
              </a:ln>
              <a:effectLst/>
            </c:spPr>
            <c:extLst>
              <c:ext xmlns:c16="http://schemas.microsoft.com/office/drawing/2014/chart" uri="{C3380CC4-5D6E-409C-BE32-E72D297353CC}">
                <c16:uniqueId val="{00000713-7704-4423-B8F7-AD05CDD0D26F}"/>
              </c:ext>
            </c:extLst>
          </c:dPt>
          <c:dPt>
            <c:idx val="906"/>
            <c:bubble3D val="0"/>
            <c:spPr>
              <a:solidFill>
                <a:schemeClr val="accent1">
                  <a:lumMod val="70000"/>
                </a:schemeClr>
              </a:solidFill>
              <a:ln>
                <a:noFill/>
              </a:ln>
              <a:effectLst/>
            </c:spPr>
            <c:extLst>
              <c:ext xmlns:c16="http://schemas.microsoft.com/office/drawing/2014/chart" uri="{C3380CC4-5D6E-409C-BE32-E72D297353CC}">
                <c16:uniqueId val="{00000715-7704-4423-B8F7-AD05CDD0D26F}"/>
              </c:ext>
            </c:extLst>
          </c:dPt>
          <c:dPt>
            <c:idx val="907"/>
            <c:bubble3D val="0"/>
            <c:spPr>
              <a:solidFill>
                <a:schemeClr val="accent2">
                  <a:lumMod val="70000"/>
                </a:schemeClr>
              </a:solidFill>
              <a:ln>
                <a:noFill/>
              </a:ln>
              <a:effectLst/>
            </c:spPr>
            <c:extLst>
              <c:ext xmlns:c16="http://schemas.microsoft.com/office/drawing/2014/chart" uri="{C3380CC4-5D6E-409C-BE32-E72D297353CC}">
                <c16:uniqueId val="{00000717-7704-4423-B8F7-AD05CDD0D26F}"/>
              </c:ext>
            </c:extLst>
          </c:dPt>
          <c:dPt>
            <c:idx val="908"/>
            <c:bubble3D val="0"/>
            <c:spPr>
              <a:solidFill>
                <a:schemeClr val="accent3">
                  <a:lumMod val="70000"/>
                </a:schemeClr>
              </a:solidFill>
              <a:ln>
                <a:noFill/>
              </a:ln>
              <a:effectLst/>
            </c:spPr>
            <c:extLst>
              <c:ext xmlns:c16="http://schemas.microsoft.com/office/drawing/2014/chart" uri="{C3380CC4-5D6E-409C-BE32-E72D297353CC}">
                <c16:uniqueId val="{00000719-7704-4423-B8F7-AD05CDD0D26F}"/>
              </c:ext>
            </c:extLst>
          </c:dPt>
          <c:dPt>
            <c:idx val="909"/>
            <c:bubble3D val="0"/>
            <c:spPr>
              <a:solidFill>
                <a:schemeClr val="accent4">
                  <a:lumMod val="70000"/>
                </a:schemeClr>
              </a:solidFill>
              <a:ln>
                <a:noFill/>
              </a:ln>
              <a:effectLst/>
            </c:spPr>
            <c:extLst>
              <c:ext xmlns:c16="http://schemas.microsoft.com/office/drawing/2014/chart" uri="{C3380CC4-5D6E-409C-BE32-E72D297353CC}">
                <c16:uniqueId val="{0000071B-7704-4423-B8F7-AD05CDD0D26F}"/>
              </c:ext>
            </c:extLst>
          </c:dPt>
          <c:dPt>
            <c:idx val="910"/>
            <c:bubble3D val="0"/>
            <c:spPr>
              <a:solidFill>
                <a:schemeClr val="accent5">
                  <a:lumMod val="70000"/>
                </a:schemeClr>
              </a:solidFill>
              <a:ln>
                <a:noFill/>
              </a:ln>
              <a:effectLst/>
            </c:spPr>
            <c:extLst>
              <c:ext xmlns:c16="http://schemas.microsoft.com/office/drawing/2014/chart" uri="{C3380CC4-5D6E-409C-BE32-E72D297353CC}">
                <c16:uniqueId val="{0000071D-7704-4423-B8F7-AD05CDD0D26F}"/>
              </c:ext>
            </c:extLst>
          </c:dPt>
          <c:dPt>
            <c:idx val="911"/>
            <c:bubble3D val="0"/>
            <c:spPr>
              <a:solidFill>
                <a:schemeClr val="accent6">
                  <a:lumMod val="70000"/>
                </a:schemeClr>
              </a:solidFill>
              <a:ln>
                <a:noFill/>
              </a:ln>
              <a:effectLst/>
            </c:spPr>
            <c:extLst>
              <c:ext xmlns:c16="http://schemas.microsoft.com/office/drawing/2014/chart" uri="{C3380CC4-5D6E-409C-BE32-E72D297353CC}">
                <c16:uniqueId val="{0000071F-7704-4423-B8F7-AD05CDD0D26F}"/>
              </c:ext>
            </c:extLst>
          </c:dPt>
          <c:dPt>
            <c:idx val="912"/>
            <c:bubble3D val="0"/>
            <c:spPr>
              <a:solidFill>
                <a:schemeClr val="accent1">
                  <a:lumMod val="50000"/>
                  <a:lumOff val="50000"/>
                </a:schemeClr>
              </a:solidFill>
              <a:ln>
                <a:noFill/>
              </a:ln>
              <a:effectLst/>
            </c:spPr>
            <c:extLst>
              <c:ext xmlns:c16="http://schemas.microsoft.com/office/drawing/2014/chart" uri="{C3380CC4-5D6E-409C-BE32-E72D297353CC}">
                <c16:uniqueId val="{00000721-7704-4423-B8F7-AD05CDD0D26F}"/>
              </c:ext>
            </c:extLst>
          </c:dPt>
          <c:dPt>
            <c:idx val="913"/>
            <c:bubble3D val="0"/>
            <c:spPr>
              <a:solidFill>
                <a:schemeClr val="accent2">
                  <a:lumMod val="50000"/>
                  <a:lumOff val="50000"/>
                </a:schemeClr>
              </a:solidFill>
              <a:ln>
                <a:noFill/>
              </a:ln>
              <a:effectLst/>
            </c:spPr>
            <c:extLst>
              <c:ext xmlns:c16="http://schemas.microsoft.com/office/drawing/2014/chart" uri="{C3380CC4-5D6E-409C-BE32-E72D297353CC}">
                <c16:uniqueId val="{00000723-7704-4423-B8F7-AD05CDD0D26F}"/>
              </c:ext>
            </c:extLst>
          </c:dPt>
          <c:dPt>
            <c:idx val="914"/>
            <c:bubble3D val="0"/>
            <c:spPr>
              <a:solidFill>
                <a:schemeClr val="accent3">
                  <a:lumMod val="50000"/>
                  <a:lumOff val="50000"/>
                </a:schemeClr>
              </a:solidFill>
              <a:ln>
                <a:noFill/>
              </a:ln>
              <a:effectLst/>
            </c:spPr>
            <c:extLst>
              <c:ext xmlns:c16="http://schemas.microsoft.com/office/drawing/2014/chart" uri="{C3380CC4-5D6E-409C-BE32-E72D297353CC}">
                <c16:uniqueId val="{00000725-7704-4423-B8F7-AD05CDD0D26F}"/>
              </c:ext>
            </c:extLst>
          </c:dPt>
          <c:dPt>
            <c:idx val="915"/>
            <c:bubble3D val="0"/>
            <c:spPr>
              <a:solidFill>
                <a:schemeClr val="accent4">
                  <a:lumMod val="50000"/>
                  <a:lumOff val="50000"/>
                </a:schemeClr>
              </a:solidFill>
              <a:ln>
                <a:noFill/>
              </a:ln>
              <a:effectLst/>
            </c:spPr>
            <c:extLst>
              <c:ext xmlns:c16="http://schemas.microsoft.com/office/drawing/2014/chart" uri="{C3380CC4-5D6E-409C-BE32-E72D297353CC}">
                <c16:uniqueId val="{00000727-7704-4423-B8F7-AD05CDD0D26F}"/>
              </c:ext>
            </c:extLst>
          </c:dPt>
          <c:dPt>
            <c:idx val="916"/>
            <c:bubble3D val="0"/>
            <c:spPr>
              <a:solidFill>
                <a:schemeClr val="accent5">
                  <a:lumMod val="50000"/>
                  <a:lumOff val="50000"/>
                </a:schemeClr>
              </a:solidFill>
              <a:ln>
                <a:noFill/>
              </a:ln>
              <a:effectLst/>
            </c:spPr>
            <c:extLst>
              <c:ext xmlns:c16="http://schemas.microsoft.com/office/drawing/2014/chart" uri="{C3380CC4-5D6E-409C-BE32-E72D297353CC}">
                <c16:uniqueId val="{00000729-7704-4423-B8F7-AD05CDD0D26F}"/>
              </c:ext>
            </c:extLst>
          </c:dPt>
          <c:dPt>
            <c:idx val="917"/>
            <c:bubble3D val="0"/>
            <c:spPr>
              <a:solidFill>
                <a:schemeClr val="accent6">
                  <a:lumMod val="50000"/>
                  <a:lumOff val="50000"/>
                </a:schemeClr>
              </a:solidFill>
              <a:ln>
                <a:noFill/>
              </a:ln>
              <a:effectLst/>
            </c:spPr>
            <c:extLst>
              <c:ext xmlns:c16="http://schemas.microsoft.com/office/drawing/2014/chart" uri="{C3380CC4-5D6E-409C-BE32-E72D297353CC}">
                <c16:uniqueId val="{0000072B-7704-4423-B8F7-AD05CDD0D26F}"/>
              </c:ext>
            </c:extLst>
          </c:dPt>
          <c:dPt>
            <c:idx val="918"/>
            <c:bubble3D val="0"/>
            <c:spPr>
              <a:solidFill>
                <a:schemeClr val="accent1"/>
              </a:solidFill>
              <a:ln>
                <a:noFill/>
              </a:ln>
              <a:effectLst/>
            </c:spPr>
            <c:extLst>
              <c:ext xmlns:c16="http://schemas.microsoft.com/office/drawing/2014/chart" uri="{C3380CC4-5D6E-409C-BE32-E72D297353CC}">
                <c16:uniqueId val="{0000072D-7704-4423-B8F7-AD05CDD0D26F}"/>
              </c:ext>
            </c:extLst>
          </c:dPt>
          <c:dPt>
            <c:idx val="919"/>
            <c:bubble3D val="0"/>
            <c:spPr>
              <a:solidFill>
                <a:schemeClr val="accent2"/>
              </a:solidFill>
              <a:ln>
                <a:noFill/>
              </a:ln>
              <a:effectLst/>
            </c:spPr>
            <c:extLst>
              <c:ext xmlns:c16="http://schemas.microsoft.com/office/drawing/2014/chart" uri="{C3380CC4-5D6E-409C-BE32-E72D297353CC}">
                <c16:uniqueId val="{0000072F-7704-4423-B8F7-AD05CDD0D26F}"/>
              </c:ext>
            </c:extLst>
          </c:dPt>
          <c:dPt>
            <c:idx val="920"/>
            <c:bubble3D val="0"/>
            <c:spPr>
              <a:solidFill>
                <a:schemeClr val="accent3"/>
              </a:solidFill>
              <a:ln>
                <a:noFill/>
              </a:ln>
              <a:effectLst/>
            </c:spPr>
            <c:extLst>
              <c:ext xmlns:c16="http://schemas.microsoft.com/office/drawing/2014/chart" uri="{C3380CC4-5D6E-409C-BE32-E72D297353CC}">
                <c16:uniqueId val="{00000731-7704-4423-B8F7-AD05CDD0D26F}"/>
              </c:ext>
            </c:extLst>
          </c:dPt>
          <c:dPt>
            <c:idx val="921"/>
            <c:bubble3D val="0"/>
            <c:spPr>
              <a:solidFill>
                <a:schemeClr val="accent4"/>
              </a:solidFill>
              <a:ln>
                <a:noFill/>
              </a:ln>
              <a:effectLst/>
            </c:spPr>
            <c:extLst>
              <c:ext xmlns:c16="http://schemas.microsoft.com/office/drawing/2014/chart" uri="{C3380CC4-5D6E-409C-BE32-E72D297353CC}">
                <c16:uniqueId val="{00000733-7704-4423-B8F7-AD05CDD0D26F}"/>
              </c:ext>
            </c:extLst>
          </c:dPt>
          <c:dPt>
            <c:idx val="922"/>
            <c:bubble3D val="0"/>
            <c:spPr>
              <a:solidFill>
                <a:schemeClr val="accent5"/>
              </a:solidFill>
              <a:ln>
                <a:noFill/>
              </a:ln>
              <a:effectLst/>
            </c:spPr>
            <c:extLst>
              <c:ext xmlns:c16="http://schemas.microsoft.com/office/drawing/2014/chart" uri="{C3380CC4-5D6E-409C-BE32-E72D297353CC}">
                <c16:uniqueId val="{00000735-7704-4423-B8F7-AD05CDD0D26F}"/>
              </c:ext>
            </c:extLst>
          </c:dPt>
          <c:dPt>
            <c:idx val="923"/>
            <c:bubble3D val="0"/>
            <c:spPr>
              <a:solidFill>
                <a:schemeClr val="accent6"/>
              </a:solidFill>
              <a:ln>
                <a:noFill/>
              </a:ln>
              <a:effectLst/>
            </c:spPr>
            <c:extLst>
              <c:ext xmlns:c16="http://schemas.microsoft.com/office/drawing/2014/chart" uri="{C3380CC4-5D6E-409C-BE32-E72D297353CC}">
                <c16:uniqueId val="{00000737-7704-4423-B8F7-AD05CDD0D26F}"/>
              </c:ext>
            </c:extLst>
          </c:dPt>
          <c:dPt>
            <c:idx val="924"/>
            <c:bubble3D val="0"/>
            <c:spPr>
              <a:solidFill>
                <a:schemeClr val="accent1">
                  <a:lumMod val="60000"/>
                </a:schemeClr>
              </a:solidFill>
              <a:ln>
                <a:noFill/>
              </a:ln>
              <a:effectLst/>
            </c:spPr>
            <c:extLst>
              <c:ext xmlns:c16="http://schemas.microsoft.com/office/drawing/2014/chart" uri="{C3380CC4-5D6E-409C-BE32-E72D297353CC}">
                <c16:uniqueId val="{00000739-7704-4423-B8F7-AD05CDD0D26F}"/>
              </c:ext>
            </c:extLst>
          </c:dPt>
          <c:dPt>
            <c:idx val="925"/>
            <c:bubble3D val="0"/>
            <c:spPr>
              <a:solidFill>
                <a:schemeClr val="accent2">
                  <a:lumMod val="60000"/>
                </a:schemeClr>
              </a:solidFill>
              <a:ln>
                <a:noFill/>
              </a:ln>
              <a:effectLst/>
            </c:spPr>
            <c:extLst>
              <c:ext xmlns:c16="http://schemas.microsoft.com/office/drawing/2014/chart" uri="{C3380CC4-5D6E-409C-BE32-E72D297353CC}">
                <c16:uniqueId val="{0000073B-7704-4423-B8F7-AD05CDD0D26F}"/>
              </c:ext>
            </c:extLst>
          </c:dPt>
          <c:dPt>
            <c:idx val="926"/>
            <c:bubble3D val="0"/>
            <c:spPr>
              <a:solidFill>
                <a:schemeClr val="accent3">
                  <a:lumMod val="60000"/>
                </a:schemeClr>
              </a:solidFill>
              <a:ln>
                <a:noFill/>
              </a:ln>
              <a:effectLst/>
            </c:spPr>
            <c:extLst>
              <c:ext xmlns:c16="http://schemas.microsoft.com/office/drawing/2014/chart" uri="{C3380CC4-5D6E-409C-BE32-E72D297353CC}">
                <c16:uniqueId val="{0000073D-7704-4423-B8F7-AD05CDD0D26F}"/>
              </c:ext>
            </c:extLst>
          </c:dPt>
          <c:dPt>
            <c:idx val="927"/>
            <c:bubble3D val="0"/>
            <c:spPr>
              <a:solidFill>
                <a:schemeClr val="accent4">
                  <a:lumMod val="60000"/>
                </a:schemeClr>
              </a:solidFill>
              <a:ln>
                <a:noFill/>
              </a:ln>
              <a:effectLst/>
            </c:spPr>
            <c:extLst>
              <c:ext xmlns:c16="http://schemas.microsoft.com/office/drawing/2014/chart" uri="{C3380CC4-5D6E-409C-BE32-E72D297353CC}">
                <c16:uniqueId val="{0000073F-7704-4423-B8F7-AD05CDD0D26F}"/>
              </c:ext>
            </c:extLst>
          </c:dPt>
          <c:dPt>
            <c:idx val="928"/>
            <c:bubble3D val="0"/>
            <c:spPr>
              <a:solidFill>
                <a:schemeClr val="accent5">
                  <a:lumMod val="60000"/>
                </a:schemeClr>
              </a:solidFill>
              <a:ln>
                <a:noFill/>
              </a:ln>
              <a:effectLst/>
            </c:spPr>
            <c:extLst>
              <c:ext xmlns:c16="http://schemas.microsoft.com/office/drawing/2014/chart" uri="{C3380CC4-5D6E-409C-BE32-E72D297353CC}">
                <c16:uniqueId val="{00000741-7704-4423-B8F7-AD05CDD0D26F}"/>
              </c:ext>
            </c:extLst>
          </c:dPt>
          <c:dPt>
            <c:idx val="929"/>
            <c:bubble3D val="0"/>
            <c:spPr>
              <a:solidFill>
                <a:schemeClr val="accent6">
                  <a:lumMod val="60000"/>
                </a:schemeClr>
              </a:solidFill>
              <a:ln>
                <a:noFill/>
              </a:ln>
              <a:effectLst/>
            </c:spPr>
            <c:extLst>
              <c:ext xmlns:c16="http://schemas.microsoft.com/office/drawing/2014/chart" uri="{C3380CC4-5D6E-409C-BE32-E72D297353CC}">
                <c16:uniqueId val="{00000743-7704-4423-B8F7-AD05CDD0D26F}"/>
              </c:ext>
            </c:extLst>
          </c:dPt>
          <c:dPt>
            <c:idx val="930"/>
            <c:bubble3D val="0"/>
            <c:spPr>
              <a:solidFill>
                <a:schemeClr val="accent1">
                  <a:lumMod val="80000"/>
                  <a:lumOff val="20000"/>
                </a:schemeClr>
              </a:solidFill>
              <a:ln>
                <a:noFill/>
              </a:ln>
              <a:effectLst/>
            </c:spPr>
            <c:extLst>
              <c:ext xmlns:c16="http://schemas.microsoft.com/office/drawing/2014/chart" uri="{C3380CC4-5D6E-409C-BE32-E72D297353CC}">
                <c16:uniqueId val="{00000745-7704-4423-B8F7-AD05CDD0D26F}"/>
              </c:ext>
            </c:extLst>
          </c:dPt>
          <c:dPt>
            <c:idx val="931"/>
            <c:bubble3D val="0"/>
            <c:spPr>
              <a:solidFill>
                <a:schemeClr val="accent2">
                  <a:lumMod val="80000"/>
                  <a:lumOff val="20000"/>
                </a:schemeClr>
              </a:solidFill>
              <a:ln>
                <a:noFill/>
              </a:ln>
              <a:effectLst/>
            </c:spPr>
            <c:extLst>
              <c:ext xmlns:c16="http://schemas.microsoft.com/office/drawing/2014/chart" uri="{C3380CC4-5D6E-409C-BE32-E72D297353CC}">
                <c16:uniqueId val="{00000747-7704-4423-B8F7-AD05CDD0D26F}"/>
              </c:ext>
            </c:extLst>
          </c:dPt>
          <c:dPt>
            <c:idx val="932"/>
            <c:bubble3D val="0"/>
            <c:spPr>
              <a:solidFill>
                <a:schemeClr val="accent3">
                  <a:lumMod val="80000"/>
                  <a:lumOff val="20000"/>
                </a:schemeClr>
              </a:solidFill>
              <a:ln>
                <a:noFill/>
              </a:ln>
              <a:effectLst/>
            </c:spPr>
            <c:extLst>
              <c:ext xmlns:c16="http://schemas.microsoft.com/office/drawing/2014/chart" uri="{C3380CC4-5D6E-409C-BE32-E72D297353CC}">
                <c16:uniqueId val="{00000749-7704-4423-B8F7-AD05CDD0D26F}"/>
              </c:ext>
            </c:extLst>
          </c:dPt>
          <c:dPt>
            <c:idx val="933"/>
            <c:bubble3D val="0"/>
            <c:spPr>
              <a:solidFill>
                <a:schemeClr val="accent4">
                  <a:lumMod val="80000"/>
                  <a:lumOff val="20000"/>
                </a:schemeClr>
              </a:solidFill>
              <a:ln>
                <a:noFill/>
              </a:ln>
              <a:effectLst/>
            </c:spPr>
            <c:extLst>
              <c:ext xmlns:c16="http://schemas.microsoft.com/office/drawing/2014/chart" uri="{C3380CC4-5D6E-409C-BE32-E72D297353CC}">
                <c16:uniqueId val="{0000074B-7704-4423-B8F7-AD05CDD0D26F}"/>
              </c:ext>
            </c:extLst>
          </c:dPt>
          <c:dPt>
            <c:idx val="934"/>
            <c:bubble3D val="0"/>
            <c:spPr>
              <a:solidFill>
                <a:schemeClr val="accent5">
                  <a:lumMod val="80000"/>
                  <a:lumOff val="20000"/>
                </a:schemeClr>
              </a:solidFill>
              <a:ln>
                <a:noFill/>
              </a:ln>
              <a:effectLst/>
            </c:spPr>
            <c:extLst>
              <c:ext xmlns:c16="http://schemas.microsoft.com/office/drawing/2014/chart" uri="{C3380CC4-5D6E-409C-BE32-E72D297353CC}">
                <c16:uniqueId val="{0000074D-7704-4423-B8F7-AD05CDD0D26F}"/>
              </c:ext>
            </c:extLst>
          </c:dPt>
          <c:dPt>
            <c:idx val="935"/>
            <c:bubble3D val="0"/>
            <c:spPr>
              <a:solidFill>
                <a:schemeClr val="accent6">
                  <a:lumMod val="80000"/>
                  <a:lumOff val="20000"/>
                </a:schemeClr>
              </a:solidFill>
              <a:ln>
                <a:noFill/>
              </a:ln>
              <a:effectLst/>
            </c:spPr>
            <c:extLst>
              <c:ext xmlns:c16="http://schemas.microsoft.com/office/drawing/2014/chart" uri="{C3380CC4-5D6E-409C-BE32-E72D297353CC}">
                <c16:uniqueId val="{0000074F-7704-4423-B8F7-AD05CDD0D26F}"/>
              </c:ext>
            </c:extLst>
          </c:dPt>
          <c:dPt>
            <c:idx val="936"/>
            <c:bubble3D val="0"/>
            <c:spPr>
              <a:solidFill>
                <a:schemeClr val="accent1">
                  <a:lumMod val="80000"/>
                </a:schemeClr>
              </a:solidFill>
              <a:ln>
                <a:noFill/>
              </a:ln>
              <a:effectLst/>
            </c:spPr>
            <c:extLst>
              <c:ext xmlns:c16="http://schemas.microsoft.com/office/drawing/2014/chart" uri="{C3380CC4-5D6E-409C-BE32-E72D297353CC}">
                <c16:uniqueId val="{00000751-7704-4423-B8F7-AD05CDD0D26F}"/>
              </c:ext>
            </c:extLst>
          </c:dPt>
          <c:dPt>
            <c:idx val="937"/>
            <c:bubble3D val="0"/>
            <c:spPr>
              <a:solidFill>
                <a:schemeClr val="accent2">
                  <a:lumMod val="80000"/>
                </a:schemeClr>
              </a:solidFill>
              <a:ln>
                <a:noFill/>
              </a:ln>
              <a:effectLst/>
            </c:spPr>
            <c:extLst>
              <c:ext xmlns:c16="http://schemas.microsoft.com/office/drawing/2014/chart" uri="{C3380CC4-5D6E-409C-BE32-E72D297353CC}">
                <c16:uniqueId val="{00000753-7704-4423-B8F7-AD05CDD0D26F}"/>
              </c:ext>
            </c:extLst>
          </c:dPt>
          <c:dPt>
            <c:idx val="938"/>
            <c:bubble3D val="0"/>
            <c:spPr>
              <a:solidFill>
                <a:schemeClr val="accent3">
                  <a:lumMod val="80000"/>
                </a:schemeClr>
              </a:solidFill>
              <a:ln>
                <a:noFill/>
              </a:ln>
              <a:effectLst/>
            </c:spPr>
            <c:extLst>
              <c:ext xmlns:c16="http://schemas.microsoft.com/office/drawing/2014/chart" uri="{C3380CC4-5D6E-409C-BE32-E72D297353CC}">
                <c16:uniqueId val="{00000755-7704-4423-B8F7-AD05CDD0D26F}"/>
              </c:ext>
            </c:extLst>
          </c:dPt>
          <c:dPt>
            <c:idx val="939"/>
            <c:bubble3D val="0"/>
            <c:spPr>
              <a:solidFill>
                <a:schemeClr val="accent4">
                  <a:lumMod val="80000"/>
                </a:schemeClr>
              </a:solidFill>
              <a:ln>
                <a:noFill/>
              </a:ln>
              <a:effectLst/>
            </c:spPr>
            <c:extLst>
              <c:ext xmlns:c16="http://schemas.microsoft.com/office/drawing/2014/chart" uri="{C3380CC4-5D6E-409C-BE32-E72D297353CC}">
                <c16:uniqueId val="{00000757-7704-4423-B8F7-AD05CDD0D26F}"/>
              </c:ext>
            </c:extLst>
          </c:dPt>
          <c:dPt>
            <c:idx val="940"/>
            <c:bubble3D val="0"/>
            <c:spPr>
              <a:solidFill>
                <a:schemeClr val="accent5">
                  <a:lumMod val="80000"/>
                </a:schemeClr>
              </a:solidFill>
              <a:ln>
                <a:noFill/>
              </a:ln>
              <a:effectLst/>
            </c:spPr>
            <c:extLst>
              <c:ext xmlns:c16="http://schemas.microsoft.com/office/drawing/2014/chart" uri="{C3380CC4-5D6E-409C-BE32-E72D297353CC}">
                <c16:uniqueId val="{00000759-7704-4423-B8F7-AD05CDD0D26F}"/>
              </c:ext>
            </c:extLst>
          </c:dPt>
          <c:dPt>
            <c:idx val="941"/>
            <c:bubble3D val="0"/>
            <c:spPr>
              <a:solidFill>
                <a:schemeClr val="accent6">
                  <a:lumMod val="80000"/>
                </a:schemeClr>
              </a:solidFill>
              <a:ln>
                <a:noFill/>
              </a:ln>
              <a:effectLst/>
            </c:spPr>
            <c:extLst>
              <c:ext xmlns:c16="http://schemas.microsoft.com/office/drawing/2014/chart" uri="{C3380CC4-5D6E-409C-BE32-E72D297353CC}">
                <c16:uniqueId val="{0000075B-7704-4423-B8F7-AD05CDD0D26F}"/>
              </c:ext>
            </c:extLst>
          </c:dPt>
          <c:dPt>
            <c:idx val="942"/>
            <c:bubble3D val="0"/>
            <c:spPr>
              <a:solidFill>
                <a:schemeClr val="accent1">
                  <a:lumMod val="60000"/>
                  <a:lumOff val="40000"/>
                </a:schemeClr>
              </a:solidFill>
              <a:ln>
                <a:noFill/>
              </a:ln>
              <a:effectLst/>
            </c:spPr>
            <c:extLst>
              <c:ext xmlns:c16="http://schemas.microsoft.com/office/drawing/2014/chart" uri="{C3380CC4-5D6E-409C-BE32-E72D297353CC}">
                <c16:uniqueId val="{0000075D-7704-4423-B8F7-AD05CDD0D26F}"/>
              </c:ext>
            </c:extLst>
          </c:dPt>
          <c:dPt>
            <c:idx val="943"/>
            <c:bubble3D val="0"/>
            <c:spPr>
              <a:solidFill>
                <a:schemeClr val="accent2">
                  <a:lumMod val="60000"/>
                  <a:lumOff val="40000"/>
                </a:schemeClr>
              </a:solidFill>
              <a:ln>
                <a:noFill/>
              </a:ln>
              <a:effectLst/>
            </c:spPr>
            <c:extLst>
              <c:ext xmlns:c16="http://schemas.microsoft.com/office/drawing/2014/chart" uri="{C3380CC4-5D6E-409C-BE32-E72D297353CC}">
                <c16:uniqueId val="{0000075F-7704-4423-B8F7-AD05CDD0D26F}"/>
              </c:ext>
            </c:extLst>
          </c:dPt>
          <c:dPt>
            <c:idx val="944"/>
            <c:bubble3D val="0"/>
            <c:spPr>
              <a:solidFill>
                <a:schemeClr val="accent3">
                  <a:lumMod val="60000"/>
                  <a:lumOff val="40000"/>
                </a:schemeClr>
              </a:solidFill>
              <a:ln>
                <a:noFill/>
              </a:ln>
              <a:effectLst/>
            </c:spPr>
            <c:extLst>
              <c:ext xmlns:c16="http://schemas.microsoft.com/office/drawing/2014/chart" uri="{C3380CC4-5D6E-409C-BE32-E72D297353CC}">
                <c16:uniqueId val="{00000761-7704-4423-B8F7-AD05CDD0D26F}"/>
              </c:ext>
            </c:extLst>
          </c:dPt>
          <c:dPt>
            <c:idx val="945"/>
            <c:bubble3D val="0"/>
            <c:spPr>
              <a:solidFill>
                <a:schemeClr val="accent4">
                  <a:lumMod val="60000"/>
                  <a:lumOff val="40000"/>
                </a:schemeClr>
              </a:solidFill>
              <a:ln>
                <a:noFill/>
              </a:ln>
              <a:effectLst/>
            </c:spPr>
            <c:extLst>
              <c:ext xmlns:c16="http://schemas.microsoft.com/office/drawing/2014/chart" uri="{C3380CC4-5D6E-409C-BE32-E72D297353CC}">
                <c16:uniqueId val="{00000763-7704-4423-B8F7-AD05CDD0D26F}"/>
              </c:ext>
            </c:extLst>
          </c:dPt>
          <c:dPt>
            <c:idx val="946"/>
            <c:bubble3D val="0"/>
            <c:spPr>
              <a:solidFill>
                <a:schemeClr val="accent5">
                  <a:lumMod val="60000"/>
                  <a:lumOff val="40000"/>
                </a:schemeClr>
              </a:solidFill>
              <a:ln>
                <a:noFill/>
              </a:ln>
              <a:effectLst/>
            </c:spPr>
            <c:extLst>
              <c:ext xmlns:c16="http://schemas.microsoft.com/office/drawing/2014/chart" uri="{C3380CC4-5D6E-409C-BE32-E72D297353CC}">
                <c16:uniqueId val="{00000765-7704-4423-B8F7-AD05CDD0D26F}"/>
              </c:ext>
            </c:extLst>
          </c:dPt>
          <c:dPt>
            <c:idx val="947"/>
            <c:bubble3D val="0"/>
            <c:spPr>
              <a:solidFill>
                <a:schemeClr val="accent6">
                  <a:lumMod val="60000"/>
                  <a:lumOff val="40000"/>
                </a:schemeClr>
              </a:solidFill>
              <a:ln>
                <a:noFill/>
              </a:ln>
              <a:effectLst/>
            </c:spPr>
            <c:extLst>
              <c:ext xmlns:c16="http://schemas.microsoft.com/office/drawing/2014/chart" uri="{C3380CC4-5D6E-409C-BE32-E72D297353CC}">
                <c16:uniqueId val="{00000767-7704-4423-B8F7-AD05CDD0D26F}"/>
              </c:ext>
            </c:extLst>
          </c:dPt>
          <c:dPt>
            <c:idx val="948"/>
            <c:bubble3D val="0"/>
            <c:spPr>
              <a:solidFill>
                <a:schemeClr val="accent1">
                  <a:lumMod val="50000"/>
                </a:schemeClr>
              </a:solidFill>
              <a:ln>
                <a:noFill/>
              </a:ln>
              <a:effectLst/>
            </c:spPr>
            <c:extLst>
              <c:ext xmlns:c16="http://schemas.microsoft.com/office/drawing/2014/chart" uri="{C3380CC4-5D6E-409C-BE32-E72D297353CC}">
                <c16:uniqueId val="{00000769-7704-4423-B8F7-AD05CDD0D26F}"/>
              </c:ext>
            </c:extLst>
          </c:dPt>
          <c:dPt>
            <c:idx val="949"/>
            <c:bubble3D val="0"/>
            <c:spPr>
              <a:solidFill>
                <a:schemeClr val="accent2">
                  <a:lumMod val="50000"/>
                </a:schemeClr>
              </a:solidFill>
              <a:ln>
                <a:noFill/>
              </a:ln>
              <a:effectLst/>
            </c:spPr>
            <c:extLst>
              <c:ext xmlns:c16="http://schemas.microsoft.com/office/drawing/2014/chart" uri="{C3380CC4-5D6E-409C-BE32-E72D297353CC}">
                <c16:uniqueId val="{0000076B-7704-4423-B8F7-AD05CDD0D26F}"/>
              </c:ext>
            </c:extLst>
          </c:dPt>
          <c:dPt>
            <c:idx val="950"/>
            <c:bubble3D val="0"/>
            <c:spPr>
              <a:solidFill>
                <a:schemeClr val="accent3">
                  <a:lumMod val="50000"/>
                </a:schemeClr>
              </a:solidFill>
              <a:ln>
                <a:noFill/>
              </a:ln>
              <a:effectLst/>
            </c:spPr>
            <c:extLst>
              <c:ext xmlns:c16="http://schemas.microsoft.com/office/drawing/2014/chart" uri="{C3380CC4-5D6E-409C-BE32-E72D297353CC}">
                <c16:uniqueId val="{0000076D-7704-4423-B8F7-AD05CDD0D26F}"/>
              </c:ext>
            </c:extLst>
          </c:dPt>
          <c:dPt>
            <c:idx val="951"/>
            <c:bubble3D val="0"/>
            <c:spPr>
              <a:solidFill>
                <a:schemeClr val="accent4">
                  <a:lumMod val="50000"/>
                </a:schemeClr>
              </a:solidFill>
              <a:ln>
                <a:noFill/>
              </a:ln>
              <a:effectLst/>
            </c:spPr>
            <c:extLst>
              <c:ext xmlns:c16="http://schemas.microsoft.com/office/drawing/2014/chart" uri="{C3380CC4-5D6E-409C-BE32-E72D297353CC}">
                <c16:uniqueId val="{0000076F-7704-4423-B8F7-AD05CDD0D26F}"/>
              </c:ext>
            </c:extLst>
          </c:dPt>
          <c:dPt>
            <c:idx val="952"/>
            <c:bubble3D val="0"/>
            <c:spPr>
              <a:solidFill>
                <a:schemeClr val="accent5">
                  <a:lumMod val="50000"/>
                </a:schemeClr>
              </a:solidFill>
              <a:ln>
                <a:noFill/>
              </a:ln>
              <a:effectLst/>
            </c:spPr>
            <c:extLst>
              <c:ext xmlns:c16="http://schemas.microsoft.com/office/drawing/2014/chart" uri="{C3380CC4-5D6E-409C-BE32-E72D297353CC}">
                <c16:uniqueId val="{00000771-7704-4423-B8F7-AD05CDD0D26F}"/>
              </c:ext>
            </c:extLst>
          </c:dPt>
          <c:dPt>
            <c:idx val="953"/>
            <c:bubble3D val="0"/>
            <c:spPr>
              <a:solidFill>
                <a:schemeClr val="accent6">
                  <a:lumMod val="50000"/>
                </a:schemeClr>
              </a:solidFill>
              <a:ln>
                <a:noFill/>
              </a:ln>
              <a:effectLst/>
            </c:spPr>
            <c:extLst>
              <c:ext xmlns:c16="http://schemas.microsoft.com/office/drawing/2014/chart" uri="{C3380CC4-5D6E-409C-BE32-E72D297353CC}">
                <c16:uniqueId val="{00000773-7704-4423-B8F7-AD05CDD0D26F}"/>
              </c:ext>
            </c:extLst>
          </c:dPt>
          <c:dPt>
            <c:idx val="954"/>
            <c:bubble3D val="0"/>
            <c:spPr>
              <a:solidFill>
                <a:schemeClr val="accent1">
                  <a:lumMod val="70000"/>
                  <a:lumOff val="30000"/>
                </a:schemeClr>
              </a:solidFill>
              <a:ln>
                <a:noFill/>
              </a:ln>
              <a:effectLst/>
            </c:spPr>
            <c:extLst>
              <c:ext xmlns:c16="http://schemas.microsoft.com/office/drawing/2014/chart" uri="{C3380CC4-5D6E-409C-BE32-E72D297353CC}">
                <c16:uniqueId val="{00000775-7704-4423-B8F7-AD05CDD0D26F}"/>
              </c:ext>
            </c:extLst>
          </c:dPt>
          <c:dPt>
            <c:idx val="955"/>
            <c:bubble3D val="0"/>
            <c:spPr>
              <a:solidFill>
                <a:schemeClr val="accent2">
                  <a:lumMod val="70000"/>
                  <a:lumOff val="30000"/>
                </a:schemeClr>
              </a:solidFill>
              <a:ln>
                <a:noFill/>
              </a:ln>
              <a:effectLst/>
            </c:spPr>
            <c:extLst>
              <c:ext xmlns:c16="http://schemas.microsoft.com/office/drawing/2014/chart" uri="{C3380CC4-5D6E-409C-BE32-E72D297353CC}">
                <c16:uniqueId val="{00000777-7704-4423-B8F7-AD05CDD0D26F}"/>
              </c:ext>
            </c:extLst>
          </c:dPt>
          <c:dPt>
            <c:idx val="956"/>
            <c:bubble3D val="0"/>
            <c:spPr>
              <a:solidFill>
                <a:schemeClr val="accent3">
                  <a:lumMod val="70000"/>
                  <a:lumOff val="30000"/>
                </a:schemeClr>
              </a:solidFill>
              <a:ln>
                <a:noFill/>
              </a:ln>
              <a:effectLst/>
            </c:spPr>
            <c:extLst>
              <c:ext xmlns:c16="http://schemas.microsoft.com/office/drawing/2014/chart" uri="{C3380CC4-5D6E-409C-BE32-E72D297353CC}">
                <c16:uniqueId val="{00000779-7704-4423-B8F7-AD05CDD0D26F}"/>
              </c:ext>
            </c:extLst>
          </c:dPt>
          <c:dPt>
            <c:idx val="957"/>
            <c:bubble3D val="0"/>
            <c:spPr>
              <a:solidFill>
                <a:schemeClr val="accent4">
                  <a:lumMod val="70000"/>
                  <a:lumOff val="30000"/>
                </a:schemeClr>
              </a:solidFill>
              <a:ln>
                <a:noFill/>
              </a:ln>
              <a:effectLst/>
            </c:spPr>
            <c:extLst>
              <c:ext xmlns:c16="http://schemas.microsoft.com/office/drawing/2014/chart" uri="{C3380CC4-5D6E-409C-BE32-E72D297353CC}">
                <c16:uniqueId val="{0000077B-7704-4423-B8F7-AD05CDD0D26F}"/>
              </c:ext>
            </c:extLst>
          </c:dPt>
          <c:dPt>
            <c:idx val="958"/>
            <c:bubble3D val="0"/>
            <c:spPr>
              <a:solidFill>
                <a:schemeClr val="accent5">
                  <a:lumMod val="70000"/>
                  <a:lumOff val="30000"/>
                </a:schemeClr>
              </a:solidFill>
              <a:ln>
                <a:noFill/>
              </a:ln>
              <a:effectLst/>
            </c:spPr>
            <c:extLst>
              <c:ext xmlns:c16="http://schemas.microsoft.com/office/drawing/2014/chart" uri="{C3380CC4-5D6E-409C-BE32-E72D297353CC}">
                <c16:uniqueId val="{0000077D-7704-4423-B8F7-AD05CDD0D26F}"/>
              </c:ext>
            </c:extLst>
          </c:dPt>
          <c:dPt>
            <c:idx val="959"/>
            <c:bubble3D val="0"/>
            <c:spPr>
              <a:solidFill>
                <a:schemeClr val="accent6">
                  <a:lumMod val="70000"/>
                  <a:lumOff val="30000"/>
                </a:schemeClr>
              </a:solidFill>
              <a:ln>
                <a:noFill/>
              </a:ln>
              <a:effectLst/>
            </c:spPr>
            <c:extLst>
              <c:ext xmlns:c16="http://schemas.microsoft.com/office/drawing/2014/chart" uri="{C3380CC4-5D6E-409C-BE32-E72D297353CC}">
                <c16:uniqueId val="{0000077F-7704-4423-B8F7-AD05CDD0D26F}"/>
              </c:ext>
            </c:extLst>
          </c:dPt>
          <c:dPt>
            <c:idx val="960"/>
            <c:bubble3D val="0"/>
            <c:spPr>
              <a:solidFill>
                <a:schemeClr val="accent1">
                  <a:lumMod val="70000"/>
                </a:schemeClr>
              </a:solidFill>
              <a:ln>
                <a:noFill/>
              </a:ln>
              <a:effectLst/>
            </c:spPr>
            <c:extLst>
              <c:ext xmlns:c16="http://schemas.microsoft.com/office/drawing/2014/chart" uri="{C3380CC4-5D6E-409C-BE32-E72D297353CC}">
                <c16:uniqueId val="{00000781-7704-4423-B8F7-AD05CDD0D26F}"/>
              </c:ext>
            </c:extLst>
          </c:dPt>
          <c:dPt>
            <c:idx val="961"/>
            <c:bubble3D val="0"/>
            <c:spPr>
              <a:solidFill>
                <a:schemeClr val="accent2">
                  <a:lumMod val="70000"/>
                </a:schemeClr>
              </a:solidFill>
              <a:ln>
                <a:noFill/>
              </a:ln>
              <a:effectLst/>
            </c:spPr>
            <c:extLst>
              <c:ext xmlns:c16="http://schemas.microsoft.com/office/drawing/2014/chart" uri="{C3380CC4-5D6E-409C-BE32-E72D297353CC}">
                <c16:uniqueId val="{00000783-7704-4423-B8F7-AD05CDD0D26F}"/>
              </c:ext>
            </c:extLst>
          </c:dPt>
          <c:dPt>
            <c:idx val="962"/>
            <c:bubble3D val="0"/>
            <c:spPr>
              <a:solidFill>
                <a:schemeClr val="accent3">
                  <a:lumMod val="70000"/>
                </a:schemeClr>
              </a:solidFill>
              <a:ln>
                <a:noFill/>
              </a:ln>
              <a:effectLst/>
            </c:spPr>
            <c:extLst>
              <c:ext xmlns:c16="http://schemas.microsoft.com/office/drawing/2014/chart" uri="{C3380CC4-5D6E-409C-BE32-E72D297353CC}">
                <c16:uniqueId val="{00000785-7704-4423-B8F7-AD05CDD0D26F}"/>
              </c:ext>
            </c:extLst>
          </c:dPt>
          <c:dPt>
            <c:idx val="963"/>
            <c:bubble3D val="0"/>
            <c:spPr>
              <a:solidFill>
                <a:schemeClr val="accent4">
                  <a:lumMod val="70000"/>
                </a:schemeClr>
              </a:solidFill>
              <a:ln>
                <a:noFill/>
              </a:ln>
              <a:effectLst/>
            </c:spPr>
            <c:extLst>
              <c:ext xmlns:c16="http://schemas.microsoft.com/office/drawing/2014/chart" uri="{C3380CC4-5D6E-409C-BE32-E72D297353CC}">
                <c16:uniqueId val="{00000787-7704-4423-B8F7-AD05CDD0D26F}"/>
              </c:ext>
            </c:extLst>
          </c:dPt>
          <c:dPt>
            <c:idx val="964"/>
            <c:bubble3D val="0"/>
            <c:spPr>
              <a:solidFill>
                <a:schemeClr val="accent5">
                  <a:lumMod val="70000"/>
                </a:schemeClr>
              </a:solidFill>
              <a:ln>
                <a:noFill/>
              </a:ln>
              <a:effectLst/>
            </c:spPr>
            <c:extLst>
              <c:ext xmlns:c16="http://schemas.microsoft.com/office/drawing/2014/chart" uri="{C3380CC4-5D6E-409C-BE32-E72D297353CC}">
                <c16:uniqueId val="{00000789-7704-4423-B8F7-AD05CDD0D26F}"/>
              </c:ext>
            </c:extLst>
          </c:dPt>
          <c:dPt>
            <c:idx val="965"/>
            <c:bubble3D val="0"/>
            <c:spPr>
              <a:solidFill>
                <a:schemeClr val="accent6">
                  <a:lumMod val="70000"/>
                </a:schemeClr>
              </a:solidFill>
              <a:ln>
                <a:noFill/>
              </a:ln>
              <a:effectLst/>
            </c:spPr>
            <c:extLst>
              <c:ext xmlns:c16="http://schemas.microsoft.com/office/drawing/2014/chart" uri="{C3380CC4-5D6E-409C-BE32-E72D297353CC}">
                <c16:uniqueId val="{0000078B-7704-4423-B8F7-AD05CDD0D26F}"/>
              </c:ext>
            </c:extLst>
          </c:dPt>
          <c:dPt>
            <c:idx val="966"/>
            <c:bubble3D val="0"/>
            <c:spPr>
              <a:solidFill>
                <a:schemeClr val="accent1">
                  <a:lumMod val="50000"/>
                  <a:lumOff val="50000"/>
                </a:schemeClr>
              </a:solidFill>
              <a:ln>
                <a:noFill/>
              </a:ln>
              <a:effectLst/>
            </c:spPr>
            <c:extLst>
              <c:ext xmlns:c16="http://schemas.microsoft.com/office/drawing/2014/chart" uri="{C3380CC4-5D6E-409C-BE32-E72D297353CC}">
                <c16:uniqueId val="{0000078D-7704-4423-B8F7-AD05CDD0D26F}"/>
              </c:ext>
            </c:extLst>
          </c:dPt>
          <c:dPt>
            <c:idx val="967"/>
            <c:bubble3D val="0"/>
            <c:spPr>
              <a:solidFill>
                <a:schemeClr val="accent2">
                  <a:lumMod val="50000"/>
                  <a:lumOff val="50000"/>
                </a:schemeClr>
              </a:solidFill>
              <a:ln>
                <a:noFill/>
              </a:ln>
              <a:effectLst/>
            </c:spPr>
            <c:extLst>
              <c:ext xmlns:c16="http://schemas.microsoft.com/office/drawing/2014/chart" uri="{C3380CC4-5D6E-409C-BE32-E72D297353CC}">
                <c16:uniqueId val="{0000078F-7704-4423-B8F7-AD05CDD0D26F}"/>
              </c:ext>
            </c:extLst>
          </c:dPt>
          <c:dPt>
            <c:idx val="968"/>
            <c:bubble3D val="0"/>
            <c:spPr>
              <a:solidFill>
                <a:schemeClr val="accent3">
                  <a:lumMod val="50000"/>
                  <a:lumOff val="50000"/>
                </a:schemeClr>
              </a:solidFill>
              <a:ln>
                <a:noFill/>
              </a:ln>
              <a:effectLst/>
            </c:spPr>
            <c:extLst>
              <c:ext xmlns:c16="http://schemas.microsoft.com/office/drawing/2014/chart" uri="{C3380CC4-5D6E-409C-BE32-E72D297353CC}">
                <c16:uniqueId val="{00000791-7704-4423-B8F7-AD05CDD0D26F}"/>
              </c:ext>
            </c:extLst>
          </c:dPt>
          <c:dPt>
            <c:idx val="969"/>
            <c:bubble3D val="0"/>
            <c:spPr>
              <a:solidFill>
                <a:schemeClr val="accent4">
                  <a:lumMod val="50000"/>
                  <a:lumOff val="50000"/>
                </a:schemeClr>
              </a:solidFill>
              <a:ln>
                <a:noFill/>
              </a:ln>
              <a:effectLst/>
            </c:spPr>
            <c:extLst>
              <c:ext xmlns:c16="http://schemas.microsoft.com/office/drawing/2014/chart" uri="{C3380CC4-5D6E-409C-BE32-E72D297353CC}">
                <c16:uniqueId val="{00000793-7704-4423-B8F7-AD05CDD0D26F}"/>
              </c:ext>
            </c:extLst>
          </c:dPt>
          <c:dPt>
            <c:idx val="970"/>
            <c:bubble3D val="0"/>
            <c:spPr>
              <a:solidFill>
                <a:schemeClr val="accent5">
                  <a:lumMod val="50000"/>
                  <a:lumOff val="50000"/>
                </a:schemeClr>
              </a:solidFill>
              <a:ln>
                <a:noFill/>
              </a:ln>
              <a:effectLst/>
            </c:spPr>
            <c:extLst>
              <c:ext xmlns:c16="http://schemas.microsoft.com/office/drawing/2014/chart" uri="{C3380CC4-5D6E-409C-BE32-E72D297353CC}">
                <c16:uniqueId val="{00000795-7704-4423-B8F7-AD05CDD0D26F}"/>
              </c:ext>
            </c:extLst>
          </c:dPt>
          <c:dPt>
            <c:idx val="971"/>
            <c:bubble3D val="0"/>
            <c:spPr>
              <a:solidFill>
                <a:schemeClr val="accent6">
                  <a:lumMod val="50000"/>
                  <a:lumOff val="50000"/>
                </a:schemeClr>
              </a:solidFill>
              <a:ln>
                <a:noFill/>
              </a:ln>
              <a:effectLst/>
            </c:spPr>
            <c:extLst>
              <c:ext xmlns:c16="http://schemas.microsoft.com/office/drawing/2014/chart" uri="{C3380CC4-5D6E-409C-BE32-E72D297353CC}">
                <c16:uniqueId val="{00000797-7704-4423-B8F7-AD05CDD0D26F}"/>
              </c:ext>
            </c:extLst>
          </c:dPt>
          <c:dPt>
            <c:idx val="972"/>
            <c:bubble3D val="0"/>
            <c:spPr>
              <a:solidFill>
                <a:schemeClr val="accent1"/>
              </a:solidFill>
              <a:ln>
                <a:noFill/>
              </a:ln>
              <a:effectLst/>
            </c:spPr>
            <c:extLst>
              <c:ext xmlns:c16="http://schemas.microsoft.com/office/drawing/2014/chart" uri="{C3380CC4-5D6E-409C-BE32-E72D297353CC}">
                <c16:uniqueId val="{00000799-7704-4423-B8F7-AD05CDD0D26F}"/>
              </c:ext>
            </c:extLst>
          </c:dPt>
          <c:dPt>
            <c:idx val="973"/>
            <c:bubble3D val="0"/>
            <c:spPr>
              <a:solidFill>
                <a:schemeClr val="accent2"/>
              </a:solidFill>
              <a:ln>
                <a:noFill/>
              </a:ln>
              <a:effectLst/>
            </c:spPr>
            <c:extLst>
              <c:ext xmlns:c16="http://schemas.microsoft.com/office/drawing/2014/chart" uri="{C3380CC4-5D6E-409C-BE32-E72D297353CC}">
                <c16:uniqueId val="{0000079B-7704-4423-B8F7-AD05CDD0D26F}"/>
              </c:ext>
            </c:extLst>
          </c:dPt>
          <c:dPt>
            <c:idx val="974"/>
            <c:bubble3D val="0"/>
            <c:spPr>
              <a:solidFill>
                <a:schemeClr val="accent3"/>
              </a:solidFill>
              <a:ln>
                <a:noFill/>
              </a:ln>
              <a:effectLst/>
            </c:spPr>
            <c:extLst>
              <c:ext xmlns:c16="http://schemas.microsoft.com/office/drawing/2014/chart" uri="{C3380CC4-5D6E-409C-BE32-E72D297353CC}">
                <c16:uniqueId val="{0000079D-7704-4423-B8F7-AD05CDD0D26F}"/>
              </c:ext>
            </c:extLst>
          </c:dPt>
          <c:dPt>
            <c:idx val="975"/>
            <c:bubble3D val="0"/>
            <c:spPr>
              <a:solidFill>
                <a:schemeClr val="accent4"/>
              </a:solidFill>
              <a:ln>
                <a:noFill/>
              </a:ln>
              <a:effectLst/>
            </c:spPr>
            <c:extLst>
              <c:ext xmlns:c16="http://schemas.microsoft.com/office/drawing/2014/chart" uri="{C3380CC4-5D6E-409C-BE32-E72D297353CC}">
                <c16:uniqueId val="{0000079F-7704-4423-B8F7-AD05CDD0D26F}"/>
              </c:ext>
            </c:extLst>
          </c:dPt>
          <c:dPt>
            <c:idx val="976"/>
            <c:bubble3D val="0"/>
            <c:spPr>
              <a:solidFill>
                <a:schemeClr val="accent5"/>
              </a:solidFill>
              <a:ln>
                <a:noFill/>
              </a:ln>
              <a:effectLst/>
            </c:spPr>
            <c:extLst>
              <c:ext xmlns:c16="http://schemas.microsoft.com/office/drawing/2014/chart" uri="{C3380CC4-5D6E-409C-BE32-E72D297353CC}">
                <c16:uniqueId val="{000007A1-7704-4423-B8F7-AD05CDD0D26F}"/>
              </c:ext>
            </c:extLst>
          </c:dPt>
          <c:dPt>
            <c:idx val="977"/>
            <c:bubble3D val="0"/>
            <c:spPr>
              <a:solidFill>
                <a:schemeClr val="accent6"/>
              </a:solidFill>
              <a:ln>
                <a:noFill/>
              </a:ln>
              <a:effectLst/>
            </c:spPr>
            <c:extLst>
              <c:ext xmlns:c16="http://schemas.microsoft.com/office/drawing/2014/chart" uri="{C3380CC4-5D6E-409C-BE32-E72D297353CC}">
                <c16:uniqueId val="{000007A3-7704-4423-B8F7-AD05CDD0D26F}"/>
              </c:ext>
            </c:extLst>
          </c:dPt>
          <c:dPt>
            <c:idx val="978"/>
            <c:bubble3D val="0"/>
            <c:spPr>
              <a:solidFill>
                <a:schemeClr val="accent1">
                  <a:lumMod val="60000"/>
                </a:schemeClr>
              </a:solidFill>
              <a:ln>
                <a:noFill/>
              </a:ln>
              <a:effectLst/>
            </c:spPr>
            <c:extLst>
              <c:ext xmlns:c16="http://schemas.microsoft.com/office/drawing/2014/chart" uri="{C3380CC4-5D6E-409C-BE32-E72D297353CC}">
                <c16:uniqueId val="{000007A5-7704-4423-B8F7-AD05CDD0D26F}"/>
              </c:ext>
            </c:extLst>
          </c:dPt>
          <c:dPt>
            <c:idx val="979"/>
            <c:bubble3D val="0"/>
            <c:spPr>
              <a:solidFill>
                <a:schemeClr val="accent2">
                  <a:lumMod val="60000"/>
                </a:schemeClr>
              </a:solidFill>
              <a:ln>
                <a:noFill/>
              </a:ln>
              <a:effectLst/>
            </c:spPr>
            <c:extLst>
              <c:ext xmlns:c16="http://schemas.microsoft.com/office/drawing/2014/chart" uri="{C3380CC4-5D6E-409C-BE32-E72D297353CC}">
                <c16:uniqueId val="{000007A7-7704-4423-B8F7-AD05CDD0D26F}"/>
              </c:ext>
            </c:extLst>
          </c:dPt>
          <c:dPt>
            <c:idx val="980"/>
            <c:bubble3D val="0"/>
            <c:spPr>
              <a:solidFill>
                <a:schemeClr val="accent3">
                  <a:lumMod val="60000"/>
                </a:schemeClr>
              </a:solidFill>
              <a:ln>
                <a:noFill/>
              </a:ln>
              <a:effectLst/>
            </c:spPr>
            <c:extLst>
              <c:ext xmlns:c16="http://schemas.microsoft.com/office/drawing/2014/chart" uri="{C3380CC4-5D6E-409C-BE32-E72D297353CC}">
                <c16:uniqueId val="{000007A9-7704-4423-B8F7-AD05CDD0D26F}"/>
              </c:ext>
            </c:extLst>
          </c:dPt>
          <c:dPt>
            <c:idx val="981"/>
            <c:bubble3D val="0"/>
            <c:spPr>
              <a:solidFill>
                <a:schemeClr val="accent4">
                  <a:lumMod val="60000"/>
                </a:schemeClr>
              </a:solidFill>
              <a:ln>
                <a:noFill/>
              </a:ln>
              <a:effectLst/>
            </c:spPr>
            <c:extLst>
              <c:ext xmlns:c16="http://schemas.microsoft.com/office/drawing/2014/chart" uri="{C3380CC4-5D6E-409C-BE32-E72D297353CC}">
                <c16:uniqueId val="{000007AB-7704-4423-B8F7-AD05CDD0D26F}"/>
              </c:ext>
            </c:extLst>
          </c:dPt>
          <c:dPt>
            <c:idx val="982"/>
            <c:bubble3D val="0"/>
            <c:spPr>
              <a:solidFill>
                <a:schemeClr val="accent5">
                  <a:lumMod val="60000"/>
                </a:schemeClr>
              </a:solidFill>
              <a:ln>
                <a:noFill/>
              </a:ln>
              <a:effectLst/>
            </c:spPr>
            <c:extLst>
              <c:ext xmlns:c16="http://schemas.microsoft.com/office/drawing/2014/chart" uri="{C3380CC4-5D6E-409C-BE32-E72D297353CC}">
                <c16:uniqueId val="{000007AD-7704-4423-B8F7-AD05CDD0D26F}"/>
              </c:ext>
            </c:extLst>
          </c:dPt>
          <c:dPt>
            <c:idx val="983"/>
            <c:bubble3D val="0"/>
            <c:spPr>
              <a:solidFill>
                <a:schemeClr val="accent6">
                  <a:lumMod val="60000"/>
                </a:schemeClr>
              </a:solidFill>
              <a:ln>
                <a:noFill/>
              </a:ln>
              <a:effectLst/>
            </c:spPr>
            <c:extLst>
              <c:ext xmlns:c16="http://schemas.microsoft.com/office/drawing/2014/chart" uri="{C3380CC4-5D6E-409C-BE32-E72D297353CC}">
                <c16:uniqueId val="{000007AF-7704-4423-B8F7-AD05CDD0D26F}"/>
              </c:ext>
            </c:extLst>
          </c:dPt>
          <c:dPt>
            <c:idx val="984"/>
            <c:bubble3D val="0"/>
            <c:spPr>
              <a:solidFill>
                <a:schemeClr val="accent1">
                  <a:lumMod val="80000"/>
                  <a:lumOff val="20000"/>
                </a:schemeClr>
              </a:solidFill>
              <a:ln>
                <a:noFill/>
              </a:ln>
              <a:effectLst/>
            </c:spPr>
            <c:extLst>
              <c:ext xmlns:c16="http://schemas.microsoft.com/office/drawing/2014/chart" uri="{C3380CC4-5D6E-409C-BE32-E72D297353CC}">
                <c16:uniqueId val="{000007B1-7704-4423-B8F7-AD05CDD0D26F}"/>
              </c:ext>
            </c:extLst>
          </c:dPt>
          <c:dPt>
            <c:idx val="985"/>
            <c:bubble3D val="0"/>
            <c:spPr>
              <a:solidFill>
                <a:schemeClr val="accent2">
                  <a:lumMod val="80000"/>
                  <a:lumOff val="20000"/>
                </a:schemeClr>
              </a:solidFill>
              <a:ln>
                <a:noFill/>
              </a:ln>
              <a:effectLst/>
            </c:spPr>
            <c:extLst>
              <c:ext xmlns:c16="http://schemas.microsoft.com/office/drawing/2014/chart" uri="{C3380CC4-5D6E-409C-BE32-E72D297353CC}">
                <c16:uniqueId val="{000007B3-7704-4423-B8F7-AD05CDD0D26F}"/>
              </c:ext>
            </c:extLst>
          </c:dPt>
          <c:dPt>
            <c:idx val="986"/>
            <c:bubble3D val="0"/>
            <c:spPr>
              <a:solidFill>
                <a:schemeClr val="accent3">
                  <a:lumMod val="80000"/>
                  <a:lumOff val="20000"/>
                </a:schemeClr>
              </a:solidFill>
              <a:ln>
                <a:noFill/>
              </a:ln>
              <a:effectLst/>
            </c:spPr>
            <c:extLst>
              <c:ext xmlns:c16="http://schemas.microsoft.com/office/drawing/2014/chart" uri="{C3380CC4-5D6E-409C-BE32-E72D297353CC}">
                <c16:uniqueId val="{000007B5-7704-4423-B8F7-AD05CDD0D26F}"/>
              </c:ext>
            </c:extLst>
          </c:dPt>
          <c:dPt>
            <c:idx val="987"/>
            <c:bubble3D val="0"/>
            <c:spPr>
              <a:solidFill>
                <a:schemeClr val="accent4">
                  <a:lumMod val="80000"/>
                  <a:lumOff val="20000"/>
                </a:schemeClr>
              </a:solidFill>
              <a:ln>
                <a:noFill/>
              </a:ln>
              <a:effectLst/>
            </c:spPr>
            <c:extLst>
              <c:ext xmlns:c16="http://schemas.microsoft.com/office/drawing/2014/chart" uri="{C3380CC4-5D6E-409C-BE32-E72D297353CC}">
                <c16:uniqueId val="{000007B7-7704-4423-B8F7-AD05CDD0D26F}"/>
              </c:ext>
            </c:extLst>
          </c:dPt>
          <c:dPt>
            <c:idx val="988"/>
            <c:bubble3D val="0"/>
            <c:spPr>
              <a:solidFill>
                <a:schemeClr val="accent5">
                  <a:lumMod val="80000"/>
                  <a:lumOff val="20000"/>
                </a:schemeClr>
              </a:solidFill>
              <a:ln>
                <a:noFill/>
              </a:ln>
              <a:effectLst/>
            </c:spPr>
            <c:extLst>
              <c:ext xmlns:c16="http://schemas.microsoft.com/office/drawing/2014/chart" uri="{C3380CC4-5D6E-409C-BE32-E72D297353CC}">
                <c16:uniqueId val="{000007B9-7704-4423-B8F7-AD05CDD0D26F}"/>
              </c:ext>
            </c:extLst>
          </c:dPt>
          <c:dPt>
            <c:idx val="989"/>
            <c:bubble3D val="0"/>
            <c:spPr>
              <a:solidFill>
                <a:schemeClr val="accent6">
                  <a:lumMod val="80000"/>
                  <a:lumOff val="20000"/>
                </a:schemeClr>
              </a:solidFill>
              <a:ln>
                <a:noFill/>
              </a:ln>
              <a:effectLst/>
            </c:spPr>
            <c:extLst>
              <c:ext xmlns:c16="http://schemas.microsoft.com/office/drawing/2014/chart" uri="{C3380CC4-5D6E-409C-BE32-E72D297353CC}">
                <c16:uniqueId val="{000007BB-7704-4423-B8F7-AD05CDD0D26F}"/>
              </c:ext>
            </c:extLst>
          </c:dPt>
          <c:dPt>
            <c:idx val="990"/>
            <c:bubble3D val="0"/>
            <c:spPr>
              <a:solidFill>
                <a:schemeClr val="accent1">
                  <a:lumMod val="80000"/>
                </a:schemeClr>
              </a:solidFill>
              <a:ln>
                <a:noFill/>
              </a:ln>
              <a:effectLst/>
            </c:spPr>
            <c:extLst>
              <c:ext xmlns:c16="http://schemas.microsoft.com/office/drawing/2014/chart" uri="{C3380CC4-5D6E-409C-BE32-E72D297353CC}">
                <c16:uniqueId val="{000007BD-7704-4423-B8F7-AD05CDD0D26F}"/>
              </c:ext>
            </c:extLst>
          </c:dPt>
          <c:dPt>
            <c:idx val="991"/>
            <c:bubble3D val="0"/>
            <c:spPr>
              <a:solidFill>
                <a:schemeClr val="accent2">
                  <a:lumMod val="80000"/>
                </a:schemeClr>
              </a:solidFill>
              <a:ln>
                <a:noFill/>
              </a:ln>
              <a:effectLst/>
            </c:spPr>
            <c:extLst>
              <c:ext xmlns:c16="http://schemas.microsoft.com/office/drawing/2014/chart" uri="{C3380CC4-5D6E-409C-BE32-E72D297353CC}">
                <c16:uniqueId val="{000007BF-7704-4423-B8F7-AD05CDD0D26F}"/>
              </c:ext>
            </c:extLst>
          </c:dPt>
          <c:dPt>
            <c:idx val="992"/>
            <c:bubble3D val="0"/>
            <c:spPr>
              <a:solidFill>
                <a:schemeClr val="accent3">
                  <a:lumMod val="80000"/>
                </a:schemeClr>
              </a:solidFill>
              <a:ln>
                <a:noFill/>
              </a:ln>
              <a:effectLst/>
            </c:spPr>
            <c:extLst>
              <c:ext xmlns:c16="http://schemas.microsoft.com/office/drawing/2014/chart" uri="{C3380CC4-5D6E-409C-BE32-E72D297353CC}">
                <c16:uniqueId val="{000007C1-7704-4423-B8F7-AD05CDD0D26F}"/>
              </c:ext>
            </c:extLst>
          </c:dPt>
          <c:dPt>
            <c:idx val="993"/>
            <c:bubble3D val="0"/>
            <c:spPr>
              <a:solidFill>
                <a:schemeClr val="accent4">
                  <a:lumMod val="80000"/>
                </a:schemeClr>
              </a:solidFill>
              <a:ln>
                <a:noFill/>
              </a:ln>
              <a:effectLst/>
            </c:spPr>
            <c:extLst>
              <c:ext xmlns:c16="http://schemas.microsoft.com/office/drawing/2014/chart" uri="{C3380CC4-5D6E-409C-BE32-E72D297353CC}">
                <c16:uniqueId val="{000007C3-7704-4423-B8F7-AD05CDD0D26F}"/>
              </c:ext>
            </c:extLst>
          </c:dPt>
          <c:dPt>
            <c:idx val="994"/>
            <c:bubble3D val="0"/>
            <c:spPr>
              <a:solidFill>
                <a:schemeClr val="accent5">
                  <a:lumMod val="80000"/>
                </a:schemeClr>
              </a:solidFill>
              <a:ln>
                <a:noFill/>
              </a:ln>
              <a:effectLst/>
            </c:spPr>
            <c:extLst>
              <c:ext xmlns:c16="http://schemas.microsoft.com/office/drawing/2014/chart" uri="{C3380CC4-5D6E-409C-BE32-E72D297353CC}">
                <c16:uniqueId val="{000007C5-7704-4423-B8F7-AD05CDD0D26F}"/>
              </c:ext>
            </c:extLst>
          </c:dPt>
          <c:dPt>
            <c:idx val="995"/>
            <c:bubble3D val="0"/>
            <c:spPr>
              <a:solidFill>
                <a:schemeClr val="accent6">
                  <a:lumMod val="80000"/>
                </a:schemeClr>
              </a:solidFill>
              <a:ln>
                <a:noFill/>
              </a:ln>
              <a:effectLst/>
            </c:spPr>
            <c:extLst>
              <c:ext xmlns:c16="http://schemas.microsoft.com/office/drawing/2014/chart" uri="{C3380CC4-5D6E-409C-BE32-E72D297353CC}">
                <c16:uniqueId val="{000007C7-7704-4423-B8F7-AD05CDD0D26F}"/>
              </c:ext>
            </c:extLst>
          </c:dPt>
          <c:dPt>
            <c:idx val="996"/>
            <c:bubble3D val="0"/>
            <c:spPr>
              <a:solidFill>
                <a:schemeClr val="accent1">
                  <a:lumMod val="60000"/>
                  <a:lumOff val="40000"/>
                </a:schemeClr>
              </a:solidFill>
              <a:ln>
                <a:noFill/>
              </a:ln>
              <a:effectLst/>
            </c:spPr>
            <c:extLst>
              <c:ext xmlns:c16="http://schemas.microsoft.com/office/drawing/2014/chart" uri="{C3380CC4-5D6E-409C-BE32-E72D297353CC}">
                <c16:uniqueId val="{000007C9-7704-4423-B8F7-AD05CDD0D26F}"/>
              </c:ext>
            </c:extLst>
          </c:dPt>
          <c:dPt>
            <c:idx val="997"/>
            <c:bubble3D val="0"/>
            <c:spPr>
              <a:solidFill>
                <a:schemeClr val="accent2">
                  <a:lumMod val="60000"/>
                  <a:lumOff val="40000"/>
                </a:schemeClr>
              </a:solidFill>
              <a:ln>
                <a:noFill/>
              </a:ln>
              <a:effectLst/>
            </c:spPr>
            <c:extLst>
              <c:ext xmlns:c16="http://schemas.microsoft.com/office/drawing/2014/chart" uri="{C3380CC4-5D6E-409C-BE32-E72D297353CC}">
                <c16:uniqueId val="{000007CB-7704-4423-B8F7-AD05CDD0D26F}"/>
              </c:ext>
            </c:extLst>
          </c:dPt>
          <c:dPt>
            <c:idx val="998"/>
            <c:bubble3D val="0"/>
            <c:spPr>
              <a:solidFill>
                <a:schemeClr val="accent3">
                  <a:lumMod val="60000"/>
                  <a:lumOff val="40000"/>
                </a:schemeClr>
              </a:solidFill>
              <a:ln>
                <a:noFill/>
              </a:ln>
              <a:effectLst/>
            </c:spPr>
            <c:extLst>
              <c:ext xmlns:c16="http://schemas.microsoft.com/office/drawing/2014/chart" uri="{C3380CC4-5D6E-409C-BE32-E72D297353CC}">
                <c16:uniqueId val="{000007CD-7704-4423-B8F7-AD05CDD0D26F}"/>
              </c:ext>
            </c:extLst>
          </c:dPt>
          <c:dPt>
            <c:idx val="999"/>
            <c:bubble3D val="0"/>
            <c:spPr>
              <a:solidFill>
                <a:schemeClr val="accent4">
                  <a:lumMod val="60000"/>
                  <a:lumOff val="40000"/>
                </a:schemeClr>
              </a:solidFill>
              <a:ln>
                <a:noFill/>
              </a:ln>
              <a:effectLst/>
            </c:spPr>
            <c:extLst>
              <c:ext xmlns:c16="http://schemas.microsoft.com/office/drawing/2014/chart" uri="{C3380CC4-5D6E-409C-BE32-E72D297353CC}">
                <c16:uniqueId val="{000007CF-7704-4423-B8F7-AD05CDD0D26F}"/>
              </c:ext>
            </c:extLst>
          </c:dPt>
          <c:dPt>
            <c:idx val="1000"/>
            <c:bubble3D val="0"/>
            <c:spPr>
              <a:solidFill>
                <a:schemeClr val="accent5">
                  <a:lumMod val="60000"/>
                  <a:lumOff val="40000"/>
                </a:schemeClr>
              </a:solidFill>
              <a:ln>
                <a:noFill/>
              </a:ln>
              <a:effectLst/>
            </c:spPr>
            <c:extLst>
              <c:ext xmlns:c16="http://schemas.microsoft.com/office/drawing/2014/chart" uri="{C3380CC4-5D6E-409C-BE32-E72D297353CC}">
                <c16:uniqueId val="{000007D1-7704-4423-B8F7-AD05CDD0D26F}"/>
              </c:ext>
            </c:extLst>
          </c:dPt>
          <c:dPt>
            <c:idx val="1001"/>
            <c:bubble3D val="0"/>
            <c:spPr>
              <a:solidFill>
                <a:schemeClr val="accent6">
                  <a:lumMod val="60000"/>
                  <a:lumOff val="40000"/>
                </a:schemeClr>
              </a:solidFill>
              <a:ln>
                <a:noFill/>
              </a:ln>
              <a:effectLst/>
            </c:spPr>
            <c:extLst>
              <c:ext xmlns:c16="http://schemas.microsoft.com/office/drawing/2014/chart" uri="{C3380CC4-5D6E-409C-BE32-E72D297353CC}">
                <c16:uniqueId val="{000007D3-7704-4423-B8F7-AD05CDD0D26F}"/>
              </c:ext>
            </c:extLst>
          </c:dPt>
          <c:dPt>
            <c:idx val="1002"/>
            <c:bubble3D val="0"/>
            <c:spPr>
              <a:solidFill>
                <a:schemeClr val="accent1">
                  <a:lumMod val="50000"/>
                </a:schemeClr>
              </a:solidFill>
              <a:ln>
                <a:noFill/>
              </a:ln>
              <a:effectLst/>
            </c:spPr>
            <c:extLst>
              <c:ext xmlns:c16="http://schemas.microsoft.com/office/drawing/2014/chart" uri="{C3380CC4-5D6E-409C-BE32-E72D297353CC}">
                <c16:uniqueId val="{000007D5-7704-4423-B8F7-AD05CDD0D26F}"/>
              </c:ext>
            </c:extLst>
          </c:dPt>
          <c:dPt>
            <c:idx val="1003"/>
            <c:bubble3D val="0"/>
            <c:spPr>
              <a:solidFill>
                <a:schemeClr val="accent2">
                  <a:lumMod val="50000"/>
                </a:schemeClr>
              </a:solidFill>
              <a:ln>
                <a:noFill/>
              </a:ln>
              <a:effectLst/>
            </c:spPr>
            <c:extLst>
              <c:ext xmlns:c16="http://schemas.microsoft.com/office/drawing/2014/chart" uri="{C3380CC4-5D6E-409C-BE32-E72D297353CC}">
                <c16:uniqueId val="{000007D7-7704-4423-B8F7-AD05CDD0D26F}"/>
              </c:ext>
            </c:extLst>
          </c:dPt>
          <c:dPt>
            <c:idx val="1004"/>
            <c:bubble3D val="0"/>
            <c:spPr>
              <a:solidFill>
                <a:schemeClr val="accent3">
                  <a:lumMod val="50000"/>
                </a:schemeClr>
              </a:solidFill>
              <a:ln>
                <a:noFill/>
              </a:ln>
              <a:effectLst/>
            </c:spPr>
            <c:extLst>
              <c:ext xmlns:c16="http://schemas.microsoft.com/office/drawing/2014/chart" uri="{C3380CC4-5D6E-409C-BE32-E72D297353CC}">
                <c16:uniqueId val="{000007D9-7704-4423-B8F7-AD05CDD0D26F}"/>
              </c:ext>
            </c:extLst>
          </c:dPt>
          <c:dPt>
            <c:idx val="1005"/>
            <c:bubble3D val="0"/>
            <c:spPr>
              <a:solidFill>
                <a:schemeClr val="accent4">
                  <a:lumMod val="50000"/>
                </a:schemeClr>
              </a:solidFill>
              <a:ln>
                <a:noFill/>
              </a:ln>
              <a:effectLst/>
            </c:spPr>
            <c:extLst>
              <c:ext xmlns:c16="http://schemas.microsoft.com/office/drawing/2014/chart" uri="{C3380CC4-5D6E-409C-BE32-E72D297353CC}">
                <c16:uniqueId val="{000007DB-7704-4423-B8F7-AD05CDD0D26F}"/>
              </c:ext>
            </c:extLst>
          </c:dPt>
          <c:dPt>
            <c:idx val="1006"/>
            <c:bubble3D val="0"/>
            <c:spPr>
              <a:solidFill>
                <a:schemeClr val="accent5">
                  <a:lumMod val="50000"/>
                </a:schemeClr>
              </a:solidFill>
              <a:ln>
                <a:noFill/>
              </a:ln>
              <a:effectLst/>
            </c:spPr>
            <c:extLst>
              <c:ext xmlns:c16="http://schemas.microsoft.com/office/drawing/2014/chart" uri="{C3380CC4-5D6E-409C-BE32-E72D297353CC}">
                <c16:uniqueId val="{000007DD-7704-4423-B8F7-AD05CDD0D26F}"/>
              </c:ext>
            </c:extLst>
          </c:dPt>
          <c:dPt>
            <c:idx val="1007"/>
            <c:bubble3D val="0"/>
            <c:spPr>
              <a:solidFill>
                <a:schemeClr val="accent6">
                  <a:lumMod val="50000"/>
                </a:schemeClr>
              </a:solidFill>
              <a:ln>
                <a:noFill/>
              </a:ln>
              <a:effectLst/>
            </c:spPr>
            <c:extLst>
              <c:ext xmlns:c16="http://schemas.microsoft.com/office/drawing/2014/chart" uri="{C3380CC4-5D6E-409C-BE32-E72D297353CC}">
                <c16:uniqueId val="{000007DF-7704-4423-B8F7-AD05CDD0D26F}"/>
              </c:ext>
            </c:extLst>
          </c:dPt>
          <c:dPt>
            <c:idx val="1008"/>
            <c:bubble3D val="0"/>
            <c:spPr>
              <a:solidFill>
                <a:schemeClr val="accent1">
                  <a:lumMod val="70000"/>
                  <a:lumOff val="30000"/>
                </a:schemeClr>
              </a:solidFill>
              <a:ln>
                <a:noFill/>
              </a:ln>
              <a:effectLst/>
            </c:spPr>
            <c:extLst>
              <c:ext xmlns:c16="http://schemas.microsoft.com/office/drawing/2014/chart" uri="{C3380CC4-5D6E-409C-BE32-E72D297353CC}">
                <c16:uniqueId val="{000007E1-7704-4423-B8F7-AD05CDD0D26F}"/>
              </c:ext>
            </c:extLst>
          </c:dPt>
          <c:dPt>
            <c:idx val="1009"/>
            <c:bubble3D val="0"/>
            <c:spPr>
              <a:solidFill>
                <a:schemeClr val="accent2">
                  <a:lumMod val="70000"/>
                  <a:lumOff val="30000"/>
                </a:schemeClr>
              </a:solidFill>
              <a:ln>
                <a:noFill/>
              </a:ln>
              <a:effectLst/>
            </c:spPr>
            <c:extLst>
              <c:ext xmlns:c16="http://schemas.microsoft.com/office/drawing/2014/chart" uri="{C3380CC4-5D6E-409C-BE32-E72D297353CC}">
                <c16:uniqueId val="{000007E3-7704-4423-B8F7-AD05CDD0D26F}"/>
              </c:ext>
            </c:extLst>
          </c:dPt>
          <c:dPt>
            <c:idx val="1010"/>
            <c:bubble3D val="0"/>
            <c:spPr>
              <a:solidFill>
                <a:schemeClr val="accent3">
                  <a:lumMod val="70000"/>
                  <a:lumOff val="30000"/>
                </a:schemeClr>
              </a:solidFill>
              <a:ln>
                <a:noFill/>
              </a:ln>
              <a:effectLst/>
            </c:spPr>
            <c:extLst>
              <c:ext xmlns:c16="http://schemas.microsoft.com/office/drawing/2014/chart" uri="{C3380CC4-5D6E-409C-BE32-E72D297353CC}">
                <c16:uniqueId val="{000007E5-7704-4423-B8F7-AD05CDD0D26F}"/>
              </c:ext>
            </c:extLst>
          </c:dPt>
          <c:dPt>
            <c:idx val="1011"/>
            <c:bubble3D val="0"/>
            <c:spPr>
              <a:solidFill>
                <a:schemeClr val="accent4">
                  <a:lumMod val="70000"/>
                  <a:lumOff val="30000"/>
                </a:schemeClr>
              </a:solidFill>
              <a:ln>
                <a:noFill/>
              </a:ln>
              <a:effectLst/>
            </c:spPr>
            <c:extLst>
              <c:ext xmlns:c16="http://schemas.microsoft.com/office/drawing/2014/chart" uri="{C3380CC4-5D6E-409C-BE32-E72D297353CC}">
                <c16:uniqueId val="{000007E7-7704-4423-B8F7-AD05CDD0D26F}"/>
              </c:ext>
            </c:extLst>
          </c:dPt>
          <c:dPt>
            <c:idx val="1012"/>
            <c:bubble3D val="0"/>
            <c:spPr>
              <a:solidFill>
                <a:schemeClr val="accent5">
                  <a:lumMod val="70000"/>
                  <a:lumOff val="30000"/>
                </a:schemeClr>
              </a:solidFill>
              <a:ln>
                <a:noFill/>
              </a:ln>
              <a:effectLst/>
            </c:spPr>
            <c:extLst>
              <c:ext xmlns:c16="http://schemas.microsoft.com/office/drawing/2014/chart" uri="{C3380CC4-5D6E-409C-BE32-E72D297353CC}">
                <c16:uniqueId val="{000007E9-7704-4423-B8F7-AD05CDD0D26F}"/>
              </c:ext>
            </c:extLst>
          </c:dPt>
          <c:dPt>
            <c:idx val="1013"/>
            <c:bubble3D val="0"/>
            <c:spPr>
              <a:solidFill>
                <a:schemeClr val="accent6">
                  <a:lumMod val="70000"/>
                  <a:lumOff val="30000"/>
                </a:schemeClr>
              </a:solidFill>
              <a:ln>
                <a:noFill/>
              </a:ln>
              <a:effectLst/>
            </c:spPr>
            <c:extLst>
              <c:ext xmlns:c16="http://schemas.microsoft.com/office/drawing/2014/chart" uri="{C3380CC4-5D6E-409C-BE32-E72D297353CC}">
                <c16:uniqueId val="{000007EB-7704-4423-B8F7-AD05CDD0D26F}"/>
              </c:ext>
            </c:extLst>
          </c:dPt>
          <c:dPt>
            <c:idx val="1014"/>
            <c:bubble3D val="0"/>
            <c:spPr>
              <a:solidFill>
                <a:schemeClr val="accent1">
                  <a:lumMod val="70000"/>
                </a:schemeClr>
              </a:solidFill>
              <a:ln>
                <a:noFill/>
              </a:ln>
              <a:effectLst/>
            </c:spPr>
            <c:extLst>
              <c:ext xmlns:c16="http://schemas.microsoft.com/office/drawing/2014/chart" uri="{C3380CC4-5D6E-409C-BE32-E72D297353CC}">
                <c16:uniqueId val="{000007ED-7704-4423-B8F7-AD05CDD0D26F}"/>
              </c:ext>
            </c:extLst>
          </c:dPt>
          <c:dPt>
            <c:idx val="1015"/>
            <c:bubble3D val="0"/>
            <c:spPr>
              <a:solidFill>
                <a:schemeClr val="accent2">
                  <a:lumMod val="70000"/>
                </a:schemeClr>
              </a:solidFill>
              <a:ln>
                <a:noFill/>
              </a:ln>
              <a:effectLst/>
            </c:spPr>
            <c:extLst>
              <c:ext xmlns:c16="http://schemas.microsoft.com/office/drawing/2014/chart" uri="{C3380CC4-5D6E-409C-BE32-E72D297353CC}">
                <c16:uniqueId val="{000007EF-7704-4423-B8F7-AD05CDD0D26F}"/>
              </c:ext>
            </c:extLst>
          </c:dPt>
          <c:dPt>
            <c:idx val="1016"/>
            <c:bubble3D val="0"/>
            <c:spPr>
              <a:solidFill>
                <a:schemeClr val="accent3">
                  <a:lumMod val="70000"/>
                </a:schemeClr>
              </a:solidFill>
              <a:ln>
                <a:noFill/>
              </a:ln>
              <a:effectLst/>
            </c:spPr>
            <c:extLst>
              <c:ext xmlns:c16="http://schemas.microsoft.com/office/drawing/2014/chart" uri="{C3380CC4-5D6E-409C-BE32-E72D297353CC}">
                <c16:uniqueId val="{000007F1-7704-4423-B8F7-AD05CDD0D26F}"/>
              </c:ext>
            </c:extLst>
          </c:dPt>
          <c:dPt>
            <c:idx val="1017"/>
            <c:bubble3D val="0"/>
            <c:spPr>
              <a:solidFill>
                <a:schemeClr val="accent4">
                  <a:lumMod val="70000"/>
                </a:schemeClr>
              </a:solidFill>
              <a:ln>
                <a:noFill/>
              </a:ln>
              <a:effectLst/>
            </c:spPr>
            <c:extLst>
              <c:ext xmlns:c16="http://schemas.microsoft.com/office/drawing/2014/chart" uri="{C3380CC4-5D6E-409C-BE32-E72D297353CC}">
                <c16:uniqueId val="{000007F3-7704-4423-B8F7-AD05CDD0D26F}"/>
              </c:ext>
            </c:extLst>
          </c:dPt>
          <c:dPt>
            <c:idx val="1018"/>
            <c:bubble3D val="0"/>
            <c:spPr>
              <a:solidFill>
                <a:schemeClr val="accent5">
                  <a:lumMod val="70000"/>
                </a:schemeClr>
              </a:solidFill>
              <a:ln>
                <a:noFill/>
              </a:ln>
              <a:effectLst/>
            </c:spPr>
            <c:extLst>
              <c:ext xmlns:c16="http://schemas.microsoft.com/office/drawing/2014/chart" uri="{C3380CC4-5D6E-409C-BE32-E72D297353CC}">
                <c16:uniqueId val="{000007F5-7704-4423-B8F7-AD05CDD0D26F}"/>
              </c:ext>
            </c:extLst>
          </c:dPt>
          <c:dPt>
            <c:idx val="1019"/>
            <c:bubble3D val="0"/>
            <c:spPr>
              <a:solidFill>
                <a:schemeClr val="accent6">
                  <a:lumMod val="70000"/>
                </a:schemeClr>
              </a:solidFill>
              <a:ln>
                <a:noFill/>
              </a:ln>
              <a:effectLst/>
            </c:spPr>
            <c:extLst>
              <c:ext xmlns:c16="http://schemas.microsoft.com/office/drawing/2014/chart" uri="{C3380CC4-5D6E-409C-BE32-E72D297353CC}">
                <c16:uniqueId val="{000007F7-7704-4423-B8F7-AD05CDD0D26F}"/>
              </c:ext>
            </c:extLst>
          </c:dPt>
          <c:dPt>
            <c:idx val="1020"/>
            <c:bubble3D val="0"/>
            <c:spPr>
              <a:solidFill>
                <a:schemeClr val="accent1">
                  <a:lumMod val="50000"/>
                  <a:lumOff val="50000"/>
                </a:schemeClr>
              </a:solidFill>
              <a:ln>
                <a:noFill/>
              </a:ln>
              <a:effectLst/>
            </c:spPr>
            <c:extLst>
              <c:ext xmlns:c16="http://schemas.microsoft.com/office/drawing/2014/chart" uri="{C3380CC4-5D6E-409C-BE32-E72D297353CC}">
                <c16:uniqueId val="{000007F9-7704-4423-B8F7-AD05CDD0D26F}"/>
              </c:ext>
            </c:extLst>
          </c:dPt>
          <c:dPt>
            <c:idx val="1021"/>
            <c:bubble3D val="0"/>
            <c:spPr>
              <a:solidFill>
                <a:schemeClr val="accent2">
                  <a:lumMod val="50000"/>
                  <a:lumOff val="50000"/>
                </a:schemeClr>
              </a:solidFill>
              <a:ln>
                <a:noFill/>
              </a:ln>
              <a:effectLst/>
            </c:spPr>
            <c:extLst>
              <c:ext xmlns:c16="http://schemas.microsoft.com/office/drawing/2014/chart" uri="{C3380CC4-5D6E-409C-BE32-E72D297353CC}">
                <c16:uniqueId val="{000007FB-7704-4423-B8F7-AD05CDD0D26F}"/>
              </c:ext>
            </c:extLst>
          </c:dPt>
          <c:dPt>
            <c:idx val="1022"/>
            <c:bubble3D val="0"/>
            <c:spPr>
              <a:solidFill>
                <a:schemeClr val="accent3">
                  <a:lumMod val="50000"/>
                  <a:lumOff val="50000"/>
                </a:schemeClr>
              </a:solidFill>
              <a:ln>
                <a:noFill/>
              </a:ln>
              <a:effectLst/>
            </c:spPr>
            <c:extLst>
              <c:ext xmlns:c16="http://schemas.microsoft.com/office/drawing/2014/chart" uri="{C3380CC4-5D6E-409C-BE32-E72D297353CC}">
                <c16:uniqueId val="{000007FD-7704-4423-B8F7-AD05CDD0D26F}"/>
              </c:ext>
            </c:extLst>
          </c:dPt>
          <c:dPt>
            <c:idx val="1023"/>
            <c:bubble3D val="0"/>
            <c:spPr>
              <a:solidFill>
                <a:schemeClr val="accent4">
                  <a:lumMod val="50000"/>
                  <a:lumOff val="50000"/>
                </a:schemeClr>
              </a:solidFill>
              <a:ln>
                <a:noFill/>
              </a:ln>
              <a:effectLst/>
            </c:spPr>
            <c:extLst>
              <c:ext xmlns:c16="http://schemas.microsoft.com/office/drawing/2014/chart" uri="{C3380CC4-5D6E-409C-BE32-E72D297353CC}">
                <c16:uniqueId val="{000007FF-7704-4423-B8F7-AD05CDD0D26F}"/>
              </c:ext>
            </c:extLst>
          </c:dPt>
          <c:dPt>
            <c:idx val="1024"/>
            <c:bubble3D val="0"/>
            <c:spPr>
              <a:solidFill>
                <a:schemeClr val="accent5">
                  <a:lumMod val="50000"/>
                  <a:lumOff val="50000"/>
                </a:schemeClr>
              </a:solidFill>
              <a:ln>
                <a:noFill/>
              </a:ln>
              <a:effectLst/>
            </c:spPr>
            <c:extLst>
              <c:ext xmlns:c16="http://schemas.microsoft.com/office/drawing/2014/chart" uri="{C3380CC4-5D6E-409C-BE32-E72D297353CC}">
                <c16:uniqueId val="{00000801-7704-4423-B8F7-AD05CDD0D26F}"/>
              </c:ext>
            </c:extLst>
          </c:dPt>
          <c:dPt>
            <c:idx val="1025"/>
            <c:bubble3D val="0"/>
            <c:spPr>
              <a:solidFill>
                <a:schemeClr val="accent6">
                  <a:lumMod val="50000"/>
                  <a:lumOff val="50000"/>
                </a:schemeClr>
              </a:solidFill>
              <a:ln>
                <a:noFill/>
              </a:ln>
              <a:effectLst/>
            </c:spPr>
            <c:extLst>
              <c:ext xmlns:c16="http://schemas.microsoft.com/office/drawing/2014/chart" uri="{C3380CC4-5D6E-409C-BE32-E72D297353CC}">
                <c16:uniqueId val="{00000803-7704-4423-B8F7-AD05CDD0D26F}"/>
              </c:ext>
            </c:extLst>
          </c:dPt>
          <c:dPt>
            <c:idx val="1026"/>
            <c:bubble3D val="0"/>
            <c:spPr>
              <a:solidFill>
                <a:schemeClr val="accent1"/>
              </a:solidFill>
              <a:ln>
                <a:noFill/>
              </a:ln>
              <a:effectLst/>
            </c:spPr>
            <c:extLst>
              <c:ext xmlns:c16="http://schemas.microsoft.com/office/drawing/2014/chart" uri="{C3380CC4-5D6E-409C-BE32-E72D297353CC}">
                <c16:uniqueId val="{00000805-7704-4423-B8F7-AD05CDD0D26F}"/>
              </c:ext>
            </c:extLst>
          </c:dPt>
          <c:dPt>
            <c:idx val="1027"/>
            <c:bubble3D val="0"/>
            <c:spPr>
              <a:solidFill>
                <a:schemeClr val="accent2"/>
              </a:solidFill>
              <a:ln>
                <a:noFill/>
              </a:ln>
              <a:effectLst/>
            </c:spPr>
            <c:extLst>
              <c:ext xmlns:c16="http://schemas.microsoft.com/office/drawing/2014/chart" uri="{C3380CC4-5D6E-409C-BE32-E72D297353CC}">
                <c16:uniqueId val="{00000807-7704-4423-B8F7-AD05CDD0D26F}"/>
              </c:ext>
            </c:extLst>
          </c:dPt>
          <c:dPt>
            <c:idx val="1028"/>
            <c:bubble3D val="0"/>
            <c:spPr>
              <a:solidFill>
                <a:schemeClr val="accent3"/>
              </a:solidFill>
              <a:ln>
                <a:noFill/>
              </a:ln>
              <a:effectLst/>
            </c:spPr>
            <c:extLst>
              <c:ext xmlns:c16="http://schemas.microsoft.com/office/drawing/2014/chart" uri="{C3380CC4-5D6E-409C-BE32-E72D297353CC}">
                <c16:uniqueId val="{00000809-7704-4423-B8F7-AD05CDD0D26F}"/>
              </c:ext>
            </c:extLst>
          </c:dPt>
          <c:dPt>
            <c:idx val="1029"/>
            <c:bubble3D val="0"/>
            <c:spPr>
              <a:solidFill>
                <a:schemeClr val="accent4"/>
              </a:solidFill>
              <a:ln>
                <a:noFill/>
              </a:ln>
              <a:effectLst/>
            </c:spPr>
            <c:extLst>
              <c:ext xmlns:c16="http://schemas.microsoft.com/office/drawing/2014/chart" uri="{C3380CC4-5D6E-409C-BE32-E72D297353CC}">
                <c16:uniqueId val="{0000080B-7704-4423-B8F7-AD05CDD0D26F}"/>
              </c:ext>
            </c:extLst>
          </c:dPt>
          <c:dPt>
            <c:idx val="1030"/>
            <c:bubble3D val="0"/>
            <c:spPr>
              <a:solidFill>
                <a:schemeClr val="accent5"/>
              </a:solidFill>
              <a:ln>
                <a:noFill/>
              </a:ln>
              <a:effectLst/>
            </c:spPr>
            <c:extLst>
              <c:ext xmlns:c16="http://schemas.microsoft.com/office/drawing/2014/chart" uri="{C3380CC4-5D6E-409C-BE32-E72D297353CC}">
                <c16:uniqueId val="{0000080D-7704-4423-B8F7-AD05CDD0D26F}"/>
              </c:ext>
            </c:extLst>
          </c:dPt>
          <c:dPt>
            <c:idx val="1031"/>
            <c:bubble3D val="0"/>
            <c:spPr>
              <a:solidFill>
                <a:schemeClr val="accent6"/>
              </a:solidFill>
              <a:ln>
                <a:noFill/>
              </a:ln>
              <a:effectLst/>
            </c:spPr>
            <c:extLst>
              <c:ext xmlns:c16="http://schemas.microsoft.com/office/drawing/2014/chart" uri="{C3380CC4-5D6E-409C-BE32-E72D297353CC}">
                <c16:uniqueId val="{0000080F-7704-4423-B8F7-AD05CDD0D26F}"/>
              </c:ext>
            </c:extLst>
          </c:dPt>
          <c:dPt>
            <c:idx val="1032"/>
            <c:bubble3D val="0"/>
            <c:spPr>
              <a:solidFill>
                <a:schemeClr val="accent1">
                  <a:lumMod val="60000"/>
                </a:schemeClr>
              </a:solidFill>
              <a:ln>
                <a:noFill/>
              </a:ln>
              <a:effectLst/>
            </c:spPr>
            <c:extLst>
              <c:ext xmlns:c16="http://schemas.microsoft.com/office/drawing/2014/chart" uri="{C3380CC4-5D6E-409C-BE32-E72D297353CC}">
                <c16:uniqueId val="{00000811-7704-4423-B8F7-AD05CDD0D26F}"/>
              </c:ext>
            </c:extLst>
          </c:dPt>
          <c:dPt>
            <c:idx val="1033"/>
            <c:bubble3D val="0"/>
            <c:spPr>
              <a:solidFill>
                <a:schemeClr val="accent2">
                  <a:lumMod val="60000"/>
                </a:schemeClr>
              </a:solidFill>
              <a:ln>
                <a:noFill/>
              </a:ln>
              <a:effectLst/>
            </c:spPr>
            <c:extLst>
              <c:ext xmlns:c16="http://schemas.microsoft.com/office/drawing/2014/chart" uri="{C3380CC4-5D6E-409C-BE32-E72D297353CC}">
                <c16:uniqueId val="{00000813-7704-4423-B8F7-AD05CDD0D26F}"/>
              </c:ext>
            </c:extLst>
          </c:dPt>
          <c:dPt>
            <c:idx val="1034"/>
            <c:bubble3D val="0"/>
            <c:spPr>
              <a:solidFill>
                <a:schemeClr val="accent3">
                  <a:lumMod val="60000"/>
                </a:schemeClr>
              </a:solidFill>
              <a:ln>
                <a:noFill/>
              </a:ln>
              <a:effectLst/>
            </c:spPr>
            <c:extLst>
              <c:ext xmlns:c16="http://schemas.microsoft.com/office/drawing/2014/chart" uri="{C3380CC4-5D6E-409C-BE32-E72D297353CC}">
                <c16:uniqueId val="{00000815-7704-4423-B8F7-AD05CDD0D26F}"/>
              </c:ext>
            </c:extLst>
          </c:dPt>
          <c:dPt>
            <c:idx val="1035"/>
            <c:bubble3D val="0"/>
            <c:spPr>
              <a:solidFill>
                <a:schemeClr val="accent4">
                  <a:lumMod val="60000"/>
                </a:schemeClr>
              </a:solidFill>
              <a:ln>
                <a:noFill/>
              </a:ln>
              <a:effectLst/>
            </c:spPr>
            <c:extLst>
              <c:ext xmlns:c16="http://schemas.microsoft.com/office/drawing/2014/chart" uri="{C3380CC4-5D6E-409C-BE32-E72D297353CC}">
                <c16:uniqueId val="{00000817-7704-4423-B8F7-AD05CDD0D26F}"/>
              </c:ext>
            </c:extLst>
          </c:dPt>
          <c:dPt>
            <c:idx val="1036"/>
            <c:bubble3D val="0"/>
            <c:spPr>
              <a:solidFill>
                <a:schemeClr val="accent5">
                  <a:lumMod val="60000"/>
                </a:schemeClr>
              </a:solidFill>
              <a:ln>
                <a:noFill/>
              </a:ln>
              <a:effectLst/>
            </c:spPr>
            <c:extLst>
              <c:ext xmlns:c16="http://schemas.microsoft.com/office/drawing/2014/chart" uri="{C3380CC4-5D6E-409C-BE32-E72D297353CC}">
                <c16:uniqueId val="{00000819-7704-4423-B8F7-AD05CDD0D26F}"/>
              </c:ext>
            </c:extLst>
          </c:dPt>
          <c:dPt>
            <c:idx val="1037"/>
            <c:bubble3D val="0"/>
            <c:spPr>
              <a:solidFill>
                <a:schemeClr val="accent6">
                  <a:lumMod val="60000"/>
                </a:schemeClr>
              </a:solidFill>
              <a:ln>
                <a:noFill/>
              </a:ln>
              <a:effectLst/>
            </c:spPr>
            <c:extLst>
              <c:ext xmlns:c16="http://schemas.microsoft.com/office/drawing/2014/chart" uri="{C3380CC4-5D6E-409C-BE32-E72D297353CC}">
                <c16:uniqueId val="{0000081B-7704-4423-B8F7-AD05CDD0D26F}"/>
              </c:ext>
            </c:extLst>
          </c:dPt>
          <c:dPt>
            <c:idx val="1038"/>
            <c:bubble3D val="0"/>
            <c:spPr>
              <a:solidFill>
                <a:schemeClr val="accent1">
                  <a:lumMod val="80000"/>
                  <a:lumOff val="20000"/>
                </a:schemeClr>
              </a:solidFill>
              <a:ln>
                <a:noFill/>
              </a:ln>
              <a:effectLst/>
            </c:spPr>
            <c:extLst>
              <c:ext xmlns:c16="http://schemas.microsoft.com/office/drawing/2014/chart" uri="{C3380CC4-5D6E-409C-BE32-E72D297353CC}">
                <c16:uniqueId val="{0000081D-7704-4423-B8F7-AD05CDD0D26F}"/>
              </c:ext>
            </c:extLst>
          </c:dPt>
          <c:dPt>
            <c:idx val="1039"/>
            <c:bubble3D val="0"/>
            <c:spPr>
              <a:solidFill>
                <a:schemeClr val="accent2">
                  <a:lumMod val="80000"/>
                  <a:lumOff val="20000"/>
                </a:schemeClr>
              </a:solidFill>
              <a:ln>
                <a:noFill/>
              </a:ln>
              <a:effectLst/>
            </c:spPr>
            <c:extLst>
              <c:ext xmlns:c16="http://schemas.microsoft.com/office/drawing/2014/chart" uri="{C3380CC4-5D6E-409C-BE32-E72D297353CC}">
                <c16:uniqueId val="{0000081F-7704-4423-B8F7-AD05CDD0D26F}"/>
              </c:ext>
            </c:extLst>
          </c:dPt>
          <c:dPt>
            <c:idx val="1040"/>
            <c:bubble3D val="0"/>
            <c:spPr>
              <a:solidFill>
                <a:schemeClr val="accent3">
                  <a:lumMod val="80000"/>
                  <a:lumOff val="20000"/>
                </a:schemeClr>
              </a:solidFill>
              <a:ln>
                <a:noFill/>
              </a:ln>
              <a:effectLst/>
            </c:spPr>
            <c:extLst>
              <c:ext xmlns:c16="http://schemas.microsoft.com/office/drawing/2014/chart" uri="{C3380CC4-5D6E-409C-BE32-E72D297353CC}">
                <c16:uniqueId val="{00000821-7704-4423-B8F7-AD05CDD0D26F}"/>
              </c:ext>
            </c:extLst>
          </c:dPt>
          <c:dPt>
            <c:idx val="1041"/>
            <c:bubble3D val="0"/>
            <c:spPr>
              <a:solidFill>
                <a:schemeClr val="accent4">
                  <a:lumMod val="80000"/>
                  <a:lumOff val="20000"/>
                </a:schemeClr>
              </a:solidFill>
              <a:ln>
                <a:noFill/>
              </a:ln>
              <a:effectLst/>
            </c:spPr>
            <c:extLst>
              <c:ext xmlns:c16="http://schemas.microsoft.com/office/drawing/2014/chart" uri="{C3380CC4-5D6E-409C-BE32-E72D297353CC}">
                <c16:uniqueId val="{00000823-7704-4423-B8F7-AD05CDD0D26F}"/>
              </c:ext>
            </c:extLst>
          </c:dPt>
          <c:dPt>
            <c:idx val="1042"/>
            <c:bubble3D val="0"/>
            <c:spPr>
              <a:solidFill>
                <a:schemeClr val="accent5">
                  <a:lumMod val="80000"/>
                  <a:lumOff val="20000"/>
                </a:schemeClr>
              </a:solidFill>
              <a:ln>
                <a:noFill/>
              </a:ln>
              <a:effectLst/>
            </c:spPr>
            <c:extLst>
              <c:ext xmlns:c16="http://schemas.microsoft.com/office/drawing/2014/chart" uri="{C3380CC4-5D6E-409C-BE32-E72D297353CC}">
                <c16:uniqueId val="{00000825-7704-4423-B8F7-AD05CDD0D26F}"/>
              </c:ext>
            </c:extLst>
          </c:dPt>
          <c:dPt>
            <c:idx val="1043"/>
            <c:bubble3D val="0"/>
            <c:spPr>
              <a:solidFill>
                <a:schemeClr val="accent6">
                  <a:lumMod val="80000"/>
                  <a:lumOff val="20000"/>
                </a:schemeClr>
              </a:solidFill>
              <a:ln>
                <a:noFill/>
              </a:ln>
              <a:effectLst/>
            </c:spPr>
            <c:extLst>
              <c:ext xmlns:c16="http://schemas.microsoft.com/office/drawing/2014/chart" uri="{C3380CC4-5D6E-409C-BE32-E72D297353CC}">
                <c16:uniqueId val="{00000827-7704-4423-B8F7-AD05CDD0D26F}"/>
              </c:ext>
            </c:extLst>
          </c:dPt>
          <c:dPt>
            <c:idx val="1044"/>
            <c:bubble3D val="0"/>
            <c:spPr>
              <a:solidFill>
                <a:schemeClr val="accent1">
                  <a:lumMod val="80000"/>
                </a:schemeClr>
              </a:solidFill>
              <a:ln>
                <a:noFill/>
              </a:ln>
              <a:effectLst/>
            </c:spPr>
            <c:extLst>
              <c:ext xmlns:c16="http://schemas.microsoft.com/office/drawing/2014/chart" uri="{C3380CC4-5D6E-409C-BE32-E72D297353CC}">
                <c16:uniqueId val="{00000829-7704-4423-B8F7-AD05CDD0D26F}"/>
              </c:ext>
            </c:extLst>
          </c:dPt>
          <c:dPt>
            <c:idx val="1045"/>
            <c:bubble3D val="0"/>
            <c:spPr>
              <a:solidFill>
                <a:schemeClr val="accent2">
                  <a:lumMod val="80000"/>
                </a:schemeClr>
              </a:solidFill>
              <a:ln>
                <a:noFill/>
              </a:ln>
              <a:effectLst/>
            </c:spPr>
            <c:extLst>
              <c:ext xmlns:c16="http://schemas.microsoft.com/office/drawing/2014/chart" uri="{C3380CC4-5D6E-409C-BE32-E72D297353CC}">
                <c16:uniqueId val="{0000082B-7704-4423-B8F7-AD05CDD0D26F}"/>
              </c:ext>
            </c:extLst>
          </c:dPt>
          <c:dPt>
            <c:idx val="1046"/>
            <c:bubble3D val="0"/>
            <c:spPr>
              <a:solidFill>
                <a:schemeClr val="accent3">
                  <a:lumMod val="80000"/>
                </a:schemeClr>
              </a:solidFill>
              <a:ln>
                <a:noFill/>
              </a:ln>
              <a:effectLst/>
            </c:spPr>
            <c:extLst>
              <c:ext xmlns:c16="http://schemas.microsoft.com/office/drawing/2014/chart" uri="{C3380CC4-5D6E-409C-BE32-E72D297353CC}">
                <c16:uniqueId val="{0000082D-7704-4423-B8F7-AD05CDD0D26F}"/>
              </c:ext>
            </c:extLst>
          </c:dPt>
          <c:dPt>
            <c:idx val="1047"/>
            <c:bubble3D val="0"/>
            <c:spPr>
              <a:solidFill>
                <a:schemeClr val="accent4">
                  <a:lumMod val="80000"/>
                </a:schemeClr>
              </a:solidFill>
              <a:ln>
                <a:noFill/>
              </a:ln>
              <a:effectLst/>
            </c:spPr>
            <c:extLst>
              <c:ext xmlns:c16="http://schemas.microsoft.com/office/drawing/2014/chart" uri="{C3380CC4-5D6E-409C-BE32-E72D297353CC}">
                <c16:uniqueId val="{0000082F-7704-4423-B8F7-AD05CDD0D26F}"/>
              </c:ext>
            </c:extLst>
          </c:dPt>
          <c:dPt>
            <c:idx val="1048"/>
            <c:bubble3D val="0"/>
            <c:spPr>
              <a:solidFill>
                <a:schemeClr val="accent5">
                  <a:lumMod val="80000"/>
                </a:schemeClr>
              </a:solidFill>
              <a:ln>
                <a:noFill/>
              </a:ln>
              <a:effectLst/>
            </c:spPr>
            <c:extLst>
              <c:ext xmlns:c16="http://schemas.microsoft.com/office/drawing/2014/chart" uri="{C3380CC4-5D6E-409C-BE32-E72D297353CC}">
                <c16:uniqueId val="{00000831-7704-4423-B8F7-AD05CDD0D26F}"/>
              </c:ext>
            </c:extLst>
          </c:dPt>
          <c:dPt>
            <c:idx val="1049"/>
            <c:bubble3D val="0"/>
            <c:spPr>
              <a:solidFill>
                <a:schemeClr val="accent6">
                  <a:lumMod val="80000"/>
                </a:schemeClr>
              </a:solidFill>
              <a:ln>
                <a:noFill/>
              </a:ln>
              <a:effectLst/>
            </c:spPr>
            <c:extLst>
              <c:ext xmlns:c16="http://schemas.microsoft.com/office/drawing/2014/chart" uri="{C3380CC4-5D6E-409C-BE32-E72D297353CC}">
                <c16:uniqueId val="{00000833-7704-4423-B8F7-AD05CDD0D26F}"/>
              </c:ext>
            </c:extLst>
          </c:dPt>
          <c:dPt>
            <c:idx val="1050"/>
            <c:bubble3D val="0"/>
            <c:spPr>
              <a:solidFill>
                <a:schemeClr val="accent1">
                  <a:lumMod val="60000"/>
                  <a:lumOff val="40000"/>
                </a:schemeClr>
              </a:solidFill>
              <a:ln>
                <a:noFill/>
              </a:ln>
              <a:effectLst/>
            </c:spPr>
            <c:extLst>
              <c:ext xmlns:c16="http://schemas.microsoft.com/office/drawing/2014/chart" uri="{C3380CC4-5D6E-409C-BE32-E72D297353CC}">
                <c16:uniqueId val="{00000835-7704-4423-B8F7-AD05CDD0D26F}"/>
              </c:ext>
            </c:extLst>
          </c:dPt>
          <c:dPt>
            <c:idx val="1051"/>
            <c:bubble3D val="0"/>
            <c:spPr>
              <a:solidFill>
                <a:schemeClr val="accent2">
                  <a:lumMod val="60000"/>
                  <a:lumOff val="40000"/>
                </a:schemeClr>
              </a:solidFill>
              <a:ln>
                <a:noFill/>
              </a:ln>
              <a:effectLst/>
            </c:spPr>
            <c:extLst>
              <c:ext xmlns:c16="http://schemas.microsoft.com/office/drawing/2014/chart" uri="{C3380CC4-5D6E-409C-BE32-E72D297353CC}">
                <c16:uniqueId val="{00000837-7704-4423-B8F7-AD05CDD0D26F}"/>
              </c:ext>
            </c:extLst>
          </c:dPt>
          <c:dPt>
            <c:idx val="1052"/>
            <c:bubble3D val="0"/>
            <c:spPr>
              <a:solidFill>
                <a:schemeClr val="accent3">
                  <a:lumMod val="60000"/>
                  <a:lumOff val="40000"/>
                </a:schemeClr>
              </a:solidFill>
              <a:ln>
                <a:noFill/>
              </a:ln>
              <a:effectLst/>
            </c:spPr>
            <c:extLst>
              <c:ext xmlns:c16="http://schemas.microsoft.com/office/drawing/2014/chart" uri="{C3380CC4-5D6E-409C-BE32-E72D297353CC}">
                <c16:uniqueId val="{00000839-7704-4423-B8F7-AD05CDD0D26F}"/>
              </c:ext>
            </c:extLst>
          </c:dPt>
          <c:dPt>
            <c:idx val="1053"/>
            <c:bubble3D val="0"/>
            <c:spPr>
              <a:solidFill>
                <a:schemeClr val="accent4">
                  <a:lumMod val="60000"/>
                  <a:lumOff val="40000"/>
                </a:schemeClr>
              </a:solidFill>
              <a:ln>
                <a:noFill/>
              </a:ln>
              <a:effectLst/>
            </c:spPr>
            <c:extLst>
              <c:ext xmlns:c16="http://schemas.microsoft.com/office/drawing/2014/chart" uri="{C3380CC4-5D6E-409C-BE32-E72D297353CC}">
                <c16:uniqueId val="{0000083B-7704-4423-B8F7-AD05CDD0D26F}"/>
              </c:ext>
            </c:extLst>
          </c:dPt>
          <c:dPt>
            <c:idx val="1054"/>
            <c:bubble3D val="0"/>
            <c:spPr>
              <a:solidFill>
                <a:schemeClr val="accent5">
                  <a:lumMod val="60000"/>
                  <a:lumOff val="40000"/>
                </a:schemeClr>
              </a:solidFill>
              <a:ln>
                <a:noFill/>
              </a:ln>
              <a:effectLst/>
            </c:spPr>
            <c:extLst>
              <c:ext xmlns:c16="http://schemas.microsoft.com/office/drawing/2014/chart" uri="{C3380CC4-5D6E-409C-BE32-E72D297353CC}">
                <c16:uniqueId val="{0000083D-7704-4423-B8F7-AD05CDD0D26F}"/>
              </c:ext>
            </c:extLst>
          </c:dPt>
          <c:dPt>
            <c:idx val="1055"/>
            <c:bubble3D val="0"/>
            <c:spPr>
              <a:solidFill>
                <a:schemeClr val="accent6">
                  <a:lumMod val="60000"/>
                  <a:lumOff val="40000"/>
                </a:schemeClr>
              </a:solidFill>
              <a:ln>
                <a:noFill/>
              </a:ln>
              <a:effectLst/>
            </c:spPr>
            <c:extLst>
              <c:ext xmlns:c16="http://schemas.microsoft.com/office/drawing/2014/chart" uri="{C3380CC4-5D6E-409C-BE32-E72D297353CC}">
                <c16:uniqueId val="{0000083F-7704-4423-B8F7-AD05CDD0D26F}"/>
              </c:ext>
            </c:extLst>
          </c:dPt>
          <c:dPt>
            <c:idx val="1056"/>
            <c:bubble3D val="0"/>
            <c:spPr>
              <a:solidFill>
                <a:schemeClr val="accent1">
                  <a:lumMod val="50000"/>
                </a:schemeClr>
              </a:solidFill>
              <a:ln>
                <a:noFill/>
              </a:ln>
              <a:effectLst/>
            </c:spPr>
            <c:extLst>
              <c:ext xmlns:c16="http://schemas.microsoft.com/office/drawing/2014/chart" uri="{C3380CC4-5D6E-409C-BE32-E72D297353CC}">
                <c16:uniqueId val="{00000841-7704-4423-B8F7-AD05CDD0D26F}"/>
              </c:ext>
            </c:extLst>
          </c:dPt>
          <c:dPt>
            <c:idx val="1057"/>
            <c:bubble3D val="0"/>
            <c:spPr>
              <a:solidFill>
                <a:schemeClr val="accent2">
                  <a:lumMod val="50000"/>
                </a:schemeClr>
              </a:solidFill>
              <a:ln>
                <a:noFill/>
              </a:ln>
              <a:effectLst/>
            </c:spPr>
            <c:extLst>
              <c:ext xmlns:c16="http://schemas.microsoft.com/office/drawing/2014/chart" uri="{C3380CC4-5D6E-409C-BE32-E72D297353CC}">
                <c16:uniqueId val="{00000843-7704-4423-B8F7-AD05CDD0D26F}"/>
              </c:ext>
            </c:extLst>
          </c:dPt>
          <c:dPt>
            <c:idx val="1058"/>
            <c:bubble3D val="0"/>
            <c:spPr>
              <a:solidFill>
                <a:schemeClr val="accent3">
                  <a:lumMod val="50000"/>
                </a:schemeClr>
              </a:solidFill>
              <a:ln>
                <a:noFill/>
              </a:ln>
              <a:effectLst/>
            </c:spPr>
            <c:extLst>
              <c:ext xmlns:c16="http://schemas.microsoft.com/office/drawing/2014/chart" uri="{C3380CC4-5D6E-409C-BE32-E72D297353CC}">
                <c16:uniqueId val="{00000845-7704-4423-B8F7-AD05CDD0D26F}"/>
              </c:ext>
            </c:extLst>
          </c:dPt>
          <c:dPt>
            <c:idx val="1059"/>
            <c:bubble3D val="0"/>
            <c:spPr>
              <a:solidFill>
                <a:schemeClr val="accent4">
                  <a:lumMod val="50000"/>
                </a:schemeClr>
              </a:solidFill>
              <a:ln>
                <a:noFill/>
              </a:ln>
              <a:effectLst/>
            </c:spPr>
            <c:extLst>
              <c:ext xmlns:c16="http://schemas.microsoft.com/office/drawing/2014/chart" uri="{C3380CC4-5D6E-409C-BE32-E72D297353CC}">
                <c16:uniqueId val="{00000847-7704-4423-B8F7-AD05CDD0D26F}"/>
              </c:ext>
            </c:extLst>
          </c:dPt>
          <c:dPt>
            <c:idx val="1060"/>
            <c:bubble3D val="0"/>
            <c:spPr>
              <a:solidFill>
                <a:schemeClr val="accent5">
                  <a:lumMod val="50000"/>
                </a:schemeClr>
              </a:solidFill>
              <a:ln>
                <a:noFill/>
              </a:ln>
              <a:effectLst/>
            </c:spPr>
            <c:extLst>
              <c:ext xmlns:c16="http://schemas.microsoft.com/office/drawing/2014/chart" uri="{C3380CC4-5D6E-409C-BE32-E72D297353CC}">
                <c16:uniqueId val="{00000849-7704-4423-B8F7-AD05CDD0D26F}"/>
              </c:ext>
            </c:extLst>
          </c:dPt>
          <c:dPt>
            <c:idx val="1061"/>
            <c:bubble3D val="0"/>
            <c:spPr>
              <a:solidFill>
                <a:schemeClr val="accent6">
                  <a:lumMod val="50000"/>
                </a:schemeClr>
              </a:solidFill>
              <a:ln>
                <a:noFill/>
              </a:ln>
              <a:effectLst/>
            </c:spPr>
            <c:extLst>
              <c:ext xmlns:c16="http://schemas.microsoft.com/office/drawing/2014/chart" uri="{C3380CC4-5D6E-409C-BE32-E72D297353CC}">
                <c16:uniqueId val="{0000084B-7704-4423-B8F7-AD05CDD0D26F}"/>
              </c:ext>
            </c:extLst>
          </c:dPt>
          <c:dPt>
            <c:idx val="1062"/>
            <c:bubble3D val="0"/>
            <c:spPr>
              <a:solidFill>
                <a:schemeClr val="accent1">
                  <a:lumMod val="70000"/>
                  <a:lumOff val="30000"/>
                </a:schemeClr>
              </a:solidFill>
              <a:ln>
                <a:noFill/>
              </a:ln>
              <a:effectLst/>
            </c:spPr>
            <c:extLst>
              <c:ext xmlns:c16="http://schemas.microsoft.com/office/drawing/2014/chart" uri="{C3380CC4-5D6E-409C-BE32-E72D297353CC}">
                <c16:uniqueId val="{0000084D-7704-4423-B8F7-AD05CDD0D26F}"/>
              </c:ext>
            </c:extLst>
          </c:dPt>
          <c:dPt>
            <c:idx val="1063"/>
            <c:bubble3D val="0"/>
            <c:spPr>
              <a:solidFill>
                <a:schemeClr val="accent2">
                  <a:lumMod val="70000"/>
                  <a:lumOff val="30000"/>
                </a:schemeClr>
              </a:solidFill>
              <a:ln>
                <a:noFill/>
              </a:ln>
              <a:effectLst/>
            </c:spPr>
            <c:extLst>
              <c:ext xmlns:c16="http://schemas.microsoft.com/office/drawing/2014/chart" uri="{C3380CC4-5D6E-409C-BE32-E72D297353CC}">
                <c16:uniqueId val="{0000084F-7704-4423-B8F7-AD05CDD0D26F}"/>
              </c:ext>
            </c:extLst>
          </c:dPt>
          <c:dPt>
            <c:idx val="1064"/>
            <c:bubble3D val="0"/>
            <c:spPr>
              <a:solidFill>
                <a:schemeClr val="accent3">
                  <a:lumMod val="70000"/>
                  <a:lumOff val="30000"/>
                </a:schemeClr>
              </a:solidFill>
              <a:ln>
                <a:noFill/>
              </a:ln>
              <a:effectLst/>
            </c:spPr>
            <c:extLst>
              <c:ext xmlns:c16="http://schemas.microsoft.com/office/drawing/2014/chart" uri="{C3380CC4-5D6E-409C-BE32-E72D297353CC}">
                <c16:uniqueId val="{00000851-7704-4423-B8F7-AD05CDD0D26F}"/>
              </c:ext>
            </c:extLst>
          </c:dPt>
          <c:dPt>
            <c:idx val="1065"/>
            <c:bubble3D val="0"/>
            <c:spPr>
              <a:solidFill>
                <a:schemeClr val="accent4">
                  <a:lumMod val="70000"/>
                  <a:lumOff val="30000"/>
                </a:schemeClr>
              </a:solidFill>
              <a:ln>
                <a:noFill/>
              </a:ln>
              <a:effectLst/>
            </c:spPr>
            <c:extLst>
              <c:ext xmlns:c16="http://schemas.microsoft.com/office/drawing/2014/chart" uri="{C3380CC4-5D6E-409C-BE32-E72D297353CC}">
                <c16:uniqueId val="{00000853-7704-4423-B8F7-AD05CDD0D26F}"/>
              </c:ext>
            </c:extLst>
          </c:dPt>
          <c:dPt>
            <c:idx val="1066"/>
            <c:bubble3D val="0"/>
            <c:spPr>
              <a:solidFill>
                <a:schemeClr val="accent5">
                  <a:lumMod val="70000"/>
                  <a:lumOff val="30000"/>
                </a:schemeClr>
              </a:solidFill>
              <a:ln>
                <a:noFill/>
              </a:ln>
              <a:effectLst/>
            </c:spPr>
            <c:extLst>
              <c:ext xmlns:c16="http://schemas.microsoft.com/office/drawing/2014/chart" uri="{C3380CC4-5D6E-409C-BE32-E72D297353CC}">
                <c16:uniqueId val="{00000855-7704-4423-B8F7-AD05CDD0D26F}"/>
              </c:ext>
            </c:extLst>
          </c:dPt>
          <c:dPt>
            <c:idx val="1067"/>
            <c:bubble3D val="0"/>
            <c:spPr>
              <a:solidFill>
                <a:schemeClr val="accent6">
                  <a:lumMod val="70000"/>
                  <a:lumOff val="30000"/>
                </a:schemeClr>
              </a:solidFill>
              <a:ln>
                <a:noFill/>
              </a:ln>
              <a:effectLst/>
            </c:spPr>
            <c:extLst>
              <c:ext xmlns:c16="http://schemas.microsoft.com/office/drawing/2014/chart" uri="{C3380CC4-5D6E-409C-BE32-E72D297353CC}">
                <c16:uniqueId val="{00000857-7704-4423-B8F7-AD05CDD0D26F}"/>
              </c:ext>
            </c:extLst>
          </c:dPt>
          <c:dPt>
            <c:idx val="1068"/>
            <c:bubble3D val="0"/>
            <c:spPr>
              <a:solidFill>
                <a:schemeClr val="accent1">
                  <a:lumMod val="70000"/>
                </a:schemeClr>
              </a:solidFill>
              <a:ln>
                <a:noFill/>
              </a:ln>
              <a:effectLst/>
            </c:spPr>
            <c:extLst>
              <c:ext xmlns:c16="http://schemas.microsoft.com/office/drawing/2014/chart" uri="{C3380CC4-5D6E-409C-BE32-E72D297353CC}">
                <c16:uniqueId val="{00000859-7704-4423-B8F7-AD05CDD0D26F}"/>
              </c:ext>
            </c:extLst>
          </c:dPt>
          <c:dPt>
            <c:idx val="1069"/>
            <c:bubble3D val="0"/>
            <c:spPr>
              <a:solidFill>
                <a:schemeClr val="accent2">
                  <a:lumMod val="70000"/>
                </a:schemeClr>
              </a:solidFill>
              <a:ln>
                <a:noFill/>
              </a:ln>
              <a:effectLst/>
            </c:spPr>
            <c:extLst>
              <c:ext xmlns:c16="http://schemas.microsoft.com/office/drawing/2014/chart" uri="{C3380CC4-5D6E-409C-BE32-E72D297353CC}">
                <c16:uniqueId val="{0000085B-7704-4423-B8F7-AD05CDD0D26F}"/>
              </c:ext>
            </c:extLst>
          </c:dPt>
          <c:dPt>
            <c:idx val="1070"/>
            <c:bubble3D val="0"/>
            <c:spPr>
              <a:solidFill>
                <a:schemeClr val="accent3">
                  <a:lumMod val="70000"/>
                </a:schemeClr>
              </a:solidFill>
              <a:ln>
                <a:noFill/>
              </a:ln>
              <a:effectLst/>
            </c:spPr>
            <c:extLst>
              <c:ext xmlns:c16="http://schemas.microsoft.com/office/drawing/2014/chart" uri="{C3380CC4-5D6E-409C-BE32-E72D297353CC}">
                <c16:uniqueId val="{0000085D-7704-4423-B8F7-AD05CDD0D26F}"/>
              </c:ext>
            </c:extLst>
          </c:dPt>
          <c:dPt>
            <c:idx val="1071"/>
            <c:bubble3D val="0"/>
            <c:spPr>
              <a:solidFill>
                <a:schemeClr val="accent4">
                  <a:lumMod val="70000"/>
                </a:schemeClr>
              </a:solidFill>
              <a:ln>
                <a:noFill/>
              </a:ln>
              <a:effectLst/>
            </c:spPr>
            <c:extLst>
              <c:ext xmlns:c16="http://schemas.microsoft.com/office/drawing/2014/chart" uri="{C3380CC4-5D6E-409C-BE32-E72D297353CC}">
                <c16:uniqueId val="{0000085F-7704-4423-B8F7-AD05CDD0D26F}"/>
              </c:ext>
            </c:extLst>
          </c:dPt>
          <c:dPt>
            <c:idx val="1072"/>
            <c:bubble3D val="0"/>
            <c:spPr>
              <a:solidFill>
                <a:schemeClr val="accent5">
                  <a:lumMod val="70000"/>
                </a:schemeClr>
              </a:solidFill>
              <a:ln>
                <a:noFill/>
              </a:ln>
              <a:effectLst/>
            </c:spPr>
            <c:extLst>
              <c:ext xmlns:c16="http://schemas.microsoft.com/office/drawing/2014/chart" uri="{C3380CC4-5D6E-409C-BE32-E72D297353CC}">
                <c16:uniqueId val="{00000861-7704-4423-B8F7-AD05CDD0D26F}"/>
              </c:ext>
            </c:extLst>
          </c:dPt>
          <c:dPt>
            <c:idx val="1073"/>
            <c:bubble3D val="0"/>
            <c:spPr>
              <a:solidFill>
                <a:schemeClr val="accent6">
                  <a:lumMod val="70000"/>
                </a:schemeClr>
              </a:solidFill>
              <a:ln>
                <a:noFill/>
              </a:ln>
              <a:effectLst/>
            </c:spPr>
            <c:extLst>
              <c:ext xmlns:c16="http://schemas.microsoft.com/office/drawing/2014/chart" uri="{C3380CC4-5D6E-409C-BE32-E72D297353CC}">
                <c16:uniqueId val="{00000863-7704-4423-B8F7-AD05CDD0D26F}"/>
              </c:ext>
            </c:extLst>
          </c:dPt>
          <c:dPt>
            <c:idx val="1074"/>
            <c:bubble3D val="0"/>
            <c:spPr>
              <a:solidFill>
                <a:schemeClr val="accent1">
                  <a:lumMod val="50000"/>
                  <a:lumOff val="50000"/>
                </a:schemeClr>
              </a:solidFill>
              <a:ln>
                <a:noFill/>
              </a:ln>
              <a:effectLst/>
            </c:spPr>
            <c:extLst>
              <c:ext xmlns:c16="http://schemas.microsoft.com/office/drawing/2014/chart" uri="{C3380CC4-5D6E-409C-BE32-E72D297353CC}">
                <c16:uniqueId val="{00000865-7704-4423-B8F7-AD05CDD0D26F}"/>
              </c:ext>
            </c:extLst>
          </c:dPt>
          <c:dPt>
            <c:idx val="1075"/>
            <c:bubble3D val="0"/>
            <c:spPr>
              <a:solidFill>
                <a:schemeClr val="accent2">
                  <a:lumMod val="50000"/>
                  <a:lumOff val="50000"/>
                </a:schemeClr>
              </a:solidFill>
              <a:ln>
                <a:noFill/>
              </a:ln>
              <a:effectLst/>
            </c:spPr>
            <c:extLst>
              <c:ext xmlns:c16="http://schemas.microsoft.com/office/drawing/2014/chart" uri="{C3380CC4-5D6E-409C-BE32-E72D297353CC}">
                <c16:uniqueId val="{00000867-7704-4423-B8F7-AD05CDD0D26F}"/>
              </c:ext>
            </c:extLst>
          </c:dPt>
          <c:dPt>
            <c:idx val="1076"/>
            <c:bubble3D val="0"/>
            <c:spPr>
              <a:solidFill>
                <a:schemeClr val="accent3">
                  <a:lumMod val="50000"/>
                  <a:lumOff val="50000"/>
                </a:schemeClr>
              </a:solidFill>
              <a:ln>
                <a:noFill/>
              </a:ln>
              <a:effectLst/>
            </c:spPr>
            <c:extLst>
              <c:ext xmlns:c16="http://schemas.microsoft.com/office/drawing/2014/chart" uri="{C3380CC4-5D6E-409C-BE32-E72D297353CC}">
                <c16:uniqueId val="{00000869-7704-4423-B8F7-AD05CDD0D26F}"/>
              </c:ext>
            </c:extLst>
          </c:dPt>
          <c:dPt>
            <c:idx val="1077"/>
            <c:bubble3D val="0"/>
            <c:spPr>
              <a:solidFill>
                <a:schemeClr val="accent4">
                  <a:lumMod val="50000"/>
                  <a:lumOff val="50000"/>
                </a:schemeClr>
              </a:solidFill>
              <a:ln>
                <a:noFill/>
              </a:ln>
              <a:effectLst/>
            </c:spPr>
            <c:extLst>
              <c:ext xmlns:c16="http://schemas.microsoft.com/office/drawing/2014/chart" uri="{C3380CC4-5D6E-409C-BE32-E72D297353CC}">
                <c16:uniqueId val="{0000086B-7704-4423-B8F7-AD05CDD0D26F}"/>
              </c:ext>
            </c:extLst>
          </c:dPt>
          <c:dPt>
            <c:idx val="1078"/>
            <c:bubble3D val="0"/>
            <c:spPr>
              <a:solidFill>
                <a:schemeClr val="accent5">
                  <a:lumMod val="50000"/>
                  <a:lumOff val="50000"/>
                </a:schemeClr>
              </a:solidFill>
              <a:ln>
                <a:noFill/>
              </a:ln>
              <a:effectLst/>
            </c:spPr>
            <c:extLst>
              <c:ext xmlns:c16="http://schemas.microsoft.com/office/drawing/2014/chart" uri="{C3380CC4-5D6E-409C-BE32-E72D297353CC}">
                <c16:uniqueId val="{0000086D-7704-4423-B8F7-AD05CDD0D26F}"/>
              </c:ext>
            </c:extLst>
          </c:dPt>
          <c:dPt>
            <c:idx val="1079"/>
            <c:bubble3D val="0"/>
            <c:spPr>
              <a:solidFill>
                <a:schemeClr val="accent6">
                  <a:lumMod val="50000"/>
                  <a:lumOff val="50000"/>
                </a:schemeClr>
              </a:solidFill>
              <a:ln>
                <a:noFill/>
              </a:ln>
              <a:effectLst/>
            </c:spPr>
            <c:extLst>
              <c:ext xmlns:c16="http://schemas.microsoft.com/office/drawing/2014/chart" uri="{C3380CC4-5D6E-409C-BE32-E72D297353CC}">
                <c16:uniqueId val="{0000086F-7704-4423-B8F7-AD05CDD0D26F}"/>
              </c:ext>
            </c:extLst>
          </c:dPt>
          <c:dPt>
            <c:idx val="1080"/>
            <c:bubble3D val="0"/>
            <c:spPr>
              <a:solidFill>
                <a:schemeClr val="accent1"/>
              </a:solidFill>
              <a:ln>
                <a:noFill/>
              </a:ln>
              <a:effectLst/>
            </c:spPr>
            <c:extLst>
              <c:ext xmlns:c16="http://schemas.microsoft.com/office/drawing/2014/chart" uri="{C3380CC4-5D6E-409C-BE32-E72D297353CC}">
                <c16:uniqueId val="{00000871-7704-4423-B8F7-AD05CDD0D26F}"/>
              </c:ext>
            </c:extLst>
          </c:dPt>
          <c:dPt>
            <c:idx val="1081"/>
            <c:bubble3D val="0"/>
            <c:spPr>
              <a:solidFill>
                <a:schemeClr val="accent2"/>
              </a:solidFill>
              <a:ln>
                <a:noFill/>
              </a:ln>
              <a:effectLst/>
            </c:spPr>
            <c:extLst>
              <c:ext xmlns:c16="http://schemas.microsoft.com/office/drawing/2014/chart" uri="{C3380CC4-5D6E-409C-BE32-E72D297353CC}">
                <c16:uniqueId val="{00000873-7704-4423-B8F7-AD05CDD0D26F}"/>
              </c:ext>
            </c:extLst>
          </c:dPt>
          <c:dPt>
            <c:idx val="1082"/>
            <c:bubble3D val="0"/>
            <c:spPr>
              <a:solidFill>
                <a:schemeClr val="accent3"/>
              </a:solidFill>
              <a:ln>
                <a:noFill/>
              </a:ln>
              <a:effectLst/>
            </c:spPr>
            <c:extLst>
              <c:ext xmlns:c16="http://schemas.microsoft.com/office/drawing/2014/chart" uri="{C3380CC4-5D6E-409C-BE32-E72D297353CC}">
                <c16:uniqueId val="{00000875-7704-4423-B8F7-AD05CDD0D26F}"/>
              </c:ext>
            </c:extLst>
          </c:dPt>
          <c:dPt>
            <c:idx val="1083"/>
            <c:bubble3D val="0"/>
            <c:spPr>
              <a:solidFill>
                <a:schemeClr val="accent4"/>
              </a:solidFill>
              <a:ln>
                <a:noFill/>
              </a:ln>
              <a:effectLst/>
            </c:spPr>
            <c:extLst>
              <c:ext xmlns:c16="http://schemas.microsoft.com/office/drawing/2014/chart" uri="{C3380CC4-5D6E-409C-BE32-E72D297353CC}">
                <c16:uniqueId val="{00000877-7704-4423-B8F7-AD05CDD0D26F}"/>
              </c:ext>
            </c:extLst>
          </c:dPt>
          <c:dPt>
            <c:idx val="1084"/>
            <c:bubble3D val="0"/>
            <c:spPr>
              <a:solidFill>
                <a:schemeClr val="accent5"/>
              </a:solidFill>
              <a:ln>
                <a:noFill/>
              </a:ln>
              <a:effectLst/>
            </c:spPr>
            <c:extLst>
              <c:ext xmlns:c16="http://schemas.microsoft.com/office/drawing/2014/chart" uri="{C3380CC4-5D6E-409C-BE32-E72D297353CC}">
                <c16:uniqueId val="{00000879-7704-4423-B8F7-AD05CDD0D26F}"/>
              </c:ext>
            </c:extLst>
          </c:dPt>
          <c:dPt>
            <c:idx val="1085"/>
            <c:bubble3D val="0"/>
            <c:spPr>
              <a:solidFill>
                <a:schemeClr val="accent6"/>
              </a:solidFill>
              <a:ln>
                <a:noFill/>
              </a:ln>
              <a:effectLst/>
            </c:spPr>
            <c:extLst>
              <c:ext xmlns:c16="http://schemas.microsoft.com/office/drawing/2014/chart" uri="{C3380CC4-5D6E-409C-BE32-E72D297353CC}">
                <c16:uniqueId val="{0000087B-7704-4423-B8F7-AD05CDD0D26F}"/>
              </c:ext>
            </c:extLst>
          </c:dPt>
          <c:dPt>
            <c:idx val="1086"/>
            <c:bubble3D val="0"/>
            <c:spPr>
              <a:solidFill>
                <a:schemeClr val="accent1">
                  <a:lumMod val="60000"/>
                </a:schemeClr>
              </a:solidFill>
              <a:ln>
                <a:noFill/>
              </a:ln>
              <a:effectLst/>
            </c:spPr>
            <c:extLst>
              <c:ext xmlns:c16="http://schemas.microsoft.com/office/drawing/2014/chart" uri="{C3380CC4-5D6E-409C-BE32-E72D297353CC}">
                <c16:uniqueId val="{0000087D-7704-4423-B8F7-AD05CDD0D26F}"/>
              </c:ext>
            </c:extLst>
          </c:dPt>
          <c:dPt>
            <c:idx val="1087"/>
            <c:bubble3D val="0"/>
            <c:spPr>
              <a:solidFill>
                <a:schemeClr val="accent2">
                  <a:lumMod val="60000"/>
                </a:schemeClr>
              </a:solidFill>
              <a:ln>
                <a:noFill/>
              </a:ln>
              <a:effectLst/>
            </c:spPr>
            <c:extLst>
              <c:ext xmlns:c16="http://schemas.microsoft.com/office/drawing/2014/chart" uri="{C3380CC4-5D6E-409C-BE32-E72D297353CC}">
                <c16:uniqueId val="{0000087F-7704-4423-B8F7-AD05CDD0D26F}"/>
              </c:ext>
            </c:extLst>
          </c:dPt>
          <c:dPt>
            <c:idx val="1088"/>
            <c:bubble3D val="0"/>
            <c:spPr>
              <a:solidFill>
                <a:schemeClr val="accent3">
                  <a:lumMod val="60000"/>
                </a:schemeClr>
              </a:solidFill>
              <a:ln>
                <a:noFill/>
              </a:ln>
              <a:effectLst/>
            </c:spPr>
            <c:extLst>
              <c:ext xmlns:c16="http://schemas.microsoft.com/office/drawing/2014/chart" uri="{C3380CC4-5D6E-409C-BE32-E72D297353CC}">
                <c16:uniqueId val="{00000881-7704-4423-B8F7-AD05CDD0D26F}"/>
              </c:ext>
            </c:extLst>
          </c:dPt>
          <c:dPt>
            <c:idx val="1089"/>
            <c:bubble3D val="0"/>
            <c:spPr>
              <a:solidFill>
                <a:schemeClr val="accent4">
                  <a:lumMod val="60000"/>
                </a:schemeClr>
              </a:solidFill>
              <a:ln>
                <a:noFill/>
              </a:ln>
              <a:effectLst/>
            </c:spPr>
            <c:extLst>
              <c:ext xmlns:c16="http://schemas.microsoft.com/office/drawing/2014/chart" uri="{C3380CC4-5D6E-409C-BE32-E72D297353CC}">
                <c16:uniqueId val="{00000883-7704-4423-B8F7-AD05CDD0D26F}"/>
              </c:ext>
            </c:extLst>
          </c:dPt>
          <c:dPt>
            <c:idx val="1090"/>
            <c:bubble3D val="0"/>
            <c:spPr>
              <a:solidFill>
                <a:schemeClr val="accent5">
                  <a:lumMod val="60000"/>
                </a:schemeClr>
              </a:solidFill>
              <a:ln>
                <a:noFill/>
              </a:ln>
              <a:effectLst/>
            </c:spPr>
            <c:extLst>
              <c:ext xmlns:c16="http://schemas.microsoft.com/office/drawing/2014/chart" uri="{C3380CC4-5D6E-409C-BE32-E72D297353CC}">
                <c16:uniqueId val="{00000885-7704-4423-B8F7-AD05CDD0D26F}"/>
              </c:ext>
            </c:extLst>
          </c:dPt>
          <c:dPt>
            <c:idx val="1091"/>
            <c:bubble3D val="0"/>
            <c:spPr>
              <a:solidFill>
                <a:schemeClr val="accent6">
                  <a:lumMod val="60000"/>
                </a:schemeClr>
              </a:solidFill>
              <a:ln>
                <a:noFill/>
              </a:ln>
              <a:effectLst/>
            </c:spPr>
            <c:extLst>
              <c:ext xmlns:c16="http://schemas.microsoft.com/office/drawing/2014/chart" uri="{C3380CC4-5D6E-409C-BE32-E72D297353CC}">
                <c16:uniqueId val="{00000887-7704-4423-B8F7-AD05CDD0D26F}"/>
              </c:ext>
            </c:extLst>
          </c:dPt>
          <c:dPt>
            <c:idx val="1092"/>
            <c:bubble3D val="0"/>
            <c:spPr>
              <a:solidFill>
                <a:schemeClr val="accent1">
                  <a:lumMod val="80000"/>
                  <a:lumOff val="20000"/>
                </a:schemeClr>
              </a:solidFill>
              <a:ln>
                <a:noFill/>
              </a:ln>
              <a:effectLst/>
            </c:spPr>
            <c:extLst>
              <c:ext xmlns:c16="http://schemas.microsoft.com/office/drawing/2014/chart" uri="{C3380CC4-5D6E-409C-BE32-E72D297353CC}">
                <c16:uniqueId val="{00000889-7704-4423-B8F7-AD05CDD0D26F}"/>
              </c:ext>
            </c:extLst>
          </c:dPt>
          <c:dPt>
            <c:idx val="1093"/>
            <c:bubble3D val="0"/>
            <c:spPr>
              <a:solidFill>
                <a:schemeClr val="accent2">
                  <a:lumMod val="80000"/>
                  <a:lumOff val="20000"/>
                </a:schemeClr>
              </a:solidFill>
              <a:ln>
                <a:noFill/>
              </a:ln>
              <a:effectLst/>
            </c:spPr>
            <c:extLst>
              <c:ext xmlns:c16="http://schemas.microsoft.com/office/drawing/2014/chart" uri="{C3380CC4-5D6E-409C-BE32-E72D297353CC}">
                <c16:uniqueId val="{0000088B-7704-4423-B8F7-AD05CDD0D26F}"/>
              </c:ext>
            </c:extLst>
          </c:dPt>
          <c:dPt>
            <c:idx val="1094"/>
            <c:bubble3D val="0"/>
            <c:spPr>
              <a:solidFill>
                <a:schemeClr val="accent3">
                  <a:lumMod val="80000"/>
                  <a:lumOff val="20000"/>
                </a:schemeClr>
              </a:solidFill>
              <a:ln>
                <a:noFill/>
              </a:ln>
              <a:effectLst/>
            </c:spPr>
            <c:extLst>
              <c:ext xmlns:c16="http://schemas.microsoft.com/office/drawing/2014/chart" uri="{C3380CC4-5D6E-409C-BE32-E72D297353CC}">
                <c16:uniqueId val="{0000088D-7704-4423-B8F7-AD05CDD0D26F}"/>
              </c:ext>
            </c:extLst>
          </c:dPt>
          <c:dPt>
            <c:idx val="1095"/>
            <c:bubble3D val="0"/>
            <c:spPr>
              <a:solidFill>
                <a:schemeClr val="accent4">
                  <a:lumMod val="80000"/>
                  <a:lumOff val="20000"/>
                </a:schemeClr>
              </a:solidFill>
              <a:ln>
                <a:noFill/>
              </a:ln>
              <a:effectLst/>
            </c:spPr>
            <c:extLst>
              <c:ext xmlns:c16="http://schemas.microsoft.com/office/drawing/2014/chart" uri="{C3380CC4-5D6E-409C-BE32-E72D297353CC}">
                <c16:uniqueId val="{0000088F-7704-4423-B8F7-AD05CDD0D26F}"/>
              </c:ext>
            </c:extLst>
          </c:dPt>
          <c:dPt>
            <c:idx val="1096"/>
            <c:bubble3D val="0"/>
            <c:spPr>
              <a:solidFill>
                <a:schemeClr val="accent5">
                  <a:lumMod val="80000"/>
                  <a:lumOff val="20000"/>
                </a:schemeClr>
              </a:solidFill>
              <a:ln>
                <a:noFill/>
              </a:ln>
              <a:effectLst/>
            </c:spPr>
            <c:extLst>
              <c:ext xmlns:c16="http://schemas.microsoft.com/office/drawing/2014/chart" uri="{C3380CC4-5D6E-409C-BE32-E72D297353CC}">
                <c16:uniqueId val="{00000891-7704-4423-B8F7-AD05CDD0D26F}"/>
              </c:ext>
            </c:extLst>
          </c:dPt>
          <c:dPt>
            <c:idx val="1097"/>
            <c:bubble3D val="0"/>
            <c:spPr>
              <a:solidFill>
                <a:schemeClr val="accent6">
                  <a:lumMod val="80000"/>
                  <a:lumOff val="20000"/>
                </a:schemeClr>
              </a:solidFill>
              <a:ln>
                <a:noFill/>
              </a:ln>
              <a:effectLst/>
            </c:spPr>
            <c:extLst>
              <c:ext xmlns:c16="http://schemas.microsoft.com/office/drawing/2014/chart" uri="{C3380CC4-5D6E-409C-BE32-E72D297353CC}">
                <c16:uniqueId val="{00000893-7704-4423-B8F7-AD05CDD0D26F}"/>
              </c:ext>
            </c:extLst>
          </c:dPt>
          <c:dPt>
            <c:idx val="1098"/>
            <c:bubble3D val="0"/>
            <c:spPr>
              <a:solidFill>
                <a:schemeClr val="accent1">
                  <a:lumMod val="80000"/>
                </a:schemeClr>
              </a:solidFill>
              <a:ln>
                <a:noFill/>
              </a:ln>
              <a:effectLst/>
            </c:spPr>
            <c:extLst>
              <c:ext xmlns:c16="http://schemas.microsoft.com/office/drawing/2014/chart" uri="{C3380CC4-5D6E-409C-BE32-E72D297353CC}">
                <c16:uniqueId val="{00000895-7704-4423-B8F7-AD05CDD0D26F}"/>
              </c:ext>
            </c:extLst>
          </c:dPt>
          <c:dPt>
            <c:idx val="1099"/>
            <c:bubble3D val="0"/>
            <c:spPr>
              <a:solidFill>
                <a:schemeClr val="accent2">
                  <a:lumMod val="80000"/>
                </a:schemeClr>
              </a:solidFill>
              <a:ln>
                <a:noFill/>
              </a:ln>
              <a:effectLst/>
            </c:spPr>
            <c:extLst>
              <c:ext xmlns:c16="http://schemas.microsoft.com/office/drawing/2014/chart" uri="{C3380CC4-5D6E-409C-BE32-E72D297353CC}">
                <c16:uniqueId val="{00000897-7704-4423-B8F7-AD05CDD0D26F}"/>
              </c:ext>
            </c:extLst>
          </c:dPt>
          <c:dPt>
            <c:idx val="1100"/>
            <c:bubble3D val="0"/>
            <c:spPr>
              <a:solidFill>
                <a:schemeClr val="accent3">
                  <a:lumMod val="80000"/>
                </a:schemeClr>
              </a:solidFill>
              <a:ln>
                <a:noFill/>
              </a:ln>
              <a:effectLst/>
            </c:spPr>
            <c:extLst>
              <c:ext xmlns:c16="http://schemas.microsoft.com/office/drawing/2014/chart" uri="{C3380CC4-5D6E-409C-BE32-E72D297353CC}">
                <c16:uniqueId val="{00000899-7704-4423-B8F7-AD05CDD0D26F}"/>
              </c:ext>
            </c:extLst>
          </c:dPt>
          <c:dPt>
            <c:idx val="1101"/>
            <c:bubble3D val="0"/>
            <c:spPr>
              <a:solidFill>
                <a:schemeClr val="accent4">
                  <a:lumMod val="80000"/>
                </a:schemeClr>
              </a:solidFill>
              <a:ln>
                <a:noFill/>
              </a:ln>
              <a:effectLst/>
            </c:spPr>
            <c:extLst>
              <c:ext xmlns:c16="http://schemas.microsoft.com/office/drawing/2014/chart" uri="{C3380CC4-5D6E-409C-BE32-E72D297353CC}">
                <c16:uniqueId val="{0000089B-7704-4423-B8F7-AD05CDD0D26F}"/>
              </c:ext>
            </c:extLst>
          </c:dPt>
          <c:dPt>
            <c:idx val="1102"/>
            <c:bubble3D val="0"/>
            <c:spPr>
              <a:solidFill>
                <a:schemeClr val="accent5">
                  <a:lumMod val="80000"/>
                </a:schemeClr>
              </a:solidFill>
              <a:ln>
                <a:noFill/>
              </a:ln>
              <a:effectLst/>
            </c:spPr>
            <c:extLst>
              <c:ext xmlns:c16="http://schemas.microsoft.com/office/drawing/2014/chart" uri="{C3380CC4-5D6E-409C-BE32-E72D297353CC}">
                <c16:uniqueId val="{0000089D-7704-4423-B8F7-AD05CDD0D26F}"/>
              </c:ext>
            </c:extLst>
          </c:dPt>
          <c:dPt>
            <c:idx val="1103"/>
            <c:bubble3D val="0"/>
            <c:spPr>
              <a:solidFill>
                <a:schemeClr val="accent6">
                  <a:lumMod val="80000"/>
                </a:schemeClr>
              </a:solidFill>
              <a:ln>
                <a:noFill/>
              </a:ln>
              <a:effectLst/>
            </c:spPr>
            <c:extLst>
              <c:ext xmlns:c16="http://schemas.microsoft.com/office/drawing/2014/chart" uri="{C3380CC4-5D6E-409C-BE32-E72D297353CC}">
                <c16:uniqueId val="{0000089F-7704-4423-B8F7-AD05CDD0D26F}"/>
              </c:ext>
            </c:extLst>
          </c:dPt>
          <c:dPt>
            <c:idx val="1104"/>
            <c:bubble3D val="0"/>
            <c:spPr>
              <a:solidFill>
                <a:schemeClr val="accent1">
                  <a:lumMod val="60000"/>
                  <a:lumOff val="40000"/>
                </a:schemeClr>
              </a:solidFill>
              <a:ln>
                <a:noFill/>
              </a:ln>
              <a:effectLst/>
            </c:spPr>
            <c:extLst>
              <c:ext xmlns:c16="http://schemas.microsoft.com/office/drawing/2014/chart" uri="{C3380CC4-5D6E-409C-BE32-E72D297353CC}">
                <c16:uniqueId val="{000008A1-7704-4423-B8F7-AD05CDD0D26F}"/>
              </c:ext>
            </c:extLst>
          </c:dPt>
          <c:dPt>
            <c:idx val="1105"/>
            <c:bubble3D val="0"/>
            <c:spPr>
              <a:solidFill>
                <a:schemeClr val="accent2">
                  <a:lumMod val="60000"/>
                  <a:lumOff val="40000"/>
                </a:schemeClr>
              </a:solidFill>
              <a:ln>
                <a:noFill/>
              </a:ln>
              <a:effectLst/>
            </c:spPr>
            <c:extLst>
              <c:ext xmlns:c16="http://schemas.microsoft.com/office/drawing/2014/chart" uri="{C3380CC4-5D6E-409C-BE32-E72D297353CC}">
                <c16:uniqueId val="{000008A3-7704-4423-B8F7-AD05CDD0D26F}"/>
              </c:ext>
            </c:extLst>
          </c:dPt>
          <c:dPt>
            <c:idx val="1106"/>
            <c:bubble3D val="0"/>
            <c:spPr>
              <a:solidFill>
                <a:schemeClr val="accent3">
                  <a:lumMod val="60000"/>
                  <a:lumOff val="40000"/>
                </a:schemeClr>
              </a:solidFill>
              <a:ln>
                <a:noFill/>
              </a:ln>
              <a:effectLst/>
            </c:spPr>
            <c:extLst>
              <c:ext xmlns:c16="http://schemas.microsoft.com/office/drawing/2014/chart" uri="{C3380CC4-5D6E-409C-BE32-E72D297353CC}">
                <c16:uniqueId val="{000008A5-7704-4423-B8F7-AD05CDD0D26F}"/>
              </c:ext>
            </c:extLst>
          </c:dPt>
          <c:dPt>
            <c:idx val="1107"/>
            <c:bubble3D val="0"/>
            <c:spPr>
              <a:solidFill>
                <a:schemeClr val="accent4">
                  <a:lumMod val="60000"/>
                  <a:lumOff val="40000"/>
                </a:schemeClr>
              </a:solidFill>
              <a:ln>
                <a:noFill/>
              </a:ln>
              <a:effectLst/>
            </c:spPr>
            <c:extLst>
              <c:ext xmlns:c16="http://schemas.microsoft.com/office/drawing/2014/chart" uri="{C3380CC4-5D6E-409C-BE32-E72D297353CC}">
                <c16:uniqueId val="{000008A7-7704-4423-B8F7-AD05CDD0D26F}"/>
              </c:ext>
            </c:extLst>
          </c:dPt>
          <c:dPt>
            <c:idx val="1108"/>
            <c:bubble3D val="0"/>
            <c:spPr>
              <a:solidFill>
                <a:schemeClr val="accent5">
                  <a:lumMod val="60000"/>
                  <a:lumOff val="40000"/>
                </a:schemeClr>
              </a:solidFill>
              <a:ln>
                <a:noFill/>
              </a:ln>
              <a:effectLst/>
            </c:spPr>
            <c:extLst>
              <c:ext xmlns:c16="http://schemas.microsoft.com/office/drawing/2014/chart" uri="{C3380CC4-5D6E-409C-BE32-E72D297353CC}">
                <c16:uniqueId val="{000008A9-7704-4423-B8F7-AD05CDD0D26F}"/>
              </c:ext>
            </c:extLst>
          </c:dPt>
          <c:dPt>
            <c:idx val="1109"/>
            <c:bubble3D val="0"/>
            <c:spPr>
              <a:solidFill>
                <a:schemeClr val="accent6">
                  <a:lumMod val="60000"/>
                  <a:lumOff val="40000"/>
                </a:schemeClr>
              </a:solidFill>
              <a:ln>
                <a:noFill/>
              </a:ln>
              <a:effectLst/>
            </c:spPr>
            <c:extLst>
              <c:ext xmlns:c16="http://schemas.microsoft.com/office/drawing/2014/chart" uri="{C3380CC4-5D6E-409C-BE32-E72D297353CC}">
                <c16:uniqueId val="{000008AB-7704-4423-B8F7-AD05CDD0D26F}"/>
              </c:ext>
            </c:extLst>
          </c:dPt>
          <c:dPt>
            <c:idx val="1110"/>
            <c:bubble3D val="0"/>
            <c:spPr>
              <a:solidFill>
                <a:schemeClr val="accent1">
                  <a:lumMod val="50000"/>
                </a:schemeClr>
              </a:solidFill>
              <a:ln>
                <a:noFill/>
              </a:ln>
              <a:effectLst/>
            </c:spPr>
            <c:extLst>
              <c:ext xmlns:c16="http://schemas.microsoft.com/office/drawing/2014/chart" uri="{C3380CC4-5D6E-409C-BE32-E72D297353CC}">
                <c16:uniqueId val="{000008AD-7704-4423-B8F7-AD05CDD0D26F}"/>
              </c:ext>
            </c:extLst>
          </c:dPt>
          <c:dPt>
            <c:idx val="1111"/>
            <c:bubble3D val="0"/>
            <c:spPr>
              <a:solidFill>
                <a:schemeClr val="accent2">
                  <a:lumMod val="50000"/>
                </a:schemeClr>
              </a:solidFill>
              <a:ln>
                <a:noFill/>
              </a:ln>
              <a:effectLst/>
            </c:spPr>
            <c:extLst>
              <c:ext xmlns:c16="http://schemas.microsoft.com/office/drawing/2014/chart" uri="{C3380CC4-5D6E-409C-BE32-E72D297353CC}">
                <c16:uniqueId val="{000008AF-7704-4423-B8F7-AD05CDD0D26F}"/>
              </c:ext>
            </c:extLst>
          </c:dPt>
          <c:dPt>
            <c:idx val="1112"/>
            <c:bubble3D val="0"/>
            <c:spPr>
              <a:solidFill>
                <a:schemeClr val="accent3">
                  <a:lumMod val="50000"/>
                </a:schemeClr>
              </a:solidFill>
              <a:ln>
                <a:noFill/>
              </a:ln>
              <a:effectLst/>
            </c:spPr>
            <c:extLst>
              <c:ext xmlns:c16="http://schemas.microsoft.com/office/drawing/2014/chart" uri="{C3380CC4-5D6E-409C-BE32-E72D297353CC}">
                <c16:uniqueId val="{000008B1-7704-4423-B8F7-AD05CDD0D26F}"/>
              </c:ext>
            </c:extLst>
          </c:dPt>
          <c:dPt>
            <c:idx val="1113"/>
            <c:bubble3D val="0"/>
            <c:spPr>
              <a:solidFill>
                <a:schemeClr val="accent4">
                  <a:lumMod val="50000"/>
                </a:schemeClr>
              </a:solidFill>
              <a:ln>
                <a:noFill/>
              </a:ln>
              <a:effectLst/>
            </c:spPr>
            <c:extLst>
              <c:ext xmlns:c16="http://schemas.microsoft.com/office/drawing/2014/chart" uri="{C3380CC4-5D6E-409C-BE32-E72D297353CC}">
                <c16:uniqueId val="{000008B3-7704-4423-B8F7-AD05CDD0D26F}"/>
              </c:ext>
            </c:extLst>
          </c:dPt>
          <c:dPt>
            <c:idx val="1114"/>
            <c:bubble3D val="0"/>
            <c:spPr>
              <a:solidFill>
                <a:schemeClr val="accent5">
                  <a:lumMod val="50000"/>
                </a:schemeClr>
              </a:solidFill>
              <a:ln>
                <a:noFill/>
              </a:ln>
              <a:effectLst/>
            </c:spPr>
            <c:extLst>
              <c:ext xmlns:c16="http://schemas.microsoft.com/office/drawing/2014/chart" uri="{C3380CC4-5D6E-409C-BE32-E72D297353CC}">
                <c16:uniqueId val="{000008B5-7704-4423-B8F7-AD05CDD0D26F}"/>
              </c:ext>
            </c:extLst>
          </c:dPt>
          <c:dPt>
            <c:idx val="1115"/>
            <c:bubble3D val="0"/>
            <c:spPr>
              <a:solidFill>
                <a:schemeClr val="accent6">
                  <a:lumMod val="50000"/>
                </a:schemeClr>
              </a:solidFill>
              <a:ln>
                <a:noFill/>
              </a:ln>
              <a:effectLst/>
            </c:spPr>
            <c:extLst>
              <c:ext xmlns:c16="http://schemas.microsoft.com/office/drawing/2014/chart" uri="{C3380CC4-5D6E-409C-BE32-E72D297353CC}">
                <c16:uniqueId val="{000008B7-7704-4423-B8F7-AD05CDD0D26F}"/>
              </c:ext>
            </c:extLst>
          </c:dPt>
          <c:dPt>
            <c:idx val="1116"/>
            <c:bubble3D val="0"/>
            <c:spPr>
              <a:solidFill>
                <a:schemeClr val="accent1">
                  <a:lumMod val="70000"/>
                  <a:lumOff val="30000"/>
                </a:schemeClr>
              </a:solidFill>
              <a:ln>
                <a:noFill/>
              </a:ln>
              <a:effectLst/>
            </c:spPr>
            <c:extLst>
              <c:ext xmlns:c16="http://schemas.microsoft.com/office/drawing/2014/chart" uri="{C3380CC4-5D6E-409C-BE32-E72D297353CC}">
                <c16:uniqueId val="{000008B9-7704-4423-B8F7-AD05CDD0D26F}"/>
              </c:ext>
            </c:extLst>
          </c:dPt>
          <c:dPt>
            <c:idx val="1117"/>
            <c:bubble3D val="0"/>
            <c:spPr>
              <a:solidFill>
                <a:schemeClr val="accent2">
                  <a:lumMod val="70000"/>
                  <a:lumOff val="30000"/>
                </a:schemeClr>
              </a:solidFill>
              <a:ln>
                <a:noFill/>
              </a:ln>
              <a:effectLst/>
            </c:spPr>
            <c:extLst>
              <c:ext xmlns:c16="http://schemas.microsoft.com/office/drawing/2014/chart" uri="{C3380CC4-5D6E-409C-BE32-E72D297353CC}">
                <c16:uniqueId val="{000008BB-7704-4423-B8F7-AD05CDD0D26F}"/>
              </c:ext>
            </c:extLst>
          </c:dPt>
          <c:dPt>
            <c:idx val="1118"/>
            <c:bubble3D val="0"/>
            <c:spPr>
              <a:solidFill>
                <a:schemeClr val="accent3">
                  <a:lumMod val="70000"/>
                  <a:lumOff val="30000"/>
                </a:schemeClr>
              </a:solidFill>
              <a:ln>
                <a:noFill/>
              </a:ln>
              <a:effectLst/>
            </c:spPr>
            <c:extLst>
              <c:ext xmlns:c16="http://schemas.microsoft.com/office/drawing/2014/chart" uri="{C3380CC4-5D6E-409C-BE32-E72D297353CC}">
                <c16:uniqueId val="{000008BD-7704-4423-B8F7-AD05CDD0D26F}"/>
              </c:ext>
            </c:extLst>
          </c:dPt>
          <c:dPt>
            <c:idx val="1119"/>
            <c:bubble3D val="0"/>
            <c:spPr>
              <a:solidFill>
                <a:schemeClr val="accent4">
                  <a:lumMod val="70000"/>
                  <a:lumOff val="30000"/>
                </a:schemeClr>
              </a:solidFill>
              <a:ln>
                <a:noFill/>
              </a:ln>
              <a:effectLst/>
            </c:spPr>
            <c:extLst>
              <c:ext xmlns:c16="http://schemas.microsoft.com/office/drawing/2014/chart" uri="{C3380CC4-5D6E-409C-BE32-E72D297353CC}">
                <c16:uniqueId val="{000008BF-7704-4423-B8F7-AD05CDD0D26F}"/>
              </c:ext>
            </c:extLst>
          </c:dPt>
          <c:dPt>
            <c:idx val="1120"/>
            <c:bubble3D val="0"/>
            <c:spPr>
              <a:solidFill>
                <a:schemeClr val="accent5">
                  <a:lumMod val="70000"/>
                  <a:lumOff val="30000"/>
                </a:schemeClr>
              </a:solidFill>
              <a:ln>
                <a:noFill/>
              </a:ln>
              <a:effectLst/>
            </c:spPr>
            <c:extLst>
              <c:ext xmlns:c16="http://schemas.microsoft.com/office/drawing/2014/chart" uri="{C3380CC4-5D6E-409C-BE32-E72D297353CC}">
                <c16:uniqueId val="{000008C1-7704-4423-B8F7-AD05CDD0D26F}"/>
              </c:ext>
            </c:extLst>
          </c:dPt>
          <c:dPt>
            <c:idx val="1121"/>
            <c:bubble3D val="0"/>
            <c:spPr>
              <a:solidFill>
                <a:schemeClr val="accent6">
                  <a:lumMod val="70000"/>
                  <a:lumOff val="30000"/>
                </a:schemeClr>
              </a:solidFill>
              <a:ln>
                <a:noFill/>
              </a:ln>
              <a:effectLst/>
            </c:spPr>
            <c:extLst>
              <c:ext xmlns:c16="http://schemas.microsoft.com/office/drawing/2014/chart" uri="{C3380CC4-5D6E-409C-BE32-E72D297353CC}">
                <c16:uniqueId val="{000008C3-7704-4423-B8F7-AD05CDD0D26F}"/>
              </c:ext>
            </c:extLst>
          </c:dPt>
          <c:dPt>
            <c:idx val="1122"/>
            <c:bubble3D val="0"/>
            <c:spPr>
              <a:solidFill>
                <a:schemeClr val="accent1">
                  <a:lumMod val="70000"/>
                </a:schemeClr>
              </a:solidFill>
              <a:ln>
                <a:noFill/>
              </a:ln>
              <a:effectLst/>
            </c:spPr>
            <c:extLst>
              <c:ext xmlns:c16="http://schemas.microsoft.com/office/drawing/2014/chart" uri="{C3380CC4-5D6E-409C-BE32-E72D297353CC}">
                <c16:uniqueId val="{000008C5-7704-4423-B8F7-AD05CDD0D26F}"/>
              </c:ext>
            </c:extLst>
          </c:dPt>
          <c:dPt>
            <c:idx val="1123"/>
            <c:bubble3D val="0"/>
            <c:spPr>
              <a:solidFill>
                <a:schemeClr val="accent2">
                  <a:lumMod val="70000"/>
                </a:schemeClr>
              </a:solidFill>
              <a:ln>
                <a:noFill/>
              </a:ln>
              <a:effectLst/>
            </c:spPr>
            <c:extLst>
              <c:ext xmlns:c16="http://schemas.microsoft.com/office/drawing/2014/chart" uri="{C3380CC4-5D6E-409C-BE32-E72D297353CC}">
                <c16:uniqueId val="{000008C7-7704-4423-B8F7-AD05CDD0D26F}"/>
              </c:ext>
            </c:extLst>
          </c:dPt>
          <c:dPt>
            <c:idx val="1124"/>
            <c:bubble3D val="0"/>
            <c:spPr>
              <a:solidFill>
                <a:schemeClr val="accent3">
                  <a:lumMod val="70000"/>
                </a:schemeClr>
              </a:solidFill>
              <a:ln>
                <a:noFill/>
              </a:ln>
              <a:effectLst/>
            </c:spPr>
            <c:extLst>
              <c:ext xmlns:c16="http://schemas.microsoft.com/office/drawing/2014/chart" uri="{C3380CC4-5D6E-409C-BE32-E72D297353CC}">
                <c16:uniqueId val="{000008C9-7704-4423-B8F7-AD05CDD0D26F}"/>
              </c:ext>
            </c:extLst>
          </c:dPt>
          <c:dPt>
            <c:idx val="1125"/>
            <c:bubble3D val="0"/>
            <c:spPr>
              <a:solidFill>
                <a:schemeClr val="accent4">
                  <a:lumMod val="70000"/>
                </a:schemeClr>
              </a:solidFill>
              <a:ln>
                <a:noFill/>
              </a:ln>
              <a:effectLst/>
            </c:spPr>
            <c:extLst>
              <c:ext xmlns:c16="http://schemas.microsoft.com/office/drawing/2014/chart" uri="{C3380CC4-5D6E-409C-BE32-E72D297353CC}">
                <c16:uniqueId val="{000008CB-7704-4423-B8F7-AD05CDD0D26F}"/>
              </c:ext>
            </c:extLst>
          </c:dPt>
          <c:dPt>
            <c:idx val="1126"/>
            <c:bubble3D val="0"/>
            <c:spPr>
              <a:solidFill>
                <a:schemeClr val="accent5">
                  <a:lumMod val="70000"/>
                </a:schemeClr>
              </a:solidFill>
              <a:ln>
                <a:noFill/>
              </a:ln>
              <a:effectLst/>
            </c:spPr>
            <c:extLst>
              <c:ext xmlns:c16="http://schemas.microsoft.com/office/drawing/2014/chart" uri="{C3380CC4-5D6E-409C-BE32-E72D297353CC}">
                <c16:uniqueId val="{000008CD-7704-4423-B8F7-AD05CDD0D26F}"/>
              </c:ext>
            </c:extLst>
          </c:dPt>
          <c:dPt>
            <c:idx val="1127"/>
            <c:bubble3D val="0"/>
            <c:spPr>
              <a:solidFill>
                <a:schemeClr val="accent6">
                  <a:lumMod val="70000"/>
                </a:schemeClr>
              </a:solidFill>
              <a:ln>
                <a:noFill/>
              </a:ln>
              <a:effectLst/>
            </c:spPr>
            <c:extLst>
              <c:ext xmlns:c16="http://schemas.microsoft.com/office/drawing/2014/chart" uri="{C3380CC4-5D6E-409C-BE32-E72D297353CC}">
                <c16:uniqueId val="{000008CF-7704-4423-B8F7-AD05CDD0D26F}"/>
              </c:ext>
            </c:extLst>
          </c:dPt>
          <c:dPt>
            <c:idx val="1128"/>
            <c:bubble3D val="0"/>
            <c:spPr>
              <a:solidFill>
                <a:schemeClr val="accent1">
                  <a:lumMod val="50000"/>
                  <a:lumOff val="50000"/>
                </a:schemeClr>
              </a:solidFill>
              <a:ln>
                <a:noFill/>
              </a:ln>
              <a:effectLst/>
            </c:spPr>
            <c:extLst>
              <c:ext xmlns:c16="http://schemas.microsoft.com/office/drawing/2014/chart" uri="{C3380CC4-5D6E-409C-BE32-E72D297353CC}">
                <c16:uniqueId val="{000008D1-7704-4423-B8F7-AD05CDD0D26F}"/>
              </c:ext>
            </c:extLst>
          </c:dPt>
          <c:dPt>
            <c:idx val="1129"/>
            <c:bubble3D val="0"/>
            <c:spPr>
              <a:solidFill>
                <a:schemeClr val="accent2">
                  <a:lumMod val="50000"/>
                  <a:lumOff val="50000"/>
                </a:schemeClr>
              </a:solidFill>
              <a:ln>
                <a:noFill/>
              </a:ln>
              <a:effectLst/>
            </c:spPr>
            <c:extLst>
              <c:ext xmlns:c16="http://schemas.microsoft.com/office/drawing/2014/chart" uri="{C3380CC4-5D6E-409C-BE32-E72D297353CC}">
                <c16:uniqueId val="{000008D3-7704-4423-B8F7-AD05CDD0D26F}"/>
              </c:ext>
            </c:extLst>
          </c:dPt>
          <c:dPt>
            <c:idx val="1130"/>
            <c:bubble3D val="0"/>
            <c:spPr>
              <a:solidFill>
                <a:schemeClr val="accent3">
                  <a:lumMod val="50000"/>
                  <a:lumOff val="50000"/>
                </a:schemeClr>
              </a:solidFill>
              <a:ln>
                <a:noFill/>
              </a:ln>
              <a:effectLst/>
            </c:spPr>
            <c:extLst>
              <c:ext xmlns:c16="http://schemas.microsoft.com/office/drawing/2014/chart" uri="{C3380CC4-5D6E-409C-BE32-E72D297353CC}">
                <c16:uniqueId val="{000008D5-7704-4423-B8F7-AD05CDD0D26F}"/>
              </c:ext>
            </c:extLst>
          </c:dPt>
          <c:dPt>
            <c:idx val="1131"/>
            <c:bubble3D val="0"/>
            <c:spPr>
              <a:solidFill>
                <a:schemeClr val="accent4">
                  <a:lumMod val="50000"/>
                  <a:lumOff val="50000"/>
                </a:schemeClr>
              </a:solidFill>
              <a:ln>
                <a:noFill/>
              </a:ln>
              <a:effectLst/>
            </c:spPr>
            <c:extLst>
              <c:ext xmlns:c16="http://schemas.microsoft.com/office/drawing/2014/chart" uri="{C3380CC4-5D6E-409C-BE32-E72D297353CC}">
                <c16:uniqueId val="{000008D7-7704-4423-B8F7-AD05CDD0D26F}"/>
              </c:ext>
            </c:extLst>
          </c:dPt>
          <c:dPt>
            <c:idx val="1132"/>
            <c:bubble3D val="0"/>
            <c:spPr>
              <a:solidFill>
                <a:schemeClr val="accent5">
                  <a:lumMod val="50000"/>
                  <a:lumOff val="50000"/>
                </a:schemeClr>
              </a:solidFill>
              <a:ln>
                <a:noFill/>
              </a:ln>
              <a:effectLst/>
            </c:spPr>
            <c:extLst>
              <c:ext xmlns:c16="http://schemas.microsoft.com/office/drawing/2014/chart" uri="{C3380CC4-5D6E-409C-BE32-E72D297353CC}">
                <c16:uniqueId val="{000008D9-7704-4423-B8F7-AD05CDD0D26F}"/>
              </c:ext>
            </c:extLst>
          </c:dPt>
          <c:dPt>
            <c:idx val="1133"/>
            <c:bubble3D val="0"/>
            <c:spPr>
              <a:solidFill>
                <a:schemeClr val="accent6">
                  <a:lumMod val="50000"/>
                  <a:lumOff val="50000"/>
                </a:schemeClr>
              </a:solidFill>
              <a:ln>
                <a:noFill/>
              </a:ln>
              <a:effectLst/>
            </c:spPr>
            <c:extLst>
              <c:ext xmlns:c16="http://schemas.microsoft.com/office/drawing/2014/chart" uri="{C3380CC4-5D6E-409C-BE32-E72D297353CC}">
                <c16:uniqueId val="{000008DB-7704-4423-B8F7-AD05CDD0D26F}"/>
              </c:ext>
            </c:extLst>
          </c:dPt>
          <c:dPt>
            <c:idx val="1134"/>
            <c:bubble3D val="0"/>
            <c:spPr>
              <a:solidFill>
                <a:schemeClr val="accent1"/>
              </a:solidFill>
              <a:ln>
                <a:noFill/>
              </a:ln>
              <a:effectLst/>
            </c:spPr>
            <c:extLst>
              <c:ext xmlns:c16="http://schemas.microsoft.com/office/drawing/2014/chart" uri="{C3380CC4-5D6E-409C-BE32-E72D297353CC}">
                <c16:uniqueId val="{000008DD-7704-4423-B8F7-AD05CDD0D26F}"/>
              </c:ext>
            </c:extLst>
          </c:dPt>
          <c:dPt>
            <c:idx val="1135"/>
            <c:bubble3D val="0"/>
            <c:spPr>
              <a:solidFill>
                <a:schemeClr val="accent2"/>
              </a:solidFill>
              <a:ln>
                <a:noFill/>
              </a:ln>
              <a:effectLst/>
            </c:spPr>
            <c:extLst>
              <c:ext xmlns:c16="http://schemas.microsoft.com/office/drawing/2014/chart" uri="{C3380CC4-5D6E-409C-BE32-E72D297353CC}">
                <c16:uniqueId val="{000008DF-7704-4423-B8F7-AD05CDD0D26F}"/>
              </c:ext>
            </c:extLst>
          </c:dPt>
          <c:dPt>
            <c:idx val="1136"/>
            <c:bubble3D val="0"/>
            <c:spPr>
              <a:solidFill>
                <a:schemeClr val="accent3"/>
              </a:solidFill>
              <a:ln>
                <a:noFill/>
              </a:ln>
              <a:effectLst/>
            </c:spPr>
            <c:extLst>
              <c:ext xmlns:c16="http://schemas.microsoft.com/office/drawing/2014/chart" uri="{C3380CC4-5D6E-409C-BE32-E72D297353CC}">
                <c16:uniqueId val="{000008E1-7704-4423-B8F7-AD05CDD0D26F}"/>
              </c:ext>
            </c:extLst>
          </c:dPt>
          <c:dPt>
            <c:idx val="1137"/>
            <c:bubble3D val="0"/>
            <c:spPr>
              <a:solidFill>
                <a:schemeClr val="accent4"/>
              </a:solidFill>
              <a:ln>
                <a:noFill/>
              </a:ln>
              <a:effectLst/>
            </c:spPr>
            <c:extLst>
              <c:ext xmlns:c16="http://schemas.microsoft.com/office/drawing/2014/chart" uri="{C3380CC4-5D6E-409C-BE32-E72D297353CC}">
                <c16:uniqueId val="{000008E3-7704-4423-B8F7-AD05CDD0D26F}"/>
              </c:ext>
            </c:extLst>
          </c:dPt>
          <c:dPt>
            <c:idx val="1138"/>
            <c:bubble3D val="0"/>
            <c:spPr>
              <a:solidFill>
                <a:schemeClr val="accent5"/>
              </a:solidFill>
              <a:ln>
                <a:noFill/>
              </a:ln>
              <a:effectLst/>
            </c:spPr>
            <c:extLst>
              <c:ext xmlns:c16="http://schemas.microsoft.com/office/drawing/2014/chart" uri="{C3380CC4-5D6E-409C-BE32-E72D297353CC}">
                <c16:uniqueId val="{000008E5-7704-4423-B8F7-AD05CDD0D26F}"/>
              </c:ext>
            </c:extLst>
          </c:dPt>
          <c:dPt>
            <c:idx val="1139"/>
            <c:bubble3D val="0"/>
            <c:spPr>
              <a:solidFill>
                <a:schemeClr val="accent6"/>
              </a:solidFill>
              <a:ln>
                <a:noFill/>
              </a:ln>
              <a:effectLst/>
            </c:spPr>
            <c:extLst>
              <c:ext xmlns:c16="http://schemas.microsoft.com/office/drawing/2014/chart" uri="{C3380CC4-5D6E-409C-BE32-E72D297353CC}">
                <c16:uniqueId val="{000008E7-7704-4423-B8F7-AD05CDD0D26F}"/>
              </c:ext>
            </c:extLst>
          </c:dPt>
          <c:dPt>
            <c:idx val="1140"/>
            <c:bubble3D val="0"/>
            <c:spPr>
              <a:solidFill>
                <a:schemeClr val="accent1">
                  <a:lumMod val="60000"/>
                </a:schemeClr>
              </a:solidFill>
              <a:ln>
                <a:noFill/>
              </a:ln>
              <a:effectLst/>
            </c:spPr>
            <c:extLst>
              <c:ext xmlns:c16="http://schemas.microsoft.com/office/drawing/2014/chart" uri="{C3380CC4-5D6E-409C-BE32-E72D297353CC}">
                <c16:uniqueId val="{000008E9-7704-4423-B8F7-AD05CDD0D26F}"/>
              </c:ext>
            </c:extLst>
          </c:dPt>
          <c:dPt>
            <c:idx val="1141"/>
            <c:bubble3D val="0"/>
            <c:spPr>
              <a:solidFill>
                <a:schemeClr val="accent2">
                  <a:lumMod val="60000"/>
                </a:schemeClr>
              </a:solidFill>
              <a:ln>
                <a:noFill/>
              </a:ln>
              <a:effectLst/>
            </c:spPr>
            <c:extLst>
              <c:ext xmlns:c16="http://schemas.microsoft.com/office/drawing/2014/chart" uri="{C3380CC4-5D6E-409C-BE32-E72D297353CC}">
                <c16:uniqueId val="{000008EB-7704-4423-B8F7-AD05CDD0D26F}"/>
              </c:ext>
            </c:extLst>
          </c:dPt>
          <c:dPt>
            <c:idx val="1142"/>
            <c:bubble3D val="0"/>
            <c:spPr>
              <a:solidFill>
                <a:schemeClr val="accent3">
                  <a:lumMod val="60000"/>
                </a:schemeClr>
              </a:solidFill>
              <a:ln>
                <a:noFill/>
              </a:ln>
              <a:effectLst/>
            </c:spPr>
            <c:extLst>
              <c:ext xmlns:c16="http://schemas.microsoft.com/office/drawing/2014/chart" uri="{C3380CC4-5D6E-409C-BE32-E72D297353CC}">
                <c16:uniqueId val="{000008ED-7704-4423-B8F7-AD05CDD0D26F}"/>
              </c:ext>
            </c:extLst>
          </c:dPt>
          <c:dPt>
            <c:idx val="1143"/>
            <c:bubble3D val="0"/>
            <c:spPr>
              <a:solidFill>
                <a:schemeClr val="accent4">
                  <a:lumMod val="60000"/>
                </a:schemeClr>
              </a:solidFill>
              <a:ln>
                <a:noFill/>
              </a:ln>
              <a:effectLst/>
            </c:spPr>
            <c:extLst>
              <c:ext xmlns:c16="http://schemas.microsoft.com/office/drawing/2014/chart" uri="{C3380CC4-5D6E-409C-BE32-E72D297353CC}">
                <c16:uniqueId val="{000008EF-7704-4423-B8F7-AD05CDD0D26F}"/>
              </c:ext>
            </c:extLst>
          </c:dPt>
          <c:dPt>
            <c:idx val="1144"/>
            <c:bubble3D val="0"/>
            <c:spPr>
              <a:solidFill>
                <a:schemeClr val="accent5">
                  <a:lumMod val="60000"/>
                </a:schemeClr>
              </a:solidFill>
              <a:ln>
                <a:noFill/>
              </a:ln>
              <a:effectLst/>
            </c:spPr>
            <c:extLst>
              <c:ext xmlns:c16="http://schemas.microsoft.com/office/drawing/2014/chart" uri="{C3380CC4-5D6E-409C-BE32-E72D297353CC}">
                <c16:uniqueId val="{000008F1-7704-4423-B8F7-AD05CDD0D26F}"/>
              </c:ext>
            </c:extLst>
          </c:dPt>
          <c:dPt>
            <c:idx val="1145"/>
            <c:bubble3D val="0"/>
            <c:spPr>
              <a:solidFill>
                <a:schemeClr val="accent6">
                  <a:lumMod val="60000"/>
                </a:schemeClr>
              </a:solidFill>
              <a:ln>
                <a:noFill/>
              </a:ln>
              <a:effectLst/>
            </c:spPr>
            <c:extLst>
              <c:ext xmlns:c16="http://schemas.microsoft.com/office/drawing/2014/chart" uri="{C3380CC4-5D6E-409C-BE32-E72D297353CC}">
                <c16:uniqueId val="{000008F3-7704-4423-B8F7-AD05CDD0D26F}"/>
              </c:ext>
            </c:extLst>
          </c:dPt>
          <c:dPt>
            <c:idx val="1146"/>
            <c:bubble3D val="0"/>
            <c:spPr>
              <a:solidFill>
                <a:schemeClr val="accent1">
                  <a:lumMod val="80000"/>
                  <a:lumOff val="20000"/>
                </a:schemeClr>
              </a:solidFill>
              <a:ln>
                <a:noFill/>
              </a:ln>
              <a:effectLst/>
            </c:spPr>
            <c:extLst>
              <c:ext xmlns:c16="http://schemas.microsoft.com/office/drawing/2014/chart" uri="{C3380CC4-5D6E-409C-BE32-E72D297353CC}">
                <c16:uniqueId val="{000008F5-7704-4423-B8F7-AD05CDD0D26F}"/>
              </c:ext>
            </c:extLst>
          </c:dPt>
          <c:dPt>
            <c:idx val="1147"/>
            <c:bubble3D val="0"/>
            <c:spPr>
              <a:solidFill>
                <a:schemeClr val="accent2">
                  <a:lumMod val="80000"/>
                  <a:lumOff val="20000"/>
                </a:schemeClr>
              </a:solidFill>
              <a:ln>
                <a:noFill/>
              </a:ln>
              <a:effectLst/>
            </c:spPr>
            <c:extLst>
              <c:ext xmlns:c16="http://schemas.microsoft.com/office/drawing/2014/chart" uri="{C3380CC4-5D6E-409C-BE32-E72D297353CC}">
                <c16:uniqueId val="{000008F7-7704-4423-B8F7-AD05CDD0D26F}"/>
              </c:ext>
            </c:extLst>
          </c:dPt>
          <c:dPt>
            <c:idx val="1148"/>
            <c:bubble3D val="0"/>
            <c:spPr>
              <a:solidFill>
                <a:schemeClr val="accent3">
                  <a:lumMod val="80000"/>
                  <a:lumOff val="20000"/>
                </a:schemeClr>
              </a:solidFill>
              <a:ln>
                <a:noFill/>
              </a:ln>
              <a:effectLst/>
            </c:spPr>
            <c:extLst>
              <c:ext xmlns:c16="http://schemas.microsoft.com/office/drawing/2014/chart" uri="{C3380CC4-5D6E-409C-BE32-E72D297353CC}">
                <c16:uniqueId val="{000008F9-7704-4423-B8F7-AD05CDD0D26F}"/>
              </c:ext>
            </c:extLst>
          </c:dPt>
          <c:dPt>
            <c:idx val="1149"/>
            <c:bubble3D val="0"/>
            <c:spPr>
              <a:solidFill>
                <a:schemeClr val="accent4">
                  <a:lumMod val="80000"/>
                  <a:lumOff val="20000"/>
                </a:schemeClr>
              </a:solidFill>
              <a:ln>
                <a:noFill/>
              </a:ln>
              <a:effectLst/>
            </c:spPr>
            <c:extLst>
              <c:ext xmlns:c16="http://schemas.microsoft.com/office/drawing/2014/chart" uri="{C3380CC4-5D6E-409C-BE32-E72D297353CC}">
                <c16:uniqueId val="{000008FB-7704-4423-B8F7-AD05CDD0D26F}"/>
              </c:ext>
            </c:extLst>
          </c:dPt>
          <c:dPt>
            <c:idx val="1150"/>
            <c:bubble3D val="0"/>
            <c:spPr>
              <a:solidFill>
                <a:schemeClr val="accent5">
                  <a:lumMod val="80000"/>
                  <a:lumOff val="20000"/>
                </a:schemeClr>
              </a:solidFill>
              <a:ln>
                <a:noFill/>
              </a:ln>
              <a:effectLst/>
            </c:spPr>
            <c:extLst>
              <c:ext xmlns:c16="http://schemas.microsoft.com/office/drawing/2014/chart" uri="{C3380CC4-5D6E-409C-BE32-E72D297353CC}">
                <c16:uniqueId val="{000008FD-7704-4423-B8F7-AD05CDD0D26F}"/>
              </c:ext>
            </c:extLst>
          </c:dPt>
          <c:dPt>
            <c:idx val="1151"/>
            <c:bubble3D val="0"/>
            <c:spPr>
              <a:solidFill>
                <a:schemeClr val="accent6">
                  <a:lumMod val="80000"/>
                  <a:lumOff val="20000"/>
                </a:schemeClr>
              </a:solidFill>
              <a:ln>
                <a:noFill/>
              </a:ln>
              <a:effectLst/>
            </c:spPr>
            <c:extLst>
              <c:ext xmlns:c16="http://schemas.microsoft.com/office/drawing/2014/chart" uri="{C3380CC4-5D6E-409C-BE32-E72D297353CC}">
                <c16:uniqueId val="{000008FF-7704-4423-B8F7-AD05CDD0D26F}"/>
              </c:ext>
            </c:extLst>
          </c:dPt>
          <c:dPt>
            <c:idx val="1152"/>
            <c:bubble3D val="0"/>
            <c:spPr>
              <a:solidFill>
                <a:schemeClr val="accent1">
                  <a:lumMod val="80000"/>
                </a:schemeClr>
              </a:solidFill>
              <a:ln>
                <a:noFill/>
              </a:ln>
              <a:effectLst/>
            </c:spPr>
            <c:extLst>
              <c:ext xmlns:c16="http://schemas.microsoft.com/office/drawing/2014/chart" uri="{C3380CC4-5D6E-409C-BE32-E72D297353CC}">
                <c16:uniqueId val="{00000901-7704-4423-B8F7-AD05CDD0D26F}"/>
              </c:ext>
            </c:extLst>
          </c:dPt>
          <c:dPt>
            <c:idx val="1153"/>
            <c:bubble3D val="0"/>
            <c:spPr>
              <a:solidFill>
                <a:schemeClr val="accent2">
                  <a:lumMod val="80000"/>
                </a:schemeClr>
              </a:solidFill>
              <a:ln>
                <a:noFill/>
              </a:ln>
              <a:effectLst/>
            </c:spPr>
            <c:extLst>
              <c:ext xmlns:c16="http://schemas.microsoft.com/office/drawing/2014/chart" uri="{C3380CC4-5D6E-409C-BE32-E72D297353CC}">
                <c16:uniqueId val="{00000903-7704-4423-B8F7-AD05CDD0D26F}"/>
              </c:ext>
            </c:extLst>
          </c:dPt>
          <c:dPt>
            <c:idx val="1154"/>
            <c:bubble3D val="0"/>
            <c:spPr>
              <a:solidFill>
                <a:schemeClr val="accent3">
                  <a:lumMod val="80000"/>
                </a:schemeClr>
              </a:solidFill>
              <a:ln>
                <a:noFill/>
              </a:ln>
              <a:effectLst/>
            </c:spPr>
            <c:extLst>
              <c:ext xmlns:c16="http://schemas.microsoft.com/office/drawing/2014/chart" uri="{C3380CC4-5D6E-409C-BE32-E72D297353CC}">
                <c16:uniqueId val="{00000905-7704-4423-B8F7-AD05CDD0D26F}"/>
              </c:ext>
            </c:extLst>
          </c:dPt>
          <c:dPt>
            <c:idx val="1155"/>
            <c:bubble3D val="0"/>
            <c:spPr>
              <a:solidFill>
                <a:schemeClr val="accent4">
                  <a:lumMod val="80000"/>
                </a:schemeClr>
              </a:solidFill>
              <a:ln>
                <a:noFill/>
              </a:ln>
              <a:effectLst/>
            </c:spPr>
            <c:extLst>
              <c:ext xmlns:c16="http://schemas.microsoft.com/office/drawing/2014/chart" uri="{C3380CC4-5D6E-409C-BE32-E72D297353CC}">
                <c16:uniqueId val="{00000907-7704-4423-B8F7-AD05CDD0D26F}"/>
              </c:ext>
            </c:extLst>
          </c:dPt>
          <c:dPt>
            <c:idx val="1156"/>
            <c:bubble3D val="0"/>
            <c:spPr>
              <a:solidFill>
                <a:schemeClr val="accent5">
                  <a:lumMod val="80000"/>
                </a:schemeClr>
              </a:solidFill>
              <a:ln>
                <a:noFill/>
              </a:ln>
              <a:effectLst/>
            </c:spPr>
            <c:extLst>
              <c:ext xmlns:c16="http://schemas.microsoft.com/office/drawing/2014/chart" uri="{C3380CC4-5D6E-409C-BE32-E72D297353CC}">
                <c16:uniqueId val="{00000909-7704-4423-B8F7-AD05CDD0D26F}"/>
              </c:ext>
            </c:extLst>
          </c:dPt>
          <c:dPt>
            <c:idx val="1157"/>
            <c:bubble3D val="0"/>
            <c:spPr>
              <a:solidFill>
                <a:schemeClr val="accent6">
                  <a:lumMod val="80000"/>
                </a:schemeClr>
              </a:solidFill>
              <a:ln>
                <a:noFill/>
              </a:ln>
              <a:effectLst/>
            </c:spPr>
            <c:extLst>
              <c:ext xmlns:c16="http://schemas.microsoft.com/office/drawing/2014/chart" uri="{C3380CC4-5D6E-409C-BE32-E72D297353CC}">
                <c16:uniqueId val="{0000090B-7704-4423-B8F7-AD05CDD0D26F}"/>
              </c:ext>
            </c:extLst>
          </c:dPt>
          <c:dPt>
            <c:idx val="1158"/>
            <c:bubble3D val="0"/>
            <c:spPr>
              <a:solidFill>
                <a:schemeClr val="accent1">
                  <a:lumMod val="60000"/>
                  <a:lumOff val="40000"/>
                </a:schemeClr>
              </a:solidFill>
              <a:ln>
                <a:noFill/>
              </a:ln>
              <a:effectLst/>
            </c:spPr>
            <c:extLst>
              <c:ext xmlns:c16="http://schemas.microsoft.com/office/drawing/2014/chart" uri="{C3380CC4-5D6E-409C-BE32-E72D297353CC}">
                <c16:uniqueId val="{0000090D-7704-4423-B8F7-AD05CDD0D26F}"/>
              </c:ext>
            </c:extLst>
          </c:dPt>
          <c:dPt>
            <c:idx val="1159"/>
            <c:bubble3D val="0"/>
            <c:spPr>
              <a:solidFill>
                <a:schemeClr val="accent2">
                  <a:lumMod val="60000"/>
                  <a:lumOff val="40000"/>
                </a:schemeClr>
              </a:solidFill>
              <a:ln>
                <a:noFill/>
              </a:ln>
              <a:effectLst/>
            </c:spPr>
            <c:extLst>
              <c:ext xmlns:c16="http://schemas.microsoft.com/office/drawing/2014/chart" uri="{C3380CC4-5D6E-409C-BE32-E72D297353CC}">
                <c16:uniqueId val="{0000090F-7704-4423-B8F7-AD05CDD0D26F}"/>
              </c:ext>
            </c:extLst>
          </c:dPt>
          <c:dPt>
            <c:idx val="1160"/>
            <c:bubble3D val="0"/>
            <c:spPr>
              <a:solidFill>
                <a:schemeClr val="accent3">
                  <a:lumMod val="60000"/>
                  <a:lumOff val="40000"/>
                </a:schemeClr>
              </a:solidFill>
              <a:ln>
                <a:noFill/>
              </a:ln>
              <a:effectLst/>
            </c:spPr>
            <c:extLst>
              <c:ext xmlns:c16="http://schemas.microsoft.com/office/drawing/2014/chart" uri="{C3380CC4-5D6E-409C-BE32-E72D297353CC}">
                <c16:uniqueId val="{00000911-7704-4423-B8F7-AD05CDD0D26F}"/>
              </c:ext>
            </c:extLst>
          </c:dPt>
          <c:dPt>
            <c:idx val="1161"/>
            <c:bubble3D val="0"/>
            <c:spPr>
              <a:solidFill>
                <a:schemeClr val="accent4">
                  <a:lumMod val="60000"/>
                  <a:lumOff val="40000"/>
                </a:schemeClr>
              </a:solidFill>
              <a:ln>
                <a:noFill/>
              </a:ln>
              <a:effectLst/>
            </c:spPr>
            <c:extLst>
              <c:ext xmlns:c16="http://schemas.microsoft.com/office/drawing/2014/chart" uri="{C3380CC4-5D6E-409C-BE32-E72D297353CC}">
                <c16:uniqueId val="{00000913-7704-4423-B8F7-AD05CDD0D26F}"/>
              </c:ext>
            </c:extLst>
          </c:dPt>
          <c:dPt>
            <c:idx val="1162"/>
            <c:bubble3D val="0"/>
            <c:spPr>
              <a:solidFill>
                <a:schemeClr val="accent5">
                  <a:lumMod val="60000"/>
                  <a:lumOff val="40000"/>
                </a:schemeClr>
              </a:solidFill>
              <a:ln>
                <a:noFill/>
              </a:ln>
              <a:effectLst/>
            </c:spPr>
            <c:extLst>
              <c:ext xmlns:c16="http://schemas.microsoft.com/office/drawing/2014/chart" uri="{C3380CC4-5D6E-409C-BE32-E72D297353CC}">
                <c16:uniqueId val="{00000915-7704-4423-B8F7-AD05CDD0D26F}"/>
              </c:ext>
            </c:extLst>
          </c:dPt>
          <c:dPt>
            <c:idx val="1163"/>
            <c:bubble3D val="0"/>
            <c:spPr>
              <a:solidFill>
                <a:schemeClr val="accent6">
                  <a:lumMod val="60000"/>
                  <a:lumOff val="40000"/>
                </a:schemeClr>
              </a:solidFill>
              <a:ln>
                <a:noFill/>
              </a:ln>
              <a:effectLst/>
            </c:spPr>
            <c:extLst>
              <c:ext xmlns:c16="http://schemas.microsoft.com/office/drawing/2014/chart" uri="{C3380CC4-5D6E-409C-BE32-E72D297353CC}">
                <c16:uniqueId val="{00000917-7704-4423-B8F7-AD05CDD0D26F}"/>
              </c:ext>
            </c:extLst>
          </c:dPt>
          <c:dPt>
            <c:idx val="1164"/>
            <c:bubble3D val="0"/>
            <c:spPr>
              <a:solidFill>
                <a:schemeClr val="accent1">
                  <a:lumMod val="50000"/>
                </a:schemeClr>
              </a:solidFill>
              <a:ln>
                <a:noFill/>
              </a:ln>
              <a:effectLst/>
            </c:spPr>
            <c:extLst>
              <c:ext xmlns:c16="http://schemas.microsoft.com/office/drawing/2014/chart" uri="{C3380CC4-5D6E-409C-BE32-E72D297353CC}">
                <c16:uniqueId val="{00000919-7704-4423-B8F7-AD05CDD0D26F}"/>
              </c:ext>
            </c:extLst>
          </c:dPt>
          <c:dPt>
            <c:idx val="1165"/>
            <c:bubble3D val="0"/>
            <c:spPr>
              <a:solidFill>
                <a:schemeClr val="accent2">
                  <a:lumMod val="50000"/>
                </a:schemeClr>
              </a:solidFill>
              <a:ln>
                <a:noFill/>
              </a:ln>
              <a:effectLst/>
            </c:spPr>
            <c:extLst>
              <c:ext xmlns:c16="http://schemas.microsoft.com/office/drawing/2014/chart" uri="{C3380CC4-5D6E-409C-BE32-E72D297353CC}">
                <c16:uniqueId val="{0000091B-7704-4423-B8F7-AD05CDD0D26F}"/>
              </c:ext>
            </c:extLst>
          </c:dPt>
          <c:dPt>
            <c:idx val="1166"/>
            <c:bubble3D val="0"/>
            <c:spPr>
              <a:solidFill>
                <a:schemeClr val="accent3">
                  <a:lumMod val="50000"/>
                </a:schemeClr>
              </a:solidFill>
              <a:ln>
                <a:noFill/>
              </a:ln>
              <a:effectLst/>
            </c:spPr>
            <c:extLst>
              <c:ext xmlns:c16="http://schemas.microsoft.com/office/drawing/2014/chart" uri="{C3380CC4-5D6E-409C-BE32-E72D297353CC}">
                <c16:uniqueId val="{0000091D-7704-4423-B8F7-AD05CDD0D26F}"/>
              </c:ext>
            </c:extLst>
          </c:dPt>
          <c:dPt>
            <c:idx val="1167"/>
            <c:bubble3D val="0"/>
            <c:spPr>
              <a:solidFill>
                <a:schemeClr val="accent4">
                  <a:lumMod val="50000"/>
                </a:schemeClr>
              </a:solidFill>
              <a:ln>
                <a:noFill/>
              </a:ln>
              <a:effectLst/>
            </c:spPr>
            <c:extLst>
              <c:ext xmlns:c16="http://schemas.microsoft.com/office/drawing/2014/chart" uri="{C3380CC4-5D6E-409C-BE32-E72D297353CC}">
                <c16:uniqueId val="{0000091F-7704-4423-B8F7-AD05CDD0D26F}"/>
              </c:ext>
            </c:extLst>
          </c:dPt>
          <c:dPt>
            <c:idx val="1168"/>
            <c:bubble3D val="0"/>
            <c:spPr>
              <a:solidFill>
                <a:schemeClr val="accent5">
                  <a:lumMod val="50000"/>
                </a:schemeClr>
              </a:solidFill>
              <a:ln>
                <a:noFill/>
              </a:ln>
              <a:effectLst/>
            </c:spPr>
            <c:extLst>
              <c:ext xmlns:c16="http://schemas.microsoft.com/office/drawing/2014/chart" uri="{C3380CC4-5D6E-409C-BE32-E72D297353CC}">
                <c16:uniqueId val="{00000921-7704-4423-B8F7-AD05CDD0D26F}"/>
              </c:ext>
            </c:extLst>
          </c:dPt>
          <c:dPt>
            <c:idx val="1169"/>
            <c:bubble3D val="0"/>
            <c:spPr>
              <a:solidFill>
                <a:schemeClr val="accent6">
                  <a:lumMod val="50000"/>
                </a:schemeClr>
              </a:solidFill>
              <a:ln>
                <a:noFill/>
              </a:ln>
              <a:effectLst/>
            </c:spPr>
            <c:extLst>
              <c:ext xmlns:c16="http://schemas.microsoft.com/office/drawing/2014/chart" uri="{C3380CC4-5D6E-409C-BE32-E72D297353CC}">
                <c16:uniqueId val="{00000923-7704-4423-B8F7-AD05CDD0D26F}"/>
              </c:ext>
            </c:extLst>
          </c:dPt>
          <c:dPt>
            <c:idx val="1170"/>
            <c:bubble3D val="0"/>
            <c:spPr>
              <a:solidFill>
                <a:schemeClr val="accent1">
                  <a:lumMod val="70000"/>
                  <a:lumOff val="30000"/>
                </a:schemeClr>
              </a:solidFill>
              <a:ln>
                <a:noFill/>
              </a:ln>
              <a:effectLst/>
            </c:spPr>
            <c:extLst>
              <c:ext xmlns:c16="http://schemas.microsoft.com/office/drawing/2014/chart" uri="{C3380CC4-5D6E-409C-BE32-E72D297353CC}">
                <c16:uniqueId val="{00000925-7704-4423-B8F7-AD05CDD0D26F}"/>
              </c:ext>
            </c:extLst>
          </c:dPt>
          <c:dPt>
            <c:idx val="1171"/>
            <c:bubble3D val="0"/>
            <c:spPr>
              <a:solidFill>
                <a:schemeClr val="accent2">
                  <a:lumMod val="70000"/>
                  <a:lumOff val="30000"/>
                </a:schemeClr>
              </a:solidFill>
              <a:ln>
                <a:noFill/>
              </a:ln>
              <a:effectLst/>
            </c:spPr>
            <c:extLst>
              <c:ext xmlns:c16="http://schemas.microsoft.com/office/drawing/2014/chart" uri="{C3380CC4-5D6E-409C-BE32-E72D297353CC}">
                <c16:uniqueId val="{00000927-7704-4423-B8F7-AD05CDD0D26F}"/>
              </c:ext>
            </c:extLst>
          </c:dPt>
          <c:dPt>
            <c:idx val="1172"/>
            <c:bubble3D val="0"/>
            <c:spPr>
              <a:solidFill>
                <a:schemeClr val="accent3">
                  <a:lumMod val="70000"/>
                  <a:lumOff val="30000"/>
                </a:schemeClr>
              </a:solidFill>
              <a:ln>
                <a:noFill/>
              </a:ln>
              <a:effectLst/>
            </c:spPr>
            <c:extLst>
              <c:ext xmlns:c16="http://schemas.microsoft.com/office/drawing/2014/chart" uri="{C3380CC4-5D6E-409C-BE32-E72D297353CC}">
                <c16:uniqueId val="{00000929-7704-4423-B8F7-AD05CDD0D26F}"/>
              </c:ext>
            </c:extLst>
          </c:dPt>
          <c:dPt>
            <c:idx val="1173"/>
            <c:bubble3D val="0"/>
            <c:spPr>
              <a:solidFill>
                <a:schemeClr val="accent4">
                  <a:lumMod val="70000"/>
                  <a:lumOff val="30000"/>
                </a:schemeClr>
              </a:solidFill>
              <a:ln>
                <a:noFill/>
              </a:ln>
              <a:effectLst/>
            </c:spPr>
            <c:extLst>
              <c:ext xmlns:c16="http://schemas.microsoft.com/office/drawing/2014/chart" uri="{C3380CC4-5D6E-409C-BE32-E72D297353CC}">
                <c16:uniqueId val="{0000092B-7704-4423-B8F7-AD05CDD0D26F}"/>
              </c:ext>
            </c:extLst>
          </c:dPt>
          <c:dPt>
            <c:idx val="1174"/>
            <c:bubble3D val="0"/>
            <c:spPr>
              <a:solidFill>
                <a:schemeClr val="accent5">
                  <a:lumMod val="70000"/>
                  <a:lumOff val="30000"/>
                </a:schemeClr>
              </a:solidFill>
              <a:ln>
                <a:noFill/>
              </a:ln>
              <a:effectLst/>
            </c:spPr>
            <c:extLst>
              <c:ext xmlns:c16="http://schemas.microsoft.com/office/drawing/2014/chart" uri="{C3380CC4-5D6E-409C-BE32-E72D297353CC}">
                <c16:uniqueId val="{0000092D-7704-4423-B8F7-AD05CDD0D26F}"/>
              </c:ext>
            </c:extLst>
          </c:dPt>
          <c:dPt>
            <c:idx val="1175"/>
            <c:bubble3D val="0"/>
            <c:spPr>
              <a:solidFill>
                <a:schemeClr val="accent6">
                  <a:lumMod val="70000"/>
                  <a:lumOff val="30000"/>
                </a:schemeClr>
              </a:solidFill>
              <a:ln>
                <a:noFill/>
              </a:ln>
              <a:effectLst/>
            </c:spPr>
            <c:extLst>
              <c:ext xmlns:c16="http://schemas.microsoft.com/office/drawing/2014/chart" uri="{C3380CC4-5D6E-409C-BE32-E72D297353CC}">
                <c16:uniqueId val="{0000092F-7704-4423-B8F7-AD05CDD0D26F}"/>
              </c:ext>
            </c:extLst>
          </c:dPt>
          <c:dPt>
            <c:idx val="1176"/>
            <c:bubble3D val="0"/>
            <c:spPr>
              <a:solidFill>
                <a:schemeClr val="accent1">
                  <a:lumMod val="70000"/>
                </a:schemeClr>
              </a:solidFill>
              <a:ln>
                <a:noFill/>
              </a:ln>
              <a:effectLst/>
            </c:spPr>
            <c:extLst>
              <c:ext xmlns:c16="http://schemas.microsoft.com/office/drawing/2014/chart" uri="{C3380CC4-5D6E-409C-BE32-E72D297353CC}">
                <c16:uniqueId val="{00000931-7704-4423-B8F7-AD05CDD0D26F}"/>
              </c:ext>
            </c:extLst>
          </c:dPt>
          <c:dPt>
            <c:idx val="1177"/>
            <c:bubble3D val="0"/>
            <c:spPr>
              <a:solidFill>
                <a:schemeClr val="accent2">
                  <a:lumMod val="70000"/>
                </a:schemeClr>
              </a:solidFill>
              <a:ln>
                <a:noFill/>
              </a:ln>
              <a:effectLst/>
            </c:spPr>
            <c:extLst>
              <c:ext xmlns:c16="http://schemas.microsoft.com/office/drawing/2014/chart" uri="{C3380CC4-5D6E-409C-BE32-E72D297353CC}">
                <c16:uniqueId val="{00000933-7704-4423-B8F7-AD05CDD0D26F}"/>
              </c:ext>
            </c:extLst>
          </c:dPt>
          <c:dPt>
            <c:idx val="1178"/>
            <c:bubble3D val="0"/>
            <c:spPr>
              <a:solidFill>
                <a:schemeClr val="accent3">
                  <a:lumMod val="70000"/>
                </a:schemeClr>
              </a:solidFill>
              <a:ln>
                <a:noFill/>
              </a:ln>
              <a:effectLst/>
            </c:spPr>
            <c:extLst>
              <c:ext xmlns:c16="http://schemas.microsoft.com/office/drawing/2014/chart" uri="{C3380CC4-5D6E-409C-BE32-E72D297353CC}">
                <c16:uniqueId val="{00000935-7704-4423-B8F7-AD05CDD0D26F}"/>
              </c:ext>
            </c:extLst>
          </c:dPt>
          <c:dPt>
            <c:idx val="1179"/>
            <c:bubble3D val="0"/>
            <c:spPr>
              <a:solidFill>
                <a:schemeClr val="accent4">
                  <a:lumMod val="70000"/>
                </a:schemeClr>
              </a:solidFill>
              <a:ln>
                <a:noFill/>
              </a:ln>
              <a:effectLst/>
            </c:spPr>
            <c:extLst>
              <c:ext xmlns:c16="http://schemas.microsoft.com/office/drawing/2014/chart" uri="{C3380CC4-5D6E-409C-BE32-E72D297353CC}">
                <c16:uniqueId val="{00000937-7704-4423-B8F7-AD05CDD0D26F}"/>
              </c:ext>
            </c:extLst>
          </c:dPt>
          <c:dPt>
            <c:idx val="1180"/>
            <c:bubble3D val="0"/>
            <c:spPr>
              <a:solidFill>
                <a:schemeClr val="accent5">
                  <a:lumMod val="70000"/>
                </a:schemeClr>
              </a:solidFill>
              <a:ln>
                <a:noFill/>
              </a:ln>
              <a:effectLst/>
            </c:spPr>
            <c:extLst>
              <c:ext xmlns:c16="http://schemas.microsoft.com/office/drawing/2014/chart" uri="{C3380CC4-5D6E-409C-BE32-E72D297353CC}">
                <c16:uniqueId val="{00000939-7704-4423-B8F7-AD05CDD0D26F}"/>
              </c:ext>
            </c:extLst>
          </c:dPt>
          <c:dPt>
            <c:idx val="1181"/>
            <c:bubble3D val="0"/>
            <c:spPr>
              <a:solidFill>
                <a:schemeClr val="accent6">
                  <a:lumMod val="70000"/>
                </a:schemeClr>
              </a:solidFill>
              <a:ln>
                <a:noFill/>
              </a:ln>
              <a:effectLst/>
            </c:spPr>
            <c:extLst>
              <c:ext xmlns:c16="http://schemas.microsoft.com/office/drawing/2014/chart" uri="{C3380CC4-5D6E-409C-BE32-E72D297353CC}">
                <c16:uniqueId val="{0000093B-7704-4423-B8F7-AD05CDD0D26F}"/>
              </c:ext>
            </c:extLst>
          </c:dPt>
          <c:dPt>
            <c:idx val="1182"/>
            <c:bubble3D val="0"/>
            <c:spPr>
              <a:solidFill>
                <a:schemeClr val="accent1">
                  <a:lumMod val="50000"/>
                  <a:lumOff val="50000"/>
                </a:schemeClr>
              </a:solidFill>
              <a:ln>
                <a:noFill/>
              </a:ln>
              <a:effectLst/>
            </c:spPr>
            <c:extLst>
              <c:ext xmlns:c16="http://schemas.microsoft.com/office/drawing/2014/chart" uri="{C3380CC4-5D6E-409C-BE32-E72D297353CC}">
                <c16:uniqueId val="{0000093D-7704-4423-B8F7-AD05CDD0D26F}"/>
              </c:ext>
            </c:extLst>
          </c:dPt>
          <c:dPt>
            <c:idx val="1183"/>
            <c:bubble3D val="0"/>
            <c:spPr>
              <a:solidFill>
                <a:schemeClr val="accent2">
                  <a:lumMod val="50000"/>
                  <a:lumOff val="50000"/>
                </a:schemeClr>
              </a:solidFill>
              <a:ln>
                <a:noFill/>
              </a:ln>
              <a:effectLst/>
            </c:spPr>
            <c:extLst>
              <c:ext xmlns:c16="http://schemas.microsoft.com/office/drawing/2014/chart" uri="{C3380CC4-5D6E-409C-BE32-E72D297353CC}">
                <c16:uniqueId val="{0000093F-7704-4423-B8F7-AD05CDD0D26F}"/>
              </c:ext>
            </c:extLst>
          </c:dPt>
          <c:dPt>
            <c:idx val="1184"/>
            <c:bubble3D val="0"/>
            <c:spPr>
              <a:solidFill>
                <a:schemeClr val="accent3">
                  <a:lumMod val="50000"/>
                  <a:lumOff val="50000"/>
                </a:schemeClr>
              </a:solidFill>
              <a:ln>
                <a:noFill/>
              </a:ln>
              <a:effectLst/>
            </c:spPr>
            <c:extLst>
              <c:ext xmlns:c16="http://schemas.microsoft.com/office/drawing/2014/chart" uri="{C3380CC4-5D6E-409C-BE32-E72D297353CC}">
                <c16:uniqueId val="{00000941-7704-4423-B8F7-AD05CDD0D26F}"/>
              </c:ext>
            </c:extLst>
          </c:dPt>
          <c:dPt>
            <c:idx val="1185"/>
            <c:bubble3D val="0"/>
            <c:spPr>
              <a:solidFill>
                <a:schemeClr val="accent4">
                  <a:lumMod val="50000"/>
                  <a:lumOff val="50000"/>
                </a:schemeClr>
              </a:solidFill>
              <a:ln>
                <a:noFill/>
              </a:ln>
              <a:effectLst/>
            </c:spPr>
            <c:extLst>
              <c:ext xmlns:c16="http://schemas.microsoft.com/office/drawing/2014/chart" uri="{C3380CC4-5D6E-409C-BE32-E72D297353CC}">
                <c16:uniqueId val="{00000943-7704-4423-B8F7-AD05CDD0D26F}"/>
              </c:ext>
            </c:extLst>
          </c:dPt>
          <c:dPt>
            <c:idx val="1186"/>
            <c:bubble3D val="0"/>
            <c:spPr>
              <a:solidFill>
                <a:schemeClr val="accent5">
                  <a:lumMod val="50000"/>
                  <a:lumOff val="50000"/>
                </a:schemeClr>
              </a:solidFill>
              <a:ln>
                <a:noFill/>
              </a:ln>
              <a:effectLst/>
            </c:spPr>
            <c:extLst>
              <c:ext xmlns:c16="http://schemas.microsoft.com/office/drawing/2014/chart" uri="{C3380CC4-5D6E-409C-BE32-E72D297353CC}">
                <c16:uniqueId val="{00000945-7704-4423-B8F7-AD05CDD0D26F}"/>
              </c:ext>
            </c:extLst>
          </c:dPt>
          <c:dPt>
            <c:idx val="1187"/>
            <c:bubble3D val="0"/>
            <c:spPr>
              <a:solidFill>
                <a:schemeClr val="accent6">
                  <a:lumMod val="50000"/>
                  <a:lumOff val="50000"/>
                </a:schemeClr>
              </a:solidFill>
              <a:ln>
                <a:noFill/>
              </a:ln>
              <a:effectLst/>
            </c:spPr>
            <c:extLst>
              <c:ext xmlns:c16="http://schemas.microsoft.com/office/drawing/2014/chart" uri="{C3380CC4-5D6E-409C-BE32-E72D297353CC}">
                <c16:uniqueId val="{00000947-7704-4423-B8F7-AD05CDD0D26F}"/>
              </c:ext>
            </c:extLst>
          </c:dPt>
          <c:dPt>
            <c:idx val="1188"/>
            <c:bubble3D val="0"/>
            <c:spPr>
              <a:solidFill>
                <a:schemeClr val="accent1"/>
              </a:solidFill>
              <a:ln>
                <a:noFill/>
              </a:ln>
              <a:effectLst/>
            </c:spPr>
            <c:extLst>
              <c:ext xmlns:c16="http://schemas.microsoft.com/office/drawing/2014/chart" uri="{C3380CC4-5D6E-409C-BE32-E72D297353CC}">
                <c16:uniqueId val="{00000949-7704-4423-B8F7-AD05CDD0D26F}"/>
              </c:ext>
            </c:extLst>
          </c:dPt>
          <c:dPt>
            <c:idx val="1189"/>
            <c:bubble3D val="0"/>
            <c:spPr>
              <a:solidFill>
                <a:schemeClr val="accent2"/>
              </a:solidFill>
              <a:ln>
                <a:noFill/>
              </a:ln>
              <a:effectLst/>
            </c:spPr>
            <c:extLst>
              <c:ext xmlns:c16="http://schemas.microsoft.com/office/drawing/2014/chart" uri="{C3380CC4-5D6E-409C-BE32-E72D297353CC}">
                <c16:uniqueId val="{0000094B-7704-4423-B8F7-AD05CDD0D26F}"/>
              </c:ext>
            </c:extLst>
          </c:dPt>
          <c:dPt>
            <c:idx val="1190"/>
            <c:bubble3D val="0"/>
            <c:spPr>
              <a:solidFill>
                <a:schemeClr val="accent3"/>
              </a:solidFill>
              <a:ln>
                <a:noFill/>
              </a:ln>
              <a:effectLst/>
            </c:spPr>
            <c:extLst>
              <c:ext xmlns:c16="http://schemas.microsoft.com/office/drawing/2014/chart" uri="{C3380CC4-5D6E-409C-BE32-E72D297353CC}">
                <c16:uniqueId val="{0000094D-7704-4423-B8F7-AD05CDD0D26F}"/>
              </c:ext>
            </c:extLst>
          </c:dPt>
          <c:dPt>
            <c:idx val="1191"/>
            <c:bubble3D val="0"/>
            <c:spPr>
              <a:solidFill>
                <a:schemeClr val="accent4"/>
              </a:solidFill>
              <a:ln>
                <a:noFill/>
              </a:ln>
              <a:effectLst/>
            </c:spPr>
            <c:extLst>
              <c:ext xmlns:c16="http://schemas.microsoft.com/office/drawing/2014/chart" uri="{C3380CC4-5D6E-409C-BE32-E72D297353CC}">
                <c16:uniqueId val="{0000094F-7704-4423-B8F7-AD05CDD0D26F}"/>
              </c:ext>
            </c:extLst>
          </c:dPt>
          <c:dPt>
            <c:idx val="1192"/>
            <c:bubble3D val="0"/>
            <c:spPr>
              <a:solidFill>
                <a:schemeClr val="accent5"/>
              </a:solidFill>
              <a:ln>
                <a:noFill/>
              </a:ln>
              <a:effectLst/>
            </c:spPr>
            <c:extLst>
              <c:ext xmlns:c16="http://schemas.microsoft.com/office/drawing/2014/chart" uri="{C3380CC4-5D6E-409C-BE32-E72D297353CC}">
                <c16:uniqueId val="{00000951-7704-4423-B8F7-AD05CDD0D26F}"/>
              </c:ext>
            </c:extLst>
          </c:dPt>
          <c:dPt>
            <c:idx val="1193"/>
            <c:bubble3D val="0"/>
            <c:spPr>
              <a:solidFill>
                <a:schemeClr val="accent6"/>
              </a:solidFill>
              <a:ln>
                <a:noFill/>
              </a:ln>
              <a:effectLst/>
            </c:spPr>
            <c:extLst>
              <c:ext xmlns:c16="http://schemas.microsoft.com/office/drawing/2014/chart" uri="{C3380CC4-5D6E-409C-BE32-E72D297353CC}">
                <c16:uniqueId val="{00000953-7704-4423-B8F7-AD05CDD0D26F}"/>
              </c:ext>
            </c:extLst>
          </c:dPt>
          <c:dPt>
            <c:idx val="1194"/>
            <c:bubble3D val="0"/>
            <c:spPr>
              <a:solidFill>
                <a:schemeClr val="accent1">
                  <a:lumMod val="60000"/>
                </a:schemeClr>
              </a:solidFill>
              <a:ln>
                <a:noFill/>
              </a:ln>
              <a:effectLst/>
            </c:spPr>
            <c:extLst>
              <c:ext xmlns:c16="http://schemas.microsoft.com/office/drawing/2014/chart" uri="{C3380CC4-5D6E-409C-BE32-E72D297353CC}">
                <c16:uniqueId val="{00000955-7704-4423-B8F7-AD05CDD0D26F}"/>
              </c:ext>
            </c:extLst>
          </c:dPt>
          <c:dPt>
            <c:idx val="1195"/>
            <c:bubble3D val="0"/>
            <c:spPr>
              <a:solidFill>
                <a:schemeClr val="accent2">
                  <a:lumMod val="60000"/>
                </a:schemeClr>
              </a:solidFill>
              <a:ln>
                <a:noFill/>
              </a:ln>
              <a:effectLst/>
            </c:spPr>
            <c:extLst>
              <c:ext xmlns:c16="http://schemas.microsoft.com/office/drawing/2014/chart" uri="{C3380CC4-5D6E-409C-BE32-E72D297353CC}">
                <c16:uniqueId val="{00000957-7704-4423-B8F7-AD05CDD0D26F}"/>
              </c:ext>
            </c:extLst>
          </c:dPt>
          <c:dPt>
            <c:idx val="1196"/>
            <c:bubble3D val="0"/>
            <c:spPr>
              <a:solidFill>
                <a:schemeClr val="accent3">
                  <a:lumMod val="60000"/>
                </a:schemeClr>
              </a:solidFill>
              <a:ln>
                <a:noFill/>
              </a:ln>
              <a:effectLst/>
            </c:spPr>
            <c:extLst>
              <c:ext xmlns:c16="http://schemas.microsoft.com/office/drawing/2014/chart" uri="{C3380CC4-5D6E-409C-BE32-E72D297353CC}">
                <c16:uniqueId val="{00000959-7704-4423-B8F7-AD05CDD0D26F}"/>
              </c:ext>
            </c:extLst>
          </c:dPt>
          <c:dPt>
            <c:idx val="1197"/>
            <c:bubble3D val="0"/>
            <c:spPr>
              <a:solidFill>
                <a:schemeClr val="accent4">
                  <a:lumMod val="60000"/>
                </a:schemeClr>
              </a:solidFill>
              <a:ln>
                <a:noFill/>
              </a:ln>
              <a:effectLst/>
            </c:spPr>
            <c:extLst>
              <c:ext xmlns:c16="http://schemas.microsoft.com/office/drawing/2014/chart" uri="{C3380CC4-5D6E-409C-BE32-E72D297353CC}">
                <c16:uniqueId val="{0000095B-7704-4423-B8F7-AD05CDD0D26F}"/>
              </c:ext>
            </c:extLst>
          </c:dPt>
          <c:dPt>
            <c:idx val="1198"/>
            <c:bubble3D val="0"/>
            <c:spPr>
              <a:solidFill>
                <a:schemeClr val="accent5">
                  <a:lumMod val="60000"/>
                </a:schemeClr>
              </a:solidFill>
              <a:ln>
                <a:noFill/>
              </a:ln>
              <a:effectLst/>
            </c:spPr>
            <c:extLst>
              <c:ext xmlns:c16="http://schemas.microsoft.com/office/drawing/2014/chart" uri="{C3380CC4-5D6E-409C-BE32-E72D297353CC}">
                <c16:uniqueId val="{0000095D-7704-4423-B8F7-AD05CDD0D26F}"/>
              </c:ext>
            </c:extLst>
          </c:dPt>
          <c:dPt>
            <c:idx val="1199"/>
            <c:bubble3D val="0"/>
            <c:spPr>
              <a:solidFill>
                <a:schemeClr val="accent6">
                  <a:lumMod val="60000"/>
                </a:schemeClr>
              </a:solidFill>
              <a:ln>
                <a:noFill/>
              </a:ln>
              <a:effectLst/>
            </c:spPr>
            <c:extLst>
              <c:ext xmlns:c16="http://schemas.microsoft.com/office/drawing/2014/chart" uri="{C3380CC4-5D6E-409C-BE32-E72D297353CC}">
                <c16:uniqueId val="{0000095F-7704-4423-B8F7-AD05CDD0D26F}"/>
              </c:ext>
            </c:extLst>
          </c:dPt>
          <c:dPt>
            <c:idx val="1200"/>
            <c:bubble3D val="0"/>
            <c:spPr>
              <a:solidFill>
                <a:schemeClr val="accent1">
                  <a:lumMod val="80000"/>
                  <a:lumOff val="20000"/>
                </a:schemeClr>
              </a:solidFill>
              <a:ln>
                <a:noFill/>
              </a:ln>
              <a:effectLst/>
            </c:spPr>
            <c:extLst>
              <c:ext xmlns:c16="http://schemas.microsoft.com/office/drawing/2014/chart" uri="{C3380CC4-5D6E-409C-BE32-E72D297353CC}">
                <c16:uniqueId val="{00000961-7704-4423-B8F7-AD05CDD0D26F}"/>
              </c:ext>
            </c:extLst>
          </c:dPt>
          <c:dPt>
            <c:idx val="1201"/>
            <c:bubble3D val="0"/>
            <c:spPr>
              <a:solidFill>
                <a:schemeClr val="accent2">
                  <a:lumMod val="80000"/>
                  <a:lumOff val="20000"/>
                </a:schemeClr>
              </a:solidFill>
              <a:ln>
                <a:noFill/>
              </a:ln>
              <a:effectLst/>
            </c:spPr>
            <c:extLst>
              <c:ext xmlns:c16="http://schemas.microsoft.com/office/drawing/2014/chart" uri="{C3380CC4-5D6E-409C-BE32-E72D297353CC}">
                <c16:uniqueId val="{00000963-7704-4423-B8F7-AD05CDD0D26F}"/>
              </c:ext>
            </c:extLst>
          </c:dPt>
          <c:dPt>
            <c:idx val="1202"/>
            <c:bubble3D val="0"/>
            <c:spPr>
              <a:solidFill>
                <a:schemeClr val="accent3">
                  <a:lumMod val="80000"/>
                  <a:lumOff val="20000"/>
                </a:schemeClr>
              </a:solidFill>
              <a:ln>
                <a:noFill/>
              </a:ln>
              <a:effectLst/>
            </c:spPr>
            <c:extLst>
              <c:ext xmlns:c16="http://schemas.microsoft.com/office/drawing/2014/chart" uri="{C3380CC4-5D6E-409C-BE32-E72D297353CC}">
                <c16:uniqueId val="{00000965-7704-4423-B8F7-AD05CDD0D26F}"/>
              </c:ext>
            </c:extLst>
          </c:dPt>
          <c:dPt>
            <c:idx val="1203"/>
            <c:bubble3D val="0"/>
            <c:spPr>
              <a:solidFill>
                <a:schemeClr val="accent4">
                  <a:lumMod val="80000"/>
                  <a:lumOff val="20000"/>
                </a:schemeClr>
              </a:solidFill>
              <a:ln>
                <a:noFill/>
              </a:ln>
              <a:effectLst/>
            </c:spPr>
            <c:extLst>
              <c:ext xmlns:c16="http://schemas.microsoft.com/office/drawing/2014/chart" uri="{C3380CC4-5D6E-409C-BE32-E72D297353CC}">
                <c16:uniqueId val="{00000967-7704-4423-B8F7-AD05CDD0D26F}"/>
              </c:ext>
            </c:extLst>
          </c:dPt>
          <c:dPt>
            <c:idx val="1204"/>
            <c:bubble3D val="0"/>
            <c:spPr>
              <a:solidFill>
                <a:schemeClr val="accent5">
                  <a:lumMod val="80000"/>
                  <a:lumOff val="20000"/>
                </a:schemeClr>
              </a:solidFill>
              <a:ln>
                <a:noFill/>
              </a:ln>
              <a:effectLst/>
            </c:spPr>
            <c:extLst>
              <c:ext xmlns:c16="http://schemas.microsoft.com/office/drawing/2014/chart" uri="{C3380CC4-5D6E-409C-BE32-E72D297353CC}">
                <c16:uniqueId val="{00000969-7704-4423-B8F7-AD05CDD0D26F}"/>
              </c:ext>
            </c:extLst>
          </c:dPt>
          <c:dPt>
            <c:idx val="1205"/>
            <c:bubble3D val="0"/>
            <c:spPr>
              <a:solidFill>
                <a:schemeClr val="accent6">
                  <a:lumMod val="80000"/>
                  <a:lumOff val="20000"/>
                </a:schemeClr>
              </a:solidFill>
              <a:ln>
                <a:noFill/>
              </a:ln>
              <a:effectLst/>
            </c:spPr>
            <c:extLst>
              <c:ext xmlns:c16="http://schemas.microsoft.com/office/drawing/2014/chart" uri="{C3380CC4-5D6E-409C-BE32-E72D297353CC}">
                <c16:uniqueId val="{0000096B-7704-4423-B8F7-AD05CDD0D26F}"/>
              </c:ext>
            </c:extLst>
          </c:dPt>
          <c:dPt>
            <c:idx val="1206"/>
            <c:bubble3D val="0"/>
            <c:spPr>
              <a:solidFill>
                <a:schemeClr val="accent1">
                  <a:lumMod val="80000"/>
                </a:schemeClr>
              </a:solidFill>
              <a:ln>
                <a:noFill/>
              </a:ln>
              <a:effectLst/>
            </c:spPr>
            <c:extLst>
              <c:ext xmlns:c16="http://schemas.microsoft.com/office/drawing/2014/chart" uri="{C3380CC4-5D6E-409C-BE32-E72D297353CC}">
                <c16:uniqueId val="{0000096D-7704-4423-B8F7-AD05CDD0D26F}"/>
              </c:ext>
            </c:extLst>
          </c:dPt>
          <c:dPt>
            <c:idx val="1207"/>
            <c:bubble3D val="0"/>
            <c:spPr>
              <a:solidFill>
                <a:schemeClr val="accent2">
                  <a:lumMod val="80000"/>
                </a:schemeClr>
              </a:solidFill>
              <a:ln>
                <a:noFill/>
              </a:ln>
              <a:effectLst/>
            </c:spPr>
            <c:extLst>
              <c:ext xmlns:c16="http://schemas.microsoft.com/office/drawing/2014/chart" uri="{C3380CC4-5D6E-409C-BE32-E72D297353CC}">
                <c16:uniqueId val="{0000096F-7704-4423-B8F7-AD05CDD0D26F}"/>
              </c:ext>
            </c:extLst>
          </c:dPt>
          <c:dPt>
            <c:idx val="1208"/>
            <c:bubble3D val="0"/>
            <c:spPr>
              <a:solidFill>
                <a:schemeClr val="accent3">
                  <a:lumMod val="80000"/>
                </a:schemeClr>
              </a:solidFill>
              <a:ln>
                <a:noFill/>
              </a:ln>
              <a:effectLst/>
            </c:spPr>
            <c:extLst>
              <c:ext xmlns:c16="http://schemas.microsoft.com/office/drawing/2014/chart" uri="{C3380CC4-5D6E-409C-BE32-E72D297353CC}">
                <c16:uniqueId val="{00000971-7704-4423-B8F7-AD05CDD0D26F}"/>
              </c:ext>
            </c:extLst>
          </c:dPt>
          <c:dPt>
            <c:idx val="1209"/>
            <c:bubble3D val="0"/>
            <c:spPr>
              <a:solidFill>
                <a:schemeClr val="accent4">
                  <a:lumMod val="80000"/>
                </a:schemeClr>
              </a:solidFill>
              <a:ln>
                <a:noFill/>
              </a:ln>
              <a:effectLst/>
            </c:spPr>
            <c:extLst>
              <c:ext xmlns:c16="http://schemas.microsoft.com/office/drawing/2014/chart" uri="{C3380CC4-5D6E-409C-BE32-E72D297353CC}">
                <c16:uniqueId val="{00000973-7704-4423-B8F7-AD05CDD0D26F}"/>
              </c:ext>
            </c:extLst>
          </c:dPt>
          <c:dPt>
            <c:idx val="1210"/>
            <c:bubble3D val="0"/>
            <c:spPr>
              <a:solidFill>
                <a:schemeClr val="accent5">
                  <a:lumMod val="80000"/>
                </a:schemeClr>
              </a:solidFill>
              <a:ln>
                <a:noFill/>
              </a:ln>
              <a:effectLst/>
            </c:spPr>
            <c:extLst>
              <c:ext xmlns:c16="http://schemas.microsoft.com/office/drawing/2014/chart" uri="{C3380CC4-5D6E-409C-BE32-E72D297353CC}">
                <c16:uniqueId val="{00000975-7704-4423-B8F7-AD05CDD0D26F}"/>
              </c:ext>
            </c:extLst>
          </c:dPt>
          <c:dPt>
            <c:idx val="1211"/>
            <c:bubble3D val="0"/>
            <c:spPr>
              <a:solidFill>
                <a:schemeClr val="accent6">
                  <a:lumMod val="80000"/>
                </a:schemeClr>
              </a:solidFill>
              <a:ln>
                <a:noFill/>
              </a:ln>
              <a:effectLst/>
            </c:spPr>
            <c:extLst>
              <c:ext xmlns:c16="http://schemas.microsoft.com/office/drawing/2014/chart" uri="{C3380CC4-5D6E-409C-BE32-E72D297353CC}">
                <c16:uniqueId val="{00000977-7704-4423-B8F7-AD05CDD0D26F}"/>
              </c:ext>
            </c:extLst>
          </c:dPt>
          <c:dPt>
            <c:idx val="1212"/>
            <c:bubble3D val="0"/>
            <c:spPr>
              <a:solidFill>
                <a:schemeClr val="accent1">
                  <a:lumMod val="60000"/>
                  <a:lumOff val="40000"/>
                </a:schemeClr>
              </a:solidFill>
              <a:ln>
                <a:noFill/>
              </a:ln>
              <a:effectLst/>
            </c:spPr>
            <c:extLst>
              <c:ext xmlns:c16="http://schemas.microsoft.com/office/drawing/2014/chart" uri="{C3380CC4-5D6E-409C-BE32-E72D297353CC}">
                <c16:uniqueId val="{00000979-7704-4423-B8F7-AD05CDD0D26F}"/>
              </c:ext>
            </c:extLst>
          </c:dPt>
          <c:dPt>
            <c:idx val="1213"/>
            <c:bubble3D val="0"/>
            <c:spPr>
              <a:solidFill>
                <a:schemeClr val="accent2">
                  <a:lumMod val="60000"/>
                  <a:lumOff val="40000"/>
                </a:schemeClr>
              </a:solidFill>
              <a:ln>
                <a:noFill/>
              </a:ln>
              <a:effectLst/>
            </c:spPr>
            <c:extLst>
              <c:ext xmlns:c16="http://schemas.microsoft.com/office/drawing/2014/chart" uri="{C3380CC4-5D6E-409C-BE32-E72D297353CC}">
                <c16:uniqueId val="{0000097B-7704-4423-B8F7-AD05CDD0D26F}"/>
              </c:ext>
            </c:extLst>
          </c:dPt>
          <c:dPt>
            <c:idx val="1214"/>
            <c:bubble3D val="0"/>
            <c:spPr>
              <a:solidFill>
                <a:schemeClr val="accent3">
                  <a:lumMod val="60000"/>
                  <a:lumOff val="40000"/>
                </a:schemeClr>
              </a:solidFill>
              <a:ln>
                <a:noFill/>
              </a:ln>
              <a:effectLst/>
            </c:spPr>
            <c:extLst>
              <c:ext xmlns:c16="http://schemas.microsoft.com/office/drawing/2014/chart" uri="{C3380CC4-5D6E-409C-BE32-E72D297353CC}">
                <c16:uniqueId val="{0000097D-7704-4423-B8F7-AD05CDD0D26F}"/>
              </c:ext>
            </c:extLst>
          </c:dPt>
          <c:dPt>
            <c:idx val="1215"/>
            <c:bubble3D val="0"/>
            <c:spPr>
              <a:solidFill>
                <a:schemeClr val="accent4">
                  <a:lumMod val="60000"/>
                  <a:lumOff val="40000"/>
                </a:schemeClr>
              </a:solidFill>
              <a:ln>
                <a:noFill/>
              </a:ln>
              <a:effectLst/>
            </c:spPr>
            <c:extLst>
              <c:ext xmlns:c16="http://schemas.microsoft.com/office/drawing/2014/chart" uri="{C3380CC4-5D6E-409C-BE32-E72D297353CC}">
                <c16:uniqueId val="{0000097F-7704-4423-B8F7-AD05CDD0D26F}"/>
              </c:ext>
            </c:extLst>
          </c:dPt>
          <c:dPt>
            <c:idx val="1216"/>
            <c:bubble3D val="0"/>
            <c:spPr>
              <a:solidFill>
                <a:schemeClr val="accent5">
                  <a:lumMod val="60000"/>
                  <a:lumOff val="40000"/>
                </a:schemeClr>
              </a:solidFill>
              <a:ln>
                <a:noFill/>
              </a:ln>
              <a:effectLst/>
            </c:spPr>
            <c:extLst>
              <c:ext xmlns:c16="http://schemas.microsoft.com/office/drawing/2014/chart" uri="{C3380CC4-5D6E-409C-BE32-E72D297353CC}">
                <c16:uniqueId val="{00000981-7704-4423-B8F7-AD05CDD0D26F}"/>
              </c:ext>
            </c:extLst>
          </c:dPt>
          <c:dPt>
            <c:idx val="1217"/>
            <c:bubble3D val="0"/>
            <c:spPr>
              <a:solidFill>
                <a:schemeClr val="accent6">
                  <a:lumMod val="60000"/>
                  <a:lumOff val="40000"/>
                </a:schemeClr>
              </a:solidFill>
              <a:ln>
                <a:noFill/>
              </a:ln>
              <a:effectLst/>
            </c:spPr>
            <c:extLst>
              <c:ext xmlns:c16="http://schemas.microsoft.com/office/drawing/2014/chart" uri="{C3380CC4-5D6E-409C-BE32-E72D297353CC}">
                <c16:uniqueId val="{00000983-7704-4423-B8F7-AD05CDD0D26F}"/>
              </c:ext>
            </c:extLst>
          </c:dPt>
          <c:dPt>
            <c:idx val="1218"/>
            <c:bubble3D val="0"/>
            <c:spPr>
              <a:solidFill>
                <a:schemeClr val="accent1">
                  <a:lumMod val="50000"/>
                </a:schemeClr>
              </a:solidFill>
              <a:ln>
                <a:noFill/>
              </a:ln>
              <a:effectLst/>
            </c:spPr>
            <c:extLst>
              <c:ext xmlns:c16="http://schemas.microsoft.com/office/drawing/2014/chart" uri="{C3380CC4-5D6E-409C-BE32-E72D297353CC}">
                <c16:uniqueId val="{00000985-7704-4423-B8F7-AD05CDD0D26F}"/>
              </c:ext>
            </c:extLst>
          </c:dPt>
          <c:dPt>
            <c:idx val="1219"/>
            <c:bubble3D val="0"/>
            <c:spPr>
              <a:solidFill>
                <a:schemeClr val="accent2">
                  <a:lumMod val="50000"/>
                </a:schemeClr>
              </a:solidFill>
              <a:ln>
                <a:noFill/>
              </a:ln>
              <a:effectLst/>
            </c:spPr>
            <c:extLst>
              <c:ext xmlns:c16="http://schemas.microsoft.com/office/drawing/2014/chart" uri="{C3380CC4-5D6E-409C-BE32-E72D297353CC}">
                <c16:uniqueId val="{00000987-7704-4423-B8F7-AD05CDD0D26F}"/>
              </c:ext>
            </c:extLst>
          </c:dPt>
          <c:dPt>
            <c:idx val="1220"/>
            <c:bubble3D val="0"/>
            <c:spPr>
              <a:solidFill>
                <a:schemeClr val="accent3">
                  <a:lumMod val="50000"/>
                </a:schemeClr>
              </a:solidFill>
              <a:ln>
                <a:noFill/>
              </a:ln>
              <a:effectLst/>
            </c:spPr>
            <c:extLst>
              <c:ext xmlns:c16="http://schemas.microsoft.com/office/drawing/2014/chart" uri="{C3380CC4-5D6E-409C-BE32-E72D297353CC}">
                <c16:uniqueId val="{00000989-7704-4423-B8F7-AD05CDD0D26F}"/>
              </c:ext>
            </c:extLst>
          </c:dPt>
          <c:dPt>
            <c:idx val="1221"/>
            <c:bubble3D val="0"/>
            <c:spPr>
              <a:solidFill>
                <a:schemeClr val="accent4">
                  <a:lumMod val="50000"/>
                </a:schemeClr>
              </a:solidFill>
              <a:ln>
                <a:noFill/>
              </a:ln>
              <a:effectLst/>
            </c:spPr>
            <c:extLst>
              <c:ext xmlns:c16="http://schemas.microsoft.com/office/drawing/2014/chart" uri="{C3380CC4-5D6E-409C-BE32-E72D297353CC}">
                <c16:uniqueId val="{0000098B-7704-4423-B8F7-AD05CDD0D26F}"/>
              </c:ext>
            </c:extLst>
          </c:dPt>
          <c:dPt>
            <c:idx val="1222"/>
            <c:bubble3D val="0"/>
            <c:spPr>
              <a:solidFill>
                <a:schemeClr val="accent5">
                  <a:lumMod val="50000"/>
                </a:schemeClr>
              </a:solidFill>
              <a:ln>
                <a:noFill/>
              </a:ln>
              <a:effectLst/>
            </c:spPr>
            <c:extLst>
              <c:ext xmlns:c16="http://schemas.microsoft.com/office/drawing/2014/chart" uri="{C3380CC4-5D6E-409C-BE32-E72D297353CC}">
                <c16:uniqueId val="{0000098D-7704-4423-B8F7-AD05CDD0D26F}"/>
              </c:ext>
            </c:extLst>
          </c:dPt>
          <c:dPt>
            <c:idx val="1223"/>
            <c:bubble3D val="0"/>
            <c:spPr>
              <a:solidFill>
                <a:schemeClr val="accent6">
                  <a:lumMod val="50000"/>
                </a:schemeClr>
              </a:solidFill>
              <a:ln>
                <a:noFill/>
              </a:ln>
              <a:effectLst/>
            </c:spPr>
            <c:extLst>
              <c:ext xmlns:c16="http://schemas.microsoft.com/office/drawing/2014/chart" uri="{C3380CC4-5D6E-409C-BE32-E72D297353CC}">
                <c16:uniqueId val="{0000098F-7704-4423-B8F7-AD05CDD0D26F}"/>
              </c:ext>
            </c:extLst>
          </c:dPt>
          <c:dPt>
            <c:idx val="1224"/>
            <c:bubble3D val="0"/>
            <c:spPr>
              <a:solidFill>
                <a:schemeClr val="accent1">
                  <a:lumMod val="70000"/>
                  <a:lumOff val="30000"/>
                </a:schemeClr>
              </a:solidFill>
              <a:ln>
                <a:noFill/>
              </a:ln>
              <a:effectLst/>
            </c:spPr>
            <c:extLst>
              <c:ext xmlns:c16="http://schemas.microsoft.com/office/drawing/2014/chart" uri="{C3380CC4-5D6E-409C-BE32-E72D297353CC}">
                <c16:uniqueId val="{00000991-7704-4423-B8F7-AD05CDD0D26F}"/>
              </c:ext>
            </c:extLst>
          </c:dPt>
          <c:dPt>
            <c:idx val="1225"/>
            <c:bubble3D val="0"/>
            <c:spPr>
              <a:solidFill>
                <a:schemeClr val="accent2">
                  <a:lumMod val="70000"/>
                  <a:lumOff val="30000"/>
                </a:schemeClr>
              </a:solidFill>
              <a:ln>
                <a:noFill/>
              </a:ln>
              <a:effectLst/>
            </c:spPr>
            <c:extLst>
              <c:ext xmlns:c16="http://schemas.microsoft.com/office/drawing/2014/chart" uri="{C3380CC4-5D6E-409C-BE32-E72D297353CC}">
                <c16:uniqueId val="{00000993-7704-4423-B8F7-AD05CDD0D26F}"/>
              </c:ext>
            </c:extLst>
          </c:dPt>
          <c:dPt>
            <c:idx val="1226"/>
            <c:bubble3D val="0"/>
            <c:spPr>
              <a:solidFill>
                <a:schemeClr val="accent3">
                  <a:lumMod val="70000"/>
                  <a:lumOff val="30000"/>
                </a:schemeClr>
              </a:solidFill>
              <a:ln>
                <a:noFill/>
              </a:ln>
              <a:effectLst/>
            </c:spPr>
            <c:extLst>
              <c:ext xmlns:c16="http://schemas.microsoft.com/office/drawing/2014/chart" uri="{C3380CC4-5D6E-409C-BE32-E72D297353CC}">
                <c16:uniqueId val="{00000995-7704-4423-B8F7-AD05CDD0D26F}"/>
              </c:ext>
            </c:extLst>
          </c:dPt>
          <c:dPt>
            <c:idx val="1227"/>
            <c:bubble3D val="0"/>
            <c:spPr>
              <a:solidFill>
                <a:schemeClr val="accent4">
                  <a:lumMod val="70000"/>
                  <a:lumOff val="30000"/>
                </a:schemeClr>
              </a:solidFill>
              <a:ln>
                <a:noFill/>
              </a:ln>
              <a:effectLst/>
            </c:spPr>
            <c:extLst>
              <c:ext xmlns:c16="http://schemas.microsoft.com/office/drawing/2014/chart" uri="{C3380CC4-5D6E-409C-BE32-E72D297353CC}">
                <c16:uniqueId val="{00000997-7704-4423-B8F7-AD05CDD0D26F}"/>
              </c:ext>
            </c:extLst>
          </c:dPt>
          <c:dPt>
            <c:idx val="1228"/>
            <c:bubble3D val="0"/>
            <c:spPr>
              <a:solidFill>
                <a:schemeClr val="accent5">
                  <a:lumMod val="70000"/>
                  <a:lumOff val="30000"/>
                </a:schemeClr>
              </a:solidFill>
              <a:ln>
                <a:noFill/>
              </a:ln>
              <a:effectLst/>
            </c:spPr>
            <c:extLst>
              <c:ext xmlns:c16="http://schemas.microsoft.com/office/drawing/2014/chart" uri="{C3380CC4-5D6E-409C-BE32-E72D297353CC}">
                <c16:uniqueId val="{00000999-7704-4423-B8F7-AD05CDD0D26F}"/>
              </c:ext>
            </c:extLst>
          </c:dPt>
          <c:dPt>
            <c:idx val="1229"/>
            <c:bubble3D val="0"/>
            <c:spPr>
              <a:solidFill>
                <a:schemeClr val="accent6">
                  <a:lumMod val="70000"/>
                  <a:lumOff val="30000"/>
                </a:schemeClr>
              </a:solidFill>
              <a:ln>
                <a:noFill/>
              </a:ln>
              <a:effectLst/>
            </c:spPr>
            <c:extLst>
              <c:ext xmlns:c16="http://schemas.microsoft.com/office/drawing/2014/chart" uri="{C3380CC4-5D6E-409C-BE32-E72D297353CC}">
                <c16:uniqueId val="{0000099B-7704-4423-B8F7-AD05CDD0D26F}"/>
              </c:ext>
            </c:extLst>
          </c:dPt>
          <c:dPt>
            <c:idx val="1230"/>
            <c:bubble3D val="0"/>
            <c:spPr>
              <a:solidFill>
                <a:schemeClr val="accent1">
                  <a:lumMod val="70000"/>
                </a:schemeClr>
              </a:solidFill>
              <a:ln>
                <a:noFill/>
              </a:ln>
              <a:effectLst/>
            </c:spPr>
            <c:extLst>
              <c:ext xmlns:c16="http://schemas.microsoft.com/office/drawing/2014/chart" uri="{C3380CC4-5D6E-409C-BE32-E72D297353CC}">
                <c16:uniqueId val="{0000099D-7704-4423-B8F7-AD05CDD0D26F}"/>
              </c:ext>
            </c:extLst>
          </c:dPt>
          <c:dPt>
            <c:idx val="1231"/>
            <c:bubble3D val="0"/>
            <c:spPr>
              <a:solidFill>
                <a:schemeClr val="accent2">
                  <a:lumMod val="70000"/>
                </a:schemeClr>
              </a:solidFill>
              <a:ln>
                <a:noFill/>
              </a:ln>
              <a:effectLst/>
            </c:spPr>
            <c:extLst>
              <c:ext xmlns:c16="http://schemas.microsoft.com/office/drawing/2014/chart" uri="{C3380CC4-5D6E-409C-BE32-E72D297353CC}">
                <c16:uniqueId val="{0000099F-7704-4423-B8F7-AD05CDD0D26F}"/>
              </c:ext>
            </c:extLst>
          </c:dPt>
          <c:dPt>
            <c:idx val="1232"/>
            <c:bubble3D val="0"/>
            <c:spPr>
              <a:solidFill>
                <a:schemeClr val="accent3">
                  <a:lumMod val="70000"/>
                </a:schemeClr>
              </a:solidFill>
              <a:ln>
                <a:noFill/>
              </a:ln>
              <a:effectLst/>
            </c:spPr>
            <c:extLst>
              <c:ext xmlns:c16="http://schemas.microsoft.com/office/drawing/2014/chart" uri="{C3380CC4-5D6E-409C-BE32-E72D297353CC}">
                <c16:uniqueId val="{000009A1-7704-4423-B8F7-AD05CDD0D26F}"/>
              </c:ext>
            </c:extLst>
          </c:dPt>
          <c:dPt>
            <c:idx val="1233"/>
            <c:bubble3D val="0"/>
            <c:spPr>
              <a:solidFill>
                <a:schemeClr val="accent4">
                  <a:lumMod val="70000"/>
                </a:schemeClr>
              </a:solidFill>
              <a:ln>
                <a:noFill/>
              </a:ln>
              <a:effectLst/>
            </c:spPr>
            <c:extLst>
              <c:ext xmlns:c16="http://schemas.microsoft.com/office/drawing/2014/chart" uri="{C3380CC4-5D6E-409C-BE32-E72D297353CC}">
                <c16:uniqueId val="{000009A3-7704-4423-B8F7-AD05CDD0D26F}"/>
              </c:ext>
            </c:extLst>
          </c:dPt>
          <c:dPt>
            <c:idx val="1234"/>
            <c:bubble3D val="0"/>
            <c:spPr>
              <a:solidFill>
                <a:schemeClr val="accent5">
                  <a:lumMod val="70000"/>
                </a:schemeClr>
              </a:solidFill>
              <a:ln>
                <a:noFill/>
              </a:ln>
              <a:effectLst/>
            </c:spPr>
            <c:extLst>
              <c:ext xmlns:c16="http://schemas.microsoft.com/office/drawing/2014/chart" uri="{C3380CC4-5D6E-409C-BE32-E72D297353CC}">
                <c16:uniqueId val="{000009A5-7704-4423-B8F7-AD05CDD0D26F}"/>
              </c:ext>
            </c:extLst>
          </c:dPt>
          <c:dPt>
            <c:idx val="1235"/>
            <c:bubble3D val="0"/>
            <c:spPr>
              <a:solidFill>
                <a:schemeClr val="accent6">
                  <a:lumMod val="70000"/>
                </a:schemeClr>
              </a:solidFill>
              <a:ln>
                <a:noFill/>
              </a:ln>
              <a:effectLst/>
            </c:spPr>
            <c:extLst>
              <c:ext xmlns:c16="http://schemas.microsoft.com/office/drawing/2014/chart" uri="{C3380CC4-5D6E-409C-BE32-E72D297353CC}">
                <c16:uniqueId val="{000009A7-7704-4423-B8F7-AD05CDD0D26F}"/>
              </c:ext>
            </c:extLst>
          </c:dPt>
          <c:dPt>
            <c:idx val="1236"/>
            <c:bubble3D val="0"/>
            <c:spPr>
              <a:solidFill>
                <a:schemeClr val="accent1">
                  <a:lumMod val="50000"/>
                  <a:lumOff val="50000"/>
                </a:schemeClr>
              </a:solidFill>
              <a:ln>
                <a:noFill/>
              </a:ln>
              <a:effectLst/>
            </c:spPr>
            <c:extLst>
              <c:ext xmlns:c16="http://schemas.microsoft.com/office/drawing/2014/chart" uri="{C3380CC4-5D6E-409C-BE32-E72D297353CC}">
                <c16:uniqueId val="{000009A9-7704-4423-B8F7-AD05CDD0D26F}"/>
              </c:ext>
            </c:extLst>
          </c:dPt>
          <c:dPt>
            <c:idx val="1237"/>
            <c:bubble3D val="0"/>
            <c:spPr>
              <a:solidFill>
                <a:schemeClr val="accent2">
                  <a:lumMod val="50000"/>
                  <a:lumOff val="50000"/>
                </a:schemeClr>
              </a:solidFill>
              <a:ln>
                <a:noFill/>
              </a:ln>
              <a:effectLst/>
            </c:spPr>
            <c:extLst>
              <c:ext xmlns:c16="http://schemas.microsoft.com/office/drawing/2014/chart" uri="{C3380CC4-5D6E-409C-BE32-E72D297353CC}">
                <c16:uniqueId val="{000009AB-7704-4423-B8F7-AD05CDD0D26F}"/>
              </c:ext>
            </c:extLst>
          </c:dPt>
          <c:dPt>
            <c:idx val="1238"/>
            <c:bubble3D val="0"/>
            <c:spPr>
              <a:solidFill>
                <a:schemeClr val="accent3">
                  <a:lumMod val="50000"/>
                  <a:lumOff val="50000"/>
                </a:schemeClr>
              </a:solidFill>
              <a:ln>
                <a:noFill/>
              </a:ln>
              <a:effectLst/>
            </c:spPr>
            <c:extLst>
              <c:ext xmlns:c16="http://schemas.microsoft.com/office/drawing/2014/chart" uri="{C3380CC4-5D6E-409C-BE32-E72D297353CC}">
                <c16:uniqueId val="{000009AD-7704-4423-B8F7-AD05CDD0D26F}"/>
              </c:ext>
            </c:extLst>
          </c:dPt>
          <c:dPt>
            <c:idx val="1239"/>
            <c:bubble3D val="0"/>
            <c:spPr>
              <a:solidFill>
                <a:schemeClr val="accent4">
                  <a:lumMod val="50000"/>
                  <a:lumOff val="50000"/>
                </a:schemeClr>
              </a:solidFill>
              <a:ln>
                <a:noFill/>
              </a:ln>
              <a:effectLst/>
            </c:spPr>
            <c:extLst>
              <c:ext xmlns:c16="http://schemas.microsoft.com/office/drawing/2014/chart" uri="{C3380CC4-5D6E-409C-BE32-E72D297353CC}">
                <c16:uniqueId val="{000009AF-7704-4423-B8F7-AD05CDD0D26F}"/>
              </c:ext>
            </c:extLst>
          </c:dPt>
          <c:dPt>
            <c:idx val="1240"/>
            <c:bubble3D val="0"/>
            <c:spPr>
              <a:solidFill>
                <a:schemeClr val="accent5">
                  <a:lumMod val="50000"/>
                  <a:lumOff val="50000"/>
                </a:schemeClr>
              </a:solidFill>
              <a:ln>
                <a:noFill/>
              </a:ln>
              <a:effectLst/>
            </c:spPr>
            <c:extLst>
              <c:ext xmlns:c16="http://schemas.microsoft.com/office/drawing/2014/chart" uri="{C3380CC4-5D6E-409C-BE32-E72D297353CC}">
                <c16:uniqueId val="{000009B1-7704-4423-B8F7-AD05CDD0D26F}"/>
              </c:ext>
            </c:extLst>
          </c:dPt>
          <c:dPt>
            <c:idx val="1241"/>
            <c:bubble3D val="0"/>
            <c:spPr>
              <a:solidFill>
                <a:schemeClr val="accent6">
                  <a:lumMod val="50000"/>
                  <a:lumOff val="50000"/>
                </a:schemeClr>
              </a:solidFill>
              <a:ln>
                <a:noFill/>
              </a:ln>
              <a:effectLst/>
            </c:spPr>
            <c:extLst>
              <c:ext xmlns:c16="http://schemas.microsoft.com/office/drawing/2014/chart" uri="{C3380CC4-5D6E-409C-BE32-E72D297353CC}">
                <c16:uniqueId val="{000009B3-7704-4423-B8F7-AD05CDD0D26F}"/>
              </c:ext>
            </c:extLst>
          </c:dPt>
          <c:dPt>
            <c:idx val="1242"/>
            <c:bubble3D val="0"/>
            <c:spPr>
              <a:solidFill>
                <a:schemeClr val="accent1"/>
              </a:solidFill>
              <a:ln>
                <a:noFill/>
              </a:ln>
              <a:effectLst/>
            </c:spPr>
            <c:extLst>
              <c:ext xmlns:c16="http://schemas.microsoft.com/office/drawing/2014/chart" uri="{C3380CC4-5D6E-409C-BE32-E72D297353CC}">
                <c16:uniqueId val="{000009B5-7704-4423-B8F7-AD05CDD0D26F}"/>
              </c:ext>
            </c:extLst>
          </c:dPt>
          <c:dPt>
            <c:idx val="1243"/>
            <c:bubble3D val="0"/>
            <c:spPr>
              <a:solidFill>
                <a:schemeClr val="accent2"/>
              </a:solidFill>
              <a:ln>
                <a:noFill/>
              </a:ln>
              <a:effectLst/>
            </c:spPr>
            <c:extLst>
              <c:ext xmlns:c16="http://schemas.microsoft.com/office/drawing/2014/chart" uri="{C3380CC4-5D6E-409C-BE32-E72D297353CC}">
                <c16:uniqueId val="{000009B7-7704-4423-B8F7-AD05CDD0D26F}"/>
              </c:ext>
            </c:extLst>
          </c:dPt>
          <c:dPt>
            <c:idx val="1244"/>
            <c:bubble3D val="0"/>
            <c:spPr>
              <a:solidFill>
                <a:schemeClr val="accent3"/>
              </a:solidFill>
              <a:ln>
                <a:noFill/>
              </a:ln>
              <a:effectLst/>
            </c:spPr>
            <c:extLst>
              <c:ext xmlns:c16="http://schemas.microsoft.com/office/drawing/2014/chart" uri="{C3380CC4-5D6E-409C-BE32-E72D297353CC}">
                <c16:uniqueId val="{000009B9-7704-4423-B8F7-AD05CDD0D26F}"/>
              </c:ext>
            </c:extLst>
          </c:dPt>
          <c:dPt>
            <c:idx val="1245"/>
            <c:bubble3D val="0"/>
            <c:spPr>
              <a:solidFill>
                <a:schemeClr val="accent4"/>
              </a:solidFill>
              <a:ln>
                <a:noFill/>
              </a:ln>
              <a:effectLst/>
            </c:spPr>
            <c:extLst>
              <c:ext xmlns:c16="http://schemas.microsoft.com/office/drawing/2014/chart" uri="{C3380CC4-5D6E-409C-BE32-E72D297353CC}">
                <c16:uniqueId val="{000009BB-7704-4423-B8F7-AD05CDD0D26F}"/>
              </c:ext>
            </c:extLst>
          </c:dPt>
          <c:dPt>
            <c:idx val="1246"/>
            <c:bubble3D val="0"/>
            <c:spPr>
              <a:solidFill>
                <a:schemeClr val="accent5"/>
              </a:solidFill>
              <a:ln>
                <a:noFill/>
              </a:ln>
              <a:effectLst/>
            </c:spPr>
            <c:extLst>
              <c:ext xmlns:c16="http://schemas.microsoft.com/office/drawing/2014/chart" uri="{C3380CC4-5D6E-409C-BE32-E72D297353CC}">
                <c16:uniqueId val="{000009BD-7704-4423-B8F7-AD05CDD0D26F}"/>
              </c:ext>
            </c:extLst>
          </c:dPt>
          <c:dPt>
            <c:idx val="1247"/>
            <c:bubble3D val="0"/>
            <c:spPr>
              <a:solidFill>
                <a:schemeClr val="accent6"/>
              </a:solidFill>
              <a:ln>
                <a:noFill/>
              </a:ln>
              <a:effectLst/>
            </c:spPr>
            <c:extLst>
              <c:ext xmlns:c16="http://schemas.microsoft.com/office/drawing/2014/chart" uri="{C3380CC4-5D6E-409C-BE32-E72D297353CC}">
                <c16:uniqueId val="{000009BF-7704-4423-B8F7-AD05CDD0D26F}"/>
              </c:ext>
            </c:extLst>
          </c:dPt>
          <c:dPt>
            <c:idx val="1248"/>
            <c:bubble3D val="0"/>
            <c:spPr>
              <a:solidFill>
                <a:schemeClr val="accent1">
                  <a:lumMod val="60000"/>
                </a:schemeClr>
              </a:solidFill>
              <a:ln>
                <a:noFill/>
              </a:ln>
              <a:effectLst/>
            </c:spPr>
            <c:extLst>
              <c:ext xmlns:c16="http://schemas.microsoft.com/office/drawing/2014/chart" uri="{C3380CC4-5D6E-409C-BE32-E72D297353CC}">
                <c16:uniqueId val="{000009C1-7704-4423-B8F7-AD05CDD0D26F}"/>
              </c:ext>
            </c:extLst>
          </c:dPt>
          <c:dPt>
            <c:idx val="1249"/>
            <c:bubble3D val="0"/>
            <c:spPr>
              <a:solidFill>
                <a:schemeClr val="accent2">
                  <a:lumMod val="60000"/>
                </a:schemeClr>
              </a:solidFill>
              <a:ln>
                <a:noFill/>
              </a:ln>
              <a:effectLst/>
            </c:spPr>
            <c:extLst>
              <c:ext xmlns:c16="http://schemas.microsoft.com/office/drawing/2014/chart" uri="{C3380CC4-5D6E-409C-BE32-E72D297353CC}">
                <c16:uniqueId val="{000009C3-7704-4423-B8F7-AD05CDD0D26F}"/>
              </c:ext>
            </c:extLst>
          </c:dPt>
          <c:dPt>
            <c:idx val="1250"/>
            <c:bubble3D val="0"/>
            <c:spPr>
              <a:solidFill>
                <a:schemeClr val="accent3">
                  <a:lumMod val="60000"/>
                </a:schemeClr>
              </a:solidFill>
              <a:ln>
                <a:noFill/>
              </a:ln>
              <a:effectLst/>
            </c:spPr>
            <c:extLst>
              <c:ext xmlns:c16="http://schemas.microsoft.com/office/drawing/2014/chart" uri="{C3380CC4-5D6E-409C-BE32-E72D297353CC}">
                <c16:uniqueId val="{000009C5-7704-4423-B8F7-AD05CDD0D26F}"/>
              </c:ext>
            </c:extLst>
          </c:dPt>
          <c:dPt>
            <c:idx val="1251"/>
            <c:bubble3D val="0"/>
            <c:spPr>
              <a:solidFill>
                <a:schemeClr val="accent4">
                  <a:lumMod val="60000"/>
                </a:schemeClr>
              </a:solidFill>
              <a:ln>
                <a:noFill/>
              </a:ln>
              <a:effectLst/>
            </c:spPr>
            <c:extLst>
              <c:ext xmlns:c16="http://schemas.microsoft.com/office/drawing/2014/chart" uri="{C3380CC4-5D6E-409C-BE32-E72D297353CC}">
                <c16:uniqueId val="{000009C7-7704-4423-B8F7-AD05CDD0D26F}"/>
              </c:ext>
            </c:extLst>
          </c:dPt>
          <c:dPt>
            <c:idx val="1252"/>
            <c:bubble3D val="0"/>
            <c:spPr>
              <a:solidFill>
                <a:schemeClr val="accent5">
                  <a:lumMod val="60000"/>
                </a:schemeClr>
              </a:solidFill>
              <a:ln>
                <a:noFill/>
              </a:ln>
              <a:effectLst/>
            </c:spPr>
            <c:extLst>
              <c:ext xmlns:c16="http://schemas.microsoft.com/office/drawing/2014/chart" uri="{C3380CC4-5D6E-409C-BE32-E72D297353CC}">
                <c16:uniqueId val="{000009C9-7704-4423-B8F7-AD05CDD0D26F}"/>
              </c:ext>
            </c:extLst>
          </c:dPt>
          <c:dPt>
            <c:idx val="1253"/>
            <c:bubble3D val="0"/>
            <c:spPr>
              <a:solidFill>
                <a:schemeClr val="accent6">
                  <a:lumMod val="60000"/>
                </a:schemeClr>
              </a:solidFill>
              <a:ln>
                <a:noFill/>
              </a:ln>
              <a:effectLst/>
            </c:spPr>
            <c:extLst>
              <c:ext xmlns:c16="http://schemas.microsoft.com/office/drawing/2014/chart" uri="{C3380CC4-5D6E-409C-BE32-E72D297353CC}">
                <c16:uniqueId val="{000009CB-7704-4423-B8F7-AD05CDD0D26F}"/>
              </c:ext>
            </c:extLst>
          </c:dPt>
          <c:dPt>
            <c:idx val="1254"/>
            <c:bubble3D val="0"/>
            <c:spPr>
              <a:solidFill>
                <a:schemeClr val="accent1">
                  <a:lumMod val="80000"/>
                  <a:lumOff val="20000"/>
                </a:schemeClr>
              </a:solidFill>
              <a:ln>
                <a:noFill/>
              </a:ln>
              <a:effectLst/>
            </c:spPr>
            <c:extLst>
              <c:ext xmlns:c16="http://schemas.microsoft.com/office/drawing/2014/chart" uri="{C3380CC4-5D6E-409C-BE32-E72D297353CC}">
                <c16:uniqueId val="{000009CD-7704-4423-B8F7-AD05CDD0D26F}"/>
              </c:ext>
            </c:extLst>
          </c:dPt>
          <c:dPt>
            <c:idx val="1255"/>
            <c:bubble3D val="0"/>
            <c:spPr>
              <a:solidFill>
                <a:schemeClr val="accent2">
                  <a:lumMod val="80000"/>
                  <a:lumOff val="20000"/>
                </a:schemeClr>
              </a:solidFill>
              <a:ln>
                <a:noFill/>
              </a:ln>
              <a:effectLst/>
            </c:spPr>
            <c:extLst>
              <c:ext xmlns:c16="http://schemas.microsoft.com/office/drawing/2014/chart" uri="{C3380CC4-5D6E-409C-BE32-E72D297353CC}">
                <c16:uniqueId val="{000009CF-7704-4423-B8F7-AD05CDD0D26F}"/>
              </c:ext>
            </c:extLst>
          </c:dPt>
          <c:dPt>
            <c:idx val="1256"/>
            <c:bubble3D val="0"/>
            <c:spPr>
              <a:solidFill>
                <a:schemeClr val="accent3">
                  <a:lumMod val="80000"/>
                  <a:lumOff val="20000"/>
                </a:schemeClr>
              </a:solidFill>
              <a:ln>
                <a:noFill/>
              </a:ln>
              <a:effectLst/>
            </c:spPr>
            <c:extLst>
              <c:ext xmlns:c16="http://schemas.microsoft.com/office/drawing/2014/chart" uri="{C3380CC4-5D6E-409C-BE32-E72D297353CC}">
                <c16:uniqueId val="{000009D1-7704-4423-B8F7-AD05CDD0D26F}"/>
              </c:ext>
            </c:extLst>
          </c:dPt>
          <c:dPt>
            <c:idx val="1257"/>
            <c:bubble3D val="0"/>
            <c:spPr>
              <a:solidFill>
                <a:schemeClr val="accent4">
                  <a:lumMod val="80000"/>
                  <a:lumOff val="20000"/>
                </a:schemeClr>
              </a:solidFill>
              <a:ln>
                <a:noFill/>
              </a:ln>
              <a:effectLst/>
            </c:spPr>
            <c:extLst>
              <c:ext xmlns:c16="http://schemas.microsoft.com/office/drawing/2014/chart" uri="{C3380CC4-5D6E-409C-BE32-E72D297353CC}">
                <c16:uniqueId val="{000009D3-7704-4423-B8F7-AD05CDD0D26F}"/>
              </c:ext>
            </c:extLst>
          </c:dPt>
          <c:dPt>
            <c:idx val="1258"/>
            <c:bubble3D val="0"/>
            <c:spPr>
              <a:solidFill>
                <a:schemeClr val="accent5">
                  <a:lumMod val="80000"/>
                  <a:lumOff val="20000"/>
                </a:schemeClr>
              </a:solidFill>
              <a:ln>
                <a:noFill/>
              </a:ln>
              <a:effectLst/>
            </c:spPr>
            <c:extLst>
              <c:ext xmlns:c16="http://schemas.microsoft.com/office/drawing/2014/chart" uri="{C3380CC4-5D6E-409C-BE32-E72D297353CC}">
                <c16:uniqueId val="{000009D5-7704-4423-B8F7-AD05CDD0D26F}"/>
              </c:ext>
            </c:extLst>
          </c:dPt>
          <c:dPt>
            <c:idx val="1259"/>
            <c:bubble3D val="0"/>
            <c:spPr>
              <a:solidFill>
                <a:schemeClr val="accent6">
                  <a:lumMod val="80000"/>
                  <a:lumOff val="20000"/>
                </a:schemeClr>
              </a:solidFill>
              <a:ln>
                <a:noFill/>
              </a:ln>
              <a:effectLst/>
            </c:spPr>
            <c:extLst>
              <c:ext xmlns:c16="http://schemas.microsoft.com/office/drawing/2014/chart" uri="{C3380CC4-5D6E-409C-BE32-E72D297353CC}">
                <c16:uniqueId val="{000009D7-7704-4423-B8F7-AD05CDD0D26F}"/>
              </c:ext>
            </c:extLst>
          </c:dPt>
          <c:dPt>
            <c:idx val="1260"/>
            <c:bubble3D val="0"/>
            <c:spPr>
              <a:solidFill>
                <a:schemeClr val="accent1">
                  <a:lumMod val="80000"/>
                </a:schemeClr>
              </a:solidFill>
              <a:ln>
                <a:noFill/>
              </a:ln>
              <a:effectLst/>
            </c:spPr>
            <c:extLst>
              <c:ext xmlns:c16="http://schemas.microsoft.com/office/drawing/2014/chart" uri="{C3380CC4-5D6E-409C-BE32-E72D297353CC}">
                <c16:uniqueId val="{000009D9-7704-4423-B8F7-AD05CDD0D26F}"/>
              </c:ext>
            </c:extLst>
          </c:dPt>
          <c:dPt>
            <c:idx val="1261"/>
            <c:bubble3D val="0"/>
            <c:spPr>
              <a:solidFill>
                <a:schemeClr val="accent2">
                  <a:lumMod val="80000"/>
                </a:schemeClr>
              </a:solidFill>
              <a:ln>
                <a:noFill/>
              </a:ln>
              <a:effectLst/>
            </c:spPr>
            <c:extLst>
              <c:ext xmlns:c16="http://schemas.microsoft.com/office/drawing/2014/chart" uri="{C3380CC4-5D6E-409C-BE32-E72D297353CC}">
                <c16:uniqueId val="{000009DB-7704-4423-B8F7-AD05CDD0D26F}"/>
              </c:ext>
            </c:extLst>
          </c:dPt>
          <c:dPt>
            <c:idx val="1262"/>
            <c:bubble3D val="0"/>
            <c:spPr>
              <a:solidFill>
                <a:schemeClr val="accent3">
                  <a:lumMod val="80000"/>
                </a:schemeClr>
              </a:solidFill>
              <a:ln>
                <a:noFill/>
              </a:ln>
              <a:effectLst/>
            </c:spPr>
            <c:extLst>
              <c:ext xmlns:c16="http://schemas.microsoft.com/office/drawing/2014/chart" uri="{C3380CC4-5D6E-409C-BE32-E72D297353CC}">
                <c16:uniqueId val="{000009DD-7704-4423-B8F7-AD05CDD0D26F}"/>
              </c:ext>
            </c:extLst>
          </c:dPt>
          <c:dPt>
            <c:idx val="1263"/>
            <c:bubble3D val="0"/>
            <c:spPr>
              <a:solidFill>
                <a:schemeClr val="accent4">
                  <a:lumMod val="80000"/>
                </a:schemeClr>
              </a:solidFill>
              <a:ln>
                <a:noFill/>
              </a:ln>
              <a:effectLst/>
            </c:spPr>
            <c:extLst>
              <c:ext xmlns:c16="http://schemas.microsoft.com/office/drawing/2014/chart" uri="{C3380CC4-5D6E-409C-BE32-E72D297353CC}">
                <c16:uniqueId val="{000009DF-7704-4423-B8F7-AD05CDD0D26F}"/>
              </c:ext>
            </c:extLst>
          </c:dPt>
          <c:dPt>
            <c:idx val="1264"/>
            <c:bubble3D val="0"/>
            <c:spPr>
              <a:solidFill>
                <a:schemeClr val="accent5">
                  <a:lumMod val="80000"/>
                </a:schemeClr>
              </a:solidFill>
              <a:ln>
                <a:noFill/>
              </a:ln>
              <a:effectLst/>
            </c:spPr>
            <c:extLst>
              <c:ext xmlns:c16="http://schemas.microsoft.com/office/drawing/2014/chart" uri="{C3380CC4-5D6E-409C-BE32-E72D297353CC}">
                <c16:uniqueId val="{000009E1-7704-4423-B8F7-AD05CDD0D26F}"/>
              </c:ext>
            </c:extLst>
          </c:dPt>
          <c:dPt>
            <c:idx val="1265"/>
            <c:bubble3D val="0"/>
            <c:spPr>
              <a:solidFill>
                <a:schemeClr val="accent6">
                  <a:lumMod val="80000"/>
                </a:schemeClr>
              </a:solidFill>
              <a:ln>
                <a:noFill/>
              </a:ln>
              <a:effectLst/>
            </c:spPr>
            <c:extLst>
              <c:ext xmlns:c16="http://schemas.microsoft.com/office/drawing/2014/chart" uri="{C3380CC4-5D6E-409C-BE32-E72D297353CC}">
                <c16:uniqueId val="{000009E3-7704-4423-B8F7-AD05CDD0D26F}"/>
              </c:ext>
            </c:extLst>
          </c:dPt>
          <c:dPt>
            <c:idx val="1266"/>
            <c:bubble3D val="0"/>
            <c:spPr>
              <a:solidFill>
                <a:schemeClr val="accent1">
                  <a:lumMod val="60000"/>
                  <a:lumOff val="40000"/>
                </a:schemeClr>
              </a:solidFill>
              <a:ln>
                <a:noFill/>
              </a:ln>
              <a:effectLst/>
            </c:spPr>
            <c:extLst>
              <c:ext xmlns:c16="http://schemas.microsoft.com/office/drawing/2014/chart" uri="{C3380CC4-5D6E-409C-BE32-E72D297353CC}">
                <c16:uniqueId val="{000009E5-7704-4423-B8F7-AD05CDD0D26F}"/>
              </c:ext>
            </c:extLst>
          </c:dPt>
          <c:dPt>
            <c:idx val="1267"/>
            <c:bubble3D val="0"/>
            <c:spPr>
              <a:solidFill>
                <a:schemeClr val="accent2">
                  <a:lumMod val="60000"/>
                  <a:lumOff val="40000"/>
                </a:schemeClr>
              </a:solidFill>
              <a:ln>
                <a:noFill/>
              </a:ln>
              <a:effectLst/>
            </c:spPr>
            <c:extLst>
              <c:ext xmlns:c16="http://schemas.microsoft.com/office/drawing/2014/chart" uri="{C3380CC4-5D6E-409C-BE32-E72D297353CC}">
                <c16:uniqueId val="{000009E7-7704-4423-B8F7-AD05CDD0D26F}"/>
              </c:ext>
            </c:extLst>
          </c:dPt>
          <c:dPt>
            <c:idx val="1268"/>
            <c:bubble3D val="0"/>
            <c:spPr>
              <a:solidFill>
                <a:schemeClr val="accent3">
                  <a:lumMod val="60000"/>
                  <a:lumOff val="40000"/>
                </a:schemeClr>
              </a:solidFill>
              <a:ln>
                <a:noFill/>
              </a:ln>
              <a:effectLst/>
            </c:spPr>
            <c:extLst>
              <c:ext xmlns:c16="http://schemas.microsoft.com/office/drawing/2014/chart" uri="{C3380CC4-5D6E-409C-BE32-E72D297353CC}">
                <c16:uniqueId val="{000009E9-7704-4423-B8F7-AD05CDD0D26F}"/>
              </c:ext>
            </c:extLst>
          </c:dPt>
          <c:dPt>
            <c:idx val="1269"/>
            <c:bubble3D val="0"/>
            <c:spPr>
              <a:solidFill>
                <a:schemeClr val="accent4">
                  <a:lumMod val="60000"/>
                  <a:lumOff val="40000"/>
                </a:schemeClr>
              </a:solidFill>
              <a:ln>
                <a:noFill/>
              </a:ln>
              <a:effectLst/>
            </c:spPr>
            <c:extLst>
              <c:ext xmlns:c16="http://schemas.microsoft.com/office/drawing/2014/chart" uri="{C3380CC4-5D6E-409C-BE32-E72D297353CC}">
                <c16:uniqueId val="{000009EB-7704-4423-B8F7-AD05CDD0D26F}"/>
              </c:ext>
            </c:extLst>
          </c:dPt>
          <c:dPt>
            <c:idx val="1270"/>
            <c:bubble3D val="0"/>
            <c:spPr>
              <a:solidFill>
                <a:schemeClr val="accent5">
                  <a:lumMod val="60000"/>
                  <a:lumOff val="40000"/>
                </a:schemeClr>
              </a:solidFill>
              <a:ln>
                <a:noFill/>
              </a:ln>
              <a:effectLst/>
            </c:spPr>
            <c:extLst>
              <c:ext xmlns:c16="http://schemas.microsoft.com/office/drawing/2014/chart" uri="{C3380CC4-5D6E-409C-BE32-E72D297353CC}">
                <c16:uniqueId val="{000009ED-7704-4423-B8F7-AD05CDD0D26F}"/>
              </c:ext>
            </c:extLst>
          </c:dPt>
          <c:dPt>
            <c:idx val="1271"/>
            <c:bubble3D val="0"/>
            <c:spPr>
              <a:solidFill>
                <a:schemeClr val="accent6">
                  <a:lumMod val="60000"/>
                  <a:lumOff val="40000"/>
                </a:schemeClr>
              </a:solidFill>
              <a:ln>
                <a:noFill/>
              </a:ln>
              <a:effectLst/>
            </c:spPr>
            <c:extLst>
              <c:ext xmlns:c16="http://schemas.microsoft.com/office/drawing/2014/chart" uri="{C3380CC4-5D6E-409C-BE32-E72D297353CC}">
                <c16:uniqueId val="{000009EF-7704-4423-B8F7-AD05CDD0D26F}"/>
              </c:ext>
            </c:extLst>
          </c:dPt>
          <c:dPt>
            <c:idx val="1272"/>
            <c:bubble3D val="0"/>
            <c:spPr>
              <a:solidFill>
                <a:schemeClr val="accent1">
                  <a:lumMod val="50000"/>
                </a:schemeClr>
              </a:solidFill>
              <a:ln>
                <a:noFill/>
              </a:ln>
              <a:effectLst/>
            </c:spPr>
            <c:extLst>
              <c:ext xmlns:c16="http://schemas.microsoft.com/office/drawing/2014/chart" uri="{C3380CC4-5D6E-409C-BE32-E72D297353CC}">
                <c16:uniqueId val="{000009F1-7704-4423-B8F7-AD05CDD0D26F}"/>
              </c:ext>
            </c:extLst>
          </c:dPt>
          <c:dPt>
            <c:idx val="1273"/>
            <c:bubble3D val="0"/>
            <c:spPr>
              <a:solidFill>
                <a:schemeClr val="accent2">
                  <a:lumMod val="50000"/>
                </a:schemeClr>
              </a:solidFill>
              <a:ln>
                <a:noFill/>
              </a:ln>
              <a:effectLst/>
            </c:spPr>
            <c:extLst>
              <c:ext xmlns:c16="http://schemas.microsoft.com/office/drawing/2014/chart" uri="{C3380CC4-5D6E-409C-BE32-E72D297353CC}">
                <c16:uniqueId val="{000009F3-7704-4423-B8F7-AD05CDD0D26F}"/>
              </c:ext>
            </c:extLst>
          </c:dPt>
          <c:dPt>
            <c:idx val="1274"/>
            <c:bubble3D val="0"/>
            <c:spPr>
              <a:solidFill>
                <a:schemeClr val="accent3">
                  <a:lumMod val="50000"/>
                </a:schemeClr>
              </a:solidFill>
              <a:ln>
                <a:noFill/>
              </a:ln>
              <a:effectLst/>
            </c:spPr>
            <c:extLst>
              <c:ext xmlns:c16="http://schemas.microsoft.com/office/drawing/2014/chart" uri="{C3380CC4-5D6E-409C-BE32-E72D297353CC}">
                <c16:uniqueId val="{000009F5-7704-4423-B8F7-AD05CDD0D26F}"/>
              </c:ext>
            </c:extLst>
          </c:dPt>
          <c:dPt>
            <c:idx val="1275"/>
            <c:bubble3D val="0"/>
            <c:spPr>
              <a:solidFill>
                <a:schemeClr val="accent4">
                  <a:lumMod val="50000"/>
                </a:schemeClr>
              </a:solidFill>
              <a:ln>
                <a:noFill/>
              </a:ln>
              <a:effectLst/>
            </c:spPr>
            <c:extLst>
              <c:ext xmlns:c16="http://schemas.microsoft.com/office/drawing/2014/chart" uri="{C3380CC4-5D6E-409C-BE32-E72D297353CC}">
                <c16:uniqueId val="{000009F7-7704-4423-B8F7-AD05CDD0D26F}"/>
              </c:ext>
            </c:extLst>
          </c:dPt>
          <c:dPt>
            <c:idx val="1276"/>
            <c:bubble3D val="0"/>
            <c:spPr>
              <a:solidFill>
                <a:schemeClr val="accent5">
                  <a:lumMod val="50000"/>
                </a:schemeClr>
              </a:solidFill>
              <a:ln>
                <a:noFill/>
              </a:ln>
              <a:effectLst/>
            </c:spPr>
            <c:extLst>
              <c:ext xmlns:c16="http://schemas.microsoft.com/office/drawing/2014/chart" uri="{C3380CC4-5D6E-409C-BE32-E72D297353CC}">
                <c16:uniqueId val="{000009F9-7704-4423-B8F7-AD05CDD0D26F}"/>
              </c:ext>
            </c:extLst>
          </c:dPt>
          <c:dPt>
            <c:idx val="1277"/>
            <c:bubble3D val="0"/>
            <c:spPr>
              <a:solidFill>
                <a:schemeClr val="accent6">
                  <a:lumMod val="50000"/>
                </a:schemeClr>
              </a:solidFill>
              <a:ln>
                <a:noFill/>
              </a:ln>
              <a:effectLst/>
            </c:spPr>
            <c:extLst>
              <c:ext xmlns:c16="http://schemas.microsoft.com/office/drawing/2014/chart" uri="{C3380CC4-5D6E-409C-BE32-E72D297353CC}">
                <c16:uniqueId val="{000009FB-7704-4423-B8F7-AD05CDD0D26F}"/>
              </c:ext>
            </c:extLst>
          </c:dPt>
          <c:dPt>
            <c:idx val="1278"/>
            <c:bubble3D val="0"/>
            <c:spPr>
              <a:solidFill>
                <a:schemeClr val="accent1">
                  <a:lumMod val="70000"/>
                  <a:lumOff val="30000"/>
                </a:schemeClr>
              </a:solidFill>
              <a:ln>
                <a:noFill/>
              </a:ln>
              <a:effectLst/>
            </c:spPr>
            <c:extLst>
              <c:ext xmlns:c16="http://schemas.microsoft.com/office/drawing/2014/chart" uri="{C3380CC4-5D6E-409C-BE32-E72D297353CC}">
                <c16:uniqueId val="{000009FD-7704-4423-B8F7-AD05CDD0D26F}"/>
              </c:ext>
            </c:extLst>
          </c:dPt>
          <c:dPt>
            <c:idx val="1279"/>
            <c:bubble3D val="0"/>
            <c:spPr>
              <a:solidFill>
                <a:schemeClr val="accent2">
                  <a:lumMod val="70000"/>
                  <a:lumOff val="30000"/>
                </a:schemeClr>
              </a:solidFill>
              <a:ln>
                <a:noFill/>
              </a:ln>
              <a:effectLst/>
            </c:spPr>
            <c:extLst>
              <c:ext xmlns:c16="http://schemas.microsoft.com/office/drawing/2014/chart" uri="{C3380CC4-5D6E-409C-BE32-E72D297353CC}">
                <c16:uniqueId val="{000009FF-7704-4423-B8F7-AD05CDD0D26F}"/>
              </c:ext>
            </c:extLst>
          </c:dPt>
          <c:dPt>
            <c:idx val="1280"/>
            <c:bubble3D val="0"/>
            <c:spPr>
              <a:solidFill>
                <a:schemeClr val="accent3">
                  <a:lumMod val="70000"/>
                  <a:lumOff val="30000"/>
                </a:schemeClr>
              </a:solidFill>
              <a:ln>
                <a:noFill/>
              </a:ln>
              <a:effectLst/>
            </c:spPr>
            <c:extLst>
              <c:ext xmlns:c16="http://schemas.microsoft.com/office/drawing/2014/chart" uri="{C3380CC4-5D6E-409C-BE32-E72D297353CC}">
                <c16:uniqueId val="{00000A01-7704-4423-B8F7-AD05CDD0D26F}"/>
              </c:ext>
            </c:extLst>
          </c:dPt>
          <c:dPt>
            <c:idx val="1281"/>
            <c:bubble3D val="0"/>
            <c:spPr>
              <a:solidFill>
                <a:schemeClr val="accent4">
                  <a:lumMod val="70000"/>
                  <a:lumOff val="30000"/>
                </a:schemeClr>
              </a:solidFill>
              <a:ln>
                <a:noFill/>
              </a:ln>
              <a:effectLst/>
            </c:spPr>
            <c:extLst>
              <c:ext xmlns:c16="http://schemas.microsoft.com/office/drawing/2014/chart" uri="{C3380CC4-5D6E-409C-BE32-E72D297353CC}">
                <c16:uniqueId val="{00000A03-7704-4423-B8F7-AD05CDD0D26F}"/>
              </c:ext>
            </c:extLst>
          </c:dPt>
          <c:dPt>
            <c:idx val="1282"/>
            <c:bubble3D val="0"/>
            <c:spPr>
              <a:solidFill>
                <a:schemeClr val="accent5">
                  <a:lumMod val="70000"/>
                  <a:lumOff val="30000"/>
                </a:schemeClr>
              </a:solidFill>
              <a:ln>
                <a:noFill/>
              </a:ln>
              <a:effectLst/>
            </c:spPr>
            <c:extLst>
              <c:ext xmlns:c16="http://schemas.microsoft.com/office/drawing/2014/chart" uri="{C3380CC4-5D6E-409C-BE32-E72D297353CC}">
                <c16:uniqueId val="{00000A05-7704-4423-B8F7-AD05CDD0D26F}"/>
              </c:ext>
            </c:extLst>
          </c:dPt>
          <c:dPt>
            <c:idx val="1283"/>
            <c:bubble3D val="0"/>
            <c:spPr>
              <a:solidFill>
                <a:schemeClr val="accent6">
                  <a:lumMod val="70000"/>
                  <a:lumOff val="30000"/>
                </a:schemeClr>
              </a:solidFill>
              <a:ln>
                <a:noFill/>
              </a:ln>
              <a:effectLst/>
            </c:spPr>
            <c:extLst>
              <c:ext xmlns:c16="http://schemas.microsoft.com/office/drawing/2014/chart" uri="{C3380CC4-5D6E-409C-BE32-E72D297353CC}">
                <c16:uniqueId val="{00000A07-7704-4423-B8F7-AD05CDD0D26F}"/>
              </c:ext>
            </c:extLst>
          </c:dPt>
          <c:dPt>
            <c:idx val="1284"/>
            <c:bubble3D val="0"/>
            <c:spPr>
              <a:solidFill>
                <a:schemeClr val="accent1">
                  <a:lumMod val="70000"/>
                </a:schemeClr>
              </a:solidFill>
              <a:ln>
                <a:noFill/>
              </a:ln>
              <a:effectLst/>
            </c:spPr>
            <c:extLst>
              <c:ext xmlns:c16="http://schemas.microsoft.com/office/drawing/2014/chart" uri="{C3380CC4-5D6E-409C-BE32-E72D297353CC}">
                <c16:uniqueId val="{00000A09-7704-4423-B8F7-AD05CDD0D26F}"/>
              </c:ext>
            </c:extLst>
          </c:dPt>
          <c:dPt>
            <c:idx val="1285"/>
            <c:bubble3D val="0"/>
            <c:spPr>
              <a:solidFill>
                <a:schemeClr val="accent2">
                  <a:lumMod val="70000"/>
                </a:schemeClr>
              </a:solidFill>
              <a:ln>
                <a:noFill/>
              </a:ln>
              <a:effectLst/>
            </c:spPr>
            <c:extLst>
              <c:ext xmlns:c16="http://schemas.microsoft.com/office/drawing/2014/chart" uri="{C3380CC4-5D6E-409C-BE32-E72D297353CC}">
                <c16:uniqueId val="{00000A0B-7704-4423-B8F7-AD05CDD0D26F}"/>
              </c:ext>
            </c:extLst>
          </c:dPt>
          <c:dPt>
            <c:idx val="1286"/>
            <c:bubble3D val="0"/>
            <c:spPr>
              <a:solidFill>
                <a:schemeClr val="accent3">
                  <a:lumMod val="70000"/>
                </a:schemeClr>
              </a:solidFill>
              <a:ln>
                <a:noFill/>
              </a:ln>
              <a:effectLst/>
            </c:spPr>
            <c:extLst>
              <c:ext xmlns:c16="http://schemas.microsoft.com/office/drawing/2014/chart" uri="{C3380CC4-5D6E-409C-BE32-E72D297353CC}">
                <c16:uniqueId val="{00000A0D-7704-4423-B8F7-AD05CDD0D26F}"/>
              </c:ext>
            </c:extLst>
          </c:dPt>
          <c:dPt>
            <c:idx val="1287"/>
            <c:bubble3D val="0"/>
            <c:spPr>
              <a:solidFill>
                <a:schemeClr val="accent4">
                  <a:lumMod val="70000"/>
                </a:schemeClr>
              </a:solidFill>
              <a:ln>
                <a:noFill/>
              </a:ln>
              <a:effectLst/>
            </c:spPr>
            <c:extLst>
              <c:ext xmlns:c16="http://schemas.microsoft.com/office/drawing/2014/chart" uri="{C3380CC4-5D6E-409C-BE32-E72D297353CC}">
                <c16:uniqueId val="{00000A0F-7704-4423-B8F7-AD05CDD0D26F}"/>
              </c:ext>
            </c:extLst>
          </c:dPt>
          <c:dPt>
            <c:idx val="1288"/>
            <c:bubble3D val="0"/>
            <c:spPr>
              <a:solidFill>
                <a:schemeClr val="accent5">
                  <a:lumMod val="70000"/>
                </a:schemeClr>
              </a:solidFill>
              <a:ln>
                <a:noFill/>
              </a:ln>
              <a:effectLst/>
            </c:spPr>
            <c:extLst>
              <c:ext xmlns:c16="http://schemas.microsoft.com/office/drawing/2014/chart" uri="{C3380CC4-5D6E-409C-BE32-E72D297353CC}">
                <c16:uniqueId val="{00000A11-7704-4423-B8F7-AD05CDD0D26F}"/>
              </c:ext>
            </c:extLst>
          </c:dPt>
          <c:dPt>
            <c:idx val="1289"/>
            <c:bubble3D val="0"/>
            <c:spPr>
              <a:solidFill>
                <a:schemeClr val="accent6">
                  <a:lumMod val="70000"/>
                </a:schemeClr>
              </a:solidFill>
              <a:ln>
                <a:noFill/>
              </a:ln>
              <a:effectLst/>
            </c:spPr>
            <c:extLst>
              <c:ext xmlns:c16="http://schemas.microsoft.com/office/drawing/2014/chart" uri="{C3380CC4-5D6E-409C-BE32-E72D297353CC}">
                <c16:uniqueId val="{00000A13-7704-4423-B8F7-AD05CDD0D26F}"/>
              </c:ext>
            </c:extLst>
          </c:dPt>
          <c:dPt>
            <c:idx val="1290"/>
            <c:bubble3D val="0"/>
            <c:spPr>
              <a:solidFill>
                <a:schemeClr val="accent1">
                  <a:lumMod val="50000"/>
                  <a:lumOff val="50000"/>
                </a:schemeClr>
              </a:solidFill>
              <a:ln>
                <a:noFill/>
              </a:ln>
              <a:effectLst/>
            </c:spPr>
            <c:extLst>
              <c:ext xmlns:c16="http://schemas.microsoft.com/office/drawing/2014/chart" uri="{C3380CC4-5D6E-409C-BE32-E72D297353CC}">
                <c16:uniqueId val="{00000A15-7704-4423-B8F7-AD05CDD0D26F}"/>
              </c:ext>
            </c:extLst>
          </c:dPt>
          <c:dPt>
            <c:idx val="1291"/>
            <c:bubble3D val="0"/>
            <c:spPr>
              <a:solidFill>
                <a:schemeClr val="accent2">
                  <a:lumMod val="50000"/>
                  <a:lumOff val="50000"/>
                </a:schemeClr>
              </a:solidFill>
              <a:ln>
                <a:noFill/>
              </a:ln>
              <a:effectLst/>
            </c:spPr>
            <c:extLst>
              <c:ext xmlns:c16="http://schemas.microsoft.com/office/drawing/2014/chart" uri="{C3380CC4-5D6E-409C-BE32-E72D297353CC}">
                <c16:uniqueId val="{00000A17-7704-4423-B8F7-AD05CDD0D26F}"/>
              </c:ext>
            </c:extLst>
          </c:dPt>
          <c:dPt>
            <c:idx val="1292"/>
            <c:bubble3D val="0"/>
            <c:spPr>
              <a:solidFill>
                <a:schemeClr val="accent3">
                  <a:lumMod val="50000"/>
                  <a:lumOff val="50000"/>
                </a:schemeClr>
              </a:solidFill>
              <a:ln>
                <a:noFill/>
              </a:ln>
              <a:effectLst/>
            </c:spPr>
            <c:extLst>
              <c:ext xmlns:c16="http://schemas.microsoft.com/office/drawing/2014/chart" uri="{C3380CC4-5D6E-409C-BE32-E72D297353CC}">
                <c16:uniqueId val="{00000A19-7704-4423-B8F7-AD05CDD0D26F}"/>
              </c:ext>
            </c:extLst>
          </c:dPt>
          <c:dPt>
            <c:idx val="1293"/>
            <c:bubble3D val="0"/>
            <c:spPr>
              <a:solidFill>
                <a:schemeClr val="accent4">
                  <a:lumMod val="50000"/>
                  <a:lumOff val="50000"/>
                </a:schemeClr>
              </a:solidFill>
              <a:ln>
                <a:noFill/>
              </a:ln>
              <a:effectLst/>
            </c:spPr>
            <c:extLst>
              <c:ext xmlns:c16="http://schemas.microsoft.com/office/drawing/2014/chart" uri="{C3380CC4-5D6E-409C-BE32-E72D297353CC}">
                <c16:uniqueId val="{00000A1B-7704-4423-B8F7-AD05CDD0D26F}"/>
              </c:ext>
            </c:extLst>
          </c:dPt>
          <c:dPt>
            <c:idx val="1294"/>
            <c:bubble3D val="0"/>
            <c:spPr>
              <a:solidFill>
                <a:schemeClr val="accent5">
                  <a:lumMod val="50000"/>
                  <a:lumOff val="50000"/>
                </a:schemeClr>
              </a:solidFill>
              <a:ln>
                <a:noFill/>
              </a:ln>
              <a:effectLst/>
            </c:spPr>
            <c:extLst>
              <c:ext xmlns:c16="http://schemas.microsoft.com/office/drawing/2014/chart" uri="{C3380CC4-5D6E-409C-BE32-E72D297353CC}">
                <c16:uniqueId val="{00000A1D-7704-4423-B8F7-AD05CDD0D26F}"/>
              </c:ext>
            </c:extLst>
          </c:dPt>
          <c:dPt>
            <c:idx val="1295"/>
            <c:bubble3D val="0"/>
            <c:spPr>
              <a:solidFill>
                <a:schemeClr val="accent6">
                  <a:lumMod val="50000"/>
                  <a:lumOff val="50000"/>
                </a:schemeClr>
              </a:solidFill>
              <a:ln>
                <a:noFill/>
              </a:ln>
              <a:effectLst/>
            </c:spPr>
            <c:extLst>
              <c:ext xmlns:c16="http://schemas.microsoft.com/office/drawing/2014/chart" uri="{C3380CC4-5D6E-409C-BE32-E72D297353CC}">
                <c16:uniqueId val="{00000A1F-7704-4423-B8F7-AD05CDD0D26F}"/>
              </c:ext>
            </c:extLst>
          </c:dPt>
          <c:dPt>
            <c:idx val="1296"/>
            <c:bubble3D val="0"/>
            <c:spPr>
              <a:solidFill>
                <a:schemeClr val="accent1"/>
              </a:solidFill>
              <a:ln>
                <a:noFill/>
              </a:ln>
              <a:effectLst/>
            </c:spPr>
            <c:extLst>
              <c:ext xmlns:c16="http://schemas.microsoft.com/office/drawing/2014/chart" uri="{C3380CC4-5D6E-409C-BE32-E72D297353CC}">
                <c16:uniqueId val="{00000A21-7704-4423-B8F7-AD05CDD0D26F}"/>
              </c:ext>
            </c:extLst>
          </c:dPt>
          <c:dPt>
            <c:idx val="1297"/>
            <c:bubble3D val="0"/>
            <c:spPr>
              <a:solidFill>
                <a:schemeClr val="accent2"/>
              </a:solidFill>
              <a:ln>
                <a:noFill/>
              </a:ln>
              <a:effectLst/>
            </c:spPr>
            <c:extLst>
              <c:ext xmlns:c16="http://schemas.microsoft.com/office/drawing/2014/chart" uri="{C3380CC4-5D6E-409C-BE32-E72D297353CC}">
                <c16:uniqueId val="{00000A23-7704-4423-B8F7-AD05CDD0D26F}"/>
              </c:ext>
            </c:extLst>
          </c:dPt>
          <c:dPt>
            <c:idx val="1298"/>
            <c:bubble3D val="0"/>
            <c:spPr>
              <a:solidFill>
                <a:schemeClr val="accent3"/>
              </a:solidFill>
              <a:ln>
                <a:noFill/>
              </a:ln>
              <a:effectLst/>
            </c:spPr>
            <c:extLst>
              <c:ext xmlns:c16="http://schemas.microsoft.com/office/drawing/2014/chart" uri="{C3380CC4-5D6E-409C-BE32-E72D297353CC}">
                <c16:uniqueId val="{00000A25-7704-4423-B8F7-AD05CDD0D26F}"/>
              </c:ext>
            </c:extLst>
          </c:dPt>
          <c:dPt>
            <c:idx val="1299"/>
            <c:bubble3D val="0"/>
            <c:spPr>
              <a:solidFill>
                <a:schemeClr val="accent4"/>
              </a:solidFill>
              <a:ln>
                <a:noFill/>
              </a:ln>
              <a:effectLst/>
            </c:spPr>
            <c:extLst>
              <c:ext xmlns:c16="http://schemas.microsoft.com/office/drawing/2014/chart" uri="{C3380CC4-5D6E-409C-BE32-E72D297353CC}">
                <c16:uniqueId val="{00000A27-7704-4423-B8F7-AD05CDD0D26F}"/>
              </c:ext>
            </c:extLst>
          </c:dPt>
          <c:dPt>
            <c:idx val="1300"/>
            <c:bubble3D val="0"/>
            <c:spPr>
              <a:solidFill>
                <a:schemeClr val="accent5"/>
              </a:solidFill>
              <a:ln>
                <a:noFill/>
              </a:ln>
              <a:effectLst/>
            </c:spPr>
            <c:extLst>
              <c:ext xmlns:c16="http://schemas.microsoft.com/office/drawing/2014/chart" uri="{C3380CC4-5D6E-409C-BE32-E72D297353CC}">
                <c16:uniqueId val="{00000A29-7704-4423-B8F7-AD05CDD0D26F}"/>
              </c:ext>
            </c:extLst>
          </c:dPt>
          <c:dPt>
            <c:idx val="1301"/>
            <c:bubble3D val="0"/>
            <c:spPr>
              <a:solidFill>
                <a:schemeClr val="accent6"/>
              </a:solidFill>
              <a:ln>
                <a:noFill/>
              </a:ln>
              <a:effectLst/>
            </c:spPr>
            <c:extLst>
              <c:ext xmlns:c16="http://schemas.microsoft.com/office/drawing/2014/chart" uri="{C3380CC4-5D6E-409C-BE32-E72D297353CC}">
                <c16:uniqueId val="{00000A2B-7704-4423-B8F7-AD05CDD0D26F}"/>
              </c:ext>
            </c:extLst>
          </c:dPt>
          <c:dPt>
            <c:idx val="1302"/>
            <c:bubble3D val="0"/>
            <c:spPr>
              <a:solidFill>
                <a:schemeClr val="accent1">
                  <a:lumMod val="60000"/>
                </a:schemeClr>
              </a:solidFill>
              <a:ln>
                <a:noFill/>
              </a:ln>
              <a:effectLst/>
            </c:spPr>
            <c:extLst>
              <c:ext xmlns:c16="http://schemas.microsoft.com/office/drawing/2014/chart" uri="{C3380CC4-5D6E-409C-BE32-E72D297353CC}">
                <c16:uniqueId val="{00000A2D-7704-4423-B8F7-AD05CDD0D26F}"/>
              </c:ext>
            </c:extLst>
          </c:dPt>
          <c:dPt>
            <c:idx val="1303"/>
            <c:bubble3D val="0"/>
            <c:spPr>
              <a:solidFill>
                <a:schemeClr val="accent2">
                  <a:lumMod val="60000"/>
                </a:schemeClr>
              </a:solidFill>
              <a:ln>
                <a:noFill/>
              </a:ln>
              <a:effectLst/>
            </c:spPr>
            <c:extLst>
              <c:ext xmlns:c16="http://schemas.microsoft.com/office/drawing/2014/chart" uri="{C3380CC4-5D6E-409C-BE32-E72D297353CC}">
                <c16:uniqueId val="{00000A2F-7704-4423-B8F7-AD05CDD0D26F}"/>
              </c:ext>
            </c:extLst>
          </c:dPt>
          <c:dPt>
            <c:idx val="1304"/>
            <c:bubble3D val="0"/>
            <c:spPr>
              <a:solidFill>
                <a:schemeClr val="accent3">
                  <a:lumMod val="60000"/>
                </a:schemeClr>
              </a:solidFill>
              <a:ln>
                <a:noFill/>
              </a:ln>
              <a:effectLst/>
            </c:spPr>
            <c:extLst>
              <c:ext xmlns:c16="http://schemas.microsoft.com/office/drawing/2014/chart" uri="{C3380CC4-5D6E-409C-BE32-E72D297353CC}">
                <c16:uniqueId val="{00000A31-7704-4423-B8F7-AD05CDD0D26F}"/>
              </c:ext>
            </c:extLst>
          </c:dPt>
          <c:dPt>
            <c:idx val="1305"/>
            <c:bubble3D val="0"/>
            <c:spPr>
              <a:solidFill>
                <a:schemeClr val="accent4">
                  <a:lumMod val="60000"/>
                </a:schemeClr>
              </a:solidFill>
              <a:ln>
                <a:noFill/>
              </a:ln>
              <a:effectLst/>
            </c:spPr>
            <c:extLst>
              <c:ext xmlns:c16="http://schemas.microsoft.com/office/drawing/2014/chart" uri="{C3380CC4-5D6E-409C-BE32-E72D297353CC}">
                <c16:uniqueId val="{00000A33-7704-4423-B8F7-AD05CDD0D26F}"/>
              </c:ext>
            </c:extLst>
          </c:dPt>
          <c:dPt>
            <c:idx val="1306"/>
            <c:bubble3D val="0"/>
            <c:spPr>
              <a:solidFill>
                <a:schemeClr val="accent5">
                  <a:lumMod val="60000"/>
                </a:schemeClr>
              </a:solidFill>
              <a:ln>
                <a:noFill/>
              </a:ln>
              <a:effectLst/>
            </c:spPr>
            <c:extLst>
              <c:ext xmlns:c16="http://schemas.microsoft.com/office/drawing/2014/chart" uri="{C3380CC4-5D6E-409C-BE32-E72D297353CC}">
                <c16:uniqueId val="{00000A35-7704-4423-B8F7-AD05CDD0D26F}"/>
              </c:ext>
            </c:extLst>
          </c:dPt>
          <c:dPt>
            <c:idx val="1307"/>
            <c:bubble3D val="0"/>
            <c:spPr>
              <a:solidFill>
                <a:schemeClr val="accent6">
                  <a:lumMod val="60000"/>
                </a:schemeClr>
              </a:solidFill>
              <a:ln>
                <a:noFill/>
              </a:ln>
              <a:effectLst/>
            </c:spPr>
            <c:extLst>
              <c:ext xmlns:c16="http://schemas.microsoft.com/office/drawing/2014/chart" uri="{C3380CC4-5D6E-409C-BE32-E72D297353CC}">
                <c16:uniqueId val="{00000A37-7704-4423-B8F7-AD05CDD0D26F}"/>
              </c:ext>
            </c:extLst>
          </c:dPt>
          <c:dPt>
            <c:idx val="1308"/>
            <c:bubble3D val="0"/>
            <c:spPr>
              <a:solidFill>
                <a:schemeClr val="accent1">
                  <a:lumMod val="80000"/>
                  <a:lumOff val="20000"/>
                </a:schemeClr>
              </a:solidFill>
              <a:ln>
                <a:noFill/>
              </a:ln>
              <a:effectLst/>
            </c:spPr>
            <c:extLst>
              <c:ext xmlns:c16="http://schemas.microsoft.com/office/drawing/2014/chart" uri="{C3380CC4-5D6E-409C-BE32-E72D297353CC}">
                <c16:uniqueId val="{00000A39-7704-4423-B8F7-AD05CDD0D26F}"/>
              </c:ext>
            </c:extLst>
          </c:dPt>
          <c:dPt>
            <c:idx val="1309"/>
            <c:bubble3D val="0"/>
            <c:spPr>
              <a:solidFill>
                <a:schemeClr val="accent2">
                  <a:lumMod val="80000"/>
                  <a:lumOff val="20000"/>
                </a:schemeClr>
              </a:solidFill>
              <a:ln>
                <a:noFill/>
              </a:ln>
              <a:effectLst/>
            </c:spPr>
            <c:extLst>
              <c:ext xmlns:c16="http://schemas.microsoft.com/office/drawing/2014/chart" uri="{C3380CC4-5D6E-409C-BE32-E72D297353CC}">
                <c16:uniqueId val="{00000A3B-7704-4423-B8F7-AD05CDD0D26F}"/>
              </c:ext>
            </c:extLst>
          </c:dPt>
          <c:dPt>
            <c:idx val="1310"/>
            <c:bubble3D val="0"/>
            <c:spPr>
              <a:solidFill>
                <a:schemeClr val="accent3">
                  <a:lumMod val="80000"/>
                  <a:lumOff val="20000"/>
                </a:schemeClr>
              </a:solidFill>
              <a:ln>
                <a:noFill/>
              </a:ln>
              <a:effectLst/>
            </c:spPr>
            <c:extLst>
              <c:ext xmlns:c16="http://schemas.microsoft.com/office/drawing/2014/chart" uri="{C3380CC4-5D6E-409C-BE32-E72D297353CC}">
                <c16:uniqueId val="{00000A3D-7704-4423-B8F7-AD05CDD0D26F}"/>
              </c:ext>
            </c:extLst>
          </c:dPt>
          <c:dPt>
            <c:idx val="1311"/>
            <c:bubble3D val="0"/>
            <c:spPr>
              <a:solidFill>
                <a:schemeClr val="accent4">
                  <a:lumMod val="80000"/>
                  <a:lumOff val="20000"/>
                </a:schemeClr>
              </a:solidFill>
              <a:ln>
                <a:noFill/>
              </a:ln>
              <a:effectLst/>
            </c:spPr>
            <c:extLst>
              <c:ext xmlns:c16="http://schemas.microsoft.com/office/drawing/2014/chart" uri="{C3380CC4-5D6E-409C-BE32-E72D297353CC}">
                <c16:uniqueId val="{00000A3F-7704-4423-B8F7-AD05CDD0D26F}"/>
              </c:ext>
            </c:extLst>
          </c:dPt>
          <c:dPt>
            <c:idx val="1312"/>
            <c:bubble3D val="0"/>
            <c:spPr>
              <a:solidFill>
                <a:schemeClr val="accent5">
                  <a:lumMod val="80000"/>
                  <a:lumOff val="20000"/>
                </a:schemeClr>
              </a:solidFill>
              <a:ln>
                <a:noFill/>
              </a:ln>
              <a:effectLst/>
            </c:spPr>
            <c:extLst>
              <c:ext xmlns:c16="http://schemas.microsoft.com/office/drawing/2014/chart" uri="{C3380CC4-5D6E-409C-BE32-E72D297353CC}">
                <c16:uniqueId val="{00000A41-7704-4423-B8F7-AD05CDD0D26F}"/>
              </c:ext>
            </c:extLst>
          </c:dPt>
          <c:dPt>
            <c:idx val="1313"/>
            <c:bubble3D val="0"/>
            <c:spPr>
              <a:solidFill>
                <a:schemeClr val="accent6">
                  <a:lumMod val="80000"/>
                  <a:lumOff val="20000"/>
                </a:schemeClr>
              </a:solidFill>
              <a:ln>
                <a:noFill/>
              </a:ln>
              <a:effectLst/>
            </c:spPr>
            <c:extLst>
              <c:ext xmlns:c16="http://schemas.microsoft.com/office/drawing/2014/chart" uri="{C3380CC4-5D6E-409C-BE32-E72D297353CC}">
                <c16:uniqueId val="{00000A43-7704-4423-B8F7-AD05CDD0D26F}"/>
              </c:ext>
            </c:extLst>
          </c:dPt>
          <c:dPt>
            <c:idx val="1314"/>
            <c:bubble3D val="0"/>
            <c:spPr>
              <a:solidFill>
                <a:schemeClr val="accent1">
                  <a:lumMod val="80000"/>
                </a:schemeClr>
              </a:solidFill>
              <a:ln>
                <a:noFill/>
              </a:ln>
              <a:effectLst/>
            </c:spPr>
            <c:extLst>
              <c:ext xmlns:c16="http://schemas.microsoft.com/office/drawing/2014/chart" uri="{C3380CC4-5D6E-409C-BE32-E72D297353CC}">
                <c16:uniqueId val="{00000A45-7704-4423-B8F7-AD05CDD0D26F}"/>
              </c:ext>
            </c:extLst>
          </c:dPt>
          <c:dPt>
            <c:idx val="1315"/>
            <c:bubble3D val="0"/>
            <c:spPr>
              <a:solidFill>
                <a:schemeClr val="accent2">
                  <a:lumMod val="80000"/>
                </a:schemeClr>
              </a:solidFill>
              <a:ln>
                <a:noFill/>
              </a:ln>
              <a:effectLst/>
            </c:spPr>
            <c:extLst>
              <c:ext xmlns:c16="http://schemas.microsoft.com/office/drawing/2014/chart" uri="{C3380CC4-5D6E-409C-BE32-E72D297353CC}">
                <c16:uniqueId val="{00000A47-7704-4423-B8F7-AD05CDD0D26F}"/>
              </c:ext>
            </c:extLst>
          </c:dPt>
          <c:dPt>
            <c:idx val="1316"/>
            <c:bubble3D val="0"/>
            <c:spPr>
              <a:solidFill>
                <a:schemeClr val="accent3">
                  <a:lumMod val="80000"/>
                </a:schemeClr>
              </a:solidFill>
              <a:ln>
                <a:noFill/>
              </a:ln>
              <a:effectLst/>
            </c:spPr>
            <c:extLst>
              <c:ext xmlns:c16="http://schemas.microsoft.com/office/drawing/2014/chart" uri="{C3380CC4-5D6E-409C-BE32-E72D297353CC}">
                <c16:uniqueId val="{00000A49-7704-4423-B8F7-AD05CDD0D26F}"/>
              </c:ext>
            </c:extLst>
          </c:dPt>
          <c:dPt>
            <c:idx val="1317"/>
            <c:bubble3D val="0"/>
            <c:spPr>
              <a:solidFill>
                <a:schemeClr val="accent4">
                  <a:lumMod val="80000"/>
                </a:schemeClr>
              </a:solidFill>
              <a:ln>
                <a:noFill/>
              </a:ln>
              <a:effectLst/>
            </c:spPr>
            <c:extLst>
              <c:ext xmlns:c16="http://schemas.microsoft.com/office/drawing/2014/chart" uri="{C3380CC4-5D6E-409C-BE32-E72D297353CC}">
                <c16:uniqueId val="{00000A4B-7704-4423-B8F7-AD05CDD0D26F}"/>
              </c:ext>
            </c:extLst>
          </c:dPt>
          <c:dPt>
            <c:idx val="1318"/>
            <c:bubble3D val="0"/>
            <c:spPr>
              <a:solidFill>
                <a:schemeClr val="accent5">
                  <a:lumMod val="80000"/>
                </a:schemeClr>
              </a:solidFill>
              <a:ln>
                <a:noFill/>
              </a:ln>
              <a:effectLst/>
            </c:spPr>
            <c:extLst>
              <c:ext xmlns:c16="http://schemas.microsoft.com/office/drawing/2014/chart" uri="{C3380CC4-5D6E-409C-BE32-E72D297353CC}">
                <c16:uniqueId val="{00000A4D-7704-4423-B8F7-AD05CDD0D26F}"/>
              </c:ext>
            </c:extLst>
          </c:dPt>
          <c:dPt>
            <c:idx val="1319"/>
            <c:bubble3D val="0"/>
            <c:spPr>
              <a:solidFill>
                <a:schemeClr val="accent6">
                  <a:lumMod val="80000"/>
                </a:schemeClr>
              </a:solidFill>
              <a:ln>
                <a:noFill/>
              </a:ln>
              <a:effectLst/>
            </c:spPr>
            <c:extLst>
              <c:ext xmlns:c16="http://schemas.microsoft.com/office/drawing/2014/chart" uri="{C3380CC4-5D6E-409C-BE32-E72D297353CC}">
                <c16:uniqueId val="{00000A4F-7704-4423-B8F7-AD05CDD0D26F}"/>
              </c:ext>
            </c:extLst>
          </c:dPt>
          <c:dPt>
            <c:idx val="1320"/>
            <c:bubble3D val="0"/>
            <c:spPr>
              <a:solidFill>
                <a:schemeClr val="accent1">
                  <a:lumMod val="60000"/>
                  <a:lumOff val="40000"/>
                </a:schemeClr>
              </a:solidFill>
              <a:ln>
                <a:noFill/>
              </a:ln>
              <a:effectLst/>
            </c:spPr>
            <c:extLst>
              <c:ext xmlns:c16="http://schemas.microsoft.com/office/drawing/2014/chart" uri="{C3380CC4-5D6E-409C-BE32-E72D297353CC}">
                <c16:uniqueId val="{00000A51-7704-4423-B8F7-AD05CDD0D26F}"/>
              </c:ext>
            </c:extLst>
          </c:dPt>
          <c:dPt>
            <c:idx val="1321"/>
            <c:bubble3D val="0"/>
            <c:spPr>
              <a:solidFill>
                <a:schemeClr val="accent2">
                  <a:lumMod val="60000"/>
                  <a:lumOff val="40000"/>
                </a:schemeClr>
              </a:solidFill>
              <a:ln>
                <a:noFill/>
              </a:ln>
              <a:effectLst/>
            </c:spPr>
            <c:extLst>
              <c:ext xmlns:c16="http://schemas.microsoft.com/office/drawing/2014/chart" uri="{C3380CC4-5D6E-409C-BE32-E72D297353CC}">
                <c16:uniqueId val="{00000A53-7704-4423-B8F7-AD05CDD0D26F}"/>
              </c:ext>
            </c:extLst>
          </c:dPt>
          <c:dPt>
            <c:idx val="1322"/>
            <c:bubble3D val="0"/>
            <c:spPr>
              <a:solidFill>
                <a:schemeClr val="accent3">
                  <a:lumMod val="60000"/>
                  <a:lumOff val="40000"/>
                </a:schemeClr>
              </a:solidFill>
              <a:ln>
                <a:noFill/>
              </a:ln>
              <a:effectLst/>
            </c:spPr>
            <c:extLst>
              <c:ext xmlns:c16="http://schemas.microsoft.com/office/drawing/2014/chart" uri="{C3380CC4-5D6E-409C-BE32-E72D297353CC}">
                <c16:uniqueId val="{00000A55-7704-4423-B8F7-AD05CDD0D26F}"/>
              </c:ext>
            </c:extLst>
          </c:dPt>
          <c:dPt>
            <c:idx val="1323"/>
            <c:bubble3D val="0"/>
            <c:spPr>
              <a:solidFill>
                <a:schemeClr val="accent4">
                  <a:lumMod val="60000"/>
                  <a:lumOff val="40000"/>
                </a:schemeClr>
              </a:solidFill>
              <a:ln>
                <a:noFill/>
              </a:ln>
              <a:effectLst/>
            </c:spPr>
            <c:extLst>
              <c:ext xmlns:c16="http://schemas.microsoft.com/office/drawing/2014/chart" uri="{C3380CC4-5D6E-409C-BE32-E72D297353CC}">
                <c16:uniqueId val="{00000A57-7704-4423-B8F7-AD05CDD0D26F}"/>
              </c:ext>
            </c:extLst>
          </c:dPt>
          <c:dPt>
            <c:idx val="1324"/>
            <c:bubble3D val="0"/>
            <c:spPr>
              <a:solidFill>
                <a:schemeClr val="accent5">
                  <a:lumMod val="60000"/>
                  <a:lumOff val="40000"/>
                </a:schemeClr>
              </a:solidFill>
              <a:ln>
                <a:noFill/>
              </a:ln>
              <a:effectLst/>
            </c:spPr>
            <c:extLst>
              <c:ext xmlns:c16="http://schemas.microsoft.com/office/drawing/2014/chart" uri="{C3380CC4-5D6E-409C-BE32-E72D297353CC}">
                <c16:uniqueId val="{00000A59-7704-4423-B8F7-AD05CDD0D26F}"/>
              </c:ext>
            </c:extLst>
          </c:dPt>
          <c:dPt>
            <c:idx val="1325"/>
            <c:bubble3D val="0"/>
            <c:spPr>
              <a:solidFill>
                <a:schemeClr val="accent6">
                  <a:lumMod val="60000"/>
                  <a:lumOff val="40000"/>
                </a:schemeClr>
              </a:solidFill>
              <a:ln>
                <a:noFill/>
              </a:ln>
              <a:effectLst/>
            </c:spPr>
            <c:extLst>
              <c:ext xmlns:c16="http://schemas.microsoft.com/office/drawing/2014/chart" uri="{C3380CC4-5D6E-409C-BE32-E72D297353CC}">
                <c16:uniqueId val="{00000A5B-7704-4423-B8F7-AD05CDD0D26F}"/>
              </c:ext>
            </c:extLst>
          </c:dPt>
          <c:dPt>
            <c:idx val="1326"/>
            <c:bubble3D val="0"/>
            <c:spPr>
              <a:solidFill>
                <a:schemeClr val="accent1">
                  <a:lumMod val="50000"/>
                </a:schemeClr>
              </a:solidFill>
              <a:ln>
                <a:noFill/>
              </a:ln>
              <a:effectLst/>
            </c:spPr>
            <c:extLst>
              <c:ext xmlns:c16="http://schemas.microsoft.com/office/drawing/2014/chart" uri="{C3380CC4-5D6E-409C-BE32-E72D297353CC}">
                <c16:uniqueId val="{00000A5D-7704-4423-B8F7-AD05CDD0D26F}"/>
              </c:ext>
            </c:extLst>
          </c:dPt>
          <c:dPt>
            <c:idx val="1327"/>
            <c:bubble3D val="0"/>
            <c:spPr>
              <a:solidFill>
                <a:schemeClr val="accent2">
                  <a:lumMod val="50000"/>
                </a:schemeClr>
              </a:solidFill>
              <a:ln>
                <a:noFill/>
              </a:ln>
              <a:effectLst/>
            </c:spPr>
            <c:extLst>
              <c:ext xmlns:c16="http://schemas.microsoft.com/office/drawing/2014/chart" uri="{C3380CC4-5D6E-409C-BE32-E72D297353CC}">
                <c16:uniqueId val="{00000A5F-7704-4423-B8F7-AD05CDD0D26F}"/>
              </c:ext>
            </c:extLst>
          </c:dPt>
          <c:dPt>
            <c:idx val="1328"/>
            <c:bubble3D val="0"/>
            <c:spPr>
              <a:solidFill>
                <a:schemeClr val="accent3">
                  <a:lumMod val="50000"/>
                </a:schemeClr>
              </a:solidFill>
              <a:ln>
                <a:noFill/>
              </a:ln>
              <a:effectLst/>
            </c:spPr>
            <c:extLst>
              <c:ext xmlns:c16="http://schemas.microsoft.com/office/drawing/2014/chart" uri="{C3380CC4-5D6E-409C-BE32-E72D297353CC}">
                <c16:uniqueId val="{00000A61-7704-4423-B8F7-AD05CDD0D26F}"/>
              </c:ext>
            </c:extLst>
          </c:dPt>
          <c:dPt>
            <c:idx val="1329"/>
            <c:bubble3D val="0"/>
            <c:spPr>
              <a:solidFill>
                <a:schemeClr val="accent4">
                  <a:lumMod val="50000"/>
                </a:schemeClr>
              </a:solidFill>
              <a:ln>
                <a:noFill/>
              </a:ln>
              <a:effectLst/>
            </c:spPr>
            <c:extLst>
              <c:ext xmlns:c16="http://schemas.microsoft.com/office/drawing/2014/chart" uri="{C3380CC4-5D6E-409C-BE32-E72D297353CC}">
                <c16:uniqueId val="{00000A63-7704-4423-B8F7-AD05CDD0D26F}"/>
              </c:ext>
            </c:extLst>
          </c:dPt>
          <c:dPt>
            <c:idx val="1330"/>
            <c:bubble3D val="0"/>
            <c:spPr>
              <a:solidFill>
                <a:schemeClr val="accent5">
                  <a:lumMod val="50000"/>
                </a:schemeClr>
              </a:solidFill>
              <a:ln>
                <a:noFill/>
              </a:ln>
              <a:effectLst/>
            </c:spPr>
            <c:extLst>
              <c:ext xmlns:c16="http://schemas.microsoft.com/office/drawing/2014/chart" uri="{C3380CC4-5D6E-409C-BE32-E72D297353CC}">
                <c16:uniqueId val="{00000A65-7704-4423-B8F7-AD05CDD0D26F}"/>
              </c:ext>
            </c:extLst>
          </c:dPt>
          <c:dPt>
            <c:idx val="1331"/>
            <c:bubble3D val="0"/>
            <c:spPr>
              <a:solidFill>
                <a:schemeClr val="accent6">
                  <a:lumMod val="50000"/>
                </a:schemeClr>
              </a:solidFill>
              <a:ln>
                <a:noFill/>
              </a:ln>
              <a:effectLst/>
            </c:spPr>
            <c:extLst>
              <c:ext xmlns:c16="http://schemas.microsoft.com/office/drawing/2014/chart" uri="{C3380CC4-5D6E-409C-BE32-E72D297353CC}">
                <c16:uniqueId val="{00000A67-7704-4423-B8F7-AD05CDD0D26F}"/>
              </c:ext>
            </c:extLst>
          </c:dPt>
          <c:dPt>
            <c:idx val="1332"/>
            <c:bubble3D val="0"/>
            <c:spPr>
              <a:solidFill>
                <a:schemeClr val="accent1">
                  <a:lumMod val="70000"/>
                  <a:lumOff val="30000"/>
                </a:schemeClr>
              </a:solidFill>
              <a:ln>
                <a:noFill/>
              </a:ln>
              <a:effectLst/>
            </c:spPr>
            <c:extLst>
              <c:ext xmlns:c16="http://schemas.microsoft.com/office/drawing/2014/chart" uri="{C3380CC4-5D6E-409C-BE32-E72D297353CC}">
                <c16:uniqueId val="{00000A69-7704-4423-B8F7-AD05CDD0D26F}"/>
              </c:ext>
            </c:extLst>
          </c:dPt>
          <c:dPt>
            <c:idx val="1333"/>
            <c:bubble3D val="0"/>
            <c:spPr>
              <a:solidFill>
                <a:schemeClr val="accent2">
                  <a:lumMod val="70000"/>
                  <a:lumOff val="30000"/>
                </a:schemeClr>
              </a:solidFill>
              <a:ln>
                <a:noFill/>
              </a:ln>
              <a:effectLst/>
            </c:spPr>
            <c:extLst>
              <c:ext xmlns:c16="http://schemas.microsoft.com/office/drawing/2014/chart" uri="{C3380CC4-5D6E-409C-BE32-E72D297353CC}">
                <c16:uniqueId val="{00000A6B-7704-4423-B8F7-AD05CDD0D26F}"/>
              </c:ext>
            </c:extLst>
          </c:dPt>
          <c:dPt>
            <c:idx val="1334"/>
            <c:bubble3D val="0"/>
            <c:spPr>
              <a:solidFill>
                <a:schemeClr val="accent3">
                  <a:lumMod val="70000"/>
                  <a:lumOff val="30000"/>
                </a:schemeClr>
              </a:solidFill>
              <a:ln>
                <a:noFill/>
              </a:ln>
              <a:effectLst/>
            </c:spPr>
            <c:extLst>
              <c:ext xmlns:c16="http://schemas.microsoft.com/office/drawing/2014/chart" uri="{C3380CC4-5D6E-409C-BE32-E72D297353CC}">
                <c16:uniqueId val="{00000A6D-7704-4423-B8F7-AD05CDD0D26F}"/>
              </c:ext>
            </c:extLst>
          </c:dPt>
          <c:dPt>
            <c:idx val="1335"/>
            <c:bubble3D val="0"/>
            <c:spPr>
              <a:solidFill>
                <a:schemeClr val="accent4">
                  <a:lumMod val="70000"/>
                  <a:lumOff val="30000"/>
                </a:schemeClr>
              </a:solidFill>
              <a:ln>
                <a:noFill/>
              </a:ln>
              <a:effectLst/>
            </c:spPr>
            <c:extLst>
              <c:ext xmlns:c16="http://schemas.microsoft.com/office/drawing/2014/chart" uri="{C3380CC4-5D6E-409C-BE32-E72D297353CC}">
                <c16:uniqueId val="{00000A6F-7704-4423-B8F7-AD05CDD0D26F}"/>
              </c:ext>
            </c:extLst>
          </c:dPt>
          <c:dPt>
            <c:idx val="1336"/>
            <c:bubble3D val="0"/>
            <c:spPr>
              <a:solidFill>
                <a:schemeClr val="accent5">
                  <a:lumMod val="70000"/>
                  <a:lumOff val="30000"/>
                </a:schemeClr>
              </a:solidFill>
              <a:ln>
                <a:noFill/>
              </a:ln>
              <a:effectLst/>
            </c:spPr>
            <c:extLst>
              <c:ext xmlns:c16="http://schemas.microsoft.com/office/drawing/2014/chart" uri="{C3380CC4-5D6E-409C-BE32-E72D297353CC}">
                <c16:uniqueId val="{00000A71-7704-4423-B8F7-AD05CDD0D26F}"/>
              </c:ext>
            </c:extLst>
          </c:dPt>
          <c:cat>
            <c:strRef>
              <c:f>'Question 4'!$A$4:$A$1341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'Question 4'!$B$4:$B$1341</c:f>
              <c:numCache>
                <c:formatCode>General</c:formatCode>
                <c:ptCount val="1337"/>
                <c:pt idx="0">
                  <c:v>54</c:v>
                </c:pt>
                <c:pt idx="1">
                  <c:v>227</c:v>
                </c:pt>
                <c:pt idx="2">
                  <c:v>974</c:v>
                </c:pt>
                <c:pt idx="3">
                  <c:v>2685</c:v>
                </c:pt>
                <c:pt idx="4">
                  <c:v>1948</c:v>
                </c:pt>
                <c:pt idx="5">
                  <c:v>2685</c:v>
                </c:pt>
                <c:pt idx="6">
                  <c:v>106</c:v>
                </c:pt>
                <c:pt idx="7">
                  <c:v>9638</c:v>
                </c:pt>
                <c:pt idx="8">
                  <c:v>10725</c:v>
                </c:pt>
                <c:pt idx="9">
                  <c:v>27441</c:v>
                </c:pt>
                <c:pt idx="10">
                  <c:v>1181</c:v>
                </c:pt>
                <c:pt idx="11">
                  <c:v>7601</c:v>
                </c:pt>
                <c:pt idx="12">
                  <c:v>5195</c:v>
                </c:pt>
                <c:pt idx="13">
                  <c:v>10751</c:v>
                </c:pt>
                <c:pt idx="14">
                  <c:v>1977</c:v>
                </c:pt>
                <c:pt idx="15">
                  <c:v>18139</c:v>
                </c:pt>
                <c:pt idx="16">
                  <c:v>27223</c:v>
                </c:pt>
                <c:pt idx="17">
                  <c:v>60026</c:v>
                </c:pt>
                <c:pt idx="18">
                  <c:v>1913</c:v>
                </c:pt>
                <c:pt idx="19">
                  <c:v>5057</c:v>
                </c:pt>
                <c:pt idx="20">
                  <c:v>33735</c:v>
                </c:pt>
                <c:pt idx="21">
                  <c:v>4541</c:v>
                </c:pt>
                <c:pt idx="22">
                  <c:v>2809</c:v>
                </c:pt>
                <c:pt idx="23">
                  <c:v>6742</c:v>
                </c:pt>
                <c:pt idx="24">
                  <c:v>9169</c:v>
                </c:pt>
                <c:pt idx="25">
                  <c:v>11827</c:v>
                </c:pt>
                <c:pt idx="26">
                  <c:v>64705</c:v>
                </c:pt>
                <c:pt idx="27">
                  <c:v>15295</c:v>
                </c:pt>
                <c:pt idx="28">
                  <c:v>3044</c:v>
                </c:pt>
                <c:pt idx="29">
                  <c:v>2492</c:v>
                </c:pt>
                <c:pt idx="30">
                  <c:v>21764</c:v>
                </c:pt>
                <c:pt idx="31">
                  <c:v>1779</c:v>
                </c:pt>
                <c:pt idx="32">
                  <c:v>9385</c:v>
                </c:pt>
                <c:pt idx="33">
                  <c:v>8566</c:v>
                </c:pt>
                <c:pt idx="34">
                  <c:v>7352</c:v>
                </c:pt>
                <c:pt idx="35">
                  <c:v>3454</c:v>
                </c:pt>
                <c:pt idx="36">
                  <c:v>17348</c:v>
                </c:pt>
                <c:pt idx="37">
                  <c:v>24</c:v>
                </c:pt>
                <c:pt idx="38">
                  <c:v>61</c:v>
                </c:pt>
                <c:pt idx="39">
                  <c:v>61</c:v>
                </c:pt>
                <c:pt idx="40">
                  <c:v>418</c:v>
                </c:pt>
                <c:pt idx="41">
                  <c:v>1667</c:v>
                </c:pt>
                <c:pt idx="42">
                  <c:v>2886</c:v>
                </c:pt>
                <c:pt idx="43">
                  <c:v>119466</c:v>
                </c:pt>
                <c:pt idx="44">
                  <c:v>11113</c:v>
                </c:pt>
                <c:pt idx="45">
                  <c:v>27</c:v>
                </c:pt>
                <c:pt idx="46">
                  <c:v>8958</c:v>
                </c:pt>
                <c:pt idx="47">
                  <c:v>26164</c:v>
                </c:pt>
                <c:pt idx="48">
                  <c:v>11217</c:v>
                </c:pt>
                <c:pt idx="49">
                  <c:v>101</c:v>
                </c:pt>
                <c:pt idx="50">
                  <c:v>282</c:v>
                </c:pt>
                <c:pt idx="51">
                  <c:v>1404</c:v>
                </c:pt>
                <c:pt idx="52">
                  <c:v>771</c:v>
                </c:pt>
                <c:pt idx="53">
                  <c:v>250</c:v>
                </c:pt>
                <c:pt idx="54">
                  <c:v>91</c:v>
                </c:pt>
                <c:pt idx="55">
                  <c:v>311</c:v>
                </c:pt>
                <c:pt idx="56">
                  <c:v>1106</c:v>
                </c:pt>
                <c:pt idx="57">
                  <c:v>2043</c:v>
                </c:pt>
                <c:pt idx="58">
                  <c:v>43</c:v>
                </c:pt>
                <c:pt idx="59">
                  <c:v>12</c:v>
                </c:pt>
                <c:pt idx="60">
                  <c:v>3029</c:v>
                </c:pt>
                <c:pt idx="61">
                  <c:v>73005</c:v>
                </c:pt>
                <c:pt idx="62">
                  <c:v>25006</c:v>
                </c:pt>
                <c:pt idx="63">
                  <c:v>1173</c:v>
                </c:pt>
                <c:pt idx="64">
                  <c:v>1312</c:v>
                </c:pt>
                <c:pt idx="65">
                  <c:v>490</c:v>
                </c:pt>
                <c:pt idx="66">
                  <c:v>19584</c:v>
                </c:pt>
                <c:pt idx="67">
                  <c:v>2284</c:v>
                </c:pt>
                <c:pt idx="68">
                  <c:v>3626</c:v>
                </c:pt>
                <c:pt idx="69">
                  <c:v>14648</c:v>
                </c:pt>
                <c:pt idx="70">
                  <c:v>1193</c:v>
                </c:pt>
                <c:pt idx="71">
                  <c:v>6255</c:v>
                </c:pt>
                <c:pt idx="72">
                  <c:v>2651</c:v>
                </c:pt>
                <c:pt idx="73">
                  <c:v>21152</c:v>
                </c:pt>
                <c:pt idx="74">
                  <c:v>2651</c:v>
                </c:pt>
                <c:pt idx="75">
                  <c:v>2806</c:v>
                </c:pt>
                <c:pt idx="76">
                  <c:v>24269</c:v>
                </c:pt>
                <c:pt idx="77">
                  <c:v>2806</c:v>
                </c:pt>
                <c:pt idx="78">
                  <c:v>2806</c:v>
                </c:pt>
                <c:pt idx="79">
                  <c:v>2806</c:v>
                </c:pt>
                <c:pt idx="80">
                  <c:v>1045</c:v>
                </c:pt>
                <c:pt idx="81">
                  <c:v>1045</c:v>
                </c:pt>
                <c:pt idx="82">
                  <c:v>6255</c:v>
                </c:pt>
                <c:pt idx="83">
                  <c:v>10576</c:v>
                </c:pt>
                <c:pt idx="84">
                  <c:v>72808</c:v>
                </c:pt>
                <c:pt idx="85">
                  <c:v>24269</c:v>
                </c:pt>
                <c:pt idx="86">
                  <c:v>13120</c:v>
                </c:pt>
                <c:pt idx="87">
                  <c:v>13120</c:v>
                </c:pt>
                <c:pt idx="88">
                  <c:v>24269</c:v>
                </c:pt>
                <c:pt idx="89">
                  <c:v>24269</c:v>
                </c:pt>
                <c:pt idx="90">
                  <c:v>24269</c:v>
                </c:pt>
                <c:pt idx="91">
                  <c:v>242</c:v>
                </c:pt>
                <c:pt idx="92">
                  <c:v>7</c:v>
                </c:pt>
                <c:pt idx="93">
                  <c:v>13544</c:v>
                </c:pt>
                <c:pt idx="94">
                  <c:v>592</c:v>
                </c:pt>
                <c:pt idx="95">
                  <c:v>6347</c:v>
                </c:pt>
                <c:pt idx="96">
                  <c:v>4003</c:v>
                </c:pt>
                <c:pt idx="97">
                  <c:v>4003</c:v>
                </c:pt>
                <c:pt idx="98">
                  <c:v>3587</c:v>
                </c:pt>
                <c:pt idx="99">
                  <c:v>3587</c:v>
                </c:pt>
                <c:pt idx="100">
                  <c:v>211</c:v>
                </c:pt>
                <c:pt idx="101">
                  <c:v>1001</c:v>
                </c:pt>
                <c:pt idx="102">
                  <c:v>79</c:v>
                </c:pt>
                <c:pt idx="103">
                  <c:v>19621</c:v>
                </c:pt>
                <c:pt idx="104">
                  <c:v>1296</c:v>
                </c:pt>
                <c:pt idx="105">
                  <c:v>5891</c:v>
                </c:pt>
                <c:pt idx="106">
                  <c:v>5865</c:v>
                </c:pt>
                <c:pt idx="107">
                  <c:v>1662</c:v>
                </c:pt>
                <c:pt idx="108">
                  <c:v>578</c:v>
                </c:pt>
                <c:pt idx="109">
                  <c:v>2737</c:v>
                </c:pt>
                <c:pt idx="110">
                  <c:v>4</c:v>
                </c:pt>
                <c:pt idx="111">
                  <c:v>4881</c:v>
                </c:pt>
                <c:pt idx="112">
                  <c:v>5206</c:v>
                </c:pt>
                <c:pt idx="113">
                  <c:v>13300</c:v>
                </c:pt>
                <c:pt idx="114">
                  <c:v>13251</c:v>
                </c:pt>
                <c:pt idx="115">
                  <c:v>7229</c:v>
                </c:pt>
                <c:pt idx="116">
                  <c:v>1558</c:v>
                </c:pt>
                <c:pt idx="117">
                  <c:v>195</c:v>
                </c:pt>
                <c:pt idx="118">
                  <c:v>4580</c:v>
                </c:pt>
                <c:pt idx="119">
                  <c:v>4022</c:v>
                </c:pt>
                <c:pt idx="120">
                  <c:v>37126</c:v>
                </c:pt>
                <c:pt idx="121">
                  <c:v>11199</c:v>
                </c:pt>
                <c:pt idx="122">
                  <c:v>4867</c:v>
                </c:pt>
                <c:pt idx="123">
                  <c:v>16166</c:v>
                </c:pt>
                <c:pt idx="124">
                  <c:v>1127</c:v>
                </c:pt>
                <c:pt idx="125">
                  <c:v>14404</c:v>
                </c:pt>
                <c:pt idx="126">
                  <c:v>36384</c:v>
                </c:pt>
                <c:pt idx="127">
                  <c:v>8380</c:v>
                </c:pt>
                <c:pt idx="128">
                  <c:v>36384</c:v>
                </c:pt>
                <c:pt idx="129">
                  <c:v>2640</c:v>
                </c:pt>
                <c:pt idx="130">
                  <c:v>6764</c:v>
                </c:pt>
                <c:pt idx="131">
                  <c:v>12958</c:v>
                </c:pt>
                <c:pt idx="132">
                  <c:v>1026</c:v>
                </c:pt>
                <c:pt idx="133">
                  <c:v>1208</c:v>
                </c:pt>
                <c:pt idx="134">
                  <c:v>6233</c:v>
                </c:pt>
                <c:pt idx="135">
                  <c:v>4219</c:v>
                </c:pt>
                <c:pt idx="136">
                  <c:v>5072</c:v>
                </c:pt>
                <c:pt idx="137">
                  <c:v>16557</c:v>
                </c:pt>
                <c:pt idx="138">
                  <c:v>33114</c:v>
                </c:pt>
                <c:pt idx="139">
                  <c:v>47</c:v>
                </c:pt>
                <c:pt idx="140">
                  <c:v>1085</c:v>
                </c:pt>
                <c:pt idx="141">
                  <c:v>179691</c:v>
                </c:pt>
                <c:pt idx="142">
                  <c:v>179691</c:v>
                </c:pt>
                <c:pt idx="143">
                  <c:v>95116</c:v>
                </c:pt>
                <c:pt idx="144">
                  <c:v>22420</c:v>
                </c:pt>
                <c:pt idx="145">
                  <c:v>22420</c:v>
                </c:pt>
                <c:pt idx="146">
                  <c:v>16182</c:v>
                </c:pt>
                <c:pt idx="147">
                  <c:v>156638</c:v>
                </c:pt>
                <c:pt idx="148">
                  <c:v>93112</c:v>
                </c:pt>
                <c:pt idx="149">
                  <c:v>179692</c:v>
                </c:pt>
                <c:pt idx="150">
                  <c:v>24186</c:v>
                </c:pt>
                <c:pt idx="151">
                  <c:v>122478</c:v>
                </c:pt>
                <c:pt idx="152">
                  <c:v>35024</c:v>
                </c:pt>
                <c:pt idx="153">
                  <c:v>49551</c:v>
                </c:pt>
                <c:pt idx="154">
                  <c:v>68409</c:v>
                </c:pt>
                <c:pt idx="155">
                  <c:v>49560</c:v>
                </c:pt>
                <c:pt idx="156">
                  <c:v>23169</c:v>
                </c:pt>
                <c:pt idx="157">
                  <c:v>24780</c:v>
                </c:pt>
                <c:pt idx="158">
                  <c:v>12679</c:v>
                </c:pt>
                <c:pt idx="159">
                  <c:v>1657</c:v>
                </c:pt>
                <c:pt idx="160">
                  <c:v>13127</c:v>
                </c:pt>
                <c:pt idx="161">
                  <c:v>296</c:v>
                </c:pt>
                <c:pt idx="162">
                  <c:v>681</c:v>
                </c:pt>
                <c:pt idx="163">
                  <c:v>5176</c:v>
                </c:pt>
                <c:pt idx="164">
                  <c:v>24306</c:v>
                </c:pt>
                <c:pt idx="165">
                  <c:v>12153</c:v>
                </c:pt>
                <c:pt idx="166">
                  <c:v>21924</c:v>
                </c:pt>
                <c:pt idx="167">
                  <c:v>789</c:v>
                </c:pt>
                <c:pt idx="168">
                  <c:v>532</c:v>
                </c:pt>
                <c:pt idx="169">
                  <c:v>1240</c:v>
                </c:pt>
                <c:pt idx="170">
                  <c:v>638</c:v>
                </c:pt>
                <c:pt idx="171">
                  <c:v>3145</c:v>
                </c:pt>
                <c:pt idx="172">
                  <c:v>6662</c:v>
                </c:pt>
                <c:pt idx="173">
                  <c:v>25</c:v>
                </c:pt>
                <c:pt idx="174">
                  <c:v>63</c:v>
                </c:pt>
                <c:pt idx="175">
                  <c:v>64</c:v>
                </c:pt>
                <c:pt idx="176">
                  <c:v>398</c:v>
                </c:pt>
                <c:pt idx="177">
                  <c:v>2951</c:v>
                </c:pt>
                <c:pt idx="178">
                  <c:v>6659</c:v>
                </c:pt>
                <c:pt idx="179">
                  <c:v>3160</c:v>
                </c:pt>
                <c:pt idx="180">
                  <c:v>339</c:v>
                </c:pt>
                <c:pt idx="181">
                  <c:v>2960</c:v>
                </c:pt>
                <c:pt idx="182">
                  <c:v>7636</c:v>
                </c:pt>
                <c:pt idx="183">
                  <c:v>121</c:v>
                </c:pt>
                <c:pt idx="184">
                  <c:v>1690</c:v>
                </c:pt>
                <c:pt idx="185">
                  <c:v>11074</c:v>
                </c:pt>
                <c:pt idx="186">
                  <c:v>2868</c:v>
                </c:pt>
                <c:pt idx="187">
                  <c:v>1313</c:v>
                </c:pt>
                <c:pt idx="188">
                  <c:v>27139</c:v>
                </c:pt>
                <c:pt idx="189">
                  <c:v>1868</c:v>
                </c:pt>
                <c:pt idx="190">
                  <c:v>3049</c:v>
                </c:pt>
                <c:pt idx="191">
                  <c:v>838</c:v>
                </c:pt>
                <c:pt idx="192">
                  <c:v>838</c:v>
                </c:pt>
                <c:pt idx="193">
                  <c:v>5</c:v>
                </c:pt>
                <c:pt idx="194">
                  <c:v>463</c:v>
                </c:pt>
                <c:pt idx="195">
                  <c:v>53803</c:v>
                </c:pt>
                <c:pt idx="196">
                  <c:v>1552</c:v>
                </c:pt>
                <c:pt idx="197">
                  <c:v>3234</c:v>
                </c:pt>
                <c:pt idx="198">
                  <c:v>1072</c:v>
                </c:pt>
                <c:pt idx="199">
                  <c:v>1796</c:v>
                </c:pt>
                <c:pt idx="200">
                  <c:v>16020</c:v>
                </c:pt>
                <c:pt idx="201">
                  <c:v>434</c:v>
                </c:pt>
                <c:pt idx="202">
                  <c:v>1408</c:v>
                </c:pt>
                <c:pt idx="203">
                  <c:v>2737</c:v>
                </c:pt>
                <c:pt idx="204">
                  <c:v>5137</c:v>
                </c:pt>
                <c:pt idx="205">
                  <c:v>7241</c:v>
                </c:pt>
                <c:pt idx="206">
                  <c:v>2751</c:v>
                </c:pt>
                <c:pt idx="207">
                  <c:v>6550</c:v>
                </c:pt>
                <c:pt idx="208">
                  <c:v>2280</c:v>
                </c:pt>
                <c:pt idx="209">
                  <c:v>74</c:v>
                </c:pt>
                <c:pt idx="210">
                  <c:v>3578</c:v>
                </c:pt>
                <c:pt idx="211">
                  <c:v>9340</c:v>
                </c:pt>
                <c:pt idx="212">
                  <c:v>2451</c:v>
                </c:pt>
                <c:pt idx="213">
                  <c:v>42641</c:v>
                </c:pt>
                <c:pt idx="214">
                  <c:v>2451</c:v>
                </c:pt>
                <c:pt idx="215">
                  <c:v>491</c:v>
                </c:pt>
                <c:pt idx="216">
                  <c:v>2102</c:v>
                </c:pt>
                <c:pt idx="217">
                  <c:v>903</c:v>
                </c:pt>
                <c:pt idx="218">
                  <c:v>24791</c:v>
                </c:pt>
                <c:pt idx="219">
                  <c:v>3898</c:v>
                </c:pt>
                <c:pt idx="220">
                  <c:v>1949</c:v>
                </c:pt>
                <c:pt idx="221">
                  <c:v>1902</c:v>
                </c:pt>
                <c:pt idx="222">
                  <c:v>2957</c:v>
                </c:pt>
                <c:pt idx="223">
                  <c:v>2399</c:v>
                </c:pt>
                <c:pt idx="224">
                  <c:v>1454</c:v>
                </c:pt>
                <c:pt idx="225">
                  <c:v>112</c:v>
                </c:pt>
                <c:pt idx="226">
                  <c:v>2117</c:v>
                </c:pt>
                <c:pt idx="227">
                  <c:v>7354</c:v>
                </c:pt>
                <c:pt idx="228">
                  <c:v>1801</c:v>
                </c:pt>
                <c:pt idx="229">
                  <c:v>26603</c:v>
                </c:pt>
                <c:pt idx="230">
                  <c:v>7779</c:v>
                </c:pt>
                <c:pt idx="231">
                  <c:v>6129</c:v>
                </c:pt>
                <c:pt idx="232">
                  <c:v>2792</c:v>
                </c:pt>
                <c:pt idx="233">
                  <c:v>4740</c:v>
                </c:pt>
                <c:pt idx="234">
                  <c:v>12982</c:v>
                </c:pt>
                <c:pt idx="235">
                  <c:v>23784</c:v>
                </c:pt>
                <c:pt idx="236">
                  <c:v>1151</c:v>
                </c:pt>
                <c:pt idx="237">
                  <c:v>1475</c:v>
                </c:pt>
                <c:pt idx="238">
                  <c:v>2272</c:v>
                </c:pt>
                <c:pt idx="239">
                  <c:v>313</c:v>
                </c:pt>
                <c:pt idx="240">
                  <c:v>5935</c:v>
                </c:pt>
                <c:pt idx="241">
                  <c:v>479</c:v>
                </c:pt>
                <c:pt idx="242">
                  <c:v>2162</c:v>
                </c:pt>
                <c:pt idx="243">
                  <c:v>3096</c:v>
                </c:pt>
                <c:pt idx="244">
                  <c:v>2670</c:v>
                </c:pt>
                <c:pt idx="245">
                  <c:v>10773</c:v>
                </c:pt>
                <c:pt idx="246">
                  <c:v>902</c:v>
                </c:pt>
                <c:pt idx="247">
                  <c:v>1498</c:v>
                </c:pt>
                <c:pt idx="248">
                  <c:v>690</c:v>
                </c:pt>
                <c:pt idx="249">
                  <c:v>612</c:v>
                </c:pt>
                <c:pt idx="250">
                  <c:v>2311</c:v>
                </c:pt>
                <c:pt idx="251">
                  <c:v>15646</c:v>
                </c:pt>
                <c:pt idx="252">
                  <c:v>594</c:v>
                </c:pt>
                <c:pt idx="253">
                  <c:v>87</c:v>
                </c:pt>
                <c:pt idx="254">
                  <c:v>4859</c:v>
                </c:pt>
                <c:pt idx="255">
                  <c:v>143</c:v>
                </c:pt>
                <c:pt idx="256">
                  <c:v>170</c:v>
                </c:pt>
                <c:pt idx="257">
                  <c:v>297</c:v>
                </c:pt>
                <c:pt idx="258">
                  <c:v>98250</c:v>
                </c:pt>
                <c:pt idx="259">
                  <c:v>50273</c:v>
                </c:pt>
                <c:pt idx="260">
                  <c:v>50810</c:v>
                </c:pt>
                <c:pt idx="261">
                  <c:v>7317</c:v>
                </c:pt>
                <c:pt idx="262">
                  <c:v>129</c:v>
                </c:pt>
                <c:pt idx="263">
                  <c:v>567</c:v>
                </c:pt>
                <c:pt idx="264">
                  <c:v>134521</c:v>
                </c:pt>
                <c:pt idx="265">
                  <c:v>67260</c:v>
                </c:pt>
                <c:pt idx="266">
                  <c:v>67259</c:v>
                </c:pt>
                <c:pt idx="267">
                  <c:v>69585</c:v>
                </c:pt>
                <c:pt idx="268">
                  <c:v>67260</c:v>
                </c:pt>
                <c:pt idx="269">
                  <c:v>67259</c:v>
                </c:pt>
                <c:pt idx="270">
                  <c:v>30058</c:v>
                </c:pt>
                <c:pt idx="271">
                  <c:v>23022</c:v>
                </c:pt>
                <c:pt idx="272">
                  <c:v>53464</c:v>
                </c:pt>
                <c:pt idx="273">
                  <c:v>189104</c:v>
                </c:pt>
                <c:pt idx="274">
                  <c:v>82356</c:v>
                </c:pt>
                <c:pt idx="275">
                  <c:v>55747</c:v>
                </c:pt>
                <c:pt idx="276">
                  <c:v>205052</c:v>
                </c:pt>
                <c:pt idx="277">
                  <c:v>19624</c:v>
                </c:pt>
                <c:pt idx="278">
                  <c:v>253105</c:v>
                </c:pt>
                <c:pt idx="279">
                  <c:v>41398</c:v>
                </c:pt>
                <c:pt idx="280">
                  <c:v>710</c:v>
                </c:pt>
                <c:pt idx="281">
                  <c:v>31539</c:v>
                </c:pt>
                <c:pt idx="282">
                  <c:v>7462</c:v>
                </c:pt>
                <c:pt idx="283">
                  <c:v>4744</c:v>
                </c:pt>
                <c:pt idx="284">
                  <c:v>27790</c:v>
                </c:pt>
                <c:pt idx="285">
                  <c:v>8866</c:v>
                </c:pt>
                <c:pt idx="286">
                  <c:v>22318</c:v>
                </c:pt>
                <c:pt idx="287">
                  <c:v>44636</c:v>
                </c:pt>
                <c:pt idx="288">
                  <c:v>56098</c:v>
                </c:pt>
                <c:pt idx="289">
                  <c:v>18998</c:v>
                </c:pt>
                <c:pt idx="290">
                  <c:v>56994</c:v>
                </c:pt>
                <c:pt idx="291">
                  <c:v>18998</c:v>
                </c:pt>
                <c:pt idx="292">
                  <c:v>18998</c:v>
                </c:pt>
                <c:pt idx="293">
                  <c:v>18998</c:v>
                </c:pt>
                <c:pt idx="294">
                  <c:v>18998</c:v>
                </c:pt>
                <c:pt idx="295">
                  <c:v>284</c:v>
                </c:pt>
                <c:pt idx="296">
                  <c:v>284</c:v>
                </c:pt>
                <c:pt idx="297">
                  <c:v>284</c:v>
                </c:pt>
                <c:pt idx="298">
                  <c:v>4390</c:v>
                </c:pt>
                <c:pt idx="299">
                  <c:v>140036</c:v>
                </c:pt>
                <c:pt idx="300">
                  <c:v>280071</c:v>
                </c:pt>
                <c:pt idx="301">
                  <c:v>31539</c:v>
                </c:pt>
                <c:pt idx="302">
                  <c:v>16299</c:v>
                </c:pt>
                <c:pt idx="303">
                  <c:v>32598</c:v>
                </c:pt>
                <c:pt idx="304">
                  <c:v>8891</c:v>
                </c:pt>
                <c:pt idx="305">
                  <c:v>2623</c:v>
                </c:pt>
                <c:pt idx="306">
                  <c:v>7109</c:v>
                </c:pt>
                <c:pt idx="307">
                  <c:v>7109</c:v>
                </c:pt>
                <c:pt idx="308">
                  <c:v>7109</c:v>
                </c:pt>
                <c:pt idx="309">
                  <c:v>7109</c:v>
                </c:pt>
                <c:pt idx="310">
                  <c:v>3025</c:v>
                </c:pt>
                <c:pt idx="311">
                  <c:v>144</c:v>
                </c:pt>
                <c:pt idx="312">
                  <c:v>590</c:v>
                </c:pt>
                <c:pt idx="313">
                  <c:v>3295</c:v>
                </c:pt>
                <c:pt idx="314">
                  <c:v>157</c:v>
                </c:pt>
                <c:pt idx="315">
                  <c:v>610</c:v>
                </c:pt>
                <c:pt idx="316">
                  <c:v>910</c:v>
                </c:pt>
                <c:pt idx="317">
                  <c:v>4426</c:v>
                </c:pt>
                <c:pt idx="318">
                  <c:v>5736</c:v>
                </c:pt>
                <c:pt idx="319">
                  <c:v>2453</c:v>
                </c:pt>
                <c:pt idx="320">
                  <c:v>53</c:v>
                </c:pt>
                <c:pt idx="321">
                  <c:v>3527</c:v>
                </c:pt>
                <c:pt idx="322">
                  <c:v>70</c:v>
                </c:pt>
                <c:pt idx="323">
                  <c:v>5730</c:v>
                </c:pt>
                <c:pt idx="324">
                  <c:v>5556</c:v>
                </c:pt>
                <c:pt idx="325">
                  <c:v>670</c:v>
                </c:pt>
                <c:pt idx="326">
                  <c:v>4149</c:v>
                </c:pt>
                <c:pt idx="327">
                  <c:v>691</c:v>
                </c:pt>
                <c:pt idx="328">
                  <c:v>1679</c:v>
                </c:pt>
                <c:pt idx="329">
                  <c:v>9275</c:v>
                </c:pt>
                <c:pt idx="330">
                  <c:v>20342</c:v>
                </c:pt>
                <c:pt idx="331">
                  <c:v>37</c:v>
                </c:pt>
                <c:pt idx="332">
                  <c:v>246</c:v>
                </c:pt>
                <c:pt idx="333">
                  <c:v>1118</c:v>
                </c:pt>
                <c:pt idx="335">
                  <c:v>1271</c:v>
                </c:pt>
                <c:pt idx="336">
                  <c:v>31822</c:v>
                </c:pt>
                <c:pt idx="337">
                  <c:v>31822</c:v>
                </c:pt>
                <c:pt idx="338">
                  <c:v>31822</c:v>
                </c:pt>
                <c:pt idx="339">
                  <c:v>25824</c:v>
                </c:pt>
                <c:pt idx="340">
                  <c:v>25824</c:v>
                </c:pt>
                <c:pt idx="341">
                  <c:v>25824</c:v>
                </c:pt>
                <c:pt idx="342">
                  <c:v>50772</c:v>
                </c:pt>
                <c:pt idx="343">
                  <c:v>50772</c:v>
                </c:pt>
                <c:pt idx="344">
                  <c:v>101544</c:v>
                </c:pt>
                <c:pt idx="345">
                  <c:v>7807</c:v>
                </c:pt>
                <c:pt idx="346">
                  <c:v>7807</c:v>
                </c:pt>
                <c:pt idx="347">
                  <c:v>7807</c:v>
                </c:pt>
                <c:pt idx="348">
                  <c:v>313832</c:v>
                </c:pt>
                <c:pt idx="349">
                  <c:v>313836</c:v>
                </c:pt>
                <c:pt idx="350">
                  <c:v>313832</c:v>
                </c:pt>
                <c:pt idx="351">
                  <c:v>313836</c:v>
                </c:pt>
                <c:pt idx="352">
                  <c:v>90475</c:v>
                </c:pt>
                <c:pt idx="353">
                  <c:v>45238</c:v>
                </c:pt>
                <c:pt idx="354">
                  <c:v>2180</c:v>
                </c:pt>
                <c:pt idx="355">
                  <c:v>2180</c:v>
                </c:pt>
                <c:pt idx="356">
                  <c:v>12796</c:v>
                </c:pt>
                <c:pt idx="357">
                  <c:v>12796</c:v>
                </c:pt>
                <c:pt idx="358">
                  <c:v>12796</c:v>
                </c:pt>
                <c:pt idx="359">
                  <c:v>45238</c:v>
                </c:pt>
                <c:pt idx="360">
                  <c:v>25488</c:v>
                </c:pt>
                <c:pt idx="361">
                  <c:v>33434</c:v>
                </c:pt>
                <c:pt idx="362">
                  <c:v>14237</c:v>
                </c:pt>
                <c:pt idx="363">
                  <c:v>13199</c:v>
                </c:pt>
                <c:pt idx="364">
                  <c:v>15790</c:v>
                </c:pt>
                <c:pt idx="365">
                  <c:v>224</c:v>
                </c:pt>
                <c:pt idx="366">
                  <c:v>30907</c:v>
                </c:pt>
                <c:pt idx="367">
                  <c:v>13246</c:v>
                </c:pt>
                <c:pt idx="368">
                  <c:v>72563</c:v>
                </c:pt>
                <c:pt idx="369">
                  <c:v>37817</c:v>
                </c:pt>
                <c:pt idx="370">
                  <c:v>6558</c:v>
                </c:pt>
                <c:pt idx="371">
                  <c:v>1367</c:v>
                </c:pt>
                <c:pt idx="372">
                  <c:v>693</c:v>
                </c:pt>
                <c:pt idx="373">
                  <c:v>7968</c:v>
                </c:pt>
                <c:pt idx="374">
                  <c:v>3195</c:v>
                </c:pt>
                <c:pt idx="375">
                  <c:v>257</c:v>
                </c:pt>
                <c:pt idx="376">
                  <c:v>3606</c:v>
                </c:pt>
                <c:pt idx="377">
                  <c:v>8372</c:v>
                </c:pt>
                <c:pt idx="378">
                  <c:v>3066</c:v>
                </c:pt>
                <c:pt idx="379">
                  <c:v>3197</c:v>
                </c:pt>
                <c:pt idx="380">
                  <c:v>58162</c:v>
                </c:pt>
                <c:pt idx="381">
                  <c:v>83996</c:v>
                </c:pt>
                <c:pt idx="382">
                  <c:v>74611</c:v>
                </c:pt>
                <c:pt idx="383">
                  <c:v>2150</c:v>
                </c:pt>
                <c:pt idx="384">
                  <c:v>24871</c:v>
                </c:pt>
                <c:pt idx="385">
                  <c:v>1075</c:v>
                </c:pt>
                <c:pt idx="386">
                  <c:v>49741</c:v>
                </c:pt>
                <c:pt idx="387">
                  <c:v>1075</c:v>
                </c:pt>
                <c:pt idx="388">
                  <c:v>1075</c:v>
                </c:pt>
                <c:pt idx="389">
                  <c:v>4415</c:v>
                </c:pt>
                <c:pt idx="390">
                  <c:v>4415</c:v>
                </c:pt>
                <c:pt idx="391">
                  <c:v>4415</c:v>
                </c:pt>
                <c:pt idx="392">
                  <c:v>28565</c:v>
                </c:pt>
                <c:pt idx="393">
                  <c:v>18202</c:v>
                </c:pt>
                <c:pt idx="394">
                  <c:v>538</c:v>
                </c:pt>
                <c:pt idx="395">
                  <c:v>535</c:v>
                </c:pt>
                <c:pt idx="396">
                  <c:v>465</c:v>
                </c:pt>
                <c:pt idx="397">
                  <c:v>184</c:v>
                </c:pt>
                <c:pt idx="398">
                  <c:v>11006</c:v>
                </c:pt>
                <c:pt idx="399">
                  <c:v>8427</c:v>
                </c:pt>
                <c:pt idx="400">
                  <c:v>287</c:v>
                </c:pt>
                <c:pt idx="401">
                  <c:v>1470</c:v>
                </c:pt>
                <c:pt idx="402">
                  <c:v>5380</c:v>
                </c:pt>
                <c:pt idx="403">
                  <c:v>3846</c:v>
                </c:pt>
                <c:pt idx="404">
                  <c:v>1051</c:v>
                </c:pt>
                <c:pt idx="405">
                  <c:v>40106</c:v>
                </c:pt>
                <c:pt idx="406">
                  <c:v>1662</c:v>
                </c:pt>
                <c:pt idx="407">
                  <c:v>5967</c:v>
                </c:pt>
                <c:pt idx="408">
                  <c:v>13406</c:v>
                </c:pt>
                <c:pt idx="409">
                  <c:v>15592</c:v>
                </c:pt>
                <c:pt idx="410">
                  <c:v>31388</c:v>
                </c:pt>
                <c:pt idx="411">
                  <c:v>15034</c:v>
                </c:pt>
                <c:pt idx="412">
                  <c:v>6919</c:v>
                </c:pt>
                <c:pt idx="413">
                  <c:v>14062</c:v>
                </c:pt>
                <c:pt idx="414">
                  <c:v>43070</c:v>
                </c:pt>
                <c:pt idx="415">
                  <c:v>63350</c:v>
                </c:pt>
                <c:pt idx="416">
                  <c:v>4118</c:v>
                </c:pt>
                <c:pt idx="417">
                  <c:v>2593</c:v>
                </c:pt>
                <c:pt idx="418">
                  <c:v>31783</c:v>
                </c:pt>
                <c:pt idx="419">
                  <c:v>4570</c:v>
                </c:pt>
                <c:pt idx="420">
                  <c:v>11828</c:v>
                </c:pt>
                <c:pt idx="421">
                  <c:v>1237</c:v>
                </c:pt>
                <c:pt idx="422">
                  <c:v>1597</c:v>
                </c:pt>
                <c:pt idx="423">
                  <c:v>1779</c:v>
                </c:pt>
                <c:pt idx="424">
                  <c:v>3530</c:v>
                </c:pt>
                <c:pt idx="425">
                  <c:v>352</c:v>
                </c:pt>
                <c:pt idx="426">
                  <c:v>17394</c:v>
                </c:pt>
                <c:pt idx="427">
                  <c:v>3201</c:v>
                </c:pt>
                <c:pt idx="428">
                  <c:v>2125</c:v>
                </c:pt>
                <c:pt idx="429">
                  <c:v>16685</c:v>
                </c:pt>
                <c:pt idx="430">
                  <c:v>132</c:v>
                </c:pt>
                <c:pt idx="431">
                  <c:v>1717</c:v>
                </c:pt>
                <c:pt idx="432">
                  <c:v>40173</c:v>
                </c:pt>
                <c:pt idx="433">
                  <c:v>1508</c:v>
                </c:pt>
                <c:pt idx="434">
                  <c:v>900</c:v>
                </c:pt>
                <c:pt idx="435">
                  <c:v>14128</c:v>
                </c:pt>
                <c:pt idx="436">
                  <c:v>14304</c:v>
                </c:pt>
                <c:pt idx="437">
                  <c:v>50715</c:v>
                </c:pt>
                <c:pt idx="438">
                  <c:v>6787</c:v>
                </c:pt>
                <c:pt idx="439">
                  <c:v>10443</c:v>
                </c:pt>
                <c:pt idx="440">
                  <c:v>18654</c:v>
                </c:pt>
                <c:pt idx="441">
                  <c:v>4969</c:v>
                </c:pt>
                <c:pt idx="442">
                  <c:v>8599</c:v>
                </c:pt>
                <c:pt idx="443">
                  <c:v>17</c:v>
                </c:pt>
                <c:pt idx="444">
                  <c:v>132</c:v>
                </c:pt>
                <c:pt idx="445">
                  <c:v>8314</c:v>
                </c:pt>
                <c:pt idx="446">
                  <c:v>4674</c:v>
                </c:pt>
                <c:pt idx="447">
                  <c:v>714</c:v>
                </c:pt>
                <c:pt idx="448">
                  <c:v>125</c:v>
                </c:pt>
                <c:pt idx="449">
                  <c:v>276</c:v>
                </c:pt>
                <c:pt idx="450">
                  <c:v>7732</c:v>
                </c:pt>
                <c:pt idx="451">
                  <c:v>23196</c:v>
                </c:pt>
                <c:pt idx="452">
                  <c:v>2450</c:v>
                </c:pt>
                <c:pt idx="453">
                  <c:v>6199</c:v>
                </c:pt>
                <c:pt idx="454">
                  <c:v>422</c:v>
                </c:pt>
                <c:pt idx="455">
                  <c:v>270563</c:v>
                </c:pt>
                <c:pt idx="456">
                  <c:v>14667</c:v>
                </c:pt>
                <c:pt idx="457">
                  <c:v>136</c:v>
                </c:pt>
                <c:pt idx="458">
                  <c:v>17424</c:v>
                </c:pt>
                <c:pt idx="459">
                  <c:v>54032</c:v>
                </c:pt>
                <c:pt idx="460">
                  <c:v>8446</c:v>
                </c:pt>
                <c:pt idx="461">
                  <c:v>123365</c:v>
                </c:pt>
                <c:pt idx="462">
                  <c:v>9791</c:v>
                </c:pt>
                <c:pt idx="463">
                  <c:v>4244</c:v>
                </c:pt>
                <c:pt idx="464">
                  <c:v>976</c:v>
                </c:pt>
                <c:pt idx="465">
                  <c:v>7203</c:v>
                </c:pt>
                <c:pt idx="466">
                  <c:v>2138</c:v>
                </c:pt>
                <c:pt idx="467">
                  <c:v>2810</c:v>
                </c:pt>
                <c:pt idx="468">
                  <c:v>39724</c:v>
                </c:pt>
                <c:pt idx="469">
                  <c:v>17994</c:v>
                </c:pt>
                <c:pt idx="470">
                  <c:v>26543</c:v>
                </c:pt>
                <c:pt idx="471">
                  <c:v>14290</c:v>
                </c:pt>
                <c:pt idx="472">
                  <c:v>7223</c:v>
                </c:pt>
                <c:pt idx="473">
                  <c:v>2518</c:v>
                </c:pt>
                <c:pt idx="474">
                  <c:v>9734</c:v>
                </c:pt>
                <c:pt idx="475">
                  <c:v>1282</c:v>
                </c:pt>
                <c:pt idx="476">
                  <c:v>2112</c:v>
                </c:pt>
                <c:pt idx="477">
                  <c:v>7681</c:v>
                </c:pt>
                <c:pt idx="478">
                  <c:v>37974</c:v>
                </c:pt>
                <c:pt idx="479">
                  <c:v>15453</c:v>
                </c:pt>
                <c:pt idx="480">
                  <c:v>3543</c:v>
                </c:pt>
                <c:pt idx="481">
                  <c:v>3160</c:v>
                </c:pt>
                <c:pt idx="482">
                  <c:v>1954</c:v>
                </c:pt>
                <c:pt idx="483">
                  <c:v>2299</c:v>
                </c:pt>
                <c:pt idx="484">
                  <c:v>178</c:v>
                </c:pt>
                <c:pt idx="485">
                  <c:v>2981</c:v>
                </c:pt>
                <c:pt idx="486">
                  <c:v>7949</c:v>
                </c:pt>
                <c:pt idx="487">
                  <c:v>2026</c:v>
                </c:pt>
                <c:pt idx="488">
                  <c:v>1964</c:v>
                </c:pt>
                <c:pt idx="489">
                  <c:v>4157</c:v>
                </c:pt>
                <c:pt idx="490">
                  <c:v>13</c:v>
                </c:pt>
                <c:pt idx="491">
                  <c:v>4308</c:v>
                </c:pt>
                <c:pt idx="492">
                  <c:v>2740</c:v>
                </c:pt>
                <c:pt idx="493">
                  <c:v>3686</c:v>
                </c:pt>
                <c:pt idx="494">
                  <c:v>2493</c:v>
                </c:pt>
                <c:pt idx="495">
                  <c:v>3095</c:v>
                </c:pt>
                <c:pt idx="496">
                  <c:v>3061</c:v>
                </c:pt>
                <c:pt idx="497">
                  <c:v>1926</c:v>
                </c:pt>
                <c:pt idx="498">
                  <c:v>5719</c:v>
                </c:pt>
                <c:pt idx="499">
                  <c:v>3740</c:v>
                </c:pt>
                <c:pt idx="500">
                  <c:v>25996</c:v>
                </c:pt>
                <c:pt idx="501">
                  <c:v>26556</c:v>
                </c:pt>
                <c:pt idx="502">
                  <c:v>1456</c:v>
                </c:pt>
                <c:pt idx="503">
                  <c:v>14120</c:v>
                </c:pt>
                <c:pt idx="504">
                  <c:v>18462</c:v>
                </c:pt>
                <c:pt idx="505">
                  <c:v>6055</c:v>
                </c:pt>
                <c:pt idx="506">
                  <c:v>13029</c:v>
                </c:pt>
                <c:pt idx="507">
                  <c:v>588</c:v>
                </c:pt>
                <c:pt idx="508">
                  <c:v>19998</c:v>
                </c:pt>
                <c:pt idx="509">
                  <c:v>13944</c:v>
                </c:pt>
                <c:pt idx="510">
                  <c:v>28</c:v>
                </c:pt>
                <c:pt idx="511">
                  <c:v>298</c:v>
                </c:pt>
                <c:pt idx="512">
                  <c:v>28807</c:v>
                </c:pt>
                <c:pt idx="513">
                  <c:v>32916</c:v>
                </c:pt>
                <c:pt idx="514">
                  <c:v>32916</c:v>
                </c:pt>
                <c:pt idx="515">
                  <c:v>58506</c:v>
                </c:pt>
                <c:pt idx="516">
                  <c:v>8891</c:v>
                </c:pt>
                <c:pt idx="517">
                  <c:v>758</c:v>
                </c:pt>
                <c:pt idx="518">
                  <c:v>17415</c:v>
                </c:pt>
                <c:pt idx="519">
                  <c:v>17415</c:v>
                </c:pt>
                <c:pt idx="520">
                  <c:v>17415</c:v>
                </c:pt>
                <c:pt idx="521">
                  <c:v>34899</c:v>
                </c:pt>
                <c:pt idx="522">
                  <c:v>34899</c:v>
                </c:pt>
                <c:pt idx="523">
                  <c:v>6753</c:v>
                </c:pt>
                <c:pt idx="524">
                  <c:v>6753</c:v>
                </c:pt>
                <c:pt idx="525">
                  <c:v>7298</c:v>
                </c:pt>
                <c:pt idx="526">
                  <c:v>3075</c:v>
                </c:pt>
                <c:pt idx="527">
                  <c:v>11029</c:v>
                </c:pt>
                <c:pt idx="528">
                  <c:v>34899</c:v>
                </c:pt>
                <c:pt idx="529">
                  <c:v>7298</c:v>
                </c:pt>
                <c:pt idx="530">
                  <c:v>26423</c:v>
                </c:pt>
                <c:pt idx="531">
                  <c:v>2375</c:v>
                </c:pt>
                <c:pt idx="532">
                  <c:v>11716</c:v>
                </c:pt>
                <c:pt idx="533">
                  <c:v>4927</c:v>
                </c:pt>
                <c:pt idx="534">
                  <c:v>1641</c:v>
                </c:pt>
                <c:pt idx="535">
                  <c:v>14266</c:v>
                </c:pt>
                <c:pt idx="536">
                  <c:v>128311</c:v>
                </c:pt>
                <c:pt idx="537">
                  <c:v>128311</c:v>
                </c:pt>
                <c:pt idx="538">
                  <c:v>128311</c:v>
                </c:pt>
                <c:pt idx="539">
                  <c:v>128311</c:v>
                </c:pt>
                <c:pt idx="540">
                  <c:v>38</c:v>
                </c:pt>
                <c:pt idx="541">
                  <c:v>21378</c:v>
                </c:pt>
                <c:pt idx="542">
                  <c:v>7571</c:v>
                </c:pt>
                <c:pt idx="543">
                  <c:v>7571</c:v>
                </c:pt>
                <c:pt idx="544">
                  <c:v>7148</c:v>
                </c:pt>
                <c:pt idx="545">
                  <c:v>38879</c:v>
                </c:pt>
                <c:pt idx="546">
                  <c:v>38879</c:v>
                </c:pt>
                <c:pt idx="547">
                  <c:v>5852</c:v>
                </c:pt>
                <c:pt idx="548">
                  <c:v>10229</c:v>
                </c:pt>
                <c:pt idx="549">
                  <c:v>135901</c:v>
                </c:pt>
                <c:pt idx="550">
                  <c:v>60508</c:v>
                </c:pt>
                <c:pt idx="551">
                  <c:v>30254</c:v>
                </c:pt>
                <c:pt idx="552">
                  <c:v>30254</c:v>
                </c:pt>
                <c:pt idx="553">
                  <c:v>37</c:v>
                </c:pt>
                <c:pt idx="554">
                  <c:v>10358</c:v>
                </c:pt>
                <c:pt idx="555">
                  <c:v>92588</c:v>
                </c:pt>
                <c:pt idx="556">
                  <c:v>92588</c:v>
                </c:pt>
                <c:pt idx="557">
                  <c:v>3517</c:v>
                </c:pt>
                <c:pt idx="558">
                  <c:v>14629</c:v>
                </c:pt>
                <c:pt idx="559">
                  <c:v>12452</c:v>
                </c:pt>
                <c:pt idx="560">
                  <c:v>828</c:v>
                </c:pt>
                <c:pt idx="561">
                  <c:v>1090</c:v>
                </c:pt>
                <c:pt idx="562">
                  <c:v>163</c:v>
                </c:pt>
                <c:pt idx="563">
                  <c:v>617</c:v>
                </c:pt>
                <c:pt idx="564">
                  <c:v>2</c:v>
                </c:pt>
                <c:pt idx="565">
                  <c:v>727</c:v>
                </c:pt>
                <c:pt idx="566">
                  <c:v>240</c:v>
                </c:pt>
                <c:pt idx="567">
                  <c:v>2249</c:v>
                </c:pt>
                <c:pt idx="568">
                  <c:v>3492</c:v>
                </c:pt>
                <c:pt idx="569">
                  <c:v>2300</c:v>
                </c:pt>
                <c:pt idx="570">
                  <c:v>109</c:v>
                </c:pt>
                <c:pt idx="571">
                  <c:v>9378</c:v>
                </c:pt>
                <c:pt idx="572">
                  <c:v>9378</c:v>
                </c:pt>
                <c:pt idx="573">
                  <c:v>2961</c:v>
                </c:pt>
                <c:pt idx="574">
                  <c:v>3815</c:v>
                </c:pt>
                <c:pt idx="575">
                  <c:v>4664</c:v>
                </c:pt>
                <c:pt idx="576">
                  <c:v>17325</c:v>
                </c:pt>
                <c:pt idx="577">
                  <c:v>356</c:v>
                </c:pt>
                <c:pt idx="578">
                  <c:v>3524</c:v>
                </c:pt>
                <c:pt idx="579">
                  <c:v>2727</c:v>
                </c:pt>
                <c:pt idx="580">
                  <c:v>14560</c:v>
                </c:pt>
                <c:pt idx="581">
                  <c:v>1811</c:v>
                </c:pt>
                <c:pt idx="582">
                  <c:v>2466</c:v>
                </c:pt>
                <c:pt idx="583">
                  <c:v>1988</c:v>
                </c:pt>
                <c:pt idx="584">
                  <c:v>30411</c:v>
                </c:pt>
                <c:pt idx="585">
                  <c:v>1315</c:v>
                </c:pt>
                <c:pt idx="586">
                  <c:v>91233</c:v>
                </c:pt>
                <c:pt idx="587">
                  <c:v>2536</c:v>
                </c:pt>
                <c:pt idx="588">
                  <c:v>1376</c:v>
                </c:pt>
                <c:pt idx="589">
                  <c:v>178912</c:v>
                </c:pt>
                <c:pt idx="590">
                  <c:v>56271</c:v>
                </c:pt>
                <c:pt idx="591">
                  <c:v>4049</c:v>
                </c:pt>
                <c:pt idx="592">
                  <c:v>32840</c:v>
                </c:pt>
                <c:pt idx="593">
                  <c:v>27508</c:v>
                </c:pt>
                <c:pt idx="594">
                  <c:v>32840</c:v>
                </c:pt>
                <c:pt idx="595">
                  <c:v>44696</c:v>
                </c:pt>
                <c:pt idx="596">
                  <c:v>1777</c:v>
                </c:pt>
                <c:pt idx="597">
                  <c:v>81</c:v>
                </c:pt>
                <c:pt idx="598">
                  <c:v>21252</c:v>
                </c:pt>
                <c:pt idx="599">
                  <c:v>21916</c:v>
                </c:pt>
                <c:pt idx="600">
                  <c:v>27151</c:v>
                </c:pt>
                <c:pt idx="601">
                  <c:v>21252</c:v>
                </c:pt>
                <c:pt idx="602">
                  <c:v>32840</c:v>
                </c:pt>
                <c:pt idx="603">
                  <c:v>15970</c:v>
                </c:pt>
                <c:pt idx="604">
                  <c:v>178912</c:v>
                </c:pt>
                <c:pt idx="605">
                  <c:v>178912</c:v>
                </c:pt>
                <c:pt idx="606">
                  <c:v>32840</c:v>
                </c:pt>
                <c:pt idx="607">
                  <c:v>32840</c:v>
                </c:pt>
                <c:pt idx="608">
                  <c:v>25903</c:v>
                </c:pt>
                <c:pt idx="609">
                  <c:v>9</c:v>
                </c:pt>
                <c:pt idx="610">
                  <c:v>20218</c:v>
                </c:pt>
                <c:pt idx="611">
                  <c:v>4200</c:v>
                </c:pt>
                <c:pt idx="612">
                  <c:v>203</c:v>
                </c:pt>
                <c:pt idx="613">
                  <c:v>1889</c:v>
                </c:pt>
                <c:pt idx="614">
                  <c:v>1004</c:v>
                </c:pt>
                <c:pt idx="615">
                  <c:v>8053</c:v>
                </c:pt>
                <c:pt idx="616">
                  <c:v>3785</c:v>
                </c:pt>
                <c:pt idx="617">
                  <c:v>200</c:v>
                </c:pt>
                <c:pt idx="618">
                  <c:v>12999</c:v>
                </c:pt>
                <c:pt idx="619">
                  <c:v>87</c:v>
                </c:pt>
                <c:pt idx="620">
                  <c:v>5692</c:v>
                </c:pt>
                <c:pt idx="621">
                  <c:v>285</c:v>
                </c:pt>
                <c:pt idx="622">
                  <c:v>1951</c:v>
                </c:pt>
                <c:pt idx="623">
                  <c:v>4</c:v>
                </c:pt>
                <c:pt idx="624">
                  <c:v>65</c:v>
                </c:pt>
                <c:pt idx="625">
                  <c:v>23</c:v>
                </c:pt>
                <c:pt idx="626">
                  <c:v>1193</c:v>
                </c:pt>
                <c:pt idx="627">
                  <c:v>490</c:v>
                </c:pt>
                <c:pt idx="628">
                  <c:v>1079</c:v>
                </c:pt>
                <c:pt idx="629">
                  <c:v>466</c:v>
                </c:pt>
                <c:pt idx="630">
                  <c:v>10652</c:v>
                </c:pt>
                <c:pt idx="631">
                  <c:v>17413</c:v>
                </c:pt>
                <c:pt idx="632">
                  <c:v>7241</c:v>
                </c:pt>
                <c:pt idx="633">
                  <c:v>25771</c:v>
                </c:pt>
                <c:pt idx="634">
                  <c:v>12375</c:v>
                </c:pt>
                <c:pt idx="635">
                  <c:v>54405</c:v>
                </c:pt>
                <c:pt idx="636">
                  <c:v>34852</c:v>
                </c:pt>
                <c:pt idx="637">
                  <c:v>22618</c:v>
                </c:pt>
                <c:pt idx="638">
                  <c:v>16146</c:v>
                </c:pt>
                <c:pt idx="639">
                  <c:v>13797</c:v>
                </c:pt>
                <c:pt idx="640">
                  <c:v>10760</c:v>
                </c:pt>
                <c:pt idx="641">
                  <c:v>10541</c:v>
                </c:pt>
                <c:pt idx="642">
                  <c:v>20398</c:v>
                </c:pt>
                <c:pt idx="643">
                  <c:v>61314</c:v>
                </c:pt>
                <c:pt idx="644">
                  <c:v>31534</c:v>
                </c:pt>
                <c:pt idx="645">
                  <c:v>97</c:v>
                </c:pt>
                <c:pt idx="646">
                  <c:v>21666</c:v>
                </c:pt>
                <c:pt idx="647">
                  <c:v>1660</c:v>
                </c:pt>
                <c:pt idx="648">
                  <c:v>124</c:v>
                </c:pt>
                <c:pt idx="649">
                  <c:v>229</c:v>
                </c:pt>
                <c:pt idx="650">
                  <c:v>7988</c:v>
                </c:pt>
                <c:pt idx="651">
                  <c:v>1202</c:v>
                </c:pt>
                <c:pt idx="652">
                  <c:v>5292</c:v>
                </c:pt>
                <c:pt idx="653">
                  <c:v>1672</c:v>
                </c:pt>
                <c:pt idx="654">
                  <c:v>4</c:v>
                </c:pt>
                <c:pt idx="655">
                  <c:v>1163</c:v>
                </c:pt>
                <c:pt idx="656">
                  <c:v>4383</c:v>
                </c:pt>
                <c:pt idx="657">
                  <c:v>1846</c:v>
                </c:pt>
                <c:pt idx="658">
                  <c:v>44050</c:v>
                </c:pt>
                <c:pt idx="659">
                  <c:v>291</c:v>
                </c:pt>
                <c:pt idx="660">
                  <c:v>1074</c:v>
                </c:pt>
                <c:pt idx="661">
                  <c:v>1802</c:v>
                </c:pt>
                <c:pt idx="662">
                  <c:v>388</c:v>
                </c:pt>
                <c:pt idx="663">
                  <c:v>550</c:v>
                </c:pt>
                <c:pt idx="664">
                  <c:v>1035</c:v>
                </c:pt>
                <c:pt idx="665">
                  <c:v>23952</c:v>
                </c:pt>
                <c:pt idx="666">
                  <c:v>1376</c:v>
                </c:pt>
                <c:pt idx="667">
                  <c:v>1376</c:v>
                </c:pt>
                <c:pt idx="668">
                  <c:v>3231</c:v>
                </c:pt>
                <c:pt idx="669">
                  <c:v>523</c:v>
                </c:pt>
                <c:pt idx="670">
                  <c:v>323</c:v>
                </c:pt>
                <c:pt idx="671">
                  <c:v>4598</c:v>
                </c:pt>
                <c:pt idx="672">
                  <c:v>4099</c:v>
                </c:pt>
                <c:pt idx="673">
                  <c:v>6301</c:v>
                </c:pt>
                <c:pt idx="674">
                  <c:v>25886</c:v>
                </c:pt>
                <c:pt idx="675">
                  <c:v>10976</c:v>
                </c:pt>
                <c:pt idx="676">
                  <c:v>3482</c:v>
                </c:pt>
                <c:pt idx="677">
                  <c:v>41</c:v>
                </c:pt>
                <c:pt idx="678">
                  <c:v>2352</c:v>
                </c:pt>
                <c:pt idx="679">
                  <c:v>212</c:v>
                </c:pt>
                <c:pt idx="680">
                  <c:v>817</c:v>
                </c:pt>
                <c:pt idx="681">
                  <c:v>425</c:v>
                </c:pt>
                <c:pt idx="682">
                  <c:v>85</c:v>
                </c:pt>
                <c:pt idx="683">
                  <c:v>8751</c:v>
                </c:pt>
                <c:pt idx="684">
                  <c:v>1528</c:v>
                </c:pt>
                <c:pt idx="685">
                  <c:v>362</c:v>
                </c:pt>
                <c:pt idx="686">
                  <c:v>2523</c:v>
                </c:pt>
                <c:pt idx="687">
                  <c:v>254</c:v>
                </c:pt>
                <c:pt idx="688">
                  <c:v>1313</c:v>
                </c:pt>
                <c:pt idx="689">
                  <c:v>305</c:v>
                </c:pt>
                <c:pt idx="690">
                  <c:v>2626</c:v>
                </c:pt>
                <c:pt idx="691">
                  <c:v>82</c:v>
                </c:pt>
                <c:pt idx="692">
                  <c:v>596</c:v>
                </c:pt>
                <c:pt idx="693">
                  <c:v>3688</c:v>
                </c:pt>
                <c:pt idx="694">
                  <c:v>1108</c:v>
                </c:pt>
                <c:pt idx="695">
                  <c:v>10234</c:v>
                </c:pt>
                <c:pt idx="696">
                  <c:v>330</c:v>
                </c:pt>
                <c:pt idx="697">
                  <c:v>7945</c:v>
                </c:pt>
                <c:pt idx="698">
                  <c:v>282</c:v>
                </c:pt>
                <c:pt idx="699">
                  <c:v>1436</c:v>
                </c:pt>
                <c:pt idx="700">
                  <c:v>3022</c:v>
                </c:pt>
                <c:pt idx="701">
                  <c:v>1510</c:v>
                </c:pt>
                <c:pt idx="702">
                  <c:v>6088</c:v>
                </c:pt>
                <c:pt idx="703">
                  <c:v>1712</c:v>
                </c:pt>
                <c:pt idx="704">
                  <c:v>1510</c:v>
                </c:pt>
                <c:pt idx="705">
                  <c:v>8</c:v>
                </c:pt>
                <c:pt idx="706">
                  <c:v>222</c:v>
                </c:pt>
                <c:pt idx="707">
                  <c:v>21</c:v>
                </c:pt>
                <c:pt idx="708">
                  <c:v>7</c:v>
                </c:pt>
                <c:pt idx="709">
                  <c:v>97</c:v>
                </c:pt>
                <c:pt idx="710">
                  <c:v>39</c:v>
                </c:pt>
                <c:pt idx="711">
                  <c:v>4238</c:v>
                </c:pt>
                <c:pt idx="712">
                  <c:v>1066</c:v>
                </c:pt>
                <c:pt idx="713">
                  <c:v>18656</c:v>
                </c:pt>
                <c:pt idx="714">
                  <c:v>3052</c:v>
                </c:pt>
                <c:pt idx="715">
                  <c:v>34258</c:v>
                </c:pt>
                <c:pt idx="716">
                  <c:v>1121</c:v>
                </c:pt>
                <c:pt idx="717">
                  <c:v>2</c:v>
                </c:pt>
                <c:pt idx="718">
                  <c:v>340</c:v>
                </c:pt>
                <c:pt idx="719">
                  <c:v>441</c:v>
                </c:pt>
                <c:pt idx="720">
                  <c:v>490</c:v>
                </c:pt>
                <c:pt idx="721">
                  <c:v>7786</c:v>
                </c:pt>
                <c:pt idx="722">
                  <c:v>11456</c:v>
                </c:pt>
                <c:pt idx="723">
                  <c:v>441</c:v>
                </c:pt>
                <c:pt idx="724">
                  <c:v>305</c:v>
                </c:pt>
                <c:pt idx="725">
                  <c:v>1728</c:v>
                </c:pt>
                <c:pt idx="726">
                  <c:v>1765</c:v>
                </c:pt>
                <c:pt idx="727">
                  <c:v>14030</c:v>
                </c:pt>
                <c:pt idx="728">
                  <c:v>14160</c:v>
                </c:pt>
                <c:pt idx="729">
                  <c:v>6355</c:v>
                </c:pt>
                <c:pt idx="730">
                  <c:v>2832</c:v>
                </c:pt>
                <c:pt idx="731">
                  <c:v>4716</c:v>
                </c:pt>
                <c:pt idx="732">
                  <c:v>1888</c:v>
                </c:pt>
                <c:pt idx="733">
                  <c:v>144</c:v>
                </c:pt>
                <c:pt idx="734">
                  <c:v>10429</c:v>
                </c:pt>
                <c:pt idx="735">
                  <c:v>110</c:v>
                </c:pt>
                <c:pt idx="736">
                  <c:v>350</c:v>
                </c:pt>
                <c:pt idx="737">
                  <c:v>1540</c:v>
                </c:pt>
                <c:pt idx="738">
                  <c:v>550</c:v>
                </c:pt>
                <c:pt idx="739">
                  <c:v>832</c:v>
                </c:pt>
                <c:pt idx="740">
                  <c:v>87798</c:v>
                </c:pt>
                <c:pt idx="741">
                  <c:v>63899</c:v>
                </c:pt>
                <c:pt idx="742">
                  <c:v>14969</c:v>
                </c:pt>
                <c:pt idx="743">
                  <c:v>92995</c:v>
                </c:pt>
                <c:pt idx="744">
                  <c:v>53648</c:v>
                </c:pt>
                <c:pt idx="745">
                  <c:v>192589</c:v>
                </c:pt>
                <c:pt idx="746">
                  <c:v>385177</c:v>
                </c:pt>
                <c:pt idx="747">
                  <c:v>9998</c:v>
                </c:pt>
                <c:pt idx="748">
                  <c:v>1588</c:v>
                </c:pt>
                <c:pt idx="749">
                  <c:v>621</c:v>
                </c:pt>
                <c:pt idx="750">
                  <c:v>9499</c:v>
                </c:pt>
                <c:pt idx="751">
                  <c:v>9499</c:v>
                </c:pt>
                <c:pt idx="752">
                  <c:v>9499</c:v>
                </c:pt>
                <c:pt idx="753">
                  <c:v>19252</c:v>
                </c:pt>
                <c:pt idx="754">
                  <c:v>19252</c:v>
                </c:pt>
                <c:pt idx="755">
                  <c:v>19253</c:v>
                </c:pt>
                <c:pt idx="756">
                  <c:v>19252</c:v>
                </c:pt>
                <c:pt idx="757">
                  <c:v>19252</c:v>
                </c:pt>
                <c:pt idx="758">
                  <c:v>19252</c:v>
                </c:pt>
                <c:pt idx="759">
                  <c:v>21350</c:v>
                </c:pt>
                <c:pt idx="760">
                  <c:v>21350</c:v>
                </c:pt>
                <c:pt idx="761">
                  <c:v>21350</c:v>
                </c:pt>
                <c:pt idx="762">
                  <c:v>20311</c:v>
                </c:pt>
                <c:pt idx="763">
                  <c:v>8399</c:v>
                </c:pt>
                <c:pt idx="764">
                  <c:v>119</c:v>
                </c:pt>
                <c:pt idx="765">
                  <c:v>159</c:v>
                </c:pt>
                <c:pt idx="766">
                  <c:v>1644</c:v>
                </c:pt>
                <c:pt idx="767">
                  <c:v>1306</c:v>
                </c:pt>
                <c:pt idx="768">
                  <c:v>13572</c:v>
                </c:pt>
                <c:pt idx="769">
                  <c:v>3964</c:v>
                </c:pt>
                <c:pt idx="770">
                  <c:v>1646</c:v>
                </c:pt>
                <c:pt idx="771">
                  <c:v>546</c:v>
                </c:pt>
                <c:pt idx="772">
                  <c:v>1034</c:v>
                </c:pt>
                <c:pt idx="773">
                  <c:v>4401</c:v>
                </c:pt>
                <c:pt idx="774">
                  <c:v>1030</c:v>
                </c:pt>
                <c:pt idx="775">
                  <c:v>2326</c:v>
                </c:pt>
                <c:pt idx="776">
                  <c:v>42775</c:v>
                </c:pt>
                <c:pt idx="777">
                  <c:v>30469</c:v>
                </c:pt>
                <c:pt idx="778">
                  <c:v>25262</c:v>
                </c:pt>
                <c:pt idx="779">
                  <c:v>252</c:v>
                </c:pt>
                <c:pt idx="780">
                  <c:v>8095</c:v>
                </c:pt>
                <c:pt idx="781">
                  <c:v>687</c:v>
                </c:pt>
                <c:pt idx="782">
                  <c:v>326</c:v>
                </c:pt>
                <c:pt idx="783">
                  <c:v>15252</c:v>
                </c:pt>
                <c:pt idx="784">
                  <c:v>11148</c:v>
                </c:pt>
                <c:pt idx="785">
                  <c:v>5178</c:v>
                </c:pt>
                <c:pt idx="786">
                  <c:v>8090</c:v>
                </c:pt>
                <c:pt idx="787">
                  <c:v>166</c:v>
                </c:pt>
                <c:pt idx="788">
                  <c:v>6027</c:v>
                </c:pt>
                <c:pt idx="789">
                  <c:v>3192</c:v>
                </c:pt>
                <c:pt idx="790">
                  <c:v>5554</c:v>
                </c:pt>
                <c:pt idx="791">
                  <c:v>451</c:v>
                </c:pt>
                <c:pt idx="792">
                  <c:v>185</c:v>
                </c:pt>
                <c:pt idx="793">
                  <c:v>478</c:v>
                </c:pt>
                <c:pt idx="794">
                  <c:v>2781</c:v>
                </c:pt>
                <c:pt idx="795">
                  <c:v>1269</c:v>
                </c:pt>
                <c:pt idx="796">
                  <c:v>1045</c:v>
                </c:pt>
                <c:pt idx="797">
                  <c:v>562</c:v>
                </c:pt>
                <c:pt idx="798">
                  <c:v>710</c:v>
                </c:pt>
                <c:pt idx="799">
                  <c:v>2198</c:v>
                </c:pt>
                <c:pt idx="800">
                  <c:v>1776</c:v>
                </c:pt>
                <c:pt idx="801">
                  <c:v>156</c:v>
                </c:pt>
                <c:pt idx="802">
                  <c:v>925</c:v>
                </c:pt>
                <c:pt idx="803">
                  <c:v>2804</c:v>
                </c:pt>
                <c:pt idx="804">
                  <c:v>13250</c:v>
                </c:pt>
                <c:pt idx="805">
                  <c:v>10907</c:v>
                </c:pt>
                <c:pt idx="806">
                  <c:v>4740</c:v>
                </c:pt>
                <c:pt idx="807">
                  <c:v>8948</c:v>
                </c:pt>
                <c:pt idx="808">
                  <c:v>23174</c:v>
                </c:pt>
                <c:pt idx="809">
                  <c:v>8258</c:v>
                </c:pt>
                <c:pt idx="810">
                  <c:v>54315</c:v>
                </c:pt>
                <c:pt idx="811">
                  <c:v>7222</c:v>
                </c:pt>
                <c:pt idx="812">
                  <c:v>3441</c:v>
                </c:pt>
                <c:pt idx="813">
                  <c:v>3369</c:v>
                </c:pt>
                <c:pt idx="814">
                  <c:v>64273</c:v>
                </c:pt>
                <c:pt idx="815">
                  <c:v>4959</c:v>
                </c:pt>
                <c:pt idx="816">
                  <c:v>7113</c:v>
                </c:pt>
                <c:pt idx="817">
                  <c:v>2301</c:v>
                </c:pt>
                <c:pt idx="818">
                  <c:v>4723</c:v>
                </c:pt>
                <c:pt idx="819">
                  <c:v>3219</c:v>
                </c:pt>
                <c:pt idx="820">
                  <c:v>408</c:v>
                </c:pt>
                <c:pt idx="821">
                  <c:v>4199</c:v>
                </c:pt>
                <c:pt idx="822">
                  <c:v>21762</c:v>
                </c:pt>
                <c:pt idx="823">
                  <c:v>7199</c:v>
                </c:pt>
                <c:pt idx="824">
                  <c:v>4567</c:v>
                </c:pt>
                <c:pt idx="825">
                  <c:v>2585</c:v>
                </c:pt>
                <c:pt idx="826">
                  <c:v>427</c:v>
                </c:pt>
                <c:pt idx="827">
                  <c:v>65250</c:v>
                </c:pt>
                <c:pt idx="828">
                  <c:v>4018</c:v>
                </c:pt>
                <c:pt idx="829">
                  <c:v>1015</c:v>
                </c:pt>
                <c:pt idx="830">
                  <c:v>49</c:v>
                </c:pt>
                <c:pt idx="831">
                  <c:v>19</c:v>
                </c:pt>
                <c:pt idx="832">
                  <c:v>1555</c:v>
                </c:pt>
                <c:pt idx="833">
                  <c:v>1259</c:v>
                </c:pt>
                <c:pt idx="834">
                  <c:v>942</c:v>
                </c:pt>
                <c:pt idx="835">
                  <c:v>444</c:v>
                </c:pt>
                <c:pt idx="836">
                  <c:v>2905</c:v>
                </c:pt>
                <c:pt idx="837">
                  <c:v>24</c:v>
                </c:pt>
                <c:pt idx="838">
                  <c:v>1996</c:v>
                </c:pt>
                <c:pt idx="839">
                  <c:v>9695</c:v>
                </c:pt>
                <c:pt idx="840">
                  <c:v>386</c:v>
                </c:pt>
                <c:pt idx="841">
                  <c:v>15276</c:v>
                </c:pt>
                <c:pt idx="842">
                  <c:v>75</c:v>
                </c:pt>
                <c:pt idx="843">
                  <c:v>303</c:v>
                </c:pt>
                <c:pt idx="844">
                  <c:v>7801</c:v>
                </c:pt>
                <c:pt idx="845">
                  <c:v>8031</c:v>
                </c:pt>
                <c:pt idx="846">
                  <c:v>322</c:v>
                </c:pt>
                <c:pt idx="847">
                  <c:v>11924</c:v>
                </c:pt>
                <c:pt idx="848">
                  <c:v>561</c:v>
                </c:pt>
                <c:pt idx="849">
                  <c:v>646</c:v>
                </c:pt>
                <c:pt idx="850">
                  <c:v>1771</c:v>
                </c:pt>
                <c:pt idx="851">
                  <c:v>17218</c:v>
                </c:pt>
                <c:pt idx="852">
                  <c:v>4184</c:v>
                </c:pt>
                <c:pt idx="853">
                  <c:v>1353</c:v>
                </c:pt>
                <c:pt idx="854">
                  <c:v>397</c:v>
                </c:pt>
                <c:pt idx="855">
                  <c:v>7140</c:v>
                </c:pt>
                <c:pt idx="856">
                  <c:v>6400</c:v>
                </c:pt>
                <c:pt idx="857">
                  <c:v>2732</c:v>
                </c:pt>
                <c:pt idx="858">
                  <c:v>25</c:v>
                </c:pt>
                <c:pt idx="859">
                  <c:v>23484</c:v>
                </c:pt>
                <c:pt idx="860">
                  <c:v>2686</c:v>
                </c:pt>
                <c:pt idx="861">
                  <c:v>9650</c:v>
                </c:pt>
                <c:pt idx="862">
                  <c:v>24</c:v>
                </c:pt>
                <c:pt idx="863">
                  <c:v>611</c:v>
                </c:pt>
                <c:pt idx="864">
                  <c:v>11339</c:v>
                </c:pt>
                <c:pt idx="865">
                  <c:v>44994</c:v>
                </c:pt>
                <c:pt idx="866">
                  <c:v>827</c:v>
                </c:pt>
                <c:pt idx="867">
                  <c:v>255</c:v>
                </c:pt>
                <c:pt idx="868">
                  <c:v>20268</c:v>
                </c:pt>
                <c:pt idx="869">
                  <c:v>15233</c:v>
                </c:pt>
                <c:pt idx="870">
                  <c:v>11998</c:v>
                </c:pt>
                <c:pt idx="871">
                  <c:v>24432</c:v>
                </c:pt>
                <c:pt idx="872">
                  <c:v>25607</c:v>
                </c:pt>
                <c:pt idx="873">
                  <c:v>6422</c:v>
                </c:pt>
                <c:pt idx="874">
                  <c:v>10174</c:v>
                </c:pt>
                <c:pt idx="875">
                  <c:v>1092</c:v>
                </c:pt>
                <c:pt idx="876">
                  <c:v>13568</c:v>
                </c:pt>
                <c:pt idx="877">
                  <c:v>15032</c:v>
                </c:pt>
                <c:pt idx="878">
                  <c:v>5985</c:v>
                </c:pt>
                <c:pt idx="879">
                  <c:v>22860</c:v>
                </c:pt>
                <c:pt idx="880">
                  <c:v>629</c:v>
                </c:pt>
                <c:pt idx="881">
                  <c:v>1097</c:v>
                </c:pt>
                <c:pt idx="882">
                  <c:v>4642</c:v>
                </c:pt>
                <c:pt idx="883">
                  <c:v>63</c:v>
                </c:pt>
                <c:pt idx="884">
                  <c:v>260</c:v>
                </c:pt>
                <c:pt idx="885">
                  <c:v>4875</c:v>
                </c:pt>
                <c:pt idx="886">
                  <c:v>2535</c:v>
                </c:pt>
                <c:pt idx="887">
                  <c:v>2147</c:v>
                </c:pt>
                <c:pt idx="888">
                  <c:v>28132</c:v>
                </c:pt>
                <c:pt idx="889">
                  <c:v>9378</c:v>
                </c:pt>
                <c:pt idx="890">
                  <c:v>9377</c:v>
                </c:pt>
                <c:pt idx="891">
                  <c:v>9378</c:v>
                </c:pt>
                <c:pt idx="892">
                  <c:v>2147</c:v>
                </c:pt>
                <c:pt idx="893">
                  <c:v>9378</c:v>
                </c:pt>
                <c:pt idx="894">
                  <c:v>9378</c:v>
                </c:pt>
                <c:pt idx="895">
                  <c:v>9378</c:v>
                </c:pt>
                <c:pt idx="896">
                  <c:v>9378</c:v>
                </c:pt>
                <c:pt idx="897">
                  <c:v>105</c:v>
                </c:pt>
                <c:pt idx="898">
                  <c:v>51482</c:v>
                </c:pt>
                <c:pt idx="899">
                  <c:v>768</c:v>
                </c:pt>
                <c:pt idx="900">
                  <c:v>9090</c:v>
                </c:pt>
                <c:pt idx="901">
                  <c:v>41760</c:v>
                </c:pt>
                <c:pt idx="902">
                  <c:v>110805</c:v>
                </c:pt>
                <c:pt idx="903">
                  <c:v>31305</c:v>
                </c:pt>
                <c:pt idx="904">
                  <c:v>69685</c:v>
                </c:pt>
                <c:pt idx="905">
                  <c:v>45274</c:v>
                </c:pt>
                <c:pt idx="906">
                  <c:v>22638</c:v>
                </c:pt>
                <c:pt idx="907">
                  <c:v>22638</c:v>
                </c:pt>
                <c:pt idx="908">
                  <c:v>88421</c:v>
                </c:pt>
                <c:pt idx="909">
                  <c:v>42139</c:v>
                </c:pt>
                <c:pt idx="910">
                  <c:v>73</c:v>
                </c:pt>
                <c:pt idx="911">
                  <c:v>1729</c:v>
                </c:pt>
                <c:pt idx="912">
                  <c:v>8076</c:v>
                </c:pt>
                <c:pt idx="913">
                  <c:v>290</c:v>
                </c:pt>
                <c:pt idx="914">
                  <c:v>15867</c:v>
                </c:pt>
                <c:pt idx="915">
                  <c:v>151</c:v>
                </c:pt>
                <c:pt idx="916">
                  <c:v>989</c:v>
                </c:pt>
                <c:pt idx="917">
                  <c:v>644</c:v>
                </c:pt>
                <c:pt idx="918">
                  <c:v>4353</c:v>
                </c:pt>
                <c:pt idx="919">
                  <c:v>32931</c:v>
                </c:pt>
                <c:pt idx="920">
                  <c:v>1191</c:v>
                </c:pt>
                <c:pt idx="921">
                  <c:v>2664</c:v>
                </c:pt>
                <c:pt idx="922">
                  <c:v>992</c:v>
                </c:pt>
                <c:pt idx="923">
                  <c:v>3246</c:v>
                </c:pt>
                <c:pt idx="924">
                  <c:v>743</c:v>
                </c:pt>
                <c:pt idx="925">
                  <c:v>19763</c:v>
                </c:pt>
                <c:pt idx="926">
                  <c:v>16680</c:v>
                </c:pt>
                <c:pt idx="927">
                  <c:v>5911</c:v>
                </c:pt>
                <c:pt idx="928">
                  <c:v>2581</c:v>
                </c:pt>
                <c:pt idx="929">
                  <c:v>3195</c:v>
                </c:pt>
                <c:pt idx="930">
                  <c:v>8614</c:v>
                </c:pt>
                <c:pt idx="931">
                  <c:v>29</c:v>
                </c:pt>
                <c:pt idx="932">
                  <c:v>13971</c:v>
                </c:pt>
                <c:pt idx="933">
                  <c:v>40895</c:v>
                </c:pt>
                <c:pt idx="934">
                  <c:v>2877</c:v>
                </c:pt>
                <c:pt idx="935">
                  <c:v>104</c:v>
                </c:pt>
                <c:pt idx="936">
                  <c:v>212</c:v>
                </c:pt>
                <c:pt idx="937">
                  <c:v>2351</c:v>
                </c:pt>
                <c:pt idx="938">
                  <c:v>46399</c:v>
                </c:pt>
                <c:pt idx="939">
                  <c:v>28978</c:v>
                </c:pt>
                <c:pt idx="940">
                  <c:v>28978</c:v>
                </c:pt>
                <c:pt idx="941">
                  <c:v>197</c:v>
                </c:pt>
                <c:pt idx="942">
                  <c:v>343</c:v>
                </c:pt>
                <c:pt idx="943">
                  <c:v>590</c:v>
                </c:pt>
                <c:pt idx="944">
                  <c:v>10480</c:v>
                </c:pt>
                <c:pt idx="945">
                  <c:v>5298</c:v>
                </c:pt>
                <c:pt idx="946">
                  <c:v>241</c:v>
                </c:pt>
                <c:pt idx="947">
                  <c:v>3344</c:v>
                </c:pt>
                <c:pt idx="948">
                  <c:v>5958</c:v>
                </c:pt>
                <c:pt idx="949">
                  <c:v>1379</c:v>
                </c:pt>
                <c:pt idx="950">
                  <c:v>4971</c:v>
                </c:pt>
                <c:pt idx="951">
                  <c:v>4971</c:v>
                </c:pt>
                <c:pt idx="952">
                  <c:v>4736</c:v>
                </c:pt>
                <c:pt idx="953">
                  <c:v>2445</c:v>
                </c:pt>
                <c:pt idx="954">
                  <c:v>552</c:v>
                </c:pt>
                <c:pt idx="955">
                  <c:v>2111</c:v>
                </c:pt>
                <c:pt idx="956">
                  <c:v>17810</c:v>
                </c:pt>
                <c:pt idx="957">
                  <c:v>28030</c:v>
                </c:pt>
                <c:pt idx="958">
                  <c:v>387</c:v>
                </c:pt>
                <c:pt idx="959">
                  <c:v>924</c:v>
                </c:pt>
                <c:pt idx="960">
                  <c:v>31599</c:v>
                </c:pt>
                <c:pt idx="961">
                  <c:v>11687</c:v>
                </c:pt>
                <c:pt idx="962">
                  <c:v>27201</c:v>
                </c:pt>
                <c:pt idx="963">
                  <c:v>491</c:v>
                </c:pt>
                <c:pt idx="964">
                  <c:v>357</c:v>
                </c:pt>
                <c:pt idx="965">
                  <c:v>485</c:v>
                </c:pt>
                <c:pt idx="966">
                  <c:v>2866</c:v>
                </c:pt>
                <c:pt idx="967">
                  <c:v>1680</c:v>
                </c:pt>
                <c:pt idx="968">
                  <c:v>3663</c:v>
                </c:pt>
                <c:pt idx="969">
                  <c:v>16262</c:v>
                </c:pt>
                <c:pt idx="970">
                  <c:v>22375</c:v>
                </c:pt>
                <c:pt idx="971">
                  <c:v>6676</c:v>
                </c:pt>
                <c:pt idx="972">
                  <c:v>21372</c:v>
                </c:pt>
                <c:pt idx="973">
                  <c:v>14371</c:v>
                </c:pt>
                <c:pt idx="974">
                  <c:v>6183</c:v>
                </c:pt>
                <c:pt idx="975">
                  <c:v>15137</c:v>
                </c:pt>
                <c:pt idx="976">
                  <c:v>1021</c:v>
                </c:pt>
                <c:pt idx="977">
                  <c:v>9275</c:v>
                </c:pt>
                <c:pt idx="978">
                  <c:v>33717</c:v>
                </c:pt>
                <c:pt idx="979">
                  <c:v>33176</c:v>
                </c:pt>
                <c:pt idx="980">
                  <c:v>28829</c:v>
                </c:pt>
                <c:pt idx="981">
                  <c:v>4145</c:v>
                </c:pt>
                <c:pt idx="982">
                  <c:v>513</c:v>
                </c:pt>
                <c:pt idx="983">
                  <c:v>8656</c:v>
                </c:pt>
                <c:pt idx="984">
                  <c:v>897</c:v>
                </c:pt>
                <c:pt idx="985">
                  <c:v>328</c:v>
                </c:pt>
                <c:pt idx="986">
                  <c:v>638</c:v>
                </c:pt>
                <c:pt idx="987">
                  <c:v>928</c:v>
                </c:pt>
                <c:pt idx="988">
                  <c:v>26194</c:v>
                </c:pt>
                <c:pt idx="989">
                  <c:v>2515</c:v>
                </c:pt>
                <c:pt idx="990">
                  <c:v>92925</c:v>
                </c:pt>
                <c:pt idx="991">
                  <c:v>766</c:v>
                </c:pt>
                <c:pt idx="992">
                  <c:v>5160</c:v>
                </c:pt>
                <c:pt idx="993">
                  <c:v>9019</c:v>
                </c:pt>
                <c:pt idx="994">
                  <c:v>7619</c:v>
                </c:pt>
                <c:pt idx="995">
                  <c:v>14947</c:v>
                </c:pt>
                <c:pt idx="996">
                  <c:v>63</c:v>
                </c:pt>
                <c:pt idx="997">
                  <c:v>95</c:v>
                </c:pt>
                <c:pt idx="998">
                  <c:v>237</c:v>
                </c:pt>
                <c:pt idx="999">
                  <c:v>5059</c:v>
                </c:pt>
                <c:pt idx="1000">
                  <c:v>13165</c:v>
                </c:pt>
                <c:pt idx="1001">
                  <c:v>15382</c:v>
                </c:pt>
                <c:pt idx="1002">
                  <c:v>898</c:v>
                </c:pt>
                <c:pt idx="1003">
                  <c:v>10324</c:v>
                </c:pt>
                <c:pt idx="1004">
                  <c:v>3271</c:v>
                </c:pt>
                <c:pt idx="1005">
                  <c:v>14391</c:v>
                </c:pt>
                <c:pt idx="1006">
                  <c:v>10308</c:v>
                </c:pt>
                <c:pt idx="1007">
                  <c:v>2581</c:v>
                </c:pt>
                <c:pt idx="1008">
                  <c:v>6530</c:v>
                </c:pt>
                <c:pt idx="1009">
                  <c:v>295</c:v>
                </c:pt>
                <c:pt idx="1010">
                  <c:v>1559</c:v>
                </c:pt>
                <c:pt idx="1011">
                  <c:v>1880</c:v>
                </c:pt>
                <c:pt idx="1012">
                  <c:v>3837</c:v>
                </c:pt>
                <c:pt idx="1013">
                  <c:v>505</c:v>
                </c:pt>
                <c:pt idx="1014">
                  <c:v>839</c:v>
                </c:pt>
                <c:pt idx="1015">
                  <c:v>8866</c:v>
                </c:pt>
                <c:pt idx="1016">
                  <c:v>9344</c:v>
                </c:pt>
                <c:pt idx="1017">
                  <c:v>4428</c:v>
                </c:pt>
                <c:pt idx="1018">
                  <c:v>8618</c:v>
                </c:pt>
                <c:pt idx="1019">
                  <c:v>1269</c:v>
                </c:pt>
                <c:pt idx="1020">
                  <c:v>8938</c:v>
                </c:pt>
                <c:pt idx="1021">
                  <c:v>419</c:v>
                </c:pt>
                <c:pt idx="1022">
                  <c:v>5792</c:v>
                </c:pt>
                <c:pt idx="1023">
                  <c:v>2628</c:v>
                </c:pt>
                <c:pt idx="1024">
                  <c:v>10718</c:v>
                </c:pt>
                <c:pt idx="1025">
                  <c:v>3182</c:v>
                </c:pt>
                <c:pt idx="1026">
                  <c:v>1674</c:v>
                </c:pt>
                <c:pt idx="1027">
                  <c:v>4951</c:v>
                </c:pt>
                <c:pt idx="1028">
                  <c:v>6537</c:v>
                </c:pt>
                <c:pt idx="1029">
                  <c:v>3858</c:v>
                </c:pt>
                <c:pt idx="1030">
                  <c:v>314</c:v>
                </c:pt>
                <c:pt idx="1031">
                  <c:v>7274</c:v>
                </c:pt>
                <c:pt idx="1032">
                  <c:v>420</c:v>
                </c:pt>
                <c:pt idx="1033">
                  <c:v>8610</c:v>
                </c:pt>
                <c:pt idx="1034">
                  <c:v>4426</c:v>
                </c:pt>
                <c:pt idx="1035">
                  <c:v>5760</c:v>
                </c:pt>
                <c:pt idx="1036">
                  <c:v>12179</c:v>
                </c:pt>
                <c:pt idx="1037">
                  <c:v>7333</c:v>
                </c:pt>
                <c:pt idx="1038">
                  <c:v>3739</c:v>
                </c:pt>
                <c:pt idx="1039">
                  <c:v>1161</c:v>
                </c:pt>
                <c:pt idx="1040">
                  <c:v>1236</c:v>
                </c:pt>
                <c:pt idx="1041">
                  <c:v>12185</c:v>
                </c:pt>
                <c:pt idx="1042">
                  <c:v>8280</c:v>
                </c:pt>
                <c:pt idx="1043">
                  <c:v>3652</c:v>
                </c:pt>
                <c:pt idx="1044">
                  <c:v>313</c:v>
                </c:pt>
                <c:pt idx="1045">
                  <c:v>57</c:v>
                </c:pt>
                <c:pt idx="1046">
                  <c:v>2569</c:v>
                </c:pt>
                <c:pt idx="1047">
                  <c:v>2591</c:v>
                </c:pt>
                <c:pt idx="1048">
                  <c:v>4798</c:v>
                </c:pt>
                <c:pt idx="1049">
                  <c:v>9427</c:v>
                </c:pt>
                <c:pt idx="1050">
                  <c:v>10170</c:v>
                </c:pt>
                <c:pt idx="1051">
                  <c:v>5882</c:v>
                </c:pt>
                <c:pt idx="1052">
                  <c:v>20457</c:v>
                </c:pt>
                <c:pt idx="1053">
                  <c:v>407</c:v>
                </c:pt>
                <c:pt idx="1054">
                  <c:v>1065</c:v>
                </c:pt>
                <c:pt idx="1055">
                  <c:v>74</c:v>
                </c:pt>
                <c:pt idx="1056">
                  <c:v>4296</c:v>
                </c:pt>
                <c:pt idx="1057">
                  <c:v>6</c:v>
                </c:pt>
                <c:pt idx="1058">
                  <c:v>12837</c:v>
                </c:pt>
                <c:pt idx="1059">
                  <c:v>20869</c:v>
                </c:pt>
                <c:pt idx="1060">
                  <c:v>25340</c:v>
                </c:pt>
                <c:pt idx="1061">
                  <c:v>11004</c:v>
                </c:pt>
                <c:pt idx="1062">
                  <c:v>35693</c:v>
                </c:pt>
                <c:pt idx="1063">
                  <c:v>604</c:v>
                </c:pt>
                <c:pt idx="1064">
                  <c:v>2162</c:v>
                </c:pt>
                <c:pt idx="1065">
                  <c:v>1367</c:v>
                </c:pt>
                <c:pt idx="1066">
                  <c:v>388</c:v>
                </c:pt>
                <c:pt idx="1067">
                  <c:v>2206</c:v>
                </c:pt>
                <c:pt idx="1068">
                  <c:v>1558</c:v>
                </c:pt>
                <c:pt idx="1069">
                  <c:v>7758</c:v>
                </c:pt>
                <c:pt idx="1070">
                  <c:v>68664</c:v>
                </c:pt>
                <c:pt idx="1071">
                  <c:v>14961</c:v>
                </c:pt>
                <c:pt idx="1072">
                  <c:v>25910</c:v>
                </c:pt>
                <c:pt idx="1073">
                  <c:v>103052</c:v>
                </c:pt>
                <c:pt idx="1074">
                  <c:v>1986</c:v>
                </c:pt>
                <c:pt idx="1075">
                  <c:v>3390</c:v>
                </c:pt>
                <c:pt idx="1076">
                  <c:v>77027</c:v>
                </c:pt>
                <c:pt idx="1077">
                  <c:v>1173</c:v>
                </c:pt>
                <c:pt idx="1078">
                  <c:v>13049</c:v>
                </c:pt>
                <c:pt idx="1079">
                  <c:v>9504</c:v>
                </c:pt>
                <c:pt idx="1080">
                  <c:v>12966</c:v>
                </c:pt>
                <c:pt idx="1081">
                  <c:v>28324</c:v>
                </c:pt>
                <c:pt idx="1082">
                  <c:v>11499</c:v>
                </c:pt>
                <c:pt idx="1083">
                  <c:v>79</c:v>
                </c:pt>
                <c:pt idx="1084">
                  <c:v>1527</c:v>
                </c:pt>
                <c:pt idx="1085">
                  <c:v>2377</c:v>
                </c:pt>
                <c:pt idx="1086">
                  <c:v>6987</c:v>
                </c:pt>
                <c:pt idx="1087">
                  <c:v>461</c:v>
                </c:pt>
                <c:pt idx="1088">
                  <c:v>7946</c:v>
                </c:pt>
                <c:pt idx="1089">
                  <c:v>96897</c:v>
                </c:pt>
                <c:pt idx="1090">
                  <c:v>139241</c:v>
                </c:pt>
                <c:pt idx="1091">
                  <c:v>43593</c:v>
                </c:pt>
                <c:pt idx="1092">
                  <c:v>21796</c:v>
                </c:pt>
                <c:pt idx="1093">
                  <c:v>21796</c:v>
                </c:pt>
                <c:pt idx="1094">
                  <c:v>35664</c:v>
                </c:pt>
                <c:pt idx="1095">
                  <c:v>17833</c:v>
                </c:pt>
                <c:pt idx="1096">
                  <c:v>17831</c:v>
                </c:pt>
                <c:pt idx="1097">
                  <c:v>17831</c:v>
                </c:pt>
                <c:pt idx="1098">
                  <c:v>20850</c:v>
                </c:pt>
                <c:pt idx="1099">
                  <c:v>3560</c:v>
                </c:pt>
                <c:pt idx="1100">
                  <c:v>1780</c:v>
                </c:pt>
                <c:pt idx="1101">
                  <c:v>26090</c:v>
                </c:pt>
                <c:pt idx="1102">
                  <c:v>41226</c:v>
                </c:pt>
                <c:pt idx="1103">
                  <c:v>2908</c:v>
                </c:pt>
                <c:pt idx="1104">
                  <c:v>18331</c:v>
                </c:pt>
                <c:pt idx="1105">
                  <c:v>188727</c:v>
                </c:pt>
                <c:pt idx="1106">
                  <c:v>94363</c:v>
                </c:pt>
                <c:pt idx="1107">
                  <c:v>55192</c:v>
                </c:pt>
                <c:pt idx="1108">
                  <c:v>107151</c:v>
                </c:pt>
                <c:pt idx="1109">
                  <c:v>194349</c:v>
                </c:pt>
                <c:pt idx="1110">
                  <c:v>33584</c:v>
                </c:pt>
                <c:pt idx="1111">
                  <c:v>109864</c:v>
                </c:pt>
                <c:pt idx="1112">
                  <c:v>141841</c:v>
                </c:pt>
                <c:pt idx="1113">
                  <c:v>154</c:v>
                </c:pt>
                <c:pt idx="1114">
                  <c:v>154</c:v>
                </c:pt>
                <c:pt idx="1115">
                  <c:v>45566</c:v>
                </c:pt>
                <c:pt idx="1116">
                  <c:v>356</c:v>
                </c:pt>
                <c:pt idx="1117">
                  <c:v>6736</c:v>
                </c:pt>
                <c:pt idx="1118">
                  <c:v>5626</c:v>
                </c:pt>
                <c:pt idx="1119">
                  <c:v>20850</c:v>
                </c:pt>
                <c:pt idx="1120">
                  <c:v>53760</c:v>
                </c:pt>
                <c:pt idx="1121">
                  <c:v>38221</c:v>
                </c:pt>
                <c:pt idx="1122">
                  <c:v>283091</c:v>
                </c:pt>
                <c:pt idx="1123">
                  <c:v>94363</c:v>
                </c:pt>
                <c:pt idx="1124">
                  <c:v>91188</c:v>
                </c:pt>
                <c:pt idx="1125">
                  <c:v>161677</c:v>
                </c:pt>
                <c:pt idx="1126">
                  <c:v>161679</c:v>
                </c:pt>
                <c:pt idx="1127">
                  <c:v>273189</c:v>
                </c:pt>
                <c:pt idx="1128">
                  <c:v>91770</c:v>
                </c:pt>
                <c:pt idx="1129">
                  <c:v>206</c:v>
                </c:pt>
                <c:pt idx="1130">
                  <c:v>76042</c:v>
                </c:pt>
                <c:pt idx="1131">
                  <c:v>363711</c:v>
                </c:pt>
                <c:pt idx="1132">
                  <c:v>363713</c:v>
                </c:pt>
                <c:pt idx="1133">
                  <c:v>363713</c:v>
                </c:pt>
                <c:pt idx="1134">
                  <c:v>676</c:v>
                </c:pt>
                <c:pt idx="1135">
                  <c:v>11015</c:v>
                </c:pt>
                <c:pt idx="1136">
                  <c:v>47521</c:v>
                </c:pt>
                <c:pt idx="1137">
                  <c:v>136954</c:v>
                </c:pt>
                <c:pt idx="1138">
                  <c:v>180998</c:v>
                </c:pt>
                <c:pt idx="1139">
                  <c:v>62550</c:v>
                </c:pt>
                <c:pt idx="1140">
                  <c:v>28791</c:v>
                </c:pt>
                <c:pt idx="1141">
                  <c:v>28791</c:v>
                </c:pt>
                <c:pt idx="1142">
                  <c:v>44054</c:v>
                </c:pt>
                <c:pt idx="1143">
                  <c:v>30023</c:v>
                </c:pt>
                <c:pt idx="1144">
                  <c:v>30023</c:v>
                </c:pt>
                <c:pt idx="1145">
                  <c:v>1393</c:v>
                </c:pt>
                <c:pt idx="1146">
                  <c:v>1899</c:v>
                </c:pt>
                <c:pt idx="1147">
                  <c:v>1462</c:v>
                </c:pt>
                <c:pt idx="1148">
                  <c:v>390</c:v>
                </c:pt>
                <c:pt idx="1149">
                  <c:v>474</c:v>
                </c:pt>
                <c:pt idx="1150">
                  <c:v>577</c:v>
                </c:pt>
                <c:pt idx="1151">
                  <c:v>20668</c:v>
                </c:pt>
                <c:pt idx="1152">
                  <c:v>7318</c:v>
                </c:pt>
                <c:pt idx="1153">
                  <c:v>7318</c:v>
                </c:pt>
                <c:pt idx="1154">
                  <c:v>1951</c:v>
                </c:pt>
                <c:pt idx="1155">
                  <c:v>1951</c:v>
                </c:pt>
                <c:pt idx="1156">
                  <c:v>2031</c:v>
                </c:pt>
                <c:pt idx="1157">
                  <c:v>2116</c:v>
                </c:pt>
                <c:pt idx="1158">
                  <c:v>3366</c:v>
                </c:pt>
                <c:pt idx="1159">
                  <c:v>21783</c:v>
                </c:pt>
                <c:pt idx="1160">
                  <c:v>2602</c:v>
                </c:pt>
                <c:pt idx="1161">
                  <c:v>777</c:v>
                </c:pt>
                <c:pt idx="1162">
                  <c:v>4978</c:v>
                </c:pt>
                <c:pt idx="1163">
                  <c:v>41349</c:v>
                </c:pt>
                <c:pt idx="1164">
                  <c:v>4370</c:v>
                </c:pt>
                <c:pt idx="1165">
                  <c:v>1017</c:v>
                </c:pt>
                <c:pt idx="1166">
                  <c:v>959</c:v>
                </c:pt>
                <c:pt idx="1167">
                  <c:v>3233</c:v>
                </c:pt>
                <c:pt idx="1168">
                  <c:v>6398</c:v>
                </c:pt>
                <c:pt idx="1169">
                  <c:v>1772</c:v>
                </c:pt>
                <c:pt idx="1170">
                  <c:v>2446</c:v>
                </c:pt>
                <c:pt idx="1171">
                  <c:v>1716</c:v>
                </c:pt>
                <c:pt idx="1172">
                  <c:v>468</c:v>
                </c:pt>
                <c:pt idx="1173">
                  <c:v>24247</c:v>
                </c:pt>
                <c:pt idx="1174">
                  <c:v>3584</c:v>
                </c:pt>
                <c:pt idx="1175">
                  <c:v>36017</c:v>
                </c:pt>
                <c:pt idx="1176">
                  <c:v>6531</c:v>
                </c:pt>
                <c:pt idx="1177">
                  <c:v>9349</c:v>
                </c:pt>
                <c:pt idx="1178">
                  <c:v>46647</c:v>
                </c:pt>
                <c:pt idx="1179">
                  <c:v>23316</c:v>
                </c:pt>
                <c:pt idx="1180">
                  <c:v>3036</c:v>
                </c:pt>
                <c:pt idx="1181">
                  <c:v>5355</c:v>
                </c:pt>
                <c:pt idx="1182">
                  <c:v>9772</c:v>
                </c:pt>
                <c:pt idx="1183">
                  <c:v>787</c:v>
                </c:pt>
                <c:pt idx="1184">
                  <c:v>9331</c:v>
                </c:pt>
                <c:pt idx="1185">
                  <c:v>37</c:v>
                </c:pt>
                <c:pt idx="1186">
                  <c:v>28629</c:v>
                </c:pt>
                <c:pt idx="1187">
                  <c:v>4584</c:v>
                </c:pt>
                <c:pt idx="1188">
                  <c:v>425</c:v>
                </c:pt>
                <c:pt idx="1189">
                  <c:v>708</c:v>
                </c:pt>
                <c:pt idx="1190">
                  <c:v>7689</c:v>
                </c:pt>
                <c:pt idx="1191">
                  <c:v>18497</c:v>
                </c:pt>
                <c:pt idx="1192">
                  <c:v>11206</c:v>
                </c:pt>
                <c:pt idx="1193">
                  <c:v>124</c:v>
                </c:pt>
                <c:pt idx="1194">
                  <c:v>287</c:v>
                </c:pt>
                <c:pt idx="1195">
                  <c:v>5036</c:v>
                </c:pt>
                <c:pt idx="1196">
                  <c:v>15783</c:v>
                </c:pt>
                <c:pt idx="1197">
                  <c:v>11957</c:v>
                </c:pt>
                <c:pt idx="1198">
                  <c:v>8537</c:v>
                </c:pt>
                <c:pt idx="1199">
                  <c:v>93</c:v>
                </c:pt>
                <c:pt idx="1200">
                  <c:v>2646</c:v>
                </c:pt>
                <c:pt idx="1201">
                  <c:v>1454</c:v>
                </c:pt>
                <c:pt idx="1202">
                  <c:v>3231</c:v>
                </c:pt>
                <c:pt idx="1203">
                  <c:v>3065</c:v>
                </c:pt>
                <c:pt idx="1204">
                  <c:v>87988</c:v>
                </c:pt>
                <c:pt idx="1205">
                  <c:v>131981</c:v>
                </c:pt>
                <c:pt idx="1206">
                  <c:v>87988</c:v>
                </c:pt>
                <c:pt idx="1207">
                  <c:v>628</c:v>
                </c:pt>
                <c:pt idx="1208">
                  <c:v>5532</c:v>
                </c:pt>
                <c:pt idx="1209">
                  <c:v>1786</c:v>
                </c:pt>
                <c:pt idx="1210">
                  <c:v>919</c:v>
                </c:pt>
                <c:pt idx="1211">
                  <c:v>57</c:v>
                </c:pt>
                <c:pt idx="1212">
                  <c:v>3867</c:v>
                </c:pt>
                <c:pt idx="1213">
                  <c:v>1423</c:v>
                </c:pt>
                <c:pt idx="1214">
                  <c:v>4269</c:v>
                </c:pt>
                <c:pt idx="1215">
                  <c:v>1423</c:v>
                </c:pt>
                <c:pt idx="1216">
                  <c:v>3156</c:v>
                </c:pt>
                <c:pt idx="1217">
                  <c:v>37356</c:v>
                </c:pt>
                <c:pt idx="1218">
                  <c:v>1806</c:v>
                </c:pt>
                <c:pt idx="1219">
                  <c:v>7222</c:v>
                </c:pt>
                <c:pt idx="1220">
                  <c:v>7222</c:v>
                </c:pt>
                <c:pt idx="1221">
                  <c:v>29746</c:v>
                </c:pt>
                <c:pt idx="1222">
                  <c:v>59492</c:v>
                </c:pt>
                <c:pt idx="1223">
                  <c:v>14896</c:v>
                </c:pt>
                <c:pt idx="1224">
                  <c:v>13552</c:v>
                </c:pt>
                <c:pt idx="1225">
                  <c:v>13552</c:v>
                </c:pt>
                <c:pt idx="1226">
                  <c:v>74977</c:v>
                </c:pt>
                <c:pt idx="1227">
                  <c:v>215373</c:v>
                </c:pt>
                <c:pt idx="1228">
                  <c:v>149952</c:v>
                </c:pt>
                <c:pt idx="1229">
                  <c:v>40656</c:v>
                </c:pt>
                <c:pt idx="1230">
                  <c:v>5492</c:v>
                </c:pt>
                <c:pt idx="1231">
                  <c:v>24564</c:v>
                </c:pt>
                <c:pt idx="1232">
                  <c:v>42301</c:v>
                </c:pt>
                <c:pt idx="1233">
                  <c:v>185190</c:v>
                </c:pt>
                <c:pt idx="1234">
                  <c:v>92595</c:v>
                </c:pt>
                <c:pt idx="1235">
                  <c:v>780</c:v>
                </c:pt>
                <c:pt idx="1236">
                  <c:v>35877</c:v>
                </c:pt>
                <c:pt idx="1237">
                  <c:v>5873</c:v>
                </c:pt>
                <c:pt idx="1238">
                  <c:v>853945</c:v>
                </c:pt>
                <c:pt idx="1239">
                  <c:v>5451</c:v>
                </c:pt>
                <c:pt idx="1240">
                  <c:v>5451</c:v>
                </c:pt>
                <c:pt idx="1241">
                  <c:v>3565</c:v>
                </c:pt>
                <c:pt idx="1242">
                  <c:v>11935</c:v>
                </c:pt>
                <c:pt idx="1243">
                  <c:v>28638</c:v>
                </c:pt>
                <c:pt idx="1244">
                  <c:v>25177</c:v>
                </c:pt>
                <c:pt idx="1245">
                  <c:v>69538</c:v>
                </c:pt>
                <c:pt idx="1246">
                  <c:v>12835</c:v>
                </c:pt>
                <c:pt idx="1247">
                  <c:v>3518</c:v>
                </c:pt>
                <c:pt idx="1248">
                  <c:v>1029</c:v>
                </c:pt>
                <c:pt idx="1249">
                  <c:v>8714</c:v>
                </c:pt>
                <c:pt idx="1250">
                  <c:v>265</c:v>
                </c:pt>
                <c:pt idx="1252">
                  <c:v>51</c:v>
                </c:pt>
                <c:pt idx="1253">
                  <c:v>18543</c:v>
                </c:pt>
                <c:pt idx="1254">
                  <c:v>23</c:v>
                </c:pt>
                <c:pt idx="1255">
                  <c:v>60158</c:v>
                </c:pt>
                <c:pt idx="1256">
                  <c:v>8583</c:v>
                </c:pt>
                <c:pt idx="1257">
                  <c:v>34540</c:v>
                </c:pt>
                <c:pt idx="1258">
                  <c:v>178817</c:v>
                </c:pt>
                <c:pt idx="1259">
                  <c:v>10911</c:v>
                </c:pt>
                <c:pt idx="1260">
                  <c:v>6547</c:v>
                </c:pt>
                <c:pt idx="1261">
                  <c:v>1087</c:v>
                </c:pt>
                <c:pt idx="1262">
                  <c:v>401</c:v>
                </c:pt>
                <c:pt idx="1263">
                  <c:v>426973</c:v>
                </c:pt>
                <c:pt idx="1264">
                  <c:v>426973</c:v>
                </c:pt>
                <c:pt idx="1265">
                  <c:v>18872</c:v>
                </c:pt>
                <c:pt idx="1266">
                  <c:v>618</c:v>
                </c:pt>
                <c:pt idx="1267">
                  <c:v>97</c:v>
                </c:pt>
                <c:pt idx="1268">
                  <c:v>111</c:v>
                </c:pt>
                <c:pt idx="1269">
                  <c:v>14</c:v>
                </c:pt>
                <c:pt idx="1270">
                  <c:v>12091</c:v>
                </c:pt>
                <c:pt idx="1271">
                  <c:v>119</c:v>
                </c:pt>
                <c:pt idx="1272">
                  <c:v>2165</c:v>
                </c:pt>
                <c:pt idx="1273">
                  <c:v>30355</c:v>
                </c:pt>
                <c:pt idx="1274">
                  <c:v>3973</c:v>
                </c:pt>
                <c:pt idx="1275">
                  <c:v>1067</c:v>
                </c:pt>
                <c:pt idx="1276">
                  <c:v>2283</c:v>
                </c:pt>
                <c:pt idx="1277">
                  <c:v>2449</c:v>
                </c:pt>
                <c:pt idx="1278">
                  <c:v>136</c:v>
                </c:pt>
                <c:pt idx="1279">
                  <c:v>2201</c:v>
                </c:pt>
                <c:pt idx="1280">
                  <c:v>1383</c:v>
                </c:pt>
                <c:pt idx="1281">
                  <c:v>301</c:v>
                </c:pt>
                <c:pt idx="1282">
                  <c:v>3300</c:v>
                </c:pt>
                <c:pt idx="1283">
                  <c:v>11213</c:v>
                </c:pt>
                <c:pt idx="1284">
                  <c:v>21010</c:v>
                </c:pt>
                <c:pt idx="1285">
                  <c:v>11330</c:v>
                </c:pt>
                <c:pt idx="1286">
                  <c:v>9701</c:v>
                </c:pt>
                <c:pt idx="1287">
                  <c:v>9940</c:v>
                </c:pt>
                <c:pt idx="1288">
                  <c:v>171</c:v>
                </c:pt>
                <c:pt idx="1289">
                  <c:v>1017</c:v>
                </c:pt>
                <c:pt idx="1290">
                  <c:v>534</c:v>
                </c:pt>
                <c:pt idx="1291">
                  <c:v>55</c:v>
                </c:pt>
                <c:pt idx="1292">
                  <c:v>290</c:v>
                </c:pt>
                <c:pt idx="1293">
                  <c:v>14368</c:v>
                </c:pt>
                <c:pt idx="1294">
                  <c:v>8873</c:v>
                </c:pt>
                <c:pt idx="1295">
                  <c:v>900</c:v>
                </c:pt>
                <c:pt idx="1296">
                  <c:v>2288</c:v>
                </c:pt>
                <c:pt idx="1297">
                  <c:v>168</c:v>
                </c:pt>
                <c:pt idx="1298">
                  <c:v>2891</c:v>
                </c:pt>
                <c:pt idx="1299">
                  <c:v>557</c:v>
                </c:pt>
                <c:pt idx="1300">
                  <c:v>14184</c:v>
                </c:pt>
                <c:pt idx="1301">
                  <c:v>14185</c:v>
                </c:pt>
                <c:pt idx="1302">
                  <c:v>3552</c:v>
                </c:pt>
                <c:pt idx="1303">
                  <c:v>3242</c:v>
                </c:pt>
                <c:pt idx="1304">
                  <c:v>3842</c:v>
                </c:pt>
                <c:pt idx="1305">
                  <c:v>185</c:v>
                </c:pt>
                <c:pt idx="1306">
                  <c:v>133</c:v>
                </c:pt>
                <c:pt idx="1307">
                  <c:v>5911</c:v>
                </c:pt>
                <c:pt idx="1308">
                  <c:v>2014</c:v>
                </c:pt>
                <c:pt idx="1309">
                  <c:v>1611</c:v>
                </c:pt>
                <c:pt idx="1310">
                  <c:v>457</c:v>
                </c:pt>
                <c:pt idx="1311">
                  <c:v>4703</c:v>
                </c:pt>
                <c:pt idx="1312">
                  <c:v>4703</c:v>
                </c:pt>
                <c:pt idx="1313">
                  <c:v>1611</c:v>
                </c:pt>
                <c:pt idx="1314">
                  <c:v>4703</c:v>
                </c:pt>
                <c:pt idx="1315">
                  <c:v>4703</c:v>
                </c:pt>
                <c:pt idx="1316">
                  <c:v>4702</c:v>
                </c:pt>
                <c:pt idx="1317">
                  <c:v>4074</c:v>
                </c:pt>
                <c:pt idx="1318">
                  <c:v>431</c:v>
                </c:pt>
                <c:pt idx="1319">
                  <c:v>214</c:v>
                </c:pt>
                <c:pt idx="1320">
                  <c:v>227</c:v>
                </c:pt>
                <c:pt idx="1321">
                  <c:v>185</c:v>
                </c:pt>
                <c:pt idx="1322">
                  <c:v>197</c:v>
                </c:pt>
                <c:pt idx="1323">
                  <c:v>284</c:v>
                </c:pt>
                <c:pt idx="1324">
                  <c:v>12</c:v>
                </c:pt>
                <c:pt idx="1325">
                  <c:v>254</c:v>
                </c:pt>
                <c:pt idx="1326">
                  <c:v>493</c:v>
                </c:pt>
                <c:pt idx="1327">
                  <c:v>323</c:v>
                </c:pt>
                <c:pt idx="1328">
                  <c:v>576</c:v>
                </c:pt>
                <c:pt idx="1329">
                  <c:v>103</c:v>
                </c:pt>
                <c:pt idx="1330">
                  <c:v>113</c:v>
                </c:pt>
                <c:pt idx="1331">
                  <c:v>14778</c:v>
                </c:pt>
                <c:pt idx="1332">
                  <c:v>7429</c:v>
                </c:pt>
                <c:pt idx="1333">
                  <c:v>412</c:v>
                </c:pt>
                <c:pt idx="1334">
                  <c:v>3664</c:v>
                </c:pt>
                <c:pt idx="1335">
                  <c:v>15</c:v>
                </c:pt>
                <c:pt idx="1336">
                  <c:v>11</c:v>
                </c:pt>
              </c:numCache>
            </c:numRef>
          </c:val>
          <c:extLst>
            <c:ext xmlns:c16="http://schemas.microsoft.com/office/drawing/2014/chart" uri="{C3380CC4-5D6E-409C-BE32-E72D297353CC}">
              <c16:uniqueId val="{00000A72-7704-4423-B8F7-AD05CDD0D26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4746363099961346"/>
          <c:y val="0.17452874555064174"/>
          <c:w val="0.27953211225636831"/>
          <c:h val="0.723867060698017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 Data'!$H$1:$H$1281</c:f>
              <c:strCache>
                <c:ptCount val="1281"/>
                <c:pt idx="0">
                  <c:v>rating</c:v>
                </c:pt>
                <c:pt idx="1">
                  <c:v>4.20</c:v>
                </c:pt>
                <c:pt idx="2">
                  <c:v>4.00</c:v>
                </c:pt>
                <c:pt idx="3">
                  <c:v>3.90</c:v>
                </c:pt>
                <c:pt idx="4">
                  <c:v>4.20</c:v>
                </c:pt>
                <c:pt idx="5">
                  <c:v>4.20</c:v>
                </c:pt>
                <c:pt idx="6">
                  <c:v>3.90</c:v>
                </c:pt>
                <c:pt idx="7">
                  <c:v>4.10</c:v>
                </c:pt>
                <c:pt idx="8">
                  <c:v>4.30</c:v>
                </c:pt>
                <c:pt idx="9">
                  <c:v>4.20</c:v>
                </c:pt>
                <c:pt idx="10">
                  <c:v>4.00</c:v>
                </c:pt>
                <c:pt idx="11">
                  <c:v>4.30</c:v>
                </c:pt>
                <c:pt idx="12">
                  <c:v>4.20</c:v>
                </c:pt>
                <c:pt idx="13">
                  <c:v>4.40</c:v>
                </c:pt>
                <c:pt idx="14">
                  <c:v>4.20</c:v>
                </c:pt>
                <c:pt idx="15">
                  <c:v>4.10</c:v>
                </c:pt>
                <c:pt idx="16">
                  <c:v>4.40</c:v>
                </c:pt>
                <c:pt idx="17">
                  <c:v>4.20</c:v>
                </c:pt>
                <c:pt idx="18">
                  <c:v>4.00</c:v>
                </c:pt>
                <c:pt idx="19">
                  <c:v>4.10</c:v>
                </c:pt>
                <c:pt idx="20">
                  <c:v>4.30</c:v>
                </c:pt>
                <c:pt idx="21">
                  <c:v>4.50</c:v>
                </c:pt>
                <c:pt idx="22">
                  <c:v>3.70</c:v>
                </c:pt>
                <c:pt idx="23">
                  <c:v>4.30</c:v>
                </c:pt>
                <c:pt idx="24">
                  <c:v>4.00</c:v>
                </c:pt>
                <c:pt idx="25">
                  <c:v>4.30</c:v>
                </c:pt>
                <c:pt idx="26">
                  <c:v>4.20</c:v>
                </c:pt>
                <c:pt idx="27">
                  <c:v>4.20</c:v>
                </c:pt>
                <c:pt idx="28">
                  <c:v>4.00</c:v>
                </c:pt>
                <c:pt idx="29">
                  <c:v>4.40</c:v>
                </c:pt>
                <c:pt idx="30">
                  <c:v>4.30</c:v>
                </c:pt>
                <c:pt idx="31">
                  <c:v>4.50</c:v>
                </c:pt>
                <c:pt idx="32">
                  <c:v>4.00</c:v>
                </c:pt>
                <c:pt idx="33">
                  <c:v>4.30</c:v>
                </c:pt>
                <c:pt idx="34">
                  <c:v>4.30</c:v>
                </c:pt>
                <c:pt idx="35">
                  <c:v>3.90</c:v>
                </c:pt>
                <c:pt idx="36">
                  <c:v>3.90</c:v>
                </c:pt>
                <c:pt idx="37">
                  <c:v>4.40</c:v>
                </c:pt>
                <c:pt idx="38">
                  <c:v>4.00</c:v>
                </c:pt>
                <c:pt idx="39">
                  <c:v>4.20</c:v>
                </c:pt>
                <c:pt idx="40">
                  <c:v>4.20</c:v>
                </c:pt>
                <c:pt idx="41">
                  <c:v>4.50</c:v>
                </c:pt>
                <c:pt idx="42">
                  <c:v>4.30</c:v>
                </c:pt>
                <c:pt idx="43">
                  <c:v>4.20</c:v>
                </c:pt>
                <c:pt idx="44">
                  <c:v>4.30</c:v>
                </c:pt>
                <c:pt idx="45">
                  <c:v>4.00</c:v>
                </c:pt>
                <c:pt idx="46">
                  <c:v>3.30</c:v>
                </c:pt>
                <c:pt idx="47">
                  <c:v>4.10</c:v>
                </c:pt>
                <c:pt idx="48">
                  <c:v>4.40</c:v>
                </c:pt>
                <c:pt idx="49">
                  <c:v>3.60</c:v>
                </c:pt>
                <c:pt idx="50">
                  <c:v>4.20</c:v>
                </c:pt>
                <c:pt idx="51">
                  <c:v>4.40</c:v>
                </c:pt>
                <c:pt idx="52">
                  <c:v>4.20</c:v>
                </c:pt>
                <c:pt idx="53">
                  <c:v>4.30</c:v>
                </c:pt>
                <c:pt idx="54">
                  <c:v>4.20</c:v>
                </c:pt>
                <c:pt idx="55">
                  <c:v>4.10</c:v>
                </c:pt>
                <c:pt idx="56">
                  <c:v>3.70</c:v>
                </c:pt>
                <c:pt idx="57">
                  <c:v>4.20</c:v>
                </c:pt>
                <c:pt idx="58">
                  <c:v>4.20</c:v>
                </c:pt>
                <c:pt idx="59">
                  <c:v>4.20</c:v>
                </c:pt>
                <c:pt idx="60">
                  <c:v>4.30</c:v>
                </c:pt>
                <c:pt idx="61">
                  <c:v>3.70</c:v>
                </c:pt>
                <c:pt idx="62">
                  <c:v>4.30</c:v>
                </c:pt>
                <c:pt idx="63">
                  <c:v>4.00</c:v>
                </c:pt>
                <c:pt idx="64">
                  <c:v>4.20</c:v>
                </c:pt>
                <c:pt idx="65">
                  <c:v>4.20</c:v>
                </c:pt>
                <c:pt idx="66">
                  <c:v>4.40</c:v>
                </c:pt>
                <c:pt idx="67">
                  <c:v>4.10</c:v>
                </c:pt>
                <c:pt idx="68">
                  <c:v>4.30</c:v>
                </c:pt>
                <c:pt idx="69">
                  <c:v>4.20</c:v>
                </c:pt>
                <c:pt idx="70">
                  <c:v>4.30</c:v>
                </c:pt>
                <c:pt idx="71">
                  <c:v>4.50</c:v>
                </c:pt>
                <c:pt idx="72">
                  <c:v>4.10</c:v>
                </c:pt>
                <c:pt idx="73">
                  <c:v>4.20</c:v>
                </c:pt>
                <c:pt idx="74">
                  <c:v>4.00</c:v>
                </c:pt>
                <c:pt idx="75">
                  <c:v>4.10</c:v>
                </c:pt>
                <c:pt idx="76">
                  <c:v>4.10</c:v>
                </c:pt>
                <c:pt idx="77">
                  <c:v>4.00</c:v>
                </c:pt>
                <c:pt idx="78">
                  <c:v>4.10</c:v>
                </c:pt>
                <c:pt idx="79">
                  <c:v>3.90</c:v>
                </c:pt>
                <c:pt idx="80">
                  <c:v>4.00</c:v>
                </c:pt>
                <c:pt idx="81">
                  <c:v>4.20</c:v>
                </c:pt>
                <c:pt idx="82">
                  <c:v>4.00</c:v>
                </c:pt>
                <c:pt idx="83">
                  <c:v>3.40</c:v>
                </c:pt>
                <c:pt idx="84">
                  <c:v>4.40</c:v>
                </c:pt>
                <c:pt idx="85">
                  <c:v>4.20</c:v>
                </c:pt>
                <c:pt idx="86">
                  <c:v>4.20</c:v>
                </c:pt>
                <c:pt idx="87">
                  <c:v>4.30</c:v>
                </c:pt>
                <c:pt idx="88">
                  <c:v>4.30</c:v>
                </c:pt>
                <c:pt idx="89">
                  <c:v>4.50</c:v>
                </c:pt>
                <c:pt idx="90">
                  <c:v>4.20</c:v>
                </c:pt>
                <c:pt idx="91">
                  <c:v>3.60</c:v>
                </c:pt>
                <c:pt idx="92">
                  <c:v>4.20</c:v>
                </c:pt>
                <c:pt idx="93">
                  <c:v>4.20</c:v>
                </c:pt>
                <c:pt idx="94">
                  <c:v>4.10</c:v>
                </c:pt>
                <c:pt idx="95">
                  <c:v>4.20</c:v>
                </c:pt>
                <c:pt idx="96">
                  <c:v>3.70</c:v>
                </c:pt>
                <c:pt idx="97">
                  <c:v>3.80</c:v>
                </c:pt>
                <c:pt idx="98">
                  <c:v>3.70</c:v>
                </c:pt>
                <c:pt idx="99">
                  <c:v>4.50</c:v>
                </c:pt>
                <c:pt idx="100">
                  <c:v>4.10</c:v>
                </c:pt>
                <c:pt idx="101">
                  <c:v>4.30</c:v>
                </c:pt>
                <c:pt idx="102">
                  <c:v>4.30</c:v>
                </c:pt>
                <c:pt idx="103">
                  <c:v>4.00</c:v>
                </c:pt>
                <c:pt idx="104">
                  <c:v>4.20</c:v>
                </c:pt>
                <c:pt idx="105">
                  <c:v>4.20</c:v>
                </c:pt>
                <c:pt idx="106">
                  <c:v>4.30</c:v>
                </c:pt>
                <c:pt idx="107">
                  <c:v>4.20</c:v>
                </c:pt>
                <c:pt idx="108">
                  <c:v>4.30</c:v>
                </c:pt>
                <c:pt idx="109">
                  <c:v>4.30</c:v>
                </c:pt>
                <c:pt idx="110">
                  <c:v>3.90</c:v>
                </c:pt>
                <c:pt idx="111">
                  <c:v>4.10</c:v>
                </c:pt>
                <c:pt idx="112">
                  <c:v>4.30</c:v>
                </c:pt>
                <c:pt idx="113">
                  <c:v>4.30</c:v>
                </c:pt>
                <c:pt idx="114">
                  <c:v>4.10</c:v>
                </c:pt>
                <c:pt idx="115">
                  <c:v>4.50</c:v>
                </c:pt>
                <c:pt idx="116">
                  <c:v>4.10</c:v>
                </c:pt>
                <c:pt idx="117">
                  <c:v>3.60</c:v>
                </c:pt>
                <c:pt idx="118">
                  <c:v>3.50</c:v>
                </c:pt>
                <c:pt idx="119">
                  <c:v>4.00</c:v>
                </c:pt>
                <c:pt idx="120">
                  <c:v>3.80</c:v>
                </c:pt>
                <c:pt idx="121">
                  <c:v>4.40</c:v>
                </c:pt>
                <c:pt idx="122">
                  <c:v>3.70</c:v>
                </c:pt>
                <c:pt idx="123">
                  <c:v>4.30</c:v>
                </c:pt>
                <c:pt idx="124">
                  <c:v>4.10</c:v>
                </c:pt>
                <c:pt idx="125">
                  <c:v>4.20</c:v>
                </c:pt>
                <c:pt idx="126">
                  <c:v>4.10</c:v>
                </c:pt>
                <c:pt idx="127">
                  <c:v>4.30</c:v>
                </c:pt>
                <c:pt idx="128">
                  <c:v>4.20</c:v>
                </c:pt>
                <c:pt idx="129">
                  <c:v>4.20</c:v>
                </c:pt>
                <c:pt idx="130">
                  <c:v>4.40</c:v>
                </c:pt>
                <c:pt idx="131">
                  <c:v>4.30</c:v>
                </c:pt>
                <c:pt idx="132">
                  <c:v>4.30</c:v>
                </c:pt>
                <c:pt idx="133">
                  <c:v>4.00</c:v>
                </c:pt>
                <c:pt idx="134">
                  <c:v>3.90</c:v>
                </c:pt>
                <c:pt idx="135">
                  <c:v>4.20</c:v>
                </c:pt>
                <c:pt idx="136">
                  <c:v>4.30</c:v>
                </c:pt>
                <c:pt idx="137">
                  <c:v>3.90</c:v>
                </c:pt>
                <c:pt idx="138">
                  <c:v>4.60</c:v>
                </c:pt>
                <c:pt idx="139">
                  <c:v>3.90</c:v>
                </c:pt>
                <c:pt idx="140">
                  <c:v>4.30</c:v>
                </c:pt>
                <c:pt idx="141">
                  <c:v>4.10</c:v>
                </c:pt>
                <c:pt idx="142">
                  <c:v>4.40</c:v>
                </c:pt>
                <c:pt idx="143">
                  <c:v>3.20</c:v>
                </c:pt>
                <c:pt idx="144">
                  <c:v>4.20</c:v>
                </c:pt>
                <c:pt idx="145">
                  <c:v>4.20</c:v>
                </c:pt>
                <c:pt idx="146">
                  <c:v>3.70</c:v>
                </c:pt>
                <c:pt idx="147">
                  <c:v>4.50</c:v>
                </c:pt>
                <c:pt idx="148">
                  <c:v>4.20</c:v>
                </c:pt>
                <c:pt idx="149">
                  <c:v>4.20</c:v>
                </c:pt>
                <c:pt idx="150">
                  <c:v>4.20</c:v>
                </c:pt>
                <c:pt idx="151">
                  <c:v>4.10</c:v>
                </c:pt>
                <c:pt idx="152">
                  <c:v>4.30</c:v>
                </c:pt>
                <c:pt idx="153">
                  <c:v>4.30</c:v>
                </c:pt>
                <c:pt idx="154">
                  <c:v>4.30</c:v>
                </c:pt>
                <c:pt idx="155">
                  <c:v>3.40</c:v>
                </c:pt>
                <c:pt idx="156">
                  <c:v>4.30</c:v>
                </c:pt>
                <c:pt idx="157">
                  <c:v>4.40</c:v>
                </c:pt>
                <c:pt idx="158">
                  <c:v>3.90</c:v>
                </c:pt>
                <c:pt idx="159">
                  <c:v>4.10</c:v>
                </c:pt>
                <c:pt idx="160">
                  <c:v>3.90</c:v>
                </c:pt>
                <c:pt idx="161">
                  <c:v>4.00</c:v>
                </c:pt>
                <c:pt idx="162">
                  <c:v>4.30</c:v>
                </c:pt>
                <c:pt idx="163">
                  <c:v>4.00</c:v>
                </c:pt>
                <c:pt idx="164">
                  <c:v>3.90</c:v>
                </c:pt>
                <c:pt idx="165">
                  <c:v>4.50</c:v>
                </c:pt>
                <c:pt idx="166">
                  <c:v>3.90</c:v>
                </c:pt>
                <c:pt idx="167">
                  <c:v>4.20</c:v>
                </c:pt>
                <c:pt idx="168">
                  <c:v>4.00</c:v>
                </c:pt>
                <c:pt idx="169">
                  <c:v>4.30</c:v>
                </c:pt>
                <c:pt idx="170">
                  <c:v>4.00</c:v>
                </c:pt>
                <c:pt idx="171">
                  <c:v>4.40</c:v>
                </c:pt>
                <c:pt idx="172">
                  <c:v>4.30</c:v>
                </c:pt>
                <c:pt idx="173">
                  <c:v>4.00</c:v>
                </c:pt>
                <c:pt idx="174">
                  <c:v>4.30</c:v>
                </c:pt>
                <c:pt idx="175">
                  <c:v>5.00</c:v>
                </c:pt>
                <c:pt idx="176">
                  <c:v>3.70</c:v>
                </c:pt>
                <c:pt idx="177">
                  <c:v>4.00</c:v>
                </c:pt>
                <c:pt idx="178">
                  <c:v>4.10</c:v>
                </c:pt>
                <c:pt idx="179">
                  <c:v>4.00</c:v>
                </c:pt>
                <c:pt idx="180">
                  <c:v>3.30</c:v>
                </c:pt>
                <c:pt idx="181">
                  <c:v>3.80</c:v>
                </c:pt>
                <c:pt idx="182">
                  <c:v>4.10</c:v>
                </c:pt>
                <c:pt idx="183">
                  <c:v>4.10</c:v>
                </c:pt>
                <c:pt idx="184">
                  <c:v>4.40</c:v>
                </c:pt>
                <c:pt idx="185">
                  <c:v>4.30</c:v>
                </c:pt>
                <c:pt idx="186">
                  <c:v>4.30</c:v>
                </c:pt>
                <c:pt idx="187">
                  <c:v>4.40</c:v>
                </c:pt>
                <c:pt idx="188">
                  <c:v>4.30</c:v>
                </c:pt>
                <c:pt idx="189">
                  <c:v>3.90</c:v>
                </c:pt>
                <c:pt idx="190">
                  <c:v>4.20</c:v>
                </c:pt>
                <c:pt idx="191">
                  <c:v>4.20</c:v>
                </c:pt>
                <c:pt idx="192">
                  <c:v>4.10</c:v>
                </c:pt>
                <c:pt idx="193">
                  <c:v>4.30</c:v>
                </c:pt>
                <c:pt idx="194">
                  <c:v>3.70</c:v>
                </c:pt>
                <c:pt idx="195">
                  <c:v>4.10</c:v>
                </c:pt>
                <c:pt idx="196">
                  <c:v>3.90</c:v>
                </c:pt>
                <c:pt idx="197">
                  <c:v>4.00</c:v>
                </c:pt>
                <c:pt idx="198">
                  <c:v>4.20</c:v>
                </c:pt>
                <c:pt idx="199">
                  <c:v>4.40</c:v>
                </c:pt>
                <c:pt idx="200">
                  <c:v>4.10</c:v>
                </c:pt>
                <c:pt idx="201">
                  <c:v>4.30</c:v>
                </c:pt>
                <c:pt idx="202">
                  <c:v>3.80</c:v>
                </c:pt>
                <c:pt idx="203">
                  <c:v>4.40</c:v>
                </c:pt>
                <c:pt idx="204">
                  <c:v>4.00</c:v>
                </c:pt>
                <c:pt idx="205">
                  <c:v>4.40</c:v>
                </c:pt>
                <c:pt idx="206">
                  <c:v>4.00</c:v>
                </c:pt>
                <c:pt idx="207">
                  <c:v>4.20</c:v>
                </c:pt>
                <c:pt idx="208">
                  <c:v>3.90</c:v>
                </c:pt>
                <c:pt idx="209">
                  <c:v>3.70</c:v>
                </c:pt>
                <c:pt idx="210">
                  <c:v>3.60</c:v>
                </c:pt>
                <c:pt idx="211">
                  <c:v>4.00</c:v>
                </c:pt>
                <c:pt idx="212">
                  <c:v>3.50</c:v>
                </c:pt>
                <c:pt idx="213">
                  <c:v>4.50</c:v>
                </c:pt>
                <c:pt idx="214">
                  <c:v>4.20</c:v>
                </c:pt>
                <c:pt idx="215">
                  <c:v>3.80</c:v>
                </c:pt>
                <c:pt idx="216">
                  <c:v>3.80</c:v>
                </c:pt>
                <c:pt idx="217">
                  <c:v>4.10</c:v>
                </c:pt>
                <c:pt idx="218">
                  <c:v>4.30</c:v>
                </c:pt>
                <c:pt idx="219">
                  <c:v>4.40</c:v>
                </c:pt>
                <c:pt idx="220">
                  <c:v>3.90</c:v>
                </c:pt>
                <c:pt idx="221">
                  <c:v>4.20</c:v>
                </c:pt>
                <c:pt idx="222">
                  <c:v>3.80</c:v>
                </c:pt>
                <c:pt idx="223">
                  <c:v>4.10</c:v>
                </c:pt>
                <c:pt idx="224">
                  <c:v>4.10</c:v>
                </c:pt>
                <c:pt idx="225">
                  <c:v>4.30</c:v>
                </c:pt>
                <c:pt idx="226">
                  <c:v>3.70</c:v>
                </c:pt>
                <c:pt idx="227">
                  <c:v>4.00</c:v>
                </c:pt>
                <c:pt idx="228">
                  <c:v>4.20</c:v>
                </c:pt>
                <c:pt idx="229">
                  <c:v>4.10</c:v>
                </c:pt>
                <c:pt idx="230">
                  <c:v>4.30</c:v>
                </c:pt>
                <c:pt idx="231">
                  <c:v>4.40</c:v>
                </c:pt>
                <c:pt idx="232">
                  <c:v>4.30</c:v>
                </c:pt>
                <c:pt idx="233">
                  <c:v>4.30</c:v>
                </c:pt>
                <c:pt idx="234">
                  <c:v>3.50</c:v>
                </c:pt>
                <c:pt idx="235">
                  <c:v>3.90</c:v>
                </c:pt>
                <c:pt idx="236">
                  <c:v>4.50</c:v>
                </c:pt>
                <c:pt idx="237">
                  <c:v>3.40</c:v>
                </c:pt>
                <c:pt idx="238">
                  <c:v>4.00</c:v>
                </c:pt>
                <c:pt idx="239">
                  <c:v>4.00</c:v>
                </c:pt>
                <c:pt idx="240">
                  <c:v>4.40</c:v>
                </c:pt>
                <c:pt idx="241">
                  <c:v>4.00</c:v>
                </c:pt>
                <c:pt idx="242">
                  <c:v>4.30</c:v>
                </c:pt>
                <c:pt idx="243">
                  <c:v>4.00</c:v>
                </c:pt>
                <c:pt idx="244">
                  <c:v>4.20</c:v>
                </c:pt>
                <c:pt idx="245">
                  <c:v>3.80</c:v>
                </c:pt>
                <c:pt idx="246">
                  <c:v>4.40</c:v>
                </c:pt>
                <c:pt idx="247">
                  <c:v>3.90</c:v>
                </c:pt>
                <c:pt idx="248">
                  <c:v>4.20</c:v>
                </c:pt>
                <c:pt idx="249">
                  <c:v>3.90</c:v>
                </c:pt>
                <c:pt idx="250">
                  <c:v>4.70</c:v>
                </c:pt>
                <c:pt idx="251">
                  <c:v>3.60</c:v>
                </c:pt>
                <c:pt idx="252">
                  <c:v>3.70</c:v>
                </c:pt>
                <c:pt idx="253">
                  <c:v>4.20</c:v>
                </c:pt>
                <c:pt idx="254">
                  <c:v>4.00</c:v>
                </c:pt>
                <c:pt idx="255">
                  <c:v>3.60</c:v>
                </c:pt>
                <c:pt idx="256">
                  <c:v>4.30</c:v>
                </c:pt>
                <c:pt idx="257">
                  <c:v>4.20</c:v>
                </c:pt>
                <c:pt idx="258">
                  <c:v>4.30</c:v>
                </c:pt>
                <c:pt idx="259">
                  <c:v>4.20</c:v>
                </c:pt>
                <c:pt idx="260">
                  <c:v>4.20</c:v>
                </c:pt>
                <c:pt idx="261">
                  <c:v>4.40</c:v>
                </c:pt>
                <c:pt idx="262">
                  <c:v>4.20</c:v>
                </c:pt>
                <c:pt idx="263">
                  <c:v>4.40</c:v>
                </c:pt>
                <c:pt idx="264">
                  <c:v>3.00</c:v>
                </c:pt>
                <c:pt idx="265">
                  <c:v>4.50</c:v>
                </c:pt>
                <c:pt idx="266">
                  <c:v>4.30</c:v>
                </c:pt>
                <c:pt idx="267">
                  <c:v>4.20</c:v>
                </c:pt>
                <c:pt idx="268">
                  <c:v>4.40</c:v>
                </c:pt>
                <c:pt idx="269">
                  <c:v>4.00</c:v>
                </c:pt>
                <c:pt idx="270">
                  <c:v>3.80</c:v>
                </c:pt>
                <c:pt idx="271">
                  <c:v>4.30</c:v>
                </c:pt>
                <c:pt idx="272">
                  <c:v>4.20</c:v>
                </c:pt>
                <c:pt idx="273">
                  <c:v>4.10</c:v>
                </c:pt>
                <c:pt idx="274">
                  <c:v>4.00</c:v>
                </c:pt>
                <c:pt idx="275">
                  <c:v>4.20</c:v>
                </c:pt>
                <c:pt idx="276">
                  <c:v>3.30</c:v>
                </c:pt>
                <c:pt idx="277">
                  <c:v>4.30</c:v>
                </c:pt>
                <c:pt idx="278">
                  <c:v>3.80</c:v>
                </c:pt>
                <c:pt idx="279">
                  <c:v>4.20</c:v>
                </c:pt>
                <c:pt idx="280">
                  <c:v>3.70</c:v>
                </c:pt>
                <c:pt idx="281">
                  <c:v>4.30</c:v>
                </c:pt>
                <c:pt idx="282">
                  <c:v>3.90</c:v>
                </c:pt>
                <c:pt idx="283">
                  <c:v>3.00</c:v>
                </c:pt>
                <c:pt idx="284">
                  <c:v>4.30</c:v>
                </c:pt>
                <c:pt idx="285">
                  <c:v>3.50</c:v>
                </c:pt>
                <c:pt idx="286">
                  <c:v>3.90</c:v>
                </c:pt>
                <c:pt idx="287">
                  <c:v>4.00</c:v>
                </c:pt>
                <c:pt idx="288">
                  <c:v>4.30</c:v>
                </c:pt>
                <c:pt idx="289">
                  <c:v>3.80</c:v>
                </c:pt>
                <c:pt idx="290">
                  <c:v>4.30</c:v>
                </c:pt>
                <c:pt idx="291">
                  <c:v>3.30</c:v>
                </c:pt>
                <c:pt idx="292">
                  <c:v>4.50</c:v>
                </c:pt>
                <c:pt idx="293">
                  <c:v>4.10</c:v>
                </c:pt>
                <c:pt idx="294">
                  <c:v>4.20</c:v>
                </c:pt>
                <c:pt idx="295">
                  <c:v>4.10</c:v>
                </c:pt>
                <c:pt idx="296">
                  <c:v>4.40</c:v>
                </c:pt>
                <c:pt idx="297">
                  <c:v>4.20</c:v>
                </c:pt>
                <c:pt idx="298">
                  <c:v>3.90</c:v>
                </c:pt>
                <c:pt idx="299">
                  <c:v>4.00</c:v>
                </c:pt>
                <c:pt idx="300">
                  <c:v>4.50</c:v>
                </c:pt>
                <c:pt idx="301">
                  <c:v>3.70</c:v>
                </c:pt>
                <c:pt idx="302">
                  <c:v>4.20</c:v>
                </c:pt>
                <c:pt idx="303">
                  <c:v>4.20</c:v>
                </c:pt>
                <c:pt idx="304">
                  <c:v>4.20</c:v>
                </c:pt>
                <c:pt idx="305">
                  <c:v>4.30</c:v>
                </c:pt>
                <c:pt idx="306">
                  <c:v>4.40</c:v>
                </c:pt>
                <c:pt idx="307">
                  <c:v>4.20</c:v>
                </c:pt>
                <c:pt idx="308">
                  <c:v>4.30</c:v>
                </c:pt>
                <c:pt idx="309">
                  <c:v>3.70</c:v>
                </c:pt>
                <c:pt idx="310">
                  <c:v>4.30</c:v>
                </c:pt>
                <c:pt idx="311">
                  <c:v>4.20</c:v>
                </c:pt>
                <c:pt idx="312">
                  <c:v>4.40</c:v>
                </c:pt>
                <c:pt idx="313">
                  <c:v>3.50</c:v>
                </c:pt>
                <c:pt idx="314">
                  <c:v>4.10</c:v>
                </c:pt>
                <c:pt idx="315">
                  <c:v>4.30</c:v>
                </c:pt>
                <c:pt idx="316">
                  <c:v>4.20</c:v>
                </c:pt>
                <c:pt idx="317">
                  <c:v>4.00</c:v>
                </c:pt>
                <c:pt idx="318">
                  <c:v>3.90</c:v>
                </c:pt>
                <c:pt idx="319">
                  <c:v>3.30</c:v>
                </c:pt>
                <c:pt idx="320">
                  <c:v>3.80</c:v>
                </c:pt>
                <c:pt idx="321">
                  <c:v>4.00</c:v>
                </c:pt>
                <c:pt idx="322">
                  <c:v>4.30</c:v>
                </c:pt>
                <c:pt idx="323">
                  <c:v>3.90</c:v>
                </c:pt>
                <c:pt idx="324">
                  <c:v>4.20</c:v>
                </c:pt>
                <c:pt idx="325">
                  <c:v>5.00</c:v>
                </c:pt>
                <c:pt idx="326">
                  <c:v>4.10</c:v>
                </c:pt>
                <c:pt idx="327">
                  <c:v>3.90</c:v>
                </c:pt>
                <c:pt idx="328">
                  <c:v>4.20</c:v>
                </c:pt>
                <c:pt idx="329">
                  <c:v>4.30</c:v>
                </c:pt>
                <c:pt idx="330">
                  <c:v>3.80</c:v>
                </c:pt>
                <c:pt idx="331">
                  <c:v>4.30</c:v>
                </c:pt>
                <c:pt idx="332">
                  <c:v>4.40</c:v>
                </c:pt>
                <c:pt idx="333">
                  <c:v>4.30</c:v>
                </c:pt>
                <c:pt idx="334">
                  <c:v>4.30</c:v>
                </c:pt>
                <c:pt idx="335">
                  <c:v>4.20</c:v>
                </c:pt>
                <c:pt idx="336">
                  <c:v>4.30</c:v>
                </c:pt>
                <c:pt idx="337">
                  <c:v>3.80</c:v>
                </c:pt>
                <c:pt idx="338">
                  <c:v>4.30</c:v>
                </c:pt>
                <c:pt idx="339">
                  <c:v>4.00</c:v>
                </c:pt>
                <c:pt idx="340">
                  <c:v>4.30</c:v>
                </c:pt>
                <c:pt idx="341">
                  <c:v>4.30</c:v>
                </c:pt>
                <c:pt idx="342">
                  <c:v>4.00</c:v>
                </c:pt>
                <c:pt idx="343">
                  <c:v>4.00</c:v>
                </c:pt>
                <c:pt idx="344">
                  <c:v>4.40</c:v>
                </c:pt>
                <c:pt idx="345">
                  <c:v>4.10</c:v>
                </c:pt>
                <c:pt idx="346">
                  <c:v>4.00</c:v>
                </c:pt>
                <c:pt idx="347">
                  <c:v>3.90</c:v>
                </c:pt>
                <c:pt idx="348">
                  <c:v>4.10</c:v>
                </c:pt>
                <c:pt idx="349">
                  <c:v>4.20</c:v>
                </c:pt>
                <c:pt idx="350">
                  <c:v>3.90</c:v>
                </c:pt>
                <c:pt idx="351">
                  <c:v>4.00</c:v>
                </c:pt>
                <c:pt idx="352">
                  <c:v>4.00</c:v>
                </c:pt>
                <c:pt idx="353">
                  <c:v>4.10</c:v>
                </c:pt>
                <c:pt idx="354">
                  <c:v>4.40</c:v>
                </c:pt>
                <c:pt idx="355">
                  <c:v>4.20</c:v>
                </c:pt>
                <c:pt idx="356">
                  <c:v>4.30</c:v>
                </c:pt>
                <c:pt idx="357">
                  <c:v>4.30</c:v>
                </c:pt>
                <c:pt idx="358">
                  <c:v>3.90</c:v>
                </c:pt>
                <c:pt idx="359">
                  <c:v>4.40</c:v>
                </c:pt>
                <c:pt idx="360">
                  <c:v>4.00</c:v>
                </c:pt>
                <c:pt idx="361">
                  <c:v>4.20</c:v>
                </c:pt>
                <c:pt idx="362">
                  <c:v>4.10</c:v>
                </c:pt>
                <c:pt idx="363">
                  <c:v>4.40</c:v>
                </c:pt>
                <c:pt idx="364">
                  <c:v>4.10</c:v>
                </c:pt>
                <c:pt idx="365">
                  <c:v>4.20</c:v>
                </c:pt>
                <c:pt idx="366">
                  <c:v>4.20</c:v>
                </c:pt>
                <c:pt idx="367">
                  <c:v>4.10</c:v>
                </c:pt>
                <c:pt idx="368">
                  <c:v>4.00</c:v>
                </c:pt>
                <c:pt idx="369">
                  <c:v>4.20</c:v>
                </c:pt>
                <c:pt idx="370">
                  <c:v>4.20</c:v>
                </c:pt>
                <c:pt idx="371">
                  <c:v>4.10</c:v>
                </c:pt>
                <c:pt idx="372">
                  <c:v>4.10</c:v>
                </c:pt>
                <c:pt idx="373">
                  <c:v>4.20</c:v>
                </c:pt>
                <c:pt idx="374">
                  <c:v>4.00</c:v>
                </c:pt>
                <c:pt idx="375">
                  <c:v>4.30</c:v>
                </c:pt>
                <c:pt idx="376">
                  <c:v>4.30</c:v>
                </c:pt>
                <c:pt idx="377">
                  <c:v>4.10</c:v>
                </c:pt>
                <c:pt idx="378">
                  <c:v>4.00</c:v>
                </c:pt>
                <c:pt idx="379">
                  <c:v>4.10</c:v>
                </c:pt>
                <c:pt idx="380">
                  <c:v>3.90</c:v>
                </c:pt>
                <c:pt idx="381">
                  <c:v>4.20</c:v>
                </c:pt>
                <c:pt idx="382">
                  <c:v>4.00</c:v>
                </c:pt>
                <c:pt idx="383">
                  <c:v>4.40</c:v>
                </c:pt>
                <c:pt idx="384">
                  <c:v>4.20</c:v>
                </c:pt>
                <c:pt idx="385">
                  <c:v>3.80</c:v>
                </c:pt>
                <c:pt idx="386">
                  <c:v>4.30</c:v>
                </c:pt>
                <c:pt idx="387">
                  <c:v>4.20</c:v>
                </c:pt>
                <c:pt idx="388">
                  <c:v>3.90</c:v>
                </c:pt>
                <c:pt idx="389">
                  <c:v>4.40</c:v>
                </c:pt>
                <c:pt idx="390">
                  <c:v>4.00</c:v>
                </c:pt>
                <c:pt idx="391">
                  <c:v>4.00</c:v>
                </c:pt>
                <c:pt idx="392">
                  <c:v>3.80</c:v>
                </c:pt>
                <c:pt idx="393">
                  <c:v>4.20</c:v>
                </c:pt>
                <c:pt idx="394">
                  <c:v>4.20</c:v>
                </c:pt>
                <c:pt idx="395">
                  <c:v>4.40</c:v>
                </c:pt>
                <c:pt idx="396">
                  <c:v>4.20</c:v>
                </c:pt>
                <c:pt idx="397">
                  <c:v>4.00</c:v>
                </c:pt>
                <c:pt idx="398">
                  <c:v>4.30</c:v>
                </c:pt>
                <c:pt idx="399">
                  <c:v>4.10</c:v>
                </c:pt>
                <c:pt idx="400">
                  <c:v>4.10</c:v>
                </c:pt>
                <c:pt idx="401">
                  <c:v>4.10</c:v>
                </c:pt>
                <c:pt idx="402">
                  <c:v>4.10</c:v>
                </c:pt>
                <c:pt idx="403">
                  <c:v>4.40</c:v>
                </c:pt>
                <c:pt idx="404">
                  <c:v>3.90</c:v>
                </c:pt>
                <c:pt idx="405">
                  <c:v>4.30</c:v>
                </c:pt>
                <c:pt idx="406">
                  <c:v>4.00</c:v>
                </c:pt>
                <c:pt idx="407">
                  <c:v>4.30</c:v>
                </c:pt>
                <c:pt idx="408">
                  <c:v>4.00</c:v>
                </c:pt>
                <c:pt idx="409">
                  <c:v>3.60</c:v>
                </c:pt>
                <c:pt idx="410">
                  <c:v>4.10</c:v>
                </c:pt>
                <c:pt idx="411">
                  <c:v>4.20</c:v>
                </c:pt>
                <c:pt idx="412">
                  <c:v>4.10</c:v>
                </c:pt>
                <c:pt idx="413">
                  <c:v>4.10</c:v>
                </c:pt>
                <c:pt idx="414">
                  <c:v>4.00</c:v>
                </c:pt>
                <c:pt idx="415">
                  <c:v>4.00</c:v>
                </c:pt>
                <c:pt idx="416">
                  <c:v>3.50</c:v>
                </c:pt>
                <c:pt idx="417">
                  <c:v>4.30</c:v>
                </c:pt>
                <c:pt idx="418">
                  <c:v>4.10</c:v>
                </c:pt>
                <c:pt idx="419">
                  <c:v>4.10</c:v>
                </c:pt>
                <c:pt idx="420">
                  <c:v>4.10</c:v>
                </c:pt>
                <c:pt idx="421">
                  <c:v>4.10</c:v>
                </c:pt>
                <c:pt idx="422">
                  <c:v>3.80</c:v>
                </c:pt>
                <c:pt idx="423">
                  <c:v>4.30</c:v>
                </c:pt>
                <c:pt idx="424">
                  <c:v>4.00</c:v>
                </c:pt>
                <c:pt idx="425">
                  <c:v>4.20</c:v>
                </c:pt>
                <c:pt idx="426">
                  <c:v>4.10</c:v>
                </c:pt>
                <c:pt idx="427">
                  <c:v>4.10</c:v>
                </c:pt>
                <c:pt idx="428">
                  <c:v>4.10</c:v>
                </c:pt>
                <c:pt idx="429">
                  <c:v>4.30</c:v>
                </c:pt>
                <c:pt idx="430">
                  <c:v>3.90</c:v>
                </c:pt>
                <c:pt idx="431">
                  <c:v>4.00</c:v>
                </c:pt>
                <c:pt idx="432">
                  <c:v>4.50</c:v>
                </c:pt>
                <c:pt idx="433">
                  <c:v>4.00</c:v>
                </c:pt>
                <c:pt idx="434">
                  <c:v>4.00</c:v>
                </c:pt>
                <c:pt idx="435">
                  <c:v>4.10</c:v>
                </c:pt>
                <c:pt idx="436">
                  <c:v>4.10</c:v>
                </c:pt>
                <c:pt idx="437">
                  <c:v>3.90</c:v>
                </c:pt>
                <c:pt idx="438">
                  <c:v>4.10</c:v>
                </c:pt>
                <c:pt idx="439">
                  <c:v>4.10</c:v>
                </c:pt>
                <c:pt idx="440">
                  <c:v>4.00</c:v>
                </c:pt>
                <c:pt idx="441">
                  <c:v>4.30</c:v>
                </c:pt>
                <c:pt idx="442">
                  <c:v>4.00</c:v>
                </c:pt>
                <c:pt idx="443">
                  <c:v>4.10</c:v>
                </c:pt>
                <c:pt idx="444">
                  <c:v>4.20</c:v>
                </c:pt>
                <c:pt idx="445">
                  <c:v>4.00</c:v>
                </c:pt>
                <c:pt idx="446">
                  <c:v>4.10</c:v>
                </c:pt>
                <c:pt idx="447">
                  <c:v>4.20</c:v>
                </c:pt>
                <c:pt idx="448">
                  <c:v>4.60</c:v>
                </c:pt>
                <c:pt idx="449">
                  <c:v>4.00</c:v>
                </c:pt>
                <c:pt idx="450">
                  <c:v>4.00</c:v>
                </c:pt>
                <c:pt idx="451">
                  <c:v>4.30</c:v>
                </c:pt>
                <c:pt idx="452">
                  <c:v>4.30</c:v>
                </c:pt>
                <c:pt idx="453">
                  <c:v>4.20</c:v>
                </c:pt>
                <c:pt idx="454">
                  <c:v>4.00</c:v>
                </c:pt>
                <c:pt idx="455">
                  <c:v>4.20</c:v>
                </c:pt>
                <c:pt idx="456">
                  <c:v>4.00</c:v>
                </c:pt>
                <c:pt idx="457">
                  <c:v>4.10</c:v>
                </c:pt>
                <c:pt idx="458">
                  <c:v>3.90</c:v>
                </c:pt>
                <c:pt idx="459">
                  <c:v>3.80</c:v>
                </c:pt>
                <c:pt idx="460">
                  <c:v>4.70</c:v>
                </c:pt>
                <c:pt idx="461">
                  <c:v>4.30</c:v>
                </c:pt>
                <c:pt idx="462">
                  <c:v>4.20</c:v>
                </c:pt>
                <c:pt idx="463">
                  <c:v>4.10</c:v>
                </c:pt>
                <c:pt idx="464">
                  <c:v>3.30</c:v>
                </c:pt>
                <c:pt idx="465">
                  <c:v>4.40</c:v>
                </c:pt>
                <c:pt idx="466">
                  <c:v>4.00</c:v>
                </c:pt>
                <c:pt idx="467">
                  <c:v>4.20</c:v>
                </c:pt>
                <c:pt idx="468">
                  <c:v>4.50</c:v>
                </c:pt>
                <c:pt idx="469">
                  <c:v>4.60</c:v>
                </c:pt>
                <c:pt idx="470">
                  <c:v>4.20</c:v>
                </c:pt>
                <c:pt idx="471">
                  <c:v>4.00</c:v>
                </c:pt>
                <c:pt idx="472">
                  <c:v>3.70</c:v>
                </c:pt>
                <c:pt idx="473">
                  <c:v>4.10</c:v>
                </c:pt>
                <c:pt idx="474">
                  <c:v>4.10</c:v>
                </c:pt>
                <c:pt idx="475">
                  <c:v>4.20</c:v>
                </c:pt>
                <c:pt idx="476">
                  <c:v>4.20</c:v>
                </c:pt>
                <c:pt idx="477">
                  <c:v>4.50</c:v>
                </c:pt>
                <c:pt idx="478">
                  <c:v>3.80</c:v>
                </c:pt>
                <c:pt idx="479">
                  <c:v>4.00</c:v>
                </c:pt>
                <c:pt idx="480">
                  <c:v>4.10</c:v>
                </c:pt>
                <c:pt idx="481">
                  <c:v>3.80</c:v>
                </c:pt>
                <c:pt idx="482">
                  <c:v>4.10</c:v>
                </c:pt>
                <c:pt idx="483">
                  <c:v>3.80</c:v>
                </c:pt>
                <c:pt idx="484">
                  <c:v>4.20</c:v>
                </c:pt>
                <c:pt idx="485">
                  <c:v>4.20</c:v>
                </c:pt>
                <c:pt idx="486">
                  <c:v>4.20</c:v>
                </c:pt>
                <c:pt idx="487">
                  <c:v>4.00</c:v>
                </c:pt>
                <c:pt idx="488">
                  <c:v>3.50</c:v>
                </c:pt>
                <c:pt idx="489">
                  <c:v>4.30</c:v>
                </c:pt>
                <c:pt idx="490">
                  <c:v>4.10</c:v>
                </c:pt>
                <c:pt idx="491">
                  <c:v>3.90</c:v>
                </c:pt>
                <c:pt idx="492">
                  <c:v>3.90</c:v>
                </c:pt>
                <c:pt idx="493">
                  <c:v>3.30</c:v>
                </c:pt>
                <c:pt idx="494">
                  <c:v>4.00</c:v>
                </c:pt>
                <c:pt idx="495">
                  <c:v>4.00</c:v>
                </c:pt>
                <c:pt idx="496">
                  <c:v>4.00</c:v>
                </c:pt>
                <c:pt idx="497">
                  <c:v>3.90</c:v>
                </c:pt>
                <c:pt idx="498">
                  <c:v>4.30</c:v>
                </c:pt>
                <c:pt idx="499">
                  <c:v>4.10</c:v>
                </c:pt>
                <c:pt idx="500">
                  <c:v>4.10</c:v>
                </c:pt>
                <c:pt idx="501">
                  <c:v>4.30</c:v>
                </c:pt>
                <c:pt idx="502">
                  <c:v>4.10</c:v>
                </c:pt>
                <c:pt idx="503">
                  <c:v>4.10</c:v>
                </c:pt>
                <c:pt idx="504">
                  <c:v>4.30</c:v>
                </c:pt>
                <c:pt idx="505">
                  <c:v>4.40</c:v>
                </c:pt>
                <c:pt idx="506">
                  <c:v>4.20</c:v>
                </c:pt>
                <c:pt idx="507">
                  <c:v>3.30</c:v>
                </c:pt>
                <c:pt idx="508">
                  <c:v>4.40</c:v>
                </c:pt>
                <c:pt idx="509">
                  <c:v>4.30</c:v>
                </c:pt>
                <c:pt idx="510">
                  <c:v>4.10</c:v>
                </c:pt>
                <c:pt idx="511">
                  <c:v>4.00</c:v>
                </c:pt>
                <c:pt idx="512">
                  <c:v>4.10</c:v>
                </c:pt>
                <c:pt idx="513">
                  <c:v>4.30</c:v>
                </c:pt>
                <c:pt idx="514">
                  <c:v>3.80</c:v>
                </c:pt>
                <c:pt idx="515">
                  <c:v>3.90</c:v>
                </c:pt>
                <c:pt idx="516">
                  <c:v>3.70</c:v>
                </c:pt>
                <c:pt idx="517">
                  <c:v>4.00</c:v>
                </c:pt>
                <c:pt idx="518">
                  <c:v>4.20</c:v>
                </c:pt>
                <c:pt idx="519">
                  <c:v>4.40</c:v>
                </c:pt>
                <c:pt idx="520">
                  <c:v>3.90</c:v>
                </c:pt>
                <c:pt idx="521">
                  <c:v>4.50</c:v>
                </c:pt>
                <c:pt idx="522">
                  <c:v>4.20</c:v>
                </c:pt>
                <c:pt idx="523">
                  <c:v>3.90</c:v>
                </c:pt>
                <c:pt idx="524">
                  <c:v>4.20</c:v>
                </c:pt>
                <c:pt idx="525">
                  <c:v>4.10</c:v>
                </c:pt>
                <c:pt idx="526">
                  <c:v>4.10</c:v>
                </c:pt>
                <c:pt idx="527">
                  <c:v>4.30</c:v>
                </c:pt>
                <c:pt idx="528">
                  <c:v>4.10</c:v>
                </c:pt>
                <c:pt idx="529">
                  <c:v>4.30</c:v>
                </c:pt>
                <c:pt idx="530">
                  <c:v>3.60</c:v>
                </c:pt>
                <c:pt idx="531">
                  <c:v>4.10</c:v>
                </c:pt>
                <c:pt idx="532">
                  <c:v>4.00</c:v>
                </c:pt>
                <c:pt idx="533">
                  <c:v>4.10</c:v>
                </c:pt>
                <c:pt idx="534">
                  <c:v>4.30</c:v>
                </c:pt>
                <c:pt idx="535">
                  <c:v>3.90</c:v>
                </c:pt>
                <c:pt idx="536">
                  <c:v>4.10</c:v>
                </c:pt>
                <c:pt idx="537">
                  <c:v>4.10</c:v>
                </c:pt>
                <c:pt idx="538">
                  <c:v>4.40</c:v>
                </c:pt>
                <c:pt idx="539">
                  <c:v>3.80</c:v>
                </c:pt>
                <c:pt idx="540">
                  <c:v>4.30</c:v>
                </c:pt>
                <c:pt idx="541">
                  <c:v>4.30</c:v>
                </c:pt>
                <c:pt idx="542">
                  <c:v>3.50</c:v>
                </c:pt>
                <c:pt idx="543">
                  <c:v>4.00</c:v>
                </c:pt>
                <c:pt idx="544">
                  <c:v>3.90</c:v>
                </c:pt>
                <c:pt idx="545">
                  <c:v>4.30</c:v>
                </c:pt>
                <c:pt idx="546">
                  <c:v>2.80</c:v>
                </c:pt>
                <c:pt idx="547">
                  <c:v>3.80</c:v>
                </c:pt>
                <c:pt idx="548">
                  <c:v>4.50</c:v>
                </c:pt>
                <c:pt idx="549">
                  <c:v>4.30</c:v>
                </c:pt>
                <c:pt idx="550">
                  <c:v>4.10</c:v>
                </c:pt>
                <c:pt idx="551">
                  <c:v>3.00</c:v>
                </c:pt>
                <c:pt idx="552">
                  <c:v>4.00</c:v>
                </c:pt>
                <c:pt idx="553">
                  <c:v>3.90</c:v>
                </c:pt>
                <c:pt idx="554">
                  <c:v>4.10</c:v>
                </c:pt>
                <c:pt idx="555">
                  <c:v>4.10</c:v>
                </c:pt>
                <c:pt idx="556">
                  <c:v>4.30</c:v>
                </c:pt>
                <c:pt idx="557">
                  <c:v>4.00</c:v>
                </c:pt>
                <c:pt idx="558">
                  <c:v>4.40</c:v>
                </c:pt>
                <c:pt idx="559">
                  <c:v>4.30</c:v>
                </c:pt>
                <c:pt idx="560">
                  <c:v>4.20</c:v>
                </c:pt>
                <c:pt idx="561">
                  <c:v>3.80</c:v>
                </c:pt>
                <c:pt idx="562">
                  <c:v>4.30</c:v>
                </c:pt>
                <c:pt idx="563">
                  <c:v>4.30</c:v>
                </c:pt>
                <c:pt idx="564">
                  <c:v>4.30</c:v>
                </c:pt>
                <c:pt idx="565">
                  <c:v>4.00</c:v>
                </c:pt>
                <c:pt idx="566">
                  <c:v>3.90</c:v>
                </c:pt>
                <c:pt idx="567">
                  <c:v>4.10</c:v>
                </c:pt>
                <c:pt idx="568">
                  <c:v>3.70</c:v>
                </c:pt>
                <c:pt idx="569">
                  <c:v>4.20</c:v>
                </c:pt>
                <c:pt idx="570">
                  <c:v>4.10</c:v>
                </c:pt>
                <c:pt idx="571">
                  <c:v>4.00</c:v>
                </c:pt>
                <c:pt idx="572">
                  <c:v>4.60</c:v>
                </c:pt>
                <c:pt idx="573">
                  <c:v>3.90</c:v>
                </c:pt>
                <c:pt idx="574">
                  <c:v>4.00</c:v>
                </c:pt>
                <c:pt idx="575">
                  <c:v>4.30</c:v>
                </c:pt>
                <c:pt idx="576">
                  <c:v>4.40</c:v>
                </c:pt>
                <c:pt idx="577">
                  <c:v>4.10</c:v>
                </c:pt>
                <c:pt idx="578">
                  <c:v>4.10</c:v>
                </c:pt>
                <c:pt idx="579">
                  <c:v>4.10</c:v>
                </c:pt>
                <c:pt idx="580">
                  <c:v>4.40</c:v>
                </c:pt>
                <c:pt idx="581">
                  <c:v>4.50</c:v>
                </c:pt>
                <c:pt idx="582">
                  <c:v>4.10</c:v>
                </c:pt>
                <c:pt idx="583">
                  <c:v>4.20</c:v>
                </c:pt>
                <c:pt idx="584">
                  <c:v>4.50</c:v>
                </c:pt>
                <c:pt idx="585">
                  <c:v>4.10</c:v>
                </c:pt>
                <c:pt idx="586">
                  <c:v>3.90</c:v>
                </c:pt>
                <c:pt idx="587">
                  <c:v>4.30</c:v>
                </c:pt>
                <c:pt idx="588">
                  <c:v>3.80</c:v>
                </c:pt>
                <c:pt idx="589">
                  <c:v>4.30</c:v>
                </c:pt>
                <c:pt idx="590">
                  <c:v>4.40</c:v>
                </c:pt>
                <c:pt idx="591">
                  <c:v>3.80</c:v>
                </c:pt>
                <c:pt idx="592">
                  <c:v>3.80</c:v>
                </c:pt>
                <c:pt idx="593">
                  <c:v>3.50</c:v>
                </c:pt>
                <c:pt idx="594">
                  <c:v>4.40</c:v>
                </c:pt>
                <c:pt idx="595">
                  <c:v>4.10</c:v>
                </c:pt>
                <c:pt idx="596">
                  <c:v>4.10</c:v>
                </c:pt>
                <c:pt idx="597">
                  <c:v>4.30</c:v>
                </c:pt>
                <c:pt idx="598">
                  <c:v>3.50</c:v>
                </c:pt>
                <c:pt idx="599">
                  <c:v>4.10</c:v>
                </c:pt>
                <c:pt idx="600">
                  <c:v>4.10</c:v>
                </c:pt>
                <c:pt idx="601">
                  <c:v>3.90</c:v>
                </c:pt>
                <c:pt idx="602">
                  <c:v>3.90</c:v>
                </c:pt>
                <c:pt idx="603">
                  <c:v>4.10</c:v>
                </c:pt>
                <c:pt idx="604">
                  <c:v>4.00</c:v>
                </c:pt>
                <c:pt idx="605">
                  <c:v>4.20</c:v>
                </c:pt>
                <c:pt idx="606">
                  <c:v>4.30</c:v>
                </c:pt>
                <c:pt idx="607">
                  <c:v>4.10</c:v>
                </c:pt>
                <c:pt idx="608">
                  <c:v>4.00</c:v>
                </c:pt>
                <c:pt idx="609">
                  <c:v>4.20</c:v>
                </c:pt>
                <c:pt idx="610">
                  <c:v>3.90</c:v>
                </c:pt>
                <c:pt idx="611">
                  <c:v>4.30</c:v>
                </c:pt>
                <c:pt idx="612">
                  <c:v>4.20</c:v>
                </c:pt>
                <c:pt idx="613">
                  <c:v>4.50</c:v>
                </c:pt>
                <c:pt idx="614">
                  <c:v>4.00</c:v>
                </c:pt>
                <c:pt idx="615">
                  <c:v>4.20</c:v>
                </c:pt>
                <c:pt idx="616">
                  <c:v>4.50</c:v>
                </c:pt>
                <c:pt idx="617">
                  <c:v>4.30</c:v>
                </c:pt>
                <c:pt idx="618">
                  <c:v>3.90</c:v>
                </c:pt>
                <c:pt idx="619">
                  <c:v>4.10</c:v>
                </c:pt>
                <c:pt idx="620">
                  <c:v>4.30</c:v>
                </c:pt>
                <c:pt idx="621">
                  <c:v>4.20</c:v>
                </c:pt>
                <c:pt idx="622">
                  <c:v>4.20</c:v>
                </c:pt>
                <c:pt idx="623">
                  <c:v>4.00</c:v>
                </c:pt>
                <c:pt idx="624">
                  <c:v>3.90</c:v>
                </c:pt>
                <c:pt idx="625">
                  <c:v>4.10</c:v>
                </c:pt>
                <c:pt idx="626">
                  <c:v>4.50</c:v>
                </c:pt>
                <c:pt idx="627">
                  <c:v>3.70</c:v>
                </c:pt>
                <c:pt idx="628">
                  <c:v>3.50</c:v>
                </c:pt>
                <c:pt idx="629">
                  <c:v>4.20</c:v>
                </c:pt>
                <c:pt idx="630">
                  <c:v>3.50</c:v>
                </c:pt>
                <c:pt idx="631">
                  <c:v>4.30</c:v>
                </c:pt>
                <c:pt idx="632">
                  <c:v>3.90</c:v>
                </c:pt>
                <c:pt idx="633">
                  <c:v>4.20</c:v>
                </c:pt>
                <c:pt idx="634">
                  <c:v>4.30</c:v>
                </c:pt>
                <c:pt idx="635">
                  <c:v>4.20</c:v>
                </c:pt>
                <c:pt idx="636">
                  <c:v>4.00</c:v>
                </c:pt>
                <c:pt idx="637">
                  <c:v>4.10</c:v>
                </c:pt>
                <c:pt idx="638">
                  <c:v>4.50</c:v>
                </c:pt>
                <c:pt idx="639">
                  <c:v>4.20</c:v>
                </c:pt>
                <c:pt idx="640">
                  <c:v>4.10</c:v>
                </c:pt>
                <c:pt idx="641">
                  <c:v>3.90</c:v>
                </c:pt>
                <c:pt idx="642">
                  <c:v>4.30</c:v>
                </c:pt>
                <c:pt idx="643">
                  <c:v>3.90</c:v>
                </c:pt>
                <c:pt idx="644">
                  <c:v>4.00</c:v>
                </c:pt>
                <c:pt idx="645">
                  <c:v>4.00</c:v>
                </c:pt>
                <c:pt idx="646">
                  <c:v>3.50</c:v>
                </c:pt>
                <c:pt idx="647">
                  <c:v>4.30</c:v>
                </c:pt>
                <c:pt idx="648">
                  <c:v>3.80</c:v>
                </c:pt>
                <c:pt idx="649">
                  <c:v>4.40</c:v>
                </c:pt>
                <c:pt idx="650">
                  <c:v>3.70</c:v>
                </c:pt>
                <c:pt idx="651">
                  <c:v>4.40</c:v>
                </c:pt>
                <c:pt idx="652">
                  <c:v>4.40</c:v>
                </c:pt>
                <c:pt idx="653">
                  <c:v>4.40</c:v>
                </c:pt>
                <c:pt idx="654">
                  <c:v>4.20</c:v>
                </c:pt>
                <c:pt idx="655">
                  <c:v>4.50</c:v>
                </c:pt>
                <c:pt idx="656">
                  <c:v>3.80</c:v>
                </c:pt>
                <c:pt idx="657">
                  <c:v>3.80</c:v>
                </c:pt>
                <c:pt idx="658">
                  <c:v>4.10</c:v>
                </c:pt>
                <c:pt idx="659">
                  <c:v>4.10</c:v>
                </c:pt>
                <c:pt idx="660">
                  <c:v>4.40</c:v>
                </c:pt>
                <c:pt idx="661">
                  <c:v>3.80</c:v>
                </c:pt>
                <c:pt idx="662">
                  <c:v>4.20</c:v>
                </c:pt>
                <c:pt idx="663">
                  <c:v>4.10</c:v>
                </c:pt>
                <c:pt idx="664">
                  <c:v>4.40</c:v>
                </c:pt>
                <c:pt idx="665">
                  <c:v>4.10</c:v>
                </c:pt>
                <c:pt idx="666">
                  <c:v>4.10</c:v>
                </c:pt>
                <c:pt idx="667">
                  <c:v>3.50</c:v>
                </c:pt>
                <c:pt idx="668">
                  <c:v>3.60</c:v>
                </c:pt>
                <c:pt idx="669">
                  <c:v>4.30</c:v>
                </c:pt>
                <c:pt idx="670">
                  <c:v>3.80</c:v>
                </c:pt>
                <c:pt idx="671">
                  <c:v>4.00</c:v>
                </c:pt>
                <c:pt idx="672">
                  <c:v>3.90</c:v>
                </c:pt>
                <c:pt idx="673">
                  <c:v>4.10</c:v>
                </c:pt>
                <c:pt idx="674">
                  <c:v>4.30</c:v>
                </c:pt>
                <c:pt idx="675">
                  <c:v>4.40</c:v>
                </c:pt>
                <c:pt idx="676">
                  <c:v>4.30</c:v>
                </c:pt>
                <c:pt idx="677">
                  <c:v>4.30</c:v>
                </c:pt>
                <c:pt idx="678">
                  <c:v>4.10</c:v>
                </c:pt>
                <c:pt idx="679">
                  <c:v>4.40</c:v>
                </c:pt>
                <c:pt idx="680">
                  <c:v>4.40</c:v>
                </c:pt>
                <c:pt idx="681">
                  <c:v>3.80</c:v>
                </c:pt>
                <c:pt idx="682">
                  <c:v>3.80</c:v>
                </c:pt>
                <c:pt idx="683">
                  <c:v>4.00</c:v>
                </c:pt>
                <c:pt idx="684">
                  <c:v>4.40</c:v>
                </c:pt>
                <c:pt idx="685">
                  <c:v>4.40</c:v>
                </c:pt>
                <c:pt idx="686">
                  <c:v>4.50</c:v>
                </c:pt>
                <c:pt idx="687">
                  <c:v>4.00</c:v>
                </c:pt>
                <c:pt idx="688">
                  <c:v>4.00</c:v>
                </c:pt>
                <c:pt idx="689">
                  <c:v>4.30</c:v>
                </c:pt>
                <c:pt idx="690">
                  <c:v>4.20</c:v>
                </c:pt>
                <c:pt idx="691">
                  <c:v>3.80</c:v>
                </c:pt>
                <c:pt idx="692">
                  <c:v>4.30</c:v>
                </c:pt>
                <c:pt idx="693">
                  <c:v>4.10</c:v>
                </c:pt>
                <c:pt idx="694">
                  <c:v>4.30</c:v>
                </c:pt>
                <c:pt idx="695">
                  <c:v>4.00</c:v>
                </c:pt>
                <c:pt idx="696">
                  <c:v>4.30</c:v>
                </c:pt>
                <c:pt idx="697">
                  <c:v>4.20</c:v>
                </c:pt>
                <c:pt idx="698">
                  <c:v>4.00</c:v>
                </c:pt>
                <c:pt idx="699">
                  <c:v>4.40</c:v>
                </c:pt>
                <c:pt idx="700">
                  <c:v>4.40</c:v>
                </c:pt>
                <c:pt idx="701">
                  <c:v>4.50</c:v>
                </c:pt>
                <c:pt idx="702">
                  <c:v>4.20</c:v>
                </c:pt>
                <c:pt idx="703">
                  <c:v>4.10</c:v>
                </c:pt>
                <c:pt idx="704">
                  <c:v>4.50</c:v>
                </c:pt>
                <c:pt idx="705">
                  <c:v>4.20</c:v>
                </c:pt>
                <c:pt idx="706">
                  <c:v>4.30</c:v>
                </c:pt>
                <c:pt idx="707">
                  <c:v>3.90</c:v>
                </c:pt>
                <c:pt idx="708">
                  <c:v>4.50</c:v>
                </c:pt>
                <c:pt idx="709">
                  <c:v>4.10</c:v>
                </c:pt>
                <c:pt idx="710">
                  <c:v>4.20</c:v>
                </c:pt>
                <c:pt idx="711">
                  <c:v>3.80</c:v>
                </c:pt>
                <c:pt idx="712">
                  <c:v>4.30</c:v>
                </c:pt>
                <c:pt idx="713">
                  <c:v>3.90</c:v>
                </c:pt>
                <c:pt idx="714">
                  <c:v>4.30</c:v>
                </c:pt>
                <c:pt idx="715">
                  <c:v>4.30</c:v>
                </c:pt>
                <c:pt idx="716">
                  <c:v>3.90</c:v>
                </c:pt>
                <c:pt idx="717">
                  <c:v>3.70</c:v>
                </c:pt>
                <c:pt idx="718">
                  <c:v>4.20</c:v>
                </c:pt>
                <c:pt idx="719">
                  <c:v>4.30</c:v>
                </c:pt>
                <c:pt idx="720">
                  <c:v>4.20</c:v>
                </c:pt>
                <c:pt idx="721">
                  <c:v>3.90</c:v>
                </c:pt>
                <c:pt idx="722">
                  <c:v>4.30</c:v>
                </c:pt>
                <c:pt idx="723">
                  <c:v>3.70</c:v>
                </c:pt>
                <c:pt idx="724">
                  <c:v>4.30</c:v>
                </c:pt>
                <c:pt idx="725">
                  <c:v>4.30</c:v>
                </c:pt>
                <c:pt idx="726">
                  <c:v>3.90</c:v>
                </c:pt>
                <c:pt idx="727">
                  <c:v>4.40</c:v>
                </c:pt>
                <c:pt idx="728">
                  <c:v>4.00</c:v>
                </c:pt>
                <c:pt idx="729">
                  <c:v>4.50</c:v>
                </c:pt>
                <c:pt idx="730">
                  <c:v>3.90</c:v>
                </c:pt>
                <c:pt idx="731">
                  <c:v>4.30</c:v>
                </c:pt>
                <c:pt idx="732">
                  <c:v>4.20</c:v>
                </c:pt>
                <c:pt idx="733">
                  <c:v>4.10</c:v>
                </c:pt>
                <c:pt idx="734">
                  <c:v>4.20</c:v>
                </c:pt>
                <c:pt idx="735">
                  <c:v>4.50</c:v>
                </c:pt>
                <c:pt idx="736">
                  <c:v>4.20</c:v>
                </c:pt>
                <c:pt idx="737">
                  <c:v>4.20</c:v>
                </c:pt>
                <c:pt idx="738">
                  <c:v>4.30</c:v>
                </c:pt>
                <c:pt idx="739">
                  <c:v>4.00</c:v>
                </c:pt>
                <c:pt idx="740">
                  <c:v>4.50</c:v>
                </c:pt>
                <c:pt idx="741">
                  <c:v>3.80</c:v>
                </c:pt>
                <c:pt idx="742">
                  <c:v>3.90</c:v>
                </c:pt>
                <c:pt idx="743">
                  <c:v>4.00</c:v>
                </c:pt>
                <c:pt idx="744">
                  <c:v>4.10</c:v>
                </c:pt>
                <c:pt idx="745">
                  <c:v>3.40</c:v>
                </c:pt>
                <c:pt idx="746">
                  <c:v>4.00</c:v>
                </c:pt>
                <c:pt idx="747">
                  <c:v>3.40</c:v>
                </c:pt>
                <c:pt idx="748">
                  <c:v>4.30</c:v>
                </c:pt>
                <c:pt idx="749">
                  <c:v>3.90</c:v>
                </c:pt>
                <c:pt idx="750">
                  <c:v>4.10</c:v>
                </c:pt>
                <c:pt idx="751">
                  <c:v>4.30</c:v>
                </c:pt>
                <c:pt idx="752">
                  <c:v>4.50</c:v>
                </c:pt>
                <c:pt idx="753">
                  <c:v>4.20</c:v>
                </c:pt>
                <c:pt idx="754">
                  <c:v>4.10</c:v>
                </c:pt>
                <c:pt idx="755">
                  <c:v>4.40</c:v>
                </c:pt>
                <c:pt idx="756">
                  <c:v>4.30</c:v>
                </c:pt>
                <c:pt idx="757">
                  <c:v>4.30</c:v>
                </c:pt>
                <c:pt idx="758">
                  <c:v>4.30</c:v>
                </c:pt>
                <c:pt idx="759">
                  <c:v>4.20</c:v>
                </c:pt>
                <c:pt idx="760">
                  <c:v>4.10</c:v>
                </c:pt>
                <c:pt idx="761">
                  <c:v>4.10</c:v>
                </c:pt>
                <c:pt idx="762">
                  <c:v>4.50</c:v>
                </c:pt>
                <c:pt idx="763">
                  <c:v>4.40</c:v>
                </c:pt>
                <c:pt idx="764">
                  <c:v>4.30</c:v>
                </c:pt>
                <c:pt idx="765">
                  <c:v>4.30</c:v>
                </c:pt>
                <c:pt idx="766">
                  <c:v>4.30</c:v>
                </c:pt>
                <c:pt idx="767">
                  <c:v>4.00</c:v>
                </c:pt>
                <c:pt idx="768">
                  <c:v>4.30</c:v>
                </c:pt>
                <c:pt idx="769">
                  <c:v>4.00</c:v>
                </c:pt>
                <c:pt idx="770">
                  <c:v>4.40</c:v>
                </c:pt>
                <c:pt idx="771">
                  <c:v>4.00</c:v>
                </c:pt>
                <c:pt idx="772">
                  <c:v>4.30</c:v>
                </c:pt>
                <c:pt idx="773">
                  <c:v>3.30</c:v>
                </c:pt>
                <c:pt idx="774">
                  <c:v>3.70</c:v>
                </c:pt>
                <c:pt idx="775">
                  <c:v>4.10</c:v>
                </c:pt>
                <c:pt idx="776">
                  <c:v>5.00</c:v>
                </c:pt>
                <c:pt idx="777">
                  <c:v>4.50</c:v>
                </c:pt>
                <c:pt idx="778">
                  <c:v>3.90</c:v>
                </c:pt>
                <c:pt idx="779">
                  <c:v>4.40</c:v>
                </c:pt>
                <c:pt idx="780">
                  <c:v>4.10</c:v>
                </c:pt>
                <c:pt idx="781">
                  <c:v>3.60</c:v>
                </c:pt>
                <c:pt idx="782">
                  <c:v>3.80</c:v>
                </c:pt>
                <c:pt idx="783">
                  <c:v>3.60</c:v>
                </c:pt>
                <c:pt idx="784">
                  <c:v>4.20</c:v>
                </c:pt>
                <c:pt idx="785">
                  <c:v>4.40</c:v>
                </c:pt>
                <c:pt idx="786">
                  <c:v>3.80</c:v>
                </c:pt>
                <c:pt idx="787">
                  <c:v>4.20</c:v>
                </c:pt>
                <c:pt idx="788">
                  <c:v>4.30</c:v>
                </c:pt>
                <c:pt idx="789">
                  <c:v>4.40</c:v>
                </c:pt>
                <c:pt idx="790">
                  <c:v>4.10</c:v>
                </c:pt>
                <c:pt idx="791">
                  <c:v>4.40</c:v>
                </c:pt>
                <c:pt idx="792">
                  <c:v>4.40</c:v>
                </c:pt>
                <c:pt idx="793">
                  <c:v>4.40</c:v>
                </c:pt>
                <c:pt idx="794">
                  <c:v>4.40</c:v>
                </c:pt>
                <c:pt idx="795">
                  <c:v>4.30</c:v>
                </c:pt>
                <c:pt idx="796">
                  <c:v>4.30</c:v>
                </c:pt>
                <c:pt idx="797">
                  <c:v>4.30</c:v>
                </c:pt>
                <c:pt idx="798">
                  <c:v>4.20</c:v>
                </c:pt>
                <c:pt idx="799">
                  <c:v>4.30</c:v>
                </c:pt>
                <c:pt idx="800">
                  <c:v>4.20</c:v>
                </c:pt>
                <c:pt idx="801">
                  <c:v>3.80</c:v>
                </c:pt>
                <c:pt idx="802">
                  <c:v>4.30</c:v>
                </c:pt>
                <c:pt idx="803">
                  <c:v>4.50</c:v>
                </c:pt>
                <c:pt idx="804">
                  <c:v>4.10</c:v>
                </c:pt>
                <c:pt idx="805">
                  <c:v>4.20</c:v>
                </c:pt>
                <c:pt idx="806">
                  <c:v>4.00</c:v>
                </c:pt>
                <c:pt idx="807">
                  <c:v>4.10</c:v>
                </c:pt>
                <c:pt idx="808">
                  <c:v>4.10</c:v>
                </c:pt>
                <c:pt idx="809">
                  <c:v>4.30</c:v>
                </c:pt>
                <c:pt idx="810">
                  <c:v>4.50</c:v>
                </c:pt>
                <c:pt idx="811">
                  <c:v>4.50</c:v>
                </c:pt>
                <c:pt idx="812">
                  <c:v>4.10</c:v>
                </c:pt>
                <c:pt idx="813">
                  <c:v>4.30</c:v>
                </c:pt>
                <c:pt idx="814">
                  <c:v>3.60</c:v>
                </c:pt>
                <c:pt idx="815">
                  <c:v>4.40</c:v>
                </c:pt>
                <c:pt idx="816">
                  <c:v>4.50</c:v>
                </c:pt>
                <c:pt idx="817">
                  <c:v>3.90</c:v>
                </c:pt>
                <c:pt idx="818">
                  <c:v>4.00</c:v>
                </c:pt>
                <c:pt idx="819">
                  <c:v>4.00</c:v>
                </c:pt>
                <c:pt idx="820">
                  <c:v>4.40</c:v>
                </c:pt>
                <c:pt idx="821">
                  <c:v>4.60</c:v>
                </c:pt>
                <c:pt idx="822">
                  <c:v>4.40</c:v>
                </c:pt>
                <c:pt idx="823">
                  <c:v>4.40</c:v>
                </c:pt>
                <c:pt idx="824">
                  <c:v>4.30</c:v>
                </c:pt>
                <c:pt idx="825">
                  <c:v>4.30</c:v>
                </c:pt>
                <c:pt idx="826">
                  <c:v>4.40</c:v>
                </c:pt>
                <c:pt idx="827">
                  <c:v>4.00</c:v>
                </c:pt>
                <c:pt idx="828">
                  <c:v>4.20</c:v>
                </c:pt>
                <c:pt idx="829">
                  <c:v>3.80</c:v>
                </c:pt>
                <c:pt idx="830">
                  <c:v>4.10</c:v>
                </c:pt>
                <c:pt idx="831">
                  <c:v>4.20</c:v>
                </c:pt>
                <c:pt idx="832">
                  <c:v>4.20</c:v>
                </c:pt>
                <c:pt idx="833">
                  <c:v>4.40</c:v>
                </c:pt>
                <c:pt idx="834">
                  <c:v>4.30</c:v>
                </c:pt>
                <c:pt idx="835">
                  <c:v>4.10</c:v>
                </c:pt>
                <c:pt idx="836">
                  <c:v>4.40</c:v>
                </c:pt>
                <c:pt idx="837">
                  <c:v>3.90</c:v>
                </c:pt>
                <c:pt idx="838">
                  <c:v>3.90</c:v>
                </c:pt>
                <c:pt idx="839">
                  <c:v>3.60</c:v>
                </c:pt>
                <c:pt idx="840">
                  <c:v>4.40</c:v>
                </c:pt>
                <c:pt idx="841">
                  <c:v>4.00</c:v>
                </c:pt>
                <c:pt idx="842">
                  <c:v>3.50</c:v>
                </c:pt>
                <c:pt idx="843">
                  <c:v>4.10</c:v>
                </c:pt>
                <c:pt idx="844">
                  <c:v>4.10</c:v>
                </c:pt>
                <c:pt idx="845">
                  <c:v>4.00</c:v>
                </c:pt>
                <c:pt idx="846">
                  <c:v>4.10</c:v>
                </c:pt>
                <c:pt idx="847">
                  <c:v>4.00</c:v>
                </c:pt>
                <c:pt idx="848">
                  <c:v>3.80</c:v>
                </c:pt>
                <c:pt idx="849">
                  <c:v>4.30</c:v>
                </c:pt>
                <c:pt idx="850">
                  <c:v>4.20</c:v>
                </c:pt>
                <c:pt idx="851">
                  <c:v>4.10</c:v>
                </c:pt>
                <c:pt idx="852">
                  <c:v>4.20</c:v>
                </c:pt>
                <c:pt idx="853">
                  <c:v>4.50</c:v>
                </c:pt>
                <c:pt idx="854">
                  <c:v>4.60</c:v>
                </c:pt>
                <c:pt idx="855">
                  <c:v>4.30</c:v>
                </c:pt>
                <c:pt idx="856">
                  <c:v>4.00</c:v>
                </c:pt>
                <c:pt idx="857">
                  <c:v>4.20</c:v>
                </c:pt>
                <c:pt idx="858">
                  <c:v>3.30</c:v>
                </c:pt>
                <c:pt idx="859">
                  <c:v>4.30</c:v>
                </c:pt>
                <c:pt idx="860">
                  <c:v>3.70</c:v>
                </c:pt>
                <c:pt idx="861">
                  <c:v>3.90</c:v>
                </c:pt>
                <c:pt idx="862">
                  <c:v>4.30</c:v>
                </c:pt>
                <c:pt idx="863">
                  <c:v>4.10</c:v>
                </c:pt>
                <c:pt idx="864">
                  <c:v>4.20</c:v>
                </c:pt>
                <c:pt idx="865">
                  <c:v>4.50</c:v>
                </c:pt>
                <c:pt idx="866">
                  <c:v>4.00</c:v>
                </c:pt>
                <c:pt idx="867">
                  <c:v>4.50</c:v>
                </c:pt>
                <c:pt idx="868">
                  <c:v>3.50</c:v>
                </c:pt>
                <c:pt idx="869">
                  <c:v>4.50</c:v>
                </c:pt>
                <c:pt idx="870">
                  <c:v>4.30</c:v>
                </c:pt>
                <c:pt idx="871">
                  <c:v>3.30</c:v>
                </c:pt>
                <c:pt idx="872">
                  <c:v>4.10</c:v>
                </c:pt>
                <c:pt idx="873">
                  <c:v>3.80</c:v>
                </c:pt>
                <c:pt idx="874">
                  <c:v>3.50</c:v>
                </c:pt>
                <c:pt idx="875">
                  <c:v>4.10</c:v>
                </c:pt>
                <c:pt idx="876">
                  <c:v>4.50</c:v>
                </c:pt>
                <c:pt idx="877">
                  <c:v>4.40</c:v>
                </c:pt>
                <c:pt idx="878">
                  <c:v>4.10</c:v>
                </c:pt>
                <c:pt idx="879">
                  <c:v>4.30</c:v>
                </c:pt>
                <c:pt idx="880">
                  <c:v>3.60</c:v>
                </c:pt>
                <c:pt idx="881">
                  <c:v>4.00</c:v>
                </c:pt>
                <c:pt idx="882">
                  <c:v>4.10</c:v>
                </c:pt>
                <c:pt idx="883">
                  <c:v>4.50</c:v>
                </c:pt>
                <c:pt idx="884">
                  <c:v>4.20</c:v>
                </c:pt>
                <c:pt idx="885">
                  <c:v>4.30</c:v>
                </c:pt>
                <c:pt idx="886">
                  <c:v>4.20</c:v>
                </c:pt>
                <c:pt idx="887">
                  <c:v>4.60</c:v>
                </c:pt>
                <c:pt idx="888">
                  <c:v>4.50</c:v>
                </c:pt>
                <c:pt idx="889">
                  <c:v>4.30</c:v>
                </c:pt>
                <c:pt idx="890">
                  <c:v>4.10</c:v>
                </c:pt>
                <c:pt idx="891">
                  <c:v>4.50</c:v>
                </c:pt>
                <c:pt idx="892">
                  <c:v>3.50</c:v>
                </c:pt>
                <c:pt idx="893">
                  <c:v>4.40</c:v>
                </c:pt>
                <c:pt idx="894">
                  <c:v>4.20</c:v>
                </c:pt>
                <c:pt idx="895">
                  <c:v>4.40</c:v>
                </c:pt>
                <c:pt idx="896">
                  <c:v>4.40</c:v>
                </c:pt>
                <c:pt idx="897">
                  <c:v>4.20</c:v>
                </c:pt>
                <c:pt idx="898">
                  <c:v>4.50</c:v>
                </c:pt>
                <c:pt idx="899">
                  <c:v>4.30</c:v>
                </c:pt>
                <c:pt idx="900">
                  <c:v>3.80</c:v>
                </c:pt>
                <c:pt idx="901">
                  <c:v>3.90</c:v>
                </c:pt>
                <c:pt idx="902">
                  <c:v>4.00</c:v>
                </c:pt>
                <c:pt idx="903">
                  <c:v>4.10</c:v>
                </c:pt>
                <c:pt idx="904">
                  <c:v>4.40</c:v>
                </c:pt>
                <c:pt idx="905">
                  <c:v>4.40</c:v>
                </c:pt>
                <c:pt idx="906">
                  <c:v>4.40</c:v>
                </c:pt>
                <c:pt idx="907">
                  <c:v>3.50</c:v>
                </c:pt>
                <c:pt idx="908">
                  <c:v>4.50</c:v>
                </c:pt>
                <c:pt idx="909">
                  <c:v>4.10</c:v>
                </c:pt>
                <c:pt idx="910">
                  <c:v>4.40</c:v>
                </c:pt>
                <c:pt idx="911">
                  <c:v>4.10</c:v>
                </c:pt>
                <c:pt idx="912">
                  <c:v>4.20</c:v>
                </c:pt>
                <c:pt idx="913">
                  <c:v>4.20</c:v>
                </c:pt>
                <c:pt idx="914">
                  <c:v>4.30</c:v>
                </c:pt>
                <c:pt idx="915">
                  <c:v>4.30</c:v>
                </c:pt>
                <c:pt idx="916">
                  <c:v>3.70</c:v>
                </c:pt>
                <c:pt idx="917">
                  <c:v>3.90</c:v>
                </c:pt>
                <c:pt idx="918">
                  <c:v>4.50</c:v>
                </c:pt>
                <c:pt idx="919">
                  <c:v>4.10</c:v>
                </c:pt>
                <c:pt idx="920">
                  <c:v>4.00</c:v>
                </c:pt>
                <c:pt idx="921">
                  <c:v>3.80</c:v>
                </c:pt>
                <c:pt idx="922">
                  <c:v>3.40</c:v>
                </c:pt>
                <c:pt idx="923">
                  <c:v>4.30</c:v>
                </c:pt>
                <c:pt idx="924">
                  <c:v>4.30</c:v>
                </c:pt>
                <c:pt idx="925">
                  <c:v>4.30</c:v>
                </c:pt>
                <c:pt idx="926">
                  <c:v>4.20</c:v>
                </c:pt>
                <c:pt idx="927">
                  <c:v>4.10</c:v>
                </c:pt>
                <c:pt idx="928">
                  <c:v>4.00</c:v>
                </c:pt>
                <c:pt idx="929">
                  <c:v>4.30</c:v>
                </c:pt>
                <c:pt idx="930">
                  <c:v>4.00</c:v>
                </c:pt>
                <c:pt idx="931">
                  <c:v>4.10</c:v>
                </c:pt>
                <c:pt idx="932">
                  <c:v>4.00</c:v>
                </c:pt>
                <c:pt idx="933">
                  <c:v>3.80</c:v>
                </c:pt>
                <c:pt idx="934">
                  <c:v>4.20</c:v>
                </c:pt>
                <c:pt idx="935">
                  <c:v>4.30</c:v>
                </c:pt>
                <c:pt idx="936">
                  <c:v>4.40</c:v>
                </c:pt>
                <c:pt idx="937">
                  <c:v>4.10</c:v>
                </c:pt>
                <c:pt idx="938">
                  <c:v>4.50</c:v>
                </c:pt>
                <c:pt idx="939">
                  <c:v>4.00</c:v>
                </c:pt>
                <c:pt idx="940">
                  <c:v>4.20</c:v>
                </c:pt>
                <c:pt idx="941">
                  <c:v>3.90</c:v>
                </c:pt>
                <c:pt idx="942">
                  <c:v>4.30</c:v>
                </c:pt>
                <c:pt idx="943">
                  <c:v>4.00</c:v>
                </c:pt>
                <c:pt idx="944">
                  <c:v>4.20</c:v>
                </c:pt>
                <c:pt idx="945">
                  <c:v>4.30</c:v>
                </c:pt>
                <c:pt idx="946">
                  <c:v>4.20</c:v>
                </c:pt>
                <c:pt idx="947">
                  <c:v>4.20</c:v>
                </c:pt>
                <c:pt idx="948">
                  <c:v>4.10</c:v>
                </c:pt>
                <c:pt idx="949">
                  <c:v>4.30</c:v>
                </c:pt>
                <c:pt idx="950">
                  <c:v>4.30</c:v>
                </c:pt>
                <c:pt idx="951">
                  <c:v>4.20</c:v>
                </c:pt>
                <c:pt idx="952">
                  <c:v>4.50</c:v>
                </c:pt>
                <c:pt idx="953">
                  <c:v>4.40</c:v>
                </c:pt>
                <c:pt idx="954">
                  <c:v>4.20</c:v>
                </c:pt>
                <c:pt idx="955">
                  <c:v>4.10</c:v>
                </c:pt>
                <c:pt idx="956">
                  <c:v>4.30</c:v>
                </c:pt>
                <c:pt idx="957">
                  <c:v>4.40</c:v>
                </c:pt>
                <c:pt idx="958">
                  <c:v>4.10</c:v>
                </c:pt>
                <c:pt idx="959">
                  <c:v>3.60</c:v>
                </c:pt>
                <c:pt idx="960">
                  <c:v>4.00</c:v>
                </c:pt>
                <c:pt idx="961">
                  <c:v>4.00</c:v>
                </c:pt>
                <c:pt idx="962">
                  <c:v>4.40</c:v>
                </c:pt>
                <c:pt idx="963">
                  <c:v>3.90</c:v>
                </c:pt>
                <c:pt idx="964">
                  <c:v>4.30</c:v>
                </c:pt>
                <c:pt idx="965">
                  <c:v>4.60</c:v>
                </c:pt>
                <c:pt idx="966">
                  <c:v>4.40</c:v>
                </c:pt>
                <c:pt idx="967">
                  <c:v>4.50</c:v>
                </c:pt>
                <c:pt idx="968">
                  <c:v>3.90</c:v>
                </c:pt>
                <c:pt idx="969">
                  <c:v>4.10</c:v>
                </c:pt>
                <c:pt idx="970">
                  <c:v>4.30</c:v>
                </c:pt>
                <c:pt idx="971">
                  <c:v>4.50</c:v>
                </c:pt>
                <c:pt idx="972">
                  <c:v>4.50</c:v>
                </c:pt>
                <c:pt idx="973">
                  <c:v>3.60</c:v>
                </c:pt>
                <c:pt idx="974">
                  <c:v>4.10</c:v>
                </c:pt>
                <c:pt idx="975">
                  <c:v>4.30</c:v>
                </c:pt>
                <c:pt idx="976">
                  <c:v>3.80</c:v>
                </c:pt>
                <c:pt idx="977">
                  <c:v>4.60</c:v>
                </c:pt>
                <c:pt idx="978">
                  <c:v>4.10</c:v>
                </c:pt>
                <c:pt idx="979">
                  <c:v>4.00</c:v>
                </c:pt>
                <c:pt idx="980">
                  <c:v>4.50</c:v>
                </c:pt>
                <c:pt idx="981">
                  <c:v>4.30</c:v>
                </c:pt>
                <c:pt idx="982">
                  <c:v>4.00</c:v>
                </c:pt>
                <c:pt idx="983">
                  <c:v>4.50</c:v>
                </c:pt>
                <c:pt idx="984">
                  <c:v>4.00</c:v>
                </c:pt>
                <c:pt idx="985">
                  <c:v>4.50</c:v>
                </c:pt>
                <c:pt idx="986">
                  <c:v>4.10</c:v>
                </c:pt>
                <c:pt idx="987">
                  <c:v>4.30</c:v>
                </c:pt>
                <c:pt idx="988">
                  <c:v>4.10</c:v>
                </c:pt>
                <c:pt idx="989">
                  <c:v>4.00</c:v>
                </c:pt>
                <c:pt idx="990">
                  <c:v>4.10</c:v>
                </c:pt>
                <c:pt idx="991">
                  <c:v>4.10</c:v>
                </c:pt>
                <c:pt idx="992">
                  <c:v>4.40</c:v>
                </c:pt>
                <c:pt idx="993">
                  <c:v>4.00</c:v>
                </c:pt>
                <c:pt idx="994">
                  <c:v>4.10</c:v>
                </c:pt>
                <c:pt idx="995">
                  <c:v>4.40</c:v>
                </c:pt>
                <c:pt idx="996">
                  <c:v>4.30</c:v>
                </c:pt>
                <c:pt idx="997">
                  <c:v>4.20</c:v>
                </c:pt>
                <c:pt idx="998">
                  <c:v>3.60</c:v>
                </c:pt>
                <c:pt idx="999">
                  <c:v>4.20</c:v>
                </c:pt>
                <c:pt idx="1000">
                  <c:v>4.20</c:v>
                </c:pt>
                <c:pt idx="1001">
                  <c:v>3.90</c:v>
                </c:pt>
                <c:pt idx="1002">
                  <c:v>4.20</c:v>
                </c:pt>
                <c:pt idx="1003">
                  <c:v>4.50</c:v>
                </c:pt>
                <c:pt idx="1004">
                  <c:v>4.30</c:v>
                </c:pt>
                <c:pt idx="1005">
                  <c:v>4.20</c:v>
                </c:pt>
                <c:pt idx="1006">
                  <c:v>4.10</c:v>
                </c:pt>
                <c:pt idx="1007">
                  <c:v>4.10</c:v>
                </c:pt>
                <c:pt idx="1008">
                  <c:v>4.60</c:v>
                </c:pt>
                <c:pt idx="1009">
                  <c:v>3.80</c:v>
                </c:pt>
                <c:pt idx="1010">
                  <c:v>4.30</c:v>
                </c:pt>
                <c:pt idx="1011">
                  <c:v>4.20</c:v>
                </c:pt>
                <c:pt idx="1012">
                  <c:v>4.20</c:v>
                </c:pt>
                <c:pt idx="1013">
                  <c:v>4.40</c:v>
                </c:pt>
                <c:pt idx="1014">
                  <c:v>3.90</c:v>
                </c:pt>
                <c:pt idx="1015">
                  <c:v>4.00</c:v>
                </c:pt>
                <c:pt idx="1016">
                  <c:v>4.20</c:v>
                </c:pt>
                <c:pt idx="1017">
                  <c:v>3.70</c:v>
                </c:pt>
                <c:pt idx="1018">
                  <c:v>4.50</c:v>
                </c:pt>
                <c:pt idx="1019">
                  <c:v>4.50</c:v>
                </c:pt>
                <c:pt idx="1020">
                  <c:v>3.60</c:v>
                </c:pt>
                <c:pt idx="1021">
                  <c:v>4.30</c:v>
                </c:pt>
                <c:pt idx="1022">
                  <c:v>4.10</c:v>
                </c:pt>
                <c:pt idx="1023">
                  <c:v>3.90</c:v>
                </c:pt>
                <c:pt idx="1024">
                  <c:v>3.60</c:v>
                </c:pt>
                <c:pt idx="1025">
                  <c:v>4.00</c:v>
                </c:pt>
                <c:pt idx="1026">
                  <c:v>4.10</c:v>
                </c:pt>
                <c:pt idx="1027">
                  <c:v>3.70</c:v>
                </c:pt>
                <c:pt idx="1028">
                  <c:v>3.90</c:v>
                </c:pt>
                <c:pt idx="1029">
                  <c:v>4.10</c:v>
                </c:pt>
                <c:pt idx="1030">
                  <c:v>3.90</c:v>
                </c:pt>
                <c:pt idx="1031">
                  <c:v>3.90</c:v>
                </c:pt>
                <c:pt idx="1032">
                  <c:v>3.90</c:v>
                </c:pt>
                <c:pt idx="1033">
                  <c:v>3.80</c:v>
                </c:pt>
                <c:pt idx="1034">
                  <c:v>3.80</c:v>
                </c:pt>
                <c:pt idx="1035">
                  <c:v>4.10</c:v>
                </c:pt>
                <c:pt idx="1036">
                  <c:v>4.10</c:v>
                </c:pt>
                <c:pt idx="1037">
                  <c:v>3.30</c:v>
                </c:pt>
                <c:pt idx="1038">
                  <c:v>4.20</c:v>
                </c:pt>
                <c:pt idx="1039">
                  <c:v>4.00</c:v>
                </c:pt>
                <c:pt idx="1040">
                  <c:v>4.30</c:v>
                </c:pt>
                <c:pt idx="1041">
                  <c:v>4.00</c:v>
                </c:pt>
                <c:pt idx="1042">
                  <c:v>4.50</c:v>
                </c:pt>
                <c:pt idx="1043">
                  <c:v>4.10</c:v>
                </c:pt>
                <c:pt idx="1044">
                  <c:v>4.00</c:v>
                </c:pt>
                <c:pt idx="1045">
                  <c:v>4.20</c:v>
                </c:pt>
                <c:pt idx="1046">
                  <c:v>3.80</c:v>
                </c:pt>
                <c:pt idx="1047">
                  <c:v>4.20</c:v>
                </c:pt>
                <c:pt idx="1048">
                  <c:v>4.20</c:v>
                </c:pt>
                <c:pt idx="1049">
                  <c:v>3.60</c:v>
                </c:pt>
                <c:pt idx="1050">
                  <c:v>3.80</c:v>
                </c:pt>
                <c:pt idx="1051">
                  <c:v>4.10</c:v>
                </c:pt>
                <c:pt idx="1052">
                  <c:v>4.10</c:v>
                </c:pt>
                <c:pt idx="1053">
                  <c:v>4.10</c:v>
                </c:pt>
                <c:pt idx="1054">
                  <c:v>4.10</c:v>
                </c:pt>
                <c:pt idx="1055">
                  <c:v>4.20</c:v>
                </c:pt>
                <c:pt idx="1056">
                  <c:v>4.00</c:v>
                </c:pt>
                <c:pt idx="1057">
                  <c:v>4.30</c:v>
                </c:pt>
                <c:pt idx="1058">
                  <c:v>4.20</c:v>
                </c:pt>
                <c:pt idx="1059">
                  <c:v>4.20</c:v>
                </c:pt>
                <c:pt idx="1060">
                  <c:v>3.70</c:v>
                </c:pt>
                <c:pt idx="1061">
                  <c:v>4.10</c:v>
                </c:pt>
                <c:pt idx="1062">
                  <c:v>4.40</c:v>
                </c:pt>
                <c:pt idx="1063">
                  <c:v>3.80</c:v>
                </c:pt>
                <c:pt idx="1064">
                  <c:v>4.00</c:v>
                </c:pt>
                <c:pt idx="1065">
                  <c:v>4.20</c:v>
                </c:pt>
                <c:pt idx="1066">
                  <c:v>3.80</c:v>
                </c:pt>
                <c:pt idx="1067">
                  <c:v>4.20</c:v>
                </c:pt>
                <c:pt idx="1068">
                  <c:v>4.00</c:v>
                </c:pt>
                <c:pt idx="1069">
                  <c:v>3.90</c:v>
                </c:pt>
                <c:pt idx="1070">
                  <c:v>4.30</c:v>
                </c:pt>
                <c:pt idx="1071">
                  <c:v>3.80</c:v>
                </c:pt>
                <c:pt idx="1072">
                  <c:v>4.00</c:v>
                </c:pt>
                <c:pt idx="1073">
                  <c:v>4.20</c:v>
                </c:pt>
                <c:pt idx="1074">
                  <c:v>4.20</c:v>
                </c:pt>
                <c:pt idx="1075">
                  <c:v>3.60</c:v>
                </c:pt>
                <c:pt idx="1076">
                  <c:v>4.30</c:v>
                </c:pt>
                <c:pt idx="1077">
                  <c:v>4.00</c:v>
                </c:pt>
                <c:pt idx="1078">
                  <c:v>4.20</c:v>
                </c:pt>
                <c:pt idx="1079">
                  <c:v>4.10</c:v>
                </c:pt>
                <c:pt idx="1080">
                  <c:v>4.00</c:v>
                </c:pt>
                <c:pt idx="1081">
                  <c:v>4.30</c:v>
                </c:pt>
                <c:pt idx="1082">
                  <c:v>4.00</c:v>
                </c:pt>
                <c:pt idx="1083">
                  <c:v>3.90</c:v>
                </c:pt>
                <c:pt idx="1084">
                  <c:v>4.20</c:v>
                </c:pt>
                <c:pt idx="1085">
                  <c:v>4.10</c:v>
                </c:pt>
                <c:pt idx="1086">
                  <c:v>4.40</c:v>
                </c:pt>
                <c:pt idx="1087">
                  <c:v>4.00</c:v>
                </c:pt>
                <c:pt idx="1088">
                  <c:v>3.80</c:v>
                </c:pt>
                <c:pt idx="1089">
                  <c:v>4.00</c:v>
                </c:pt>
                <c:pt idx="1090">
                  <c:v>3.10</c:v>
                </c:pt>
                <c:pt idx="1091">
                  <c:v>4.30</c:v>
                </c:pt>
                <c:pt idx="1092">
                  <c:v>4.20</c:v>
                </c:pt>
                <c:pt idx="1093">
                  <c:v>4.40</c:v>
                </c:pt>
                <c:pt idx="1094">
                  <c:v>4.10</c:v>
                </c:pt>
                <c:pt idx="1095">
                  <c:v>4.20</c:v>
                </c:pt>
                <c:pt idx="1096">
                  <c:v>4.10</c:v>
                </c:pt>
                <c:pt idx="1097">
                  <c:v>4.10</c:v>
                </c:pt>
                <c:pt idx="1098">
                  <c:v>4.10</c:v>
                </c:pt>
                <c:pt idx="1099">
                  <c:v>3.90</c:v>
                </c:pt>
                <c:pt idx="1100">
                  <c:v>3.90</c:v>
                </c:pt>
                <c:pt idx="1101">
                  <c:v>3.80</c:v>
                </c:pt>
                <c:pt idx="1102">
                  <c:v>4.00</c:v>
                </c:pt>
                <c:pt idx="1103">
                  <c:v>4.20</c:v>
                </c:pt>
                <c:pt idx="1104">
                  <c:v>4.10</c:v>
                </c:pt>
                <c:pt idx="1105">
                  <c:v>4.30</c:v>
                </c:pt>
                <c:pt idx="1106">
                  <c:v>3.70</c:v>
                </c:pt>
                <c:pt idx="1107">
                  <c:v>4.20</c:v>
                </c:pt>
                <c:pt idx="1108">
                  <c:v>4.30</c:v>
                </c:pt>
                <c:pt idx="1109">
                  <c:v>4.30</c:v>
                </c:pt>
                <c:pt idx="1110">
                  <c:v>4.40</c:v>
                </c:pt>
                <c:pt idx="1111">
                  <c:v>3.80</c:v>
                </c:pt>
                <c:pt idx="1112">
                  <c:v>4.50</c:v>
                </c:pt>
                <c:pt idx="1113">
                  <c:v>3.80</c:v>
                </c:pt>
                <c:pt idx="1114">
                  <c:v>3.80</c:v>
                </c:pt>
                <c:pt idx="1115">
                  <c:v>4.10</c:v>
                </c:pt>
                <c:pt idx="1116">
                  <c:v>4.10</c:v>
                </c:pt>
                <c:pt idx="1117">
                  <c:v>3.80</c:v>
                </c:pt>
                <c:pt idx="1118">
                  <c:v>3.30</c:v>
                </c:pt>
                <c:pt idx="1119">
                  <c:v>4.00</c:v>
                </c:pt>
                <c:pt idx="1120">
                  <c:v>4.60</c:v>
                </c:pt>
                <c:pt idx="1121">
                  <c:v>3.90</c:v>
                </c:pt>
                <c:pt idx="1122">
                  <c:v>3.70</c:v>
                </c:pt>
                <c:pt idx="1123">
                  <c:v>4.20</c:v>
                </c:pt>
                <c:pt idx="1124">
                  <c:v>4.10</c:v>
                </c:pt>
                <c:pt idx="1125">
                  <c:v>4.10</c:v>
                </c:pt>
                <c:pt idx="1126">
                  <c:v>3.80</c:v>
                </c:pt>
                <c:pt idx="1127">
                  <c:v>4.10</c:v>
                </c:pt>
                <c:pt idx="1128">
                  <c:v>4.60</c:v>
                </c:pt>
                <c:pt idx="1129">
                  <c:v>4.10</c:v>
                </c:pt>
                <c:pt idx="1130">
                  <c:v>4.20</c:v>
                </c:pt>
                <c:pt idx="1131">
                  <c:v>3.90</c:v>
                </c:pt>
                <c:pt idx="1132">
                  <c:v>4.10</c:v>
                </c:pt>
                <c:pt idx="1133">
                  <c:v>4.10</c:v>
                </c:pt>
                <c:pt idx="1134">
                  <c:v>4.00</c:v>
                </c:pt>
                <c:pt idx="1135">
                  <c:v>3.70</c:v>
                </c:pt>
                <c:pt idx="1136">
                  <c:v>4.10</c:v>
                </c:pt>
                <c:pt idx="1137">
                  <c:v>4.10</c:v>
                </c:pt>
                <c:pt idx="1138">
                  <c:v>4.10</c:v>
                </c:pt>
                <c:pt idx="1139">
                  <c:v>3.30</c:v>
                </c:pt>
                <c:pt idx="1140">
                  <c:v>4.10</c:v>
                </c:pt>
                <c:pt idx="1141">
                  <c:v>4.10</c:v>
                </c:pt>
                <c:pt idx="1142">
                  <c:v>4.40</c:v>
                </c:pt>
                <c:pt idx="1143">
                  <c:v>4.30</c:v>
                </c:pt>
                <c:pt idx="1144">
                  <c:v>4.10</c:v>
                </c:pt>
                <c:pt idx="1145">
                  <c:v>3.70</c:v>
                </c:pt>
                <c:pt idx="1146">
                  <c:v>4.80</c:v>
                </c:pt>
                <c:pt idx="1147">
                  <c:v>4.50</c:v>
                </c:pt>
                <c:pt idx="1148">
                  <c:v>4.00</c:v>
                </c:pt>
                <c:pt idx="1149">
                  <c:v>4.10</c:v>
                </c:pt>
                <c:pt idx="1150">
                  <c:v>3.90</c:v>
                </c:pt>
                <c:pt idx="1151">
                  <c:v>4.10</c:v>
                </c:pt>
                <c:pt idx="1152">
                  <c:v>4.20</c:v>
                </c:pt>
                <c:pt idx="1153">
                  <c:v>4.10</c:v>
                </c:pt>
                <c:pt idx="1154">
                  <c:v>3.50</c:v>
                </c:pt>
                <c:pt idx="1155">
                  <c:v>4.30</c:v>
                </c:pt>
                <c:pt idx="1156">
                  <c:v>3.90</c:v>
                </c:pt>
                <c:pt idx="1157">
                  <c:v>4.20</c:v>
                </c:pt>
                <c:pt idx="1158">
                  <c:v>3.80</c:v>
                </c:pt>
                <c:pt idx="1159">
                  <c:v>4.50</c:v>
                </c:pt>
                <c:pt idx="1160">
                  <c:v>3.80</c:v>
                </c:pt>
                <c:pt idx="1161">
                  <c:v>4.10</c:v>
                </c:pt>
                <c:pt idx="1162">
                  <c:v>4.20</c:v>
                </c:pt>
                <c:pt idx="1163">
                  <c:v>4.10</c:v>
                </c:pt>
                <c:pt idx="1164">
                  <c:v>4.20</c:v>
                </c:pt>
                <c:pt idx="1165">
                  <c:v>4.50</c:v>
                </c:pt>
                <c:pt idx="1166">
                  <c:v>4.00</c:v>
                </c:pt>
                <c:pt idx="1167">
                  <c:v>4.40</c:v>
                </c:pt>
                <c:pt idx="1168">
                  <c:v>4.00</c:v>
                </c:pt>
                <c:pt idx="1169">
                  <c:v>4.00</c:v>
                </c:pt>
                <c:pt idx="1170">
                  <c:v>3.90</c:v>
                </c:pt>
                <c:pt idx="1171">
                  <c:v>4.00</c:v>
                </c:pt>
                <c:pt idx="1172">
                  <c:v>3.80</c:v>
                </c:pt>
                <c:pt idx="1173">
                  <c:v>4.20</c:v>
                </c:pt>
                <c:pt idx="1174">
                  <c:v>4.30</c:v>
                </c:pt>
                <c:pt idx="1175">
                  <c:v>4.20</c:v>
                </c:pt>
                <c:pt idx="1176">
                  <c:v>4.30</c:v>
                </c:pt>
                <c:pt idx="1177">
                  <c:v>4.20</c:v>
                </c:pt>
                <c:pt idx="1178">
                  <c:v>4.40</c:v>
                </c:pt>
                <c:pt idx="1179">
                  <c:v>3.80</c:v>
                </c:pt>
                <c:pt idx="1180">
                  <c:v>4.10</c:v>
                </c:pt>
                <c:pt idx="1181">
                  <c:v>3.90</c:v>
                </c:pt>
                <c:pt idx="1182">
                  <c:v>4.30</c:v>
                </c:pt>
                <c:pt idx="1183">
                  <c:v>4.40</c:v>
                </c:pt>
                <c:pt idx="1184">
                  <c:v>3.60</c:v>
                </c:pt>
                <c:pt idx="1185">
                  <c:v>3.80</c:v>
                </c:pt>
                <c:pt idx="1186">
                  <c:v>4.00</c:v>
                </c:pt>
                <c:pt idx="1187">
                  <c:v>4.10</c:v>
                </c:pt>
                <c:pt idx="1188">
                  <c:v>4.30</c:v>
                </c:pt>
                <c:pt idx="1189">
                  <c:v>4.00</c:v>
                </c:pt>
                <c:pt idx="1190">
                  <c:v>3.90</c:v>
                </c:pt>
                <c:pt idx="1191">
                  <c:v>4.40</c:v>
                </c:pt>
                <c:pt idx="1192">
                  <c:v>3.70</c:v>
                </c:pt>
                <c:pt idx="1193">
                  <c:v>3.60</c:v>
                </c:pt>
                <c:pt idx="1194">
                  <c:v>3.70</c:v>
                </c:pt>
                <c:pt idx="1195">
                  <c:v>4.00</c:v>
                </c:pt>
                <c:pt idx="1196">
                  <c:v>4.20</c:v>
                </c:pt>
                <c:pt idx="1197">
                  <c:v>3.80</c:v>
                </c:pt>
                <c:pt idx="1198">
                  <c:v>4.20</c:v>
                </c:pt>
                <c:pt idx="1199">
                  <c:v>3.90</c:v>
                </c:pt>
                <c:pt idx="1200">
                  <c:v>4.00</c:v>
                </c:pt>
                <c:pt idx="1201">
                  <c:v>4.10</c:v>
                </c:pt>
                <c:pt idx="1202">
                  <c:v>4.80</c:v>
                </c:pt>
                <c:pt idx="1203">
                  <c:v>4.20</c:v>
                </c:pt>
                <c:pt idx="1204">
                  <c:v>4.10</c:v>
                </c:pt>
                <c:pt idx="1205">
                  <c:v>4.00</c:v>
                </c:pt>
                <c:pt idx="1206">
                  <c:v>3.90</c:v>
                </c:pt>
                <c:pt idx="1207">
                  <c:v>4.10</c:v>
                </c:pt>
                <c:pt idx="1208">
                  <c:v>4.30</c:v>
                </c:pt>
                <c:pt idx="1209">
                  <c:v>4.10</c:v>
                </c:pt>
                <c:pt idx="1210">
                  <c:v>4.20</c:v>
                </c:pt>
                <c:pt idx="1211">
                  <c:v>3.90</c:v>
                </c:pt>
                <c:pt idx="1212">
                  <c:v>3.70</c:v>
                </c:pt>
                <c:pt idx="1213">
                  <c:v>4.10</c:v>
                </c:pt>
                <c:pt idx="1214">
                  <c:v>4.00</c:v>
                </c:pt>
                <c:pt idx="1215">
                  <c:v>3.80</c:v>
                </c:pt>
                <c:pt idx="1216">
                  <c:v>4.20</c:v>
                </c:pt>
                <c:pt idx="1217">
                  <c:v>4.60</c:v>
                </c:pt>
                <c:pt idx="1218">
                  <c:v>4.10</c:v>
                </c:pt>
                <c:pt idx="1219">
                  <c:v>3.30</c:v>
                </c:pt>
                <c:pt idx="1220">
                  <c:v>4.20</c:v>
                </c:pt>
                <c:pt idx="1221">
                  <c:v>4.30</c:v>
                </c:pt>
                <c:pt idx="1222">
                  <c:v>4.30</c:v>
                </c:pt>
                <c:pt idx="1223">
                  <c:v>4.30</c:v>
                </c:pt>
                <c:pt idx="1224">
                  <c:v>4.70</c:v>
                </c:pt>
                <c:pt idx="1225">
                  <c:v>4.40</c:v>
                </c:pt>
                <c:pt idx="1226">
                  <c:v>3.90</c:v>
                </c:pt>
                <c:pt idx="1227">
                  <c:v>4.70</c:v>
                </c:pt>
                <c:pt idx="1228">
                  <c:v>4.10</c:v>
                </c:pt>
                <c:pt idx="1229">
                  <c:v>3.80</c:v>
                </c:pt>
                <c:pt idx="1230">
                  <c:v>4.40</c:v>
                </c:pt>
                <c:pt idx="1231">
                  <c:v>4.30</c:v>
                </c:pt>
                <c:pt idx="1232">
                  <c:v>3.40</c:v>
                </c:pt>
                <c:pt idx="1233">
                  <c:v>4.20</c:v>
                </c:pt>
                <c:pt idx="1234">
                  <c:v>3.70</c:v>
                </c:pt>
                <c:pt idx="1235">
                  <c:v>4.30</c:v>
                </c:pt>
                <c:pt idx="1236">
                  <c:v>4.30</c:v>
                </c:pt>
                <c:pt idx="1237">
                  <c:v>4.40</c:v>
                </c:pt>
                <c:pt idx="1238">
                  <c:v>4.10</c:v>
                </c:pt>
                <c:pt idx="1239">
                  <c:v>4.00</c:v>
                </c:pt>
                <c:pt idx="1240">
                  <c:v>4.40</c:v>
                </c:pt>
                <c:pt idx="1241">
                  <c:v>3.80</c:v>
                </c:pt>
                <c:pt idx="1242">
                  <c:v>4.30</c:v>
                </c:pt>
                <c:pt idx="1243">
                  <c:v>3.80</c:v>
                </c:pt>
                <c:pt idx="1244">
                  <c:v>2.30</c:v>
                </c:pt>
                <c:pt idx="1245">
                  <c:v>4.50</c:v>
                </c:pt>
                <c:pt idx="1246">
                  <c:v>4.00</c:v>
                </c:pt>
                <c:pt idx="1247">
                  <c:v>3.70</c:v>
                </c:pt>
                <c:pt idx="1248">
                  <c:v>4.00</c:v>
                </c:pt>
                <c:pt idx="1249">
                  <c:v>4.40</c:v>
                </c:pt>
                <c:pt idx="1250">
                  <c:v>4.10</c:v>
                </c:pt>
                <c:pt idx="1251">
                  <c:v>4.40</c:v>
                </c:pt>
                <c:pt idx="1252">
                  <c:v>3.10</c:v>
                </c:pt>
                <c:pt idx="1253">
                  <c:v>4.30</c:v>
                </c:pt>
                <c:pt idx="1254">
                  <c:v>4.40</c:v>
                </c:pt>
                <c:pt idx="1255">
                  <c:v>4.40</c:v>
                </c:pt>
                <c:pt idx="1256">
                  <c:v>4.10</c:v>
                </c:pt>
                <c:pt idx="1257">
                  <c:v>4.10</c:v>
                </c:pt>
                <c:pt idx="1258">
                  <c:v>4.00</c:v>
                </c:pt>
                <c:pt idx="1259">
                  <c:v>3.60</c:v>
                </c:pt>
                <c:pt idx="1260">
                  <c:v>3.90</c:v>
                </c:pt>
                <c:pt idx="1261">
                  <c:v>3.90</c:v>
                </c:pt>
                <c:pt idx="1262">
                  <c:v>3.80</c:v>
                </c:pt>
                <c:pt idx="1263">
                  <c:v>4.10</c:v>
                </c:pt>
                <c:pt idx="1264">
                  <c:v>4.10</c:v>
                </c:pt>
                <c:pt idx="1265">
                  <c:v>4.10</c:v>
                </c:pt>
                <c:pt idx="1266">
                  <c:v>3.80</c:v>
                </c:pt>
                <c:pt idx="1267">
                  <c:v>4.30</c:v>
                </c:pt>
                <c:pt idx="1268">
                  <c:v>4.50</c:v>
                </c:pt>
                <c:pt idx="1269">
                  <c:v>4.20</c:v>
                </c:pt>
                <c:pt idx="1270">
                  <c:v>3.90</c:v>
                </c:pt>
                <c:pt idx="1271">
                  <c:v>3.50</c:v>
                </c:pt>
                <c:pt idx="1272">
                  <c:v>4.30</c:v>
                </c:pt>
                <c:pt idx="1273">
                  <c:v>3.90</c:v>
                </c:pt>
                <c:pt idx="1274">
                  <c:v>3.90</c:v>
                </c:pt>
                <c:pt idx="1275">
                  <c:v>4.00</c:v>
                </c:pt>
                <c:pt idx="1276">
                  <c:v>4.70</c:v>
                </c:pt>
                <c:pt idx="1277">
                  <c:v>4.10</c:v>
                </c:pt>
                <c:pt idx="1278">
                  <c:v>3.80</c:v>
                </c:pt>
                <c:pt idx="1279">
                  <c:v>4.10</c:v>
                </c:pt>
                <c:pt idx="1280">
                  <c:v>|</c:v>
                </c:pt>
              </c:strCache>
            </c:strRef>
          </c:tx>
          <c:spPr>
            <a:ln w="25400" cap="rnd">
              <a:noFill/>
              <a:round/>
            </a:ln>
            <a:effectLst/>
          </c:spPr>
          <c:marker>
            <c:symbol val="circle"/>
            <c:size val="5"/>
            <c:spPr>
              <a:solidFill>
                <a:schemeClr val="accent1"/>
              </a:solidFill>
              <a:ln w="9525">
                <a:solidFill>
                  <a:schemeClr val="accent1"/>
                </a:solidFill>
              </a:ln>
              <a:effectLst/>
            </c:spPr>
          </c:marker>
          <c:xVal>
            <c:numRef>
              <c:f>'Amazon Data'!$G$1282:$G$1466</c:f>
              <c:numCache>
                <c:formatCode>0</c:formatCode>
                <c:ptCount val="185"/>
                <c:pt idx="0">
                  <c:v>14</c:v>
                </c:pt>
                <c:pt idx="1">
                  <c:v>37</c:v>
                </c:pt>
                <c:pt idx="2">
                  <c:v>46</c:v>
                </c:pt>
                <c:pt idx="3">
                  <c:v>57</c:v>
                </c:pt>
                <c:pt idx="4">
                  <c:v>55</c:v>
                </c:pt>
                <c:pt idx="5">
                  <c:v>63</c:v>
                </c:pt>
                <c:pt idx="6">
                  <c:v>77</c:v>
                </c:pt>
                <c:pt idx="7">
                  <c:v>24</c:v>
                </c:pt>
                <c:pt idx="8">
                  <c:v>26</c:v>
                </c:pt>
                <c:pt idx="9">
                  <c:v>80</c:v>
                </c:pt>
                <c:pt idx="10">
                  <c:v>50</c:v>
                </c:pt>
                <c:pt idx="11">
                  <c:v>38</c:v>
                </c:pt>
                <c:pt idx="12">
                  <c:v>44</c:v>
                </c:pt>
                <c:pt idx="13">
                  <c:v>67</c:v>
                </c:pt>
                <c:pt idx="14">
                  <c:v>22</c:v>
                </c:pt>
                <c:pt idx="15">
                  <c:v>45</c:v>
                </c:pt>
                <c:pt idx="16">
                  <c:v>40</c:v>
                </c:pt>
                <c:pt idx="17">
                  <c:v>25</c:v>
                </c:pt>
                <c:pt idx="18">
                  <c:v>52</c:v>
                </c:pt>
                <c:pt idx="19">
                  <c:v>75</c:v>
                </c:pt>
                <c:pt idx="20">
                  <c:v>44</c:v>
                </c:pt>
                <c:pt idx="21">
                  <c:v>48</c:v>
                </c:pt>
                <c:pt idx="22">
                  <c:v>3</c:v>
                </c:pt>
                <c:pt idx="23">
                  <c:v>21</c:v>
                </c:pt>
                <c:pt idx="24">
                  <c:v>0</c:v>
                </c:pt>
                <c:pt idx="25">
                  <c:v>48</c:v>
                </c:pt>
                <c:pt idx="26">
                  <c:v>53</c:v>
                </c:pt>
                <c:pt idx="27">
                  <c:v>3</c:v>
                </c:pt>
                <c:pt idx="28">
                  <c:v>52</c:v>
                </c:pt>
                <c:pt idx="29">
                  <c:v>48</c:v>
                </c:pt>
                <c:pt idx="30">
                  <c:v>28</c:v>
                </c:pt>
                <c:pt idx="31">
                  <c:v>58</c:v>
                </c:pt>
                <c:pt idx="32">
                  <c:v>43</c:v>
                </c:pt>
                <c:pt idx="33">
                  <c:v>49</c:v>
                </c:pt>
                <c:pt idx="34">
                  <c:v>77</c:v>
                </c:pt>
                <c:pt idx="35">
                  <c:v>57</c:v>
                </c:pt>
                <c:pt idx="36">
                  <c:v>50</c:v>
                </c:pt>
                <c:pt idx="37">
                  <c:v>73</c:v>
                </c:pt>
                <c:pt idx="38">
                  <c:v>45</c:v>
                </c:pt>
                <c:pt idx="39">
                  <c:v>40</c:v>
                </c:pt>
                <c:pt idx="40">
                  <c:v>58</c:v>
                </c:pt>
                <c:pt idx="41">
                  <c:v>33</c:v>
                </c:pt>
                <c:pt idx="42">
                  <c:v>28</c:v>
                </c:pt>
                <c:pt idx="43">
                  <c:v>45</c:v>
                </c:pt>
                <c:pt idx="44">
                  <c:v>68</c:v>
                </c:pt>
                <c:pt idx="45">
                  <c:v>35</c:v>
                </c:pt>
                <c:pt idx="46">
                  <c:v>40</c:v>
                </c:pt>
                <c:pt idx="47">
                  <c:v>62</c:v>
                </c:pt>
                <c:pt idx="48">
                  <c:v>25</c:v>
                </c:pt>
                <c:pt idx="49">
                  <c:v>27</c:v>
                </c:pt>
                <c:pt idx="50">
                  <c:v>62</c:v>
                </c:pt>
                <c:pt idx="51">
                  <c:v>41</c:v>
                </c:pt>
                <c:pt idx="52">
                  <c:v>53</c:v>
                </c:pt>
                <c:pt idx="53">
                  <c:v>21</c:v>
                </c:pt>
                <c:pt idx="54">
                  <c:v>33</c:v>
                </c:pt>
                <c:pt idx="55">
                  <c:v>55</c:v>
                </c:pt>
                <c:pt idx="56">
                  <c:v>47</c:v>
                </c:pt>
                <c:pt idx="57">
                  <c:v>18</c:v>
                </c:pt>
                <c:pt idx="58">
                  <c:v>37</c:v>
                </c:pt>
                <c:pt idx="59">
                  <c:v>37</c:v>
                </c:pt>
                <c:pt idx="60">
                  <c:v>51</c:v>
                </c:pt>
                <c:pt idx="61">
                  <c:v>28</c:v>
                </c:pt>
                <c:pt idx="62">
                  <c:v>9</c:v>
                </c:pt>
                <c:pt idx="63">
                  <c:v>30</c:v>
                </c:pt>
                <c:pt idx="64">
                  <c:v>58</c:v>
                </c:pt>
                <c:pt idx="65">
                  <c:v>14</c:v>
                </c:pt>
                <c:pt idx="66">
                  <c:v>53</c:v>
                </c:pt>
                <c:pt idx="67">
                  <c:v>50</c:v>
                </c:pt>
                <c:pt idx="68">
                  <c:v>38</c:v>
                </c:pt>
                <c:pt idx="69">
                  <c:v>60</c:v>
                </c:pt>
                <c:pt idx="70">
                  <c:v>43</c:v>
                </c:pt>
                <c:pt idx="71">
                  <c:v>41</c:v>
                </c:pt>
                <c:pt idx="72">
                  <c:v>43</c:v>
                </c:pt>
                <c:pt idx="73">
                  <c:v>49</c:v>
                </c:pt>
                <c:pt idx="74">
                  <c:v>43</c:v>
                </c:pt>
                <c:pt idx="75">
                  <c:v>0</c:v>
                </c:pt>
                <c:pt idx="76">
                  <c:v>46</c:v>
                </c:pt>
                <c:pt idx="77">
                  <c:v>54</c:v>
                </c:pt>
                <c:pt idx="78">
                  <c:v>8</c:v>
                </c:pt>
                <c:pt idx="79">
                  <c:v>45</c:v>
                </c:pt>
                <c:pt idx="80">
                  <c:v>43</c:v>
                </c:pt>
                <c:pt idx="81">
                  <c:v>29</c:v>
                </c:pt>
                <c:pt idx="82">
                  <c:v>55</c:v>
                </c:pt>
                <c:pt idx="83">
                  <c:v>64</c:v>
                </c:pt>
                <c:pt idx="84">
                  <c:v>51</c:v>
                </c:pt>
                <c:pt idx="85">
                  <c:v>76</c:v>
                </c:pt>
                <c:pt idx="86">
                  <c:v>39</c:v>
                </c:pt>
                <c:pt idx="87">
                  <c:v>34</c:v>
                </c:pt>
                <c:pt idx="88">
                  <c:v>41</c:v>
                </c:pt>
                <c:pt idx="89">
                  <c:v>54</c:v>
                </c:pt>
                <c:pt idx="90">
                  <c:v>50</c:v>
                </c:pt>
                <c:pt idx="91">
                  <c:v>29</c:v>
                </c:pt>
                <c:pt idx="92">
                  <c:v>38</c:v>
                </c:pt>
                <c:pt idx="93">
                  <c:v>69</c:v>
                </c:pt>
                <c:pt idx="94">
                  <c:v>22</c:v>
                </c:pt>
                <c:pt idx="95">
                  <c:v>60</c:v>
                </c:pt>
                <c:pt idx="96">
                  <c:v>86</c:v>
                </c:pt>
                <c:pt idx="97">
                  <c:v>31</c:v>
                </c:pt>
                <c:pt idx="98">
                  <c:v>71</c:v>
                </c:pt>
                <c:pt idx="99">
                  <c:v>53</c:v>
                </c:pt>
                <c:pt idx="100">
                  <c:v>8</c:v>
                </c:pt>
                <c:pt idx="101">
                  <c:v>28</c:v>
                </c:pt>
                <c:pt idx="102">
                  <c:v>45</c:v>
                </c:pt>
                <c:pt idx="103">
                  <c:v>44</c:v>
                </c:pt>
                <c:pt idx="104">
                  <c:v>33</c:v>
                </c:pt>
                <c:pt idx="105">
                  <c:v>35</c:v>
                </c:pt>
                <c:pt idx="106">
                  <c:v>4</c:v>
                </c:pt>
                <c:pt idx="107">
                  <c:v>31</c:v>
                </c:pt>
                <c:pt idx="108">
                  <c:v>57</c:v>
                </c:pt>
                <c:pt idx="109">
                  <c:v>62</c:v>
                </c:pt>
                <c:pt idx="110">
                  <c:v>17</c:v>
                </c:pt>
                <c:pt idx="111">
                  <c:v>29</c:v>
                </c:pt>
                <c:pt idx="112">
                  <c:v>50</c:v>
                </c:pt>
                <c:pt idx="113">
                  <c:v>53</c:v>
                </c:pt>
                <c:pt idx="114">
                  <c:v>45</c:v>
                </c:pt>
                <c:pt idx="115">
                  <c:v>57</c:v>
                </c:pt>
                <c:pt idx="116">
                  <c:v>62</c:v>
                </c:pt>
                <c:pt idx="117">
                  <c:v>25</c:v>
                </c:pt>
                <c:pt idx="118">
                  <c:v>45</c:v>
                </c:pt>
                <c:pt idx="119">
                  <c:v>27</c:v>
                </c:pt>
                <c:pt idx="120">
                  <c:v>26</c:v>
                </c:pt>
                <c:pt idx="121">
                  <c:v>48</c:v>
                </c:pt>
                <c:pt idx="122">
                  <c:v>33</c:v>
                </c:pt>
                <c:pt idx="123">
                  <c:v>54</c:v>
                </c:pt>
                <c:pt idx="124">
                  <c:v>30</c:v>
                </c:pt>
                <c:pt idx="125">
                  <c:v>46</c:v>
                </c:pt>
                <c:pt idx="126">
                  <c:v>37</c:v>
                </c:pt>
                <c:pt idx="127">
                  <c:v>43</c:v>
                </c:pt>
                <c:pt idx="128">
                  <c:v>78</c:v>
                </c:pt>
                <c:pt idx="129">
                  <c:v>50</c:v>
                </c:pt>
                <c:pt idx="130">
                  <c:v>24</c:v>
                </c:pt>
                <c:pt idx="131">
                  <c:v>3</c:v>
                </c:pt>
                <c:pt idx="132">
                  <c:v>33</c:v>
                </c:pt>
                <c:pt idx="133">
                  <c:v>49</c:v>
                </c:pt>
                <c:pt idx="134">
                  <c:v>27</c:v>
                </c:pt>
                <c:pt idx="135">
                  <c:v>40</c:v>
                </c:pt>
                <c:pt idx="136">
                  <c:v>80</c:v>
                </c:pt>
                <c:pt idx="137">
                  <c:v>51</c:v>
                </c:pt>
                <c:pt idx="138">
                  <c:v>33</c:v>
                </c:pt>
                <c:pt idx="139">
                  <c:v>35</c:v>
                </c:pt>
                <c:pt idx="140">
                  <c:v>59</c:v>
                </c:pt>
                <c:pt idx="141">
                  <c:v>55</c:v>
                </c:pt>
                <c:pt idx="142">
                  <c:v>59</c:v>
                </c:pt>
                <c:pt idx="143">
                  <c:v>59</c:v>
                </c:pt>
                <c:pt idx="144">
                  <c:v>11</c:v>
                </c:pt>
                <c:pt idx="145">
                  <c:v>38</c:v>
                </c:pt>
                <c:pt idx="146">
                  <c:v>59</c:v>
                </c:pt>
                <c:pt idx="147">
                  <c:v>60</c:v>
                </c:pt>
                <c:pt idx="148">
                  <c:v>24</c:v>
                </c:pt>
                <c:pt idx="149">
                  <c:v>31</c:v>
                </c:pt>
                <c:pt idx="150">
                  <c:v>37</c:v>
                </c:pt>
                <c:pt idx="151">
                  <c:v>15</c:v>
                </c:pt>
                <c:pt idx="152">
                  <c:v>48</c:v>
                </c:pt>
                <c:pt idx="153">
                  <c:v>46</c:v>
                </c:pt>
                <c:pt idx="154">
                  <c:v>50</c:v>
                </c:pt>
                <c:pt idx="155">
                  <c:v>12</c:v>
                </c:pt>
                <c:pt idx="156">
                  <c:v>33</c:v>
                </c:pt>
                <c:pt idx="157">
                  <c:v>44</c:v>
                </c:pt>
                <c:pt idx="158">
                  <c:v>38</c:v>
                </c:pt>
                <c:pt idx="159">
                  <c:v>40</c:v>
                </c:pt>
                <c:pt idx="160">
                  <c:v>50</c:v>
                </c:pt>
                <c:pt idx="161">
                  <c:v>18</c:v>
                </c:pt>
                <c:pt idx="162">
                  <c:v>28</c:v>
                </c:pt>
                <c:pt idx="163">
                  <c:v>17</c:v>
                </c:pt>
                <c:pt idx="164">
                  <c:v>49</c:v>
                </c:pt>
                <c:pt idx="165">
                  <c:v>38</c:v>
                </c:pt>
                <c:pt idx="166">
                  <c:v>39</c:v>
                </c:pt>
                <c:pt idx="167">
                  <c:v>43</c:v>
                </c:pt>
                <c:pt idx="168">
                  <c:v>43</c:v>
                </c:pt>
                <c:pt idx="169">
                  <c:v>72</c:v>
                </c:pt>
                <c:pt idx="170">
                  <c:v>55</c:v>
                </c:pt>
                <c:pt idx="171">
                  <c:v>32</c:v>
                </c:pt>
                <c:pt idx="172">
                  <c:v>57</c:v>
                </c:pt>
                <c:pt idx="173">
                  <c:v>29</c:v>
                </c:pt>
                <c:pt idx="174">
                  <c:v>50</c:v>
                </c:pt>
                <c:pt idx="175">
                  <c:v>30</c:v>
                </c:pt>
                <c:pt idx="176">
                  <c:v>59</c:v>
                </c:pt>
                <c:pt idx="177">
                  <c:v>0</c:v>
                </c:pt>
                <c:pt idx="178">
                  <c:v>59</c:v>
                </c:pt>
                <c:pt idx="179">
                  <c:v>80</c:v>
                </c:pt>
                <c:pt idx="180">
                  <c:v>59</c:v>
                </c:pt>
                <c:pt idx="181">
                  <c:v>25</c:v>
                </c:pt>
                <c:pt idx="182">
                  <c:v>28</c:v>
                </c:pt>
                <c:pt idx="183">
                  <c:v>26</c:v>
                </c:pt>
                <c:pt idx="184">
                  <c:v>22</c:v>
                </c:pt>
              </c:numCache>
            </c:numRef>
          </c:xVal>
          <c:yVal>
            <c:numRef>
              <c:f>'Amazon Data'!$H$1282:$H$1466</c:f>
              <c:numCache>
                <c:formatCode>0.00</c:formatCode>
                <c:ptCount val="185"/>
                <c:pt idx="0">
                  <c:v>4.0999999999999996</c:v>
                </c:pt>
                <c:pt idx="1">
                  <c:v>3.9</c:v>
                </c:pt>
                <c:pt idx="2">
                  <c:v>3.8</c:v>
                </c:pt>
                <c:pt idx="3">
                  <c:v>4.0999999999999996</c:v>
                </c:pt>
                <c:pt idx="4">
                  <c:v>4.3</c:v>
                </c:pt>
                <c:pt idx="5">
                  <c:v>3.9</c:v>
                </c:pt>
                <c:pt idx="6">
                  <c:v>2.8</c:v>
                </c:pt>
                <c:pt idx="7">
                  <c:v>4</c:v>
                </c:pt>
                <c:pt idx="8">
                  <c:v>4.5</c:v>
                </c:pt>
                <c:pt idx="9">
                  <c:v>4.5999999999999996</c:v>
                </c:pt>
                <c:pt idx="10">
                  <c:v>4.0999999999999996</c:v>
                </c:pt>
                <c:pt idx="11">
                  <c:v>4.0999999999999996</c:v>
                </c:pt>
                <c:pt idx="12">
                  <c:v>3.4</c:v>
                </c:pt>
                <c:pt idx="13">
                  <c:v>4.5999999999999996</c:v>
                </c:pt>
                <c:pt idx="14">
                  <c:v>4.2</c:v>
                </c:pt>
                <c:pt idx="15">
                  <c:v>3.9</c:v>
                </c:pt>
                <c:pt idx="16">
                  <c:v>4.2</c:v>
                </c:pt>
                <c:pt idx="17">
                  <c:v>4.2</c:v>
                </c:pt>
                <c:pt idx="18">
                  <c:v>4.0999999999999996</c:v>
                </c:pt>
                <c:pt idx="19">
                  <c:v>4.8</c:v>
                </c:pt>
                <c:pt idx="20">
                  <c:v>4.4000000000000004</c:v>
                </c:pt>
                <c:pt idx="21">
                  <c:v>4.3</c:v>
                </c:pt>
                <c:pt idx="22">
                  <c:v>4.3</c:v>
                </c:pt>
                <c:pt idx="23">
                  <c:v>4</c:v>
                </c:pt>
                <c:pt idx="24">
                  <c:v>4.3</c:v>
                </c:pt>
                <c:pt idx="25">
                  <c:v>4</c:v>
                </c:pt>
                <c:pt idx="26">
                  <c:v>4.4000000000000004</c:v>
                </c:pt>
                <c:pt idx="27">
                  <c:v>4.0999999999999996</c:v>
                </c:pt>
                <c:pt idx="28">
                  <c:v>3.6</c:v>
                </c:pt>
                <c:pt idx="29">
                  <c:v>2</c:v>
                </c:pt>
                <c:pt idx="30">
                  <c:v>4</c:v>
                </c:pt>
                <c:pt idx="31">
                  <c:v>3.7</c:v>
                </c:pt>
                <c:pt idx="32">
                  <c:v>3.8</c:v>
                </c:pt>
                <c:pt idx="33">
                  <c:v>3.9</c:v>
                </c:pt>
                <c:pt idx="34">
                  <c:v>3.1</c:v>
                </c:pt>
                <c:pt idx="35">
                  <c:v>3</c:v>
                </c:pt>
                <c:pt idx="36">
                  <c:v>4</c:v>
                </c:pt>
                <c:pt idx="37">
                  <c:v>4.4000000000000004</c:v>
                </c:pt>
                <c:pt idx="38">
                  <c:v>4.0999999999999996</c:v>
                </c:pt>
                <c:pt idx="39">
                  <c:v>3.6</c:v>
                </c:pt>
                <c:pt idx="40">
                  <c:v>4.4000000000000004</c:v>
                </c:pt>
                <c:pt idx="41">
                  <c:v>4.2</c:v>
                </c:pt>
                <c:pt idx="42">
                  <c:v>4.3</c:v>
                </c:pt>
                <c:pt idx="43">
                  <c:v>3.8</c:v>
                </c:pt>
                <c:pt idx="44">
                  <c:v>4.0999999999999996</c:v>
                </c:pt>
                <c:pt idx="45">
                  <c:v>4</c:v>
                </c:pt>
                <c:pt idx="46">
                  <c:v>4.2</c:v>
                </c:pt>
                <c:pt idx="47">
                  <c:v>3.6</c:v>
                </c:pt>
                <c:pt idx="48">
                  <c:v>4.2</c:v>
                </c:pt>
                <c:pt idx="49">
                  <c:v>4.0999999999999996</c:v>
                </c:pt>
                <c:pt idx="50">
                  <c:v>4.2</c:v>
                </c:pt>
                <c:pt idx="51">
                  <c:v>3.9</c:v>
                </c:pt>
                <c:pt idx="52">
                  <c:v>4</c:v>
                </c:pt>
                <c:pt idx="53">
                  <c:v>4.2</c:v>
                </c:pt>
                <c:pt idx="54">
                  <c:v>4.2</c:v>
                </c:pt>
                <c:pt idx="55">
                  <c:v>4.0999999999999996</c:v>
                </c:pt>
                <c:pt idx="56">
                  <c:v>4.4000000000000004</c:v>
                </c:pt>
                <c:pt idx="57">
                  <c:v>4.0999999999999996</c:v>
                </c:pt>
                <c:pt idx="58">
                  <c:v>4.2</c:v>
                </c:pt>
                <c:pt idx="59">
                  <c:v>4.0999999999999996</c:v>
                </c:pt>
                <c:pt idx="60">
                  <c:v>3.9</c:v>
                </c:pt>
                <c:pt idx="61">
                  <c:v>3.9</c:v>
                </c:pt>
                <c:pt idx="62">
                  <c:v>4.2</c:v>
                </c:pt>
                <c:pt idx="63">
                  <c:v>4.2</c:v>
                </c:pt>
                <c:pt idx="64">
                  <c:v>3.7</c:v>
                </c:pt>
                <c:pt idx="65">
                  <c:v>3.7</c:v>
                </c:pt>
                <c:pt idx="66">
                  <c:v>3.4</c:v>
                </c:pt>
                <c:pt idx="67">
                  <c:v>4.2</c:v>
                </c:pt>
                <c:pt idx="68">
                  <c:v>4</c:v>
                </c:pt>
                <c:pt idx="69">
                  <c:v>4.0999999999999996</c:v>
                </c:pt>
                <c:pt idx="70">
                  <c:v>3.9</c:v>
                </c:pt>
                <c:pt idx="71">
                  <c:v>4</c:v>
                </c:pt>
                <c:pt idx="72">
                  <c:v>3.9</c:v>
                </c:pt>
                <c:pt idx="73">
                  <c:v>4.2</c:v>
                </c:pt>
                <c:pt idx="74">
                  <c:v>4.3</c:v>
                </c:pt>
                <c:pt idx="75">
                  <c:v>4</c:v>
                </c:pt>
                <c:pt idx="76">
                  <c:v>2.6</c:v>
                </c:pt>
                <c:pt idx="77">
                  <c:v>3.8</c:v>
                </c:pt>
                <c:pt idx="78">
                  <c:v>4.5</c:v>
                </c:pt>
                <c:pt idx="79">
                  <c:v>3.5</c:v>
                </c:pt>
                <c:pt idx="80">
                  <c:v>3.9</c:v>
                </c:pt>
                <c:pt idx="81">
                  <c:v>4</c:v>
                </c:pt>
                <c:pt idx="82">
                  <c:v>4</c:v>
                </c:pt>
                <c:pt idx="83">
                  <c:v>3.5</c:v>
                </c:pt>
                <c:pt idx="84">
                  <c:v>4</c:v>
                </c:pt>
                <c:pt idx="85">
                  <c:v>3.4</c:v>
                </c:pt>
                <c:pt idx="86">
                  <c:v>4.2</c:v>
                </c:pt>
                <c:pt idx="87">
                  <c:v>3.8</c:v>
                </c:pt>
                <c:pt idx="88">
                  <c:v>4.0999999999999996</c:v>
                </c:pt>
                <c:pt idx="89">
                  <c:v>4.2</c:v>
                </c:pt>
                <c:pt idx="90">
                  <c:v>4.3</c:v>
                </c:pt>
                <c:pt idx="91">
                  <c:v>4.2</c:v>
                </c:pt>
                <c:pt idx="92">
                  <c:v>4.0999999999999996</c:v>
                </c:pt>
                <c:pt idx="93">
                  <c:v>3.9</c:v>
                </c:pt>
                <c:pt idx="94">
                  <c:v>3.3</c:v>
                </c:pt>
                <c:pt idx="95">
                  <c:v>4.3</c:v>
                </c:pt>
                <c:pt idx="96">
                  <c:v>3.9</c:v>
                </c:pt>
                <c:pt idx="97">
                  <c:v>4.3</c:v>
                </c:pt>
                <c:pt idx="98">
                  <c:v>3.6</c:v>
                </c:pt>
                <c:pt idx="99">
                  <c:v>3.8</c:v>
                </c:pt>
                <c:pt idx="100">
                  <c:v>3.9</c:v>
                </c:pt>
                <c:pt idx="101">
                  <c:v>4.5999999999999996</c:v>
                </c:pt>
                <c:pt idx="102">
                  <c:v>3.8</c:v>
                </c:pt>
                <c:pt idx="103">
                  <c:v>3.9</c:v>
                </c:pt>
                <c:pt idx="104">
                  <c:v>4.0999999999999996</c:v>
                </c:pt>
                <c:pt idx="105">
                  <c:v>3.6</c:v>
                </c:pt>
                <c:pt idx="106">
                  <c:v>4.4000000000000004</c:v>
                </c:pt>
                <c:pt idx="107">
                  <c:v>4.3</c:v>
                </c:pt>
                <c:pt idx="108">
                  <c:v>4.7</c:v>
                </c:pt>
                <c:pt idx="109">
                  <c:v>4.3</c:v>
                </c:pt>
                <c:pt idx="110">
                  <c:v>3.9</c:v>
                </c:pt>
                <c:pt idx="111">
                  <c:v>3.9</c:v>
                </c:pt>
                <c:pt idx="112">
                  <c:v>3.7</c:v>
                </c:pt>
                <c:pt idx="113">
                  <c:v>3.5</c:v>
                </c:pt>
                <c:pt idx="114">
                  <c:v>4</c:v>
                </c:pt>
                <c:pt idx="115">
                  <c:v>4.0999999999999996</c:v>
                </c:pt>
                <c:pt idx="116">
                  <c:v>3.9</c:v>
                </c:pt>
                <c:pt idx="117">
                  <c:v>4.4000000000000004</c:v>
                </c:pt>
                <c:pt idx="118">
                  <c:v>4.3</c:v>
                </c:pt>
                <c:pt idx="119">
                  <c:v>4.5</c:v>
                </c:pt>
                <c:pt idx="120">
                  <c:v>4</c:v>
                </c:pt>
                <c:pt idx="121">
                  <c:v>3.9</c:v>
                </c:pt>
                <c:pt idx="122">
                  <c:v>4.2</c:v>
                </c:pt>
                <c:pt idx="123">
                  <c:v>4.0999999999999996</c:v>
                </c:pt>
                <c:pt idx="124">
                  <c:v>3.7</c:v>
                </c:pt>
                <c:pt idx="125">
                  <c:v>4.0999999999999996</c:v>
                </c:pt>
                <c:pt idx="126">
                  <c:v>4.2</c:v>
                </c:pt>
                <c:pt idx="127">
                  <c:v>4.3</c:v>
                </c:pt>
                <c:pt idx="128">
                  <c:v>3.6</c:v>
                </c:pt>
                <c:pt idx="129">
                  <c:v>4.0999999999999996</c:v>
                </c:pt>
                <c:pt idx="130">
                  <c:v>4.5</c:v>
                </c:pt>
                <c:pt idx="131">
                  <c:v>4.2</c:v>
                </c:pt>
                <c:pt idx="132">
                  <c:v>4.3</c:v>
                </c:pt>
                <c:pt idx="133">
                  <c:v>4</c:v>
                </c:pt>
                <c:pt idx="134">
                  <c:v>4.2</c:v>
                </c:pt>
                <c:pt idx="135">
                  <c:v>4.2</c:v>
                </c:pt>
                <c:pt idx="136">
                  <c:v>4.5</c:v>
                </c:pt>
                <c:pt idx="137">
                  <c:v>3.8</c:v>
                </c:pt>
                <c:pt idx="138">
                  <c:v>4.4000000000000004</c:v>
                </c:pt>
                <c:pt idx="139">
                  <c:v>4.0999999999999996</c:v>
                </c:pt>
                <c:pt idx="140">
                  <c:v>4.2</c:v>
                </c:pt>
                <c:pt idx="141">
                  <c:v>4.3</c:v>
                </c:pt>
                <c:pt idx="142">
                  <c:v>4.0999999999999996</c:v>
                </c:pt>
                <c:pt idx="143">
                  <c:v>4.2</c:v>
                </c:pt>
                <c:pt idx="144">
                  <c:v>4.0999999999999996</c:v>
                </c:pt>
                <c:pt idx="145">
                  <c:v>3.9</c:v>
                </c:pt>
                <c:pt idx="146">
                  <c:v>3.9</c:v>
                </c:pt>
                <c:pt idx="147">
                  <c:v>3.8</c:v>
                </c:pt>
                <c:pt idx="148">
                  <c:v>4.5999999999999996</c:v>
                </c:pt>
                <c:pt idx="149">
                  <c:v>3.6</c:v>
                </c:pt>
                <c:pt idx="150">
                  <c:v>4.0999999999999996</c:v>
                </c:pt>
                <c:pt idx="151">
                  <c:v>4.2</c:v>
                </c:pt>
                <c:pt idx="152">
                  <c:v>4.3</c:v>
                </c:pt>
                <c:pt idx="153">
                  <c:v>3.9</c:v>
                </c:pt>
                <c:pt idx="154">
                  <c:v>3.9</c:v>
                </c:pt>
                <c:pt idx="155">
                  <c:v>4</c:v>
                </c:pt>
                <c:pt idx="156">
                  <c:v>4.4000000000000004</c:v>
                </c:pt>
                <c:pt idx="157">
                  <c:v>4.2</c:v>
                </c:pt>
                <c:pt idx="158">
                  <c:v>4.5</c:v>
                </c:pt>
                <c:pt idx="159">
                  <c:v>4.0999999999999996</c:v>
                </c:pt>
                <c:pt idx="160">
                  <c:v>4.0999999999999996</c:v>
                </c:pt>
                <c:pt idx="161">
                  <c:v>4.2</c:v>
                </c:pt>
                <c:pt idx="162">
                  <c:v>4.2</c:v>
                </c:pt>
                <c:pt idx="163">
                  <c:v>4</c:v>
                </c:pt>
                <c:pt idx="164">
                  <c:v>4.3</c:v>
                </c:pt>
                <c:pt idx="165">
                  <c:v>3.6</c:v>
                </c:pt>
                <c:pt idx="166">
                  <c:v>3.5</c:v>
                </c:pt>
                <c:pt idx="167">
                  <c:v>4.3</c:v>
                </c:pt>
                <c:pt idx="168">
                  <c:v>3.6</c:v>
                </c:pt>
                <c:pt idx="169">
                  <c:v>2.9</c:v>
                </c:pt>
                <c:pt idx="170">
                  <c:v>4.2</c:v>
                </c:pt>
                <c:pt idx="171">
                  <c:v>4.4000000000000004</c:v>
                </c:pt>
                <c:pt idx="172">
                  <c:v>4.0999999999999996</c:v>
                </c:pt>
                <c:pt idx="173">
                  <c:v>3.8</c:v>
                </c:pt>
                <c:pt idx="174">
                  <c:v>3.5</c:v>
                </c:pt>
                <c:pt idx="175">
                  <c:v>4.0999999999999996</c:v>
                </c:pt>
                <c:pt idx="176">
                  <c:v>3.2</c:v>
                </c:pt>
                <c:pt idx="177">
                  <c:v>4.4000000000000004</c:v>
                </c:pt>
                <c:pt idx="178">
                  <c:v>3.6</c:v>
                </c:pt>
                <c:pt idx="179">
                  <c:v>3.1</c:v>
                </c:pt>
                <c:pt idx="180">
                  <c:v>4</c:v>
                </c:pt>
                <c:pt idx="181">
                  <c:v>4.0999999999999996</c:v>
                </c:pt>
                <c:pt idx="182">
                  <c:v>3.6</c:v>
                </c:pt>
                <c:pt idx="183">
                  <c:v>4</c:v>
                </c:pt>
                <c:pt idx="184">
                  <c:v>4.3</c:v>
                </c:pt>
              </c:numCache>
            </c:numRef>
          </c:yVal>
          <c:smooth val="0"/>
          <c:extLst>
            <c:ext xmlns:c16="http://schemas.microsoft.com/office/drawing/2014/chart" uri="{C3380CC4-5D6E-409C-BE32-E72D297353CC}">
              <c16:uniqueId val="{00000000-BCC5-4673-AB92-A365EC49421A}"/>
            </c:ext>
          </c:extLst>
        </c:ser>
        <c:dLbls>
          <c:showLegendKey val="0"/>
          <c:showVal val="0"/>
          <c:showCatName val="0"/>
          <c:showSerName val="0"/>
          <c:showPercent val="0"/>
          <c:showBubbleSize val="0"/>
        </c:dLbls>
        <c:axId val="1696552975"/>
        <c:axId val="1696553455"/>
      </c:scatterChart>
      <c:valAx>
        <c:axId val="1696552975"/>
        <c:scaling>
          <c:orientation val="minMax"/>
        </c:scaling>
        <c:delete val="1"/>
        <c:axPos val="b"/>
        <c:numFmt formatCode="0" sourceLinked="1"/>
        <c:majorTickMark val="none"/>
        <c:minorTickMark val="none"/>
        <c:tickLblPos val="nextTo"/>
        <c:crossAx val="1696553455"/>
        <c:crosses val="autoZero"/>
        <c:crossBetween val="midCat"/>
      </c:valAx>
      <c:valAx>
        <c:axId val="1696553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Rating vs Discount Percentage</a:t>
                </a:r>
                <a:endParaRPr lang="en-US"/>
              </a:p>
            </c:rich>
          </c:tx>
          <c:layout>
            <c:manualLayout>
              <c:xMode val="edge"/>
              <c:yMode val="edge"/>
              <c:x val="2.2968703062234516E-2"/>
              <c:y val="0.488611111111111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552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1'!$B$3</c:f>
              <c:strCache>
                <c:ptCount val="1"/>
                <c:pt idx="0">
                  <c:v>Total</c:v>
                </c:pt>
              </c:strCache>
            </c:strRef>
          </c:tx>
          <c:spPr>
            <a:ln w="28575" cap="rnd">
              <a:solidFill>
                <a:schemeClr val="accent1"/>
              </a:solidFill>
              <a:round/>
            </a:ln>
            <a:effectLst/>
          </c:spPr>
          <c:marker>
            <c:symbol val="none"/>
          </c:marker>
          <c:cat>
            <c:strRef>
              <c:f>'Question 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1'!$B$4:$B$215</c:f>
              <c:numCache>
                <c:formatCode>General</c:formatCode>
                <c:ptCount val="211"/>
                <c:pt idx="0">
                  <c:v>0.42</c:v>
                </c:pt>
                <c:pt idx="1">
                  <c:v>1.57</c:v>
                </c:pt>
                <c:pt idx="2">
                  <c:v>0.35</c:v>
                </c:pt>
                <c:pt idx="3">
                  <c:v>1.1299999999999999</c:v>
                </c:pt>
                <c:pt idx="4">
                  <c:v>0.93</c:v>
                </c:pt>
                <c:pt idx="5">
                  <c:v>0.89</c:v>
                </c:pt>
                <c:pt idx="6">
                  <c:v>2.7</c:v>
                </c:pt>
                <c:pt idx="7">
                  <c:v>0.55000000000000004</c:v>
                </c:pt>
                <c:pt idx="8">
                  <c:v>1.08</c:v>
                </c:pt>
                <c:pt idx="9">
                  <c:v>0.65</c:v>
                </c:pt>
                <c:pt idx="10">
                  <c:v>138.35</c:v>
                </c:pt>
                <c:pt idx="11">
                  <c:v>1.63</c:v>
                </c:pt>
                <c:pt idx="12">
                  <c:v>0.75</c:v>
                </c:pt>
                <c:pt idx="13">
                  <c:v>6.69</c:v>
                </c:pt>
                <c:pt idx="14">
                  <c:v>1.75</c:v>
                </c:pt>
                <c:pt idx="15">
                  <c:v>4.9000000000000004</c:v>
                </c:pt>
                <c:pt idx="16">
                  <c:v>3.21</c:v>
                </c:pt>
                <c:pt idx="17">
                  <c:v>1.75</c:v>
                </c:pt>
                <c:pt idx="18">
                  <c:v>10.09</c:v>
                </c:pt>
                <c:pt idx="19">
                  <c:v>0.44</c:v>
                </c:pt>
                <c:pt idx="20">
                  <c:v>3.71</c:v>
                </c:pt>
                <c:pt idx="21">
                  <c:v>0.77</c:v>
                </c:pt>
                <c:pt idx="22">
                  <c:v>0.9</c:v>
                </c:pt>
                <c:pt idx="23">
                  <c:v>8.25</c:v>
                </c:pt>
                <c:pt idx="24">
                  <c:v>3.05</c:v>
                </c:pt>
                <c:pt idx="25">
                  <c:v>2.27</c:v>
                </c:pt>
                <c:pt idx="26">
                  <c:v>1.57</c:v>
                </c:pt>
                <c:pt idx="27">
                  <c:v>1.17</c:v>
                </c:pt>
                <c:pt idx="28">
                  <c:v>2.0099999999999998</c:v>
                </c:pt>
                <c:pt idx="29">
                  <c:v>1.7</c:v>
                </c:pt>
                <c:pt idx="30">
                  <c:v>1.41</c:v>
                </c:pt>
                <c:pt idx="31">
                  <c:v>3.19</c:v>
                </c:pt>
                <c:pt idx="32">
                  <c:v>0.7</c:v>
                </c:pt>
                <c:pt idx="33">
                  <c:v>0.2</c:v>
                </c:pt>
                <c:pt idx="34">
                  <c:v>0.8</c:v>
                </c:pt>
                <c:pt idx="35">
                  <c:v>2.17</c:v>
                </c:pt>
                <c:pt idx="36">
                  <c:v>0.8</c:v>
                </c:pt>
                <c:pt idx="37">
                  <c:v>1.44</c:v>
                </c:pt>
                <c:pt idx="38">
                  <c:v>0.49</c:v>
                </c:pt>
                <c:pt idx="39">
                  <c:v>1.62</c:v>
                </c:pt>
                <c:pt idx="40">
                  <c:v>0.45</c:v>
                </c:pt>
                <c:pt idx="41">
                  <c:v>0.68</c:v>
                </c:pt>
                <c:pt idx="42">
                  <c:v>5.69</c:v>
                </c:pt>
                <c:pt idx="43">
                  <c:v>0.38</c:v>
                </c:pt>
                <c:pt idx="44">
                  <c:v>1.01</c:v>
                </c:pt>
                <c:pt idx="45">
                  <c:v>0.66</c:v>
                </c:pt>
                <c:pt idx="46">
                  <c:v>0.35</c:v>
                </c:pt>
                <c:pt idx="47">
                  <c:v>0.33</c:v>
                </c:pt>
                <c:pt idx="48">
                  <c:v>0.4</c:v>
                </c:pt>
                <c:pt idx="49">
                  <c:v>8.84</c:v>
                </c:pt>
                <c:pt idx="50">
                  <c:v>1.63</c:v>
                </c:pt>
                <c:pt idx="51">
                  <c:v>4.0199999999999996</c:v>
                </c:pt>
                <c:pt idx="52">
                  <c:v>0.52</c:v>
                </c:pt>
                <c:pt idx="53">
                  <c:v>0.73</c:v>
                </c:pt>
                <c:pt idx="54">
                  <c:v>0.48</c:v>
                </c:pt>
                <c:pt idx="55">
                  <c:v>0.41</c:v>
                </c:pt>
                <c:pt idx="56">
                  <c:v>0.23</c:v>
                </c:pt>
                <c:pt idx="57">
                  <c:v>0.28999999999999998</c:v>
                </c:pt>
                <c:pt idx="58">
                  <c:v>7.65</c:v>
                </c:pt>
                <c:pt idx="59">
                  <c:v>0.44</c:v>
                </c:pt>
                <c:pt idx="60">
                  <c:v>0.25</c:v>
                </c:pt>
                <c:pt idx="61">
                  <c:v>0.4</c:v>
                </c:pt>
                <c:pt idx="62">
                  <c:v>0</c:v>
                </c:pt>
                <c:pt idx="63">
                  <c:v>0.46</c:v>
                </c:pt>
                <c:pt idx="64">
                  <c:v>0.38</c:v>
                </c:pt>
                <c:pt idx="65">
                  <c:v>1.39</c:v>
                </c:pt>
                <c:pt idx="66">
                  <c:v>1.25</c:v>
                </c:pt>
                <c:pt idx="67">
                  <c:v>0.6</c:v>
                </c:pt>
                <c:pt idx="68">
                  <c:v>2.13</c:v>
                </c:pt>
                <c:pt idx="69">
                  <c:v>0.75</c:v>
                </c:pt>
                <c:pt idx="70">
                  <c:v>0.94</c:v>
                </c:pt>
                <c:pt idx="71">
                  <c:v>1</c:v>
                </c:pt>
                <c:pt idx="72">
                  <c:v>0.4</c:v>
                </c:pt>
                <c:pt idx="73">
                  <c:v>1.76</c:v>
                </c:pt>
                <c:pt idx="74">
                  <c:v>0.76</c:v>
                </c:pt>
                <c:pt idx="75">
                  <c:v>0.9</c:v>
                </c:pt>
                <c:pt idx="76">
                  <c:v>30.3</c:v>
                </c:pt>
                <c:pt idx="77">
                  <c:v>4.1900000000000004</c:v>
                </c:pt>
                <c:pt idx="78">
                  <c:v>1.38</c:v>
                </c:pt>
                <c:pt idx="79">
                  <c:v>0.65</c:v>
                </c:pt>
                <c:pt idx="80">
                  <c:v>0.73</c:v>
                </c:pt>
                <c:pt idx="81">
                  <c:v>0</c:v>
                </c:pt>
                <c:pt idx="82">
                  <c:v>2.91</c:v>
                </c:pt>
                <c:pt idx="83">
                  <c:v>0.38</c:v>
                </c:pt>
                <c:pt idx="84">
                  <c:v>2.25</c:v>
                </c:pt>
                <c:pt idx="85">
                  <c:v>0.6</c:v>
                </c:pt>
                <c:pt idx="86">
                  <c:v>0.43</c:v>
                </c:pt>
                <c:pt idx="87">
                  <c:v>0.23</c:v>
                </c:pt>
                <c:pt idx="88">
                  <c:v>14.35</c:v>
                </c:pt>
                <c:pt idx="89">
                  <c:v>1.39</c:v>
                </c:pt>
                <c:pt idx="90">
                  <c:v>1.01</c:v>
                </c:pt>
                <c:pt idx="91">
                  <c:v>0.5</c:v>
                </c:pt>
                <c:pt idx="92">
                  <c:v>29.16</c:v>
                </c:pt>
                <c:pt idx="93">
                  <c:v>3.07</c:v>
                </c:pt>
                <c:pt idx="94">
                  <c:v>0.36</c:v>
                </c:pt>
                <c:pt idx="95">
                  <c:v>1.28</c:v>
                </c:pt>
                <c:pt idx="96">
                  <c:v>1.54</c:v>
                </c:pt>
                <c:pt idx="97">
                  <c:v>24.12</c:v>
                </c:pt>
                <c:pt idx="98">
                  <c:v>3.13</c:v>
                </c:pt>
                <c:pt idx="99">
                  <c:v>1.81</c:v>
                </c:pt>
                <c:pt idx="100">
                  <c:v>1.44</c:v>
                </c:pt>
                <c:pt idx="101">
                  <c:v>2.83</c:v>
                </c:pt>
                <c:pt idx="102">
                  <c:v>2.9</c:v>
                </c:pt>
                <c:pt idx="103">
                  <c:v>4.5599999999999996</c:v>
                </c:pt>
                <c:pt idx="104">
                  <c:v>8.23</c:v>
                </c:pt>
                <c:pt idx="105">
                  <c:v>3.66</c:v>
                </c:pt>
                <c:pt idx="106">
                  <c:v>0.9</c:v>
                </c:pt>
                <c:pt idx="107">
                  <c:v>4.68</c:v>
                </c:pt>
                <c:pt idx="108">
                  <c:v>1.49</c:v>
                </c:pt>
                <c:pt idx="109">
                  <c:v>0.66</c:v>
                </c:pt>
                <c:pt idx="110">
                  <c:v>0.82</c:v>
                </c:pt>
                <c:pt idx="111">
                  <c:v>0.51</c:v>
                </c:pt>
                <c:pt idx="112">
                  <c:v>3.27</c:v>
                </c:pt>
                <c:pt idx="113">
                  <c:v>0.66</c:v>
                </c:pt>
                <c:pt idx="114">
                  <c:v>7.64</c:v>
                </c:pt>
                <c:pt idx="115">
                  <c:v>5.17</c:v>
                </c:pt>
                <c:pt idx="116">
                  <c:v>1.67</c:v>
                </c:pt>
                <c:pt idx="117">
                  <c:v>15.84</c:v>
                </c:pt>
                <c:pt idx="118">
                  <c:v>0.14000000000000001</c:v>
                </c:pt>
                <c:pt idx="119">
                  <c:v>53.06</c:v>
                </c:pt>
                <c:pt idx="120">
                  <c:v>0.53</c:v>
                </c:pt>
                <c:pt idx="121">
                  <c:v>0</c:v>
                </c:pt>
                <c:pt idx="122">
                  <c:v>0.1</c:v>
                </c:pt>
                <c:pt idx="123">
                  <c:v>0</c:v>
                </c:pt>
                <c:pt idx="124">
                  <c:v>0.28000000000000003</c:v>
                </c:pt>
                <c:pt idx="125">
                  <c:v>0.21</c:v>
                </c:pt>
                <c:pt idx="126">
                  <c:v>0.43</c:v>
                </c:pt>
                <c:pt idx="127">
                  <c:v>1.64</c:v>
                </c:pt>
                <c:pt idx="128">
                  <c:v>4.2</c:v>
                </c:pt>
                <c:pt idx="129">
                  <c:v>0.74</c:v>
                </c:pt>
                <c:pt idx="130">
                  <c:v>0.4</c:v>
                </c:pt>
                <c:pt idx="131">
                  <c:v>0.84</c:v>
                </c:pt>
                <c:pt idx="132">
                  <c:v>1.18</c:v>
                </c:pt>
                <c:pt idx="133">
                  <c:v>0.59</c:v>
                </c:pt>
                <c:pt idx="134">
                  <c:v>1.03</c:v>
                </c:pt>
                <c:pt idx="135">
                  <c:v>7.2</c:v>
                </c:pt>
                <c:pt idx="136">
                  <c:v>8.49</c:v>
                </c:pt>
                <c:pt idx="137">
                  <c:v>0.59</c:v>
                </c:pt>
                <c:pt idx="138">
                  <c:v>0.54</c:v>
                </c:pt>
                <c:pt idx="139">
                  <c:v>2.86</c:v>
                </c:pt>
                <c:pt idx="140">
                  <c:v>11.05</c:v>
                </c:pt>
                <c:pt idx="141">
                  <c:v>5.41</c:v>
                </c:pt>
                <c:pt idx="142">
                  <c:v>0.94</c:v>
                </c:pt>
                <c:pt idx="143">
                  <c:v>0.6</c:v>
                </c:pt>
                <c:pt idx="144">
                  <c:v>5.83</c:v>
                </c:pt>
                <c:pt idx="145">
                  <c:v>0.6</c:v>
                </c:pt>
                <c:pt idx="146">
                  <c:v>0.51</c:v>
                </c:pt>
                <c:pt idx="147">
                  <c:v>1.69</c:v>
                </c:pt>
                <c:pt idx="148">
                  <c:v>0.27</c:v>
                </c:pt>
                <c:pt idx="149">
                  <c:v>1.87</c:v>
                </c:pt>
                <c:pt idx="150">
                  <c:v>0.17</c:v>
                </c:pt>
                <c:pt idx="151">
                  <c:v>1.24</c:v>
                </c:pt>
                <c:pt idx="152">
                  <c:v>0.54</c:v>
                </c:pt>
                <c:pt idx="153">
                  <c:v>1.62</c:v>
                </c:pt>
                <c:pt idx="154">
                  <c:v>0.39</c:v>
                </c:pt>
                <c:pt idx="155">
                  <c:v>2.2000000000000002</c:v>
                </c:pt>
                <c:pt idx="156">
                  <c:v>5.39</c:v>
                </c:pt>
                <c:pt idx="157">
                  <c:v>0.47</c:v>
                </c:pt>
                <c:pt idx="158">
                  <c:v>5.82</c:v>
                </c:pt>
                <c:pt idx="159">
                  <c:v>7.92</c:v>
                </c:pt>
                <c:pt idx="160">
                  <c:v>1.26</c:v>
                </c:pt>
                <c:pt idx="161">
                  <c:v>4.49</c:v>
                </c:pt>
                <c:pt idx="162">
                  <c:v>5.3</c:v>
                </c:pt>
                <c:pt idx="163">
                  <c:v>1.05</c:v>
                </c:pt>
                <c:pt idx="164">
                  <c:v>0.47</c:v>
                </c:pt>
                <c:pt idx="165">
                  <c:v>7.41</c:v>
                </c:pt>
                <c:pt idx="166">
                  <c:v>5.75</c:v>
                </c:pt>
                <c:pt idx="167">
                  <c:v>0.43</c:v>
                </c:pt>
                <c:pt idx="168">
                  <c:v>3.35</c:v>
                </c:pt>
                <c:pt idx="169">
                  <c:v>11.87</c:v>
                </c:pt>
                <c:pt idx="170">
                  <c:v>0.19</c:v>
                </c:pt>
                <c:pt idx="171">
                  <c:v>0.39</c:v>
                </c:pt>
                <c:pt idx="172">
                  <c:v>1.59</c:v>
                </c:pt>
                <c:pt idx="173">
                  <c:v>0.33</c:v>
                </c:pt>
                <c:pt idx="174">
                  <c:v>3.56</c:v>
                </c:pt>
                <c:pt idx="175">
                  <c:v>0.08</c:v>
                </c:pt>
                <c:pt idx="176">
                  <c:v>0</c:v>
                </c:pt>
                <c:pt idx="177">
                  <c:v>0.48</c:v>
                </c:pt>
                <c:pt idx="178">
                  <c:v>2.2000000000000002</c:v>
                </c:pt>
                <c:pt idx="179">
                  <c:v>1.6</c:v>
                </c:pt>
                <c:pt idx="180">
                  <c:v>0.55000000000000004</c:v>
                </c:pt>
                <c:pt idx="181">
                  <c:v>8.2200000000000006</c:v>
                </c:pt>
                <c:pt idx="182">
                  <c:v>2.86</c:v>
                </c:pt>
                <c:pt idx="183">
                  <c:v>11.29</c:v>
                </c:pt>
                <c:pt idx="184">
                  <c:v>1.33</c:v>
                </c:pt>
                <c:pt idx="185">
                  <c:v>0.49</c:v>
                </c:pt>
                <c:pt idx="186">
                  <c:v>1.1299999999999999</c:v>
                </c:pt>
                <c:pt idx="187">
                  <c:v>3.02</c:v>
                </c:pt>
                <c:pt idx="188">
                  <c:v>0.9</c:v>
                </c:pt>
                <c:pt idx="189">
                  <c:v>2.62</c:v>
                </c:pt>
                <c:pt idx="190">
                  <c:v>0.09</c:v>
                </c:pt>
                <c:pt idx="191">
                  <c:v>5.0999999999999996</c:v>
                </c:pt>
                <c:pt idx="192">
                  <c:v>4.49</c:v>
                </c:pt>
                <c:pt idx="193">
                  <c:v>0.56999999999999995</c:v>
                </c:pt>
                <c:pt idx="194">
                  <c:v>0.57999999999999996</c:v>
                </c:pt>
                <c:pt idx="195">
                  <c:v>0.92</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smooth val="0"/>
          <c:extLst>
            <c:ext xmlns:c16="http://schemas.microsoft.com/office/drawing/2014/chart" uri="{C3380CC4-5D6E-409C-BE32-E72D297353CC}">
              <c16:uniqueId val="{00000005-A966-4448-8DBB-D2279B958FCA}"/>
            </c:ext>
          </c:extLst>
        </c:ser>
        <c:dLbls>
          <c:showLegendKey val="0"/>
          <c:showVal val="0"/>
          <c:showCatName val="0"/>
          <c:showSerName val="0"/>
          <c:showPercent val="0"/>
          <c:showBubbleSize val="0"/>
        </c:dLbls>
        <c:smooth val="0"/>
        <c:axId val="1032398696"/>
        <c:axId val="1032405176"/>
      </c:lineChart>
      <c:catAx>
        <c:axId val="1032398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405176"/>
        <c:crosses val="autoZero"/>
        <c:auto val="1"/>
        <c:lblAlgn val="ctr"/>
        <c:lblOffset val="100"/>
        <c:noMultiLvlLbl val="0"/>
      </c:catAx>
      <c:valAx>
        <c:axId val="1032405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398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2!PivotTable2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none"/>
          </c:marker>
          <c:cat>
            <c:strRef>
              <c:f>'Question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9A3D-4A75-8977-7EEB8733ADD4}"/>
            </c:ext>
          </c:extLst>
        </c:ser>
        <c:dLbls>
          <c:showLegendKey val="0"/>
          <c:showVal val="0"/>
          <c:showCatName val="0"/>
          <c:showSerName val="0"/>
          <c:showPercent val="0"/>
          <c:showBubbleSize val="0"/>
        </c:dLbls>
        <c:smooth val="0"/>
        <c:axId val="719510520"/>
        <c:axId val="719502240"/>
      </c:lineChart>
      <c:catAx>
        <c:axId val="71951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02240"/>
        <c:crosses val="autoZero"/>
        <c:auto val="1"/>
        <c:lblAlgn val="ctr"/>
        <c:lblOffset val="100"/>
        <c:noMultiLvlLbl val="0"/>
      </c:catAx>
      <c:valAx>
        <c:axId val="71950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10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4!PivotTable4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s>
    <c:plotArea>
      <c:layout/>
      <c:doughnutChart>
        <c:varyColors val="1"/>
        <c:ser>
          <c:idx val="0"/>
          <c:order val="0"/>
          <c:tx>
            <c:strRef>
              <c:f>'Question 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7EE-48E1-8126-FA4F2C0CE5D0}"/>
              </c:ext>
            </c:extLst>
          </c:dPt>
          <c:dPt>
            <c:idx val="1"/>
            <c:bubble3D val="0"/>
            <c:spPr>
              <a:solidFill>
                <a:schemeClr val="accent2"/>
              </a:solidFill>
              <a:ln>
                <a:noFill/>
              </a:ln>
              <a:effectLst/>
            </c:spPr>
            <c:extLst>
              <c:ext xmlns:c16="http://schemas.microsoft.com/office/drawing/2014/chart" uri="{C3380CC4-5D6E-409C-BE32-E72D297353CC}">
                <c16:uniqueId val="{00000003-27EE-48E1-8126-FA4F2C0CE5D0}"/>
              </c:ext>
            </c:extLst>
          </c:dPt>
          <c:dPt>
            <c:idx val="2"/>
            <c:bubble3D val="0"/>
            <c:spPr>
              <a:solidFill>
                <a:schemeClr val="accent3"/>
              </a:solidFill>
              <a:ln>
                <a:noFill/>
              </a:ln>
              <a:effectLst/>
            </c:spPr>
            <c:extLst>
              <c:ext xmlns:c16="http://schemas.microsoft.com/office/drawing/2014/chart" uri="{C3380CC4-5D6E-409C-BE32-E72D297353CC}">
                <c16:uniqueId val="{00000005-27EE-48E1-8126-FA4F2C0CE5D0}"/>
              </c:ext>
            </c:extLst>
          </c:dPt>
          <c:dPt>
            <c:idx val="3"/>
            <c:bubble3D val="0"/>
            <c:spPr>
              <a:solidFill>
                <a:schemeClr val="accent4"/>
              </a:solidFill>
              <a:ln>
                <a:noFill/>
              </a:ln>
              <a:effectLst/>
            </c:spPr>
            <c:extLst>
              <c:ext xmlns:c16="http://schemas.microsoft.com/office/drawing/2014/chart" uri="{C3380CC4-5D6E-409C-BE32-E72D297353CC}">
                <c16:uniqueId val="{00000007-27EE-48E1-8126-FA4F2C0CE5D0}"/>
              </c:ext>
            </c:extLst>
          </c:dPt>
          <c:dPt>
            <c:idx val="4"/>
            <c:bubble3D val="0"/>
            <c:spPr>
              <a:solidFill>
                <a:schemeClr val="accent5"/>
              </a:solidFill>
              <a:ln>
                <a:noFill/>
              </a:ln>
              <a:effectLst/>
            </c:spPr>
            <c:extLst>
              <c:ext xmlns:c16="http://schemas.microsoft.com/office/drawing/2014/chart" uri="{C3380CC4-5D6E-409C-BE32-E72D297353CC}">
                <c16:uniqueId val="{00000009-27EE-48E1-8126-FA4F2C0CE5D0}"/>
              </c:ext>
            </c:extLst>
          </c:dPt>
          <c:dPt>
            <c:idx val="5"/>
            <c:bubble3D val="0"/>
            <c:spPr>
              <a:solidFill>
                <a:schemeClr val="accent6"/>
              </a:solidFill>
              <a:ln>
                <a:noFill/>
              </a:ln>
              <a:effectLst/>
            </c:spPr>
            <c:extLst>
              <c:ext xmlns:c16="http://schemas.microsoft.com/office/drawing/2014/chart" uri="{C3380CC4-5D6E-409C-BE32-E72D297353CC}">
                <c16:uniqueId val="{0000000B-27EE-48E1-8126-FA4F2C0CE5D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7EE-48E1-8126-FA4F2C0CE5D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7EE-48E1-8126-FA4F2C0CE5D0}"/>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7EE-48E1-8126-FA4F2C0CE5D0}"/>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7EE-48E1-8126-FA4F2C0CE5D0}"/>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27EE-48E1-8126-FA4F2C0CE5D0}"/>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27EE-48E1-8126-FA4F2C0CE5D0}"/>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27EE-48E1-8126-FA4F2C0CE5D0}"/>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27EE-48E1-8126-FA4F2C0CE5D0}"/>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27EE-48E1-8126-FA4F2C0CE5D0}"/>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27EE-48E1-8126-FA4F2C0CE5D0}"/>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27EE-48E1-8126-FA4F2C0CE5D0}"/>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27EE-48E1-8126-FA4F2C0CE5D0}"/>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27EE-48E1-8126-FA4F2C0CE5D0}"/>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27EE-48E1-8126-FA4F2C0CE5D0}"/>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27EE-48E1-8126-FA4F2C0CE5D0}"/>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27EE-48E1-8126-FA4F2C0CE5D0}"/>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27EE-48E1-8126-FA4F2C0CE5D0}"/>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27EE-48E1-8126-FA4F2C0CE5D0}"/>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27EE-48E1-8126-FA4F2C0CE5D0}"/>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27EE-48E1-8126-FA4F2C0CE5D0}"/>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27EE-48E1-8126-FA4F2C0CE5D0}"/>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27EE-48E1-8126-FA4F2C0CE5D0}"/>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27EE-48E1-8126-FA4F2C0CE5D0}"/>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27EE-48E1-8126-FA4F2C0CE5D0}"/>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27EE-48E1-8126-FA4F2C0CE5D0}"/>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27EE-48E1-8126-FA4F2C0CE5D0}"/>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27EE-48E1-8126-FA4F2C0CE5D0}"/>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27EE-48E1-8126-FA4F2C0CE5D0}"/>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27EE-48E1-8126-FA4F2C0CE5D0}"/>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27EE-48E1-8126-FA4F2C0CE5D0}"/>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27EE-48E1-8126-FA4F2C0CE5D0}"/>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27EE-48E1-8126-FA4F2C0CE5D0}"/>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27EE-48E1-8126-FA4F2C0CE5D0}"/>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27EE-48E1-8126-FA4F2C0CE5D0}"/>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27EE-48E1-8126-FA4F2C0CE5D0}"/>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27EE-48E1-8126-FA4F2C0CE5D0}"/>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27EE-48E1-8126-FA4F2C0CE5D0}"/>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27EE-48E1-8126-FA4F2C0CE5D0}"/>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27EE-48E1-8126-FA4F2C0CE5D0}"/>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27EE-48E1-8126-FA4F2C0CE5D0}"/>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27EE-48E1-8126-FA4F2C0CE5D0}"/>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27EE-48E1-8126-FA4F2C0CE5D0}"/>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27EE-48E1-8126-FA4F2C0CE5D0}"/>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27EE-48E1-8126-FA4F2C0CE5D0}"/>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27EE-48E1-8126-FA4F2C0CE5D0}"/>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27EE-48E1-8126-FA4F2C0CE5D0}"/>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27EE-48E1-8126-FA4F2C0CE5D0}"/>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27EE-48E1-8126-FA4F2C0CE5D0}"/>
              </c:ext>
            </c:extLst>
          </c:dPt>
          <c:dPt>
            <c:idx val="54"/>
            <c:bubble3D val="0"/>
            <c:spPr>
              <a:solidFill>
                <a:schemeClr val="accent1"/>
              </a:solidFill>
              <a:ln>
                <a:noFill/>
              </a:ln>
              <a:effectLst/>
            </c:spPr>
            <c:extLst>
              <c:ext xmlns:c16="http://schemas.microsoft.com/office/drawing/2014/chart" uri="{C3380CC4-5D6E-409C-BE32-E72D297353CC}">
                <c16:uniqueId val="{0000006D-27EE-48E1-8126-FA4F2C0CE5D0}"/>
              </c:ext>
            </c:extLst>
          </c:dPt>
          <c:dPt>
            <c:idx val="55"/>
            <c:bubble3D val="0"/>
            <c:spPr>
              <a:solidFill>
                <a:schemeClr val="accent2"/>
              </a:solidFill>
              <a:ln>
                <a:noFill/>
              </a:ln>
              <a:effectLst/>
            </c:spPr>
            <c:extLst>
              <c:ext xmlns:c16="http://schemas.microsoft.com/office/drawing/2014/chart" uri="{C3380CC4-5D6E-409C-BE32-E72D297353CC}">
                <c16:uniqueId val="{0000006F-27EE-48E1-8126-FA4F2C0CE5D0}"/>
              </c:ext>
            </c:extLst>
          </c:dPt>
          <c:dPt>
            <c:idx val="56"/>
            <c:bubble3D val="0"/>
            <c:spPr>
              <a:solidFill>
                <a:schemeClr val="accent3"/>
              </a:solidFill>
              <a:ln>
                <a:noFill/>
              </a:ln>
              <a:effectLst/>
            </c:spPr>
            <c:extLst>
              <c:ext xmlns:c16="http://schemas.microsoft.com/office/drawing/2014/chart" uri="{C3380CC4-5D6E-409C-BE32-E72D297353CC}">
                <c16:uniqueId val="{00000071-27EE-48E1-8126-FA4F2C0CE5D0}"/>
              </c:ext>
            </c:extLst>
          </c:dPt>
          <c:dPt>
            <c:idx val="57"/>
            <c:bubble3D val="0"/>
            <c:spPr>
              <a:solidFill>
                <a:schemeClr val="accent4"/>
              </a:solidFill>
              <a:ln>
                <a:noFill/>
              </a:ln>
              <a:effectLst/>
            </c:spPr>
            <c:extLst>
              <c:ext xmlns:c16="http://schemas.microsoft.com/office/drawing/2014/chart" uri="{C3380CC4-5D6E-409C-BE32-E72D297353CC}">
                <c16:uniqueId val="{00000073-27EE-48E1-8126-FA4F2C0CE5D0}"/>
              </c:ext>
            </c:extLst>
          </c:dPt>
          <c:dPt>
            <c:idx val="58"/>
            <c:bubble3D val="0"/>
            <c:spPr>
              <a:solidFill>
                <a:schemeClr val="accent5"/>
              </a:solidFill>
              <a:ln>
                <a:noFill/>
              </a:ln>
              <a:effectLst/>
            </c:spPr>
            <c:extLst>
              <c:ext xmlns:c16="http://schemas.microsoft.com/office/drawing/2014/chart" uri="{C3380CC4-5D6E-409C-BE32-E72D297353CC}">
                <c16:uniqueId val="{00000075-27EE-48E1-8126-FA4F2C0CE5D0}"/>
              </c:ext>
            </c:extLst>
          </c:dPt>
          <c:dPt>
            <c:idx val="59"/>
            <c:bubble3D val="0"/>
            <c:spPr>
              <a:solidFill>
                <a:schemeClr val="accent6"/>
              </a:solidFill>
              <a:ln>
                <a:noFill/>
              </a:ln>
              <a:effectLst/>
            </c:spPr>
            <c:extLst>
              <c:ext xmlns:c16="http://schemas.microsoft.com/office/drawing/2014/chart" uri="{C3380CC4-5D6E-409C-BE32-E72D297353CC}">
                <c16:uniqueId val="{00000077-27EE-48E1-8126-FA4F2C0CE5D0}"/>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27EE-48E1-8126-FA4F2C0CE5D0}"/>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27EE-48E1-8126-FA4F2C0CE5D0}"/>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27EE-48E1-8126-FA4F2C0CE5D0}"/>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27EE-48E1-8126-FA4F2C0CE5D0}"/>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27EE-48E1-8126-FA4F2C0CE5D0}"/>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27EE-48E1-8126-FA4F2C0CE5D0}"/>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27EE-48E1-8126-FA4F2C0CE5D0}"/>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27EE-48E1-8126-FA4F2C0CE5D0}"/>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27EE-48E1-8126-FA4F2C0CE5D0}"/>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27EE-48E1-8126-FA4F2C0CE5D0}"/>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27EE-48E1-8126-FA4F2C0CE5D0}"/>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27EE-48E1-8126-FA4F2C0CE5D0}"/>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27EE-48E1-8126-FA4F2C0CE5D0}"/>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27EE-48E1-8126-FA4F2C0CE5D0}"/>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27EE-48E1-8126-FA4F2C0CE5D0}"/>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27EE-48E1-8126-FA4F2C0CE5D0}"/>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27EE-48E1-8126-FA4F2C0CE5D0}"/>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27EE-48E1-8126-FA4F2C0CE5D0}"/>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27EE-48E1-8126-FA4F2C0CE5D0}"/>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27EE-48E1-8126-FA4F2C0CE5D0}"/>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27EE-48E1-8126-FA4F2C0CE5D0}"/>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27EE-48E1-8126-FA4F2C0CE5D0}"/>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27EE-48E1-8126-FA4F2C0CE5D0}"/>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27EE-48E1-8126-FA4F2C0CE5D0}"/>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0A9-27EE-48E1-8126-FA4F2C0CE5D0}"/>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0AB-27EE-48E1-8126-FA4F2C0CE5D0}"/>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0AD-27EE-48E1-8126-FA4F2C0CE5D0}"/>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0AF-27EE-48E1-8126-FA4F2C0CE5D0}"/>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0B1-27EE-48E1-8126-FA4F2C0CE5D0}"/>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0B3-27EE-48E1-8126-FA4F2C0CE5D0}"/>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0B5-27EE-48E1-8126-FA4F2C0CE5D0}"/>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0B7-27EE-48E1-8126-FA4F2C0CE5D0}"/>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0B9-27EE-48E1-8126-FA4F2C0CE5D0}"/>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0BB-27EE-48E1-8126-FA4F2C0CE5D0}"/>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0BD-27EE-48E1-8126-FA4F2C0CE5D0}"/>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0BF-27EE-48E1-8126-FA4F2C0CE5D0}"/>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0C1-27EE-48E1-8126-FA4F2C0CE5D0}"/>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0C3-27EE-48E1-8126-FA4F2C0CE5D0}"/>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0C5-27EE-48E1-8126-FA4F2C0CE5D0}"/>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0C7-27EE-48E1-8126-FA4F2C0CE5D0}"/>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0C9-27EE-48E1-8126-FA4F2C0CE5D0}"/>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0CB-27EE-48E1-8126-FA4F2C0CE5D0}"/>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0CD-27EE-48E1-8126-FA4F2C0CE5D0}"/>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0CF-27EE-48E1-8126-FA4F2C0CE5D0}"/>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0D1-27EE-48E1-8126-FA4F2C0CE5D0}"/>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0D3-27EE-48E1-8126-FA4F2C0CE5D0}"/>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0D5-27EE-48E1-8126-FA4F2C0CE5D0}"/>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0D7-27EE-48E1-8126-FA4F2C0CE5D0}"/>
              </c:ext>
            </c:extLst>
          </c:dPt>
          <c:dPt>
            <c:idx val="108"/>
            <c:bubble3D val="0"/>
            <c:spPr>
              <a:solidFill>
                <a:schemeClr val="accent1"/>
              </a:solidFill>
              <a:ln>
                <a:noFill/>
              </a:ln>
              <a:effectLst/>
            </c:spPr>
            <c:extLst>
              <c:ext xmlns:c16="http://schemas.microsoft.com/office/drawing/2014/chart" uri="{C3380CC4-5D6E-409C-BE32-E72D297353CC}">
                <c16:uniqueId val="{000000D9-27EE-48E1-8126-FA4F2C0CE5D0}"/>
              </c:ext>
            </c:extLst>
          </c:dPt>
          <c:dPt>
            <c:idx val="109"/>
            <c:bubble3D val="0"/>
            <c:spPr>
              <a:solidFill>
                <a:schemeClr val="accent2"/>
              </a:solidFill>
              <a:ln>
                <a:noFill/>
              </a:ln>
              <a:effectLst/>
            </c:spPr>
            <c:extLst>
              <c:ext xmlns:c16="http://schemas.microsoft.com/office/drawing/2014/chart" uri="{C3380CC4-5D6E-409C-BE32-E72D297353CC}">
                <c16:uniqueId val="{000000DB-27EE-48E1-8126-FA4F2C0CE5D0}"/>
              </c:ext>
            </c:extLst>
          </c:dPt>
          <c:dPt>
            <c:idx val="110"/>
            <c:bubble3D val="0"/>
            <c:spPr>
              <a:solidFill>
                <a:schemeClr val="accent3"/>
              </a:solidFill>
              <a:ln>
                <a:noFill/>
              </a:ln>
              <a:effectLst/>
            </c:spPr>
            <c:extLst>
              <c:ext xmlns:c16="http://schemas.microsoft.com/office/drawing/2014/chart" uri="{C3380CC4-5D6E-409C-BE32-E72D297353CC}">
                <c16:uniqueId val="{000000DD-27EE-48E1-8126-FA4F2C0CE5D0}"/>
              </c:ext>
            </c:extLst>
          </c:dPt>
          <c:dPt>
            <c:idx val="111"/>
            <c:bubble3D val="0"/>
            <c:spPr>
              <a:solidFill>
                <a:schemeClr val="accent4"/>
              </a:solidFill>
              <a:ln>
                <a:noFill/>
              </a:ln>
              <a:effectLst/>
            </c:spPr>
            <c:extLst>
              <c:ext xmlns:c16="http://schemas.microsoft.com/office/drawing/2014/chart" uri="{C3380CC4-5D6E-409C-BE32-E72D297353CC}">
                <c16:uniqueId val="{000000DF-27EE-48E1-8126-FA4F2C0CE5D0}"/>
              </c:ext>
            </c:extLst>
          </c:dPt>
          <c:dPt>
            <c:idx val="112"/>
            <c:bubble3D val="0"/>
            <c:spPr>
              <a:solidFill>
                <a:schemeClr val="accent5"/>
              </a:solidFill>
              <a:ln>
                <a:noFill/>
              </a:ln>
              <a:effectLst/>
            </c:spPr>
            <c:extLst>
              <c:ext xmlns:c16="http://schemas.microsoft.com/office/drawing/2014/chart" uri="{C3380CC4-5D6E-409C-BE32-E72D297353CC}">
                <c16:uniqueId val="{000000E1-27EE-48E1-8126-FA4F2C0CE5D0}"/>
              </c:ext>
            </c:extLst>
          </c:dPt>
          <c:dPt>
            <c:idx val="113"/>
            <c:bubble3D val="0"/>
            <c:spPr>
              <a:solidFill>
                <a:schemeClr val="accent6"/>
              </a:solidFill>
              <a:ln>
                <a:noFill/>
              </a:ln>
              <a:effectLst/>
            </c:spPr>
            <c:extLst>
              <c:ext xmlns:c16="http://schemas.microsoft.com/office/drawing/2014/chart" uri="{C3380CC4-5D6E-409C-BE32-E72D297353CC}">
                <c16:uniqueId val="{000000E3-27EE-48E1-8126-FA4F2C0CE5D0}"/>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0E5-27EE-48E1-8126-FA4F2C0CE5D0}"/>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0E7-27EE-48E1-8126-FA4F2C0CE5D0}"/>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0E9-27EE-48E1-8126-FA4F2C0CE5D0}"/>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0EB-27EE-48E1-8126-FA4F2C0CE5D0}"/>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0ED-27EE-48E1-8126-FA4F2C0CE5D0}"/>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0EF-27EE-48E1-8126-FA4F2C0CE5D0}"/>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0F1-27EE-48E1-8126-FA4F2C0CE5D0}"/>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0F3-27EE-48E1-8126-FA4F2C0CE5D0}"/>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0F5-27EE-48E1-8126-FA4F2C0CE5D0}"/>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0F7-27EE-48E1-8126-FA4F2C0CE5D0}"/>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0F9-27EE-48E1-8126-FA4F2C0CE5D0}"/>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0FB-27EE-48E1-8126-FA4F2C0CE5D0}"/>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0FD-27EE-48E1-8126-FA4F2C0CE5D0}"/>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0FF-27EE-48E1-8126-FA4F2C0CE5D0}"/>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101-27EE-48E1-8126-FA4F2C0CE5D0}"/>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103-27EE-48E1-8126-FA4F2C0CE5D0}"/>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105-27EE-48E1-8126-FA4F2C0CE5D0}"/>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107-27EE-48E1-8126-FA4F2C0CE5D0}"/>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109-27EE-48E1-8126-FA4F2C0CE5D0}"/>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10B-27EE-48E1-8126-FA4F2C0CE5D0}"/>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10D-27EE-48E1-8126-FA4F2C0CE5D0}"/>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10F-27EE-48E1-8126-FA4F2C0CE5D0}"/>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111-27EE-48E1-8126-FA4F2C0CE5D0}"/>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113-27EE-48E1-8126-FA4F2C0CE5D0}"/>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115-27EE-48E1-8126-FA4F2C0CE5D0}"/>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117-27EE-48E1-8126-FA4F2C0CE5D0}"/>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119-27EE-48E1-8126-FA4F2C0CE5D0}"/>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11B-27EE-48E1-8126-FA4F2C0CE5D0}"/>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11D-27EE-48E1-8126-FA4F2C0CE5D0}"/>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11F-27EE-48E1-8126-FA4F2C0CE5D0}"/>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121-27EE-48E1-8126-FA4F2C0CE5D0}"/>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123-27EE-48E1-8126-FA4F2C0CE5D0}"/>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125-27EE-48E1-8126-FA4F2C0CE5D0}"/>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127-27EE-48E1-8126-FA4F2C0CE5D0}"/>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129-27EE-48E1-8126-FA4F2C0CE5D0}"/>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12B-27EE-48E1-8126-FA4F2C0CE5D0}"/>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12D-27EE-48E1-8126-FA4F2C0CE5D0}"/>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12F-27EE-48E1-8126-FA4F2C0CE5D0}"/>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131-27EE-48E1-8126-FA4F2C0CE5D0}"/>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133-27EE-48E1-8126-FA4F2C0CE5D0}"/>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135-27EE-48E1-8126-FA4F2C0CE5D0}"/>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137-27EE-48E1-8126-FA4F2C0CE5D0}"/>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139-27EE-48E1-8126-FA4F2C0CE5D0}"/>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13B-27EE-48E1-8126-FA4F2C0CE5D0}"/>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13D-27EE-48E1-8126-FA4F2C0CE5D0}"/>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13F-27EE-48E1-8126-FA4F2C0CE5D0}"/>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141-27EE-48E1-8126-FA4F2C0CE5D0}"/>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143-27EE-48E1-8126-FA4F2C0CE5D0}"/>
              </c:ext>
            </c:extLst>
          </c:dPt>
          <c:dPt>
            <c:idx val="162"/>
            <c:bubble3D val="0"/>
            <c:spPr>
              <a:solidFill>
                <a:schemeClr val="accent1"/>
              </a:solidFill>
              <a:ln>
                <a:noFill/>
              </a:ln>
              <a:effectLst/>
            </c:spPr>
            <c:extLst>
              <c:ext xmlns:c16="http://schemas.microsoft.com/office/drawing/2014/chart" uri="{C3380CC4-5D6E-409C-BE32-E72D297353CC}">
                <c16:uniqueId val="{00000145-27EE-48E1-8126-FA4F2C0CE5D0}"/>
              </c:ext>
            </c:extLst>
          </c:dPt>
          <c:dPt>
            <c:idx val="163"/>
            <c:bubble3D val="0"/>
            <c:spPr>
              <a:solidFill>
                <a:schemeClr val="accent2"/>
              </a:solidFill>
              <a:ln>
                <a:noFill/>
              </a:ln>
              <a:effectLst/>
            </c:spPr>
            <c:extLst>
              <c:ext xmlns:c16="http://schemas.microsoft.com/office/drawing/2014/chart" uri="{C3380CC4-5D6E-409C-BE32-E72D297353CC}">
                <c16:uniqueId val="{00000147-27EE-48E1-8126-FA4F2C0CE5D0}"/>
              </c:ext>
            </c:extLst>
          </c:dPt>
          <c:dPt>
            <c:idx val="164"/>
            <c:bubble3D val="0"/>
            <c:spPr>
              <a:solidFill>
                <a:schemeClr val="accent3"/>
              </a:solidFill>
              <a:ln>
                <a:noFill/>
              </a:ln>
              <a:effectLst/>
            </c:spPr>
            <c:extLst>
              <c:ext xmlns:c16="http://schemas.microsoft.com/office/drawing/2014/chart" uri="{C3380CC4-5D6E-409C-BE32-E72D297353CC}">
                <c16:uniqueId val="{00000149-27EE-48E1-8126-FA4F2C0CE5D0}"/>
              </c:ext>
            </c:extLst>
          </c:dPt>
          <c:dPt>
            <c:idx val="165"/>
            <c:bubble3D val="0"/>
            <c:spPr>
              <a:solidFill>
                <a:schemeClr val="accent4"/>
              </a:solidFill>
              <a:ln>
                <a:noFill/>
              </a:ln>
              <a:effectLst/>
            </c:spPr>
            <c:extLst>
              <c:ext xmlns:c16="http://schemas.microsoft.com/office/drawing/2014/chart" uri="{C3380CC4-5D6E-409C-BE32-E72D297353CC}">
                <c16:uniqueId val="{0000014B-27EE-48E1-8126-FA4F2C0CE5D0}"/>
              </c:ext>
            </c:extLst>
          </c:dPt>
          <c:dPt>
            <c:idx val="166"/>
            <c:bubble3D val="0"/>
            <c:spPr>
              <a:solidFill>
                <a:schemeClr val="accent5"/>
              </a:solidFill>
              <a:ln>
                <a:noFill/>
              </a:ln>
              <a:effectLst/>
            </c:spPr>
            <c:extLst>
              <c:ext xmlns:c16="http://schemas.microsoft.com/office/drawing/2014/chart" uri="{C3380CC4-5D6E-409C-BE32-E72D297353CC}">
                <c16:uniqueId val="{0000014D-27EE-48E1-8126-FA4F2C0CE5D0}"/>
              </c:ext>
            </c:extLst>
          </c:dPt>
          <c:dPt>
            <c:idx val="167"/>
            <c:bubble3D val="0"/>
            <c:spPr>
              <a:solidFill>
                <a:schemeClr val="accent6"/>
              </a:solidFill>
              <a:ln>
                <a:noFill/>
              </a:ln>
              <a:effectLst/>
            </c:spPr>
            <c:extLst>
              <c:ext xmlns:c16="http://schemas.microsoft.com/office/drawing/2014/chart" uri="{C3380CC4-5D6E-409C-BE32-E72D297353CC}">
                <c16:uniqueId val="{0000014F-27EE-48E1-8126-FA4F2C0CE5D0}"/>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151-27EE-48E1-8126-FA4F2C0CE5D0}"/>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153-27EE-48E1-8126-FA4F2C0CE5D0}"/>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155-27EE-48E1-8126-FA4F2C0CE5D0}"/>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157-27EE-48E1-8126-FA4F2C0CE5D0}"/>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159-27EE-48E1-8126-FA4F2C0CE5D0}"/>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15B-27EE-48E1-8126-FA4F2C0CE5D0}"/>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15D-27EE-48E1-8126-FA4F2C0CE5D0}"/>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15F-27EE-48E1-8126-FA4F2C0CE5D0}"/>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161-27EE-48E1-8126-FA4F2C0CE5D0}"/>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163-27EE-48E1-8126-FA4F2C0CE5D0}"/>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165-27EE-48E1-8126-FA4F2C0CE5D0}"/>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167-27EE-48E1-8126-FA4F2C0CE5D0}"/>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169-27EE-48E1-8126-FA4F2C0CE5D0}"/>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16B-27EE-48E1-8126-FA4F2C0CE5D0}"/>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16D-27EE-48E1-8126-FA4F2C0CE5D0}"/>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16F-27EE-48E1-8126-FA4F2C0CE5D0}"/>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171-27EE-48E1-8126-FA4F2C0CE5D0}"/>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173-27EE-48E1-8126-FA4F2C0CE5D0}"/>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175-27EE-48E1-8126-FA4F2C0CE5D0}"/>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177-27EE-48E1-8126-FA4F2C0CE5D0}"/>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179-27EE-48E1-8126-FA4F2C0CE5D0}"/>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17B-27EE-48E1-8126-FA4F2C0CE5D0}"/>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17D-27EE-48E1-8126-FA4F2C0CE5D0}"/>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17F-27EE-48E1-8126-FA4F2C0CE5D0}"/>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181-27EE-48E1-8126-FA4F2C0CE5D0}"/>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183-27EE-48E1-8126-FA4F2C0CE5D0}"/>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185-27EE-48E1-8126-FA4F2C0CE5D0}"/>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187-27EE-48E1-8126-FA4F2C0CE5D0}"/>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189-27EE-48E1-8126-FA4F2C0CE5D0}"/>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18B-27EE-48E1-8126-FA4F2C0CE5D0}"/>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18D-27EE-48E1-8126-FA4F2C0CE5D0}"/>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18F-27EE-48E1-8126-FA4F2C0CE5D0}"/>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191-27EE-48E1-8126-FA4F2C0CE5D0}"/>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193-27EE-48E1-8126-FA4F2C0CE5D0}"/>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195-27EE-48E1-8126-FA4F2C0CE5D0}"/>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197-27EE-48E1-8126-FA4F2C0CE5D0}"/>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199-27EE-48E1-8126-FA4F2C0CE5D0}"/>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19B-27EE-48E1-8126-FA4F2C0CE5D0}"/>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19D-27EE-48E1-8126-FA4F2C0CE5D0}"/>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19F-27EE-48E1-8126-FA4F2C0CE5D0}"/>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1A1-27EE-48E1-8126-FA4F2C0CE5D0}"/>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1A3-27EE-48E1-8126-FA4F2C0CE5D0}"/>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1A5-27EE-48E1-8126-FA4F2C0CE5D0}"/>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1A7-27EE-48E1-8126-FA4F2C0CE5D0}"/>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1A9-27EE-48E1-8126-FA4F2C0CE5D0}"/>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1AB-27EE-48E1-8126-FA4F2C0CE5D0}"/>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1AD-27EE-48E1-8126-FA4F2C0CE5D0}"/>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1AF-27EE-48E1-8126-FA4F2C0CE5D0}"/>
              </c:ext>
            </c:extLst>
          </c:dPt>
          <c:dPt>
            <c:idx val="216"/>
            <c:bubble3D val="0"/>
            <c:spPr>
              <a:solidFill>
                <a:schemeClr val="accent1"/>
              </a:solidFill>
              <a:ln>
                <a:noFill/>
              </a:ln>
              <a:effectLst/>
            </c:spPr>
            <c:extLst>
              <c:ext xmlns:c16="http://schemas.microsoft.com/office/drawing/2014/chart" uri="{C3380CC4-5D6E-409C-BE32-E72D297353CC}">
                <c16:uniqueId val="{000001B1-27EE-48E1-8126-FA4F2C0CE5D0}"/>
              </c:ext>
            </c:extLst>
          </c:dPt>
          <c:dPt>
            <c:idx val="217"/>
            <c:bubble3D val="0"/>
            <c:spPr>
              <a:solidFill>
                <a:schemeClr val="accent2"/>
              </a:solidFill>
              <a:ln>
                <a:noFill/>
              </a:ln>
              <a:effectLst/>
            </c:spPr>
            <c:extLst>
              <c:ext xmlns:c16="http://schemas.microsoft.com/office/drawing/2014/chart" uri="{C3380CC4-5D6E-409C-BE32-E72D297353CC}">
                <c16:uniqueId val="{000001B3-27EE-48E1-8126-FA4F2C0CE5D0}"/>
              </c:ext>
            </c:extLst>
          </c:dPt>
          <c:dPt>
            <c:idx val="218"/>
            <c:bubble3D val="0"/>
            <c:spPr>
              <a:solidFill>
                <a:schemeClr val="accent3"/>
              </a:solidFill>
              <a:ln>
                <a:noFill/>
              </a:ln>
              <a:effectLst/>
            </c:spPr>
            <c:extLst>
              <c:ext xmlns:c16="http://schemas.microsoft.com/office/drawing/2014/chart" uri="{C3380CC4-5D6E-409C-BE32-E72D297353CC}">
                <c16:uniqueId val="{000001B5-27EE-48E1-8126-FA4F2C0CE5D0}"/>
              </c:ext>
            </c:extLst>
          </c:dPt>
          <c:dPt>
            <c:idx val="219"/>
            <c:bubble3D val="0"/>
            <c:spPr>
              <a:solidFill>
                <a:schemeClr val="accent4"/>
              </a:solidFill>
              <a:ln>
                <a:noFill/>
              </a:ln>
              <a:effectLst/>
            </c:spPr>
            <c:extLst>
              <c:ext xmlns:c16="http://schemas.microsoft.com/office/drawing/2014/chart" uri="{C3380CC4-5D6E-409C-BE32-E72D297353CC}">
                <c16:uniqueId val="{000001B7-27EE-48E1-8126-FA4F2C0CE5D0}"/>
              </c:ext>
            </c:extLst>
          </c:dPt>
          <c:dPt>
            <c:idx val="220"/>
            <c:bubble3D val="0"/>
            <c:spPr>
              <a:solidFill>
                <a:schemeClr val="accent5"/>
              </a:solidFill>
              <a:ln>
                <a:noFill/>
              </a:ln>
              <a:effectLst/>
            </c:spPr>
            <c:extLst>
              <c:ext xmlns:c16="http://schemas.microsoft.com/office/drawing/2014/chart" uri="{C3380CC4-5D6E-409C-BE32-E72D297353CC}">
                <c16:uniqueId val="{000001B9-27EE-48E1-8126-FA4F2C0CE5D0}"/>
              </c:ext>
            </c:extLst>
          </c:dPt>
          <c:dPt>
            <c:idx val="221"/>
            <c:bubble3D val="0"/>
            <c:spPr>
              <a:solidFill>
                <a:schemeClr val="accent6"/>
              </a:solidFill>
              <a:ln>
                <a:noFill/>
              </a:ln>
              <a:effectLst/>
            </c:spPr>
            <c:extLst>
              <c:ext xmlns:c16="http://schemas.microsoft.com/office/drawing/2014/chart" uri="{C3380CC4-5D6E-409C-BE32-E72D297353CC}">
                <c16:uniqueId val="{000001BB-27EE-48E1-8126-FA4F2C0CE5D0}"/>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1BD-27EE-48E1-8126-FA4F2C0CE5D0}"/>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1BF-27EE-48E1-8126-FA4F2C0CE5D0}"/>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1C1-27EE-48E1-8126-FA4F2C0CE5D0}"/>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1C3-27EE-48E1-8126-FA4F2C0CE5D0}"/>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1C5-27EE-48E1-8126-FA4F2C0CE5D0}"/>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1C7-27EE-48E1-8126-FA4F2C0CE5D0}"/>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1C9-27EE-48E1-8126-FA4F2C0CE5D0}"/>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1CB-27EE-48E1-8126-FA4F2C0CE5D0}"/>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1CD-27EE-48E1-8126-FA4F2C0CE5D0}"/>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1CF-27EE-48E1-8126-FA4F2C0CE5D0}"/>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1D1-27EE-48E1-8126-FA4F2C0CE5D0}"/>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1D3-27EE-48E1-8126-FA4F2C0CE5D0}"/>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1D5-27EE-48E1-8126-FA4F2C0CE5D0}"/>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1D7-27EE-48E1-8126-FA4F2C0CE5D0}"/>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1D9-27EE-48E1-8126-FA4F2C0CE5D0}"/>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1DB-27EE-48E1-8126-FA4F2C0CE5D0}"/>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1DD-27EE-48E1-8126-FA4F2C0CE5D0}"/>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1DF-27EE-48E1-8126-FA4F2C0CE5D0}"/>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1E1-27EE-48E1-8126-FA4F2C0CE5D0}"/>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1E3-27EE-48E1-8126-FA4F2C0CE5D0}"/>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1E5-27EE-48E1-8126-FA4F2C0CE5D0}"/>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1E7-27EE-48E1-8126-FA4F2C0CE5D0}"/>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1E9-27EE-48E1-8126-FA4F2C0CE5D0}"/>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1EB-27EE-48E1-8126-FA4F2C0CE5D0}"/>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1ED-27EE-48E1-8126-FA4F2C0CE5D0}"/>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1EF-27EE-48E1-8126-FA4F2C0CE5D0}"/>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1F1-27EE-48E1-8126-FA4F2C0CE5D0}"/>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1F3-27EE-48E1-8126-FA4F2C0CE5D0}"/>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1F5-27EE-48E1-8126-FA4F2C0CE5D0}"/>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1F7-27EE-48E1-8126-FA4F2C0CE5D0}"/>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1F9-27EE-48E1-8126-FA4F2C0CE5D0}"/>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1FB-27EE-48E1-8126-FA4F2C0CE5D0}"/>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1FD-27EE-48E1-8126-FA4F2C0CE5D0}"/>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1FF-27EE-48E1-8126-FA4F2C0CE5D0}"/>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201-27EE-48E1-8126-FA4F2C0CE5D0}"/>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203-27EE-48E1-8126-FA4F2C0CE5D0}"/>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205-27EE-48E1-8126-FA4F2C0CE5D0}"/>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207-27EE-48E1-8126-FA4F2C0CE5D0}"/>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209-27EE-48E1-8126-FA4F2C0CE5D0}"/>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20B-27EE-48E1-8126-FA4F2C0CE5D0}"/>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20D-27EE-48E1-8126-FA4F2C0CE5D0}"/>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20F-27EE-48E1-8126-FA4F2C0CE5D0}"/>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211-27EE-48E1-8126-FA4F2C0CE5D0}"/>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213-27EE-48E1-8126-FA4F2C0CE5D0}"/>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215-27EE-48E1-8126-FA4F2C0CE5D0}"/>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217-27EE-48E1-8126-FA4F2C0CE5D0}"/>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219-27EE-48E1-8126-FA4F2C0CE5D0}"/>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21B-27EE-48E1-8126-FA4F2C0CE5D0}"/>
              </c:ext>
            </c:extLst>
          </c:dPt>
          <c:dPt>
            <c:idx val="270"/>
            <c:bubble3D val="0"/>
            <c:spPr>
              <a:solidFill>
                <a:schemeClr val="accent1"/>
              </a:solidFill>
              <a:ln>
                <a:noFill/>
              </a:ln>
              <a:effectLst/>
            </c:spPr>
            <c:extLst>
              <c:ext xmlns:c16="http://schemas.microsoft.com/office/drawing/2014/chart" uri="{C3380CC4-5D6E-409C-BE32-E72D297353CC}">
                <c16:uniqueId val="{0000021D-27EE-48E1-8126-FA4F2C0CE5D0}"/>
              </c:ext>
            </c:extLst>
          </c:dPt>
          <c:dPt>
            <c:idx val="271"/>
            <c:bubble3D val="0"/>
            <c:spPr>
              <a:solidFill>
                <a:schemeClr val="accent2"/>
              </a:solidFill>
              <a:ln>
                <a:noFill/>
              </a:ln>
              <a:effectLst/>
            </c:spPr>
            <c:extLst>
              <c:ext xmlns:c16="http://schemas.microsoft.com/office/drawing/2014/chart" uri="{C3380CC4-5D6E-409C-BE32-E72D297353CC}">
                <c16:uniqueId val="{0000021F-27EE-48E1-8126-FA4F2C0CE5D0}"/>
              </c:ext>
            </c:extLst>
          </c:dPt>
          <c:dPt>
            <c:idx val="272"/>
            <c:bubble3D val="0"/>
            <c:spPr>
              <a:solidFill>
                <a:schemeClr val="accent3"/>
              </a:solidFill>
              <a:ln>
                <a:noFill/>
              </a:ln>
              <a:effectLst/>
            </c:spPr>
            <c:extLst>
              <c:ext xmlns:c16="http://schemas.microsoft.com/office/drawing/2014/chart" uri="{C3380CC4-5D6E-409C-BE32-E72D297353CC}">
                <c16:uniqueId val="{00000221-27EE-48E1-8126-FA4F2C0CE5D0}"/>
              </c:ext>
            </c:extLst>
          </c:dPt>
          <c:dPt>
            <c:idx val="273"/>
            <c:bubble3D val="0"/>
            <c:spPr>
              <a:solidFill>
                <a:schemeClr val="accent4"/>
              </a:solidFill>
              <a:ln>
                <a:noFill/>
              </a:ln>
              <a:effectLst/>
            </c:spPr>
            <c:extLst>
              <c:ext xmlns:c16="http://schemas.microsoft.com/office/drawing/2014/chart" uri="{C3380CC4-5D6E-409C-BE32-E72D297353CC}">
                <c16:uniqueId val="{00000223-27EE-48E1-8126-FA4F2C0CE5D0}"/>
              </c:ext>
            </c:extLst>
          </c:dPt>
          <c:dPt>
            <c:idx val="274"/>
            <c:bubble3D val="0"/>
            <c:spPr>
              <a:solidFill>
                <a:schemeClr val="accent5"/>
              </a:solidFill>
              <a:ln>
                <a:noFill/>
              </a:ln>
              <a:effectLst/>
            </c:spPr>
            <c:extLst>
              <c:ext xmlns:c16="http://schemas.microsoft.com/office/drawing/2014/chart" uri="{C3380CC4-5D6E-409C-BE32-E72D297353CC}">
                <c16:uniqueId val="{00000225-27EE-48E1-8126-FA4F2C0CE5D0}"/>
              </c:ext>
            </c:extLst>
          </c:dPt>
          <c:dPt>
            <c:idx val="275"/>
            <c:bubble3D val="0"/>
            <c:spPr>
              <a:solidFill>
                <a:schemeClr val="accent6"/>
              </a:solidFill>
              <a:ln>
                <a:noFill/>
              </a:ln>
              <a:effectLst/>
            </c:spPr>
            <c:extLst>
              <c:ext xmlns:c16="http://schemas.microsoft.com/office/drawing/2014/chart" uri="{C3380CC4-5D6E-409C-BE32-E72D297353CC}">
                <c16:uniqueId val="{00000227-27EE-48E1-8126-FA4F2C0CE5D0}"/>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229-27EE-48E1-8126-FA4F2C0CE5D0}"/>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22B-27EE-48E1-8126-FA4F2C0CE5D0}"/>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22D-27EE-48E1-8126-FA4F2C0CE5D0}"/>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22F-27EE-48E1-8126-FA4F2C0CE5D0}"/>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231-27EE-48E1-8126-FA4F2C0CE5D0}"/>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233-27EE-48E1-8126-FA4F2C0CE5D0}"/>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235-27EE-48E1-8126-FA4F2C0CE5D0}"/>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237-27EE-48E1-8126-FA4F2C0CE5D0}"/>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239-27EE-48E1-8126-FA4F2C0CE5D0}"/>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23B-27EE-48E1-8126-FA4F2C0CE5D0}"/>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23D-27EE-48E1-8126-FA4F2C0CE5D0}"/>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23F-27EE-48E1-8126-FA4F2C0CE5D0}"/>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241-27EE-48E1-8126-FA4F2C0CE5D0}"/>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243-27EE-48E1-8126-FA4F2C0CE5D0}"/>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245-27EE-48E1-8126-FA4F2C0CE5D0}"/>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247-27EE-48E1-8126-FA4F2C0CE5D0}"/>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249-27EE-48E1-8126-FA4F2C0CE5D0}"/>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24B-27EE-48E1-8126-FA4F2C0CE5D0}"/>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24D-27EE-48E1-8126-FA4F2C0CE5D0}"/>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24F-27EE-48E1-8126-FA4F2C0CE5D0}"/>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251-27EE-48E1-8126-FA4F2C0CE5D0}"/>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253-27EE-48E1-8126-FA4F2C0CE5D0}"/>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255-27EE-48E1-8126-FA4F2C0CE5D0}"/>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257-27EE-48E1-8126-FA4F2C0CE5D0}"/>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259-27EE-48E1-8126-FA4F2C0CE5D0}"/>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25B-27EE-48E1-8126-FA4F2C0CE5D0}"/>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25D-27EE-48E1-8126-FA4F2C0CE5D0}"/>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25F-27EE-48E1-8126-FA4F2C0CE5D0}"/>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261-27EE-48E1-8126-FA4F2C0CE5D0}"/>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263-27EE-48E1-8126-FA4F2C0CE5D0}"/>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265-27EE-48E1-8126-FA4F2C0CE5D0}"/>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267-27EE-48E1-8126-FA4F2C0CE5D0}"/>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269-27EE-48E1-8126-FA4F2C0CE5D0}"/>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26B-27EE-48E1-8126-FA4F2C0CE5D0}"/>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26D-27EE-48E1-8126-FA4F2C0CE5D0}"/>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26F-27EE-48E1-8126-FA4F2C0CE5D0}"/>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271-27EE-48E1-8126-FA4F2C0CE5D0}"/>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273-27EE-48E1-8126-FA4F2C0CE5D0}"/>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275-27EE-48E1-8126-FA4F2C0CE5D0}"/>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277-27EE-48E1-8126-FA4F2C0CE5D0}"/>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279-27EE-48E1-8126-FA4F2C0CE5D0}"/>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27B-27EE-48E1-8126-FA4F2C0CE5D0}"/>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27D-27EE-48E1-8126-FA4F2C0CE5D0}"/>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27F-27EE-48E1-8126-FA4F2C0CE5D0}"/>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281-27EE-48E1-8126-FA4F2C0CE5D0}"/>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283-27EE-48E1-8126-FA4F2C0CE5D0}"/>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285-27EE-48E1-8126-FA4F2C0CE5D0}"/>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287-27EE-48E1-8126-FA4F2C0CE5D0}"/>
              </c:ext>
            </c:extLst>
          </c:dPt>
          <c:dPt>
            <c:idx val="324"/>
            <c:bubble3D val="0"/>
            <c:spPr>
              <a:solidFill>
                <a:schemeClr val="accent1"/>
              </a:solidFill>
              <a:ln>
                <a:noFill/>
              </a:ln>
              <a:effectLst/>
            </c:spPr>
            <c:extLst>
              <c:ext xmlns:c16="http://schemas.microsoft.com/office/drawing/2014/chart" uri="{C3380CC4-5D6E-409C-BE32-E72D297353CC}">
                <c16:uniqueId val="{00000289-27EE-48E1-8126-FA4F2C0CE5D0}"/>
              </c:ext>
            </c:extLst>
          </c:dPt>
          <c:dPt>
            <c:idx val="325"/>
            <c:bubble3D val="0"/>
            <c:spPr>
              <a:solidFill>
                <a:schemeClr val="accent2"/>
              </a:solidFill>
              <a:ln>
                <a:noFill/>
              </a:ln>
              <a:effectLst/>
            </c:spPr>
            <c:extLst>
              <c:ext xmlns:c16="http://schemas.microsoft.com/office/drawing/2014/chart" uri="{C3380CC4-5D6E-409C-BE32-E72D297353CC}">
                <c16:uniqueId val="{0000028B-27EE-48E1-8126-FA4F2C0CE5D0}"/>
              </c:ext>
            </c:extLst>
          </c:dPt>
          <c:dPt>
            <c:idx val="326"/>
            <c:bubble3D val="0"/>
            <c:spPr>
              <a:solidFill>
                <a:schemeClr val="accent3"/>
              </a:solidFill>
              <a:ln>
                <a:noFill/>
              </a:ln>
              <a:effectLst/>
            </c:spPr>
            <c:extLst>
              <c:ext xmlns:c16="http://schemas.microsoft.com/office/drawing/2014/chart" uri="{C3380CC4-5D6E-409C-BE32-E72D297353CC}">
                <c16:uniqueId val="{0000028D-27EE-48E1-8126-FA4F2C0CE5D0}"/>
              </c:ext>
            </c:extLst>
          </c:dPt>
          <c:dPt>
            <c:idx val="327"/>
            <c:bubble3D val="0"/>
            <c:spPr>
              <a:solidFill>
                <a:schemeClr val="accent4"/>
              </a:solidFill>
              <a:ln>
                <a:noFill/>
              </a:ln>
              <a:effectLst/>
            </c:spPr>
            <c:extLst>
              <c:ext xmlns:c16="http://schemas.microsoft.com/office/drawing/2014/chart" uri="{C3380CC4-5D6E-409C-BE32-E72D297353CC}">
                <c16:uniqueId val="{0000028F-27EE-48E1-8126-FA4F2C0CE5D0}"/>
              </c:ext>
            </c:extLst>
          </c:dPt>
          <c:dPt>
            <c:idx val="328"/>
            <c:bubble3D val="0"/>
            <c:spPr>
              <a:solidFill>
                <a:schemeClr val="accent5"/>
              </a:solidFill>
              <a:ln>
                <a:noFill/>
              </a:ln>
              <a:effectLst/>
            </c:spPr>
            <c:extLst>
              <c:ext xmlns:c16="http://schemas.microsoft.com/office/drawing/2014/chart" uri="{C3380CC4-5D6E-409C-BE32-E72D297353CC}">
                <c16:uniqueId val="{00000291-27EE-48E1-8126-FA4F2C0CE5D0}"/>
              </c:ext>
            </c:extLst>
          </c:dPt>
          <c:dPt>
            <c:idx val="329"/>
            <c:bubble3D val="0"/>
            <c:spPr>
              <a:solidFill>
                <a:schemeClr val="accent6"/>
              </a:solidFill>
              <a:ln>
                <a:noFill/>
              </a:ln>
              <a:effectLst/>
            </c:spPr>
            <c:extLst>
              <c:ext xmlns:c16="http://schemas.microsoft.com/office/drawing/2014/chart" uri="{C3380CC4-5D6E-409C-BE32-E72D297353CC}">
                <c16:uniqueId val="{00000293-27EE-48E1-8126-FA4F2C0CE5D0}"/>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295-27EE-48E1-8126-FA4F2C0CE5D0}"/>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297-27EE-48E1-8126-FA4F2C0CE5D0}"/>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299-27EE-48E1-8126-FA4F2C0CE5D0}"/>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29B-27EE-48E1-8126-FA4F2C0CE5D0}"/>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29D-27EE-48E1-8126-FA4F2C0CE5D0}"/>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29F-27EE-48E1-8126-FA4F2C0CE5D0}"/>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2A1-27EE-48E1-8126-FA4F2C0CE5D0}"/>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2A3-27EE-48E1-8126-FA4F2C0CE5D0}"/>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2A5-27EE-48E1-8126-FA4F2C0CE5D0}"/>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2A7-27EE-48E1-8126-FA4F2C0CE5D0}"/>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2A9-27EE-48E1-8126-FA4F2C0CE5D0}"/>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2AB-27EE-48E1-8126-FA4F2C0CE5D0}"/>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2AD-27EE-48E1-8126-FA4F2C0CE5D0}"/>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2AF-27EE-48E1-8126-FA4F2C0CE5D0}"/>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2B1-27EE-48E1-8126-FA4F2C0CE5D0}"/>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2B3-27EE-48E1-8126-FA4F2C0CE5D0}"/>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2B5-27EE-48E1-8126-FA4F2C0CE5D0}"/>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2B7-27EE-48E1-8126-FA4F2C0CE5D0}"/>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2B9-27EE-48E1-8126-FA4F2C0CE5D0}"/>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2BB-27EE-48E1-8126-FA4F2C0CE5D0}"/>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2BD-27EE-48E1-8126-FA4F2C0CE5D0}"/>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2BF-27EE-48E1-8126-FA4F2C0CE5D0}"/>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2C1-27EE-48E1-8126-FA4F2C0CE5D0}"/>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2C3-27EE-48E1-8126-FA4F2C0CE5D0}"/>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2C5-27EE-48E1-8126-FA4F2C0CE5D0}"/>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2C7-27EE-48E1-8126-FA4F2C0CE5D0}"/>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2C9-27EE-48E1-8126-FA4F2C0CE5D0}"/>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2CB-27EE-48E1-8126-FA4F2C0CE5D0}"/>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2CD-27EE-48E1-8126-FA4F2C0CE5D0}"/>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2CF-27EE-48E1-8126-FA4F2C0CE5D0}"/>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2D1-27EE-48E1-8126-FA4F2C0CE5D0}"/>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2D3-27EE-48E1-8126-FA4F2C0CE5D0}"/>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2D5-27EE-48E1-8126-FA4F2C0CE5D0}"/>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2D7-27EE-48E1-8126-FA4F2C0CE5D0}"/>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2D9-27EE-48E1-8126-FA4F2C0CE5D0}"/>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2DB-27EE-48E1-8126-FA4F2C0CE5D0}"/>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2DD-27EE-48E1-8126-FA4F2C0CE5D0}"/>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2DF-27EE-48E1-8126-FA4F2C0CE5D0}"/>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2E1-27EE-48E1-8126-FA4F2C0CE5D0}"/>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2E3-27EE-48E1-8126-FA4F2C0CE5D0}"/>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2E5-27EE-48E1-8126-FA4F2C0CE5D0}"/>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2E7-27EE-48E1-8126-FA4F2C0CE5D0}"/>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2E9-27EE-48E1-8126-FA4F2C0CE5D0}"/>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2EB-27EE-48E1-8126-FA4F2C0CE5D0}"/>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2ED-27EE-48E1-8126-FA4F2C0CE5D0}"/>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2EF-27EE-48E1-8126-FA4F2C0CE5D0}"/>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2F1-27EE-48E1-8126-FA4F2C0CE5D0}"/>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2F3-27EE-48E1-8126-FA4F2C0CE5D0}"/>
              </c:ext>
            </c:extLst>
          </c:dPt>
          <c:dPt>
            <c:idx val="378"/>
            <c:bubble3D val="0"/>
            <c:spPr>
              <a:solidFill>
                <a:schemeClr val="accent1"/>
              </a:solidFill>
              <a:ln>
                <a:noFill/>
              </a:ln>
              <a:effectLst/>
            </c:spPr>
            <c:extLst>
              <c:ext xmlns:c16="http://schemas.microsoft.com/office/drawing/2014/chart" uri="{C3380CC4-5D6E-409C-BE32-E72D297353CC}">
                <c16:uniqueId val="{000002F5-27EE-48E1-8126-FA4F2C0CE5D0}"/>
              </c:ext>
            </c:extLst>
          </c:dPt>
          <c:dPt>
            <c:idx val="379"/>
            <c:bubble3D val="0"/>
            <c:spPr>
              <a:solidFill>
                <a:schemeClr val="accent2"/>
              </a:solidFill>
              <a:ln>
                <a:noFill/>
              </a:ln>
              <a:effectLst/>
            </c:spPr>
            <c:extLst>
              <c:ext xmlns:c16="http://schemas.microsoft.com/office/drawing/2014/chart" uri="{C3380CC4-5D6E-409C-BE32-E72D297353CC}">
                <c16:uniqueId val="{000002F7-27EE-48E1-8126-FA4F2C0CE5D0}"/>
              </c:ext>
            </c:extLst>
          </c:dPt>
          <c:dPt>
            <c:idx val="380"/>
            <c:bubble3D val="0"/>
            <c:spPr>
              <a:solidFill>
                <a:schemeClr val="accent3"/>
              </a:solidFill>
              <a:ln>
                <a:noFill/>
              </a:ln>
              <a:effectLst/>
            </c:spPr>
            <c:extLst>
              <c:ext xmlns:c16="http://schemas.microsoft.com/office/drawing/2014/chart" uri="{C3380CC4-5D6E-409C-BE32-E72D297353CC}">
                <c16:uniqueId val="{000002F9-27EE-48E1-8126-FA4F2C0CE5D0}"/>
              </c:ext>
            </c:extLst>
          </c:dPt>
          <c:dPt>
            <c:idx val="381"/>
            <c:bubble3D val="0"/>
            <c:spPr>
              <a:solidFill>
                <a:schemeClr val="accent4"/>
              </a:solidFill>
              <a:ln>
                <a:noFill/>
              </a:ln>
              <a:effectLst/>
            </c:spPr>
            <c:extLst>
              <c:ext xmlns:c16="http://schemas.microsoft.com/office/drawing/2014/chart" uri="{C3380CC4-5D6E-409C-BE32-E72D297353CC}">
                <c16:uniqueId val="{000002FB-27EE-48E1-8126-FA4F2C0CE5D0}"/>
              </c:ext>
            </c:extLst>
          </c:dPt>
          <c:dPt>
            <c:idx val="382"/>
            <c:bubble3D val="0"/>
            <c:spPr>
              <a:solidFill>
                <a:schemeClr val="accent5"/>
              </a:solidFill>
              <a:ln>
                <a:noFill/>
              </a:ln>
              <a:effectLst/>
            </c:spPr>
            <c:extLst>
              <c:ext xmlns:c16="http://schemas.microsoft.com/office/drawing/2014/chart" uri="{C3380CC4-5D6E-409C-BE32-E72D297353CC}">
                <c16:uniqueId val="{000002FD-27EE-48E1-8126-FA4F2C0CE5D0}"/>
              </c:ext>
            </c:extLst>
          </c:dPt>
          <c:dPt>
            <c:idx val="383"/>
            <c:bubble3D val="0"/>
            <c:spPr>
              <a:solidFill>
                <a:schemeClr val="accent6"/>
              </a:solidFill>
              <a:ln>
                <a:noFill/>
              </a:ln>
              <a:effectLst/>
            </c:spPr>
            <c:extLst>
              <c:ext xmlns:c16="http://schemas.microsoft.com/office/drawing/2014/chart" uri="{C3380CC4-5D6E-409C-BE32-E72D297353CC}">
                <c16:uniqueId val="{000002FF-27EE-48E1-8126-FA4F2C0CE5D0}"/>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301-27EE-48E1-8126-FA4F2C0CE5D0}"/>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303-27EE-48E1-8126-FA4F2C0CE5D0}"/>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305-27EE-48E1-8126-FA4F2C0CE5D0}"/>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307-27EE-48E1-8126-FA4F2C0CE5D0}"/>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309-27EE-48E1-8126-FA4F2C0CE5D0}"/>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30B-27EE-48E1-8126-FA4F2C0CE5D0}"/>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30D-27EE-48E1-8126-FA4F2C0CE5D0}"/>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30F-27EE-48E1-8126-FA4F2C0CE5D0}"/>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311-27EE-48E1-8126-FA4F2C0CE5D0}"/>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313-27EE-48E1-8126-FA4F2C0CE5D0}"/>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315-27EE-48E1-8126-FA4F2C0CE5D0}"/>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317-27EE-48E1-8126-FA4F2C0CE5D0}"/>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319-27EE-48E1-8126-FA4F2C0CE5D0}"/>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31B-27EE-48E1-8126-FA4F2C0CE5D0}"/>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31D-27EE-48E1-8126-FA4F2C0CE5D0}"/>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31F-27EE-48E1-8126-FA4F2C0CE5D0}"/>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321-27EE-48E1-8126-FA4F2C0CE5D0}"/>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323-27EE-48E1-8126-FA4F2C0CE5D0}"/>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325-27EE-48E1-8126-FA4F2C0CE5D0}"/>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327-27EE-48E1-8126-FA4F2C0CE5D0}"/>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329-27EE-48E1-8126-FA4F2C0CE5D0}"/>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32B-27EE-48E1-8126-FA4F2C0CE5D0}"/>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32D-27EE-48E1-8126-FA4F2C0CE5D0}"/>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32F-27EE-48E1-8126-FA4F2C0CE5D0}"/>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331-27EE-48E1-8126-FA4F2C0CE5D0}"/>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333-27EE-48E1-8126-FA4F2C0CE5D0}"/>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335-27EE-48E1-8126-FA4F2C0CE5D0}"/>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337-27EE-48E1-8126-FA4F2C0CE5D0}"/>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339-27EE-48E1-8126-FA4F2C0CE5D0}"/>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33B-27EE-48E1-8126-FA4F2C0CE5D0}"/>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33D-27EE-48E1-8126-FA4F2C0CE5D0}"/>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33F-27EE-48E1-8126-FA4F2C0CE5D0}"/>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341-27EE-48E1-8126-FA4F2C0CE5D0}"/>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343-27EE-48E1-8126-FA4F2C0CE5D0}"/>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345-27EE-48E1-8126-FA4F2C0CE5D0}"/>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347-27EE-48E1-8126-FA4F2C0CE5D0}"/>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349-27EE-48E1-8126-FA4F2C0CE5D0}"/>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34B-27EE-48E1-8126-FA4F2C0CE5D0}"/>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34D-27EE-48E1-8126-FA4F2C0CE5D0}"/>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34F-27EE-48E1-8126-FA4F2C0CE5D0}"/>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351-27EE-48E1-8126-FA4F2C0CE5D0}"/>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353-27EE-48E1-8126-FA4F2C0CE5D0}"/>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355-27EE-48E1-8126-FA4F2C0CE5D0}"/>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357-27EE-48E1-8126-FA4F2C0CE5D0}"/>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359-27EE-48E1-8126-FA4F2C0CE5D0}"/>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35B-27EE-48E1-8126-FA4F2C0CE5D0}"/>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35D-27EE-48E1-8126-FA4F2C0CE5D0}"/>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35F-27EE-48E1-8126-FA4F2C0CE5D0}"/>
              </c:ext>
            </c:extLst>
          </c:dPt>
          <c:dPt>
            <c:idx val="432"/>
            <c:bubble3D val="0"/>
            <c:spPr>
              <a:solidFill>
                <a:schemeClr val="accent1"/>
              </a:solidFill>
              <a:ln>
                <a:noFill/>
              </a:ln>
              <a:effectLst/>
            </c:spPr>
            <c:extLst>
              <c:ext xmlns:c16="http://schemas.microsoft.com/office/drawing/2014/chart" uri="{C3380CC4-5D6E-409C-BE32-E72D297353CC}">
                <c16:uniqueId val="{00000361-27EE-48E1-8126-FA4F2C0CE5D0}"/>
              </c:ext>
            </c:extLst>
          </c:dPt>
          <c:dPt>
            <c:idx val="433"/>
            <c:bubble3D val="0"/>
            <c:spPr>
              <a:solidFill>
                <a:schemeClr val="accent2"/>
              </a:solidFill>
              <a:ln>
                <a:noFill/>
              </a:ln>
              <a:effectLst/>
            </c:spPr>
            <c:extLst>
              <c:ext xmlns:c16="http://schemas.microsoft.com/office/drawing/2014/chart" uri="{C3380CC4-5D6E-409C-BE32-E72D297353CC}">
                <c16:uniqueId val="{00000363-27EE-48E1-8126-FA4F2C0CE5D0}"/>
              </c:ext>
            </c:extLst>
          </c:dPt>
          <c:dPt>
            <c:idx val="434"/>
            <c:bubble3D val="0"/>
            <c:spPr>
              <a:solidFill>
                <a:schemeClr val="accent3"/>
              </a:solidFill>
              <a:ln>
                <a:noFill/>
              </a:ln>
              <a:effectLst/>
            </c:spPr>
            <c:extLst>
              <c:ext xmlns:c16="http://schemas.microsoft.com/office/drawing/2014/chart" uri="{C3380CC4-5D6E-409C-BE32-E72D297353CC}">
                <c16:uniqueId val="{00000365-27EE-48E1-8126-FA4F2C0CE5D0}"/>
              </c:ext>
            </c:extLst>
          </c:dPt>
          <c:dPt>
            <c:idx val="435"/>
            <c:bubble3D val="0"/>
            <c:spPr>
              <a:solidFill>
                <a:schemeClr val="accent4"/>
              </a:solidFill>
              <a:ln>
                <a:noFill/>
              </a:ln>
              <a:effectLst/>
            </c:spPr>
            <c:extLst>
              <c:ext xmlns:c16="http://schemas.microsoft.com/office/drawing/2014/chart" uri="{C3380CC4-5D6E-409C-BE32-E72D297353CC}">
                <c16:uniqueId val="{00000367-27EE-48E1-8126-FA4F2C0CE5D0}"/>
              </c:ext>
            </c:extLst>
          </c:dPt>
          <c:dPt>
            <c:idx val="436"/>
            <c:bubble3D val="0"/>
            <c:spPr>
              <a:solidFill>
                <a:schemeClr val="accent5"/>
              </a:solidFill>
              <a:ln>
                <a:noFill/>
              </a:ln>
              <a:effectLst/>
            </c:spPr>
            <c:extLst>
              <c:ext xmlns:c16="http://schemas.microsoft.com/office/drawing/2014/chart" uri="{C3380CC4-5D6E-409C-BE32-E72D297353CC}">
                <c16:uniqueId val="{00000369-27EE-48E1-8126-FA4F2C0CE5D0}"/>
              </c:ext>
            </c:extLst>
          </c:dPt>
          <c:dPt>
            <c:idx val="437"/>
            <c:bubble3D val="0"/>
            <c:spPr>
              <a:solidFill>
                <a:schemeClr val="accent6"/>
              </a:solidFill>
              <a:ln>
                <a:noFill/>
              </a:ln>
              <a:effectLst/>
            </c:spPr>
            <c:extLst>
              <c:ext xmlns:c16="http://schemas.microsoft.com/office/drawing/2014/chart" uri="{C3380CC4-5D6E-409C-BE32-E72D297353CC}">
                <c16:uniqueId val="{0000036B-27EE-48E1-8126-FA4F2C0CE5D0}"/>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36D-27EE-48E1-8126-FA4F2C0CE5D0}"/>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36F-27EE-48E1-8126-FA4F2C0CE5D0}"/>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371-27EE-48E1-8126-FA4F2C0CE5D0}"/>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373-27EE-48E1-8126-FA4F2C0CE5D0}"/>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375-27EE-48E1-8126-FA4F2C0CE5D0}"/>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377-27EE-48E1-8126-FA4F2C0CE5D0}"/>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379-27EE-48E1-8126-FA4F2C0CE5D0}"/>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37B-27EE-48E1-8126-FA4F2C0CE5D0}"/>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37D-27EE-48E1-8126-FA4F2C0CE5D0}"/>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37F-27EE-48E1-8126-FA4F2C0CE5D0}"/>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381-27EE-48E1-8126-FA4F2C0CE5D0}"/>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383-27EE-48E1-8126-FA4F2C0CE5D0}"/>
              </c:ext>
            </c:extLst>
          </c:dPt>
          <c:dPt>
            <c:idx val="450"/>
            <c:bubble3D val="0"/>
            <c:spPr>
              <a:solidFill>
                <a:schemeClr val="accent1">
                  <a:lumMod val="80000"/>
                </a:schemeClr>
              </a:solidFill>
              <a:ln>
                <a:noFill/>
              </a:ln>
              <a:effectLst/>
            </c:spPr>
            <c:extLst>
              <c:ext xmlns:c16="http://schemas.microsoft.com/office/drawing/2014/chart" uri="{C3380CC4-5D6E-409C-BE32-E72D297353CC}">
                <c16:uniqueId val="{00000385-27EE-48E1-8126-FA4F2C0CE5D0}"/>
              </c:ext>
            </c:extLst>
          </c:dPt>
          <c:dPt>
            <c:idx val="451"/>
            <c:bubble3D val="0"/>
            <c:spPr>
              <a:solidFill>
                <a:schemeClr val="accent2">
                  <a:lumMod val="80000"/>
                </a:schemeClr>
              </a:solidFill>
              <a:ln>
                <a:noFill/>
              </a:ln>
              <a:effectLst/>
            </c:spPr>
            <c:extLst>
              <c:ext xmlns:c16="http://schemas.microsoft.com/office/drawing/2014/chart" uri="{C3380CC4-5D6E-409C-BE32-E72D297353CC}">
                <c16:uniqueId val="{00000387-27EE-48E1-8126-FA4F2C0CE5D0}"/>
              </c:ext>
            </c:extLst>
          </c:dPt>
          <c:dPt>
            <c:idx val="452"/>
            <c:bubble3D val="0"/>
            <c:spPr>
              <a:solidFill>
                <a:schemeClr val="accent3">
                  <a:lumMod val="80000"/>
                </a:schemeClr>
              </a:solidFill>
              <a:ln>
                <a:noFill/>
              </a:ln>
              <a:effectLst/>
            </c:spPr>
            <c:extLst>
              <c:ext xmlns:c16="http://schemas.microsoft.com/office/drawing/2014/chart" uri="{C3380CC4-5D6E-409C-BE32-E72D297353CC}">
                <c16:uniqueId val="{00000389-27EE-48E1-8126-FA4F2C0CE5D0}"/>
              </c:ext>
            </c:extLst>
          </c:dPt>
          <c:dPt>
            <c:idx val="453"/>
            <c:bubble3D val="0"/>
            <c:spPr>
              <a:solidFill>
                <a:schemeClr val="accent4">
                  <a:lumMod val="80000"/>
                </a:schemeClr>
              </a:solidFill>
              <a:ln>
                <a:noFill/>
              </a:ln>
              <a:effectLst/>
            </c:spPr>
            <c:extLst>
              <c:ext xmlns:c16="http://schemas.microsoft.com/office/drawing/2014/chart" uri="{C3380CC4-5D6E-409C-BE32-E72D297353CC}">
                <c16:uniqueId val="{0000038B-27EE-48E1-8126-FA4F2C0CE5D0}"/>
              </c:ext>
            </c:extLst>
          </c:dPt>
          <c:dPt>
            <c:idx val="454"/>
            <c:bubble3D val="0"/>
            <c:spPr>
              <a:solidFill>
                <a:schemeClr val="accent5">
                  <a:lumMod val="80000"/>
                </a:schemeClr>
              </a:solidFill>
              <a:ln>
                <a:noFill/>
              </a:ln>
              <a:effectLst/>
            </c:spPr>
            <c:extLst>
              <c:ext xmlns:c16="http://schemas.microsoft.com/office/drawing/2014/chart" uri="{C3380CC4-5D6E-409C-BE32-E72D297353CC}">
                <c16:uniqueId val="{0000038D-27EE-48E1-8126-FA4F2C0CE5D0}"/>
              </c:ext>
            </c:extLst>
          </c:dPt>
          <c:dPt>
            <c:idx val="455"/>
            <c:bubble3D val="0"/>
            <c:spPr>
              <a:solidFill>
                <a:schemeClr val="accent6">
                  <a:lumMod val="80000"/>
                </a:schemeClr>
              </a:solidFill>
              <a:ln>
                <a:noFill/>
              </a:ln>
              <a:effectLst/>
            </c:spPr>
            <c:extLst>
              <c:ext xmlns:c16="http://schemas.microsoft.com/office/drawing/2014/chart" uri="{C3380CC4-5D6E-409C-BE32-E72D297353CC}">
                <c16:uniqueId val="{0000038F-27EE-48E1-8126-FA4F2C0CE5D0}"/>
              </c:ext>
            </c:extLst>
          </c:dPt>
          <c:dPt>
            <c:idx val="456"/>
            <c:bubble3D val="0"/>
            <c:spPr>
              <a:solidFill>
                <a:schemeClr val="accent1">
                  <a:lumMod val="60000"/>
                  <a:lumOff val="40000"/>
                </a:schemeClr>
              </a:solidFill>
              <a:ln>
                <a:noFill/>
              </a:ln>
              <a:effectLst/>
            </c:spPr>
            <c:extLst>
              <c:ext xmlns:c16="http://schemas.microsoft.com/office/drawing/2014/chart" uri="{C3380CC4-5D6E-409C-BE32-E72D297353CC}">
                <c16:uniqueId val="{00000391-27EE-48E1-8126-FA4F2C0CE5D0}"/>
              </c:ext>
            </c:extLst>
          </c:dPt>
          <c:dPt>
            <c:idx val="457"/>
            <c:bubble3D val="0"/>
            <c:spPr>
              <a:solidFill>
                <a:schemeClr val="accent2">
                  <a:lumMod val="60000"/>
                  <a:lumOff val="40000"/>
                </a:schemeClr>
              </a:solidFill>
              <a:ln>
                <a:noFill/>
              </a:ln>
              <a:effectLst/>
            </c:spPr>
            <c:extLst>
              <c:ext xmlns:c16="http://schemas.microsoft.com/office/drawing/2014/chart" uri="{C3380CC4-5D6E-409C-BE32-E72D297353CC}">
                <c16:uniqueId val="{00000393-27EE-48E1-8126-FA4F2C0CE5D0}"/>
              </c:ext>
            </c:extLst>
          </c:dPt>
          <c:dPt>
            <c:idx val="458"/>
            <c:bubble3D val="0"/>
            <c:spPr>
              <a:solidFill>
                <a:schemeClr val="accent3">
                  <a:lumMod val="60000"/>
                  <a:lumOff val="40000"/>
                </a:schemeClr>
              </a:solidFill>
              <a:ln>
                <a:noFill/>
              </a:ln>
              <a:effectLst/>
            </c:spPr>
            <c:extLst>
              <c:ext xmlns:c16="http://schemas.microsoft.com/office/drawing/2014/chart" uri="{C3380CC4-5D6E-409C-BE32-E72D297353CC}">
                <c16:uniqueId val="{00000395-27EE-48E1-8126-FA4F2C0CE5D0}"/>
              </c:ext>
            </c:extLst>
          </c:dPt>
          <c:dPt>
            <c:idx val="459"/>
            <c:bubble3D val="0"/>
            <c:spPr>
              <a:solidFill>
                <a:schemeClr val="accent4">
                  <a:lumMod val="60000"/>
                  <a:lumOff val="40000"/>
                </a:schemeClr>
              </a:solidFill>
              <a:ln>
                <a:noFill/>
              </a:ln>
              <a:effectLst/>
            </c:spPr>
            <c:extLst>
              <c:ext xmlns:c16="http://schemas.microsoft.com/office/drawing/2014/chart" uri="{C3380CC4-5D6E-409C-BE32-E72D297353CC}">
                <c16:uniqueId val="{00000397-27EE-48E1-8126-FA4F2C0CE5D0}"/>
              </c:ext>
            </c:extLst>
          </c:dPt>
          <c:dPt>
            <c:idx val="460"/>
            <c:bubble3D val="0"/>
            <c:spPr>
              <a:solidFill>
                <a:schemeClr val="accent5">
                  <a:lumMod val="60000"/>
                  <a:lumOff val="40000"/>
                </a:schemeClr>
              </a:solidFill>
              <a:ln>
                <a:noFill/>
              </a:ln>
              <a:effectLst/>
            </c:spPr>
            <c:extLst>
              <c:ext xmlns:c16="http://schemas.microsoft.com/office/drawing/2014/chart" uri="{C3380CC4-5D6E-409C-BE32-E72D297353CC}">
                <c16:uniqueId val="{00000399-27EE-48E1-8126-FA4F2C0CE5D0}"/>
              </c:ext>
            </c:extLst>
          </c:dPt>
          <c:dPt>
            <c:idx val="461"/>
            <c:bubble3D val="0"/>
            <c:spPr>
              <a:solidFill>
                <a:schemeClr val="accent6">
                  <a:lumMod val="60000"/>
                  <a:lumOff val="40000"/>
                </a:schemeClr>
              </a:solidFill>
              <a:ln>
                <a:noFill/>
              </a:ln>
              <a:effectLst/>
            </c:spPr>
            <c:extLst>
              <c:ext xmlns:c16="http://schemas.microsoft.com/office/drawing/2014/chart" uri="{C3380CC4-5D6E-409C-BE32-E72D297353CC}">
                <c16:uniqueId val="{0000039B-27EE-48E1-8126-FA4F2C0CE5D0}"/>
              </c:ext>
            </c:extLst>
          </c:dPt>
          <c:dPt>
            <c:idx val="462"/>
            <c:bubble3D val="0"/>
            <c:spPr>
              <a:solidFill>
                <a:schemeClr val="accent1">
                  <a:lumMod val="50000"/>
                </a:schemeClr>
              </a:solidFill>
              <a:ln>
                <a:noFill/>
              </a:ln>
              <a:effectLst/>
            </c:spPr>
            <c:extLst>
              <c:ext xmlns:c16="http://schemas.microsoft.com/office/drawing/2014/chart" uri="{C3380CC4-5D6E-409C-BE32-E72D297353CC}">
                <c16:uniqueId val="{0000039D-27EE-48E1-8126-FA4F2C0CE5D0}"/>
              </c:ext>
            </c:extLst>
          </c:dPt>
          <c:dPt>
            <c:idx val="463"/>
            <c:bubble3D val="0"/>
            <c:spPr>
              <a:solidFill>
                <a:schemeClr val="accent2">
                  <a:lumMod val="50000"/>
                </a:schemeClr>
              </a:solidFill>
              <a:ln>
                <a:noFill/>
              </a:ln>
              <a:effectLst/>
            </c:spPr>
            <c:extLst>
              <c:ext xmlns:c16="http://schemas.microsoft.com/office/drawing/2014/chart" uri="{C3380CC4-5D6E-409C-BE32-E72D297353CC}">
                <c16:uniqueId val="{0000039F-27EE-48E1-8126-FA4F2C0CE5D0}"/>
              </c:ext>
            </c:extLst>
          </c:dPt>
          <c:dPt>
            <c:idx val="464"/>
            <c:bubble3D val="0"/>
            <c:spPr>
              <a:solidFill>
                <a:schemeClr val="accent3">
                  <a:lumMod val="50000"/>
                </a:schemeClr>
              </a:solidFill>
              <a:ln>
                <a:noFill/>
              </a:ln>
              <a:effectLst/>
            </c:spPr>
            <c:extLst>
              <c:ext xmlns:c16="http://schemas.microsoft.com/office/drawing/2014/chart" uri="{C3380CC4-5D6E-409C-BE32-E72D297353CC}">
                <c16:uniqueId val="{000003A1-27EE-48E1-8126-FA4F2C0CE5D0}"/>
              </c:ext>
            </c:extLst>
          </c:dPt>
          <c:dPt>
            <c:idx val="465"/>
            <c:bubble3D val="0"/>
            <c:spPr>
              <a:solidFill>
                <a:schemeClr val="accent4">
                  <a:lumMod val="50000"/>
                </a:schemeClr>
              </a:solidFill>
              <a:ln>
                <a:noFill/>
              </a:ln>
              <a:effectLst/>
            </c:spPr>
            <c:extLst>
              <c:ext xmlns:c16="http://schemas.microsoft.com/office/drawing/2014/chart" uri="{C3380CC4-5D6E-409C-BE32-E72D297353CC}">
                <c16:uniqueId val="{000003A3-27EE-48E1-8126-FA4F2C0CE5D0}"/>
              </c:ext>
            </c:extLst>
          </c:dPt>
          <c:dPt>
            <c:idx val="466"/>
            <c:bubble3D val="0"/>
            <c:spPr>
              <a:solidFill>
                <a:schemeClr val="accent5">
                  <a:lumMod val="50000"/>
                </a:schemeClr>
              </a:solidFill>
              <a:ln>
                <a:noFill/>
              </a:ln>
              <a:effectLst/>
            </c:spPr>
            <c:extLst>
              <c:ext xmlns:c16="http://schemas.microsoft.com/office/drawing/2014/chart" uri="{C3380CC4-5D6E-409C-BE32-E72D297353CC}">
                <c16:uniqueId val="{000003A5-27EE-48E1-8126-FA4F2C0CE5D0}"/>
              </c:ext>
            </c:extLst>
          </c:dPt>
          <c:dPt>
            <c:idx val="467"/>
            <c:bubble3D val="0"/>
            <c:spPr>
              <a:solidFill>
                <a:schemeClr val="accent6">
                  <a:lumMod val="50000"/>
                </a:schemeClr>
              </a:solidFill>
              <a:ln>
                <a:noFill/>
              </a:ln>
              <a:effectLst/>
            </c:spPr>
            <c:extLst>
              <c:ext xmlns:c16="http://schemas.microsoft.com/office/drawing/2014/chart" uri="{C3380CC4-5D6E-409C-BE32-E72D297353CC}">
                <c16:uniqueId val="{000003A7-27EE-48E1-8126-FA4F2C0CE5D0}"/>
              </c:ext>
            </c:extLst>
          </c:dPt>
          <c:dPt>
            <c:idx val="468"/>
            <c:bubble3D val="0"/>
            <c:spPr>
              <a:solidFill>
                <a:schemeClr val="accent1">
                  <a:lumMod val="70000"/>
                  <a:lumOff val="30000"/>
                </a:schemeClr>
              </a:solidFill>
              <a:ln>
                <a:noFill/>
              </a:ln>
              <a:effectLst/>
            </c:spPr>
            <c:extLst>
              <c:ext xmlns:c16="http://schemas.microsoft.com/office/drawing/2014/chart" uri="{C3380CC4-5D6E-409C-BE32-E72D297353CC}">
                <c16:uniqueId val="{000003A9-27EE-48E1-8126-FA4F2C0CE5D0}"/>
              </c:ext>
            </c:extLst>
          </c:dPt>
          <c:dPt>
            <c:idx val="469"/>
            <c:bubble3D val="0"/>
            <c:spPr>
              <a:solidFill>
                <a:schemeClr val="accent2">
                  <a:lumMod val="70000"/>
                  <a:lumOff val="30000"/>
                </a:schemeClr>
              </a:solidFill>
              <a:ln>
                <a:noFill/>
              </a:ln>
              <a:effectLst/>
            </c:spPr>
            <c:extLst>
              <c:ext xmlns:c16="http://schemas.microsoft.com/office/drawing/2014/chart" uri="{C3380CC4-5D6E-409C-BE32-E72D297353CC}">
                <c16:uniqueId val="{000003AB-27EE-48E1-8126-FA4F2C0CE5D0}"/>
              </c:ext>
            </c:extLst>
          </c:dPt>
          <c:dPt>
            <c:idx val="470"/>
            <c:bubble3D val="0"/>
            <c:spPr>
              <a:solidFill>
                <a:schemeClr val="accent3">
                  <a:lumMod val="70000"/>
                  <a:lumOff val="30000"/>
                </a:schemeClr>
              </a:solidFill>
              <a:ln>
                <a:noFill/>
              </a:ln>
              <a:effectLst/>
            </c:spPr>
            <c:extLst>
              <c:ext xmlns:c16="http://schemas.microsoft.com/office/drawing/2014/chart" uri="{C3380CC4-5D6E-409C-BE32-E72D297353CC}">
                <c16:uniqueId val="{000003AD-27EE-48E1-8126-FA4F2C0CE5D0}"/>
              </c:ext>
            </c:extLst>
          </c:dPt>
          <c:dPt>
            <c:idx val="471"/>
            <c:bubble3D val="0"/>
            <c:spPr>
              <a:solidFill>
                <a:schemeClr val="accent4">
                  <a:lumMod val="70000"/>
                  <a:lumOff val="30000"/>
                </a:schemeClr>
              </a:solidFill>
              <a:ln>
                <a:noFill/>
              </a:ln>
              <a:effectLst/>
            </c:spPr>
            <c:extLst>
              <c:ext xmlns:c16="http://schemas.microsoft.com/office/drawing/2014/chart" uri="{C3380CC4-5D6E-409C-BE32-E72D297353CC}">
                <c16:uniqueId val="{000003AF-27EE-48E1-8126-FA4F2C0CE5D0}"/>
              </c:ext>
            </c:extLst>
          </c:dPt>
          <c:dPt>
            <c:idx val="472"/>
            <c:bubble3D val="0"/>
            <c:spPr>
              <a:solidFill>
                <a:schemeClr val="accent5">
                  <a:lumMod val="70000"/>
                  <a:lumOff val="30000"/>
                </a:schemeClr>
              </a:solidFill>
              <a:ln>
                <a:noFill/>
              </a:ln>
              <a:effectLst/>
            </c:spPr>
            <c:extLst>
              <c:ext xmlns:c16="http://schemas.microsoft.com/office/drawing/2014/chart" uri="{C3380CC4-5D6E-409C-BE32-E72D297353CC}">
                <c16:uniqueId val="{000003B1-27EE-48E1-8126-FA4F2C0CE5D0}"/>
              </c:ext>
            </c:extLst>
          </c:dPt>
          <c:dPt>
            <c:idx val="473"/>
            <c:bubble3D val="0"/>
            <c:spPr>
              <a:solidFill>
                <a:schemeClr val="accent6">
                  <a:lumMod val="70000"/>
                  <a:lumOff val="30000"/>
                </a:schemeClr>
              </a:solidFill>
              <a:ln>
                <a:noFill/>
              </a:ln>
              <a:effectLst/>
            </c:spPr>
            <c:extLst>
              <c:ext xmlns:c16="http://schemas.microsoft.com/office/drawing/2014/chart" uri="{C3380CC4-5D6E-409C-BE32-E72D297353CC}">
                <c16:uniqueId val="{000003B3-27EE-48E1-8126-FA4F2C0CE5D0}"/>
              </c:ext>
            </c:extLst>
          </c:dPt>
          <c:dPt>
            <c:idx val="474"/>
            <c:bubble3D val="0"/>
            <c:spPr>
              <a:solidFill>
                <a:schemeClr val="accent1">
                  <a:lumMod val="70000"/>
                </a:schemeClr>
              </a:solidFill>
              <a:ln>
                <a:noFill/>
              </a:ln>
              <a:effectLst/>
            </c:spPr>
            <c:extLst>
              <c:ext xmlns:c16="http://schemas.microsoft.com/office/drawing/2014/chart" uri="{C3380CC4-5D6E-409C-BE32-E72D297353CC}">
                <c16:uniqueId val="{000003B5-27EE-48E1-8126-FA4F2C0CE5D0}"/>
              </c:ext>
            </c:extLst>
          </c:dPt>
          <c:dPt>
            <c:idx val="475"/>
            <c:bubble3D val="0"/>
            <c:spPr>
              <a:solidFill>
                <a:schemeClr val="accent2">
                  <a:lumMod val="70000"/>
                </a:schemeClr>
              </a:solidFill>
              <a:ln>
                <a:noFill/>
              </a:ln>
              <a:effectLst/>
            </c:spPr>
            <c:extLst>
              <c:ext xmlns:c16="http://schemas.microsoft.com/office/drawing/2014/chart" uri="{C3380CC4-5D6E-409C-BE32-E72D297353CC}">
                <c16:uniqueId val="{000003B7-27EE-48E1-8126-FA4F2C0CE5D0}"/>
              </c:ext>
            </c:extLst>
          </c:dPt>
          <c:dPt>
            <c:idx val="476"/>
            <c:bubble3D val="0"/>
            <c:spPr>
              <a:solidFill>
                <a:schemeClr val="accent3">
                  <a:lumMod val="70000"/>
                </a:schemeClr>
              </a:solidFill>
              <a:ln>
                <a:noFill/>
              </a:ln>
              <a:effectLst/>
            </c:spPr>
            <c:extLst>
              <c:ext xmlns:c16="http://schemas.microsoft.com/office/drawing/2014/chart" uri="{C3380CC4-5D6E-409C-BE32-E72D297353CC}">
                <c16:uniqueId val="{000003B9-27EE-48E1-8126-FA4F2C0CE5D0}"/>
              </c:ext>
            </c:extLst>
          </c:dPt>
          <c:dPt>
            <c:idx val="477"/>
            <c:bubble3D val="0"/>
            <c:spPr>
              <a:solidFill>
                <a:schemeClr val="accent4">
                  <a:lumMod val="70000"/>
                </a:schemeClr>
              </a:solidFill>
              <a:ln>
                <a:noFill/>
              </a:ln>
              <a:effectLst/>
            </c:spPr>
            <c:extLst>
              <c:ext xmlns:c16="http://schemas.microsoft.com/office/drawing/2014/chart" uri="{C3380CC4-5D6E-409C-BE32-E72D297353CC}">
                <c16:uniqueId val="{000003BB-27EE-48E1-8126-FA4F2C0CE5D0}"/>
              </c:ext>
            </c:extLst>
          </c:dPt>
          <c:dPt>
            <c:idx val="478"/>
            <c:bubble3D val="0"/>
            <c:spPr>
              <a:solidFill>
                <a:schemeClr val="accent5">
                  <a:lumMod val="70000"/>
                </a:schemeClr>
              </a:solidFill>
              <a:ln>
                <a:noFill/>
              </a:ln>
              <a:effectLst/>
            </c:spPr>
            <c:extLst>
              <c:ext xmlns:c16="http://schemas.microsoft.com/office/drawing/2014/chart" uri="{C3380CC4-5D6E-409C-BE32-E72D297353CC}">
                <c16:uniqueId val="{000003BD-27EE-48E1-8126-FA4F2C0CE5D0}"/>
              </c:ext>
            </c:extLst>
          </c:dPt>
          <c:dPt>
            <c:idx val="479"/>
            <c:bubble3D val="0"/>
            <c:spPr>
              <a:solidFill>
                <a:schemeClr val="accent6">
                  <a:lumMod val="70000"/>
                </a:schemeClr>
              </a:solidFill>
              <a:ln>
                <a:noFill/>
              </a:ln>
              <a:effectLst/>
            </c:spPr>
            <c:extLst>
              <c:ext xmlns:c16="http://schemas.microsoft.com/office/drawing/2014/chart" uri="{C3380CC4-5D6E-409C-BE32-E72D297353CC}">
                <c16:uniqueId val="{000003BF-27EE-48E1-8126-FA4F2C0CE5D0}"/>
              </c:ext>
            </c:extLst>
          </c:dPt>
          <c:dPt>
            <c:idx val="480"/>
            <c:bubble3D val="0"/>
            <c:spPr>
              <a:solidFill>
                <a:schemeClr val="accent1">
                  <a:lumMod val="50000"/>
                  <a:lumOff val="50000"/>
                </a:schemeClr>
              </a:solidFill>
              <a:ln>
                <a:noFill/>
              </a:ln>
              <a:effectLst/>
            </c:spPr>
            <c:extLst>
              <c:ext xmlns:c16="http://schemas.microsoft.com/office/drawing/2014/chart" uri="{C3380CC4-5D6E-409C-BE32-E72D297353CC}">
                <c16:uniqueId val="{000003C1-27EE-48E1-8126-FA4F2C0CE5D0}"/>
              </c:ext>
            </c:extLst>
          </c:dPt>
          <c:dPt>
            <c:idx val="481"/>
            <c:bubble3D val="0"/>
            <c:spPr>
              <a:solidFill>
                <a:schemeClr val="accent2">
                  <a:lumMod val="50000"/>
                  <a:lumOff val="50000"/>
                </a:schemeClr>
              </a:solidFill>
              <a:ln>
                <a:noFill/>
              </a:ln>
              <a:effectLst/>
            </c:spPr>
            <c:extLst>
              <c:ext xmlns:c16="http://schemas.microsoft.com/office/drawing/2014/chart" uri="{C3380CC4-5D6E-409C-BE32-E72D297353CC}">
                <c16:uniqueId val="{000003C3-27EE-48E1-8126-FA4F2C0CE5D0}"/>
              </c:ext>
            </c:extLst>
          </c:dPt>
          <c:dPt>
            <c:idx val="482"/>
            <c:bubble3D val="0"/>
            <c:spPr>
              <a:solidFill>
                <a:schemeClr val="accent3">
                  <a:lumMod val="50000"/>
                  <a:lumOff val="50000"/>
                </a:schemeClr>
              </a:solidFill>
              <a:ln>
                <a:noFill/>
              </a:ln>
              <a:effectLst/>
            </c:spPr>
            <c:extLst>
              <c:ext xmlns:c16="http://schemas.microsoft.com/office/drawing/2014/chart" uri="{C3380CC4-5D6E-409C-BE32-E72D297353CC}">
                <c16:uniqueId val="{000003C5-27EE-48E1-8126-FA4F2C0CE5D0}"/>
              </c:ext>
            </c:extLst>
          </c:dPt>
          <c:dPt>
            <c:idx val="483"/>
            <c:bubble3D val="0"/>
            <c:spPr>
              <a:solidFill>
                <a:schemeClr val="accent4">
                  <a:lumMod val="50000"/>
                  <a:lumOff val="50000"/>
                </a:schemeClr>
              </a:solidFill>
              <a:ln>
                <a:noFill/>
              </a:ln>
              <a:effectLst/>
            </c:spPr>
            <c:extLst>
              <c:ext xmlns:c16="http://schemas.microsoft.com/office/drawing/2014/chart" uri="{C3380CC4-5D6E-409C-BE32-E72D297353CC}">
                <c16:uniqueId val="{000003C7-27EE-48E1-8126-FA4F2C0CE5D0}"/>
              </c:ext>
            </c:extLst>
          </c:dPt>
          <c:dPt>
            <c:idx val="484"/>
            <c:bubble3D val="0"/>
            <c:spPr>
              <a:solidFill>
                <a:schemeClr val="accent5">
                  <a:lumMod val="50000"/>
                  <a:lumOff val="50000"/>
                </a:schemeClr>
              </a:solidFill>
              <a:ln>
                <a:noFill/>
              </a:ln>
              <a:effectLst/>
            </c:spPr>
            <c:extLst>
              <c:ext xmlns:c16="http://schemas.microsoft.com/office/drawing/2014/chart" uri="{C3380CC4-5D6E-409C-BE32-E72D297353CC}">
                <c16:uniqueId val="{000003C9-27EE-48E1-8126-FA4F2C0CE5D0}"/>
              </c:ext>
            </c:extLst>
          </c:dPt>
          <c:dPt>
            <c:idx val="485"/>
            <c:bubble3D val="0"/>
            <c:spPr>
              <a:solidFill>
                <a:schemeClr val="accent6">
                  <a:lumMod val="50000"/>
                  <a:lumOff val="50000"/>
                </a:schemeClr>
              </a:solidFill>
              <a:ln>
                <a:noFill/>
              </a:ln>
              <a:effectLst/>
            </c:spPr>
            <c:extLst>
              <c:ext xmlns:c16="http://schemas.microsoft.com/office/drawing/2014/chart" uri="{C3380CC4-5D6E-409C-BE32-E72D297353CC}">
                <c16:uniqueId val="{000003CB-27EE-48E1-8126-FA4F2C0CE5D0}"/>
              </c:ext>
            </c:extLst>
          </c:dPt>
          <c:dPt>
            <c:idx val="486"/>
            <c:bubble3D val="0"/>
            <c:spPr>
              <a:solidFill>
                <a:schemeClr val="accent1"/>
              </a:solidFill>
              <a:ln>
                <a:noFill/>
              </a:ln>
              <a:effectLst/>
            </c:spPr>
            <c:extLst>
              <c:ext xmlns:c16="http://schemas.microsoft.com/office/drawing/2014/chart" uri="{C3380CC4-5D6E-409C-BE32-E72D297353CC}">
                <c16:uniqueId val="{000003CD-27EE-48E1-8126-FA4F2C0CE5D0}"/>
              </c:ext>
            </c:extLst>
          </c:dPt>
          <c:dPt>
            <c:idx val="487"/>
            <c:bubble3D val="0"/>
            <c:spPr>
              <a:solidFill>
                <a:schemeClr val="accent2"/>
              </a:solidFill>
              <a:ln>
                <a:noFill/>
              </a:ln>
              <a:effectLst/>
            </c:spPr>
            <c:extLst>
              <c:ext xmlns:c16="http://schemas.microsoft.com/office/drawing/2014/chart" uri="{C3380CC4-5D6E-409C-BE32-E72D297353CC}">
                <c16:uniqueId val="{000003CF-27EE-48E1-8126-FA4F2C0CE5D0}"/>
              </c:ext>
            </c:extLst>
          </c:dPt>
          <c:dPt>
            <c:idx val="488"/>
            <c:bubble3D val="0"/>
            <c:spPr>
              <a:solidFill>
                <a:schemeClr val="accent3"/>
              </a:solidFill>
              <a:ln>
                <a:noFill/>
              </a:ln>
              <a:effectLst/>
            </c:spPr>
            <c:extLst>
              <c:ext xmlns:c16="http://schemas.microsoft.com/office/drawing/2014/chart" uri="{C3380CC4-5D6E-409C-BE32-E72D297353CC}">
                <c16:uniqueId val="{000003D1-27EE-48E1-8126-FA4F2C0CE5D0}"/>
              </c:ext>
            </c:extLst>
          </c:dPt>
          <c:dPt>
            <c:idx val="489"/>
            <c:bubble3D val="0"/>
            <c:spPr>
              <a:solidFill>
                <a:schemeClr val="accent4"/>
              </a:solidFill>
              <a:ln>
                <a:noFill/>
              </a:ln>
              <a:effectLst/>
            </c:spPr>
            <c:extLst>
              <c:ext xmlns:c16="http://schemas.microsoft.com/office/drawing/2014/chart" uri="{C3380CC4-5D6E-409C-BE32-E72D297353CC}">
                <c16:uniqueId val="{000003D3-27EE-48E1-8126-FA4F2C0CE5D0}"/>
              </c:ext>
            </c:extLst>
          </c:dPt>
          <c:dPt>
            <c:idx val="490"/>
            <c:bubble3D val="0"/>
            <c:spPr>
              <a:solidFill>
                <a:schemeClr val="accent5"/>
              </a:solidFill>
              <a:ln>
                <a:noFill/>
              </a:ln>
              <a:effectLst/>
            </c:spPr>
            <c:extLst>
              <c:ext xmlns:c16="http://schemas.microsoft.com/office/drawing/2014/chart" uri="{C3380CC4-5D6E-409C-BE32-E72D297353CC}">
                <c16:uniqueId val="{000003D5-27EE-48E1-8126-FA4F2C0CE5D0}"/>
              </c:ext>
            </c:extLst>
          </c:dPt>
          <c:dPt>
            <c:idx val="491"/>
            <c:bubble3D val="0"/>
            <c:spPr>
              <a:solidFill>
                <a:schemeClr val="accent6"/>
              </a:solidFill>
              <a:ln>
                <a:noFill/>
              </a:ln>
              <a:effectLst/>
            </c:spPr>
            <c:extLst>
              <c:ext xmlns:c16="http://schemas.microsoft.com/office/drawing/2014/chart" uri="{C3380CC4-5D6E-409C-BE32-E72D297353CC}">
                <c16:uniqueId val="{000003D7-27EE-48E1-8126-FA4F2C0CE5D0}"/>
              </c:ext>
            </c:extLst>
          </c:dPt>
          <c:dPt>
            <c:idx val="492"/>
            <c:bubble3D val="0"/>
            <c:spPr>
              <a:solidFill>
                <a:schemeClr val="accent1">
                  <a:lumMod val="60000"/>
                </a:schemeClr>
              </a:solidFill>
              <a:ln>
                <a:noFill/>
              </a:ln>
              <a:effectLst/>
            </c:spPr>
            <c:extLst>
              <c:ext xmlns:c16="http://schemas.microsoft.com/office/drawing/2014/chart" uri="{C3380CC4-5D6E-409C-BE32-E72D297353CC}">
                <c16:uniqueId val="{000003D9-27EE-48E1-8126-FA4F2C0CE5D0}"/>
              </c:ext>
            </c:extLst>
          </c:dPt>
          <c:dPt>
            <c:idx val="493"/>
            <c:bubble3D val="0"/>
            <c:spPr>
              <a:solidFill>
                <a:schemeClr val="accent2">
                  <a:lumMod val="60000"/>
                </a:schemeClr>
              </a:solidFill>
              <a:ln>
                <a:noFill/>
              </a:ln>
              <a:effectLst/>
            </c:spPr>
            <c:extLst>
              <c:ext xmlns:c16="http://schemas.microsoft.com/office/drawing/2014/chart" uri="{C3380CC4-5D6E-409C-BE32-E72D297353CC}">
                <c16:uniqueId val="{000003DB-27EE-48E1-8126-FA4F2C0CE5D0}"/>
              </c:ext>
            </c:extLst>
          </c:dPt>
          <c:dPt>
            <c:idx val="494"/>
            <c:bubble3D val="0"/>
            <c:spPr>
              <a:solidFill>
                <a:schemeClr val="accent3">
                  <a:lumMod val="60000"/>
                </a:schemeClr>
              </a:solidFill>
              <a:ln>
                <a:noFill/>
              </a:ln>
              <a:effectLst/>
            </c:spPr>
            <c:extLst>
              <c:ext xmlns:c16="http://schemas.microsoft.com/office/drawing/2014/chart" uri="{C3380CC4-5D6E-409C-BE32-E72D297353CC}">
                <c16:uniqueId val="{000003DD-27EE-48E1-8126-FA4F2C0CE5D0}"/>
              </c:ext>
            </c:extLst>
          </c:dPt>
          <c:dPt>
            <c:idx val="495"/>
            <c:bubble3D val="0"/>
            <c:spPr>
              <a:solidFill>
                <a:schemeClr val="accent4">
                  <a:lumMod val="60000"/>
                </a:schemeClr>
              </a:solidFill>
              <a:ln>
                <a:noFill/>
              </a:ln>
              <a:effectLst/>
            </c:spPr>
            <c:extLst>
              <c:ext xmlns:c16="http://schemas.microsoft.com/office/drawing/2014/chart" uri="{C3380CC4-5D6E-409C-BE32-E72D297353CC}">
                <c16:uniqueId val="{000003DF-27EE-48E1-8126-FA4F2C0CE5D0}"/>
              </c:ext>
            </c:extLst>
          </c:dPt>
          <c:dPt>
            <c:idx val="496"/>
            <c:bubble3D val="0"/>
            <c:spPr>
              <a:solidFill>
                <a:schemeClr val="accent5">
                  <a:lumMod val="60000"/>
                </a:schemeClr>
              </a:solidFill>
              <a:ln>
                <a:noFill/>
              </a:ln>
              <a:effectLst/>
            </c:spPr>
            <c:extLst>
              <c:ext xmlns:c16="http://schemas.microsoft.com/office/drawing/2014/chart" uri="{C3380CC4-5D6E-409C-BE32-E72D297353CC}">
                <c16:uniqueId val="{000003E1-27EE-48E1-8126-FA4F2C0CE5D0}"/>
              </c:ext>
            </c:extLst>
          </c:dPt>
          <c:dPt>
            <c:idx val="497"/>
            <c:bubble3D val="0"/>
            <c:spPr>
              <a:solidFill>
                <a:schemeClr val="accent6">
                  <a:lumMod val="60000"/>
                </a:schemeClr>
              </a:solidFill>
              <a:ln>
                <a:noFill/>
              </a:ln>
              <a:effectLst/>
            </c:spPr>
            <c:extLst>
              <c:ext xmlns:c16="http://schemas.microsoft.com/office/drawing/2014/chart" uri="{C3380CC4-5D6E-409C-BE32-E72D297353CC}">
                <c16:uniqueId val="{000003E3-27EE-48E1-8126-FA4F2C0CE5D0}"/>
              </c:ext>
            </c:extLst>
          </c:dPt>
          <c:dPt>
            <c:idx val="498"/>
            <c:bubble3D val="0"/>
            <c:spPr>
              <a:solidFill>
                <a:schemeClr val="accent1">
                  <a:lumMod val="80000"/>
                  <a:lumOff val="20000"/>
                </a:schemeClr>
              </a:solidFill>
              <a:ln>
                <a:noFill/>
              </a:ln>
              <a:effectLst/>
            </c:spPr>
            <c:extLst>
              <c:ext xmlns:c16="http://schemas.microsoft.com/office/drawing/2014/chart" uri="{C3380CC4-5D6E-409C-BE32-E72D297353CC}">
                <c16:uniqueId val="{000003E5-27EE-48E1-8126-FA4F2C0CE5D0}"/>
              </c:ext>
            </c:extLst>
          </c:dPt>
          <c:dPt>
            <c:idx val="499"/>
            <c:bubble3D val="0"/>
            <c:spPr>
              <a:solidFill>
                <a:schemeClr val="accent2">
                  <a:lumMod val="80000"/>
                  <a:lumOff val="20000"/>
                </a:schemeClr>
              </a:solidFill>
              <a:ln>
                <a:noFill/>
              </a:ln>
              <a:effectLst/>
            </c:spPr>
            <c:extLst>
              <c:ext xmlns:c16="http://schemas.microsoft.com/office/drawing/2014/chart" uri="{C3380CC4-5D6E-409C-BE32-E72D297353CC}">
                <c16:uniqueId val="{000003E7-27EE-48E1-8126-FA4F2C0CE5D0}"/>
              </c:ext>
            </c:extLst>
          </c:dPt>
          <c:dPt>
            <c:idx val="500"/>
            <c:bubble3D val="0"/>
            <c:spPr>
              <a:solidFill>
                <a:schemeClr val="accent3">
                  <a:lumMod val="80000"/>
                  <a:lumOff val="20000"/>
                </a:schemeClr>
              </a:solidFill>
              <a:ln>
                <a:noFill/>
              </a:ln>
              <a:effectLst/>
            </c:spPr>
            <c:extLst>
              <c:ext xmlns:c16="http://schemas.microsoft.com/office/drawing/2014/chart" uri="{C3380CC4-5D6E-409C-BE32-E72D297353CC}">
                <c16:uniqueId val="{000003E9-27EE-48E1-8126-FA4F2C0CE5D0}"/>
              </c:ext>
            </c:extLst>
          </c:dPt>
          <c:dPt>
            <c:idx val="501"/>
            <c:bubble3D val="0"/>
            <c:spPr>
              <a:solidFill>
                <a:schemeClr val="accent4">
                  <a:lumMod val="80000"/>
                  <a:lumOff val="20000"/>
                </a:schemeClr>
              </a:solidFill>
              <a:ln>
                <a:noFill/>
              </a:ln>
              <a:effectLst/>
            </c:spPr>
            <c:extLst>
              <c:ext xmlns:c16="http://schemas.microsoft.com/office/drawing/2014/chart" uri="{C3380CC4-5D6E-409C-BE32-E72D297353CC}">
                <c16:uniqueId val="{000003EB-27EE-48E1-8126-FA4F2C0CE5D0}"/>
              </c:ext>
            </c:extLst>
          </c:dPt>
          <c:dPt>
            <c:idx val="502"/>
            <c:bubble3D val="0"/>
            <c:spPr>
              <a:solidFill>
                <a:schemeClr val="accent5">
                  <a:lumMod val="80000"/>
                  <a:lumOff val="20000"/>
                </a:schemeClr>
              </a:solidFill>
              <a:ln>
                <a:noFill/>
              </a:ln>
              <a:effectLst/>
            </c:spPr>
            <c:extLst>
              <c:ext xmlns:c16="http://schemas.microsoft.com/office/drawing/2014/chart" uri="{C3380CC4-5D6E-409C-BE32-E72D297353CC}">
                <c16:uniqueId val="{000003ED-27EE-48E1-8126-FA4F2C0CE5D0}"/>
              </c:ext>
            </c:extLst>
          </c:dPt>
          <c:dPt>
            <c:idx val="503"/>
            <c:bubble3D val="0"/>
            <c:spPr>
              <a:solidFill>
                <a:schemeClr val="accent6">
                  <a:lumMod val="80000"/>
                  <a:lumOff val="20000"/>
                </a:schemeClr>
              </a:solidFill>
              <a:ln>
                <a:noFill/>
              </a:ln>
              <a:effectLst/>
            </c:spPr>
            <c:extLst>
              <c:ext xmlns:c16="http://schemas.microsoft.com/office/drawing/2014/chart" uri="{C3380CC4-5D6E-409C-BE32-E72D297353CC}">
                <c16:uniqueId val="{000003EF-27EE-48E1-8126-FA4F2C0CE5D0}"/>
              </c:ext>
            </c:extLst>
          </c:dPt>
          <c:dPt>
            <c:idx val="504"/>
            <c:bubble3D val="0"/>
            <c:spPr>
              <a:solidFill>
                <a:schemeClr val="accent1">
                  <a:lumMod val="80000"/>
                </a:schemeClr>
              </a:solidFill>
              <a:ln>
                <a:noFill/>
              </a:ln>
              <a:effectLst/>
            </c:spPr>
            <c:extLst>
              <c:ext xmlns:c16="http://schemas.microsoft.com/office/drawing/2014/chart" uri="{C3380CC4-5D6E-409C-BE32-E72D297353CC}">
                <c16:uniqueId val="{000003F1-27EE-48E1-8126-FA4F2C0CE5D0}"/>
              </c:ext>
            </c:extLst>
          </c:dPt>
          <c:dPt>
            <c:idx val="505"/>
            <c:bubble3D val="0"/>
            <c:spPr>
              <a:solidFill>
                <a:schemeClr val="accent2">
                  <a:lumMod val="80000"/>
                </a:schemeClr>
              </a:solidFill>
              <a:ln>
                <a:noFill/>
              </a:ln>
              <a:effectLst/>
            </c:spPr>
            <c:extLst>
              <c:ext xmlns:c16="http://schemas.microsoft.com/office/drawing/2014/chart" uri="{C3380CC4-5D6E-409C-BE32-E72D297353CC}">
                <c16:uniqueId val="{000003F3-27EE-48E1-8126-FA4F2C0CE5D0}"/>
              </c:ext>
            </c:extLst>
          </c:dPt>
          <c:dPt>
            <c:idx val="506"/>
            <c:bubble3D val="0"/>
            <c:spPr>
              <a:solidFill>
                <a:schemeClr val="accent3">
                  <a:lumMod val="80000"/>
                </a:schemeClr>
              </a:solidFill>
              <a:ln>
                <a:noFill/>
              </a:ln>
              <a:effectLst/>
            </c:spPr>
            <c:extLst>
              <c:ext xmlns:c16="http://schemas.microsoft.com/office/drawing/2014/chart" uri="{C3380CC4-5D6E-409C-BE32-E72D297353CC}">
                <c16:uniqueId val="{000003F5-27EE-48E1-8126-FA4F2C0CE5D0}"/>
              </c:ext>
            </c:extLst>
          </c:dPt>
          <c:dPt>
            <c:idx val="507"/>
            <c:bubble3D val="0"/>
            <c:spPr>
              <a:solidFill>
                <a:schemeClr val="accent4">
                  <a:lumMod val="80000"/>
                </a:schemeClr>
              </a:solidFill>
              <a:ln>
                <a:noFill/>
              </a:ln>
              <a:effectLst/>
            </c:spPr>
            <c:extLst>
              <c:ext xmlns:c16="http://schemas.microsoft.com/office/drawing/2014/chart" uri="{C3380CC4-5D6E-409C-BE32-E72D297353CC}">
                <c16:uniqueId val="{000003F7-27EE-48E1-8126-FA4F2C0CE5D0}"/>
              </c:ext>
            </c:extLst>
          </c:dPt>
          <c:dPt>
            <c:idx val="508"/>
            <c:bubble3D val="0"/>
            <c:spPr>
              <a:solidFill>
                <a:schemeClr val="accent5">
                  <a:lumMod val="80000"/>
                </a:schemeClr>
              </a:solidFill>
              <a:ln>
                <a:noFill/>
              </a:ln>
              <a:effectLst/>
            </c:spPr>
            <c:extLst>
              <c:ext xmlns:c16="http://schemas.microsoft.com/office/drawing/2014/chart" uri="{C3380CC4-5D6E-409C-BE32-E72D297353CC}">
                <c16:uniqueId val="{000003F9-27EE-48E1-8126-FA4F2C0CE5D0}"/>
              </c:ext>
            </c:extLst>
          </c:dPt>
          <c:dPt>
            <c:idx val="509"/>
            <c:bubble3D val="0"/>
            <c:spPr>
              <a:solidFill>
                <a:schemeClr val="accent6">
                  <a:lumMod val="80000"/>
                </a:schemeClr>
              </a:solidFill>
              <a:ln>
                <a:noFill/>
              </a:ln>
              <a:effectLst/>
            </c:spPr>
            <c:extLst>
              <c:ext xmlns:c16="http://schemas.microsoft.com/office/drawing/2014/chart" uri="{C3380CC4-5D6E-409C-BE32-E72D297353CC}">
                <c16:uniqueId val="{000003FB-27EE-48E1-8126-FA4F2C0CE5D0}"/>
              </c:ext>
            </c:extLst>
          </c:dPt>
          <c:dPt>
            <c:idx val="510"/>
            <c:bubble3D val="0"/>
            <c:spPr>
              <a:solidFill>
                <a:schemeClr val="accent1">
                  <a:lumMod val="60000"/>
                  <a:lumOff val="40000"/>
                </a:schemeClr>
              </a:solidFill>
              <a:ln>
                <a:noFill/>
              </a:ln>
              <a:effectLst/>
            </c:spPr>
            <c:extLst>
              <c:ext xmlns:c16="http://schemas.microsoft.com/office/drawing/2014/chart" uri="{C3380CC4-5D6E-409C-BE32-E72D297353CC}">
                <c16:uniqueId val="{000003FD-27EE-48E1-8126-FA4F2C0CE5D0}"/>
              </c:ext>
            </c:extLst>
          </c:dPt>
          <c:dPt>
            <c:idx val="511"/>
            <c:bubble3D val="0"/>
            <c:spPr>
              <a:solidFill>
                <a:schemeClr val="accent2">
                  <a:lumMod val="60000"/>
                  <a:lumOff val="40000"/>
                </a:schemeClr>
              </a:solidFill>
              <a:ln>
                <a:noFill/>
              </a:ln>
              <a:effectLst/>
            </c:spPr>
            <c:extLst>
              <c:ext xmlns:c16="http://schemas.microsoft.com/office/drawing/2014/chart" uri="{C3380CC4-5D6E-409C-BE32-E72D297353CC}">
                <c16:uniqueId val="{000003FF-27EE-48E1-8126-FA4F2C0CE5D0}"/>
              </c:ext>
            </c:extLst>
          </c:dPt>
          <c:dPt>
            <c:idx val="512"/>
            <c:bubble3D val="0"/>
            <c:spPr>
              <a:solidFill>
                <a:schemeClr val="accent3">
                  <a:lumMod val="60000"/>
                  <a:lumOff val="40000"/>
                </a:schemeClr>
              </a:solidFill>
              <a:ln>
                <a:noFill/>
              </a:ln>
              <a:effectLst/>
            </c:spPr>
            <c:extLst>
              <c:ext xmlns:c16="http://schemas.microsoft.com/office/drawing/2014/chart" uri="{C3380CC4-5D6E-409C-BE32-E72D297353CC}">
                <c16:uniqueId val="{00000401-27EE-48E1-8126-FA4F2C0CE5D0}"/>
              </c:ext>
            </c:extLst>
          </c:dPt>
          <c:dPt>
            <c:idx val="513"/>
            <c:bubble3D val="0"/>
            <c:spPr>
              <a:solidFill>
                <a:schemeClr val="accent4">
                  <a:lumMod val="60000"/>
                  <a:lumOff val="40000"/>
                </a:schemeClr>
              </a:solidFill>
              <a:ln>
                <a:noFill/>
              </a:ln>
              <a:effectLst/>
            </c:spPr>
            <c:extLst>
              <c:ext xmlns:c16="http://schemas.microsoft.com/office/drawing/2014/chart" uri="{C3380CC4-5D6E-409C-BE32-E72D297353CC}">
                <c16:uniqueId val="{00000403-27EE-48E1-8126-FA4F2C0CE5D0}"/>
              </c:ext>
            </c:extLst>
          </c:dPt>
          <c:dPt>
            <c:idx val="514"/>
            <c:bubble3D val="0"/>
            <c:spPr>
              <a:solidFill>
                <a:schemeClr val="accent5">
                  <a:lumMod val="60000"/>
                  <a:lumOff val="40000"/>
                </a:schemeClr>
              </a:solidFill>
              <a:ln>
                <a:noFill/>
              </a:ln>
              <a:effectLst/>
            </c:spPr>
            <c:extLst>
              <c:ext xmlns:c16="http://schemas.microsoft.com/office/drawing/2014/chart" uri="{C3380CC4-5D6E-409C-BE32-E72D297353CC}">
                <c16:uniqueId val="{00000405-27EE-48E1-8126-FA4F2C0CE5D0}"/>
              </c:ext>
            </c:extLst>
          </c:dPt>
          <c:dPt>
            <c:idx val="515"/>
            <c:bubble3D val="0"/>
            <c:spPr>
              <a:solidFill>
                <a:schemeClr val="accent6">
                  <a:lumMod val="60000"/>
                  <a:lumOff val="40000"/>
                </a:schemeClr>
              </a:solidFill>
              <a:ln>
                <a:noFill/>
              </a:ln>
              <a:effectLst/>
            </c:spPr>
            <c:extLst>
              <c:ext xmlns:c16="http://schemas.microsoft.com/office/drawing/2014/chart" uri="{C3380CC4-5D6E-409C-BE32-E72D297353CC}">
                <c16:uniqueId val="{00000407-27EE-48E1-8126-FA4F2C0CE5D0}"/>
              </c:ext>
            </c:extLst>
          </c:dPt>
          <c:dPt>
            <c:idx val="516"/>
            <c:bubble3D val="0"/>
            <c:spPr>
              <a:solidFill>
                <a:schemeClr val="accent1">
                  <a:lumMod val="50000"/>
                </a:schemeClr>
              </a:solidFill>
              <a:ln>
                <a:noFill/>
              </a:ln>
              <a:effectLst/>
            </c:spPr>
            <c:extLst>
              <c:ext xmlns:c16="http://schemas.microsoft.com/office/drawing/2014/chart" uri="{C3380CC4-5D6E-409C-BE32-E72D297353CC}">
                <c16:uniqueId val="{00000409-27EE-48E1-8126-FA4F2C0CE5D0}"/>
              </c:ext>
            </c:extLst>
          </c:dPt>
          <c:dPt>
            <c:idx val="517"/>
            <c:bubble3D val="0"/>
            <c:spPr>
              <a:solidFill>
                <a:schemeClr val="accent2">
                  <a:lumMod val="50000"/>
                </a:schemeClr>
              </a:solidFill>
              <a:ln>
                <a:noFill/>
              </a:ln>
              <a:effectLst/>
            </c:spPr>
            <c:extLst>
              <c:ext xmlns:c16="http://schemas.microsoft.com/office/drawing/2014/chart" uri="{C3380CC4-5D6E-409C-BE32-E72D297353CC}">
                <c16:uniqueId val="{0000040B-27EE-48E1-8126-FA4F2C0CE5D0}"/>
              </c:ext>
            </c:extLst>
          </c:dPt>
          <c:dPt>
            <c:idx val="518"/>
            <c:bubble3D val="0"/>
            <c:spPr>
              <a:solidFill>
                <a:schemeClr val="accent3">
                  <a:lumMod val="50000"/>
                </a:schemeClr>
              </a:solidFill>
              <a:ln>
                <a:noFill/>
              </a:ln>
              <a:effectLst/>
            </c:spPr>
            <c:extLst>
              <c:ext xmlns:c16="http://schemas.microsoft.com/office/drawing/2014/chart" uri="{C3380CC4-5D6E-409C-BE32-E72D297353CC}">
                <c16:uniqueId val="{0000040D-27EE-48E1-8126-FA4F2C0CE5D0}"/>
              </c:ext>
            </c:extLst>
          </c:dPt>
          <c:dPt>
            <c:idx val="519"/>
            <c:bubble3D val="0"/>
            <c:spPr>
              <a:solidFill>
                <a:schemeClr val="accent4">
                  <a:lumMod val="50000"/>
                </a:schemeClr>
              </a:solidFill>
              <a:ln>
                <a:noFill/>
              </a:ln>
              <a:effectLst/>
            </c:spPr>
            <c:extLst>
              <c:ext xmlns:c16="http://schemas.microsoft.com/office/drawing/2014/chart" uri="{C3380CC4-5D6E-409C-BE32-E72D297353CC}">
                <c16:uniqueId val="{0000040F-27EE-48E1-8126-FA4F2C0CE5D0}"/>
              </c:ext>
            </c:extLst>
          </c:dPt>
          <c:dPt>
            <c:idx val="520"/>
            <c:bubble3D val="0"/>
            <c:spPr>
              <a:solidFill>
                <a:schemeClr val="accent5">
                  <a:lumMod val="50000"/>
                </a:schemeClr>
              </a:solidFill>
              <a:ln>
                <a:noFill/>
              </a:ln>
              <a:effectLst/>
            </c:spPr>
            <c:extLst>
              <c:ext xmlns:c16="http://schemas.microsoft.com/office/drawing/2014/chart" uri="{C3380CC4-5D6E-409C-BE32-E72D297353CC}">
                <c16:uniqueId val="{00000411-27EE-48E1-8126-FA4F2C0CE5D0}"/>
              </c:ext>
            </c:extLst>
          </c:dPt>
          <c:dPt>
            <c:idx val="521"/>
            <c:bubble3D val="0"/>
            <c:spPr>
              <a:solidFill>
                <a:schemeClr val="accent6">
                  <a:lumMod val="50000"/>
                </a:schemeClr>
              </a:solidFill>
              <a:ln>
                <a:noFill/>
              </a:ln>
              <a:effectLst/>
            </c:spPr>
            <c:extLst>
              <c:ext xmlns:c16="http://schemas.microsoft.com/office/drawing/2014/chart" uri="{C3380CC4-5D6E-409C-BE32-E72D297353CC}">
                <c16:uniqueId val="{00000413-27EE-48E1-8126-FA4F2C0CE5D0}"/>
              </c:ext>
            </c:extLst>
          </c:dPt>
          <c:dPt>
            <c:idx val="522"/>
            <c:bubble3D val="0"/>
            <c:spPr>
              <a:solidFill>
                <a:schemeClr val="accent1">
                  <a:lumMod val="70000"/>
                  <a:lumOff val="30000"/>
                </a:schemeClr>
              </a:solidFill>
              <a:ln>
                <a:noFill/>
              </a:ln>
              <a:effectLst/>
            </c:spPr>
            <c:extLst>
              <c:ext xmlns:c16="http://schemas.microsoft.com/office/drawing/2014/chart" uri="{C3380CC4-5D6E-409C-BE32-E72D297353CC}">
                <c16:uniqueId val="{00000415-27EE-48E1-8126-FA4F2C0CE5D0}"/>
              </c:ext>
            </c:extLst>
          </c:dPt>
          <c:dPt>
            <c:idx val="523"/>
            <c:bubble3D val="0"/>
            <c:spPr>
              <a:solidFill>
                <a:schemeClr val="accent2">
                  <a:lumMod val="70000"/>
                  <a:lumOff val="30000"/>
                </a:schemeClr>
              </a:solidFill>
              <a:ln>
                <a:noFill/>
              </a:ln>
              <a:effectLst/>
            </c:spPr>
            <c:extLst>
              <c:ext xmlns:c16="http://schemas.microsoft.com/office/drawing/2014/chart" uri="{C3380CC4-5D6E-409C-BE32-E72D297353CC}">
                <c16:uniqueId val="{00000417-27EE-48E1-8126-FA4F2C0CE5D0}"/>
              </c:ext>
            </c:extLst>
          </c:dPt>
          <c:dPt>
            <c:idx val="524"/>
            <c:bubble3D val="0"/>
            <c:spPr>
              <a:solidFill>
                <a:schemeClr val="accent3">
                  <a:lumMod val="70000"/>
                  <a:lumOff val="30000"/>
                </a:schemeClr>
              </a:solidFill>
              <a:ln>
                <a:noFill/>
              </a:ln>
              <a:effectLst/>
            </c:spPr>
            <c:extLst>
              <c:ext xmlns:c16="http://schemas.microsoft.com/office/drawing/2014/chart" uri="{C3380CC4-5D6E-409C-BE32-E72D297353CC}">
                <c16:uniqueId val="{00000419-27EE-48E1-8126-FA4F2C0CE5D0}"/>
              </c:ext>
            </c:extLst>
          </c:dPt>
          <c:dPt>
            <c:idx val="525"/>
            <c:bubble3D val="0"/>
            <c:spPr>
              <a:solidFill>
                <a:schemeClr val="accent4">
                  <a:lumMod val="70000"/>
                  <a:lumOff val="30000"/>
                </a:schemeClr>
              </a:solidFill>
              <a:ln>
                <a:noFill/>
              </a:ln>
              <a:effectLst/>
            </c:spPr>
            <c:extLst>
              <c:ext xmlns:c16="http://schemas.microsoft.com/office/drawing/2014/chart" uri="{C3380CC4-5D6E-409C-BE32-E72D297353CC}">
                <c16:uniqueId val="{0000041B-27EE-48E1-8126-FA4F2C0CE5D0}"/>
              </c:ext>
            </c:extLst>
          </c:dPt>
          <c:dPt>
            <c:idx val="526"/>
            <c:bubble3D val="0"/>
            <c:spPr>
              <a:solidFill>
                <a:schemeClr val="accent5">
                  <a:lumMod val="70000"/>
                  <a:lumOff val="30000"/>
                </a:schemeClr>
              </a:solidFill>
              <a:ln>
                <a:noFill/>
              </a:ln>
              <a:effectLst/>
            </c:spPr>
            <c:extLst>
              <c:ext xmlns:c16="http://schemas.microsoft.com/office/drawing/2014/chart" uri="{C3380CC4-5D6E-409C-BE32-E72D297353CC}">
                <c16:uniqueId val="{0000041D-27EE-48E1-8126-FA4F2C0CE5D0}"/>
              </c:ext>
            </c:extLst>
          </c:dPt>
          <c:dPt>
            <c:idx val="527"/>
            <c:bubble3D val="0"/>
            <c:spPr>
              <a:solidFill>
                <a:schemeClr val="accent6">
                  <a:lumMod val="70000"/>
                  <a:lumOff val="30000"/>
                </a:schemeClr>
              </a:solidFill>
              <a:ln>
                <a:noFill/>
              </a:ln>
              <a:effectLst/>
            </c:spPr>
            <c:extLst>
              <c:ext xmlns:c16="http://schemas.microsoft.com/office/drawing/2014/chart" uri="{C3380CC4-5D6E-409C-BE32-E72D297353CC}">
                <c16:uniqueId val="{0000041F-27EE-48E1-8126-FA4F2C0CE5D0}"/>
              </c:ext>
            </c:extLst>
          </c:dPt>
          <c:dPt>
            <c:idx val="528"/>
            <c:bubble3D val="0"/>
            <c:spPr>
              <a:solidFill>
                <a:schemeClr val="accent1">
                  <a:lumMod val="70000"/>
                </a:schemeClr>
              </a:solidFill>
              <a:ln>
                <a:noFill/>
              </a:ln>
              <a:effectLst/>
            </c:spPr>
            <c:extLst>
              <c:ext xmlns:c16="http://schemas.microsoft.com/office/drawing/2014/chart" uri="{C3380CC4-5D6E-409C-BE32-E72D297353CC}">
                <c16:uniqueId val="{00000421-27EE-48E1-8126-FA4F2C0CE5D0}"/>
              </c:ext>
            </c:extLst>
          </c:dPt>
          <c:dPt>
            <c:idx val="529"/>
            <c:bubble3D val="0"/>
            <c:spPr>
              <a:solidFill>
                <a:schemeClr val="accent2">
                  <a:lumMod val="70000"/>
                </a:schemeClr>
              </a:solidFill>
              <a:ln>
                <a:noFill/>
              </a:ln>
              <a:effectLst/>
            </c:spPr>
            <c:extLst>
              <c:ext xmlns:c16="http://schemas.microsoft.com/office/drawing/2014/chart" uri="{C3380CC4-5D6E-409C-BE32-E72D297353CC}">
                <c16:uniqueId val="{00000423-27EE-48E1-8126-FA4F2C0CE5D0}"/>
              </c:ext>
            </c:extLst>
          </c:dPt>
          <c:dPt>
            <c:idx val="530"/>
            <c:bubble3D val="0"/>
            <c:spPr>
              <a:solidFill>
                <a:schemeClr val="accent3">
                  <a:lumMod val="70000"/>
                </a:schemeClr>
              </a:solidFill>
              <a:ln>
                <a:noFill/>
              </a:ln>
              <a:effectLst/>
            </c:spPr>
            <c:extLst>
              <c:ext xmlns:c16="http://schemas.microsoft.com/office/drawing/2014/chart" uri="{C3380CC4-5D6E-409C-BE32-E72D297353CC}">
                <c16:uniqueId val="{00000425-27EE-48E1-8126-FA4F2C0CE5D0}"/>
              </c:ext>
            </c:extLst>
          </c:dPt>
          <c:dPt>
            <c:idx val="531"/>
            <c:bubble3D val="0"/>
            <c:spPr>
              <a:solidFill>
                <a:schemeClr val="accent4">
                  <a:lumMod val="70000"/>
                </a:schemeClr>
              </a:solidFill>
              <a:ln>
                <a:noFill/>
              </a:ln>
              <a:effectLst/>
            </c:spPr>
            <c:extLst>
              <c:ext xmlns:c16="http://schemas.microsoft.com/office/drawing/2014/chart" uri="{C3380CC4-5D6E-409C-BE32-E72D297353CC}">
                <c16:uniqueId val="{00000427-27EE-48E1-8126-FA4F2C0CE5D0}"/>
              </c:ext>
            </c:extLst>
          </c:dPt>
          <c:dPt>
            <c:idx val="532"/>
            <c:bubble3D val="0"/>
            <c:spPr>
              <a:solidFill>
                <a:schemeClr val="accent5">
                  <a:lumMod val="70000"/>
                </a:schemeClr>
              </a:solidFill>
              <a:ln>
                <a:noFill/>
              </a:ln>
              <a:effectLst/>
            </c:spPr>
            <c:extLst>
              <c:ext xmlns:c16="http://schemas.microsoft.com/office/drawing/2014/chart" uri="{C3380CC4-5D6E-409C-BE32-E72D297353CC}">
                <c16:uniqueId val="{00000429-27EE-48E1-8126-FA4F2C0CE5D0}"/>
              </c:ext>
            </c:extLst>
          </c:dPt>
          <c:dPt>
            <c:idx val="533"/>
            <c:bubble3D val="0"/>
            <c:spPr>
              <a:solidFill>
                <a:schemeClr val="accent6">
                  <a:lumMod val="70000"/>
                </a:schemeClr>
              </a:solidFill>
              <a:ln>
                <a:noFill/>
              </a:ln>
              <a:effectLst/>
            </c:spPr>
            <c:extLst>
              <c:ext xmlns:c16="http://schemas.microsoft.com/office/drawing/2014/chart" uri="{C3380CC4-5D6E-409C-BE32-E72D297353CC}">
                <c16:uniqueId val="{0000042B-27EE-48E1-8126-FA4F2C0CE5D0}"/>
              </c:ext>
            </c:extLst>
          </c:dPt>
          <c:dPt>
            <c:idx val="534"/>
            <c:bubble3D val="0"/>
            <c:spPr>
              <a:solidFill>
                <a:schemeClr val="accent1">
                  <a:lumMod val="50000"/>
                  <a:lumOff val="50000"/>
                </a:schemeClr>
              </a:solidFill>
              <a:ln>
                <a:noFill/>
              </a:ln>
              <a:effectLst/>
            </c:spPr>
            <c:extLst>
              <c:ext xmlns:c16="http://schemas.microsoft.com/office/drawing/2014/chart" uri="{C3380CC4-5D6E-409C-BE32-E72D297353CC}">
                <c16:uniqueId val="{0000042D-27EE-48E1-8126-FA4F2C0CE5D0}"/>
              </c:ext>
            </c:extLst>
          </c:dPt>
          <c:dPt>
            <c:idx val="535"/>
            <c:bubble3D val="0"/>
            <c:spPr>
              <a:solidFill>
                <a:schemeClr val="accent2">
                  <a:lumMod val="50000"/>
                  <a:lumOff val="50000"/>
                </a:schemeClr>
              </a:solidFill>
              <a:ln>
                <a:noFill/>
              </a:ln>
              <a:effectLst/>
            </c:spPr>
            <c:extLst>
              <c:ext xmlns:c16="http://schemas.microsoft.com/office/drawing/2014/chart" uri="{C3380CC4-5D6E-409C-BE32-E72D297353CC}">
                <c16:uniqueId val="{0000042F-27EE-48E1-8126-FA4F2C0CE5D0}"/>
              </c:ext>
            </c:extLst>
          </c:dPt>
          <c:dPt>
            <c:idx val="536"/>
            <c:bubble3D val="0"/>
            <c:spPr>
              <a:solidFill>
                <a:schemeClr val="accent3">
                  <a:lumMod val="50000"/>
                  <a:lumOff val="50000"/>
                </a:schemeClr>
              </a:solidFill>
              <a:ln>
                <a:noFill/>
              </a:ln>
              <a:effectLst/>
            </c:spPr>
            <c:extLst>
              <c:ext xmlns:c16="http://schemas.microsoft.com/office/drawing/2014/chart" uri="{C3380CC4-5D6E-409C-BE32-E72D297353CC}">
                <c16:uniqueId val="{00000431-27EE-48E1-8126-FA4F2C0CE5D0}"/>
              </c:ext>
            </c:extLst>
          </c:dPt>
          <c:dPt>
            <c:idx val="537"/>
            <c:bubble3D val="0"/>
            <c:spPr>
              <a:solidFill>
                <a:schemeClr val="accent4">
                  <a:lumMod val="50000"/>
                  <a:lumOff val="50000"/>
                </a:schemeClr>
              </a:solidFill>
              <a:ln>
                <a:noFill/>
              </a:ln>
              <a:effectLst/>
            </c:spPr>
            <c:extLst>
              <c:ext xmlns:c16="http://schemas.microsoft.com/office/drawing/2014/chart" uri="{C3380CC4-5D6E-409C-BE32-E72D297353CC}">
                <c16:uniqueId val="{00000433-27EE-48E1-8126-FA4F2C0CE5D0}"/>
              </c:ext>
            </c:extLst>
          </c:dPt>
          <c:dPt>
            <c:idx val="538"/>
            <c:bubble3D val="0"/>
            <c:spPr>
              <a:solidFill>
                <a:schemeClr val="accent5">
                  <a:lumMod val="50000"/>
                  <a:lumOff val="50000"/>
                </a:schemeClr>
              </a:solidFill>
              <a:ln>
                <a:noFill/>
              </a:ln>
              <a:effectLst/>
            </c:spPr>
            <c:extLst>
              <c:ext xmlns:c16="http://schemas.microsoft.com/office/drawing/2014/chart" uri="{C3380CC4-5D6E-409C-BE32-E72D297353CC}">
                <c16:uniqueId val="{00000435-27EE-48E1-8126-FA4F2C0CE5D0}"/>
              </c:ext>
            </c:extLst>
          </c:dPt>
          <c:dPt>
            <c:idx val="539"/>
            <c:bubble3D val="0"/>
            <c:spPr>
              <a:solidFill>
                <a:schemeClr val="accent6">
                  <a:lumMod val="50000"/>
                  <a:lumOff val="50000"/>
                </a:schemeClr>
              </a:solidFill>
              <a:ln>
                <a:noFill/>
              </a:ln>
              <a:effectLst/>
            </c:spPr>
            <c:extLst>
              <c:ext xmlns:c16="http://schemas.microsoft.com/office/drawing/2014/chart" uri="{C3380CC4-5D6E-409C-BE32-E72D297353CC}">
                <c16:uniqueId val="{00000437-27EE-48E1-8126-FA4F2C0CE5D0}"/>
              </c:ext>
            </c:extLst>
          </c:dPt>
          <c:dPt>
            <c:idx val="540"/>
            <c:bubble3D val="0"/>
            <c:spPr>
              <a:solidFill>
                <a:schemeClr val="accent1"/>
              </a:solidFill>
              <a:ln>
                <a:noFill/>
              </a:ln>
              <a:effectLst/>
            </c:spPr>
            <c:extLst>
              <c:ext xmlns:c16="http://schemas.microsoft.com/office/drawing/2014/chart" uri="{C3380CC4-5D6E-409C-BE32-E72D297353CC}">
                <c16:uniqueId val="{00000439-27EE-48E1-8126-FA4F2C0CE5D0}"/>
              </c:ext>
            </c:extLst>
          </c:dPt>
          <c:dPt>
            <c:idx val="541"/>
            <c:bubble3D val="0"/>
            <c:spPr>
              <a:solidFill>
                <a:schemeClr val="accent2"/>
              </a:solidFill>
              <a:ln>
                <a:noFill/>
              </a:ln>
              <a:effectLst/>
            </c:spPr>
            <c:extLst>
              <c:ext xmlns:c16="http://schemas.microsoft.com/office/drawing/2014/chart" uri="{C3380CC4-5D6E-409C-BE32-E72D297353CC}">
                <c16:uniqueId val="{0000043B-27EE-48E1-8126-FA4F2C0CE5D0}"/>
              </c:ext>
            </c:extLst>
          </c:dPt>
          <c:dPt>
            <c:idx val="542"/>
            <c:bubble3D val="0"/>
            <c:spPr>
              <a:solidFill>
                <a:schemeClr val="accent3"/>
              </a:solidFill>
              <a:ln>
                <a:noFill/>
              </a:ln>
              <a:effectLst/>
            </c:spPr>
            <c:extLst>
              <c:ext xmlns:c16="http://schemas.microsoft.com/office/drawing/2014/chart" uri="{C3380CC4-5D6E-409C-BE32-E72D297353CC}">
                <c16:uniqueId val="{0000043D-27EE-48E1-8126-FA4F2C0CE5D0}"/>
              </c:ext>
            </c:extLst>
          </c:dPt>
          <c:dPt>
            <c:idx val="543"/>
            <c:bubble3D val="0"/>
            <c:spPr>
              <a:solidFill>
                <a:schemeClr val="accent4"/>
              </a:solidFill>
              <a:ln>
                <a:noFill/>
              </a:ln>
              <a:effectLst/>
            </c:spPr>
            <c:extLst>
              <c:ext xmlns:c16="http://schemas.microsoft.com/office/drawing/2014/chart" uri="{C3380CC4-5D6E-409C-BE32-E72D297353CC}">
                <c16:uniqueId val="{0000043F-27EE-48E1-8126-FA4F2C0CE5D0}"/>
              </c:ext>
            </c:extLst>
          </c:dPt>
          <c:dPt>
            <c:idx val="544"/>
            <c:bubble3D val="0"/>
            <c:spPr>
              <a:solidFill>
                <a:schemeClr val="accent5"/>
              </a:solidFill>
              <a:ln>
                <a:noFill/>
              </a:ln>
              <a:effectLst/>
            </c:spPr>
            <c:extLst>
              <c:ext xmlns:c16="http://schemas.microsoft.com/office/drawing/2014/chart" uri="{C3380CC4-5D6E-409C-BE32-E72D297353CC}">
                <c16:uniqueId val="{00000441-27EE-48E1-8126-FA4F2C0CE5D0}"/>
              </c:ext>
            </c:extLst>
          </c:dPt>
          <c:dPt>
            <c:idx val="545"/>
            <c:bubble3D val="0"/>
            <c:spPr>
              <a:solidFill>
                <a:schemeClr val="accent6"/>
              </a:solidFill>
              <a:ln>
                <a:noFill/>
              </a:ln>
              <a:effectLst/>
            </c:spPr>
            <c:extLst>
              <c:ext xmlns:c16="http://schemas.microsoft.com/office/drawing/2014/chart" uri="{C3380CC4-5D6E-409C-BE32-E72D297353CC}">
                <c16:uniqueId val="{00000443-27EE-48E1-8126-FA4F2C0CE5D0}"/>
              </c:ext>
            </c:extLst>
          </c:dPt>
          <c:dPt>
            <c:idx val="546"/>
            <c:bubble3D val="0"/>
            <c:spPr>
              <a:solidFill>
                <a:schemeClr val="accent1">
                  <a:lumMod val="60000"/>
                </a:schemeClr>
              </a:solidFill>
              <a:ln>
                <a:noFill/>
              </a:ln>
              <a:effectLst/>
            </c:spPr>
            <c:extLst>
              <c:ext xmlns:c16="http://schemas.microsoft.com/office/drawing/2014/chart" uri="{C3380CC4-5D6E-409C-BE32-E72D297353CC}">
                <c16:uniqueId val="{00000445-27EE-48E1-8126-FA4F2C0CE5D0}"/>
              </c:ext>
            </c:extLst>
          </c:dPt>
          <c:dPt>
            <c:idx val="547"/>
            <c:bubble3D val="0"/>
            <c:spPr>
              <a:solidFill>
                <a:schemeClr val="accent2">
                  <a:lumMod val="60000"/>
                </a:schemeClr>
              </a:solidFill>
              <a:ln>
                <a:noFill/>
              </a:ln>
              <a:effectLst/>
            </c:spPr>
            <c:extLst>
              <c:ext xmlns:c16="http://schemas.microsoft.com/office/drawing/2014/chart" uri="{C3380CC4-5D6E-409C-BE32-E72D297353CC}">
                <c16:uniqueId val="{00000447-27EE-48E1-8126-FA4F2C0CE5D0}"/>
              </c:ext>
            </c:extLst>
          </c:dPt>
          <c:dPt>
            <c:idx val="548"/>
            <c:bubble3D val="0"/>
            <c:spPr>
              <a:solidFill>
                <a:schemeClr val="accent3">
                  <a:lumMod val="60000"/>
                </a:schemeClr>
              </a:solidFill>
              <a:ln>
                <a:noFill/>
              </a:ln>
              <a:effectLst/>
            </c:spPr>
            <c:extLst>
              <c:ext xmlns:c16="http://schemas.microsoft.com/office/drawing/2014/chart" uri="{C3380CC4-5D6E-409C-BE32-E72D297353CC}">
                <c16:uniqueId val="{00000449-27EE-48E1-8126-FA4F2C0CE5D0}"/>
              </c:ext>
            </c:extLst>
          </c:dPt>
          <c:dPt>
            <c:idx val="549"/>
            <c:bubble3D val="0"/>
            <c:spPr>
              <a:solidFill>
                <a:schemeClr val="accent4">
                  <a:lumMod val="60000"/>
                </a:schemeClr>
              </a:solidFill>
              <a:ln>
                <a:noFill/>
              </a:ln>
              <a:effectLst/>
            </c:spPr>
            <c:extLst>
              <c:ext xmlns:c16="http://schemas.microsoft.com/office/drawing/2014/chart" uri="{C3380CC4-5D6E-409C-BE32-E72D297353CC}">
                <c16:uniqueId val="{0000044B-27EE-48E1-8126-FA4F2C0CE5D0}"/>
              </c:ext>
            </c:extLst>
          </c:dPt>
          <c:dPt>
            <c:idx val="550"/>
            <c:bubble3D val="0"/>
            <c:spPr>
              <a:solidFill>
                <a:schemeClr val="accent5">
                  <a:lumMod val="60000"/>
                </a:schemeClr>
              </a:solidFill>
              <a:ln>
                <a:noFill/>
              </a:ln>
              <a:effectLst/>
            </c:spPr>
            <c:extLst>
              <c:ext xmlns:c16="http://schemas.microsoft.com/office/drawing/2014/chart" uri="{C3380CC4-5D6E-409C-BE32-E72D297353CC}">
                <c16:uniqueId val="{0000044D-27EE-48E1-8126-FA4F2C0CE5D0}"/>
              </c:ext>
            </c:extLst>
          </c:dPt>
          <c:dPt>
            <c:idx val="551"/>
            <c:bubble3D val="0"/>
            <c:spPr>
              <a:solidFill>
                <a:schemeClr val="accent6">
                  <a:lumMod val="60000"/>
                </a:schemeClr>
              </a:solidFill>
              <a:ln>
                <a:noFill/>
              </a:ln>
              <a:effectLst/>
            </c:spPr>
            <c:extLst>
              <c:ext xmlns:c16="http://schemas.microsoft.com/office/drawing/2014/chart" uri="{C3380CC4-5D6E-409C-BE32-E72D297353CC}">
                <c16:uniqueId val="{0000044F-27EE-48E1-8126-FA4F2C0CE5D0}"/>
              </c:ext>
            </c:extLst>
          </c:dPt>
          <c:dPt>
            <c:idx val="552"/>
            <c:bubble3D val="0"/>
            <c:spPr>
              <a:solidFill>
                <a:schemeClr val="accent1">
                  <a:lumMod val="80000"/>
                  <a:lumOff val="20000"/>
                </a:schemeClr>
              </a:solidFill>
              <a:ln>
                <a:noFill/>
              </a:ln>
              <a:effectLst/>
            </c:spPr>
            <c:extLst>
              <c:ext xmlns:c16="http://schemas.microsoft.com/office/drawing/2014/chart" uri="{C3380CC4-5D6E-409C-BE32-E72D297353CC}">
                <c16:uniqueId val="{00000451-27EE-48E1-8126-FA4F2C0CE5D0}"/>
              </c:ext>
            </c:extLst>
          </c:dPt>
          <c:dPt>
            <c:idx val="553"/>
            <c:bubble3D val="0"/>
            <c:spPr>
              <a:solidFill>
                <a:schemeClr val="accent2">
                  <a:lumMod val="80000"/>
                  <a:lumOff val="20000"/>
                </a:schemeClr>
              </a:solidFill>
              <a:ln>
                <a:noFill/>
              </a:ln>
              <a:effectLst/>
            </c:spPr>
            <c:extLst>
              <c:ext xmlns:c16="http://schemas.microsoft.com/office/drawing/2014/chart" uri="{C3380CC4-5D6E-409C-BE32-E72D297353CC}">
                <c16:uniqueId val="{00000453-27EE-48E1-8126-FA4F2C0CE5D0}"/>
              </c:ext>
            </c:extLst>
          </c:dPt>
          <c:dPt>
            <c:idx val="554"/>
            <c:bubble3D val="0"/>
            <c:spPr>
              <a:solidFill>
                <a:schemeClr val="accent3">
                  <a:lumMod val="80000"/>
                  <a:lumOff val="20000"/>
                </a:schemeClr>
              </a:solidFill>
              <a:ln>
                <a:noFill/>
              </a:ln>
              <a:effectLst/>
            </c:spPr>
            <c:extLst>
              <c:ext xmlns:c16="http://schemas.microsoft.com/office/drawing/2014/chart" uri="{C3380CC4-5D6E-409C-BE32-E72D297353CC}">
                <c16:uniqueId val="{00000455-27EE-48E1-8126-FA4F2C0CE5D0}"/>
              </c:ext>
            </c:extLst>
          </c:dPt>
          <c:dPt>
            <c:idx val="555"/>
            <c:bubble3D val="0"/>
            <c:spPr>
              <a:solidFill>
                <a:schemeClr val="accent4">
                  <a:lumMod val="80000"/>
                  <a:lumOff val="20000"/>
                </a:schemeClr>
              </a:solidFill>
              <a:ln>
                <a:noFill/>
              </a:ln>
              <a:effectLst/>
            </c:spPr>
            <c:extLst>
              <c:ext xmlns:c16="http://schemas.microsoft.com/office/drawing/2014/chart" uri="{C3380CC4-5D6E-409C-BE32-E72D297353CC}">
                <c16:uniqueId val="{00000457-27EE-48E1-8126-FA4F2C0CE5D0}"/>
              </c:ext>
            </c:extLst>
          </c:dPt>
          <c:dPt>
            <c:idx val="556"/>
            <c:bubble3D val="0"/>
            <c:spPr>
              <a:solidFill>
                <a:schemeClr val="accent5">
                  <a:lumMod val="80000"/>
                  <a:lumOff val="20000"/>
                </a:schemeClr>
              </a:solidFill>
              <a:ln>
                <a:noFill/>
              </a:ln>
              <a:effectLst/>
            </c:spPr>
            <c:extLst>
              <c:ext xmlns:c16="http://schemas.microsoft.com/office/drawing/2014/chart" uri="{C3380CC4-5D6E-409C-BE32-E72D297353CC}">
                <c16:uniqueId val="{00000459-27EE-48E1-8126-FA4F2C0CE5D0}"/>
              </c:ext>
            </c:extLst>
          </c:dPt>
          <c:dPt>
            <c:idx val="557"/>
            <c:bubble3D val="0"/>
            <c:spPr>
              <a:solidFill>
                <a:schemeClr val="accent6">
                  <a:lumMod val="80000"/>
                  <a:lumOff val="20000"/>
                </a:schemeClr>
              </a:solidFill>
              <a:ln>
                <a:noFill/>
              </a:ln>
              <a:effectLst/>
            </c:spPr>
            <c:extLst>
              <c:ext xmlns:c16="http://schemas.microsoft.com/office/drawing/2014/chart" uri="{C3380CC4-5D6E-409C-BE32-E72D297353CC}">
                <c16:uniqueId val="{0000045B-27EE-48E1-8126-FA4F2C0CE5D0}"/>
              </c:ext>
            </c:extLst>
          </c:dPt>
          <c:dPt>
            <c:idx val="558"/>
            <c:bubble3D val="0"/>
            <c:spPr>
              <a:solidFill>
                <a:schemeClr val="accent1">
                  <a:lumMod val="80000"/>
                </a:schemeClr>
              </a:solidFill>
              <a:ln>
                <a:noFill/>
              </a:ln>
              <a:effectLst/>
            </c:spPr>
            <c:extLst>
              <c:ext xmlns:c16="http://schemas.microsoft.com/office/drawing/2014/chart" uri="{C3380CC4-5D6E-409C-BE32-E72D297353CC}">
                <c16:uniqueId val="{0000045D-27EE-48E1-8126-FA4F2C0CE5D0}"/>
              </c:ext>
            </c:extLst>
          </c:dPt>
          <c:dPt>
            <c:idx val="559"/>
            <c:bubble3D val="0"/>
            <c:spPr>
              <a:solidFill>
                <a:schemeClr val="accent2">
                  <a:lumMod val="80000"/>
                </a:schemeClr>
              </a:solidFill>
              <a:ln>
                <a:noFill/>
              </a:ln>
              <a:effectLst/>
            </c:spPr>
            <c:extLst>
              <c:ext xmlns:c16="http://schemas.microsoft.com/office/drawing/2014/chart" uri="{C3380CC4-5D6E-409C-BE32-E72D297353CC}">
                <c16:uniqueId val="{0000045F-27EE-48E1-8126-FA4F2C0CE5D0}"/>
              </c:ext>
            </c:extLst>
          </c:dPt>
          <c:dPt>
            <c:idx val="560"/>
            <c:bubble3D val="0"/>
            <c:spPr>
              <a:solidFill>
                <a:schemeClr val="accent3">
                  <a:lumMod val="80000"/>
                </a:schemeClr>
              </a:solidFill>
              <a:ln>
                <a:noFill/>
              </a:ln>
              <a:effectLst/>
            </c:spPr>
            <c:extLst>
              <c:ext xmlns:c16="http://schemas.microsoft.com/office/drawing/2014/chart" uri="{C3380CC4-5D6E-409C-BE32-E72D297353CC}">
                <c16:uniqueId val="{00000461-27EE-48E1-8126-FA4F2C0CE5D0}"/>
              </c:ext>
            </c:extLst>
          </c:dPt>
          <c:dPt>
            <c:idx val="561"/>
            <c:bubble3D val="0"/>
            <c:spPr>
              <a:solidFill>
                <a:schemeClr val="accent4">
                  <a:lumMod val="80000"/>
                </a:schemeClr>
              </a:solidFill>
              <a:ln>
                <a:noFill/>
              </a:ln>
              <a:effectLst/>
            </c:spPr>
            <c:extLst>
              <c:ext xmlns:c16="http://schemas.microsoft.com/office/drawing/2014/chart" uri="{C3380CC4-5D6E-409C-BE32-E72D297353CC}">
                <c16:uniqueId val="{00000463-27EE-48E1-8126-FA4F2C0CE5D0}"/>
              </c:ext>
            </c:extLst>
          </c:dPt>
          <c:dPt>
            <c:idx val="562"/>
            <c:bubble3D val="0"/>
            <c:spPr>
              <a:solidFill>
                <a:schemeClr val="accent5">
                  <a:lumMod val="80000"/>
                </a:schemeClr>
              </a:solidFill>
              <a:ln>
                <a:noFill/>
              </a:ln>
              <a:effectLst/>
            </c:spPr>
            <c:extLst>
              <c:ext xmlns:c16="http://schemas.microsoft.com/office/drawing/2014/chart" uri="{C3380CC4-5D6E-409C-BE32-E72D297353CC}">
                <c16:uniqueId val="{00000465-27EE-48E1-8126-FA4F2C0CE5D0}"/>
              </c:ext>
            </c:extLst>
          </c:dPt>
          <c:dPt>
            <c:idx val="563"/>
            <c:bubble3D val="0"/>
            <c:spPr>
              <a:solidFill>
                <a:schemeClr val="accent6">
                  <a:lumMod val="80000"/>
                </a:schemeClr>
              </a:solidFill>
              <a:ln>
                <a:noFill/>
              </a:ln>
              <a:effectLst/>
            </c:spPr>
            <c:extLst>
              <c:ext xmlns:c16="http://schemas.microsoft.com/office/drawing/2014/chart" uri="{C3380CC4-5D6E-409C-BE32-E72D297353CC}">
                <c16:uniqueId val="{00000467-27EE-48E1-8126-FA4F2C0CE5D0}"/>
              </c:ext>
            </c:extLst>
          </c:dPt>
          <c:dPt>
            <c:idx val="564"/>
            <c:bubble3D val="0"/>
            <c:spPr>
              <a:solidFill>
                <a:schemeClr val="accent1">
                  <a:lumMod val="60000"/>
                  <a:lumOff val="40000"/>
                </a:schemeClr>
              </a:solidFill>
              <a:ln>
                <a:noFill/>
              </a:ln>
              <a:effectLst/>
            </c:spPr>
            <c:extLst>
              <c:ext xmlns:c16="http://schemas.microsoft.com/office/drawing/2014/chart" uri="{C3380CC4-5D6E-409C-BE32-E72D297353CC}">
                <c16:uniqueId val="{00000469-27EE-48E1-8126-FA4F2C0CE5D0}"/>
              </c:ext>
            </c:extLst>
          </c:dPt>
          <c:dPt>
            <c:idx val="565"/>
            <c:bubble3D val="0"/>
            <c:spPr>
              <a:solidFill>
                <a:schemeClr val="accent2">
                  <a:lumMod val="60000"/>
                  <a:lumOff val="40000"/>
                </a:schemeClr>
              </a:solidFill>
              <a:ln>
                <a:noFill/>
              </a:ln>
              <a:effectLst/>
            </c:spPr>
            <c:extLst>
              <c:ext xmlns:c16="http://schemas.microsoft.com/office/drawing/2014/chart" uri="{C3380CC4-5D6E-409C-BE32-E72D297353CC}">
                <c16:uniqueId val="{0000046B-27EE-48E1-8126-FA4F2C0CE5D0}"/>
              </c:ext>
            </c:extLst>
          </c:dPt>
          <c:dPt>
            <c:idx val="566"/>
            <c:bubble3D val="0"/>
            <c:spPr>
              <a:solidFill>
                <a:schemeClr val="accent3">
                  <a:lumMod val="60000"/>
                  <a:lumOff val="40000"/>
                </a:schemeClr>
              </a:solidFill>
              <a:ln>
                <a:noFill/>
              </a:ln>
              <a:effectLst/>
            </c:spPr>
            <c:extLst>
              <c:ext xmlns:c16="http://schemas.microsoft.com/office/drawing/2014/chart" uri="{C3380CC4-5D6E-409C-BE32-E72D297353CC}">
                <c16:uniqueId val="{0000046D-27EE-48E1-8126-FA4F2C0CE5D0}"/>
              </c:ext>
            </c:extLst>
          </c:dPt>
          <c:dPt>
            <c:idx val="567"/>
            <c:bubble3D val="0"/>
            <c:spPr>
              <a:solidFill>
                <a:schemeClr val="accent4">
                  <a:lumMod val="60000"/>
                  <a:lumOff val="40000"/>
                </a:schemeClr>
              </a:solidFill>
              <a:ln>
                <a:noFill/>
              </a:ln>
              <a:effectLst/>
            </c:spPr>
            <c:extLst>
              <c:ext xmlns:c16="http://schemas.microsoft.com/office/drawing/2014/chart" uri="{C3380CC4-5D6E-409C-BE32-E72D297353CC}">
                <c16:uniqueId val="{0000046F-27EE-48E1-8126-FA4F2C0CE5D0}"/>
              </c:ext>
            </c:extLst>
          </c:dPt>
          <c:dPt>
            <c:idx val="568"/>
            <c:bubble3D val="0"/>
            <c:spPr>
              <a:solidFill>
                <a:schemeClr val="accent5">
                  <a:lumMod val="60000"/>
                  <a:lumOff val="40000"/>
                </a:schemeClr>
              </a:solidFill>
              <a:ln>
                <a:noFill/>
              </a:ln>
              <a:effectLst/>
            </c:spPr>
            <c:extLst>
              <c:ext xmlns:c16="http://schemas.microsoft.com/office/drawing/2014/chart" uri="{C3380CC4-5D6E-409C-BE32-E72D297353CC}">
                <c16:uniqueId val="{00000471-27EE-48E1-8126-FA4F2C0CE5D0}"/>
              </c:ext>
            </c:extLst>
          </c:dPt>
          <c:dPt>
            <c:idx val="569"/>
            <c:bubble3D val="0"/>
            <c:spPr>
              <a:solidFill>
                <a:schemeClr val="accent6">
                  <a:lumMod val="60000"/>
                  <a:lumOff val="40000"/>
                </a:schemeClr>
              </a:solidFill>
              <a:ln>
                <a:noFill/>
              </a:ln>
              <a:effectLst/>
            </c:spPr>
            <c:extLst>
              <c:ext xmlns:c16="http://schemas.microsoft.com/office/drawing/2014/chart" uri="{C3380CC4-5D6E-409C-BE32-E72D297353CC}">
                <c16:uniqueId val="{00000473-27EE-48E1-8126-FA4F2C0CE5D0}"/>
              </c:ext>
            </c:extLst>
          </c:dPt>
          <c:dPt>
            <c:idx val="570"/>
            <c:bubble3D val="0"/>
            <c:spPr>
              <a:solidFill>
                <a:schemeClr val="accent1">
                  <a:lumMod val="50000"/>
                </a:schemeClr>
              </a:solidFill>
              <a:ln>
                <a:noFill/>
              </a:ln>
              <a:effectLst/>
            </c:spPr>
            <c:extLst>
              <c:ext xmlns:c16="http://schemas.microsoft.com/office/drawing/2014/chart" uri="{C3380CC4-5D6E-409C-BE32-E72D297353CC}">
                <c16:uniqueId val="{00000475-27EE-48E1-8126-FA4F2C0CE5D0}"/>
              </c:ext>
            </c:extLst>
          </c:dPt>
          <c:dPt>
            <c:idx val="571"/>
            <c:bubble3D val="0"/>
            <c:spPr>
              <a:solidFill>
                <a:schemeClr val="accent2">
                  <a:lumMod val="50000"/>
                </a:schemeClr>
              </a:solidFill>
              <a:ln>
                <a:noFill/>
              </a:ln>
              <a:effectLst/>
            </c:spPr>
            <c:extLst>
              <c:ext xmlns:c16="http://schemas.microsoft.com/office/drawing/2014/chart" uri="{C3380CC4-5D6E-409C-BE32-E72D297353CC}">
                <c16:uniqueId val="{00000477-27EE-48E1-8126-FA4F2C0CE5D0}"/>
              </c:ext>
            </c:extLst>
          </c:dPt>
          <c:dPt>
            <c:idx val="572"/>
            <c:bubble3D val="0"/>
            <c:spPr>
              <a:solidFill>
                <a:schemeClr val="accent3">
                  <a:lumMod val="50000"/>
                </a:schemeClr>
              </a:solidFill>
              <a:ln>
                <a:noFill/>
              </a:ln>
              <a:effectLst/>
            </c:spPr>
            <c:extLst>
              <c:ext xmlns:c16="http://schemas.microsoft.com/office/drawing/2014/chart" uri="{C3380CC4-5D6E-409C-BE32-E72D297353CC}">
                <c16:uniqueId val="{00000479-27EE-48E1-8126-FA4F2C0CE5D0}"/>
              </c:ext>
            </c:extLst>
          </c:dPt>
          <c:dPt>
            <c:idx val="573"/>
            <c:bubble3D val="0"/>
            <c:spPr>
              <a:solidFill>
                <a:schemeClr val="accent4">
                  <a:lumMod val="50000"/>
                </a:schemeClr>
              </a:solidFill>
              <a:ln>
                <a:noFill/>
              </a:ln>
              <a:effectLst/>
            </c:spPr>
            <c:extLst>
              <c:ext xmlns:c16="http://schemas.microsoft.com/office/drawing/2014/chart" uri="{C3380CC4-5D6E-409C-BE32-E72D297353CC}">
                <c16:uniqueId val="{0000047B-27EE-48E1-8126-FA4F2C0CE5D0}"/>
              </c:ext>
            </c:extLst>
          </c:dPt>
          <c:dPt>
            <c:idx val="574"/>
            <c:bubble3D val="0"/>
            <c:spPr>
              <a:solidFill>
                <a:schemeClr val="accent5">
                  <a:lumMod val="50000"/>
                </a:schemeClr>
              </a:solidFill>
              <a:ln>
                <a:noFill/>
              </a:ln>
              <a:effectLst/>
            </c:spPr>
            <c:extLst>
              <c:ext xmlns:c16="http://schemas.microsoft.com/office/drawing/2014/chart" uri="{C3380CC4-5D6E-409C-BE32-E72D297353CC}">
                <c16:uniqueId val="{0000047D-27EE-48E1-8126-FA4F2C0CE5D0}"/>
              </c:ext>
            </c:extLst>
          </c:dPt>
          <c:dPt>
            <c:idx val="575"/>
            <c:bubble3D val="0"/>
            <c:spPr>
              <a:solidFill>
                <a:schemeClr val="accent6">
                  <a:lumMod val="50000"/>
                </a:schemeClr>
              </a:solidFill>
              <a:ln>
                <a:noFill/>
              </a:ln>
              <a:effectLst/>
            </c:spPr>
            <c:extLst>
              <c:ext xmlns:c16="http://schemas.microsoft.com/office/drawing/2014/chart" uri="{C3380CC4-5D6E-409C-BE32-E72D297353CC}">
                <c16:uniqueId val="{0000047F-27EE-48E1-8126-FA4F2C0CE5D0}"/>
              </c:ext>
            </c:extLst>
          </c:dPt>
          <c:dPt>
            <c:idx val="576"/>
            <c:bubble3D val="0"/>
            <c:spPr>
              <a:solidFill>
                <a:schemeClr val="accent1">
                  <a:lumMod val="70000"/>
                  <a:lumOff val="30000"/>
                </a:schemeClr>
              </a:solidFill>
              <a:ln>
                <a:noFill/>
              </a:ln>
              <a:effectLst/>
            </c:spPr>
            <c:extLst>
              <c:ext xmlns:c16="http://schemas.microsoft.com/office/drawing/2014/chart" uri="{C3380CC4-5D6E-409C-BE32-E72D297353CC}">
                <c16:uniqueId val="{00000481-27EE-48E1-8126-FA4F2C0CE5D0}"/>
              </c:ext>
            </c:extLst>
          </c:dPt>
          <c:dPt>
            <c:idx val="577"/>
            <c:bubble3D val="0"/>
            <c:spPr>
              <a:solidFill>
                <a:schemeClr val="accent2">
                  <a:lumMod val="70000"/>
                  <a:lumOff val="30000"/>
                </a:schemeClr>
              </a:solidFill>
              <a:ln>
                <a:noFill/>
              </a:ln>
              <a:effectLst/>
            </c:spPr>
            <c:extLst>
              <c:ext xmlns:c16="http://schemas.microsoft.com/office/drawing/2014/chart" uri="{C3380CC4-5D6E-409C-BE32-E72D297353CC}">
                <c16:uniqueId val="{00000483-27EE-48E1-8126-FA4F2C0CE5D0}"/>
              </c:ext>
            </c:extLst>
          </c:dPt>
          <c:dPt>
            <c:idx val="578"/>
            <c:bubble3D val="0"/>
            <c:spPr>
              <a:solidFill>
                <a:schemeClr val="accent3">
                  <a:lumMod val="70000"/>
                  <a:lumOff val="30000"/>
                </a:schemeClr>
              </a:solidFill>
              <a:ln>
                <a:noFill/>
              </a:ln>
              <a:effectLst/>
            </c:spPr>
            <c:extLst>
              <c:ext xmlns:c16="http://schemas.microsoft.com/office/drawing/2014/chart" uri="{C3380CC4-5D6E-409C-BE32-E72D297353CC}">
                <c16:uniqueId val="{00000485-27EE-48E1-8126-FA4F2C0CE5D0}"/>
              </c:ext>
            </c:extLst>
          </c:dPt>
          <c:dPt>
            <c:idx val="579"/>
            <c:bubble3D val="0"/>
            <c:spPr>
              <a:solidFill>
                <a:schemeClr val="accent4">
                  <a:lumMod val="70000"/>
                  <a:lumOff val="30000"/>
                </a:schemeClr>
              </a:solidFill>
              <a:ln>
                <a:noFill/>
              </a:ln>
              <a:effectLst/>
            </c:spPr>
            <c:extLst>
              <c:ext xmlns:c16="http://schemas.microsoft.com/office/drawing/2014/chart" uri="{C3380CC4-5D6E-409C-BE32-E72D297353CC}">
                <c16:uniqueId val="{00000487-27EE-48E1-8126-FA4F2C0CE5D0}"/>
              </c:ext>
            </c:extLst>
          </c:dPt>
          <c:dPt>
            <c:idx val="580"/>
            <c:bubble3D val="0"/>
            <c:spPr>
              <a:solidFill>
                <a:schemeClr val="accent5">
                  <a:lumMod val="70000"/>
                  <a:lumOff val="30000"/>
                </a:schemeClr>
              </a:solidFill>
              <a:ln>
                <a:noFill/>
              </a:ln>
              <a:effectLst/>
            </c:spPr>
            <c:extLst>
              <c:ext xmlns:c16="http://schemas.microsoft.com/office/drawing/2014/chart" uri="{C3380CC4-5D6E-409C-BE32-E72D297353CC}">
                <c16:uniqueId val="{00000489-27EE-48E1-8126-FA4F2C0CE5D0}"/>
              </c:ext>
            </c:extLst>
          </c:dPt>
          <c:dPt>
            <c:idx val="581"/>
            <c:bubble3D val="0"/>
            <c:spPr>
              <a:solidFill>
                <a:schemeClr val="accent6">
                  <a:lumMod val="70000"/>
                  <a:lumOff val="30000"/>
                </a:schemeClr>
              </a:solidFill>
              <a:ln>
                <a:noFill/>
              </a:ln>
              <a:effectLst/>
            </c:spPr>
            <c:extLst>
              <c:ext xmlns:c16="http://schemas.microsoft.com/office/drawing/2014/chart" uri="{C3380CC4-5D6E-409C-BE32-E72D297353CC}">
                <c16:uniqueId val="{0000048B-27EE-48E1-8126-FA4F2C0CE5D0}"/>
              </c:ext>
            </c:extLst>
          </c:dPt>
          <c:dPt>
            <c:idx val="582"/>
            <c:bubble3D val="0"/>
            <c:spPr>
              <a:solidFill>
                <a:schemeClr val="accent1">
                  <a:lumMod val="70000"/>
                </a:schemeClr>
              </a:solidFill>
              <a:ln>
                <a:noFill/>
              </a:ln>
              <a:effectLst/>
            </c:spPr>
            <c:extLst>
              <c:ext xmlns:c16="http://schemas.microsoft.com/office/drawing/2014/chart" uri="{C3380CC4-5D6E-409C-BE32-E72D297353CC}">
                <c16:uniqueId val="{0000048D-27EE-48E1-8126-FA4F2C0CE5D0}"/>
              </c:ext>
            </c:extLst>
          </c:dPt>
          <c:dPt>
            <c:idx val="583"/>
            <c:bubble3D val="0"/>
            <c:spPr>
              <a:solidFill>
                <a:schemeClr val="accent2">
                  <a:lumMod val="70000"/>
                </a:schemeClr>
              </a:solidFill>
              <a:ln>
                <a:noFill/>
              </a:ln>
              <a:effectLst/>
            </c:spPr>
            <c:extLst>
              <c:ext xmlns:c16="http://schemas.microsoft.com/office/drawing/2014/chart" uri="{C3380CC4-5D6E-409C-BE32-E72D297353CC}">
                <c16:uniqueId val="{0000048F-27EE-48E1-8126-FA4F2C0CE5D0}"/>
              </c:ext>
            </c:extLst>
          </c:dPt>
          <c:dPt>
            <c:idx val="584"/>
            <c:bubble3D val="0"/>
            <c:spPr>
              <a:solidFill>
                <a:schemeClr val="accent3">
                  <a:lumMod val="70000"/>
                </a:schemeClr>
              </a:solidFill>
              <a:ln>
                <a:noFill/>
              </a:ln>
              <a:effectLst/>
            </c:spPr>
            <c:extLst>
              <c:ext xmlns:c16="http://schemas.microsoft.com/office/drawing/2014/chart" uri="{C3380CC4-5D6E-409C-BE32-E72D297353CC}">
                <c16:uniqueId val="{00000491-27EE-48E1-8126-FA4F2C0CE5D0}"/>
              </c:ext>
            </c:extLst>
          </c:dPt>
          <c:dPt>
            <c:idx val="585"/>
            <c:bubble3D val="0"/>
            <c:spPr>
              <a:solidFill>
                <a:schemeClr val="accent4">
                  <a:lumMod val="70000"/>
                </a:schemeClr>
              </a:solidFill>
              <a:ln>
                <a:noFill/>
              </a:ln>
              <a:effectLst/>
            </c:spPr>
            <c:extLst>
              <c:ext xmlns:c16="http://schemas.microsoft.com/office/drawing/2014/chart" uri="{C3380CC4-5D6E-409C-BE32-E72D297353CC}">
                <c16:uniqueId val="{00000493-27EE-48E1-8126-FA4F2C0CE5D0}"/>
              </c:ext>
            </c:extLst>
          </c:dPt>
          <c:dPt>
            <c:idx val="586"/>
            <c:bubble3D val="0"/>
            <c:spPr>
              <a:solidFill>
                <a:schemeClr val="accent5">
                  <a:lumMod val="70000"/>
                </a:schemeClr>
              </a:solidFill>
              <a:ln>
                <a:noFill/>
              </a:ln>
              <a:effectLst/>
            </c:spPr>
            <c:extLst>
              <c:ext xmlns:c16="http://schemas.microsoft.com/office/drawing/2014/chart" uri="{C3380CC4-5D6E-409C-BE32-E72D297353CC}">
                <c16:uniqueId val="{00000495-27EE-48E1-8126-FA4F2C0CE5D0}"/>
              </c:ext>
            </c:extLst>
          </c:dPt>
          <c:dPt>
            <c:idx val="587"/>
            <c:bubble3D val="0"/>
            <c:spPr>
              <a:solidFill>
                <a:schemeClr val="accent6">
                  <a:lumMod val="70000"/>
                </a:schemeClr>
              </a:solidFill>
              <a:ln>
                <a:noFill/>
              </a:ln>
              <a:effectLst/>
            </c:spPr>
            <c:extLst>
              <c:ext xmlns:c16="http://schemas.microsoft.com/office/drawing/2014/chart" uri="{C3380CC4-5D6E-409C-BE32-E72D297353CC}">
                <c16:uniqueId val="{00000497-27EE-48E1-8126-FA4F2C0CE5D0}"/>
              </c:ext>
            </c:extLst>
          </c:dPt>
          <c:dPt>
            <c:idx val="588"/>
            <c:bubble3D val="0"/>
            <c:spPr>
              <a:solidFill>
                <a:schemeClr val="accent1">
                  <a:lumMod val="50000"/>
                  <a:lumOff val="50000"/>
                </a:schemeClr>
              </a:solidFill>
              <a:ln>
                <a:noFill/>
              </a:ln>
              <a:effectLst/>
            </c:spPr>
            <c:extLst>
              <c:ext xmlns:c16="http://schemas.microsoft.com/office/drawing/2014/chart" uri="{C3380CC4-5D6E-409C-BE32-E72D297353CC}">
                <c16:uniqueId val="{00000499-27EE-48E1-8126-FA4F2C0CE5D0}"/>
              </c:ext>
            </c:extLst>
          </c:dPt>
          <c:dPt>
            <c:idx val="589"/>
            <c:bubble3D val="0"/>
            <c:spPr>
              <a:solidFill>
                <a:schemeClr val="accent2">
                  <a:lumMod val="50000"/>
                  <a:lumOff val="50000"/>
                </a:schemeClr>
              </a:solidFill>
              <a:ln>
                <a:noFill/>
              </a:ln>
              <a:effectLst/>
            </c:spPr>
            <c:extLst>
              <c:ext xmlns:c16="http://schemas.microsoft.com/office/drawing/2014/chart" uri="{C3380CC4-5D6E-409C-BE32-E72D297353CC}">
                <c16:uniqueId val="{0000049B-27EE-48E1-8126-FA4F2C0CE5D0}"/>
              </c:ext>
            </c:extLst>
          </c:dPt>
          <c:dPt>
            <c:idx val="590"/>
            <c:bubble3D val="0"/>
            <c:spPr>
              <a:solidFill>
                <a:schemeClr val="accent3">
                  <a:lumMod val="50000"/>
                  <a:lumOff val="50000"/>
                </a:schemeClr>
              </a:solidFill>
              <a:ln>
                <a:noFill/>
              </a:ln>
              <a:effectLst/>
            </c:spPr>
            <c:extLst>
              <c:ext xmlns:c16="http://schemas.microsoft.com/office/drawing/2014/chart" uri="{C3380CC4-5D6E-409C-BE32-E72D297353CC}">
                <c16:uniqueId val="{0000049D-27EE-48E1-8126-FA4F2C0CE5D0}"/>
              </c:ext>
            </c:extLst>
          </c:dPt>
          <c:dPt>
            <c:idx val="591"/>
            <c:bubble3D val="0"/>
            <c:spPr>
              <a:solidFill>
                <a:schemeClr val="accent4">
                  <a:lumMod val="50000"/>
                  <a:lumOff val="50000"/>
                </a:schemeClr>
              </a:solidFill>
              <a:ln>
                <a:noFill/>
              </a:ln>
              <a:effectLst/>
            </c:spPr>
            <c:extLst>
              <c:ext xmlns:c16="http://schemas.microsoft.com/office/drawing/2014/chart" uri="{C3380CC4-5D6E-409C-BE32-E72D297353CC}">
                <c16:uniqueId val="{0000049F-27EE-48E1-8126-FA4F2C0CE5D0}"/>
              </c:ext>
            </c:extLst>
          </c:dPt>
          <c:dPt>
            <c:idx val="592"/>
            <c:bubble3D val="0"/>
            <c:spPr>
              <a:solidFill>
                <a:schemeClr val="accent5">
                  <a:lumMod val="50000"/>
                  <a:lumOff val="50000"/>
                </a:schemeClr>
              </a:solidFill>
              <a:ln>
                <a:noFill/>
              </a:ln>
              <a:effectLst/>
            </c:spPr>
            <c:extLst>
              <c:ext xmlns:c16="http://schemas.microsoft.com/office/drawing/2014/chart" uri="{C3380CC4-5D6E-409C-BE32-E72D297353CC}">
                <c16:uniqueId val="{000004A1-27EE-48E1-8126-FA4F2C0CE5D0}"/>
              </c:ext>
            </c:extLst>
          </c:dPt>
          <c:dPt>
            <c:idx val="593"/>
            <c:bubble3D val="0"/>
            <c:spPr>
              <a:solidFill>
                <a:schemeClr val="accent6">
                  <a:lumMod val="50000"/>
                  <a:lumOff val="50000"/>
                </a:schemeClr>
              </a:solidFill>
              <a:ln>
                <a:noFill/>
              </a:ln>
              <a:effectLst/>
            </c:spPr>
            <c:extLst>
              <c:ext xmlns:c16="http://schemas.microsoft.com/office/drawing/2014/chart" uri="{C3380CC4-5D6E-409C-BE32-E72D297353CC}">
                <c16:uniqueId val="{000004A3-27EE-48E1-8126-FA4F2C0CE5D0}"/>
              </c:ext>
            </c:extLst>
          </c:dPt>
          <c:dPt>
            <c:idx val="594"/>
            <c:bubble3D val="0"/>
            <c:spPr>
              <a:solidFill>
                <a:schemeClr val="accent1"/>
              </a:solidFill>
              <a:ln>
                <a:noFill/>
              </a:ln>
              <a:effectLst/>
            </c:spPr>
            <c:extLst>
              <c:ext xmlns:c16="http://schemas.microsoft.com/office/drawing/2014/chart" uri="{C3380CC4-5D6E-409C-BE32-E72D297353CC}">
                <c16:uniqueId val="{000004A5-27EE-48E1-8126-FA4F2C0CE5D0}"/>
              </c:ext>
            </c:extLst>
          </c:dPt>
          <c:dPt>
            <c:idx val="595"/>
            <c:bubble3D val="0"/>
            <c:spPr>
              <a:solidFill>
                <a:schemeClr val="accent2"/>
              </a:solidFill>
              <a:ln>
                <a:noFill/>
              </a:ln>
              <a:effectLst/>
            </c:spPr>
            <c:extLst>
              <c:ext xmlns:c16="http://schemas.microsoft.com/office/drawing/2014/chart" uri="{C3380CC4-5D6E-409C-BE32-E72D297353CC}">
                <c16:uniqueId val="{000004A7-27EE-48E1-8126-FA4F2C0CE5D0}"/>
              </c:ext>
            </c:extLst>
          </c:dPt>
          <c:dPt>
            <c:idx val="596"/>
            <c:bubble3D val="0"/>
            <c:spPr>
              <a:solidFill>
                <a:schemeClr val="accent3"/>
              </a:solidFill>
              <a:ln>
                <a:noFill/>
              </a:ln>
              <a:effectLst/>
            </c:spPr>
            <c:extLst>
              <c:ext xmlns:c16="http://schemas.microsoft.com/office/drawing/2014/chart" uri="{C3380CC4-5D6E-409C-BE32-E72D297353CC}">
                <c16:uniqueId val="{000004A9-27EE-48E1-8126-FA4F2C0CE5D0}"/>
              </c:ext>
            </c:extLst>
          </c:dPt>
          <c:dPt>
            <c:idx val="597"/>
            <c:bubble3D val="0"/>
            <c:spPr>
              <a:solidFill>
                <a:schemeClr val="accent4"/>
              </a:solidFill>
              <a:ln>
                <a:noFill/>
              </a:ln>
              <a:effectLst/>
            </c:spPr>
            <c:extLst>
              <c:ext xmlns:c16="http://schemas.microsoft.com/office/drawing/2014/chart" uri="{C3380CC4-5D6E-409C-BE32-E72D297353CC}">
                <c16:uniqueId val="{000004AB-27EE-48E1-8126-FA4F2C0CE5D0}"/>
              </c:ext>
            </c:extLst>
          </c:dPt>
          <c:dPt>
            <c:idx val="598"/>
            <c:bubble3D val="0"/>
            <c:spPr>
              <a:solidFill>
                <a:schemeClr val="accent5"/>
              </a:solidFill>
              <a:ln>
                <a:noFill/>
              </a:ln>
              <a:effectLst/>
            </c:spPr>
            <c:extLst>
              <c:ext xmlns:c16="http://schemas.microsoft.com/office/drawing/2014/chart" uri="{C3380CC4-5D6E-409C-BE32-E72D297353CC}">
                <c16:uniqueId val="{000004AD-27EE-48E1-8126-FA4F2C0CE5D0}"/>
              </c:ext>
            </c:extLst>
          </c:dPt>
          <c:dPt>
            <c:idx val="599"/>
            <c:bubble3D val="0"/>
            <c:spPr>
              <a:solidFill>
                <a:schemeClr val="accent6"/>
              </a:solidFill>
              <a:ln>
                <a:noFill/>
              </a:ln>
              <a:effectLst/>
            </c:spPr>
            <c:extLst>
              <c:ext xmlns:c16="http://schemas.microsoft.com/office/drawing/2014/chart" uri="{C3380CC4-5D6E-409C-BE32-E72D297353CC}">
                <c16:uniqueId val="{000004AF-27EE-48E1-8126-FA4F2C0CE5D0}"/>
              </c:ext>
            </c:extLst>
          </c:dPt>
          <c:dPt>
            <c:idx val="600"/>
            <c:bubble3D val="0"/>
            <c:spPr>
              <a:solidFill>
                <a:schemeClr val="accent1">
                  <a:lumMod val="60000"/>
                </a:schemeClr>
              </a:solidFill>
              <a:ln>
                <a:noFill/>
              </a:ln>
              <a:effectLst/>
            </c:spPr>
            <c:extLst>
              <c:ext xmlns:c16="http://schemas.microsoft.com/office/drawing/2014/chart" uri="{C3380CC4-5D6E-409C-BE32-E72D297353CC}">
                <c16:uniqueId val="{000004B1-27EE-48E1-8126-FA4F2C0CE5D0}"/>
              </c:ext>
            </c:extLst>
          </c:dPt>
          <c:dPt>
            <c:idx val="601"/>
            <c:bubble3D val="0"/>
            <c:spPr>
              <a:solidFill>
                <a:schemeClr val="accent2">
                  <a:lumMod val="60000"/>
                </a:schemeClr>
              </a:solidFill>
              <a:ln>
                <a:noFill/>
              </a:ln>
              <a:effectLst/>
            </c:spPr>
            <c:extLst>
              <c:ext xmlns:c16="http://schemas.microsoft.com/office/drawing/2014/chart" uri="{C3380CC4-5D6E-409C-BE32-E72D297353CC}">
                <c16:uniqueId val="{000004B3-27EE-48E1-8126-FA4F2C0CE5D0}"/>
              </c:ext>
            </c:extLst>
          </c:dPt>
          <c:dPt>
            <c:idx val="602"/>
            <c:bubble3D val="0"/>
            <c:spPr>
              <a:solidFill>
                <a:schemeClr val="accent3">
                  <a:lumMod val="60000"/>
                </a:schemeClr>
              </a:solidFill>
              <a:ln>
                <a:noFill/>
              </a:ln>
              <a:effectLst/>
            </c:spPr>
            <c:extLst>
              <c:ext xmlns:c16="http://schemas.microsoft.com/office/drawing/2014/chart" uri="{C3380CC4-5D6E-409C-BE32-E72D297353CC}">
                <c16:uniqueId val="{000004B5-27EE-48E1-8126-FA4F2C0CE5D0}"/>
              </c:ext>
            </c:extLst>
          </c:dPt>
          <c:dPt>
            <c:idx val="603"/>
            <c:bubble3D val="0"/>
            <c:spPr>
              <a:solidFill>
                <a:schemeClr val="accent4">
                  <a:lumMod val="60000"/>
                </a:schemeClr>
              </a:solidFill>
              <a:ln>
                <a:noFill/>
              </a:ln>
              <a:effectLst/>
            </c:spPr>
            <c:extLst>
              <c:ext xmlns:c16="http://schemas.microsoft.com/office/drawing/2014/chart" uri="{C3380CC4-5D6E-409C-BE32-E72D297353CC}">
                <c16:uniqueId val="{000004B7-27EE-48E1-8126-FA4F2C0CE5D0}"/>
              </c:ext>
            </c:extLst>
          </c:dPt>
          <c:dPt>
            <c:idx val="604"/>
            <c:bubble3D val="0"/>
            <c:spPr>
              <a:solidFill>
                <a:schemeClr val="accent5">
                  <a:lumMod val="60000"/>
                </a:schemeClr>
              </a:solidFill>
              <a:ln>
                <a:noFill/>
              </a:ln>
              <a:effectLst/>
            </c:spPr>
            <c:extLst>
              <c:ext xmlns:c16="http://schemas.microsoft.com/office/drawing/2014/chart" uri="{C3380CC4-5D6E-409C-BE32-E72D297353CC}">
                <c16:uniqueId val="{000004B9-27EE-48E1-8126-FA4F2C0CE5D0}"/>
              </c:ext>
            </c:extLst>
          </c:dPt>
          <c:dPt>
            <c:idx val="605"/>
            <c:bubble3D val="0"/>
            <c:spPr>
              <a:solidFill>
                <a:schemeClr val="accent6">
                  <a:lumMod val="60000"/>
                </a:schemeClr>
              </a:solidFill>
              <a:ln>
                <a:noFill/>
              </a:ln>
              <a:effectLst/>
            </c:spPr>
            <c:extLst>
              <c:ext xmlns:c16="http://schemas.microsoft.com/office/drawing/2014/chart" uri="{C3380CC4-5D6E-409C-BE32-E72D297353CC}">
                <c16:uniqueId val="{000004BB-27EE-48E1-8126-FA4F2C0CE5D0}"/>
              </c:ext>
            </c:extLst>
          </c:dPt>
          <c:dPt>
            <c:idx val="606"/>
            <c:bubble3D val="0"/>
            <c:spPr>
              <a:solidFill>
                <a:schemeClr val="accent1">
                  <a:lumMod val="80000"/>
                  <a:lumOff val="20000"/>
                </a:schemeClr>
              </a:solidFill>
              <a:ln>
                <a:noFill/>
              </a:ln>
              <a:effectLst/>
            </c:spPr>
            <c:extLst>
              <c:ext xmlns:c16="http://schemas.microsoft.com/office/drawing/2014/chart" uri="{C3380CC4-5D6E-409C-BE32-E72D297353CC}">
                <c16:uniqueId val="{000004BD-27EE-48E1-8126-FA4F2C0CE5D0}"/>
              </c:ext>
            </c:extLst>
          </c:dPt>
          <c:dPt>
            <c:idx val="607"/>
            <c:bubble3D val="0"/>
            <c:spPr>
              <a:solidFill>
                <a:schemeClr val="accent2">
                  <a:lumMod val="80000"/>
                  <a:lumOff val="20000"/>
                </a:schemeClr>
              </a:solidFill>
              <a:ln>
                <a:noFill/>
              </a:ln>
              <a:effectLst/>
            </c:spPr>
            <c:extLst>
              <c:ext xmlns:c16="http://schemas.microsoft.com/office/drawing/2014/chart" uri="{C3380CC4-5D6E-409C-BE32-E72D297353CC}">
                <c16:uniqueId val="{000004BF-27EE-48E1-8126-FA4F2C0CE5D0}"/>
              </c:ext>
            </c:extLst>
          </c:dPt>
          <c:dPt>
            <c:idx val="608"/>
            <c:bubble3D val="0"/>
            <c:spPr>
              <a:solidFill>
                <a:schemeClr val="accent3">
                  <a:lumMod val="80000"/>
                  <a:lumOff val="20000"/>
                </a:schemeClr>
              </a:solidFill>
              <a:ln>
                <a:noFill/>
              </a:ln>
              <a:effectLst/>
            </c:spPr>
            <c:extLst>
              <c:ext xmlns:c16="http://schemas.microsoft.com/office/drawing/2014/chart" uri="{C3380CC4-5D6E-409C-BE32-E72D297353CC}">
                <c16:uniqueId val="{000004C1-27EE-48E1-8126-FA4F2C0CE5D0}"/>
              </c:ext>
            </c:extLst>
          </c:dPt>
          <c:dPt>
            <c:idx val="609"/>
            <c:bubble3D val="0"/>
            <c:spPr>
              <a:solidFill>
                <a:schemeClr val="accent4">
                  <a:lumMod val="80000"/>
                  <a:lumOff val="20000"/>
                </a:schemeClr>
              </a:solidFill>
              <a:ln>
                <a:noFill/>
              </a:ln>
              <a:effectLst/>
            </c:spPr>
            <c:extLst>
              <c:ext xmlns:c16="http://schemas.microsoft.com/office/drawing/2014/chart" uri="{C3380CC4-5D6E-409C-BE32-E72D297353CC}">
                <c16:uniqueId val="{000004C3-27EE-48E1-8126-FA4F2C0CE5D0}"/>
              </c:ext>
            </c:extLst>
          </c:dPt>
          <c:dPt>
            <c:idx val="610"/>
            <c:bubble3D val="0"/>
            <c:spPr>
              <a:solidFill>
                <a:schemeClr val="accent5">
                  <a:lumMod val="80000"/>
                  <a:lumOff val="20000"/>
                </a:schemeClr>
              </a:solidFill>
              <a:ln>
                <a:noFill/>
              </a:ln>
              <a:effectLst/>
            </c:spPr>
            <c:extLst>
              <c:ext xmlns:c16="http://schemas.microsoft.com/office/drawing/2014/chart" uri="{C3380CC4-5D6E-409C-BE32-E72D297353CC}">
                <c16:uniqueId val="{000004C5-27EE-48E1-8126-FA4F2C0CE5D0}"/>
              </c:ext>
            </c:extLst>
          </c:dPt>
          <c:dPt>
            <c:idx val="611"/>
            <c:bubble3D val="0"/>
            <c:spPr>
              <a:solidFill>
                <a:schemeClr val="accent6">
                  <a:lumMod val="80000"/>
                  <a:lumOff val="20000"/>
                </a:schemeClr>
              </a:solidFill>
              <a:ln>
                <a:noFill/>
              </a:ln>
              <a:effectLst/>
            </c:spPr>
            <c:extLst>
              <c:ext xmlns:c16="http://schemas.microsoft.com/office/drawing/2014/chart" uri="{C3380CC4-5D6E-409C-BE32-E72D297353CC}">
                <c16:uniqueId val="{000004C7-27EE-48E1-8126-FA4F2C0CE5D0}"/>
              </c:ext>
            </c:extLst>
          </c:dPt>
          <c:dPt>
            <c:idx val="612"/>
            <c:bubble3D val="0"/>
            <c:spPr>
              <a:solidFill>
                <a:schemeClr val="accent1">
                  <a:lumMod val="80000"/>
                </a:schemeClr>
              </a:solidFill>
              <a:ln>
                <a:noFill/>
              </a:ln>
              <a:effectLst/>
            </c:spPr>
            <c:extLst>
              <c:ext xmlns:c16="http://schemas.microsoft.com/office/drawing/2014/chart" uri="{C3380CC4-5D6E-409C-BE32-E72D297353CC}">
                <c16:uniqueId val="{000004C9-27EE-48E1-8126-FA4F2C0CE5D0}"/>
              </c:ext>
            </c:extLst>
          </c:dPt>
          <c:dPt>
            <c:idx val="613"/>
            <c:bubble3D val="0"/>
            <c:spPr>
              <a:solidFill>
                <a:schemeClr val="accent2">
                  <a:lumMod val="80000"/>
                </a:schemeClr>
              </a:solidFill>
              <a:ln>
                <a:noFill/>
              </a:ln>
              <a:effectLst/>
            </c:spPr>
            <c:extLst>
              <c:ext xmlns:c16="http://schemas.microsoft.com/office/drawing/2014/chart" uri="{C3380CC4-5D6E-409C-BE32-E72D297353CC}">
                <c16:uniqueId val="{000004CB-27EE-48E1-8126-FA4F2C0CE5D0}"/>
              </c:ext>
            </c:extLst>
          </c:dPt>
          <c:dPt>
            <c:idx val="614"/>
            <c:bubble3D val="0"/>
            <c:spPr>
              <a:solidFill>
                <a:schemeClr val="accent3">
                  <a:lumMod val="80000"/>
                </a:schemeClr>
              </a:solidFill>
              <a:ln>
                <a:noFill/>
              </a:ln>
              <a:effectLst/>
            </c:spPr>
            <c:extLst>
              <c:ext xmlns:c16="http://schemas.microsoft.com/office/drawing/2014/chart" uri="{C3380CC4-5D6E-409C-BE32-E72D297353CC}">
                <c16:uniqueId val="{000004CD-27EE-48E1-8126-FA4F2C0CE5D0}"/>
              </c:ext>
            </c:extLst>
          </c:dPt>
          <c:dPt>
            <c:idx val="615"/>
            <c:bubble3D val="0"/>
            <c:spPr>
              <a:solidFill>
                <a:schemeClr val="accent4">
                  <a:lumMod val="80000"/>
                </a:schemeClr>
              </a:solidFill>
              <a:ln>
                <a:noFill/>
              </a:ln>
              <a:effectLst/>
            </c:spPr>
            <c:extLst>
              <c:ext xmlns:c16="http://schemas.microsoft.com/office/drawing/2014/chart" uri="{C3380CC4-5D6E-409C-BE32-E72D297353CC}">
                <c16:uniqueId val="{000004CF-27EE-48E1-8126-FA4F2C0CE5D0}"/>
              </c:ext>
            </c:extLst>
          </c:dPt>
          <c:dPt>
            <c:idx val="616"/>
            <c:bubble3D val="0"/>
            <c:spPr>
              <a:solidFill>
                <a:schemeClr val="accent5">
                  <a:lumMod val="80000"/>
                </a:schemeClr>
              </a:solidFill>
              <a:ln>
                <a:noFill/>
              </a:ln>
              <a:effectLst/>
            </c:spPr>
            <c:extLst>
              <c:ext xmlns:c16="http://schemas.microsoft.com/office/drawing/2014/chart" uri="{C3380CC4-5D6E-409C-BE32-E72D297353CC}">
                <c16:uniqueId val="{000004D1-27EE-48E1-8126-FA4F2C0CE5D0}"/>
              </c:ext>
            </c:extLst>
          </c:dPt>
          <c:dPt>
            <c:idx val="617"/>
            <c:bubble3D val="0"/>
            <c:spPr>
              <a:solidFill>
                <a:schemeClr val="accent6">
                  <a:lumMod val="80000"/>
                </a:schemeClr>
              </a:solidFill>
              <a:ln>
                <a:noFill/>
              </a:ln>
              <a:effectLst/>
            </c:spPr>
            <c:extLst>
              <c:ext xmlns:c16="http://schemas.microsoft.com/office/drawing/2014/chart" uri="{C3380CC4-5D6E-409C-BE32-E72D297353CC}">
                <c16:uniqueId val="{000004D3-27EE-48E1-8126-FA4F2C0CE5D0}"/>
              </c:ext>
            </c:extLst>
          </c:dPt>
          <c:dPt>
            <c:idx val="618"/>
            <c:bubble3D val="0"/>
            <c:spPr>
              <a:solidFill>
                <a:schemeClr val="accent1">
                  <a:lumMod val="60000"/>
                  <a:lumOff val="40000"/>
                </a:schemeClr>
              </a:solidFill>
              <a:ln>
                <a:noFill/>
              </a:ln>
              <a:effectLst/>
            </c:spPr>
            <c:extLst>
              <c:ext xmlns:c16="http://schemas.microsoft.com/office/drawing/2014/chart" uri="{C3380CC4-5D6E-409C-BE32-E72D297353CC}">
                <c16:uniqueId val="{000004D5-27EE-48E1-8126-FA4F2C0CE5D0}"/>
              </c:ext>
            </c:extLst>
          </c:dPt>
          <c:dPt>
            <c:idx val="619"/>
            <c:bubble3D val="0"/>
            <c:spPr>
              <a:solidFill>
                <a:schemeClr val="accent2">
                  <a:lumMod val="60000"/>
                  <a:lumOff val="40000"/>
                </a:schemeClr>
              </a:solidFill>
              <a:ln>
                <a:noFill/>
              </a:ln>
              <a:effectLst/>
            </c:spPr>
            <c:extLst>
              <c:ext xmlns:c16="http://schemas.microsoft.com/office/drawing/2014/chart" uri="{C3380CC4-5D6E-409C-BE32-E72D297353CC}">
                <c16:uniqueId val="{000004D7-27EE-48E1-8126-FA4F2C0CE5D0}"/>
              </c:ext>
            </c:extLst>
          </c:dPt>
          <c:dPt>
            <c:idx val="620"/>
            <c:bubble3D val="0"/>
            <c:spPr>
              <a:solidFill>
                <a:schemeClr val="accent3">
                  <a:lumMod val="60000"/>
                  <a:lumOff val="40000"/>
                </a:schemeClr>
              </a:solidFill>
              <a:ln>
                <a:noFill/>
              </a:ln>
              <a:effectLst/>
            </c:spPr>
            <c:extLst>
              <c:ext xmlns:c16="http://schemas.microsoft.com/office/drawing/2014/chart" uri="{C3380CC4-5D6E-409C-BE32-E72D297353CC}">
                <c16:uniqueId val="{000004D9-27EE-48E1-8126-FA4F2C0CE5D0}"/>
              </c:ext>
            </c:extLst>
          </c:dPt>
          <c:dPt>
            <c:idx val="621"/>
            <c:bubble3D val="0"/>
            <c:spPr>
              <a:solidFill>
                <a:schemeClr val="accent4">
                  <a:lumMod val="60000"/>
                  <a:lumOff val="40000"/>
                </a:schemeClr>
              </a:solidFill>
              <a:ln>
                <a:noFill/>
              </a:ln>
              <a:effectLst/>
            </c:spPr>
            <c:extLst>
              <c:ext xmlns:c16="http://schemas.microsoft.com/office/drawing/2014/chart" uri="{C3380CC4-5D6E-409C-BE32-E72D297353CC}">
                <c16:uniqueId val="{000004DB-27EE-48E1-8126-FA4F2C0CE5D0}"/>
              </c:ext>
            </c:extLst>
          </c:dPt>
          <c:dPt>
            <c:idx val="622"/>
            <c:bubble3D val="0"/>
            <c:spPr>
              <a:solidFill>
                <a:schemeClr val="accent5">
                  <a:lumMod val="60000"/>
                  <a:lumOff val="40000"/>
                </a:schemeClr>
              </a:solidFill>
              <a:ln>
                <a:noFill/>
              </a:ln>
              <a:effectLst/>
            </c:spPr>
            <c:extLst>
              <c:ext xmlns:c16="http://schemas.microsoft.com/office/drawing/2014/chart" uri="{C3380CC4-5D6E-409C-BE32-E72D297353CC}">
                <c16:uniqueId val="{000004DD-27EE-48E1-8126-FA4F2C0CE5D0}"/>
              </c:ext>
            </c:extLst>
          </c:dPt>
          <c:dPt>
            <c:idx val="623"/>
            <c:bubble3D val="0"/>
            <c:spPr>
              <a:solidFill>
                <a:schemeClr val="accent6">
                  <a:lumMod val="60000"/>
                  <a:lumOff val="40000"/>
                </a:schemeClr>
              </a:solidFill>
              <a:ln>
                <a:noFill/>
              </a:ln>
              <a:effectLst/>
            </c:spPr>
            <c:extLst>
              <c:ext xmlns:c16="http://schemas.microsoft.com/office/drawing/2014/chart" uri="{C3380CC4-5D6E-409C-BE32-E72D297353CC}">
                <c16:uniqueId val="{000004DF-27EE-48E1-8126-FA4F2C0CE5D0}"/>
              </c:ext>
            </c:extLst>
          </c:dPt>
          <c:dPt>
            <c:idx val="624"/>
            <c:bubble3D val="0"/>
            <c:spPr>
              <a:solidFill>
                <a:schemeClr val="accent1">
                  <a:lumMod val="50000"/>
                </a:schemeClr>
              </a:solidFill>
              <a:ln>
                <a:noFill/>
              </a:ln>
              <a:effectLst/>
            </c:spPr>
            <c:extLst>
              <c:ext xmlns:c16="http://schemas.microsoft.com/office/drawing/2014/chart" uri="{C3380CC4-5D6E-409C-BE32-E72D297353CC}">
                <c16:uniqueId val="{000004E1-27EE-48E1-8126-FA4F2C0CE5D0}"/>
              </c:ext>
            </c:extLst>
          </c:dPt>
          <c:dPt>
            <c:idx val="625"/>
            <c:bubble3D val="0"/>
            <c:spPr>
              <a:solidFill>
                <a:schemeClr val="accent2">
                  <a:lumMod val="50000"/>
                </a:schemeClr>
              </a:solidFill>
              <a:ln>
                <a:noFill/>
              </a:ln>
              <a:effectLst/>
            </c:spPr>
            <c:extLst>
              <c:ext xmlns:c16="http://schemas.microsoft.com/office/drawing/2014/chart" uri="{C3380CC4-5D6E-409C-BE32-E72D297353CC}">
                <c16:uniqueId val="{000004E3-27EE-48E1-8126-FA4F2C0CE5D0}"/>
              </c:ext>
            </c:extLst>
          </c:dPt>
          <c:dPt>
            <c:idx val="626"/>
            <c:bubble3D val="0"/>
            <c:spPr>
              <a:solidFill>
                <a:schemeClr val="accent3">
                  <a:lumMod val="50000"/>
                </a:schemeClr>
              </a:solidFill>
              <a:ln>
                <a:noFill/>
              </a:ln>
              <a:effectLst/>
            </c:spPr>
            <c:extLst>
              <c:ext xmlns:c16="http://schemas.microsoft.com/office/drawing/2014/chart" uri="{C3380CC4-5D6E-409C-BE32-E72D297353CC}">
                <c16:uniqueId val="{000004E5-27EE-48E1-8126-FA4F2C0CE5D0}"/>
              </c:ext>
            </c:extLst>
          </c:dPt>
          <c:dPt>
            <c:idx val="627"/>
            <c:bubble3D val="0"/>
            <c:spPr>
              <a:solidFill>
                <a:schemeClr val="accent4">
                  <a:lumMod val="50000"/>
                </a:schemeClr>
              </a:solidFill>
              <a:ln>
                <a:noFill/>
              </a:ln>
              <a:effectLst/>
            </c:spPr>
            <c:extLst>
              <c:ext xmlns:c16="http://schemas.microsoft.com/office/drawing/2014/chart" uri="{C3380CC4-5D6E-409C-BE32-E72D297353CC}">
                <c16:uniqueId val="{000004E7-27EE-48E1-8126-FA4F2C0CE5D0}"/>
              </c:ext>
            </c:extLst>
          </c:dPt>
          <c:dPt>
            <c:idx val="628"/>
            <c:bubble3D val="0"/>
            <c:spPr>
              <a:solidFill>
                <a:schemeClr val="accent5">
                  <a:lumMod val="50000"/>
                </a:schemeClr>
              </a:solidFill>
              <a:ln>
                <a:noFill/>
              </a:ln>
              <a:effectLst/>
            </c:spPr>
            <c:extLst>
              <c:ext xmlns:c16="http://schemas.microsoft.com/office/drawing/2014/chart" uri="{C3380CC4-5D6E-409C-BE32-E72D297353CC}">
                <c16:uniqueId val="{000004E9-27EE-48E1-8126-FA4F2C0CE5D0}"/>
              </c:ext>
            </c:extLst>
          </c:dPt>
          <c:dPt>
            <c:idx val="629"/>
            <c:bubble3D val="0"/>
            <c:spPr>
              <a:solidFill>
                <a:schemeClr val="accent6">
                  <a:lumMod val="50000"/>
                </a:schemeClr>
              </a:solidFill>
              <a:ln>
                <a:noFill/>
              </a:ln>
              <a:effectLst/>
            </c:spPr>
            <c:extLst>
              <c:ext xmlns:c16="http://schemas.microsoft.com/office/drawing/2014/chart" uri="{C3380CC4-5D6E-409C-BE32-E72D297353CC}">
                <c16:uniqueId val="{000004EB-27EE-48E1-8126-FA4F2C0CE5D0}"/>
              </c:ext>
            </c:extLst>
          </c:dPt>
          <c:dPt>
            <c:idx val="630"/>
            <c:bubble3D val="0"/>
            <c:spPr>
              <a:solidFill>
                <a:schemeClr val="accent1">
                  <a:lumMod val="70000"/>
                  <a:lumOff val="30000"/>
                </a:schemeClr>
              </a:solidFill>
              <a:ln>
                <a:noFill/>
              </a:ln>
              <a:effectLst/>
            </c:spPr>
            <c:extLst>
              <c:ext xmlns:c16="http://schemas.microsoft.com/office/drawing/2014/chart" uri="{C3380CC4-5D6E-409C-BE32-E72D297353CC}">
                <c16:uniqueId val="{000004ED-27EE-48E1-8126-FA4F2C0CE5D0}"/>
              </c:ext>
            </c:extLst>
          </c:dPt>
          <c:dPt>
            <c:idx val="631"/>
            <c:bubble3D val="0"/>
            <c:spPr>
              <a:solidFill>
                <a:schemeClr val="accent2">
                  <a:lumMod val="70000"/>
                  <a:lumOff val="30000"/>
                </a:schemeClr>
              </a:solidFill>
              <a:ln>
                <a:noFill/>
              </a:ln>
              <a:effectLst/>
            </c:spPr>
            <c:extLst>
              <c:ext xmlns:c16="http://schemas.microsoft.com/office/drawing/2014/chart" uri="{C3380CC4-5D6E-409C-BE32-E72D297353CC}">
                <c16:uniqueId val="{000004EF-27EE-48E1-8126-FA4F2C0CE5D0}"/>
              </c:ext>
            </c:extLst>
          </c:dPt>
          <c:dPt>
            <c:idx val="632"/>
            <c:bubble3D val="0"/>
            <c:spPr>
              <a:solidFill>
                <a:schemeClr val="accent3">
                  <a:lumMod val="70000"/>
                  <a:lumOff val="30000"/>
                </a:schemeClr>
              </a:solidFill>
              <a:ln>
                <a:noFill/>
              </a:ln>
              <a:effectLst/>
            </c:spPr>
            <c:extLst>
              <c:ext xmlns:c16="http://schemas.microsoft.com/office/drawing/2014/chart" uri="{C3380CC4-5D6E-409C-BE32-E72D297353CC}">
                <c16:uniqueId val="{000004F1-27EE-48E1-8126-FA4F2C0CE5D0}"/>
              </c:ext>
            </c:extLst>
          </c:dPt>
          <c:dPt>
            <c:idx val="633"/>
            <c:bubble3D val="0"/>
            <c:spPr>
              <a:solidFill>
                <a:schemeClr val="accent4">
                  <a:lumMod val="70000"/>
                  <a:lumOff val="30000"/>
                </a:schemeClr>
              </a:solidFill>
              <a:ln>
                <a:noFill/>
              </a:ln>
              <a:effectLst/>
            </c:spPr>
            <c:extLst>
              <c:ext xmlns:c16="http://schemas.microsoft.com/office/drawing/2014/chart" uri="{C3380CC4-5D6E-409C-BE32-E72D297353CC}">
                <c16:uniqueId val="{000004F3-27EE-48E1-8126-FA4F2C0CE5D0}"/>
              </c:ext>
            </c:extLst>
          </c:dPt>
          <c:dPt>
            <c:idx val="634"/>
            <c:bubble3D val="0"/>
            <c:spPr>
              <a:solidFill>
                <a:schemeClr val="accent5">
                  <a:lumMod val="70000"/>
                  <a:lumOff val="30000"/>
                </a:schemeClr>
              </a:solidFill>
              <a:ln>
                <a:noFill/>
              </a:ln>
              <a:effectLst/>
            </c:spPr>
            <c:extLst>
              <c:ext xmlns:c16="http://schemas.microsoft.com/office/drawing/2014/chart" uri="{C3380CC4-5D6E-409C-BE32-E72D297353CC}">
                <c16:uniqueId val="{000004F5-27EE-48E1-8126-FA4F2C0CE5D0}"/>
              </c:ext>
            </c:extLst>
          </c:dPt>
          <c:dPt>
            <c:idx val="635"/>
            <c:bubble3D val="0"/>
            <c:spPr>
              <a:solidFill>
                <a:schemeClr val="accent6">
                  <a:lumMod val="70000"/>
                  <a:lumOff val="30000"/>
                </a:schemeClr>
              </a:solidFill>
              <a:ln>
                <a:noFill/>
              </a:ln>
              <a:effectLst/>
            </c:spPr>
            <c:extLst>
              <c:ext xmlns:c16="http://schemas.microsoft.com/office/drawing/2014/chart" uri="{C3380CC4-5D6E-409C-BE32-E72D297353CC}">
                <c16:uniqueId val="{000004F7-27EE-48E1-8126-FA4F2C0CE5D0}"/>
              </c:ext>
            </c:extLst>
          </c:dPt>
          <c:dPt>
            <c:idx val="636"/>
            <c:bubble3D val="0"/>
            <c:spPr>
              <a:solidFill>
                <a:schemeClr val="accent1">
                  <a:lumMod val="70000"/>
                </a:schemeClr>
              </a:solidFill>
              <a:ln>
                <a:noFill/>
              </a:ln>
              <a:effectLst/>
            </c:spPr>
            <c:extLst>
              <c:ext xmlns:c16="http://schemas.microsoft.com/office/drawing/2014/chart" uri="{C3380CC4-5D6E-409C-BE32-E72D297353CC}">
                <c16:uniqueId val="{000004F9-27EE-48E1-8126-FA4F2C0CE5D0}"/>
              </c:ext>
            </c:extLst>
          </c:dPt>
          <c:dPt>
            <c:idx val="637"/>
            <c:bubble3D val="0"/>
            <c:spPr>
              <a:solidFill>
                <a:schemeClr val="accent2">
                  <a:lumMod val="70000"/>
                </a:schemeClr>
              </a:solidFill>
              <a:ln>
                <a:noFill/>
              </a:ln>
              <a:effectLst/>
            </c:spPr>
            <c:extLst>
              <c:ext xmlns:c16="http://schemas.microsoft.com/office/drawing/2014/chart" uri="{C3380CC4-5D6E-409C-BE32-E72D297353CC}">
                <c16:uniqueId val="{000004FB-27EE-48E1-8126-FA4F2C0CE5D0}"/>
              </c:ext>
            </c:extLst>
          </c:dPt>
          <c:dPt>
            <c:idx val="638"/>
            <c:bubble3D val="0"/>
            <c:spPr>
              <a:solidFill>
                <a:schemeClr val="accent3">
                  <a:lumMod val="70000"/>
                </a:schemeClr>
              </a:solidFill>
              <a:ln>
                <a:noFill/>
              </a:ln>
              <a:effectLst/>
            </c:spPr>
            <c:extLst>
              <c:ext xmlns:c16="http://schemas.microsoft.com/office/drawing/2014/chart" uri="{C3380CC4-5D6E-409C-BE32-E72D297353CC}">
                <c16:uniqueId val="{000004FD-27EE-48E1-8126-FA4F2C0CE5D0}"/>
              </c:ext>
            </c:extLst>
          </c:dPt>
          <c:dPt>
            <c:idx val="639"/>
            <c:bubble3D val="0"/>
            <c:spPr>
              <a:solidFill>
                <a:schemeClr val="accent4">
                  <a:lumMod val="70000"/>
                </a:schemeClr>
              </a:solidFill>
              <a:ln>
                <a:noFill/>
              </a:ln>
              <a:effectLst/>
            </c:spPr>
            <c:extLst>
              <c:ext xmlns:c16="http://schemas.microsoft.com/office/drawing/2014/chart" uri="{C3380CC4-5D6E-409C-BE32-E72D297353CC}">
                <c16:uniqueId val="{000004FF-27EE-48E1-8126-FA4F2C0CE5D0}"/>
              </c:ext>
            </c:extLst>
          </c:dPt>
          <c:dPt>
            <c:idx val="640"/>
            <c:bubble3D val="0"/>
            <c:spPr>
              <a:solidFill>
                <a:schemeClr val="accent5">
                  <a:lumMod val="70000"/>
                </a:schemeClr>
              </a:solidFill>
              <a:ln>
                <a:noFill/>
              </a:ln>
              <a:effectLst/>
            </c:spPr>
            <c:extLst>
              <c:ext xmlns:c16="http://schemas.microsoft.com/office/drawing/2014/chart" uri="{C3380CC4-5D6E-409C-BE32-E72D297353CC}">
                <c16:uniqueId val="{00000501-27EE-48E1-8126-FA4F2C0CE5D0}"/>
              </c:ext>
            </c:extLst>
          </c:dPt>
          <c:dPt>
            <c:idx val="641"/>
            <c:bubble3D val="0"/>
            <c:spPr>
              <a:solidFill>
                <a:schemeClr val="accent6">
                  <a:lumMod val="70000"/>
                </a:schemeClr>
              </a:solidFill>
              <a:ln>
                <a:noFill/>
              </a:ln>
              <a:effectLst/>
            </c:spPr>
            <c:extLst>
              <c:ext xmlns:c16="http://schemas.microsoft.com/office/drawing/2014/chart" uri="{C3380CC4-5D6E-409C-BE32-E72D297353CC}">
                <c16:uniqueId val="{00000503-27EE-48E1-8126-FA4F2C0CE5D0}"/>
              </c:ext>
            </c:extLst>
          </c:dPt>
          <c:dPt>
            <c:idx val="642"/>
            <c:bubble3D val="0"/>
            <c:spPr>
              <a:solidFill>
                <a:schemeClr val="accent1">
                  <a:lumMod val="50000"/>
                  <a:lumOff val="50000"/>
                </a:schemeClr>
              </a:solidFill>
              <a:ln>
                <a:noFill/>
              </a:ln>
              <a:effectLst/>
            </c:spPr>
            <c:extLst>
              <c:ext xmlns:c16="http://schemas.microsoft.com/office/drawing/2014/chart" uri="{C3380CC4-5D6E-409C-BE32-E72D297353CC}">
                <c16:uniqueId val="{00000505-27EE-48E1-8126-FA4F2C0CE5D0}"/>
              </c:ext>
            </c:extLst>
          </c:dPt>
          <c:dPt>
            <c:idx val="643"/>
            <c:bubble3D val="0"/>
            <c:spPr>
              <a:solidFill>
                <a:schemeClr val="accent2">
                  <a:lumMod val="50000"/>
                  <a:lumOff val="50000"/>
                </a:schemeClr>
              </a:solidFill>
              <a:ln>
                <a:noFill/>
              </a:ln>
              <a:effectLst/>
            </c:spPr>
            <c:extLst>
              <c:ext xmlns:c16="http://schemas.microsoft.com/office/drawing/2014/chart" uri="{C3380CC4-5D6E-409C-BE32-E72D297353CC}">
                <c16:uniqueId val="{00000507-27EE-48E1-8126-FA4F2C0CE5D0}"/>
              </c:ext>
            </c:extLst>
          </c:dPt>
          <c:dPt>
            <c:idx val="644"/>
            <c:bubble3D val="0"/>
            <c:spPr>
              <a:solidFill>
                <a:schemeClr val="accent3">
                  <a:lumMod val="50000"/>
                  <a:lumOff val="50000"/>
                </a:schemeClr>
              </a:solidFill>
              <a:ln>
                <a:noFill/>
              </a:ln>
              <a:effectLst/>
            </c:spPr>
            <c:extLst>
              <c:ext xmlns:c16="http://schemas.microsoft.com/office/drawing/2014/chart" uri="{C3380CC4-5D6E-409C-BE32-E72D297353CC}">
                <c16:uniqueId val="{00000509-27EE-48E1-8126-FA4F2C0CE5D0}"/>
              </c:ext>
            </c:extLst>
          </c:dPt>
          <c:dPt>
            <c:idx val="645"/>
            <c:bubble3D val="0"/>
            <c:spPr>
              <a:solidFill>
                <a:schemeClr val="accent4">
                  <a:lumMod val="50000"/>
                  <a:lumOff val="50000"/>
                </a:schemeClr>
              </a:solidFill>
              <a:ln>
                <a:noFill/>
              </a:ln>
              <a:effectLst/>
            </c:spPr>
            <c:extLst>
              <c:ext xmlns:c16="http://schemas.microsoft.com/office/drawing/2014/chart" uri="{C3380CC4-5D6E-409C-BE32-E72D297353CC}">
                <c16:uniqueId val="{0000050B-27EE-48E1-8126-FA4F2C0CE5D0}"/>
              </c:ext>
            </c:extLst>
          </c:dPt>
          <c:dPt>
            <c:idx val="646"/>
            <c:bubble3D val="0"/>
            <c:spPr>
              <a:solidFill>
                <a:schemeClr val="accent5">
                  <a:lumMod val="50000"/>
                  <a:lumOff val="50000"/>
                </a:schemeClr>
              </a:solidFill>
              <a:ln>
                <a:noFill/>
              </a:ln>
              <a:effectLst/>
            </c:spPr>
            <c:extLst>
              <c:ext xmlns:c16="http://schemas.microsoft.com/office/drawing/2014/chart" uri="{C3380CC4-5D6E-409C-BE32-E72D297353CC}">
                <c16:uniqueId val="{0000050D-27EE-48E1-8126-FA4F2C0CE5D0}"/>
              </c:ext>
            </c:extLst>
          </c:dPt>
          <c:dPt>
            <c:idx val="647"/>
            <c:bubble3D val="0"/>
            <c:spPr>
              <a:solidFill>
                <a:schemeClr val="accent6">
                  <a:lumMod val="50000"/>
                  <a:lumOff val="50000"/>
                </a:schemeClr>
              </a:solidFill>
              <a:ln>
                <a:noFill/>
              </a:ln>
              <a:effectLst/>
            </c:spPr>
            <c:extLst>
              <c:ext xmlns:c16="http://schemas.microsoft.com/office/drawing/2014/chart" uri="{C3380CC4-5D6E-409C-BE32-E72D297353CC}">
                <c16:uniqueId val="{0000050F-27EE-48E1-8126-FA4F2C0CE5D0}"/>
              </c:ext>
            </c:extLst>
          </c:dPt>
          <c:dPt>
            <c:idx val="648"/>
            <c:bubble3D val="0"/>
            <c:spPr>
              <a:solidFill>
                <a:schemeClr val="accent1"/>
              </a:solidFill>
              <a:ln>
                <a:noFill/>
              </a:ln>
              <a:effectLst/>
            </c:spPr>
            <c:extLst>
              <c:ext xmlns:c16="http://schemas.microsoft.com/office/drawing/2014/chart" uri="{C3380CC4-5D6E-409C-BE32-E72D297353CC}">
                <c16:uniqueId val="{00000511-27EE-48E1-8126-FA4F2C0CE5D0}"/>
              </c:ext>
            </c:extLst>
          </c:dPt>
          <c:dPt>
            <c:idx val="649"/>
            <c:bubble3D val="0"/>
            <c:spPr>
              <a:solidFill>
                <a:schemeClr val="accent2"/>
              </a:solidFill>
              <a:ln>
                <a:noFill/>
              </a:ln>
              <a:effectLst/>
            </c:spPr>
            <c:extLst>
              <c:ext xmlns:c16="http://schemas.microsoft.com/office/drawing/2014/chart" uri="{C3380CC4-5D6E-409C-BE32-E72D297353CC}">
                <c16:uniqueId val="{00000513-27EE-48E1-8126-FA4F2C0CE5D0}"/>
              </c:ext>
            </c:extLst>
          </c:dPt>
          <c:dPt>
            <c:idx val="650"/>
            <c:bubble3D val="0"/>
            <c:spPr>
              <a:solidFill>
                <a:schemeClr val="accent3"/>
              </a:solidFill>
              <a:ln>
                <a:noFill/>
              </a:ln>
              <a:effectLst/>
            </c:spPr>
            <c:extLst>
              <c:ext xmlns:c16="http://schemas.microsoft.com/office/drawing/2014/chart" uri="{C3380CC4-5D6E-409C-BE32-E72D297353CC}">
                <c16:uniqueId val="{00000515-27EE-48E1-8126-FA4F2C0CE5D0}"/>
              </c:ext>
            </c:extLst>
          </c:dPt>
          <c:dPt>
            <c:idx val="651"/>
            <c:bubble3D val="0"/>
            <c:spPr>
              <a:solidFill>
                <a:schemeClr val="accent4"/>
              </a:solidFill>
              <a:ln>
                <a:noFill/>
              </a:ln>
              <a:effectLst/>
            </c:spPr>
            <c:extLst>
              <c:ext xmlns:c16="http://schemas.microsoft.com/office/drawing/2014/chart" uri="{C3380CC4-5D6E-409C-BE32-E72D297353CC}">
                <c16:uniqueId val="{00000517-27EE-48E1-8126-FA4F2C0CE5D0}"/>
              </c:ext>
            </c:extLst>
          </c:dPt>
          <c:dPt>
            <c:idx val="652"/>
            <c:bubble3D val="0"/>
            <c:spPr>
              <a:solidFill>
                <a:schemeClr val="accent5"/>
              </a:solidFill>
              <a:ln>
                <a:noFill/>
              </a:ln>
              <a:effectLst/>
            </c:spPr>
            <c:extLst>
              <c:ext xmlns:c16="http://schemas.microsoft.com/office/drawing/2014/chart" uri="{C3380CC4-5D6E-409C-BE32-E72D297353CC}">
                <c16:uniqueId val="{00000519-27EE-48E1-8126-FA4F2C0CE5D0}"/>
              </c:ext>
            </c:extLst>
          </c:dPt>
          <c:dPt>
            <c:idx val="653"/>
            <c:bubble3D val="0"/>
            <c:spPr>
              <a:solidFill>
                <a:schemeClr val="accent6"/>
              </a:solidFill>
              <a:ln>
                <a:noFill/>
              </a:ln>
              <a:effectLst/>
            </c:spPr>
            <c:extLst>
              <c:ext xmlns:c16="http://schemas.microsoft.com/office/drawing/2014/chart" uri="{C3380CC4-5D6E-409C-BE32-E72D297353CC}">
                <c16:uniqueId val="{0000051B-27EE-48E1-8126-FA4F2C0CE5D0}"/>
              </c:ext>
            </c:extLst>
          </c:dPt>
          <c:dPt>
            <c:idx val="654"/>
            <c:bubble3D val="0"/>
            <c:spPr>
              <a:solidFill>
                <a:schemeClr val="accent1">
                  <a:lumMod val="60000"/>
                </a:schemeClr>
              </a:solidFill>
              <a:ln>
                <a:noFill/>
              </a:ln>
              <a:effectLst/>
            </c:spPr>
            <c:extLst>
              <c:ext xmlns:c16="http://schemas.microsoft.com/office/drawing/2014/chart" uri="{C3380CC4-5D6E-409C-BE32-E72D297353CC}">
                <c16:uniqueId val="{0000051D-27EE-48E1-8126-FA4F2C0CE5D0}"/>
              </c:ext>
            </c:extLst>
          </c:dPt>
          <c:dPt>
            <c:idx val="655"/>
            <c:bubble3D val="0"/>
            <c:spPr>
              <a:solidFill>
                <a:schemeClr val="accent2">
                  <a:lumMod val="60000"/>
                </a:schemeClr>
              </a:solidFill>
              <a:ln>
                <a:noFill/>
              </a:ln>
              <a:effectLst/>
            </c:spPr>
            <c:extLst>
              <c:ext xmlns:c16="http://schemas.microsoft.com/office/drawing/2014/chart" uri="{C3380CC4-5D6E-409C-BE32-E72D297353CC}">
                <c16:uniqueId val="{0000051F-27EE-48E1-8126-FA4F2C0CE5D0}"/>
              </c:ext>
            </c:extLst>
          </c:dPt>
          <c:dPt>
            <c:idx val="656"/>
            <c:bubble3D val="0"/>
            <c:spPr>
              <a:solidFill>
                <a:schemeClr val="accent3">
                  <a:lumMod val="60000"/>
                </a:schemeClr>
              </a:solidFill>
              <a:ln>
                <a:noFill/>
              </a:ln>
              <a:effectLst/>
            </c:spPr>
            <c:extLst>
              <c:ext xmlns:c16="http://schemas.microsoft.com/office/drawing/2014/chart" uri="{C3380CC4-5D6E-409C-BE32-E72D297353CC}">
                <c16:uniqueId val="{00000521-27EE-48E1-8126-FA4F2C0CE5D0}"/>
              </c:ext>
            </c:extLst>
          </c:dPt>
          <c:dPt>
            <c:idx val="657"/>
            <c:bubble3D val="0"/>
            <c:spPr>
              <a:solidFill>
                <a:schemeClr val="accent4">
                  <a:lumMod val="60000"/>
                </a:schemeClr>
              </a:solidFill>
              <a:ln>
                <a:noFill/>
              </a:ln>
              <a:effectLst/>
            </c:spPr>
            <c:extLst>
              <c:ext xmlns:c16="http://schemas.microsoft.com/office/drawing/2014/chart" uri="{C3380CC4-5D6E-409C-BE32-E72D297353CC}">
                <c16:uniqueId val="{00000523-27EE-48E1-8126-FA4F2C0CE5D0}"/>
              </c:ext>
            </c:extLst>
          </c:dPt>
          <c:dPt>
            <c:idx val="658"/>
            <c:bubble3D val="0"/>
            <c:spPr>
              <a:solidFill>
                <a:schemeClr val="accent5">
                  <a:lumMod val="60000"/>
                </a:schemeClr>
              </a:solidFill>
              <a:ln>
                <a:noFill/>
              </a:ln>
              <a:effectLst/>
            </c:spPr>
            <c:extLst>
              <c:ext xmlns:c16="http://schemas.microsoft.com/office/drawing/2014/chart" uri="{C3380CC4-5D6E-409C-BE32-E72D297353CC}">
                <c16:uniqueId val="{00000525-27EE-48E1-8126-FA4F2C0CE5D0}"/>
              </c:ext>
            </c:extLst>
          </c:dPt>
          <c:dPt>
            <c:idx val="659"/>
            <c:bubble3D val="0"/>
            <c:spPr>
              <a:solidFill>
                <a:schemeClr val="accent6">
                  <a:lumMod val="60000"/>
                </a:schemeClr>
              </a:solidFill>
              <a:ln>
                <a:noFill/>
              </a:ln>
              <a:effectLst/>
            </c:spPr>
            <c:extLst>
              <c:ext xmlns:c16="http://schemas.microsoft.com/office/drawing/2014/chart" uri="{C3380CC4-5D6E-409C-BE32-E72D297353CC}">
                <c16:uniqueId val="{00000527-27EE-48E1-8126-FA4F2C0CE5D0}"/>
              </c:ext>
            </c:extLst>
          </c:dPt>
          <c:dPt>
            <c:idx val="660"/>
            <c:bubble3D val="0"/>
            <c:spPr>
              <a:solidFill>
                <a:schemeClr val="accent1">
                  <a:lumMod val="80000"/>
                  <a:lumOff val="20000"/>
                </a:schemeClr>
              </a:solidFill>
              <a:ln>
                <a:noFill/>
              </a:ln>
              <a:effectLst/>
            </c:spPr>
            <c:extLst>
              <c:ext xmlns:c16="http://schemas.microsoft.com/office/drawing/2014/chart" uri="{C3380CC4-5D6E-409C-BE32-E72D297353CC}">
                <c16:uniqueId val="{00000529-27EE-48E1-8126-FA4F2C0CE5D0}"/>
              </c:ext>
            </c:extLst>
          </c:dPt>
          <c:dPt>
            <c:idx val="661"/>
            <c:bubble3D val="0"/>
            <c:spPr>
              <a:solidFill>
                <a:schemeClr val="accent2">
                  <a:lumMod val="80000"/>
                  <a:lumOff val="20000"/>
                </a:schemeClr>
              </a:solidFill>
              <a:ln>
                <a:noFill/>
              </a:ln>
              <a:effectLst/>
            </c:spPr>
            <c:extLst>
              <c:ext xmlns:c16="http://schemas.microsoft.com/office/drawing/2014/chart" uri="{C3380CC4-5D6E-409C-BE32-E72D297353CC}">
                <c16:uniqueId val="{0000052B-27EE-48E1-8126-FA4F2C0CE5D0}"/>
              </c:ext>
            </c:extLst>
          </c:dPt>
          <c:dPt>
            <c:idx val="662"/>
            <c:bubble3D val="0"/>
            <c:spPr>
              <a:solidFill>
                <a:schemeClr val="accent3">
                  <a:lumMod val="80000"/>
                  <a:lumOff val="20000"/>
                </a:schemeClr>
              </a:solidFill>
              <a:ln>
                <a:noFill/>
              </a:ln>
              <a:effectLst/>
            </c:spPr>
            <c:extLst>
              <c:ext xmlns:c16="http://schemas.microsoft.com/office/drawing/2014/chart" uri="{C3380CC4-5D6E-409C-BE32-E72D297353CC}">
                <c16:uniqueId val="{0000052D-27EE-48E1-8126-FA4F2C0CE5D0}"/>
              </c:ext>
            </c:extLst>
          </c:dPt>
          <c:dPt>
            <c:idx val="663"/>
            <c:bubble3D val="0"/>
            <c:spPr>
              <a:solidFill>
                <a:schemeClr val="accent4">
                  <a:lumMod val="80000"/>
                  <a:lumOff val="20000"/>
                </a:schemeClr>
              </a:solidFill>
              <a:ln>
                <a:noFill/>
              </a:ln>
              <a:effectLst/>
            </c:spPr>
            <c:extLst>
              <c:ext xmlns:c16="http://schemas.microsoft.com/office/drawing/2014/chart" uri="{C3380CC4-5D6E-409C-BE32-E72D297353CC}">
                <c16:uniqueId val="{0000052F-27EE-48E1-8126-FA4F2C0CE5D0}"/>
              </c:ext>
            </c:extLst>
          </c:dPt>
          <c:dPt>
            <c:idx val="664"/>
            <c:bubble3D val="0"/>
            <c:spPr>
              <a:solidFill>
                <a:schemeClr val="accent5">
                  <a:lumMod val="80000"/>
                  <a:lumOff val="20000"/>
                </a:schemeClr>
              </a:solidFill>
              <a:ln>
                <a:noFill/>
              </a:ln>
              <a:effectLst/>
            </c:spPr>
            <c:extLst>
              <c:ext xmlns:c16="http://schemas.microsoft.com/office/drawing/2014/chart" uri="{C3380CC4-5D6E-409C-BE32-E72D297353CC}">
                <c16:uniqueId val="{00000531-27EE-48E1-8126-FA4F2C0CE5D0}"/>
              </c:ext>
            </c:extLst>
          </c:dPt>
          <c:dPt>
            <c:idx val="665"/>
            <c:bubble3D val="0"/>
            <c:spPr>
              <a:solidFill>
                <a:schemeClr val="accent6">
                  <a:lumMod val="80000"/>
                  <a:lumOff val="20000"/>
                </a:schemeClr>
              </a:solidFill>
              <a:ln>
                <a:noFill/>
              </a:ln>
              <a:effectLst/>
            </c:spPr>
            <c:extLst>
              <c:ext xmlns:c16="http://schemas.microsoft.com/office/drawing/2014/chart" uri="{C3380CC4-5D6E-409C-BE32-E72D297353CC}">
                <c16:uniqueId val="{00000533-27EE-48E1-8126-FA4F2C0CE5D0}"/>
              </c:ext>
            </c:extLst>
          </c:dPt>
          <c:dPt>
            <c:idx val="666"/>
            <c:bubble3D val="0"/>
            <c:spPr>
              <a:solidFill>
                <a:schemeClr val="accent1">
                  <a:lumMod val="80000"/>
                </a:schemeClr>
              </a:solidFill>
              <a:ln>
                <a:noFill/>
              </a:ln>
              <a:effectLst/>
            </c:spPr>
            <c:extLst>
              <c:ext xmlns:c16="http://schemas.microsoft.com/office/drawing/2014/chart" uri="{C3380CC4-5D6E-409C-BE32-E72D297353CC}">
                <c16:uniqueId val="{00000535-27EE-48E1-8126-FA4F2C0CE5D0}"/>
              </c:ext>
            </c:extLst>
          </c:dPt>
          <c:dPt>
            <c:idx val="667"/>
            <c:bubble3D val="0"/>
            <c:spPr>
              <a:solidFill>
                <a:schemeClr val="accent2">
                  <a:lumMod val="80000"/>
                </a:schemeClr>
              </a:solidFill>
              <a:ln>
                <a:noFill/>
              </a:ln>
              <a:effectLst/>
            </c:spPr>
            <c:extLst>
              <c:ext xmlns:c16="http://schemas.microsoft.com/office/drawing/2014/chart" uri="{C3380CC4-5D6E-409C-BE32-E72D297353CC}">
                <c16:uniqueId val="{00000537-27EE-48E1-8126-FA4F2C0CE5D0}"/>
              </c:ext>
            </c:extLst>
          </c:dPt>
          <c:dPt>
            <c:idx val="668"/>
            <c:bubble3D val="0"/>
            <c:spPr>
              <a:solidFill>
                <a:schemeClr val="accent3">
                  <a:lumMod val="80000"/>
                </a:schemeClr>
              </a:solidFill>
              <a:ln>
                <a:noFill/>
              </a:ln>
              <a:effectLst/>
            </c:spPr>
            <c:extLst>
              <c:ext xmlns:c16="http://schemas.microsoft.com/office/drawing/2014/chart" uri="{C3380CC4-5D6E-409C-BE32-E72D297353CC}">
                <c16:uniqueId val="{00000539-27EE-48E1-8126-FA4F2C0CE5D0}"/>
              </c:ext>
            </c:extLst>
          </c:dPt>
          <c:dPt>
            <c:idx val="669"/>
            <c:bubble3D val="0"/>
            <c:spPr>
              <a:solidFill>
                <a:schemeClr val="accent4">
                  <a:lumMod val="80000"/>
                </a:schemeClr>
              </a:solidFill>
              <a:ln>
                <a:noFill/>
              </a:ln>
              <a:effectLst/>
            </c:spPr>
            <c:extLst>
              <c:ext xmlns:c16="http://schemas.microsoft.com/office/drawing/2014/chart" uri="{C3380CC4-5D6E-409C-BE32-E72D297353CC}">
                <c16:uniqueId val="{0000053B-27EE-48E1-8126-FA4F2C0CE5D0}"/>
              </c:ext>
            </c:extLst>
          </c:dPt>
          <c:dPt>
            <c:idx val="670"/>
            <c:bubble3D val="0"/>
            <c:spPr>
              <a:solidFill>
                <a:schemeClr val="accent5">
                  <a:lumMod val="80000"/>
                </a:schemeClr>
              </a:solidFill>
              <a:ln>
                <a:noFill/>
              </a:ln>
              <a:effectLst/>
            </c:spPr>
            <c:extLst>
              <c:ext xmlns:c16="http://schemas.microsoft.com/office/drawing/2014/chart" uri="{C3380CC4-5D6E-409C-BE32-E72D297353CC}">
                <c16:uniqueId val="{0000053D-27EE-48E1-8126-FA4F2C0CE5D0}"/>
              </c:ext>
            </c:extLst>
          </c:dPt>
          <c:dPt>
            <c:idx val="671"/>
            <c:bubble3D val="0"/>
            <c:spPr>
              <a:solidFill>
                <a:schemeClr val="accent6">
                  <a:lumMod val="80000"/>
                </a:schemeClr>
              </a:solidFill>
              <a:ln>
                <a:noFill/>
              </a:ln>
              <a:effectLst/>
            </c:spPr>
            <c:extLst>
              <c:ext xmlns:c16="http://schemas.microsoft.com/office/drawing/2014/chart" uri="{C3380CC4-5D6E-409C-BE32-E72D297353CC}">
                <c16:uniqueId val="{0000053F-27EE-48E1-8126-FA4F2C0CE5D0}"/>
              </c:ext>
            </c:extLst>
          </c:dPt>
          <c:dPt>
            <c:idx val="672"/>
            <c:bubble3D val="0"/>
            <c:spPr>
              <a:solidFill>
                <a:schemeClr val="accent1">
                  <a:lumMod val="60000"/>
                  <a:lumOff val="40000"/>
                </a:schemeClr>
              </a:solidFill>
              <a:ln>
                <a:noFill/>
              </a:ln>
              <a:effectLst/>
            </c:spPr>
            <c:extLst>
              <c:ext xmlns:c16="http://schemas.microsoft.com/office/drawing/2014/chart" uri="{C3380CC4-5D6E-409C-BE32-E72D297353CC}">
                <c16:uniqueId val="{00000541-27EE-48E1-8126-FA4F2C0CE5D0}"/>
              </c:ext>
            </c:extLst>
          </c:dPt>
          <c:dPt>
            <c:idx val="673"/>
            <c:bubble3D val="0"/>
            <c:spPr>
              <a:solidFill>
                <a:schemeClr val="accent2">
                  <a:lumMod val="60000"/>
                  <a:lumOff val="40000"/>
                </a:schemeClr>
              </a:solidFill>
              <a:ln>
                <a:noFill/>
              </a:ln>
              <a:effectLst/>
            </c:spPr>
            <c:extLst>
              <c:ext xmlns:c16="http://schemas.microsoft.com/office/drawing/2014/chart" uri="{C3380CC4-5D6E-409C-BE32-E72D297353CC}">
                <c16:uniqueId val="{00000543-27EE-48E1-8126-FA4F2C0CE5D0}"/>
              </c:ext>
            </c:extLst>
          </c:dPt>
          <c:dPt>
            <c:idx val="674"/>
            <c:bubble3D val="0"/>
            <c:spPr>
              <a:solidFill>
                <a:schemeClr val="accent3">
                  <a:lumMod val="60000"/>
                  <a:lumOff val="40000"/>
                </a:schemeClr>
              </a:solidFill>
              <a:ln>
                <a:noFill/>
              </a:ln>
              <a:effectLst/>
            </c:spPr>
            <c:extLst>
              <c:ext xmlns:c16="http://schemas.microsoft.com/office/drawing/2014/chart" uri="{C3380CC4-5D6E-409C-BE32-E72D297353CC}">
                <c16:uniqueId val="{00000545-27EE-48E1-8126-FA4F2C0CE5D0}"/>
              </c:ext>
            </c:extLst>
          </c:dPt>
          <c:dPt>
            <c:idx val="675"/>
            <c:bubble3D val="0"/>
            <c:spPr>
              <a:solidFill>
                <a:schemeClr val="accent4">
                  <a:lumMod val="60000"/>
                  <a:lumOff val="40000"/>
                </a:schemeClr>
              </a:solidFill>
              <a:ln>
                <a:noFill/>
              </a:ln>
              <a:effectLst/>
            </c:spPr>
            <c:extLst>
              <c:ext xmlns:c16="http://schemas.microsoft.com/office/drawing/2014/chart" uri="{C3380CC4-5D6E-409C-BE32-E72D297353CC}">
                <c16:uniqueId val="{00000547-27EE-48E1-8126-FA4F2C0CE5D0}"/>
              </c:ext>
            </c:extLst>
          </c:dPt>
          <c:dPt>
            <c:idx val="676"/>
            <c:bubble3D val="0"/>
            <c:spPr>
              <a:solidFill>
                <a:schemeClr val="accent5">
                  <a:lumMod val="60000"/>
                  <a:lumOff val="40000"/>
                </a:schemeClr>
              </a:solidFill>
              <a:ln>
                <a:noFill/>
              </a:ln>
              <a:effectLst/>
            </c:spPr>
            <c:extLst>
              <c:ext xmlns:c16="http://schemas.microsoft.com/office/drawing/2014/chart" uri="{C3380CC4-5D6E-409C-BE32-E72D297353CC}">
                <c16:uniqueId val="{00000549-27EE-48E1-8126-FA4F2C0CE5D0}"/>
              </c:ext>
            </c:extLst>
          </c:dPt>
          <c:dPt>
            <c:idx val="677"/>
            <c:bubble3D val="0"/>
            <c:spPr>
              <a:solidFill>
                <a:schemeClr val="accent6">
                  <a:lumMod val="60000"/>
                  <a:lumOff val="40000"/>
                </a:schemeClr>
              </a:solidFill>
              <a:ln>
                <a:noFill/>
              </a:ln>
              <a:effectLst/>
            </c:spPr>
            <c:extLst>
              <c:ext xmlns:c16="http://schemas.microsoft.com/office/drawing/2014/chart" uri="{C3380CC4-5D6E-409C-BE32-E72D297353CC}">
                <c16:uniqueId val="{0000054B-27EE-48E1-8126-FA4F2C0CE5D0}"/>
              </c:ext>
            </c:extLst>
          </c:dPt>
          <c:dPt>
            <c:idx val="678"/>
            <c:bubble3D val="0"/>
            <c:spPr>
              <a:solidFill>
                <a:schemeClr val="accent1">
                  <a:lumMod val="50000"/>
                </a:schemeClr>
              </a:solidFill>
              <a:ln>
                <a:noFill/>
              </a:ln>
              <a:effectLst/>
            </c:spPr>
            <c:extLst>
              <c:ext xmlns:c16="http://schemas.microsoft.com/office/drawing/2014/chart" uri="{C3380CC4-5D6E-409C-BE32-E72D297353CC}">
                <c16:uniqueId val="{0000054D-27EE-48E1-8126-FA4F2C0CE5D0}"/>
              </c:ext>
            </c:extLst>
          </c:dPt>
          <c:dPt>
            <c:idx val="679"/>
            <c:bubble3D val="0"/>
            <c:spPr>
              <a:solidFill>
                <a:schemeClr val="accent2">
                  <a:lumMod val="50000"/>
                </a:schemeClr>
              </a:solidFill>
              <a:ln>
                <a:noFill/>
              </a:ln>
              <a:effectLst/>
            </c:spPr>
            <c:extLst>
              <c:ext xmlns:c16="http://schemas.microsoft.com/office/drawing/2014/chart" uri="{C3380CC4-5D6E-409C-BE32-E72D297353CC}">
                <c16:uniqueId val="{0000054F-27EE-48E1-8126-FA4F2C0CE5D0}"/>
              </c:ext>
            </c:extLst>
          </c:dPt>
          <c:dPt>
            <c:idx val="680"/>
            <c:bubble3D val="0"/>
            <c:spPr>
              <a:solidFill>
                <a:schemeClr val="accent3">
                  <a:lumMod val="50000"/>
                </a:schemeClr>
              </a:solidFill>
              <a:ln>
                <a:noFill/>
              </a:ln>
              <a:effectLst/>
            </c:spPr>
            <c:extLst>
              <c:ext xmlns:c16="http://schemas.microsoft.com/office/drawing/2014/chart" uri="{C3380CC4-5D6E-409C-BE32-E72D297353CC}">
                <c16:uniqueId val="{00000551-27EE-48E1-8126-FA4F2C0CE5D0}"/>
              </c:ext>
            </c:extLst>
          </c:dPt>
          <c:dPt>
            <c:idx val="681"/>
            <c:bubble3D val="0"/>
            <c:spPr>
              <a:solidFill>
                <a:schemeClr val="accent4">
                  <a:lumMod val="50000"/>
                </a:schemeClr>
              </a:solidFill>
              <a:ln>
                <a:noFill/>
              </a:ln>
              <a:effectLst/>
            </c:spPr>
            <c:extLst>
              <c:ext xmlns:c16="http://schemas.microsoft.com/office/drawing/2014/chart" uri="{C3380CC4-5D6E-409C-BE32-E72D297353CC}">
                <c16:uniqueId val="{00000553-27EE-48E1-8126-FA4F2C0CE5D0}"/>
              </c:ext>
            </c:extLst>
          </c:dPt>
          <c:dPt>
            <c:idx val="682"/>
            <c:bubble3D val="0"/>
            <c:spPr>
              <a:solidFill>
                <a:schemeClr val="accent5">
                  <a:lumMod val="50000"/>
                </a:schemeClr>
              </a:solidFill>
              <a:ln>
                <a:noFill/>
              </a:ln>
              <a:effectLst/>
            </c:spPr>
            <c:extLst>
              <c:ext xmlns:c16="http://schemas.microsoft.com/office/drawing/2014/chart" uri="{C3380CC4-5D6E-409C-BE32-E72D297353CC}">
                <c16:uniqueId val="{00000555-27EE-48E1-8126-FA4F2C0CE5D0}"/>
              </c:ext>
            </c:extLst>
          </c:dPt>
          <c:dPt>
            <c:idx val="683"/>
            <c:bubble3D val="0"/>
            <c:spPr>
              <a:solidFill>
                <a:schemeClr val="accent6">
                  <a:lumMod val="50000"/>
                </a:schemeClr>
              </a:solidFill>
              <a:ln>
                <a:noFill/>
              </a:ln>
              <a:effectLst/>
            </c:spPr>
            <c:extLst>
              <c:ext xmlns:c16="http://schemas.microsoft.com/office/drawing/2014/chart" uri="{C3380CC4-5D6E-409C-BE32-E72D297353CC}">
                <c16:uniqueId val="{00000557-27EE-48E1-8126-FA4F2C0CE5D0}"/>
              </c:ext>
            </c:extLst>
          </c:dPt>
          <c:dPt>
            <c:idx val="684"/>
            <c:bubble3D val="0"/>
            <c:spPr>
              <a:solidFill>
                <a:schemeClr val="accent1">
                  <a:lumMod val="70000"/>
                  <a:lumOff val="30000"/>
                </a:schemeClr>
              </a:solidFill>
              <a:ln>
                <a:noFill/>
              </a:ln>
              <a:effectLst/>
            </c:spPr>
            <c:extLst>
              <c:ext xmlns:c16="http://schemas.microsoft.com/office/drawing/2014/chart" uri="{C3380CC4-5D6E-409C-BE32-E72D297353CC}">
                <c16:uniqueId val="{00000559-27EE-48E1-8126-FA4F2C0CE5D0}"/>
              </c:ext>
            </c:extLst>
          </c:dPt>
          <c:dPt>
            <c:idx val="685"/>
            <c:bubble3D val="0"/>
            <c:spPr>
              <a:solidFill>
                <a:schemeClr val="accent2">
                  <a:lumMod val="70000"/>
                  <a:lumOff val="30000"/>
                </a:schemeClr>
              </a:solidFill>
              <a:ln>
                <a:noFill/>
              </a:ln>
              <a:effectLst/>
            </c:spPr>
            <c:extLst>
              <c:ext xmlns:c16="http://schemas.microsoft.com/office/drawing/2014/chart" uri="{C3380CC4-5D6E-409C-BE32-E72D297353CC}">
                <c16:uniqueId val="{0000055B-27EE-48E1-8126-FA4F2C0CE5D0}"/>
              </c:ext>
            </c:extLst>
          </c:dPt>
          <c:dPt>
            <c:idx val="686"/>
            <c:bubble3D val="0"/>
            <c:spPr>
              <a:solidFill>
                <a:schemeClr val="accent3">
                  <a:lumMod val="70000"/>
                  <a:lumOff val="30000"/>
                </a:schemeClr>
              </a:solidFill>
              <a:ln>
                <a:noFill/>
              </a:ln>
              <a:effectLst/>
            </c:spPr>
            <c:extLst>
              <c:ext xmlns:c16="http://schemas.microsoft.com/office/drawing/2014/chart" uri="{C3380CC4-5D6E-409C-BE32-E72D297353CC}">
                <c16:uniqueId val="{0000055D-27EE-48E1-8126-FA4F2C0CE5D0}"/>
              </c:ext>
            </c:extLst>
          </c:dPt>
          <c:dPt>
            <c:idx val="687"/>
            <c:bubble3D val="0"/>
            <c:spPr>
              <a:solidFill>
                <a:schemeClr val="accent4">
                  <a:lumMod val="70000"/>
                  <a:lumOff val="30000"/>
                </a:schemeClr>
              </a:solidFill>
              <a:ln>
                <a:noFill/>
              </a:ln>
              <a:effectLst/>
            </c:spPr>
            <c:extLst>
              <c:ext xmlns:c16="http://schemas.microsoft.com/office/drawing/2014/chart" uri="{C3380CC4-5D6E-409C-BE32-E72D297353CC}">
                <c16:uniqueId val="{0000055F-27EE-48E1-8126-FA4F2C0CE5D0}"/>
              </c:ext>
            </c:extLst>
          </c:dPt>
          <c:dPt>
            <c:idx val="688"/>
            <c:bubble3D val="0"/>
            <c:spPr>
              <a:solidFill>
                <a:schemeClr val="accent5">
                  <a:lumMod val="70000"/>
                  <a:lumOff val="30000"/>
                </a:schemeClr>
              </a:solidFill>
              <a:ln>
                <a:noFill/>
              </a:ln>
              <a:effectLst/>
            </c:spPr>
            <c:extLst>
              <c:ext xmlns:c16="http://schemas.microsoft.com/office/drawing/2014/chart" uri="{C3380CC4-5D6E-409C-BE32-E72D297353CC}">
                <c16:uniqueId val="{00000561-27EE-48E1-8126-FA4F2C0CE5D0}"/>
              </c:ext>
            </c:extLst>
          </c:dPt>
          <c:dPt>
            <c:idx val="689"/>
            <c:bubble3D val="0"/>
            <c:spPr>
              <a:solidFill>
                <a:schemeClr val="accent6">
                  <a:lumMod val="70000"/>
                  <a:lumOff val="30000"/>
                </a:schemeClr>
              </a:solidFill>
              <a:ln>
                <a:noFill/>
              </a:ln>
              <a:effectLst/>
            </c:spPr>
            <c:extLst>
              <c:ext xmlns:c16="http://schemas.microsoft.com/office/drawing/2014/chart" uri="{C3380CC4-5D6E-409C-BE32-E72D297353CC}">
                <c16:uniqueId val="{00000563-27EE-48E1-8126-FA4F2C0CE5D0}"/>
              </c:ext>
            </c:extLst>
          </c:dPt>
          <c:dPt>
            <c:idx val="690"/>
            <c:bubble3D val="0"/>
            <c:spPr>
              <a:solidFill>
                <a:schemeClr val="accent1">
                  <a:lumMod val="70000"/>
                </a:schemeClr>
              </a:solidFill>
              <a:ln>
                <a:noFill/>
              </a:ln>
              <a:effectLst/>
            </c:spPr>
            <c:extLst>
              <c:ext xmlns:c16="http://schemas.microsoft.com/office/drawing/2014/chart" uri="{C3380CC4-5D6E-409C-BE32-E72D297353CC}">
                <c16:uniqueId val="{00000565-27EE-48E1-8126-FA4F2C0CE5D0}"/>
              </c:ext>
            </c:extLst>
          </c:dPt>
          <c:dPt>
            <c:idx val="691"/>
            <c:bubble3D val="0"/>
            <c:spPr>
              <a:solidFill>
                <a:schemeClr val="accent2">
                  <a:lumMod val="70000"/>
                </a:schemeClr>
              </a:solidFill>
              <a:ln>
                <a:noFill/>
              </a:ln>
              <a:effectLst/>
            </c:spPr>
            <c:extLst>
              <c:ext xmlns:c16="http://schemas.microsoft.com/office/drawing/2014/chart" uri="{C3380CC4-5D6E-409C-BE32-E72D297353CC}">
                <c16:uniqueId val="{00000567-27EE-48E1-8126-FA4F2C0CE5D0}"/>
              </c:ext>
            </c:extLst>
          </c:dPt>
          <c:dPt>
            <c:idx val="692"/>
            <c:bubble3D val="0"/>
            <c:spPr>
              <a:solidFill>
                <a:schemeClr val="accent3">
                  <a:lumMod val="70000"/>
                </a:schemeClr>
              </a:solidFill>
              <a:ln>
                <a:noFill/>
              </a:ln>
              <a:effectLst/>
            </c:spPr>
            <c:extLst>
              <c:ext xmlns:c16="http://schemas.microsoft.com/office/drawing/2014/chart" uri="{C3380CC4-5D6E-409C-BE32-E72D297353CC}">
                <c16:uniqueId val="{00000569-27EE-48E1-8126-FA4F2C0CE5D0}"/>
              </c:ext>
            </c:extLst>
          </c:dPt>
          <c:dPt>
            <c:idx val="693"/>
            <c:bubble3D val="0"/>
            <c:spPr>
              <a:solidFill>
                <a:schemeClr val="accent4">
                  <a:lumMod val="70000"/>
                </a:schemeClr>
              </a:solidFill>
              <a:ln>
                <a:noFill/>
              </a:ln>
              <a:effectLst/>
            </c:spPr>
            <c:extLst>
              <c:ext xmlns:c16="http://schemas.microsoft.com/office/drawing/2014/chart" uri="{C3380CC4-5D6E-409C-BE32-E72D297353CC}">
                <c16:uniqueId val="{0000056B-27EE-48E1-8126-FA4F2C0CE5D0}"/>
              </c:ext>
            </c:extLst>
          </c:dPt>
          <c:dPt>
            <c:idx val="694"/>
            <c:bubble3D val="0"/>
            <c:spPr>
              <a:solidFill>
                <a:schemeClr val="accent5">
                  <a:lumMod val="70000"/>
                </a:schemeClr>
              </a:solidFill>
              <a:ln>
                <a:noFill/>
              </a:ln>
              <a:effectLst/>
            </c:spPr>
            <c:extLst>
              <c:ext xmlns:c16="http://schemas.microsoft.com/office/drawing/2014/chart" uri="{C3380CC4-5D6E-409C-BE32-E72D297353CC}">
                <c16:uniqueId val="{0000056D-27EE-48E1-8126-FA4F2C0CE5D0}"/>
              </c:ext>
            </c:extLst>
          </c:dPt>
          <c:dPt>
            <c:idx val="695"/>
            <c:bubble3D val="0"/>
            <c:spPr>
              <a:solidFill>
                <a:schemeClr val="accent6">
                  <a:lumMod val="70000"/>
                </a:schemeClr>
              </a:solidFill>
              <a:ln>
                <a:noFill/>
              </a:ln>
              <a:effectLst/>
            </c:spPr>
            <c:extLst>
              <c:ext xmlns:c16="http://schemas.microsoft.com/office/drawing/2014/chart" uri="{C3380CC4-5D6E-409C-BE32-E72D297353CC}">
                <c16:uniqueId val="{0000056F-27EE-48E1-8126-FA4F2C0CE5D0}"/>
              </c:ext>
            </c:extLst>
          </c:dPt>
          <c:dPt>
            <c:idx val="696"/>
            <c:bubble3D val="0"/>
            <c:spPr>
              <a:solidFill>
                <a:schemeClr val="accent1">
                  <a:lumMod val="50000"/>
                  <a:lumOff val="50000"/>
                </a:schemeClr>
              </a:solidFill>
              <a:ln>
                <a:noFill/>
              </a:ln>
              <a:effectLst/>
            </c:spPr>
            <c:extLst>
              <c:ext xmlns:c16="http://schemas.microsoft.com/office/drawing/2014/chart" uri="{C3380CC4-5D6E-409C-BE32-E72D297353CC}">
                <c16:uniqueId val="{00000571-27EE-48E1-8126-FA4F2C0CE5D0}"/>
              </c:ext>
            </c:extLst>
          </c:dPt>
          <c:dPt>
            <c:idx val="697"/>
            <c:bubble3D val="0"/>
            <c:spPr>
              <a:solidFill>
                <a:schemeClr val="accent2">
                  <a:lumMod val="50000"/>
                  <a:lumOff val="50000"/>
                </a:schemeClr>
              </a:solidFill>
              <a:ln>
                <a:noFill/>
              </a:ln>
              <a:effectLst/>
            </c:spPr>
            <c:extLst>
              <c:ext xmlns:c16="http://schemas.microsoft.com/office/drawing/2014/chart" uri="{C3380CC4-5D6E-409C-BE32-E72D297353CC}">
                <c16:uniqueId val="{00000573-27EE-48E1-8126-FA4F2C0CE5D0}"/>
              </c:ext>
            </c:extLst>
          </c:dPt>
          <c:dPt>
            <c:idx val="698"/>
            <c:bubble3D val="0"/>
            <c:spPr>
              <a:solidFill>
                <a:schemeClr val="accent3">
                  <a:lumMod val="50000"/>
                  <a:lumOff val="50000"/>
                </a:schemeClr>
              </a:solidFill>
              <a:ln>
                <a:noFill/>
              </a:ln>
              <a:effectLst/>
            </c:spPr>
            <c:extLst>
              <c:ext xmlns:c16="http://schemas.microsoft.com/office/drawing/2014/chart" uri="{C3380CC4-5D6E-409C-BE32-E72D297353CC}">
                <c16:uniqueId val="{00000575-27EE-48E1-8126-FA4F2C0CE5D0}"/>
              </c:ext>
            </c:extLst>
          </c:dPt>
          <c:dPt>
            <c:idx val="699"/>
            <c:bubble3D val="0"/>
            <c:spPr>
              <a:solidFill>
                <a:schemeClr val="accent4">
                  <a:lumMod val="50000"/>
                  <a:lumOff val="50000"/>
                </a:schemeClr>
              </a:solidFill>
              <a:ln>
                <a:noFill/>
              </a:ln>
              <a:effectLst/>
            </c:spPr>
            <c:extLst>
              <c:ext xmlns:c16="http://schemas.microsoft.com/office/drawing/2014/chart" uri="{C3380CC4-5D6E-409C-BE32-E72D297353CC}">
                <c16:uniqueId val="{00000577-27EE-48E1-8126-FA4F2C0CE5D0}"/>
              </c:ext>
            </c:extLst>
          </c:dPt>
          <c:dPt>
            <c:idx val="700"/>
            <c:bubble3D val="0"/>
            <c:spPr>
              <a:solidFill>
                <a:schemeClr val="accent5">
                  <a:lumMod val="50000"/>
                  <a:lumOff val="50000"/>
                </a:schemeClr>
              </a:solidFill>
              <a:ln>
                <a:noFill/>
              </a:ln>
              <a:effectLst/>
            </c:spPr>
            <c:extLst>
              <c:ext xmlns:c16="http://schemas.microsoft.com/office/drawing/2014/chart" uri="{C3380CC4-5D6E-409C-BE32-E72D297353CC}">
                <c16:uniqueId val="{00000579-27EE-48E1-8126-FA4F2C0CE5D0}"/>
              </c:ext>
            </c:extLst>
          </c:dPt>
          <c:dPt>
            <c:idx val="701"/>
            <c:bubble3D val="0"/>
            <c:spPr>
              <a:solidFill>
                <a:schemeClr val="accent6">
                  <a:lumMod val="50000"/>
                  <a:lumOff val="50000"/>
                </a:schemeClr>
              </a:solidFill>
              <a:ln>
                <a:noFill/>
              </a:ln>
              <a:effectLst/>
            </c:spPr>
            <c:extLst>
              <c:ext xmlns:c16="http://schemas.microsoft.com/office/drawing/2014/chart" uri="{C3380CC4-5D6E-409C-BE32-E72D297353CC}">
                <c16:uniqueId val="{0000057B-27EE-48E1-8126-FA4F2C0CE5D0}"/>
              </c:ext>
            </c:extLst>
          </c:dPt>
          <c:dPt>
            <c:idx val="702"/>
            <c:bubble3D val="0"/>
            <c:spPr>
              <a:solidFill>
                <a:schemeClr val="accent1"/>
              </a:solidFill>
              <a:ln>
                <a:noFill/>
              </a:ln>
              <a:effectLst/>
            </c:spPr>
            <c:extLst>
              <c:ext xmlns:c16="http://schemas.microsoft.com/office/drawing/2014/chart" uri="{C3380CC4-5D6E-409C-BE32-E72D297353CC}">
                <c16:uniqueId val="{0000057D-27EE-48E1-8126-FA4F2C0CE5D0}"/>
              </c:ext>
            </c:extLst>
          </c:dPt>
          <c:dPt>
            <c:idx val="703"/>
            <c:bubble3D val="0"/>
            <c:spPr>
              <a:solidFill>
                <a:schemeClr val="accent2"/>
              </a:solidFill>
              <a:ln>
                <a:noFill/>
              </a:ln>
              <a:effectLst/>
            </c:spPr>
            <c:extLst>
              <c:ext xmlns:c16="http://schemas.microsoft.com/office/drawing/2014/chart" uri="{C3380CC4-5D6E-409C-BE32-E72D297353CC}">
                <c16:uniqueId val="{0000057F-27EE-48E1-8126-FA4F2C0CE5D0}"/>
              </c:ext>
            </c:extLst>
          </c:dPt>
          <c:dPt>
            <c:idx val="704"/>
            <c:bubble3D val="0"/>
            <c:spPr>
              <a:solidFill>
                <a:schemeClr val="accent3"/>
              </a:solidFill>
              <a:ln>
                <a:noFill/>
              </a:ln>
              <a:effectLst/>
            </c:spPr>
            <c:extLst>
              <c:ext xmlns:c16="http://schemas.microsoft.com/office/drawing/2014/chart" uri="{C3380CC4-5D6E-409C-BE32-E72D297353CC}">
                <c16:uniqueId val="{00000581-27EE-48E1-8126-FA4F2C0CE5D0}"/>
              </c:ext>
            </c:extLst>
          </c:dPt>
          <c:dPt>
            <c:idx val="705"/>
            <c:bubble3D val="0"/>
            <c:spPr>
              <a:solidFill>
                <a:schemeClr val="accent4"/>
              </a:solidFill>
              <a:ln>
                <a:noFill/>
              </a:ln>
              <a:effectLst/>
            </c:spPr>
            <c:extLst>
              <c:ext xmlns:c16="http://schemas.microsoft.com/office/drawing/2014/chart" uri="{C3380CC4-5D6E-409C-BE32-E72D297353CC}">
                <c16:uniqueId val="{00000583-27EE-48E1-8126-FA4F2C0CE5D0}"/>
              </c:ext>
            </c:extLst>
          </c:dPt>
          <c:dPt>
            <c:idx val="706"/>
            <c:bubble3D val="0"/>
            <c:spPr>
              <a:solidFill>
                <a:schemeClr val="accent5"/>
              </a:solidFill>
              <a:ln>
                <a:noFill/>
              </a:ln>
              <a:effectLst/>
            </c:spPr>
            <c:extLst>
              <c:ext xmlns:c16="http://schemas.microsoft.com/office/drawing/2014/chart" uri="{C3380CC4-5D6E-409C-BE32-E72D297353CC}">
                <c16:uniqueId val="{00000585-27EE-48E1-8126-FA4F2C0CE5D0}"/>
              </c:ext>
            </c:extLst>
          </c:dPt>
          <c:dPt>
            <c:idx val="707"/>
            <c:bubble3D val="0"/>
            <c:spPr>
              <a:solidFill>
                <a:schemeClr val="accent6"/>
              </a:solidFill>
              <a:ln>
                <a:noFill/>
              </a:ln>
              <a:effectLst/>
            </c:spPr>
            <c:extLst>
              <c:ext xmlns:c16="http://schemas.microsoft.com/office/drawing/2014/chart" uri="{C3380CC4-5D6E-409C-BE32-E72D297353CC}">
                <c16:uniqueId val="{00000587-27EE-48E1-8126-FA4F2C0CE5D0}"/>
              </c:ext>
            </c:extLst>
          </c:dPt>
          <c:dPt>
            <c:idx val="708"/>
            <c:bubble3D val="0"/>
            <c:spPr>
              <a:solidFill>
                <a:schemeClr val="accent1">
                  <a:lumMod val="60000"/>
                </a:schemeClr>
              </a:solidFill>
              <a:ln>
                <a:noFill/>
              </a:ln>
              <a:effectLst/>
            </c:spPr>
            <c:extLst>
              <c:ext xmlns:c16="http://schemas.microsoft.com/office/drawing/2014/chart" uri="{C3380CC4-5D6E-409C-BE32-E72D297353CC}">
                <c16:uniqueId val="{00000589-27EE-48E1-8126-FA4F2C0CE5D0}"/>
              </c:ext>
            </c:extLst>
          </c:dPt>
          <c:dPt>
            <c:idx val="709"/>
            <c:bubble3D val="0"/>
            <c:spPr>
              <a:solidFill>
                <a:schemeClr val="accent2">
                  <a:lumMod val="60000"/>
                </a:schemeClr>
              </a:solidFill>
              <a:ln>
                <a:noFill/>
              </a:ln>
              <a:effectLst/>
            </c:spPr>
            <c:extLst>
              <c:ext xmlns:c16="http://schemas.microsoft.com/office/drawing/2014/chart" uri="{C3380CC4-5D6E-409C-BE32-E72D297353CC}">
                <c16:uniqueId val="{0000058B-27EE-48E1-8126-FA4F2C0CE5D0}"/>
              </c:ext>
            </c:extLst>
          </c:dPt>
          <c:dPt>
            <c:idx val="710"/>
            <c:bubble3D val="0"/>
            <c:spPr>
              <a:solidFill>
                <a:schemeClr val="accent3">
                  <a:lumMod val="60000"/>
                </a:schemeClr>
              </a:solidFill>
              <a:ln>
                <a:noFill/>
              </a:ln>
              <a:effectLst/>
            </c:spPr>
            <c:extLst>
              <c:ext xmlns:c16="http://schemas.microsoft.com/office/drawing/2014/chart" uri="{C3380CC4-5D6E-409C-BE32-E72D297353CC}">
                <c16:uniqueId val="{0000058D-27EE-48E1-8126-FA4F2C0CE5D0}"/>
              </c:ext>
            </c:extLst>
          </c:dPt>
          <c:dPt>
            <c:idx val="711"/>
            <c:bubble3D val="0"/>
            <c:spPr>
              <a:solidFill>
                <a:schemeClr val="accent4">
                  <a:lumMod val="60000"/>
                </a:schemeClr>
              </a:solidFill>
              <a:ln>
                <a:noFill/>
              </a:ln>
              <a:effectLst/>
            </c:spPr>
            <c:extLst>
              <c:ext xmlns:c16="http://schemas.microsoft.com/office/drawing/2014/chart" uri="{C3380CC4-5D6E-409C-BE32-E72D297353CC}">
                <c16:uniqueId val="{0000058F-27EE-48E1-8126-FA4F2C0CE5D0}"/>
              </c:ext>
            </c:extLst>
          </c:dPt>
          <c:dPt>
            <c:idx val="712"/>
            <c:bubble3D val="0"/>
            <c:spPr>
              <a:solidFill>
                <a:schemeClr val="accent5">
                  <a:lumMod val="60000"/>
                </a:schemeClr>
              </a:solidFill>
              <a:ln>
                <a:noFill/>
              </a:ln>
              <a:effectLst/>
            </c:spPr>
            <c:extLst>
              <c:ext xmlns:c16="http://schemas.microsoft.com/office/drawing/2014/chart" uri="{C3380CC4-5D6E-409C-BE32-E72D297353CC}">
                <c16:uniqueId val="{00000591-27EE-48E1-8126-FA4F2C0CE5D0}"/>
              </c:ext>
            </c:extLst>
          </c:dPt>
          <c:dPt>
            <c:idx val="713"/>
            <c:bubble3D val="0"/>
            <c:spPr>
              <a:solidFill>
                <a:schemeClr val="accent6">
                  <a:lumMod val="60000"/>
                </a:schemeClr>
              </a:solidFill>
              <a:ln>
                <a:noFill/>
              </a:ln>
              <a:effectLst/>
            </c:spPr>
            <c:extLst>
              <c:ext xmlns:c16="http://schemas.microsoft.com/office/drawing/2014/chart" uri="{C3380CC4-5D6E-409C-BE32-E72D297353CC}">
                <c16:uniqueId val="{00000593-27EE-48E1-8126-FA4F2C0CE5D0}"/>
              </c:ext>
            </c:extLst>
          </c:dPt>
          <c:dPt>
            <c:idx val="714"/>
            <c:bubble3D val="0"/>
            <c:spPr>
              <a:solidFill>
                <a:schemeClr val="accent1">
                  <a:lumMod val="80000"/>
                  <a:lumOff val="20000"/>
                </a:schemeClr>
              </a:solidFill>
              <a:ln>
                <a:noFill/>
              </a:ln>
              <a:effectLst/>
            </c:spPr>
            <c:extLst>
              <c:ext xmlns:c16="http://schemas.microsoft.com/office/drawing/2014/chart" uri="{C3380CC4-5D6E-409C-BE32-E72D297353CC}">
                <c16:uniqueId val="{00000595-27EE-48E1-8126-FA4F2C0CE5D0}"/>
              </c:ext>
            </c:extLst>
          </c:dPt>
          <c:dPt>
            <c:idx val="715"/>
            <c:bubble3D val="0"/>
            <c:spPr>
              <a:solidFill>
                <a:schemeClr val="accent2">
                  <a:lumMod val="80000"/>
                  <a:lumOff val="20000"/>
                </a:schemeClr>
              </a:solidFill>
              <a:ln>
                <a:noFill/>
              </a:ln>
              <a:effectLst/>
            </c:spPr>
            <c:extLst>
              <c:ext xmlns:c16="http://schemas.microsoft.com/office/drawing/2014/chart" uri="{C3380CC4-5D6E-409C-BE32-E72D297353CC}">
                <c16:uniqueId val="{00000597-27EE-48E1-8126-FA4F2C0CE5D0}"/>
              </c:ext>
            </c:extLst>
          </c:dPt>
          <c:dPt>
            <c:idx val="716"/>
            <c:bubble3D val="0"/>
            <c:spPr>
              <a:solidFill>
                <a:schemeClr val="accent3">
                  <a:lumMod val="80000"/>
                  <a:lumOff val="20000"/>
                </a:schemeClr>
              </a:solidFill>
              <a:ln>
                <a:noFill/>
              </a:ln>
              <a:effectLst/>
            </c:spPr>
            <c:extLst>
              <c:ext xmlns:c16="http://schemas.microsoft.com/office/drawing/2014/chart" uri="{C3380CC4-5D6E-409C-BE32-E72D297353CC}">
                <c16:uniqueId val="{00000599-27EE-48E1-8126-FA4F2C0CE5D0}"/>
              </c:ext>
            </c:extLst>
          </c:dPt>
          <c:dPt>
            <c:idx val="717"/>
            <c:bubble3D val="0"/>
            <c:spPr>
              <a:solidFill>
                <a:schemeClr val="accent4">
                  <a:lumMod val="80000"/>
                  <a:lumOff val="20000"/>
                </a:schemeClr>
              </a:solidFill>
              <a:ln>
                <a:noFill/>
              </a:ln>
              <a:effectLst/>
            </c:spPr>
            <c:extLst>
              <c:ext xmlns:c16="http://schemas.microsoft.com/office/drawing/2014/chart" uri="{C3380CC4-5D6E-409C-BE32-E72D297353CC}">
                <c16:uniqueId val="{0000059B-27EE-48E1-8126-FA4F2C0CE5D0}"/>
              </c:ext>
            </c:extLst>
          </c:dPt>
          <c:dPt>
            <c:idx val="718"/>
            <c:bubble3D val="0"/>
            <c:spPr>
              <a:solidFill>
                <a:schemeClr val="accent5">
                  <a:lumMod val="80000"/>
                  <a:lumOff val="20000"/>
                </a:schemeClr>
              </a:solidFill>
              <a:ln>
                <a:noFill/>
              </a:ln>
              <a:effectLst/>
            </c:spPr>
            <c:extLst>
              <c:ext xmlns:c16="http://schemas.microsoft.com/office/drawing/2014/chart" uri="{C3380CC4-5D6E-409C-BE32-E72D297353CC}">
                <c16:uniqueId val="{0000059D-27EE-48E1-8126-FA4F2C0CE5D0}"/>
              </c:ext>
            </c:extLst>
          </c:dPt>
          <c:dPt>
            <c:idx val="719"/>
            <c:bubble3D val="0"/>
            <c:spPr>
              <a:solidFill>
                <a:schemeClr val="accent6">
                  <a:lumMod val="80000"/>
                  <a:lumOff val="20000"/>
                </a:schemeClr>
              </a:solidFill>
              <a:ln>
                <a:noFill/>
              </a:ln>
              <a:effectLst/>
            </c:spPr>
            <c:extLst>
              <c:ext xmlns:c16="http://schemas.microsoft.com/office/drawing/2014/chart" uri="{C3380CC4-5D6E-409C-BE32-E72D297353CC}">
                <c16:uniqueId val="{0000059F-27EE-48E1-8126-FA4F2C0CE5D0}"/>
              </c:ext>
            </c:extLst>
          </c:dPt>
          <c:dPt>
            <c:idx val="720"/>
            <c:bubble3D val="0"/>
            <c:spPr>
              <a:solidFill>
                <a:schemeClr val="accent1">
                  <a:lumMod val="80000"/>
                </a:schemeClr>
              </a:solidFill>
              <a:ln>
                <a:noFill/>
              </a:ln>
              <a:effectLst/>
            </c:spPr>
            <c:extLst>
              <c:ext xmlns:c16="http://schemas.microsoft.com/office/drawing/2014/chart" uri="{C3380CC4-5D6E-409C-BE32-E72D297353CC}">
                <c16:uniqueId val="{000005A1-27EE-48E1-8126-FA4F2C0CE5D0}"/>
              </c:ext>
            </c:extLst>
          </c:dPt>
          <c:dPt>
            <c:idx val="721"/>
            <c:bubble3D val="0"/>
            <c:spPr>
              <a:solidFill>
                <a:schemeClr val="accent2">
                  <a:lumMod val="80000"/>
                </a:schemeClr>
              </a:solidFill>
              <a:ln>
                <a:noFill/>
              </a:ln>
              <a:effectLst/>
            </c:spPr>
            <c:extLst>
              <c:ext xmlns:c16="http://schemas.microsoft.com/office/drawing/2014/chart" uri="{C3380CC4-5D6E-409C-BE32-E72D297353CC}">
                <c16:uniqueId val="{000005A3-27EE-48E1-8126-FA4F2C0CE5D0}"/>
              </c:ext>
            </c:extLst>
          </c:dPt>
          <c:dPt>
            <c:idx val="722"/>
            <c:bubble3D val="0"/>
            <c:spPr>
              <a:solidFill>
                <a:schemeClr val="accent3">
                  <a:lumMod val="80000"/>
                </a:schemeClr>
              </a:solidFill>
              <a:ln>
                <a:noFill/>
              </a:ln>
              <a:effectLst/>
            </c:spPr>
            <c:extLst>
              <c:ext xmlns:c16="http://schemas.microsoft.com/office/drawing/2014/chart" uri="{C3380CC4-5D6E-409C-BE32-E72D297353CC}">
                <c16:uniqueId val="{000005A5-27EE-48E1-8126-FA4F2C0CE5D0}"/>
              </c:ext>
            </c:extLst>
          </c:dPt>
          <c:dPt>
            <c:idx val="723"/>
            <c:bubble3D val="0"/>
            <c:spPr>
              <a:solidFill>
                <a:schemeClr val="accent4">
                  <a:lumMod val="80000"/>
                </a:schemeClr>
              </a:solidFill>
              <a:ln>
                <a:noFill/>
              </a:ln>
              <a:effectLst/>
            </c:spPr>
            <c:extLst>
              <c:ext xmlns:c16="http://schemas.microsoft.com/office/drawing/2014/chart" uri="{C3380CC4-5D6E-409C-BE32-E72D297353CC}">
                <c16:uniqueId val="{000005A7-27EE-48E1-8126-FA4F2C0CE5D0}"/>
              </c:ext>
            </c:extLst>
          </c:dPt>
          <c:dPt>
            <c:idx val="724"/>
            <c:bubble3D val="0"/>
            <c:spPr>
              <a:solidFill>
                <a:schemeClr val="accent5">
                  <a:lumMod val="80000"/>
                </a:schemeClr>
              </a:solidFill>
              <a:ln>
                <a:noFill/>
              </a:ln>
              <a:effectLst/>
            </c:spPr>
            <c:extLst>
              <c:ext xmlns:c16="http://schemas.microsoft.com/office/drawing/2014/chart" uri="{C3380CC4-5D6E-409C-BE32-E72D297353CC}">
                <c16:uniqueId val="{000005A9-27EE-48E1-8126-FA4F2C0CE5D0}"/>
              </c:ext>
            </c:extLst>
          </c:dPt>
          <c:dPt>
            <c:idx val="725"/>
            <c:bubble3D val="0"/>
            <c:spPr>
              <a:solidFill>
                <a:schemeClr val="accent6">
                  <a:lumMod val="80000"/>
                </a:schemeClr>
              </a:solidFill>
              <a:ln>
                <a:noFill/>
              </a:ln>
              <a:effectLst/>
            </c:spPr>
            <c:extLst>
              <c:ext xmlns:c16="http://schemas.microsoft.com/office/drawing/2014/chart" uri="{C3380CC4-5D6E-409C-BE32-E72D297353CC}">
                <c16:uniqueId val="{000005AB-27EE-48E1-8126-FA4F2C0CE5D0}"/>
              </c:ext>
            </c:extLst>
          </c:dPt>
          <c:dPt>
            <c:idx val="726"/>
            <c:bubble3D val="0"/>
            <c:spPr>
              <a:solidFill>
                <a:schemeClr val="accent1">
                  <a:lumMod val="60000"/>
                  <a:lumOff val="40000"/>
                </a:schemeClr>
              </a:solidFill>
              <a:ln>
                <a:noFill/>
              </a:ln>
              <a:effectLst/>
            </c:spPr>
            <c:extLst>
              <c:ext xmlns:c16="http://schemas.microsoft.com/office/drawing/2014/chart" uri="{C3380CC4-5D6E-409C-BE32-E72D297353CC}">
                <c16:uniqueId val="{000005AD-27EE-48E1-8126-FA4F2C0CE5D0}"/>
              </c:ext>
            </c:extLst>
          </c:dPt>
          <c:dPt>
            <c:idx val="727"/>
            <c:bubble3D val="0"/>
            <c:spPr>
              <a:solidFill>
                <a:schemeClr val="accent2">
                  <a:lumMod val="60000"/>
                  <a:lumOff val="40000"/>
                </a:schemeClr>
              </a:solidFill>
              <a:ln>
                <a:noFill/>
              </a:ln>
              <a:effectLst/>
            </c:spPr>
            <c:extLst>
              <c:ext xmlns:c16="http://schemas.microsoft.com/office/drawing/2014/chart" uri="{C3380CC4-5D6E-409C-BE32-E72D297353CC}">
                <c16:uniqueId val="{000005AF-27EE-48E1-8126-FA4F2C0CE5D0}"/>
              </c:ext>
            </c:extLst>
          </c:dPt>
          <c:dPt>
            <c:idx val="728"/>
            <c:bubble3D val="0"/>
            <c:spPr>
              <a:solidFill>
                <a:schemeClr val="accent3">
                  <a:lumMod val="60000"/>
                  <a:lumOff val="40000"/>
                </a:schemeClr>
              </a:solidFill>
              <a:ln>
                <a:noFill/>
              </a:ln>
              <a:effectLst/>
            </c:spPr>
            <c:extLst>
              <c:ext xmlns:c16="http://schemas.microsoft.com/office/drawing/2014/chart" uri="{C3380CC4-5D6E-409C-BE32-E72D297353CC}">
                <c16:uniqueId val="{000005B1-27EE-48E1-8126-FA4F2C0CE5D0}"/>
              </c:ext>
            </c:extLst>
          </c:dPt>
          <c:dPt>
            <c:idx val="729"/>
            <c:bubble3D val="0"/>
            <c:spPr>
              <a:solidFill>
                <a:schemeClr val="accent4">
                  <a:lumMod val="60000"/>
                  <a:lumOff val="40000"/>
                </a:schemeClr>
              </a:solidFill>
              <a:ln>
                <a:noFill/>
              </a:ln>
              <a:effectLst/>
            </c:spPr>
            <c:extLst>
              <c:ext xmlns:c16="http://schemas.microsoft.com/office/drawing/2014/chart" uri="{C3380CC4-5D6E-409C-BE32-E72D297353CC}">
                <c16:uniqueId val="{000005B3-27EE-48E1-8126-FA4F2C0CE5D0}"/>
              </c:ext>
            </c:extLst>
          </c:dPt>
          <c:dPt>
            <c:idx val="730"/>
            <c:bubble3D val="0"/>
            <c:spPr>
              <a:solidFill>
                <a:schemeClr val="accent5">
                  <a:lumMod val="60000"/>
                  <a:lumOff val="40000"/>
                </a:schemeClr>
              </a:solidFill>
              <a:ln>
                <a:noFill/>
              </a:ln>
              <a:effectLst/>
            </c:spPr>
            <c:extLst>
              <c:ext xmlns:c16="http://schemas.microsoft.com/office/drawing/2014/chart" uri="{C3380CC4-5D6E-409C-BE32-E72D297353CC}">
                <c16:uniqueId val="{000005B5-27EE-48E1-8126-FA4F2C0CE5D0}"/>
              </c:ext>
            </c:extLst>
          </c:dPt>
          <c:dPt>
            <c:idx val="731"/>
            <c:bubble3D val="0"/>
            <c:spPr>
              <a:solidFill>
                <a:schemeClr val="accent6">
                  <a:lumMod val="60000"/>
                  <a:lumOff val="40000"/>
                </a:schemeClr>
              </a:solidFill>
              <a:ln>
                <a:noFill/>
              </a:ln>
              <a:effectLst/>
            </c:spPr>
            <c:extLst>
              <c:ext xmlns:c16="http://schemas.microsoft.com/office/drawing/2014/chart" uri="{C3380CC4-5D6E-409C-BE32-E72D297353CC}">
                <c16:uniqueId val="{000005B7-27EE-48E1-8126-FA4F2C0CE5D0}"/>
              </c:ext>
            </c:extLst>
          </c:dPt>
          <c:dPt>
            <c:idx val="732"/>
            <c:bubble3D val="0"/>
            <c:spPr>
              <a:solidFill>
                <a:schemeClr val="accent1">
                  <a:lumMod val="50000"/>
                </a:schemeClr>
              </a:solidFill>
              <a:ln>
                <a:noFill/>
              </a:ln>
              <a:effectLst/>
            </c:spPr>
            <c:extLst>
              <c:ext xmlns:c16="http://schemas.microsoft.com/office/drawing/2014/chart" uri="{C3380CC4-5D6E-409C-BE32-E72D297353CC}">
                <c16:uniqueId val="{000005B9-27EE-48E1-8126-FA4F2C0CE5D0}"/>
              </c:ext>
            </c:extLst>
          </c:dPt>
          <c:dPt>
            <c:idx val="733"/>
            <c:bubble3D val="0"/>
            <c:spPr>
              <a:solidFill>
                <a:schemeClr val="accent2">
                  <a:lumMod val="50000"/>
                </a:schemeClr>
              </a:solidFill>
              <a:ln>
                <a:noFill/>
              </a:ln>
              <a:effectLst/>
            </c:spPr>
            <c:extLst>
              <c:ext xmlns:c16="http://schemas.microsoft.com/office/drawing/2014/chart" uri="{C3380CC4-5D6E-409C-BE32-E72D297353CC}">
                <c16:uniqueId val="{000005BB-27EE-48E1-8126-FA4F2C0CE5D0}"/>
              </c:ext>
            </c:extLst>
          </c:dPt>
          <c:dPt>
            <c:idx val="734"/>
            <c:bubble3D val="0"/>
            <c:spPr>
              <a:solidFill>
                <a:schemeClr val="accent3">
                  <a:lumMod val="50000"/>
                </a:schemeClr>
              </a:solidFill>
              <a:ln>
                <a:noFill/>
              </a:ln>
              <a:effectLst/>
            </c:spPr>
            <c:extLst>
              <c:ext xmlns:c16="http://schemas.microsoft.com/office/drawing/2014/chart" uri="{C3380CC4-5D6E-409C-BE32-E72D297353CC}">
                <c16:uniqueId val="{000005BD-27EE-48E1-8126-FA4F2C0CE5D0}"/>
              </c:ext>
            </c:extLst>
          </c:dPt>
          <c:dPt>
            <c:idx val="735"/>
            <c:bubble3D val="0"/>
            <c:spPr>
              <a:solidFill>
                <a:schemeClr val="accent4">
                  <a:lumMod val="50000"/>
                </a:schemeClr>
              </a:solidFill>
              <a:ln>
                <a:noFill/>
              </a:ln>
              <a:effectLst/>
            </c:spPr>
            <c:extLst>
              <c:ext xmlns:c16="http://schemas.microsoft.com/office/drawing/2014/chart" uri="{C3380CC4-5D6E-409C-BE32-E72D297353CC}">
                <c16:uniqueId val="{000005BF-27EE-48E1-8126-FA4F2C0CE5D0}"/>
              </c:ext>
            </c:extLst>
          </c:dPt>
          <c:dPt>
            <c:idx val="736"/>
            <c:bubble3D val="0"/>
            <c:spPr>
              <a:solidFill>
                <a:schemeClr val="accent5">
                  <a:lumMod val="50000"/>
                </a:schemeClr>
              </a:solidFill>
              <a:ln>
                <a:noFill/>
              </a:ln>
              <a:effectLst/>
            </c:spPr>
            <c:extLst>
              <c:ext xmlns:c16="http://schemas.microsoft.com/office/drawing/2014/chart" uri="{C3380CC4-5D6E-409C-BE32-E72D297353CC}">
                <c16:uniqueId val="{000005C1-27EE-48E1-8126-FA4F2C0CE5D0}"/>
              </c:ext>
            </c:extLst>
          </c:dPt>
          <c:dPt>
            <c:idx val="737"/>
            <c:bubble3D val="0"/>
            <c:spPr>
              <a:solidFill>
                <a:schemeClr val="accent6">
                  <a:lumMod val="50000"/>
                </a:schemeClr>
              </a:solidFill>
              <a:ln>
                <a:noFill/>
              </a:ln>
              <a:effectLst/>
            </c:spPr>
            <c:extLst>
              <c:ext xmlns:c16="http://schemas.microsoft.com/office/drawing/2014/chart" uri="{C3380CC4-5D6E-409C-BE32-E72D297353CC}">
                <c16:uniqueId val="{000005C3-27EE-48E1-8126-FA4F2C0CE5D0}"/>
              </c:ext>
            </c:extLst>
          </c:dPt>
          <c:dPt>
            <c:idx val="738"/>
            <c:bubble3D val="0"/>
            <c:spPr>
              <a:solidFill>
                <a:schemeClr val="accent1">
                  <a:lumMod val="70000"/>
                  <a:lumOff val="30000"/>
                </a:schemeClr>
              </a:solidFill>
              <a:ln>
                <a:noFill/>
              </a:ln>
              <a:effectLst/>
            </c:spPr>
            <c:extLst>
              <c:ext xmlns:c16="http://schemas.microsoft.com/office/drawing/2014/chart" uri="{C3380CC4-5D6E-409C-BE32-E72D297353CC}">
                <c16:uniqueId val="{000005C5-27EE-48E1-8126-FA4F2C0CE5D0}"/>
              </c:ext>
            </c:extLst>
          </c:dPt>
          <c:dPt>
            <c:idx val="739"/>
            <c:bubble3D val="0"/>
            <c:spPr>
              <a:solidFill>
                <a:schemeClr val="accent2">
                  <a:lumMod val="70000"/>
                  <a:lumOff val="30000"/>
                </a:schemeClr>
              </a:solidFill>
              <a:ln>
                <a:noFill/>
              </a:ln>
              <a:effectLst/>
            </c:spPr>
            <c:extLst>
              <c:ext xmlns:c16="http://schemas.microsoft.com/office/drawing/2014/chart" uri="{C3380CC4-5D6E-409C-BE32-E72D297353CC}">
                <c16:uniqueId val="{000005C7-27EE-48E1-8126-FA4F2C0CE5D0}"/>
              </c:ext>
            </c:extLst>
          </c:dPt>
          <c:dPt>
            <c:idx val="740"/>
            <c:bubble3D val="0"/>
            <c:spPr>
              <a:solidFill>
                <a:schemeClr val="accent3">
                  <a:lumMod val="70000"/>
                  <a:lumOff val="30000"/>
                </a:schemeClr>
              </a:solidFill>
              <a:ln>
                <a:noFill/>
              </a:ln>
              <a:effectLst/>
            </c:spPr>
            <c:extLst>
              <c:ext xmlns:c16="http://schemas.microsoft.com/office/drawing/2014/chart" uri="{C3380CC4-5D6E-409C-BE32-E72D297353CC}">
                <c16:uniqueId val="{000005C9-27EE-48E1-8126-FA4F2C0CE5D0}"/>
              </c:ext>
            </c:extLst>
          </c:dPt>
          <c:dPt>
            <c:idx val="741"/>
            <c:bubble3D val="0"/>
            <c:spPr>
              <a:solidFill>
                <a:schemeClr val="accent4">
                  <a:lumMod val="70000"/>
                  <a:lumOff val="30000"/>
                </a:schemeClr>
              </a:solidFill>
              <a:ln>
                <a:noFill/>
              </a:ln>
              <a:effectLst/>
            </c:spPr>
            <c:extLst>
              <c:ext xmlns:c16="http://schemas.microsoft.com/office/drawing/2014/chart" uri="{C3380CC4-5D6E-409C-BE32-E72D297353CC}">
                <c16:uniqueId val="{000005CB-27EE-48E1-8126-FA4F2C0CE5D0}"/>
              </c:ext>
            </c:extLst>
          </c:dPt>
          <c:dPt>
            <c:idx val="742"/>
            <c:bubble3D val="0"/>
            <c:spPr>
              <a:solidFill>
                <a:schemeClr val="accent5">
                  <a:lumMod val="70000"/>
                  <a:lumOff val="30000"/>
                </a:schemeClr>
              </a:solidFill>
              <a:ln>
                <a:noFill/>
              </a:ln>
              <a:effectLst/>
            </c:spPr>
            <c:extLst>
              <c:ext xmlns:c16="http://schemas.microsoft.com/office/drawing/2014/chart" uri="{C3380CC4-5D6E-409C-BE32-E72D297353CC}">
                <c16:uniqueId val="{000005CD-27EE-48E1-8126-FA4F2C0CE5D0}"/>
              </c:ext>
            </c:extLst>
          </c:dPt>
          <c:dPt>
            <c:idx val="743"/>
            <c:bubble3D val="0"/>
            <c:spPr>
              <a:solidFill>
                <a:schemeClr val="accent6">
                  <a:lumMod val="70000"/>
                  <a:lumOff val="30000"/>
                </a:schemeClr>
              </a:solidFill>
              <a:ln>
                <a:noFill/>
              </a:ln>
              <a:effectLst/>
            </c:spPr>
            <c:extLst>
              <c:ext xmlns:c16="http://schemas.microsoft.com/office/drawing/2014/chart" uri="{C3380CC4-5D6E-409C-BE32-E72D297353CC}">
                <c16:uniqueId val="{000005CF-27EE-48E1-8126-FA4F2C0CE5D0}"/>
              </c:ext>
            </c:extLst>
          </c:dPt>
          <c:dPt>
            <c:idx val="744"/>
            <c:bubble3D val="0"/>
            <c:spPr>
              <a:solidFill>
                <a:schemeClr val="accent1">
                  <a:lumMod val="70000"/>
                </a:schemeClr>
              </a:solidFill>
              <a:ln>
                <a:noFill/>
              </a:ln>
              <a:effectLst/>
            </c:spPr>
            <c:extLst>
              <c:ext xmlns:c16="http://schemas.microsoft.com/office/drawing/2014/chart" uri="{C3380CC4-5D6E-409C-BE32-E72D297353CC}">
                <c16:uniqueId val="{000005D1-27EE-48E1-8126-FA4F2C0CE5D0}"/>
              </c:ext>
            </c:extLst>
          </c:dPt>
          <c:dPt>
            <c:idx val="745"/>
            <c:bubble3D val="0"/>
            <c:spPr>
              <a:solidFill>
                <a:schemeClr val="accent2">
                  <a:lumMod val="70000"/>
                </a:schemeClr>
              </a:solidFill>
              <a:ln>
                <a:noFill/>
              </a:ln>
              <a:effectLst/>
            </c:spPr>
            <c:extLst>
              <c:ext xmlns:c16="http://schemas.microsoft.com/office/drawing/2014/chart" uri="{C3380CC4-5D6E-409C-BE32-E72D297353CC}">
                <c16:uniqueId val="{000005D3-27EE-48E1-8126-FA4F2C0CE5D0}"/>
              </c:ext>
            </c:extLst>
          </c:dPt>
          <c:dPt>
            <c:idx val="746"/>
            <c:bubble3D val="0"/>
            <c:spPr>
              <a:solidFill>
                <a:schemeClr val="accent3">
                  <a:lumMod val="70000"/>
                </a:schemeClr>
              </a:solidFill>
              <a:ln>
                <a:noFill/>
              </a:ln>
              <a:effectLst/>
            </c:spPr>
            <c:extLst>
              <c:ext xmlns:c16="http://schemas.microsoft.com/office/drawing/2014/chart" uri="{C3380CC4-5D6E-409C-BE32-E72D297353CC}">
                <c16:uniqueId val="{000005D5-27EE-48E1-8126-FA4F2C0CE5D0}"/>
              </c:ext>
            </c:extLst>
          </c:dPt>
          <c:dPt>
            <c:idx val="747"/>
            <c:bubble3D val="0"/>
            <c:spPr>
              <a:solidFill>
                <a:schemeClr val="accent4">
                  <a:lumMod val="70000"/>
                </a:schemeClr>
              </a:solidFill>
              <a:ln>
                <a:noFill/>
              </a:ln>
              <a:effectLst/>
            </c:spPr>
            <c:extLst>
              <c:ext xmlns:c16="http://schemas.microsoft.com/office/drawing/2014/chart" uri="{C3380CC4-5D6E-409C-BE32-E72D297353CC}">
                <c16:uniqueId val="{000005D7-27EE-48E1-8126-FA4F2C0CE5D0}"/>
              </c:ext>
            </c:extLst>
          </c:dPt>
          <c:dPt>
            <c:idx val="748"/>
            <c:bubble3D val="0"/>
            <c:spPr>
              <a:solidFill>
                <a:schemeClr val="accent5">
                  <a:lumMod val="70000"/>
                </a:schemeClr>
              </a:solidFill>
              <a:ln>
                <a:noFill/>
              </a:ln>
              <a:effectLst/>
            </c:spPr>
            <c:extLst>
              <c:ext xmlns:c16="http://schemas.microsoft.com/office/drawing/2014/chart" uri="{C3380CC4-5D6E-409C-BE32-E72D297353CC}">
                <c16:uniqueId val="{000005D9-27EE-48E1-8126-FA4F2C0CE5D0}"/>
              </c:ext>
            </c:extLst>
          </c:dPt>
          <c:dPt>
            <c:idx val="749"/>
            <c:bubble3D val="0"/>
            <c:spPr>
              <a:solidFill>
                <a:schemeClr val="accent6">
                  <a:lumMod val="70000"/>
                </a:schemeClr>
              </a:solidFill>
              <a:ln>
                <a:noFill/>
              </a:ln>
              <a:effectLst/>
            </c:spPr>
            <c:extLst>
              <c:ext xmlns:c16="http://schemas.microsoft.com/office/drawing/2014/chart" uri="{C3380CC4-5D6E-409C-BE32-E72D297353CC}">
                <c16:uniqueId val="{000005DB-27EE-48E1-8126-FA4F2C0CE5D0}"/>
              </c:ext>
            </c:extLst>
          </c:dPt>
          <c:dPt>
            <c:idx val="750"/>
            <c:bubble3D val="0"/>
            <c:spPr>
              <a:solidFill>
                <a:schemeClr val="accent1">
                  <a:lumMod val="50000"/>
                  <a:lumOff val="50000"/>
                </a:schemeClr>
              </a:solidFill>
              <a:ln>
                <a:noFill/>
              </a:ln>
              <a:effectLst/>
            </c:spPr>
            <c:extLst>
              <c:ext xmlns:c16="http://schemas.microsoft.com/office/drawing/2014/chart" uri="{C3380CC4-5D6E-409C-BE32-E72D297353CC}">
                <c16:uniqueId val="{000005DD-27EE-48E1-8126-FA4F2C0CE5D0}"/>
              </c:ext>
            </c:extLst>
          </c:dPt>
          <c:dPt>
            <c:idx val="751"/>
            <c:bubble3D val="0"/>
            <c:spPr>
              <a:solidFill>
                <a:schemeClr val="accent2">
                  <a:lumMod val="50000"/>
                  <a:lumOff val="50000"/>
                </a:schemeClr>
              </a:solidFill>
              <a:ln>
                <a:noFill/>
              </a:ln>
              <a:effectLst/>
            </c:spPr>
            <c:extLst>
              <c:ext xmlns:c16="http://schemas.microsoft.com/office/drawing/2014/chart" uri="{C3380CC4-5D6E-409C-BE32-E72D297353CC}">
                <c16:uniqueId val="{000005DF-27EE-48E1-8126-FA4F2C0CE5D0}"/>
              </c:ext>
            </c:extLst>
          </c:dPt>
          <c:dPt>
            <c:idx val="752"/>
            <c:bubble3D val="0"/>
            <c:spPr>
              <a:solidFill>
                <a:schemeClr val="accent3">
                  <a:lumMod val="50000"/>
                  <a:lumOff val="50000"/>
                </a:schemeClr>
              </a:solidFill>
              <a:ln>
                <a:noFill/>
              </a:ln>
              <a:effectLst/>
            </c:spPr>
            <c:extLst>
              <c:ext xmlns:c16="http://schemas.microsoft.com/office/drawing/2014/chart" uri="{C3380CC4-5D6E-409C-BE32-E72D297353CC}">
                <c16:uniqueId val="{000005E1-27EE-48E1-8126-FA4F2C0CE5D0}"/>
              </c:ext>
            </c:extLst>
          </c:dPt>
          <c:dPt>
            <c:idx val="753"/>
            <c:bubble3D val="0"/>
            <c:spPr>
              <a:solidFill>
                <a:schemeClr val="accent4">
                  <a:lumMod val="50000"/>
                  <a:lumOff val="50000"/>
                </a:schemeClr>
              </a:solidFill>
              <a:ln>
                <a:noFill/>
              </a:ln>
              <a:effectLst/>
            </c:spPr>
            <c:extLst>
              <c:ext xmlns:c16="http://schemas.microsoft.com/office/drawing/2014/chart" uri="{C3380CC4-5D6E-409C-BE32-E72D297353CC}">
                <c16:uniqueId val="{000005E3-27EE-48E1-8126-FA4F2C0CE5D0}"/>
              </c:ext>
            </c:extLst>
          </c:dPt>
          <c:dPt>
            <c:idx val="754"/>
            <c:bubble3D val="0"/>
            <c:spPr>
              <a:solidFill>
                <a:schemeClr val="accent5">
                  <a:lumMod val="50000"/>
                  <a:lumOff val="50000"/>
                </a:schemeClr>
              </a:solidFill>
              <a:ln>
                <a:noFill/>
              </a:ln>
              <a:effectLst/>
            </c:spPr>
            <c:extLst>
              <c:ext xmlns:c16="http://schemas.microsoft.com/office/drawing/2014/chart" uri="{C3380CC4-5D6E-409C-BE32-E72D297353CC}">
                <c16:uniqueId val="{000005E5-27EE-48E1-8126-FA4F2C0CE5D0}"/>
              </c:ext>
            </c:extLst>
          </c:dPt>
          <c:dPt>
            <c:idx val="755"/>
            <c:bubble3D val="0"/>
            <c:spPr>
              <a:solidFill>
                <a:schemeClr val="accent6">
                  <a:lumMod val="50000"/>
                  <a:lumOff val="50000"/>
                </a:schemeClr>
              </a:solidFill>
              <a:ln>
                <a:noFill/>
              </a:ln>
              <a:effectLst/>
            </c:spPr>
            <c:extLst>
              <c:ext xmlns:c16="http://schemas.microsoft.com/office/drawing/2014/chart" uri="{C3380CC4-5D6E-409C-BE32-E72D297353CC}">
                <c16:uniqueId val="{000005E7-27EE-48E1-8126-FA4F2C0CE5D0}"/>
              </c:ext>
            </c:extLst>
          </c:dPt>
          <c:dPt>
            <c:idx val="756"/>
            <c:bubble3D val="0"/>
            <c:spPr>
              <a:solidFill>
                <a:schemeClr val="accent1"/>
              </a:solidFill>
              <a:ln>
                <a:noFill/>
              </a:ln>
              <a:effectLst/>
            </c:spPr>
            <c:extLst>
              <c:ext xmlns:c16="http://schemas.microsoft.com/office/drawing/2014/chart" uri="{C3380CC4-5D6E-409C-BE32-E72D297353CC}">
                <c16:uniqueId val="{000005E9-27EE-48E1-8126-FA4F2C0CE5D0}"/>
              </c:ext>
            </c:extLst>
          </c:dPt>
          <c:dPt>
            <c:idx val="757"/>
            <c:bubble3D val="0"/>
            <c:spPr>
              <a:solidFill>
                <a:schemeClr val="accent2"/>
              </a:solidFill>
              <a:ln>
                <a:noFill/>
              </a:ln>
              <a:effectLst/>
            </c:spPr>
            <c:extLst>
              <c:ext xmlns:c16="http://schemas.microsoft.com/office/drawing/2014/chart" uri="{C3380CC4-5D6E-409C-BE32-E72D297353CC}">
                <c16:uniqueId val="{000005EB-27EE-48E1-8126-FA4F2C0CE5D0}"/>
              </c:ext>
            </c:extLst>
          </c:dPt>
          <c:dPt>
            <c:idx val="758"/>
            <c:bubble3D val="0"/>
            <c:spPr>
              <a:solidFill>
                <a:schemeClr val="accent3"/>
              </a:solidFill>
              <a:ln>
                <a:noFill/>
              </a:ln>
              <a:effectLst/>
            </c:spPr>
            <c:extLst>
              <c:ext xmlns:c16="http://schemas.microsoft.com/office/drawing/2014/chart" uri="{C3380CC4-5D6E-409C-BE32-E72D297353CC}">
                <c16:uniqueId val="{000005ED-27EE-48E1-8126-FA4F2C0CE5D0}"/>
              </c:ext>
            </c:extLst>
          </c:dPt>
          <c:dPt>
            <c:idx val="759"/>
            <c:bubble3D val="0"/>
            <c:spPr>
              <a:solidFill>
                <a:schemeClr val="accent4"/>
              </a:solidFill>
              <a:ln>
                <a:noFill/>
              </a:ln>
              <a:effectLst/>
            </c:spPr>
            <c:extLst>
              <c:ext xmlns:c16="http://schemas.microsoft.com/office/drawing/2014/chart" uri="{C3380CC4-5D6E-409C-BE32-E72D297353CC}">
                <c16:uniqueId val="{000005EF-27EE-48E1-8126-FA4F2C0CE5D0}"/>
              </c:ext>
            </c:extLst>
          </c:dPt>
          <c:dPt>
            <c:idx val="760"/>
            <c:bubble3D val="0"/>
            <c:spPr>
              <a:solidFill>
                <a:schemeClr val="accent5"/>
              </a:solidFill>
              <a:ln>
                <a:noFill/>
              </a:ln>
              <a:effectLst/>
            </c:spPr>
            <c:extLst>
              <c:ext xmlns:c16="http://schemas.microsoft.com/office/drawing/2014/chart" uri="{C3380CC4-5D6E-409C-BE32-E72D297353CC}">
                <c16:uniqueId val="{000005F1-27EE-48E1-8126-FA4F2C0CE5D0}"/>
              </c:ext>
            </c:extLst>
          </c:dPt>
          <c:dPt>
            <c:idx val="761"/>
            <c:bubble3D val="0"/>
            <c:spPr>
              <a:solidFill>
                <a:schemeClr val="accent6"/>
              </a:solidFill>
              <a:ln>
                <a:noFill/>
              </a:ln>
              <a:effectLst/>
            </c:spPr>
            <c:extLst>
              <c:ext xmlns:c16="http://schemas.microsoft.com/office/drawing/2014/chart" uri="{C3380CC4-5D6E-409C-BE32-E72D297353CC}">
                <c16:uniqueId val="{000005F3-27EE-48E1-8126-FA4F2C0CE5D0}"/>
              </c:ext>
            </c:extLst>
          </c:dPt>
          <c:dPt>
            <c:idx val="762"/>
            <c:bubble3D val="0"/>
            <c:spPr>
              <a:solidFill>
                <a:schemeClr val="accent1">
                  <a:lumMod val="60000"/>
                </a:schemeClr>
              </a:solidFill>
              <a:ln>
                <a:noFill/>
              </a:ln>
              <a:effectLst/>
            </c:spPr>
            <c:extLst>
              <c:ext xmlns:c16="http://schemas.microsoft.com/office/drawing/2014/chart" uri="{C3380CC4-5D6E-409C-BE32-E72D297353CC}">
                <c16:uniqueId val="{000005F5-27EE-48E1-8126-FA4F2C0CE5D0}"/>
              </c:ext>
            </c:extLst>
          </c:dPt>
          <c:dPt>
            <c:idx val="763"/>
            <c:bubble3D val="0"/>
            <c:spPr>
              <a:solidFill>
                <a:schemeClr val="accent2">
                  <a:lumMod val="60000"/>
                </a:schemeClr>
              </a:solidFill>
              <a:ln>
                <a:noFill/>
              </a:ln>
              <a:effectLst/>
            </c:spPr>
            <c:extLst>
              <c:ext xmlns:c16="http://schemas.microsoft.com/office/drawing/2014/chart" uri="{C3380CC4-5D6E-409C-BE32-E72D297353CC}">
                <c16:uniqueId val="{000005F7-27EE-48E1-8126-FA4F2C0CE5D0}"/>
              </c:ext>
            </c:extLst>
          </c:dPt>
          <c:dPt>
            <c:idx val="764"/>
            <c:bubble3D val="0"/>
            <c:spPr>
              <a:solidFill>
                <a:schemeClr val="accent3">
                  <a:lumMod val="60000"/>
                </a:schemeClr>
              </a:solidFill>
              <a:ln>
                <a:noFill/>
              </a:ln>
              <a:effectLst/>
            </c:spPr>
            <c:extLst>
              <c:ext xmlns:c16="http://schemas.microsoft.com/office/drawing/2014/chart" uri="{C3380CC4-5D6E-409C-BE32-E72D297353CC}">
                <c16:uniqueId val="{000005F9-27EE-48E1-8126-FA4F2C0CE5D0}"/>
              </c:ext>
            </c:extLst>
          </c:dPt>
          <c:dPt>
            <c:idx val="765"/>
            <c:bubble3D val="0"/>
            <c:spPr>
              <a:solidFill>
                <a:schemeClr val="accent4">
                  <a:lumMod val="60000"/>
                </a:schemeClr>
              </a:solidFill>
              <a:ln>
                <a:noFill/>
              </a:ln>
              <a:effectLst/>
            </c:spPr>
            <c:extLst>
              <c:ext xmlns:c16="http://schemas.microsoft.com/office/drawing/2014/chart" uri="{C3380CC4-5D6E-409C-BE32-E72D297353CC}">
                <c16:uniqueId val="{000005FB-27EE-48E1-8126-FA4F2C0CE5D0}"/>
              </c:ext>
            </c:extLst>
          </c:dPt>
          <c:dPt>
            <c:idx val="766"/>
            <c:bubble3D val="0"/>
            <c:spPr>
              <a:solidFill>
                <a:schemeClr val="accent5">
                  <a:lumMod val="60000"/>
                </a:schemeClr>
              </a:solidFill>
              <a:ln>
                <a:noFill/>
              </a:ln>
              <a:effectLst/>
            </c:spPr>
            <c:extLst>
              <c:ext xmlns:c16="http://schemas.microsoft.com/office/drawing/2014/chart" uri="{C3380CC4-5D6E-409C-BE32-E72D297353CC}">
                <c16:uniqueId val="{000005FD-27EE-48E1-8126-FA4F2C0CE5D0}"/>
              </c:ext>
            </c:extLst>
          </c:dPt>
          <c:dPt>
            <c:idx val="767"/>
            <c:bubble3D val="0"/>
            <c:spPr>
              <a:solidFill>
                <a:schemeClr val="accent6">
                  <a:lumMod val="60000"/>
                </a:schemeClr>
              </a:solidFill>
              <a:ln>
                <a:noFill/>
              </a:ln>
              <a:effectLst/>
            </c:spPr>
            <c:extLst>
              <c:ext xmlns:c16="http://schemas.microsoft.com/office/drawing/2014/chart" uri="{C3380CC4-5D6E-409C-BE32-E72D297353CC}">
                <c16:uniqueId val="{000005FF-27EE-48E1-8126-FA4F2C0CE5D0}"/>
              </c:ext>
            </c:extLst>
          </c:dPt>
          <c:dPt>
            <c:idx val="768"/>
            <c:bubble3D val="0"/>
            <c:spPr>
              <a:solidFill>
                <a:schemeClr val="accent1">
                  <a:lumMod val="80000"/>
                  <a:lumOff val="20000"/>
                </a:schemeClr>
              </a:solidFill>
              <a:ln>
                <a:noFill/>
              </a:ln>
              <a:effectLst/>
            </c:spPr>
            <c:extLst>
              <c:ext xmlns:c16="http://schemas.microsoft.com/office/drawing/2014/chart" uri="{C3380CC4-5D6E-409C-BE32-E72D297353CC}">
                <c16:uniqueId val="{00000601-27EE-48E1-8126-FA4F2C0CE5D0}"/>
              </c:ext>
            </c:extLst>
          </c:dPt>
          <c:dPt>
            <c:idx val="769"/>
            <c:bubble3D val="0"/>
            <c:spPr>
              <a:solidFill>
                <a:schemeClr val="accent2">
                  <a:lumMod val="80000"/>
                  <a:lumOff val="20000"/>
                </a:schemeClr>
              </a:solidFill>
              <a:ln>
                <a:noFill/>
              </a:ln>
              <a:effectLst/>
            </c:spPr>
            <c:extLst>
              <c:ext xmlns:c16="http://schemas.microsoft.com/office/drawing/2014/chart" uri="{C3380CC4-5D6E-409C-BE32-E72D297353CC}">
                <c16:uniqueId val="{00000603-27EE-48E1-8126-FA4F2C0CE5D0}"/>
              </c:ext>
            </c:extLst>
          </c:dPt>
          <c:dPt>
            <c:idx val="770"/>
            <c:bubble3D val="0"/>
            <c:spPr>
              <a:solidFill>
                <a:schemeClr val="accent3">
                  <a:lumMod val="80000"/>
                  <a:lumOff val="20000"/>
                </a:schemeClr>
              </a:solidFill>
              <a:ln>
                <a:noFill/>
              </a:ln>
              <a:effectLst/>
            </c:spPr>
            <c:extLst>
              <c:ext xmlns:c16="http://schemas.microsoft.com/office/drawing/2014/chart" uri="{C3380CC4-5D6E-409C-BE32-E72D297353CC}">
                <c16:uniqueId val="{00000605-27EE-48E1-8126-FA4F2C0CE5D0}"/>
              </c:ext>
            </c:extLst>
          </c:dPt>
          <c:dPt>
            <c:idx val="771"/>
            <c:bubble3D val="0"/>
            <c:spPr>
              <a:solidFill>
                <a:schemeClr val="accent4">
                  <a:lumMod val="80000"/>
                  <a:lumOff val="20000"/>
                </a:schemeClr>
              </a:solidFill>
              <a:ln>
                <a:noFill/>
              </a:ln>
              <a:effectLst/>
            </c:spPr>
            <c:extLst>
              <c:ext xmlns:c16="http://schemas.microsoft.com/office/drawing/2014/chart" uri="{C3380CC4-5D6E-409C-BE32-E72D297353CC}">
                <c16:uniqueId val="{00000607-27EE-48E1-8126-FA4F2C0CE5D0}"/>
              </c:ext>
            </c:extLst>
          </c:dPt>
          <c:dPt>
            <c:idx val="772"/>
            <c:bubble3D val="0"/>
            <c:spPr>
              <a:solidFill>
                <a:schemeClr val="accent5">
                  <a:lumMod val="80000"/>
                  <a:lumOff val="20000"/>
                </a:schemeClr>
              </a:solidFill>
              <a:ln>
                <a:noFill/>
              </a:ln>
              <a:effectLst/>
            </c:spPr>
            <c:extLst>
              <c:ext xmlns:c16="http://schemas.microsoft.com/office/drawing/2014/chart" uri="{C3380CC4-5D6E-409C-BE32-E72D297353CC}">
                <c16:uniqueId val="{00000609-27EE-48E1-8126-FA4F2C0CE5D0}"/>
              </c:ext>
            </c:extLst>
          </c:dPt>
          <c:dPt>
            <c:idx val="773"/>
            <c:bubble3D val="0"/>
            <c:spPr>
              <a:solidFill>
                <a:schemeClr val="accent6">
                  <a:lumMod val="80000"/>
                  <a:lumOff val="20000"/>
                </a:schemeClr>
              </a:solidFill>
              <a:ln>
                <a:noFill/>
              </a:ln>
              <a:effectLst/>
            </c:spPr>
            <c:extLst>
              <c:ext xmlns:c16="http://schemas.microsoft.com/office/drawing/2014/chart" uri="{C3380CC4-5D6E-409C-BE32-E72D297353CC}">
                <c16:uniqueId val="{0000060B-27EE-48E1-8126-FA4F2C0CE5D0}"/>
              </c:ext>
            </c:extLst>
          </c:dPt>
          <c:dPt>
            <c:idx val="774"/>
            <c:bubble3D val="0"/>
            <c:spPr>
              <a:solidFill>
                <a:schemeClr val="accent1">
                  <a:lumMod val="80000"/>
                </a:schemeClr>
              </a:solidFill>
              <a:ln>
                <a:noFill/>
              </a:ln>
              <a:effectLst/>
            </c:spPr>
            <c:extLst>
              <c:ext xmlns:c16="http://schemas.microsoft.com/office/drawing/2014/chart" uri="{C3380CC4-5D6E-409C-BE32-E72D297353CC}">
                <c16:uniqueId val="{0000060D-27EE-48E1-8126-FA4F2C0CE5D0}"/>
              </c:ext>
            </c:extLst>
          </c:dPt>
          <c:dPt>
            <c:idx val="775"/>
            <c:bubble3D val="0"/>
            <c:spPr>
              <a:solidFill>
                <a:schemeClr val="accent2">
                  <a:lumMod val="80000"/>
                </a:schemeClr>
              </a:solidFill>
              <a:ln>
                <a:noFill/>
              </a:ln>
              <a:effectLst/>
            </c:spPr>
            <c:extLst>
              <c:ext xmlns:c16="http://schemas.microsoft.com/office/drawing/2014/chart" uri="{C3380CC4-5D6E-409C-BE32-E72D297353CC}">
                <c16:uniqueId val="{0000060F-27EE-48E1-8126-FA4F2C0CE5D0}"/>
              </c:ext>
            </c:extLst>
          </c:dPt>
          <c:dPt>
            <c:idx val="776"/>
            <c:bubble3D val="0"/>
            <c:spPr>
              <a:solidFill>
                <a:schemeClr val="accent3">
                  <a:lumMod val="80000"/>
                </a:schemeClr>
              </a:solidFill>
              <a:ln>
                <a:noFill/>
              </a:ln>
              <a:effectLst/>
            </c:spPr>
            <c:extLst>
              <c:ext xmlns:c16="http://schemas.microsoft.com/office/drawing/2014/chart" uri="{C3380CC4-5D6E-409C-BE32-E72D297353CC}">
                <c16:uniqueId val="{00000611-27EE-48E1-8126-FA4F2C0CE5D0}"/>
              </c:ext>
            </c:extLst>
          </c:dPt>
          <c:dPt>
            <c:idx val="777"/>
            <c:bubble3D val="0"/>
            <c:spPr>
              <a:solidFill>
                <a:schemeClr val="accent4">
                  <a:lumMod val="80000"/>
                </a:schemeClr>
              </a:solidFill>
              <a:ln>
                <a:noFill/>
              </a:ln>
              <a:effectLst/>
            </c:spPr>
            <c:extLst>
              <c:ext xmlns:c16="http://schemas.microsoft.com/office/drawing/2014/chart" uri="{C3380CC4-5D6E-409C-BE32-E72D297353CC}">
                <c16:uniqueId val="{00000613-27EE-48E1-8126-FA4F2C0CE5D0}"/>
              </c:ext>
            </c:extLst>
          </c:dPt>
          <c:dPt>
            <c:idx val="778"/>
            <c:bubble3D val="0"/>
            <c:spPr>
              <a:solidFill>
                <a:schemeClr val="accent5">
                  <a:lumMod val="80000"/>
                </a:schemeClr>
              </a:solidFill>
              <a:ln>
                <a:noFill/>
              </a:ln>
              <a:effectLst/>
            </c:spPr>
            <c:extLst>
              <c:ext xmlns:c16="http://schemas.microsoft.com/office/drawing/2014/chart" uri="{C3380CC4-5D6E-409C-BE32-E72D297353CC}">
                <c16:uniqueId val="{00000615-27EE-48E1-8126-FA4F2C0CE5D0}"/>
              </c:ext>
            </c:extLst>
          </c:dPt>
          <c:dPt>
            <c:idx val="779"/>
            <c:bubble3D val="0"/>
            <c:spPr>
              <a:solidFill>
                <a:schemeClr val="accent6">
                  <a:lumMod val="80000"/>
                </a:schemeClr>
              </a:solidFill>
              <a:ln>
                <a:noFill/>
              </a:ln>
              <a:effectLst/>
            </c:spPr>
            <c:extLst>
              <c:ext xmlns:c16="http://schemas.microsoft.com/office/drawing/2014/chart" uri="{C3380CC4-5D6E-409C-BE32-E72D297353CC}">
                <c16:uniqueId val="{00000617-27EE-48E1-8126-FA4F2C0CE5D0}"/>
              </c:ext>
            </c:extLst>
          </c:dPt>
          <c:dPt>
            <c:idx val="780"/>
            <c:bubble3D val="0"/>
            <c:spPr>
              <a:solidFill>
                <a:schemeClr val="accent1">
                  <a:lumMod val="60000"/>
                  <a:lumOff val="40000"/>
                </a:schemeClr>
              </a:solidFill>
              <a:ln>
                <a:noFill/>
              </a:ln>
              <a:effectLst/>
            </c:spPr>
            <c:extLst>
              <c:ext xmlns:c16="http://schemas.microsoft.com/office/drawing/2014/chart" uri="{C3380CC4-5D6E-409C-BE32-E72D297353CC}">
                <c16:uniqueId val="{00000619-27EE-48E1-8126-FA4F2C0CE5D0}"/>
              </c:ext>
            </c:extLst>
          </c:dPt>
          <c:dPt>
            <c:idx val="781"/>
            <c:bubble3D val="0"/>
            <c:spPr>
              <a:solidFill>
                <a:schemeClr val="accent2">
                  <a:lumMod val="60000"/>
                  <a:lumOff val="40000"/>
                </a:schemeClr>
              </a:solidFill>
              <a:ln>
                <a:noFill/>
              </a:ln>
              <a:effectLst/>
            </c:spPr>
            <c:extLst>
              <c:ext xmlns:c16="http://schemas.microsoft.com/office/drawing/2014/chart" uri="{C3380CC4-5D6E-409C-BE32-E72D297353CC}">
                <c16:uniqueId val="{0000061B-27EE-48E1-8126-FA4F2C0CE5D0}"/>
              </c:ext>
            </c:extLst>
          </c:dPt>
          <c:dPt>
            <c:idx val="782"/>
            <c:bubble3D val="0"/>
            <c:spPr>
              <a:solidFill>
                <a:schemeClr val="accent3">
                  <a:lumMod val="60000"/>
                  <a:lumOff val="40000"/>
                </a:schemeClr>
              </a:solidFill>
              <a:ln>
                <a:noFill/>
              </a:ln>
              <a:effectLst/>
            </c:spPr>
            <c:extLst>
              <c:ext xmlns:c16="http://schemas.microsoft.com/office/drawing/2014/chart" uri="{C3380CC4-5D6E-409C-BE32-E72D297353CC}">
                <c16:uniqueId val="{0000061D-27EE-48E1-8126-FA4F2C0CE5D0}"/>
              </c:ext>
            </c:extLst>
          </c:dPt>
          <c:dPt>
            <c:idx val="783"/>
            <c:bubble3D val="0"/>
            <c:spPr>
              <a:solidFill>
                <a:schemeClr val="accent4">
                  <a:lumMod val="60000"/>
                  <a:lumOff val="40000"/>
                </a:schemeClr>
              </a:solidFill>
              <a:ln>
                <a:noFill/>
              </a:ln>
              <a:effectLst/>
            </c:spPr>
            <c:extLst>
              <c:ext xmlns:c16="http://schemas.microsoft.com/office/drawing/2014/chart" uri="{C3380CC4-5D6E-409C-BE32-E72D297353CC}">
                <c16:uniqueId val="{0000061F-27EE-48E1-8126-FA4F2C0CE5D0}"/>
              </c:ext>
            </c:extLst>
          </c:dPt>
          <c:dPt>
            <c:idx val="784"/>
            <c:bubble3D val="0"/>
            <c:spPr>
              <a:solidFill>
                <a:schemeClr val="accent5">
                  <a:lumMod val="60000"/>
                  <a:lumOff val="40000"/>
                </a:schemeClr>
              </a:solidFill>
              <a:ln>
                <a:noFill/>
              </a:ln>
              <a:effectLst/>
            </c:spPr>
            <c:extLst>
              <c:ext xmlns:c16="http://schemas.microsoft.com/office/drawing/2014/chart" uri="{C3380CC4-5D6E-409C-BE32-E72D297353CC}">
                <c16:uniqueId val="{00000621-27EE-48E1-8126-FA4F2C0CE5D0}"/>
              </c:ext>
            </c:extLst>
          </c:dPt>
          <c:dPt>
            <c:idx val="785"/>
            <c:bubble3D val="0"/>
            <c:spPr>
              <a:solidFill>
                <a:schemeClr val="accent6">
                  <a:lumMod val="60000"/>
                  <a:lumOff val="40000"/>
                </a:schemeClr>
              </a:solidFill>
              <a:ln>
                <a:noFill/>
              </a:ln>
              <a:effectLst/>
            </c:spPr>
            <c:extLst>
              <c:ext xmlns:c16="http://schemas.microsoft.com/office/drawing/2014/chart" uri="{C3380CC4-5D6E-409C-BE32-E72D297353CC}">
                <c16:uniqueId val="{00000623-27EE-48E1-8126-FA4F2C0CE5D0}"/>
              </c:ext>
            </c:extLst>
          </c:dPt>
          <c:dPt>
            <c:idx val="786"/>
            <c:bubble3D val="0"/>
            <c:spPr>
              <a:solidFill>
                <a:schemeClr val="accent1">
                  <a:lumMod val="50000"/>
                </a:schemeClr>
              </a:solidFill>
              <a:ln>
                <a:noFill/>
              </a:ln>
              <a:effectLst/>
            </c:spPr>
            <c:extLst>
              <c:ext xmlns:c16="http://schemas.microsoft.com/office/drawing/2014/chart" uri="{C3380CC4-5D6E-409C-BE32-E72D297353CC}">
                <c16:uniqueId val="{00000625-27EE-48E1-8126-FA4F2C0CE5D0}"/>
              </c:ext>
            </c:extLst>
          </c:dPt>
          <c:dPt>
            <c:idx val="787"/>
            <c:bubble3D val="0"/>
            <c:spPr>
              <a:solidFill>
                <a:schemeClr val="accent2">
                  <a:lumMod val="50000"/>
                </a:schemeClr>
              </a:solidFill>
              <a:ln>
                <a:noFill/>
              </a:ln>
              <a:effectLst/>
            </c:spPr>
            <c:extLst>
              <c:ext xmlns:c16="http://schemas.microsoft.com/office/drawing/2014/chart" uri="{C3380CC4-5D6E-409C-BE32-E72D297353CC}">
                <c16:uniqueId val="{00000627-27EE-48E1-8126-FA4F2C0CE5D0}"/>
              </c:ext>
            </c:extLst>
          </c:dPt>
          <c:dPt>
            <c:idx val="788"/>
            <c:bubble3D val="0"/>
            <c:spPr>
              <a:solidFill>
                <a:schemeClr val="accent3">
                  <a:lumMod val="50000"/>
                </a:schemeClr>
              </a:solidFill>
              <a:ln>
                <a:noFill/>
              </a:ln>
              <a:effectLst/>
            </c:spPr>
            <c:extLst>
              <c:ext xmlns:c16="http://schemas.microsoft.com/office/drawing/2014/chart" uri="{C3380CC4-5D6E-409C-BE32-E72D297353CC}">
                <c16:uniqueId val="{00000629-27EE-48E1-8126-FA4F2C0CE5D0}"/>
              </c:ext>
            </c:extLst>
          </c:dPt>
          <c:dPt>
            <c:idx val="789"/>
            <c:bubble3D val="0"/>
            <c:spPr>
              <a:solidFill>
                <a:schemeClr val="accent4">
                  <a:lumMod val="50000"/>
                </a:schemeClr>
              </a:solidFill>
              <a:ln>
                <a:noFill/>
              </a:ln>
              <a:effectLst/>
            </c:spPr>
            <c:extLst>
              <c:ext xmlns:c16="http://schemas.microsoft.com/office/drawing/2014/chart" uri="{C3380CC4-5D6E-409C-BE32-E72D297353CC}">
                <c16:uniqueId val="{0000062B-27EE-48E1-8126-FA4F2C0CE5D0}"/>
              </c:ext>
            </c:extLst>
          </c:dPt>
          <c:dPt>
            <c:idx val="790"/>
            <c:bubble3D val="0"/>
            <c:spPr>
              <a:solidFill>
                <a:schemeClr val="accent5">
                  <a:lumMod val="50000"/>
                </a:schemeClr>
              </a:solidFill>
              <a:ln>
                <a:noFill/>
              </a:ln>
              <a:effectLst/>
            </c:spPr>
            <c:extLst>
              <c:ext xmlns:c16="http://schemas.microsoft.com/office/drawing/2014/chart" uri="{C3380CC4-5D6E-409C-BE32-E72D297353CC}">
                <c16:uniqueId val="{0000062D-27EE-48E1-8126-FA4F2C0CE5D0}"/>
              </c:ext>
            </c:extLst>
          </c:dPt>
          <c:dPt>
            <c:idx val="791"/>
            <c:bubble3D val="0"/>
            <c:spPr>
              <a:solidFill>
                <a:schemeClr val="accent6">
                  <a:lumMod val="50000"/>
                </a:schemeClr>
              </a:solidFill>
              <a:ln>
                <a:noFill/>
              </a:ln>
              <a:effectLst/>
            </c:spPr>
            <c:extLst>
              <c:ext xmlns:c16="http://schemas.microsoft.com/office/drawing/2014/chart" uri="{C3380CC4-5D6E-409C-BE32-E72D297353CC}">
                <c16:uniqueId val="{0000062F-27EE-48E1-8126-FA4F2C0CE5D0}"/>
              </c:ext>
            </c:extLst>
          </c:dPt>
          <c:dPt>
            <c:idx val="792"/>
            <c:bubble3D val="0"/>
            <c:spPr>
              <a:solidFill>
                <a:schemeClr val="accent1">
                  <a:lumMod val="70000"/>
                  <a:lumOff val="30000"/>
                </a:schemeClr>
              </a:solidFill>
              <a:ln>
                <a:noFill/>
              </a:ln>
              <a:effectLst/>
            </c:spPr>
            <c:extLst>
              <c:ext xmlns:c16="http://schemas.microsoft.com/office/drawing/2014/chart" uri="{C3380CC4-5D6E-409C-BE32-E72D297353CC}">
                <c16:uniqueId val="{00000631-27EE-48E1-8126-FA4F2C0CE5D0}"/>
              </c:ext>
            </c:extLst>
          </c:dPt>
          <c:dPt>
            <c:idx val="793"/>
            <c:bubble3D val="0"/>
            <c:spPr>
              <a:solidFill>
                <a:schemeClr val="accent2">
                  <a:lumMod val="70000"/>
                  <a:lumOff val="30000"/>
                </a:schemeClr>
              </a:solidFill>
              <a:ln>
                <a:noFill/>
              </a:ln>
              <a:effectLst/>
            </c:spPr>
            <c:extLst>
              <c:ext xmlns:c16="http://schemas.microsoft.com/office/drawing/2014/chart" uri="{C3380CC4-5D6E-409C-BE32-E72D297353CC}">
                <c16:uniqueId val="{00000633-27EE-48E1-8126-FA4F2C0CE5D0}"/>
              </c:ext>
            </c:extLst>
          </c:dPt>
          <c:dPt>
            <c:idx val="794"/>
            <c:bubble3D val="0"/>
            <c:spPr>
              <a:solidFill>
                <a:schemeClr val="accent3">
                  <a:lumMod val="70000"/>
                  <a:lumOff val="30000"/>
                </a:schemeClr>
              </a:solidFill>
              <a:ln>
                <a:noFill/>
              </a:ln>
              <a:effectLst/>
            </c:spPr>
            <c:extLst>
              <c:ext xmlns:c16="http://schemas.microsoft.com/office/drawing/2014/chart" uri="{C3380CC4-5D6E-409C-BE32-E72D297353CC}">
                <c16:uniqueId val="{00000635-27EE-48E1-8126-FA4F2C0CE5D0}"/>
              </c:ext>
            </c:extLst>
          </c:dPt>
          <c:dPt>
            <c:idx val="795"/>
            <c:bubble3D val="0"/>
            <c:spPr>
              <a:solidFill>
                <a:schemeClr val="accent4">
                  <a:lumMod val="70000"/>
                  <a:lumOff val="30000"/>
                </a:schemeClr>
              </a:solidFill>
              <a:ln>
                <a:noFill/>
              </a:ln>
              <a:effectLst/>
            </c:spPr>
            <c:extLst>
              <c:ext xmlns:c16="http://schemas.microsoft.com/office/drawing/2014/chart" uri="{C3380CC4-5D6E-409C-BE32-E72D297353CC}">
                <c16:uniqueId val="{00000637-27EE-48E1-8126-FA4F2C0CE5D0}"/>
              </c:ext>
            </c:extLst>
          </c:dPt>
          <c:dPt>
            <c:idx val="796"/>
            <c:bubble3D val="0"/>
            <c:spPr>
              <a:solidFill>
                <a:schemeClr val="accent5">
                  <a:lumMod val="70000"/>
                  <a:lumOff val="30000"/>
                </a:schemeClr>
              </a:solidFill>
              <a:ln>
                <a:noFill/>
              </a:ln>
              <a:effectLst/>
            </c:spPr>
            <c:extLst>
              <c:ext xmlns:c16="http://schemas.microsoft.com/office/drawing/2014/chart" uri="{C3380CC4-5D6E-409C-BE32-E72D297353CC}">
                <c16:uniqueId val="{00000639-27EE-48E1-8126-FA4F2C0CE5D0}"/>
              </c:ext>
            </c:extLst>
          </c:dPt>
          <c:dPt>
            <c:idx val="797"/>
            <c:bubble3D val="0"/>
            <c:spPr>
              <a:solidFill>
                <a:schemeClr val="accent6">
                  <a:lumMod val="70000"/>
                  <a:lumOff val="30000"/>
                </a:schemeClr>
              </a:solidFill>
              <a:ln>
                <a:noFill/>
              </a:ln>
              <a:effectLst/>
            </c:spPr>
            <c:extLst>
              <c:ext xmlns:c16="http://schemas.microsoft.com/office/drawing/2014/chart" uri="{C3380CC4-5D6E-409C-BE32-E72D297353CC}">
                <c16:uniqueId val="{0000063B-27EE-48E1-8126-FA4F2C0CE5D0}"/>
              </c:ext>
            </c:extLst>
          </c:dPt>
          <c:dPt>
            <c:idx val="798"/>
            <c:bubble3D val="0"/>
            <c:spPr>
              <a:solidFill>
                <a:schemeClr val="accent1">
                  <a:lumMod val="70000"/>
                </a:schemeClr>
              </a:solidFill>
              <a:ln>
                <a:noFill/>
              </a:ln>
              <a:effectLst/>
            </c:spPr>
            <c:extLst>
              <c:ext xmlns:c16="http://schemas.microsoft.com/office/drawing/2014/chart" uri="{C3380CC4-5D6E-409C-BE32-E72D297353CC}">
                <c16:uniqueId val="{0000063D-27EE-48E1-8126-FA4F2C0CE5D0}"/>
              </c:ext>
            </c:extLst>
          </c:dPt>
          <c:dPt>
            <c:idx val="799"/>
            <c:bubble3D val="0"/>
            <c:spPr>
              <a:solidFill>
                <a:schemeClr val="accent2">
                  <a:lumMod val="70000"/>
                </a:schemeClr>
              </a:solidFill>
              <a:ln>
                <a:noFill/>
              </a:ln>
              <a:effectLst/>
            </c:spPr>
            <c:extLst>
              <c:ext xmlns:c16="http://schemas.microsoft.com/office/drawing/2014/chart" uri="{C3380CC4-5D6E-409C-BE32-E72D297353CC}">
                <c16:uniqueId val="{0000063F-27EE-48E1-8126-FA4F2C0CE5D0}"/>
              </c:ext>
            </c:extLst>
          </c:dPt>
          <c:dPt>
            <c:idx val="800"/>
            <c:bubble3D val="0"/>
            <c:spPr>
              <a:solidFill>
                <a:schemeClr val="accent3">
                  <a:lumMod val="70000"/>
                </a:schemeClr>
              </a:solidFill>
              <a:ln>
                <a:noFill/>
              </a:ln>
              <a:effectLst/>
            </c:spPr>
            <c:extLst>
              <c:ext xmlns:c16="http://schemas.microsoft.com/office/drawing/2014/chart" uri="{C3380CC4-5D6E-409C-BE32-E72D297353CC}">
                <c16:uniqueId val="{00000641-27EE-48E1-8126-FA4F2C0CE5D0}"/>
              </c:ext>
            </c:extLst>
          </c:dPt>
          <c:dPt>
            <c:idx val="801"/>
            <c:bubble3D val="0"/>
            <c:spPr>
              <a:solidFill>
                <a:schemeClr val="accent4">
                  <a:lumMod val="70000"/>
                </a:schemeClr>
              </a:solidFill>
              <a:ln>
                <a:noFill/>
              </a:ln>
              <a:effectLst/>
            </c:spPr>
            <c:extLst>
              <c:ext xmlns:c16="http://schemas.microsoft.com/office/drawing/2014/chart" uri="{C3380CC4-5D6E-409C-BE32-E72D297353CC}">
                <c16:uniqueId val="{00000643-27EE-48E1-8126-FA4F2C0CE5D0}"/>
              </c:ext>
            </c:extLst>
          </c:dPt>
          <c:dPt>
            <c:idx val="802"/>
            <c:bubble3D val="0"/>
            <c:spPr>
              <a:solidFill>
                <a:schemeClr val="accent5">
                  <a:lumMod val="70000"/>
                </a:schemeClr>
              </a:solidFill>
              <a:ln>
                <a:noFill/>
              </a:ln>
              <a:effectLst/>
            </c:spPr>
            <c:extLst>
              <c:ext xmlns:c16="http://schemas.microsoft.com/office/drawing/2014/chart" uri="{C3380CC4-5D6E-409C-BE32-E72D297353CC}">
                <c16:uniqueId val="{00000645-27EE-48E1-8126-FA4F2C0CE5D0}"/>
              </c:ext>
            </c:extLst>
          </c:dPt>
          <c:dPt>
            <c:idx val="803"/>
            <c:bubble3D val="0"/>
            <c:spPr>
              <a:solidFill>
                <a:schemeClr val="accent6">
                  <a:lumMod val="70000"/>
                </a:schemeClr>
              </a:solidFill>
              <a:ln>
                <a:noFill/>
              </a:ln>
              <a:effectLst/>
            </c:spPr>
            <c:extLst>
              <c:ext xmlns:c16="http://schemas.microsoft.com/office/drawing/2014/chart" uri="{C3380CC4-5D6E-409C-BE32-E72D297353CC}">
                <c16:uniqueId val="{00000647-27EE-48E1-8126-FA4F2C0CE5D0}"/>
              </c:ext>
            </c:extLst>
          </c:dPt>
          <c:dPt>
            <c:idx val="804"/>
            <c:bubble3D val="0"/>
            <c:spPr>
              <a:solidFill>
                <a:schemeClr val="accent1">
                  <a:lumMod val="50000"/>
                  <a:lumOff val="50000"/>
                </a:schemeClr>
              </a:solidFill>
              <a:ln>
                <a:noFill/>
              </a:ln>
              <a:effectLst/>
            </c:spPr>
            <c:extLst>
              <c:ext xmlns:c16="http://schemas.microsoft.com/office/drawing/2014/chart" uri="{C3380CC4-5D6E-409C-BE32-E72D297353CC}">
                <c16:uniqueId val="{00000649-27EE-48E1-8126-FA4F2C0CE5D0}"/>
              </c:ext>
            </c:extLst>
          </c:dPt>
          <c:dPt>
            <c:idx val="805"/>
            <c:bubble3D val="0"/>
            <c:spPr>
              <a:solidFill>
                <a:schemeClr val="accent2">
                  <a:lumMod val="50000"/>
                  <a:lumOff val="50000"/>
                </a:schemeClr>
              </a:solidFill>
              <a:ln>
                <a:noFill/>
              </a:ln>
              <a:effectLst/>
            </c:spPr>
            <c:extLst>
              <c:ext xmlns:c16="http://schemas.microsoft.com/office/drawing/2014/chart" uri="{C3380CC4-5D6E-409C-BE32-E72D297353CC}">
                <c16:uniqueId val="{0000064B-27EE-48E1-8126-FA4F2C0CE5D0}"/>
              </c:ext>
            </c:extLst>
          </c:dPt>
          <c:dPt>
            <c:idx val="806"/>
            <c:bubble3D val="0"/>
            <c:spPr>
              <a:solidFill>
                <a:schemeClr val="accent3">
                  <a:lumMod val="50000"/>
                  <a:lumOff val="50000"/>
                </a:schemeClr>
              </a:solidFill>
              <a:ln>
                <a:noFill/>
              </a:ln>
              <a:effectLst/>
            </c:spPr>
            <c:extLst>
              <c:ext xmlns:c16="http://schemas.microsoft.com/office/drawing/2014/chart" uri="{C3380CC4-5D6E-409C-BE32-E72D297353CC}">
                <c16:uniqueId val="{0000064D-27EE-48E1-8126-FA4F2C0CE5D0}"/>
              </c:ext>
            </c:extLst>
          </c:dPt>
          <c:dPt>
            <c:idx val="807"/>
            <c:bubble3D val="0"/>
            <c:spPr>
              <a:solidFill>
                <a:schemeClr val="accent4">
                  <a:lumMod val="50000"/>
                  <a:lumOff val="50000"/>
                </a:schemeClr>
              </a:solidFill>
              <a:ln>
                <a:noFill/>
              </a:ln>
              <a:effectLst/>
            </c:spPr>
            <c:extLst>
              <c:ext xmlns:c16="http://schemas.microsoft.com/office/drawing/2014/chart" uri="{C3380CC4-5D6E-409C-BE32-E72D297353CC}">
                <c16:uniqueId val="{0000064F-27EE-48E1-8126-FA4F2C0CE5D0}"/>
              </c:ext>
            </c:extLst>
          </c:dPt>
          <c:dPt>
            <c:idx val="808"/>
            <c:bubble3D val="0"/>
            <c:spPr>
              <a:solidFill>
                <a:schemeClr val="accent5">
                  <a:lumMod val="50000"/>
                  <a:lumOff val="50000"/>
                </a:schemeClr>
              </a:solidFill>
              <a:ln>
                <a:noFill/>
              </a:ln>
              <a:effectLst/>
            </c:spPr>
            <c:extLst>
              <c:ext xmlns:c16="http://schemas.microsoft.com/office/drawing/2014/chart" uri="{C3380CC4-5D6E-409C-BE32-E72D297353CC}">
                <c16:uniqueId val="{00000651-27EE-48E1-8126-FA4F2C0CE5D0}"/>
              </c:ext>
            </c:extLst>
          </c:dPt>
          <c:dPt>
            <c:idx val="809"/>
            <c:bubble3D val="0"/>
            <c:spPr>
              <a:solidFill>
                <a:schemeClr val="accent6">
                  <a:lumMod val="50000"/>
                  <a:lumOff val="50000"/>
                </a:schemeClr>
              </a:solidFill>
              <a:ln>
                <a:noFill/>
              </a:ln>
              <a:effectLst/>
            </c:spPr>
            <c:extLst>
              <c:ext xmlns:c16="http://schemas.microsoft.com/office/drawing/2014/chart" uri="{C3380CC4-5D6E-409C-BE32-E72D297353CC}">
                <c16:uniqueId val="{00000653-27EE-48E1-8126-FA4F2C0CE5D0}"/>
              </c:ext>
            </c:extLst>
          </c:dPt>
          <c:dPt>
            <c:idx val="810"/>
            <c:bubble3D val="0"/>
            <c:spPr>
              <a:solidFill>
                <a:schemeClr val="accent1"/>
              </a:solidFill>
              <a:ln>
                <a:noFill/>
              </a:ln>
              <a:effectLst/>
            </c:spPr>
            <c:extLst>
              <c:ext xmlns:c16="http://schemas.microsoft.com/office/drawing/2014/chart" uri="{C3380CC4-5D6E-409C-BE32-E72D297353CC}">
                <c16:uniqueId val="{00000655-27EE-48E1-8126-FA4F2C0CE5D0}"/>
              </c:ext>
            </c:extLst>
          </c:dPt>
          <c:dPt>
            <c:idx val="811"/>
            <c:bubble3D val="0"/>
            <c:spPr>
              <a:solidFill>
                <a:schemeClr val="accent2"/>
              </a:solidFill>
              <a:ln>
                <a:noFill/>
              </a:ln>
              <a:effectLst/>
            </c:spPr>
            <c:extLst>
              <c:ext xmlns:c16="http://schemas.microsoft.com/office/drawing/2014/chart" uri="{C3380CC4-5D6E-409C-BE32-E72D297353CC}">
                <c16:uniqueId val="{00000657-27EE-48E1-8126-FA4F2C0CE5D0}"/>
              </c:ext>
            </c:extLst>
          </c:dPt>
          <c:dPt>
            <c:idx val="812"/>
            <c:bubble3D val="0"/>
            <c:spPr>
              <a:solidFill>
                <a:schemeClr val="accent3"/>
              </a:solidFill>
              <a:ln>
                <a:noFill/>
              </a:ln>
              <a:effectLst/>
            </c:spPr>
            <c:extLst>
              <c:ext xmlns:c16="http://schemas.microsoft.com/office/drawing/2014/chart" uri="{C3380CC4-5D6E-409C-BE32-E72D297353CC}">
                <c16:uniqueId val="{00000659-27EE-48E1-8126-FA4F2C0CE5D0}"/>
              </c:ext>
            </c:extLst>
          </c:dPt>
          <c:dPt>
            <c:idx val="813"/>
            <c:bubble3D val="0"/>
            <c:spPr>
              <a:solidFill>
                <a:schemeClr val="accent4"/>
              </a:solidFill>
              <a:ln>
                <a:noFill/>
              </a:ln>
              <a:effectLst/>
            </c:spPr>
            <c:extLst>
              <c:ext xmlns:c16="http://schemas.microsoft.com/office/drawing/2014/chart" uri="{C3380CC4-5D6E-409C-BE32-E72D297353CC}">
                <c16:uniqueId val="{0000065B-27EE-48E1-8126-FA4F2C0CE5D0}"/>
              </c:ext>
            </c:extLst>
          </c:dPt>
          <c:dPt>
            <c:idx val="814"/>
            <c:bubble3D val="0"/>
            <c:spPr>
              <a:solidFill>
                <a:schemeClr val="accent5"/>
              </a:solidFill>
              <a:ln>
                <a:noFill/>
              </a:ln>
              <a:effectLst/>
            </c:spPr>
            <c:extLst>
              <c:ext xmlns:c16="http://schemas.microsoft.com/office/drawing/2014/chart" uri="{C3380CC4-5D6E-409C-BE32-E72D297353CC}">
                <c16:uniqueId val="{0000065D-27EE-48E1-8126-FA4F2C0CE5D0}"/>
              </c:ext>
            </c:extLst>
          </c:dPt>
          <c:dPt>
            <c:idx val="815"/>
            <c:bubble3D val="0"/>
            <c:spPr>
              <a:solidFill>
                <a:schemeClr val="accent6"/>
              </a:solidFill>
              <a:ln>
                <a:noFill/>
              </a:ln>
              <a:effectLst/>
            </c:spPr>
            <c:extLst>
              <c:ext xmlns:c16="http://schemas.microsoft.com/office/drawing/2014/chart" uri="{C3380CC4-5D6E-409C-BE32-E72D297353CC}">
                <c16:uniqueId val="{0000065F-27EE-48E1-8126-FA4F2C0CE5D0}"/>
              </c:ext>
            </c:extLst>
          </c:dPt>
          <c:dPt>
            <c:idx val="816"/>
            <c:bubble3D val="0"/>
            <c:spPr>
              <a:solidFill>
                <a:schemeClr val="accent1">
                  <a:lumMod val="60000"/>
                </a:schemeClr>
              </a:solidFill>
              <a:ln>
                <a:noFill/>
              </a:ln>
              <a:effectLst/>
            </c:spPr>
            <c:extLst>
              <c:ext xmlns:c16="http://schemas.microsoft.com/office/drawing/2014/chart" uri="{C3380CC4-5D6E-409C-BE32-E72D297353CC}">
                <c16:uniqueId val="{00000661-27EE-48E1-8126-FA4F2C0CE5D0}"/>
              </c:ext>
            </c:extLst>
          </c:dPt>
          <c:dPt>
            <c:idx val="817"/>
            <c:bubble3D val="0"/>
            <c:spPr>
              <a:solidFill>
                <a:schemeClr val="accent2">
                  <a:lumMod val="60000"/>
                </a:schemeClr>
              </a:solidFill>
              <a:ln>
                <a:noFill/>
              </a:ln>
              <a:effectLst/>
            </c:spPr>
            <c:extLst>
              <c:ext xmlns:c16="http://schemas.microsoft.com/office/drawing/2014/chart" uri="{C3380CC4-5D6E-409C-BE32-E72D297353CC}">
                <c16:uniqueId val="{00000663-27EE-48E1-8126-FA4F2C0CE5D0}"/>
              </c:ext>
            </c:extLst>
          </c:dPt>
          <c:dPt>
            <c:idx val="818"/>
            <c:bubble3D val="0"/>
            <c:spPr>
              <a:solidFill>
                <a:schemeClr val="accent3">
                  <a:lumMod val="60000"/>
                </a:schemeClr>
              </a:solidFill>
              <a:ln>
                <a:noFill/>
              </a:ln>
              <a:effectLst/>
            </c:spPr>
            <c:extLst>
              <c:ext xmlns:c16="http://schemas.microsoft.com/office/drawing/2014/chart" uri="{C3380CC4-5D6E-409C-BE32-E72D297353CC}">
                <c16:uniqueId val="{00000665-27EE-48E1-8126-FA4F2C0CE5D0}"/>
              </c:ext>
            </c:extLst>
          </c:dPt>
          <c:dPt>
            <c:idx val="819"/>
            <c:bubble3D val="0"/>
            <c:spPr>
              <a:solidFill>
                <a:schemeClr val="accent4">
                  <a:lumMod val="60000"/>
                </a:schemeClr>
              </a:solidFill>
              <a:ln>
                <a:noFill/>
              </a:ln>
              <a:effectLst/>
            </c:spPr>
            <c:extLst>
              <c:ext xmlns:c16="http://schemas.microsoft.com/office/drawing/2014/chart" uri="{C3380CC4-5D6E-409C-BE32-E72D297353CC}">
                <c16:uniqueId val="{00000667-27EE-48E1-8126-FA4F2C0CE5D0}"/>
              </c:ext>
            </c:extLst>
          </c:dPt>
          <c:dPt>
            <c:idx val="820"/>
            <c:bubble3D val="0"/>
            <c:spPr>
              <a:solidFill>
                <a:schemeClr val="accent5">
                  <a:lumMod val="60000"/>
                </a:schemeClr>
              </a:solidFill>
              <a:ln>
                <a:noFill/>
              </a:ln>
              <a:effectLst/>
            </c:spPr>
            <c:extLst>
              <c:ext xmlns:c16="http://schemas.microsoft.com/office/drawing/2014/chart" uri="{C3380CC4-5D6E-409C-BE32-E72D297353CC}">
                <c16:uniqueId val="{00000669-27EE-48E1-8126-FA4F2C0CE5D0}"/>
              </c:ext>
            </c:extLst>
          </c:dPt>
          <c:dPt>
            <c:idx val="821"/>
            <c:bubble3D val="0"/>
            <c:spPr>
              <a:solidFill>
                <a:schemeClr val="accent6">
                  <a:lumMod val="60000"/>
                </a:schemeClr>
              </a:solidFill>
              <a:ln>
                <a:noFill/>
              </a:ln>
              <a:effectLst/>
            </c:spPr>
            <c:extLst>
              <c:ext xmlns:c16="http://schemas.microsoft.com/office/drawing/2014/chart" uri="{C3380CC4-5D6E-409C-BE32-E72D297353CC}">
                <c16:uniqueId val="{0000066B-27EE-48E1-8126-FA4F2C0CE5D0}"/>
              </c:ext>
            </c:extLst>
          </c:dPt>
          <c:dPt>
            <c:idx val="822"/>
            <c:bubble3D val="0"/>
            <c:spPr>
              <a:solidFill>
                <a:schemeClr val="accent1">
                  <a:lumMod val="80000"/>
                  <a:lumOff val="20000"/>
                </a:schemeClr>
              </a:solidFill>
              <a:ln>
                <a:noFill/>
              </a:ln>
              <a:effectLst/>
            </c:spPr>
            <c:extLst>
              <c:ext xmlns:c16="http://schemas.microsoft.com/office/drawing/2014/chart" uri="{C3380CC4-5D6E-409C-BE32-E72D297353CC}">
                <c16:uniqueId val="{0000066D-27EE-48E1-8126-FA4F2C0CE5D0}"/>
              </c:ext>
            </c:extLst>
          </c:dPt>
          <c:dPt>
            <c:idx val="823"/>
            <c:bubble3D val="0"/>
            <c:spPr>
              <a:solidFill>
                <a:schemeClr val="accent2">
                  <a:lumMod val="80000"/>
                  <a:lumOff val="20000"/>
                </a:schemeClr>
              </a:solidFill>
              <a:ln>
                <a:noFill/>
              </a:ln>
              <a:effectLst/>
            </c:spPr>
            <c:extLst>
              <c:ext xmlns:c16="http://schemas.microsoft.com/office/drawing/2014/chart" uri="{C3380CC4-5D6E-409C-BE32-E72D297353CC}">
                <c16:uniqueId val="{0000066F-27EE-48E1-8126-FA4F2C0CE5D0}"/>
              </c:ext>
            </c:extLst>
          </c:dPt>
          <c:dPt>
            <c:idx val="824"/>
            <c:bubble3D val="0"/>
            <c:spPr>
              <a:solidFill>
                <a:schemeClr val="accent3">
                  <a:lumMod val="80000"/>
                  <a:lumOff val="20000"/>
                </a:schemeClr>
              </a:solidFill>
              <a:ln>
                <a:noFill/>
              </a:ln>
              <a:effectLst/>
            </c:spPr>
            <c:extLst>
              <c:ext xmlns:c16="http://schemas.microsoft.com/office/drawing/2014/chart" uri="{C3380CC4-5D6E-409C-BE32-E72D297353CC}">
                <c16:uniqueId val="{00000671-27EE-48E1-8126-FA4F2C0CE5D0}"/>
              </c:ext>
            </c:extLst>
          </c:dPt>
          <c:dPt>
            <c:idx val="825"/>
            <c:bubble3D val="0"/>
            <c:spPr>
              <a:solidFill>
                <a:schemeClr val="accent4">
                  <a:lumMod val="80000"/>
                  <a:lumOff val="20000"/>
                </a:schemeClr>
              </a:solidFill>
              <a:ln>
                <a:noFill/>
              </a:ln>
              <a:effectLst/>
            </c:spPr>
            <c:extLst>
              <c:ext xmlns:c16="http://schemas.microsoft.com/office/drawing/2014/chart" uri="{C3380CC4-5D6E-409C-BE32-E72D297353CC}">
                <c16:uniqueId val="{00000673-27EE-48E1-8126-FA4F2C0CE5D0}"/>
              </c:ext>
            </c:extLst>
          </c:dPt>
          <c:dPt>
            <c:idx val="826"/>
            <c:bubble3D val="0"/>
            <c:spPr>
              <a:solidFill>
                <a:schemeClr val="accent5">
                  <a:lumMod val="80000"/>
                  <a:lumOff val="20000"/>
                </a:schemeClr>
              </a:solidFill>
              <a:ln>
                <a:noFill/>
              </a:ln>
              <a:effectLst/>
            </c:spPr>
            <c:extLst>
              <c:ext xmlns:c16="http://schemas.microsoft.com/office/drawing/2014/chart" uri="{C3380CC4-5D6E-409C-BE32-E72D297353CC}">
                <c16:uniqueId val="{00000675-27EE-48E1-8126-FA4F2C0CE5D0}"/>
              </c:ext>
            </c:extLst>
          </c:dPt>
          <c:dPt>
            <c:idx val="827"/>
            <c:bubble3D val="0"/>
            <c:spPr>
              <a:solidFill>
                <a:schemeClr val="accent6">
                  <a:lumMod val="80000"/>
                  <a:lumOff val="20000"/>
                </a:schemeClr>
              </a:solidFill>
              <a:ln>
                <a:noFill/>
              </a:ln>
              <a:effectLst/>
            </c:spPr>
            <c:extLst>
              <c:ext xmlns:c16="http://schemas.microsoft.com/office/drawing/2014/chart" uri="{C3380CC4-5D6E-409C-BE32-E72D297353CC}">
                <c16:uniqueId val="{00000677-27EE-48E1-8126-FA4F2C0CE5D0}"/>
              </c:ext>
            </c:extLst>
          </c:dPt>
          <c:dPt>
            <c:idx val="828"/>
            <c:bubble3D val="0"/>
            <c:spPr>
              <a:solidFill>
                <a:schemeClr val="accent1">
                  <a:lumMod val="80000"/>
                </a:schemeClr>
              </a:solidFill>
              <a:ln>
                <a:noFill/>
              </a:ln>
              <a:effectLst/>
            </c:spPr>
            <c:extLst>
              <c:ext xmlns:c16="http://schemas.microsoft.com/office/drawing/2014/chart" uri="{C3380CC4-5D6E-409C-BE32-E72D297353CC}">
                <c16:uniqueId val="{00000679-27EE-48E1-8126-FA4F2C0CE5D0}"/>
              </c:ext>
            </c:extLst>
          </c:dPt>
          <c:dPt>
            <c:idx val="829"/>
            <c:bubble3D val="0"/>
            <c:spPr>
              <a:solidFill>
                <a:schemeClr val="accent2">
                  <a:lumMod val="80000"/>
                </a:schemeClr>
              </a:solidFill>
              <a:ln>
                <a:noFill/>
              </a:ln>
              <a:effectLst/>
            </c:spPr>
            <c:extLst>
              <c:ext xmlns:c16="http://schemas.microsoft.com/office/drawing/2014/chart" uri="{C3380CC4-5D6E-409C-BE32-E72D297353CC}">
                <c16:uniqueId val="{0000067B-27EE-48E1-8126-FA4F2C0CE5D0}"/>
              </c:ext>
            </c:extLst>
          </c:dPt>
          <c:dPt>
            <c:idx val="830"/>
            <c:bubble3D val="0"/>
            <c:spPr>
              <a:solidFill>
                <a:schemeClr val="accent3">
                  <a:lumMod val="80000"/>
                </a:schemeClr>
              </a:solidFill>
              <a:ln>
                <a:noFill/>
              </a:ln>
              <a:effectLst/>
            </c:spPr>
            <c:extLst>
              <c:ext xmlns:c16="http://schemas.microsoft.com/office/drawing/2014/chart" uri="{C3380CC4-5D6E-409C-BE32-E72D297353CC}">
                <c16:uniqueId val="{0000067D-27EE-48E1-8126-FA4F2C0CE5D0}"/>
              </c:ext>
            </c:extLst>
          </c:dPt>
          <c:dPt>
            <c:idx val="831"/>
            <c:bubble3D val="0"/>
            <c:spPr>
              <a:solidFill>
                <a:schemeClr val="accent4">
                  <a:lumMod val="80000"/>
                </a:schemeClr>
              </a:solidFill>
              <a:ln>
                <a:noFill/>
              </a:ln>
              <a:effectLst/>
            </c:spPr>
            <c:extLst>
              <c:ext xmlns:c16="http://schemas.microsoft.com/office/drawing/2014/chart" uri="{C3380CC4-5D6E-409C-BE32-E72D297353CC}">
                <c16:uniqueId val="{0000067F-27EE-48E1-8126-FA4F2C0CE5D0}"/>
              </c:ext>
            </c:extLst>
          </c:dPt>
          <c:dPt>
            <c:idx val="832"/>
            <c:bubble3D val="0"/>
            <c:spPr>
              <a:solidFill>
                <a:schemeClr val="accent5">
                  <a:lumMod val="80000"/>
                </a:schemeClr>
              </a:solidFill>
              <a:ln>
                <a:noFill/>
              </a:ln>
              <a:effectLst/>
            </c:spPr>
            <c:extLst>
              <c:ext xmlns:c16="http://schemas.microsoft.com/office/drawing/2014/chart" uri="{C3380CC4-5D6E-409C-BE32-E72D297353CC}">
                <c16:uniqueId val="{00000681-27EE-48E1-8126-FA4F2C0CE5D0}"/>
              </c:ext>
            </c:extLst>
          </c:dPt>
          <c:dPt>
            <c:idx val="833"/>
            <c:bubble3D val="0"/>
            <c:spPr>
              <a:solidFill>
                <a:schemeClr val="accent6">
                  <a:lumMod val="80000"/>
                </a:schemeClr>
              </a:solidFill>
              <a:ln>
                <a:noFill/>
              </a:ln>
              <a:effectLst/>
            </c:spPr>
            <c:extLst>
              <c:ext xmlns:c16="http://schemas.microsoft.com/office/drawing/2014/chart" uri="{C3380CC4-5D6E-409C-BE32-E72D297353CC}">
                <c16:uniqueId val="{00000683-27EE-48E1-8126-FA4F2C0CE5D0}"/>
              </c:ext>
            </c:extLst>
          </c:dPt>
          <c:dPt>
            <c:idx val="834"/>
            <c:bubble3D val="0"/>
            <c:spPr>
              <a:solidFill>
                <a:schemeClr val="accent1">
                  <a:lumMod val="60000"/>
                  <a:lumOff val="40000"/>
                </a:schemeClr>
              </a:solidFill>
              <a:ln>
                <a:noFill/>
              </a:ln>
              <a:effectLst/>
            </c:spPr>
            <c:extLst>
              <c:ext xmlns:c16="http://schemas.microsoft.com/office/drawing/2014/chart" uri="{C3380CC4-5D6E-409C-BE32-E72D297353CC}">
                <c16:uniqueId val="{00000685-27EE-48E1-8126-FA4F2C0CE5D0}"/>
              </c:ext>
            </c:extLst>
          </c:dPt>
          <c:dPt>
            <c:idx val="835"/>
            <c:bubble3D val="0"/>
            <c:spPr>
              <a:solidFill>
                <a:schemeClr val="accent2">
                  <a:lumMod val="60000"/>
                  <a:lumOff val="40000"/>
                </a:schemeClr>
              </a:solidFill>
              <a:ln>
                <a:noFill/>
              </a:ln>
              <a:effectLst/>
            </c:spPr>
            <c:extLst>
              <c:ext xmlns:c16="http://schemas.microsoft.com/office/drawing/2014/chart" uri="{C3380CC4-5D6E-409C-BE32-E72D297353CC}">
                <c16:uniqueId val="{00000687-27EE-48E1-8126-FA4F2C0CE5D0}"/>
              </c:ext>
            </c:extLst>
          </c:dPt>
          <c:dPt>
            <c:idx val="836"/>
            <c:bubble3D val="0"/>
            <c:spPr>
              <a:solidFill>
                <a:schemeClr val="accent3">
                  <a:lumMod val="60000"/>
                  <a:lumOff val="40000"/>
                </a:schemeClr>
              </a:solidFill>
              <a:ln>
                <a:noFill/>
              </a:ln>
              <a:effectLst/>
            </c:spPr>
            <c:extLst>
              <c:ext xmlns:c16="http://schemas.microsoft.com/office/drawing/2014/chart" uri="{C3380CC4-5D6E-409C-BE32-E72D297353CC}">
                <c16:uniqueId val="{00000689-27EE-48E1-8126-FA4F2C0CE5D0}"/>
              </c:ext>
            </c:extLst>
          </c:dPt>
          <c:dPt>
            <c:idx val="837"/>
            <c:bubble3D val="0"/>
            <c:spPr>
              <a:solidFill>
                <a:schemeClr val="accent4">
                  <a:lumMod val="60000"/>
                  <a:lumOff val="40000"/>
                </a:schemeClr>
              </a:solidFill>
              <a:ln>
                <a:noFill/>
              </a:ln>
              <a:effectLst/>
            </c:spPr>
            <c:extLst>
              <c:ext xmlns:c16="http://schemas.microsoft.com/office/drawing/2014/chart" uri="{C3380CC4-5D6E-409C-BE32-E72D297353CC}">
                <c16:uniqueId val="{0000068B-27EE-48E1-8126-FA4F2C0CE5D0}"/>
              </c:ext>
            </c:extLst>
          </c:dPt>
          <c:dPt>
            <c:idx val="838"/>
            <c:bubble3D val="0"/>
            <c:spPr>
              <a:solidFill>
                <a:schemeClr val="accent5">
                  <a:lumMod val="60000"/>
                  <a:lumOff val="40000"/>
                </a:schemeClr>
              </a:solidFill>
              <a:ln>
                <a:noFill/>
              </a:ln>
              <a:effectLst/>
            </c:spPr>
            <c:extLst>
              <c:ext xmlns:c16="http://schemas.microsoft.com/office/drawing/2014/chart" uri="{C3380CC4-5D6E-409C-BE32-E72D297353CC}">
                <c16:uniqueId val="{0000068D-27EE-48E1-8126-FA4F2C0CE5D0}"/>
              </c:ext>
            </c:extLst>
          </c:dPt>
          <c:dPt>
            <c:idx val="839"/>
            <c:bubble3D val="0"/>
            <c:spPr>
              <a:solidFill>
                <a:schemeClr val="accent6">
                  <a:lumMod val="60000"/>
                  <a:lumOff val="40000"/>
                </a:schemeClr>
              </a:solidFill>
              <a:ln>
                <a:noFill/>
              </a:ln>
              <a:effectLst/>
            </c:spPr>
            <c:extLst>
              <c:ext xmlns:c16="http://schemas.microsoft.com/office/drawing/2014/chart" uri="{C3380CC4-5D6E-409C-BE32-E72D297353CC}">
                <c16:uniqueId val="{0000068F-27EE-48E1-8126-FA4F2C0CE5D0}"/>
              </c:ext>
            </c:extLst>
          </c:dPt>
          <c:dPt>
            <c:idx val="840"/>
            <c:bubble3D val="0"/>
            <c:spPr>
              <a:solidFill>
                <a:schemeClr val="accent1">
                  <a:lumMod val="50000"/>
                </a:schemeClr>
              </a:solidFill>
              <a:ln>
                <a:noFill/>
              </a:ln>
              <a:effectLst/>
            </c:spPr>
            <c:extLst>
              <c:ext xmlns:c16="http://schemas.microsoft.com/office/drawing/2014/chart" uri="{C3380CC4-5D6E-409C-BE32-E72D297353CC}">
                <c16:uniqueId val="{00000691-27EE-48E1-8126-FA4F2C0CE5D0}"/>
              </c:ext>
            </c:extLst>
          </c:dPt>
          <c:dPt>
            <c:idx val="841"/>
            <c:bubble3D val="0"/>
            <c:spPr>
              <a:solidFill>
                <a:schemeClr val="accent2">
                  <a:lumMod val="50000"/>
                </a:schemeClr>
              </a:solidFill>
              <a:ln>
                <a:noFill/>
              </a:ln>
              <a:effectLst/>
            </c:spPr>
            <c:extLst>
              <c:ext xmlns:c16="http://schemas.microsoft.com/office/drawing/2014/chart" uri="{C3380CC4-5D6E-409C-BE32-E72D297353CC}">
                <c16:uniqueId val="{00000693-27EE-48E1-8126-FA4F2C0CE5D0}"/>
              </c:ext>
            </c:extLst>
          </c:dPt>
          <c:dPt>
            <c:idx val="842"/>
            <c:bubble3D val="0"/>
            <c:spPr>
              <a:solidFill>
                <a:schemeClr val="accent3">
                  <a:lumMod val="50000"/>
                </a:schemeClr>
              </a:solidFill>
              <a:ln>
                <a:noFill/>
              </a:ln>
              <a:effectLst/>
            </c:spPr>
            <c:extLst>
              <c:ext xmlns:c16="http://schemas.microsoft.com/office/drawing/2014/chart" uri="{C3380CC4-5D6E-409C-BE32-E72D297353CC}">
                <c16:uniqueId val="{00000695-27EE-48E1-8126-FA4F2C0CE5D0}"/>
              </c:ext>
            </c:extLst>
          </c:dPt>
          <c:dPt>
            <c:idx val="843"/>
            <c:bubble3D val="0"/>
            <c:spPr>
              <a:solidFill>
                <a:schemeClr val="accent4">
                  <a:lumMod val="50000"/>
                </a:schemeClr>
              </a:solidFill>
              <a:ln>
                <a:noFill/>
              </a:ln>
              <a:effectLst/>
            </c:spPr>
            <c:extLst>
              <c:ext xmlns:c16="http://schemas.microsoft.com/office/drawing/2014/chart" uri="{C3380CC4-5D6E-409C-BE32-E72D297353CC}">
                <c16:uniqueId val="{00000697-27EE-48E1-8126-FA4F2C0CE5D0}"/>
              </c:ext>
            </c:extLst>
          </c:dPt>
          <c:dPt>
            <c:idx val="844"/>
            <c:bubble3D val="0"/>
            <c:spPr>
              <a:solidFill>
                <a:schemeClr val="accent5">
                  <a:lumMod val="50000"/>
                </a:schemeClr>
              </a:solidFill>
              <a:ln>
                <a:noFill/>
              </a:ln>
              <a:effectLst/>
            </c:spPr>
            <c:extLst>
              <c:ext xmlns:c16="http://schemas.microsoft.com/office/drawing/2014/chart" uri="{C3380CC4-5D6E-409C-BE32-E72D297353CC}">
                <c16:uniqueId val="{00000699-27EE-48E1-8126-FA4F2C0CE5D0}"/>
              </c:ext>
            </c:extLst>
          </c:dPt>
          <c:dPt>
            <c:idx val="845"/>
            <c:bubble3D val="0"/>
            <c:spPr>
              <a:solidFill>
                <a:schemeClr val="accent6">
                  <a:lumMod val="50000"/>
                </a:schemeClr>
              </a:solidFill>
              <a:ln>
                <a:noFill/>
              </a:ln>
              <a:effectLst/>
            </c:spPr>
            <c:extLst>
              <c:ext xmlns:c16="http://schemas.microsoft.com/office/drawing/2014/chart" uri="{C3380CC4-5D6E-409C-BE32-E72D297353CC}">
                <c16:uniqueId val="{0000069B-27EE-48E1-8126-FA4F2C0CE5D0}"/>
              </c:ext>
            </c:extLst>
          </c:dPt>
          <c:dPt>
            <c:idx val="846"/>
            <c:bubble3D val="0"/>
            <c:spPr>
              <a:solidFill>
                <a:schemeClr val="accent1">
                  <a:lumMod val="70000"/>
                  <a:lumOff val="30000"/>
                </a:schemeClr>
              </a:solidFill>
              <a:ln>
                <a:noFill/>
              </a:ln>
              <a:effectLst/>
            </c:spPr>
            <c:extLst>
              <c:ext xmlns:c16="http://schemas.microsoft.com/office/drawing/2014/chart" uri="{C3380CC4-5D6E-409C-BE32-E72D297353CC}">
                <c16:uniqueId val="{0000069D-27EE-48E1-8126-FA4F2C0CE5D0}"/>
              </c:ext>
            </c:extLst>
          </c:dPt>
          <c:dPt>
            <c:idx val="847"/>
            <c:bubble3D val="0"/>
            <c:spPr>
              <a:solidFill>
                <a:schemeClr val="accent2">
                  <a:lumMod val="70000"/>
                  <a:lumOff val="30000"/>
                </a:schemeClr>
              </a:solidFill>
              <a:ln>
                <a:noFill/>
              </a:ln>
              <a:effectLst/>
            </c:spPr>
            <c:extLst>
              <c:ext xmlns:c16="http://schemas.microsoft.com/office/drawing/2014/chart" uri="{C3380CC4-5D6E-409C-BE32-E72D297353CC}">
                <c16:uniqueId val="{0000069F-27EE-48E1-8126-FA4F2C0CE5D0}"/>
              </c:ext>
            </c:extLst>
          </c:dPt>
          <c:dPt>
            <c:idx val="848"/>
            <c:bubble3D val="0"/>
            <c:spPr>
              <a:solidFill>
                <a:schemeClr val="accent3">
                  <a:lumMod val="70000"/>
                  <a:lumOff val="30000"/>
                </a:schemeClr>
              </a:solidFill>
              <a:ln>
                <a:noFill/>
              </a:ln>
              <a:effectLst/>
            </c:spPr>
            <c:extLst>
              <c:ext xmlns:c16="http://schemas.microsoft.com/office/drawing/2014/chart" uri="{C3380CC4-5D6E-409C-BE32-E72D297353CC}">
                <c16:uniqueId val="{000006A1-27EE-48E1-8126-FA4F2C0CE5D0}"/>
              </c:ext>
            </c:extLst>
          </c:dPt>
          <c:dPt>
            <c:idx val="849"/>
            <c:bubble3D val="0"/>
            <c:spPr>
              <a:solidFill>
                <a:schemeClr val="accent4">
                  <a:lumMod val="70000"/>
                  <a:lumOff val="30000"/>
                </a:schemeClr>
              </a:solidFill>
              <a:ln>
                <a:noFill/>
              </a:ln>
              <a:effectLst/>
            </c:spPr>
            <c:extLst>
              <c:ext xmlns:c16="http://schemas.microsoft.com/office/drawing/2014/chart" uri="{C3380CC4-5D6E-409C-BE32-E72D297353CC}">
                <c16:uniqueId val="{000006A3-27EE-48E1-8126-FA4F2C0CE5D0}"/>
              </c:ext>
            </c:extLst>
          </c:dPt>
          <c:dPt>
            <c:idx val="850"/>
            <c:bubble3D val="0"/>
            <c:spPr>
              <a:solidFill>
                <a:schemeClr val="accent5">
                  <a:lumMod val="70000"/>
                  <a:lumOff val="30000"/>
                </a:schemeClr>
              </a:solidFill>
              <a:ln>
                <a:noFill/>
              </a:ln>
              <a:effectLst/>
            </c:spPr>
            <c:extLst>
              <c:ext xmlns:c16="http://schemas.microsoft.com/office/drawing/2014/chart" uri="{C3380CC4-5D6E-409C-BE32-E72D297353CC}">
                <c16:uniqueId val="{000006A5-27EE-48E1-8126-FA4F2C0CE5D0}"/>
              </c:ext>
            </c:extLst>
          </c:dPt>
          <c:dPt>
            <c:idx val="851"/>
            <c:bubble3D val="0"/>
            <c:spPr>
              <a:solidFill>
                <a:schemeClr val="accent6">
                  <a:lumMod val="70000"/>
                  <a:lumOff val="30000"/>
                </a:schemeClr>
              </a:solidFill>
              <a:ln>
                <a:noFill/>
              </a:ln>
              <a:effectLst/>
            </c:spPr>
            <c:extLst>
              <c:ext xmlns:c16="http://schemas.microsoft.com/office/drawing/2014/chart" uri="{C3380CC4-5D6E-409C-BE32-E72D297353CC}">
                <c16:uniqueId val="{000006A7-27EE-48E1-8126-FA4F2C0CE5D0}"/>
              </c:ext>
            </c:extLst>
          </c:dPt>
          <c:dPt>
            <c:idx val="852"/>
            <c:bubble3D val="0"/>
            <c:spPr>
              <a:solidFill>
                <a:schemeClr val="accent1">
                  <a:lumMod val="70000"/>
                </a:schemeClr>
              </a:solidFill>
              <a:ln>
                <a:noFill/>
              </a:ln>
              <a:effectLst/>
            </c:spPr>
            <c:extLst>
              <c:ext xmlns:c16="http://schemas.microsoft.com/office/drawing/2014/chart" uri="{C3380CC4-5D6E-409C-BE32-E72D297353CC}">
                <c16:uniqueId val="{000006A9-27EE-48E1-8126-FA4F2C0CE5D0}"/>
              </c:ext>
            </c:extLst>
          </c:dPt>
          <c:dPt>
            <c:idx val="853"/>
            <c:bubble3D val="0"/>
            <c:spPr>
              <a:solidFill>
                <a:schemeClr val="accent2">
                  <a:lumMod val="70000"/>
                </a:schemeClr>
              </a:solidFill>
              <a:ln>
                <a:noFill/>
              </a:ln>
              <a:effectLst/>
            </c:spPr>
            <c:extLst>
              <c:ext xmlns:c16="http://schemas.microsoft.com/office/drawing/2014/chart" uri="{C3380CC4-5D6E-409C-BE32-E72D297353CC}">
                <c16:uniqueId val="{000006AB-27EE-48E1-8126-FA4F2C0CE5D0}"/>
              </c:ext>
            </c:extLst>
          </c:dPt>
          <c:dPt>
            <c:idx val="854"/>
            <c:bubble3D val="0"/>
            <c:spPr>
              <a:solidFill>
                <a:schemeClr val="accent3">
                  <a:lumMod val="70000"/>
                </a:schemeClr>
              </a:solidFill>
              <a:ln>
                <a:noFill/>
              </a:ln>
              <a:effectLst/>
            </c:spPr>
            <c:extLst>
              <c:ext xmlns:c16="http://schemas.microsoft.com/office/drawing/2014/chart" uri="{C3380CC4-5D6E-409C-BE32-E72D297353CC}">
                <c16:uniqueId val="{000006AD-27EE-48E1-8126-FA4F2C0CE5D0}"/>
              </c:ext>
            </c:extLst>
          </c:dPt>
          <c:dPt>
            <c:idx val="855"/>
            <c:bubble3D val="0"/>
            <c:spPr>
              <a:solidFill>
                <a:schemeClr val="accent4">
                  <a:lumMod val="70000"/>
                </a:schemeClr>
              </a:solidFill>
              <a:ln>
                <a:noFill/>
              </a:ln>
              <a:effectLst/>
            </c:spPr>
            <c:extLst>
              <c:ext xmlns:c16="http://schemas.microsoft.com/office/drawing/2014/chart" uri="{C3380CC4-5D6E-409C-BE32-E72D297353CC}">
                <c16:uniqueId val="{000006AF-27EE-48E1-8126-FA4F2C0CE5D0}"/>
              </c:ext>
            </c:extLst>
          </c:dPt>
          <c:dPt>
            <c:idx val="856"/>
            <c:bubble3D val="0"/>
            <c:spPr>
              <a:solidFill>
                <a:schemeClr val="accent5">
                  <a:lumMod val="70000"/>
                </a:schemeClr>
              </a:solidFill>
              <a:ln>
                <a:noFill/>
              </a:ln>
              <a:effectLst/>
            </c:spPr>
            <c:extLst>
              <c:ext xmlns:c16="http://schemas.microsoft.com/office/drawing/2014/chart" uri="{C3380CC4-5D6E-409C-BE32-E72D297353CC}">
                <c16:uniqueId val="{000006B1-27EE-48E1-8126-FA4F2C0CE5D0}"/>
              </c:ext>
            </c:extLst>
          </c:dPt>
          <c:dPt>
            <c:idx val="857"/>
            <c:bubble3D val="0"/>
            <c:spPr>
              <a:solidFill>
                <a:schemeClr val="accent6">
                  <a:lumMod val="70000"/>
                </a:schemeClr>
              </a:solidFill>
              <a:ln>
                <a:noFill/>
              </a:ln>
              <a:effectLst/>
            </c:spPr>
            <c:extLst>
              <c:ext xmlns:c16="http://schemas.microsoft.com/office/drawing/2014/chart" uri="{C3380CC4-5D6E-409C-BE32-E72D297353CC}">
                <c16:uniqueId val="{000006B3-27EE-48E1-8126-FA4F2C0CE5D0}"/>
              </c:ext>
            </c:extLst>
          </c:dPt>
          <c:dPt>
            <c:idx val="858"/>
            <c:bubble3D val="0"/>
            <c:spPr>
              <a:solidFill>
                <a:schemeClr val="accent1">
                  <a:lumMod val="50000"/>
                  <a:lumOff val="50000"/>
                </a:schemeClr>
              </a:solidFill>
              <a:ln>
                <a:noFill/>
              </a:ln>
              <a:effectLst/>
            </c:spPr>
            <c:extLst>
              <c:ext xmlns:c16="http://schemas.microsoft.com/office/drawing/2014/chart" uri="{C3380CC4-5D6E-409C-BE32-E72D297353CC}">
                <c16:uniqueId val="{000006B5-27EE-48E1-8126-FA4F2C0CE5D0}"/>
              </c:ext>
            </c:extLst>
          </c:dPt>
          <c:dPt>
            <c:idx val="859"/>
            <c:bubble3D val="0"/>
            <c:spPr>
              <a:solidFill>
                <a:schemeClr val="accent2">
                  <a:lumMod val="50000"/>
                  <a:lumOff val="50000"/>
                </a:schemeClr>
              </a:solidFill>
              <a:ln>
                <a:noFill/>
              </a:ln>
              <a:effectLst/>
            </c:spPr>
            <c:extLst>
              <c:ext xmlns:c16="http://schemas.microsoft.com/office/drawing/2014/chart" uri="{C3380CC4-5D6E-409C-BE32-E72D297353CC}">
                <c16:uniqueId val="{000006B7-27EE-48E1-8126-FA4F2C0CE5D0}"/>
              </c:ext>
            </c:extLst>
          </c:dPt>
          <c:dPt>
            <c:idx val="860"/>
            <c:bubble3D val="0"/>
            <c:spPr>
              <a:solidFill>
                <a:schemeClr val="accent3">
                  <a:lumMod val="50000"/>
                  <a:lumOff val="50000"/>
                </a:schemeClr>
              </a:solidFill>
              <a:ln>
                <a:noFill/>
              </a:ln>
              <a:effectLst/>
            </c:spPr>
            <c:extLst>
              <c:ext xmlns:c16="http://schemas.microsoft.com/office/drawing/2014/chart" uri="{C3380CC4-5D6E-409C-BE32-E72D297353CC}">
                <c16:uniqueId val="{000006B9-27EE-48E1-8126-FA4F2C0CE5D0}"/>
              </c:ext>
            </c:extLst>
          </c:dPt>
          <c:dPt>
            <c:idx val="861"/>
            <c:bubble3D val="0"/>
            <c:spPr>
              <a:solidFill>
                <a:schemeClr val="accent4">
                  <a:lumMod val="50000"/>
                  <a:lumOff val="50000"/>
                </a:schemeClr>
              </a:solidFill>
              <a:ln>
                <a:noFill/>
              </a:ln>
              <a:effectLst/>
            </c:spPr>
            <c:extLst>
              <c:ext xmlns:c16="http://schemas.microsoft.com/office/drawing/2014/chart" uri="{C3380CC4-5D6E-409C-BE32-E72D297353CC}">
                <c16:uniqueId val="{000006BB-27EE-48E1-8126-FA4F2C0CE5D0}"/>
              </c:ext>
            </c:extLst>
          </c:dPt>
          <c:dPt>
            <c:idx val="862"/>
            <c:bubble3D val="0"/>
            <c:spPr>
              <a:solidFill>
                <a:schemeClr val="accent5">
                  <a:lumMod val="50000"/>
                  <a:lumOff val="50000"/>
                </a:schemeClr>
              </a:solidFill>
              <a:ln>
                <a:noFill/>
              </a:ln>
              <a:effectLst/>
            </c:spPr>
            <c:extLst>
              <c:ext xmlns:c16="http://schemas.microsoft.com/office/drawing/2014/chart" uri="{C3380CC4-5D6E-409C-BE32-E72D297353CC}">
                <c16:uniqueId val="{000006BD-27EE-48E1-8126-FA4F2C0CE5D0}"/>
              </c:ext>
            </c:extLst>
          </c:dPt>
          <c:dPt>
            <c:idx val="863"/>
            <c:bubble3D val="0"/>
            <c:spPr>
              <a:solidFill>
                <a:schemeClr val="accent6">
                  <a:lumMod val="50000"/>
                  <a:lumOff val="50000"/>
                </a:schemeClr>
              </a:solidFill>
              <a:ln>
                <a:noFill/>
              </a:ln>
              <a:effectLst/>
            </c:spPr>
            <c:extLst>
              <c:ext xmlns:c16="http://schemas.microsoft.com/office/drawing/2014/chart" uri="{C3380CC4-5D6E-409C-BE32-E72D297353CC}">
                <c16:uniqueId val="{000006BF-27EE-48E1-8126-FA4F2C0CE5D0}"/>
              </c:ext>
            </c:extLst>
          </c:dPt>
          <c:dPt>
            <c:idx val="864"/>
            <c:bubble3D val="0"/>
            <c:spPr>
              <a:solidFill>
                <a:schemeClr val="accent1"/>
              </a:solidFill>
              <a:ln>
                <a:noFill/>
              </a:ln>
              <a:effectLst/>
            </c:spPr>
            <c:extLst>
              <c:ext xmlns:c16="http://schemas.microsoft.com/office/drawing/2014/chart" uri="{C3380CC4-5D6E-409C-BE32-E72D297353CC}">
                <c16:uniqueId val="{000006C1-27EE-48E1-8126-FA4F2C0CE5D0}"/>
              </c:ext>
            </c:extLst>
          </c:dPt>
          <c:dPt>
            <c:idx val="865"/>
            <c:bubble3D val="0"/>
            <c:spPr>
              <a:solidFill>
                <a:schemeClr val="accent2"/>
              </a:solidFill>
              <a:ln>
                <a:noFill/>
              </a:ln>
              <a:effectLst/>
            </c:spPr>
            <c:extLst>
              <c:ext xmlns:c16="http://schemas.microsoft.com/office/drawing/2014/chart" uri="{C3380CC4-5D6E-409C-BE32-E72D297353CC}">
                <c16:uniqueId val="{000006C3-27EE-48E1-8126-FA4F2C0CE5D0}"/>
              </c:ext>
            </c:extLst>
          </c:dPt>
          <c:dPt>
            <c:idx val="866"/>
            <c:bubble3D val="0"/>
            <c:spPr>
              <a:solidFill>
                <a:schemeClr val="accent3"/>
              </a:solidFill>
              <a:ln>
                <a:noFill/>
              </a:ln>
              <a:effectLst/>
            </c:spPr>
            <c:extLst>
              <c:ext xmlns:c16="http://schemas.microsoft.com/office/drawing/2014/chart" uri="{C3380CC4-5D6E-409C-BE32-E72D297353CC}">
                <c16:uniqueId val="{000006C5-27EE-48E1-8126-FA4F2C0CE5D0}"/>
              </c:ext>
            </c:extLst>
          </c:dPt>
          <c:dPt>
            <c:idx val="867"/>
            <c:bubble3D val="0"/>
            <c:spPr>
              <a:solidFill>
                <a:schemeClr val="accent4"/>
              </a:solidFill>
              <a:ln>
                <a:noFill/>
              </a:ln>
              <a:effectLst/>
            </c:spPr>
            <c:extLst>
              <c:ext xmlns:c16="http://schemas.microsoft.com/office/drawing/2014/chart" uri="{C3380CC4-5D6E-409C-BE32-E72D297353CC}">
                <c16:uniqueId val="{000006C7-27EE-48E1-8126-FA4F2C0CE5D0}"/>
              </c:ext>
            </c:extLst>
          </c:dPt>
          <c:dPt>
            <c:idx val="868"/>
            <c:bubble3D val="0"/>
            <c:spPr>
              <a:solidFill>
                <a:schemeClr val="accent5"/>
              </a:solidFill>
              <a:ln>
                <a:noFill/>
              </a:ln>
              <a:effectLst/>
            </c:spPr>
            <c:extLst>
              <c:ext xmlns:c16="http://schemas.microsoft.com/office/drawing/2014/chart" uri="{C3380CC4-5D6E-409C-BE32-E72D297353CC}">
                <c16:uniqueId val="{000006C9-27EE-48E1-8126-FA4F2C0CE5D0}"/>
              </c:ext>
            </c:extLst>
          </c:dPt>
          <c:dPt>
            <c:idx val="869"/>
            <c:bubble3D val="0"/>
            <c:spPr>
              <a:solidFill>
                <a:schemeClr val="accent6"/>
              </a:solidFill>
              <a:ln>
                <a:noFill/>
              </a:ln>
              <a:effectLst/>
            </c:spPr>
            <c:extLst>
              <c:ext xmlns:c16="http://schemas.microsoft.com/office/drawing/2014/chart" uri="{C3380CC4-5D6E-409C-BE32-E72D297353CC}">
                <c16:uniqueId val="{000006CB-27EE-48E1-8126-FA4F2C0CE5D0}"/>
              </c:ext>
            </c:extLst>
          </c:dPt>
          <c:dPt>
            <c:idx val="870"/>
            <c:bubble3D val="0"/>
            <c:spPr>
              <a:solidFill>
                <a:schemeClr val="accent1">
                  <a:lumMod val="60000"/>
                </a:schemeClr>
              </a:solidFill>
              <a:ln>
                <a:noFill/>
              </a:ln>
              <a:effectLst/>
            </c:spPr>
            <c:extLst>
              <c:ext xmlns:c16="http://schemas.microsoft.com/office/drawing/2014/chart" uri="{C3380CC4-5D6E-409C-BE32-E72D297353CC}">
                <c16:uniqueId val="{000006CD-27EE-48E1-8126-FA4F2C0CE5D0}"/>
              </c:ext>
            </c:extLst>
          </c:dPt>
          <c:dPt>
            <c:idx val="871"/>
            <c:bubble3D val="0"/>
            <c:spPr>
              <a:solidFill>
                <a:schemeClr val="accent2">
                  <a:lumMod val="60000"/>
                </a:schemeClr>
              </a:solidFill>
              <a:ln>
                <a:noFill/>
              </a:ln>
              <a:effectLst/>
            </c:spPr>
            <c:extLst>
              <c:ext xmlns:c16="http://schemas.microsoft.com/office/drawing/2014/chart" uri="{C3380CC4-5D6E-409C-BE32-E72D297353CC}">
                <c16:uniqueId val="{000006CF-27EE-48E1-8126-FA4F2C0CE5D0}"/>
              </c:ext>
            </c:extLst>
          </c:dPt>
          <c:dPt>
            <c:idx val="872"/>
            <c:bubble3D val="0"/>
            <c:spPr>
              <a:solidFill>
                <a:schemeClr val="accent3">
                  <a:lumMod val="60000"/>
                </a:schemeClr>
              </a:solidFill>
              <a:ln>
                <a:noFill/>
              </a:ln>
              <a:effectLst/>
            </c:spPr>
            <c:extLst>
              <c:ext xmlns:c16="http://schemas.microsoft.com/office/drawing/2014/chart" uri="{C3380CC4-5D6E-409C-BE32-E72D297353CC}">
                <c16:uniqueId val="{000006D1-27EE-48E1-8126-FA4F2C0CE5D0}"/>
              </c:ext>
            </c:extLst>
          </c:dPt>
          <c:dPt>
            <c:idx val="873"/>
            <c:bubble3D val="0"/>
            <c:spPr>
              <a:solidFill>
                <a:schemeClr val="accent4">
                  <a:lumMod val="60000"/>
                </a:schemeClr>
              </a:solidFill>
              <a:ln>
                <a:noFill/>
              </a:ln>
              <a:effectLst/>
            </c:spPr>
            <c:extLst>
              <c:ext xmlns:c16="http://schemas.microsoft.com/office/drawing/2014/chart" uri="{C3380CC4-5D6E-409C-BE32-E72D297353CC}">
                <c16:uniqueId val="{000006D3-27EE-48E1-8126-FA4F2C0CE5D0}"/>
              </c:ext>
            </c:extLst>
          </c:dPt>
          <c:dPt>
            <c:idx val="874"/>
            <c:bubble3D val="0"/>
            <c:spPr>
              <a:solidFill>
                <a:schemeClr val="accent5">
                  <a:lumMod val="60000"/>
                </a:schemeClr>
              </a:solidFill>
              <a:ln>
                <a:noFill/>
              </a:ln>
              <a:effectLst/>
            </c:spPr>
            <c:extLst>
              <c:ext xmlns:c16="http://schemas.microsoft.com/office/drawing/2014/chart" uri="{C3380CC4-5D6E-409C-BE32-E72D297353CC}">
                <c16:uniqueId val="{000006D5-27EE-48E1-8126-FA4F2C0CE5D0}"/>
              </c:ext>
            </c:extLst>
          </c:dPt>
          <c:dPt>
            <c:idx val="875"/>
            <c:bubble3D val="0"/>
            <c:spPr>
              <a:solidFill>
                <a:schemeClr val="accent6">
                  <a:lumMod val="60000"/>
                </a:schemeClr>
              </a:solidFill>
              <a:ln>
                <a:noFill/>
              </a:ln>
              <a:effectLst/>
            </c:spPr>
            <c:extLst>
              <c:ext xmlns:c16="http://schemas.microsoft.com/office/drawing/2014/chart" uri="{C3380CC4-5D6E-409C-BE32-E72D297353CC}">
                <c16:uniqueId val="{000006D7-27EE-48E1-8126-FA4F2C0CE5D0}"/>
              </c:ext>
            </c:extLst>
          </c:dPt>
          <c:dPt>
            <c:idx val="876"/>
            <c:bubble3D val="0"/>
            <c:spPr>
              <a:solidFill>
                <a:schemeClr val="accent1">
                  <a:lumMod val="80000"/>
                  <a:lumOff val="20000"/>
                </a:schemeClr>
              </a:solidFill>
              <a:ln>
                <a:noFill/>
              </a:ln>
              <a:effectLst/>
            </c:spPr>
            <c:extLst>
              <c:ext xmlns:c16="http://schemas.microsoft.com/office/drawing/2014/chart" uri="{C3380CC4-5D6E-409C-BE32-E72D297353CC}">
                <c16:uniqueId val="{000006D9-27EE-48E1-8126-FA4F2C0CE5D0}"/>
              </c:ext>
            </c:extLst>
          </c:dPt>
          <c:dPt>
            <c:idx val="877"/>
            <c:bubble3D val="0"/>
            <c:spPr>
              <a:solidFill>
                <a:schemeClr val="accent2">
                  <a:lumMod val="80000"/>
                  <a:lumOff val="20000"/>
                </a:schemeClr>
              </a:solidFill>
              <a:ln>
                <a:noFill/>
              </a:ln>
              <a:effectLst/>
            </c:spPr>
            <c:extLst>
              <c:ext xmlns:c16="http://schemas.microsoft.com/office/drawing/2014/chart" uri="{C3380CC4-5D6E-409C-BE32-E72D297353CC}">
                <c16:uniqueId val="{000006DB-27EE-48E1-8126-FA4F2C0CE5D0}"/>
              </c:ext>
            </c:extLst>
          </c:dPt>
          <c:dPt>
            <c:idx val="878"/>
            <c:bubble3D val="0"/>
            <c:spPr>
              <a:solidFill>
                <a:schemeClr val="accent3">
                  <a:lumMod val="80000"/>
                  <a:lumOff val="20000"/>
                </a:schemeClr>
              </a:solidFill>
              <a:ln>
                <a:noFill/>
              </a:ln>
              <a:effectLst/>
            </c:spPr>
            <c:extLst>
              <c:ext xmlns:c16="http://schemas.microsoft.com/office/drawing/2014/chart" uri="{C3380CC4-5D6E-409C-BE32-E72D297353CC}">
                <c16:uniqueId val="{000006DD-27EE-48E1-8126-FA4F2C0CE5D0}"/>
              </c:ext>
            </c:extLst>
          </c:dPt>
          <c:dPt>
            <c:idx val="879"/>
            <c:bubble3D val="0"/>
            <c:spPr>
              <a:solidFill>
                <a:schemeClr val="accent4">
                  <a:lumMod val="80000"/>
                  <a:lumOff val="20000"/>
                </a:schemeClr>
              </a:solidFill>
              <a:ln>
                <a:noFill/>
              </a:ln>
              <a:effectLst/>
            </c:spPr>
            <c:extLst>
              <c:ext xmlns:c16="http://schemas.microsoft.com/office/drawing/2014/chart" uri="{C3380CC4-5D6E-409C-BE32-E72D297353CC}">
                <c16:uniqueId val="{000006DF-27EE-48E1-8126-FA4F2C0CE5D0}"/>
              </c:ext>
            </c:extLst>
          </c:dPt>
          <c:dPt>
            <c:idx val="880"/>
            <c:bubble3D val="0"/>
            <c:spPr>
              <a:solidFill>
                <a:schemeClr val="accent5">
                  <a:lumMod val="80000"/>
                  <a:lumOff val="20000"/>
                </a:schemeClr>
              </a:solidFill>
              <a:ln>
                <a:noFill/>
              </a:ln>
              <a:effectLst/>
            </c:spPr>
            <c:extLst>
              <c:ext xmlns:c16="http://schemas.microsoft.com/office/drawing/2014/chart" uri="{C3380CC4-5D6E-409C-BE32-E72D297353CC}">
                <c16:uniqueId val="{000006E1-27EE-48E1-8126-FA4F2C0CE5D0}"/>
              </c:ext>
            </c:extLst>
          </c:dPt>
          <c:dPt>
            <c:idx val="881"/>
            <c:bubble3D val="0"/>
            <c:spPr>
              <a:solidFill>
                <a:schemeClr val="accent6">
                  <a:lumMod val="80000"/>
                  <a:lumOff val="20000"/>
                </a:schemeClr>
              </a:solidFill>
              <a:ln>
                <a:noFill/>
              </a:ln>
              <a:effectLst/>
            </c:spPr>
            <c:extLst>
              <c:ext xmlns:c16="http://schemas.microsoft.com/office/drawing/2014/chart" uri="{C3380CC4-5D6E-409C-BE32-E72D297353CC}">
                <c16:uniqueId val="{000006E3-27EE-48E1-8126-FA4F2C0CE5D0}"/>
              </c:ext>
            </c:extLst>
          </c:dPt>
          <c:dPt>
            <c:idx val="882"/>
            <c:bubble3D val="0"/>
            <c:spPr>
              <a:solidFill>
                <a:schemeClr val="accent1">
                  <a:lumMod val="80000"/>
                </a:schemeClr>
              </a:solidFill>
              <a:ln>
                <a:noFill/>
              </a:ln>
              <a:effectLst/>
            </c:spPr>
            <c:extLst>
              <c:ext xmlns:c16="http://schemas.microsoft.com/office/drawing/2014/chart" uri="{C3380CC4-5D6E-409C-BE32-E72D297353CC}">
                <c16:uniqueId val="{000006E5-27EE-48E1-8126-FA4F2C0CE5D0}"/>
              </c:ext>
            </c:extLst>
          </c:dPt>
          <c:dPt>
            <c:idx val="883"/>
            <c:bubble3D val="0"/>
            <c:spPr>
              <a:solidFill>
                <a:schemeClr val="accent2">
                  <a:lumMod val="80000"/>
                </a:schemeClr>
              </a:solidFill>
              <a:ln>
                <a:noFill/>
              </a:ln>
              <a:effectLst/>
            </c:spPr>
            <c:extLst>
              <c:ext xmlns:c16="http://schemas.microsoft.com/office/drawing/2014/chart" uri="{C3380CC4-5D6E-409C-BE32-E72D297353CC}">
                <c16:uniqueId val="{000006E7-27EE-48E1-8126-FA4F2C0CE5D0}"/>
              </c:ext>
            </c:extLst>
          </c:dPt>
          <c:dPt>
            <c:idx val="884"/>
            <c:bubble3D val="0"/>
            <c:spPr>
              <a:solidFill>
                <a:schemeClr val="accent3">
                  <a:lumMod val="80000"/>
                </a:schemeClr>
              </a:solidFill>
              <a:ln>
                <a:noFill/>
              </a:ln>
              <a:effectLst/>
            </c:spPr>
            <c:extLst>
              <c:ext xmlns:c16="http://schemas.microsoft.com/office/drawing/2014/chart" uri="{C3380CC4-5D6E-409C-BE32-E72D297353CC}">
                <c16:uniqueId val="{000006E9-27EE-48E1-8126-FA4F2C0CE5D0}"/>
              </c:ext>
            </c:extLst>
          </c:dPt>
          <c:dPt>
            <c:idx val="885"/>
            <c:bubble3D val="0"/>
            <c:spPr>
              <a:solidFill>
                <a:schemeClr val="accent4">
                  <a:lumMod val="80000"/>
                </a:schemeClr>
              </a:solidFill>
              <a:ln>
                <a:noFill/>
              </a:ln>
              <a:effectLst/>
            </c:spPr>
            <c:extLst>
              <c:ext xmlns:c16="http://schemas.microsoft.com/office/drawing/2014/chart" uri="{C3380CC4-5D6E-409C-BE32-E72D297353CC}">
                <c16:uniqueId val="{000006EB-27EE-48E1-8126-FA4F2C0CE5D0}"/>
              </c:ext>
            </c:extLst>
          </c:dPt>
          <c:dPt>
            <c:idx val="886"/>
            <c:bubble3D val="0"/>
            <c:spPr>
              <a:solidFill>
                <a:schemeClr val="accent5">
                  <a:lumMod val="80000"/>
                </a:schemeClr>
              </a:solidFill>
              <a:ln>
                <a:noFill/>
              </a:ln>
              <a:effectLst/>
            </c:spPr>
            <c:extLst>
              <c:ext xmlns:c16="http://schemas.microsoft.com/office/drawing/2014/chart" uri="{C3380CC4-5D6E-409C-BE32-E72D297353CC}">
                <c16:uniqueId val="{000006ED-27EE-48E1-8126-FA4F2C0CE5D0}"/>
              </c:ext>
            </c:extLst>
          </c:dPt>
          <c:dPt>
            <c:idx val="887"/>
            <c:bubble3D val="0"/>
            <c:spPr>
              <a:solidFill>
                <a:schemeClr val="accent6">
                  <a:lumMod val="80000"/>
                </a:schemeClr>
              </a:solidFill>
              <a:ln>
                <a:noFill/>
              </a:ln>
              <a:effectLst/>
            </c:spPr>
            <c:extLst>
              <c:ext xmlns:c16="http://schemas.microsoft.com/office/drawing/2014/chart" uri="{C3380CC4-5D6E-409C-BE32-E72D297353CC}">
                <c16:uniqueId val="{000006EF-27EE-48E1-8126-FA4F2C0CE5D0}"/>
              </c:ext>
            </c:extLst>
          </c:dPt>
          <c:dPt>
            <c:idx val="888"/>
            <c:bubble3D val="0"/>
            <c:spPr>
              <a:solidFill>
                <a:schemeClr val="accent1">
                  <a:lumMod val="60000"/>
                  <a:lumOff val="40000"/>
                </a:schemeClr>
              </a:solidFill>
              <a:ln>
                <a:noFill/>
              </a:ln>
              <a:effectLst/>
            </c:spPr>
            <c:extLst>
              <c:ext xmlns:c16="http://schemas.microsoft.com/office/drawing/2014/chart" uri="{C3380CC4-5D6E-409C-BE32-E72D297353CC}">
                <c16:uniqueId val="{000006F1-27EE-48E1-8126-FA4F2C0CE5D0}"/>
              </c:ext>
            </c:extLst>
          </c:dPt>
          <c:dPt>
            <c:idx val="889"/>
            <c:bubble3D val="0"/>
            <c:spPr>
              <a:solidFill>
                <a:schemeClr val="accent2">
                  <a:lumMod val="60000"/>
                  <a:lumOff val="40000"/>
                </a:schemeClr>
              </a:solidFill>
              <a:ln>
                <a:noFill/>
              </a:ln>
              <a:effectLst/>
            </c:spPr>
            <c:extLst>
              <c:ext xmlns:c16="http://schemas.microsoft.com/office/drawing/2014/chart" uri="{C3380CC4-5D6E-409C-BE32-E72D297353CC}">
                <c16:uniqueId val="{000006F3-27EE-48E1-8126-FA4F2C0CE5D0}"/>
              </c:ext>
            </c:extLst>
          </c:dPt>
          <c:dPt>
            <c:idx val="890"/>
            <c:bubble3D val="0"/>
            <c:spPr>
              <a:solidFill>
                <a:schemeClr val="accent3">
                  <a:lumMod val="60000"/>
                  <a:lumOff val="40000"/>
                </a:schemeClr>
              </a:solidFill>
              <a:ln>
                <a:noFill/>
              </a:ln>
              <a:effectLst/>
            </c:spPr>
            <c:extLst>
              <c:ext xmlns:c16="http://schemas.microsoft.com/office/drawing/2014/chart" uri="{C3380CC4-5D6E-409C-BE32-E72D297353CC}">
                <c16:uniqueId val="{000006F5-27EE-48E1-8126-FA4F2C0CE5D0}"/>
              </c:ext>
            </c:extLst>
          </c:dPt>
          <c:dPt>
            <c:idx val="891"/>
            <c:bubble3D val="0"/>
            <c:spPr>
              <a:solidFill>
                <a:schemeClr val="accent4">
                  <a:lumMod val="60000"/>
                  <a:lumOff val="40000"/>
                </a:schemeClr>
              </a:solidFill>
              <a:ln>
                <a:noFill/>
              </a:ln>
              <a:effectLst/>
            </c:spPr>
            <c:extLst>
              <c:ext xmlns:c16="http://schemas.microsoft.com/office/drawing/2014/chart" uri="{C3380CC4-5D6E-409C-BE32-E72D297353CC}">
                <c16:uniqueId val="{000006F7-27EE-48E1-8126-FA4F2C0CE5D0}"/>
              </c:ext>
            </c:extLst>
          </c:dPt>
          <c:dPt>
            <c:idx val="892"/>
            <c:bubble3D val="0"/>
            <c:spPr>
              <a:solidFill>
                <a:schemeClr val="accent5">
                  <a:lumMod val="60000"/>
                  <a:lumOff val="40000"/>
                </a:schemeClr>
              </a:solidFill>
              <a:ln>
                <a:noFill/>
              </a:ln>
              <a:effectLst/>
            </c:spPr>
            <c:extLst>
              <c:ext xmlns:c16="http://schemas.microsoft.com/office/drawing/2014/chart" uri="{C3380CC4-5D6E-409C-BE32-E72D297353CC}">
                <c16:uniqueId val="{000006F9-27EE-48E1-8126-FA4F2C0CE5D0}"/>
              </c:ext>
            </c:extLst>
          </c:dPt>
          <c:dPt>
            <c:idx val="893"/>
            <c:bubble3D val="0"/>
            <c:spPr>
              <a:solidFill>
                <a:schemeClr val="accent6">
                  <a:lumMod val="60000"/>
                  <a:lumOff val="40000"/>
                </a:schemeClr>
              </a:solidFill>
              <a:ln>
                <a:noFill/>
              </a:ln>
              <a:effectLst/>
            </c:spPr>
            <c:extLst>
              <c:ext xmlns:c16="http://schemas.microsoft.com/office/drawing/2014/chart" uri="{C3380CC4-5D6E-409C-BE32-E72D297353CC}">
                <c16:uniqueId val="{000006FB-27EE-48E1-8126-FA4F2C0CE5D0}"/>
              </c:ext>
            </c:extLst>
          </c:dPt>
          <c:dPt>
            <c:idx val="894"/>
            <c:bubble3D val="0"/>
            <c:spPr>
              <a:solidFill>
                <a:schemeClr val="accent1">
                  <a:lumMod val="50000"/>
                </a:schemeClr>
              </a:solidFill>
              <a:ln>
                <a:noFill/>
              </a:ln>
              <a:effectLst/>
            </c:spPr>
            <c:extLst>
              <c:ext xmlns:c16="http://schemas.microsoft.com/office/drawing/2014/chart" uri="{C3380CC4-5D6E-409C-BE32-E72D297353CC}">
                <c16:uniqueId val="{000006FD-27EE-48E1-8126-FA4F2C0CE5D0}"/>
              </c:ext>
            </c:extLst>
          </c:dPt>
          <c:dPt>
            <c:idx val="895"/>
            <c:bubble3D val="0"/>
            <c:spPr>
              <a:solidFill>
                <a:schemeClr val="accent2">
                  <a:lumMod val="50000"/>
                </a:schemeClr>
              </a:solidFill>
              <a:ln>
                <a:noFill/>
              </a:ln>
              <a:effectLst/>
            </c:spPr>
            <c:extLst>
              <c:ext xmlns:c16="http://schemas.microsoft.com/office/drawing/2014/chart" uri="{C3380CC4-5D6E-409C-BE32-E72D297353CC}">
                <c16:uniqueId val="{000006FF-27EE-48E1-8126-FA4F2C0CE5D0}"/>
              </c:ext>
            </c:extLst>
          </c:dPt>
          <c:dPt>
            <c:idx val="896"/>
            <c:bubble3D val="0"/>
            <c:spPr>
              <a:solidFill>
                <a:schemeClr val="accent3">
                  <a:lumMod val="50000"/>
                </a:schemeClr>
              </a:solidFill>
              <a:ln>
                <a:noFill/>
              </a:ln>
              <a:effectLst/>
            </c:spPr>
            <c:extLst>
              <c:ext xmlns:c16="http://schemas.microsoft.com/office/drawing/2014/chart" uri="{C3380CC4-5D6E-409C-BE32-E72D297353CC}">
                <c16:uniqueId val="{00000701-27EE-48E1-8126-FA4F2C0CE5D0}"/>
              </c:ext>
            </c:extLst>
          </c:dPt>
          <c:dPt>
            <c:idx val="897"/>
            <c:bubble3D val="0"/>
            <c:spPr>
              <a:solidFill>
                <a:schemeClr val="accent4">
                  <a:lumMod val="50000"/>
                </a:schemeClr>
              </a:solidFill>
              <a:ln>
                <a:noFill/>
              </a:ln>
              <a:effectLst/>
            </c:spPr>
            <c:extLst>
              <c:ext xmlns:c16="http://schemas.microsoft.com/office/drawing/2014/chart" uri="{C3380CC4-5D6E-409C-BE32-E72D297353CC}">
                <c16:uniqueId val="{00000703-27EE-48E1-8126-FA4F2C0CE5D0}"/>
              </c:ext>
            </c:extLst>
          </c:dPt>
          <c:dPt>
            <c:idx val="898"/>
            <c:bubble3D val="0"/>
            <c:spPr>
              <a:solidFill>
                <a:schemeClr val="accent5">
                  <a:lumMod val="50000"/>
                </a:schemeClr>
              </a:solidFill>
              <a:ln>
                <a:noFill/>
              </a:ln>
              <a:effectLst/>
            </c:spPr>
            <c:extLst>
              <c:ext xmlns:c16="http://schemas.microsoft.com/office/drawing/2014/chart" uri="{C3380CC4-5D6E-409C-BE32-E72D297353CC}">
                <c16:uniqueId val="{00000705-27EE-48E1-8126-FA4F2C0CE5D0}"/>
              </c:ext>
            </c:extLst>
          </c:dPt>
          <c:dPt>
            <c:idx val="899"/>
            <c:bubble3D val="0"/>
            <c:spPr>
              <a:solidFill>
                <a:schemeClr val="accent6">
                  <a:lumMod val="50000"/>
                </a:schemeClr>
              </a:solidFill>
              <a:ln>
                <a:noFill/>
              </a:ln>
              <a:effectLst/>
            </c:spPr>
            <c:extLst>
              <c:ext xmlns:c16="http://schemas.microsoft.com/office/drawing/2014/chart" uri="{C3380CC4-5D6E-409C-BE32-E72D297353CC}">
                <c16:uniqueId val="{00000707-27EE-48E1-8126-FA4F2C0CE5D0}"/>
              </c:ext>
            </c:extLst>
          </c:dPt>
          <c:dPt>
            <c:idx val="900"/>
            <c:bubble3D val="0"/>
            <c:spPr>
              <a:solidFill>
                <a:schemeClr val="accent1">
                  <a:lumMod val="70000"/>
                  <a:lumOff val="30000"/>
                </a:schemeClr>
              </a:solidFill>
              <a:ln>
                <a:noFill/>
              </a:ln>
              <a:effectLst/>
            </c:spPr>
            <c:extLst>
              <c:ext xmlns:c16="http://schemas.microsoft.com/office/drawing/2014/chart" uri="{C3380CC4-5D6E-409C-BE32-E72D297353CC}">
                <c16:uniqueId val="{00000709-27EE-48E1-8126-FA4F2C0CE5D0}"/>
              </c:ext>
            </c:extLst>
          </c:dPt>
          <c:dPt>
            <c:idx val="901"/>
            <c:bubble3D val="0"/>
            <c:spPr>
              <a:solidFill>
                <a:schemeClr val="accent2">
                  <a:lumMod val="70000"/>
                  <a:lumOff val="30000"/>
                </a:schemeClr>
              </a:solidFill>
              <a:ln>
                <a:noFill/>
              </a:ln>
              <a:effectLst/>
            </c:spPr>
            <c:extLst>
              <c:ext xmlns:c16="http://schemas.microsoft.com/office/drawing/2014/chart" uri="{C3380CC4-5D6E-409C-BE32-E72D297353CC}">
                <c16:uniqueId val="{0000070B-27EE-48E1-8126-FA4F2C0CE5D0}"/>
              </c:ext>
            </c:extLst>
          </c:dPt>
          <c:dPt>
            <c:idx val="902"/>
            <c:bubble3D val="0"/>
            <c:spPr>
              <a:solidFill>
                <a:schemeClr val="accent3">
                  <a:lumMod val="70000"/>
                  <a:lumOff val="30000"/>
                </a:schemeClr>
              </a:solidFill>
              <a:ln>
                <a:noFill/>
              </a:ln>
              <a:effectLst/>
            </c:spPr>
            <c:extLst>
              <c:ext xmlns:c16="http://schemas.microsoft.com/office/drawing/2014/chart" uri="{C3380CC4-5D6E-409C-BE32-E72D297353CC}">
                <c16:uniqueId val="{0000070D-27EE-48E1-8126-FA4F2C0CE5D0}"/>
              </c:ext>
            </c:extLst>
          </c:dPt>
          <c:dPt>
            <c:idx val="903"/>
            <c:bubble3D val="0"/>
            <c:spPr>
              <a:solidFill>
                <a:schemeClr val="accent4">
                  <a:lumMod val="70000"/>
                  <a:lumOff val="30000"/>
                </a:schemeClr>
              </a:solidFill>
              <a:ln>
                <a:noFill/>
              </a:ln>
              <a:effectLst/>
            </c:spPr>
            <c:extLst>
              <c:ext xmlns:c16="http://schemas.microsoft.com/office/drawing/2014/chart" uri="{C3380CC4-5D6E-409C-BE32-E72D297353CC}">
                <c16:uniqueId val="{0000070F-27EE-48E1-8126-FA4F2C0CE5D0}"/>
              </c:ext>
            </c:extLst>
          </c:dPt>
          <c:dPt>
            <c:idx val="904"/>
            <c:bubble3D val="0"/>
            <c:spPr>
              <a:solidFill>
                <a:schemeClr val="accent5">
                  <a:lumMod val="70000"/>
                  <a:lumOff val="30000"/>
                </a:schemeClr>
              </a:solidFill>
              <a:ln>
                <a:noFill/>
              </a:ln>
              <a:effectLst/>
            </c:spPr>
            <c:extLst>
              <c:ext xmlns:c16="http://schemas.microsoft.com/office/drawing/2014/chart" uri="{C3380CC4-5D6E-409C-BE32-E72D297353CC}">
                <c16:uniqueId val="{00000711-27EE-48E1-8126-FA4F2C0CE5D0}"/>
              </c:ext>
            </c:extLst>
          </c:dPt>
          <c:dPt>
            <c:idx val="905"/>
            <c:bubble3D val="0"/>
            <c:spPr>
              <a:solidFill>
                <a:schemeClr val="accent6">
                  <a:lumMod val="70000"/>
                  <a:lumOff val="30000"/>
                </a:schemeClr>
              </a:solidFill>
              <a:ln>
                <a:noFill/>
              </a:ln>
              <a:effectLst/>
            </c:spPr>
            <c:extLst>
              <c:ext xmlns:c16="http://schemas.microsoft.com/office/drawing/2014/chart" uri="{C3380CC4-5D6E-409C-BE32-E72D297353CC}">
                <c16:uniqueId val="{00000713-27EE-48E1-8126-FA4F2C0CE5D0}"/>
              </c:ext>
            </c:extLst>
          </c:dPt>
          <c:dPt>
            <c:idx val="906"/>
            <c:bubble3D val="0"/>
            <c:spPr>
              <a:solidFill>
                <a:schemeClr val="accent1">
                  <a:lumMod val="70000"/>
                </a:schemeClr>
              </a:solidFill>
              <a:ln>
                <a:noFill/>
              </a:ln>
              <a:effectLst/>
            </c:spPr>
            <c:extLst>
              <c:ext xmlns:c16="http://schemas.microsoft.com/office/drawing/2014/chart" uri="{C3380CC4-5D6E-409C-BE32-E72D297353CC}">
                <c16:uniqueId val="{00000715-27EE-48E1-8126-FA4F2C0CE5D0}"/>
              </c:ext>
            </c:extLst>
          </c:dPt>
          <c:dPt>
            <c:idx val="907"/>
            <c:bubble3D val="0"/>
            <c:spPr>
              <a:solidFill>
                <a:schemeClr val="accent2">
                  <a:lumMod val="70000"/>
                </a:schemeClr>
              </a:solidFill>
              <a:ln>
                <a:noFill/>
              </a:ln>
              <a:effectLst/>
            </c:spPr>
            <c:extLst>
              <c:ext xmlns:c16="http://schemas.microsoft.com/office/drawing/2014/chart" uri="{C3380CC4-5D6E-409C-BE32-E72D297353CC}">
                <c16:uniqueId val="{00000717-27EE-48E1-8126-FA4F2C0CE5D0}"/>
              </c:ext>
            </c:extLst>
          </c:dPt>
          <c:dPt>
            <c:idx val="908"/>
            <c:bubble3D val="0"/>
            <c:spPr>
              <a:solidFill>
                <a:schemeClr val="accent3">
                  <a:lumMod val="70000"/>
                </a:schemeClr>
              </a:solidFill>
              <a:ln>
                <a:noFill/>
              </a:ln>
              <a:effectLst/>
            </c:spPr>
            <c:extLst>
              <c:ext xmlns:c16="http://schemas.microsoft.com/office/drawing/2014/chart" uri="{C3380CC4-5D6E-409C-BE32-E72D297353CC}">
                <c16:uniqueId val="{00000719-27EE-48E1-8126-FA4F2C0CE5D0}"/>
              </c:ext>
            </c:extLst>
          </c:dPt>
          <c:dPt>
            <c:idx val="909"/>
            <c:bubble3D val="0"/>
            <c:spPr>
              <a:solidFill>
                <a:schemeClr val="accent4">
                  <a:lumMod val="70000"/>
                </a:schemeClr>
              </a:solidFill>
              <a:ln>
                <a:noFill/>
              </a:ln>
              <a:effectLst/>
            </c:spPr>
            <c:extLst>
              <c:ext xmlns:c16="http://schemas.microsoft.com/office/drawing/2014/chart" uri="{C3380CC4-5D6E-409C-BE32-E72D297353CC}">
                <c16:uniqueId val="{0000071B-27EE-48E1-8126-FA4F2C0CE5D0}"/>
              </c:ext>
            </c:extLst>
          </c:dPt>
          <c:dPt>
            <c:idx val="910"/>
            <c:bubble3D val="0"/>
            <c:spPr>
              <a:solidFill>
                <a:schemeClr val="accent5">
                  <a:lumMod val="70000"/>
                </a:schemeClr>
              </a:solidFill>
              <a:ln>
                <a:noFill/>
              </a:ln>
              <a:effectLst/>
            </c:spPr>
            <c:extLst>
              <c:ext xmlns:c16="http://schemas.microsoft.com/office/drawing/2014/chart" uri="{C3380CC4-5D6E-409C-BE32-E72D297353CC}">
                <c16:uniqueId val="{0000071D-27EE-48E1-8126-FA4F2C0CE5D0}"/>
              </c:ext>
            </c:extLst>
          </c:dPt>
          <c:dPt>
            <c:idx val="911"/>
            <c:bubble3D val="0"/>
            <c:spPr>
              <a:solidFill>
                <a:schemeClr val="accent6">
                  <a:lumMod val="70000"/>
                </a:schemeClr>
              </a:solidFill>
              <a:ln>
                <a:noFill/>
              </a:ln>
              <a:effectLst/>
            </c:spPr>
            <c:extLst>
              <c:ext xmlns:c16="http://schemas.microsoft.com/office/drawing/2014/chart" uri="{C3380CC4-5D6E-409C-BE32-E72D297353CC}">
                <c16:uniqueId val="{0000071F-27EE-48E1-8126-FA4F2C0CE5D0}"/>
              </c:ext>
            </c:extLst>
          </c:dPt>
          <c:dPt>
            <c:idx val="912"/>
            <c:bubble3D val="0"/>
            <c:spPr>
              <a:solidFill>
                <a:schemeClr val="accent1">
                  <a:lumMod val="50000"/>
                  <a:lumOff val="50000"/>
                </a:schemeClr>
              </a:solidFill>
              <a:ln>
                <a:noFill/>
              </a:ln>
              <a:effectLst/>
            </c:spPr>
            <c:extLst>
              <c:ext xmlns:c16="http://schemas.microsoft.com/office/drawing/2014/chart" uri="{C3380CC4-5D6E-409C-BE32-E72D297353CC}">
                <c16:uniqueId val="{00000721-27EE-48E1-8126-FA4F2C0CE5D0}"/>
              </c:ext>
            </c:extLst>
          </c:dPt>
          <c:dPt>
            <c:idx val="913"/>
            <c:bubble3D val="0"/>
            <c:spPr>
              <a:solidFill>
                <a:schemeClr val="accent2">
                  <a:lumMod val="50000"/>
                  <a:lumOff val="50000"/>
                </a:schemeClr>
              </a:solidFill>
              <a:ln>
                <a:noFill/>
              </a:ln>
              <a:effectLst/>
            </c:spPr>
            <c:extLst>
              <c:ext xmlns:c16="http://schemas.microsoft.com/office/drawing/2014/chart" uri="{C3380CC4-5D6E-409C-BE32-E72D297353CC}">
                <c16:uniqueId val="{00000723-27EE-48E1-8126-FA4F2C0CE5D0}"/>
              </c:ext>
            </c:extLst>
          </c:dPt>
          <c:dPt>
            <c:idx val="914"/>
            <c:bubble3D val="0"/>
            <c:spPr>
              <a:solidFill>
                <a:schemeClr val="accent3">
                  <a:lumMod val="50000"/>
                  <a:lumOff val="50000"/>
                </a:schemeClr>
              </a:solidFill>
              <a:ln>
                <a:noFill/>
              </a:ln>
              <a:effectLst/>
            </c:spPr>
            <c:extLst>
              <c:ext xmlns:c16="http://schemas.microsoft.com/office/drawing/2014/chart" uri="{C3380CC4-5D6E-409C-BE32-E72D297353CC}">
                <c16:uniqueId val="{00000725-27EE-48E1-8126-FA4F2C0CE5D0}"/>
              </c:ext>
            </c:extLst>
          </c:dPt>
          <c:dPt>
            <c:idx val="915"/>
            <c:bubble3D val="0"/>
            <c:spPr>
              <a:solidFill>
                <a:schemeClr val="accent4">
                  <a:lumMod val="50000"/>
                  <a:lumOff val="50000"/>
                </a:schemeClr>
              </a:solidFill>
              <a:ln>
                <a:noFill/>
              </a:ln>
              <a:effectLst/>
            </c:spPr>
            <c:extLst>
              <c:ext xmlns:c16="http://schemas.microsoft.com/office/drawing/2014/chart" uri="{C3380CC4-5D6E-409C-BE32-E72D297353CC}">
                <c16:uniqueId val="{00000727-27EE-48E1-8126-FA4F2C0CE5D0}"/>
              </c:ext>
            </c:extLst>
          </c:dPt>
          <c:dPt>
            <c:idx val="916"/>
            <c:bubble3D val="0"/>
            <c:spPr>
              <a:solidFill>
                <a:schemeClr val="accent5">
                  <a:lumMod val="50000"/>
                  <a:lumOff val="50000"/>
                </a:schemeClr>
              </a:solidFill>
              <a:ln>
                <a:noFill/>
              </a:ln>
              <a:effectLst/>
            </c:spPr>
            <c:extLst>
              <c:ext xmlns:c16="http://schemas.microsoft.com/office/drawing/2014/chart" uri="{C3380CC4-5D6E-409C-BE32-E72D297353CC}">
                <c16:uniqueId val="{00000729-27EE-48E1-8126-FA4F2C0CE5D0}"/>
              </c:ext>
            </c:extLst>
          </c:dPt>
          <c:dPt>
            <c:idx val="917"/>
            <c:bubble3D val="0"/>
            <c:spPr>
              <a:solidFill>
                <a:schemeClr val="accent6">
                  <a:lumMod val="50000"/>
                  <a:lumOff val="50000"/>
                </a:schemeClr>
              </a:solidFill>
              <a:ln>
                <a:noFill/>
              </a:ln>
              <a:effectLst/>
            </c:spPr>
            <c:extLst>
              <c:ext xmlns:c16="http://schemas.microsoft.com/office/drawing/2014/chart" uri="{C3380CC4-5D6E-409C-BE32-E72D297353CC}">
                <c16:uniqueId val="{0000072B-27EE-48E1-8126-FA4F2C0CE5D0}"/>
              </c:ext>
            </c:extLst>
          </c:dPt>
          <c:dPt>
            <c:idx val="918"/>
            <c:bubble3D val="0"/>
            <c:spPr>
              <a:solidFill>
                <a:schemeClr val="accent1"/>
              </a:solidFill>
              <a:ln>
                <a:noFill/>
              </a:ln>
              <a:effectLst/>
            </c:spPr>
            <c:extLst>
              <c:ext xmlns:c16="http://schemas.microsoft.com/office/drawing/2014/chart" uri="{C3380CC4-5D6E-409C-BE32-E72D297353CC}">
                <c16:uniqueId val="{0000072D-27EE-48E1-8126-FA4F2C0CE5D0}"/>
              </c:ext>
            </c:extLst>
          </c:dPt>
          <c:dPt>
            <c:idx val="919"/>
            <c:bubble3D val="0"/>
            <c:spPr>
              <a:solidFill>
                <a:schemeClr val="accent2"/>
              </a:solidFill>
              <a:ln>
                <a:noFill/>
              </a:ln>
              <a:effectLst/>
            </c:spPr>
            <c:extLst>
              <c:ext xmlns:c16="http://schemas.microsoft.com/office/drawing/2014/chart" uri="{C3380CC4-5D6E-409C-BE32-E72D297353CC}">
                <c16:uniqueId val="{0000072F-27EE-48E1-8126-FA4F2C0CE5D0}"/>
              </c:ext>
            </c:extLst>
          </c:dPt>
          <c:dPt>
            <c:idx val="920"/>
            <c:bubble3D val="0"/>
            <c:spPr>
              <a:solidFill>
                <a:schemeClr val="accent3"/>
              </a:solidFill>
              <a:ln>
                <a:noFill/>
              </a:ln>
              <a:effectLst/>
            </c:spPr>
            <c:extLst>
              <c:ext xmlns:c16="http://schemas.microsoft.com/office/drawing/2014/chart" uri="{C3380CC4-5D6E-409C-BE32-E72D297353CC}">
                <c16:uniqueId val="{00000731-27EE-48E1-8126-FA4F2C0CE5D0}"/>
              </c:ext>
            </c:extLst>
          </c:dPt>
          <c:dPt>
            <c:idx val="921"/>
            <c:bubble3D val="0"/>
            <c:spPr>
              <a:solidFill>
                <a:schemeClr val="accent4"/>
              </a:solidFill>
              <a:ln>
                <a:noFill/>
              </a:ln>
              <a:effectLst/>
            </c:spPr>
            <c:extLst>
              <c:ext xmlns:c16="http://schemas.microsoft.com/office/drawing/2014/chart" uri="{C3380CC4-5D6E-409C-BE32-E72D297353CC}">
                <c16:uniqueId val="{00000733-27EE-48E1-8126-FA4F2C0CE5D0}"/>
              </c:ext>
            </c:extLst>
          </c:dPt>
          <c:dPt>
            <c:idx val="922"/>
            <c:bubble3D val="0"/>
            <c:spPr>
              <a:solidFill>
                <a:schemeClr val="accent5"/>
              </a:solidFill>
              <a:ln>
                <a:noFill/>
              </a:ln>
              <a:effectLst/>
            </c:spPr>
            <c:extLst>
              <c:ext xmlns:c16="http://schemas.microsoft.com/office/drawing/2014/chart" uri="{C3380CC4-5D6E-409C-BE32-E72D297353CC}">
                <c16:uniqueId val="{00000735-27EE-48E1-8126-FA4F2C0CE5D0}"/>
              </c:ext>
            </c:extLst>
          </c:dPt>
          <c:dPt>
            <c:idx val="923"/>
            <c:bubble3D val="0"/>
            <c:spPr>
              <a:solidFill>
                <a:schemeClr val="accent6"/>
              </a:solidFill>
              <a:ln>
                <a:noFill/>
              </a:ln>
              <a:effectLst/>
            </c:spPr>
            <c:extLst>
              <c:ext xmlns:c16="http://schemas.microsoft.com/office/drawing/2014/chart" uri="{C3380CC4-5D6E-409C-BE32-E72D297353CC}">
                <c16:uniqueId val="{00000737-27EE-48E1-8126-FA4F2C0CE5D0}"/>
              </c:ext>
            </c:extLst>
          </c:dPt>
          <c:dPt>
            <c:idx val="924"/>
            <c:bubble3D val="0"/>
            <c:spPr>
              <a:solidFill>
                <a:schemeClr val="accent1">
                  <a:lumMod val="60000"/>
                </a:schemeClr>
              </a:solidFill>
              <a:ln>
                <a:noFill/>
              </a:ln>
              <a:effectLst/>
            </c:spPr>
            <c:extLst>
              <c:ext xmlns:c16="http://schemas.microsoft.com/office/drawing/2014/chart" uri="{C3380CC4-5D6E-409C-BE32-E72D297353CC}">
                <c16:uniqueId val="{00000739-27EE-48E1-8126-FA4F2C0CE5D0}"/>
              </c:ext>
            </c:extLst>
          </c:dPt>
          <c:dPt>
            <c:idx val="925"/>
            <c:bubble3D val="0"/>
            <c:spPr>
              <a:solidFill>
                <a:schemeClr val="accent2">
                  <a:lumMod val="60000"/>
                </a:schemeClr>
              </a:solidFill>
              <a:ln>
                <a:noFill/>
              </a:ln>
              <a:effectLst/>
            </c:spPr>
            <c:extLst>
              <c:ext xmlns:c16="http://schemas.microsoft.com/office/drawing/2014/chart" uri="{C3380CC4-5D6E-409C-BE32-E72D297353CC}">
                <c16:uniqueId val="{0000073B-27EE-48E1-8126-FA4F2C0CE5D0}"/>
              </c:ext>
            </c:extLst>
          </c:dPt>
          <c:dPt>
            <c:idx val="926"/>
            <c:bubble3D val="0"/>
            <c:spPr>
              <a:solidFill>
                <a:schemeClr val="accent3">
                  <a:lumMod val="60000"/>
                </a:schemeClr>
              </a:solidFill>
              <a:ln>
                <a:noFill/>
              </a:ln>
              <a:effectLst/>
            </c:spPr>
            <c:extLst>
              <c:ext xmlns:c16="http://schemas.microsoft.com/office/drawing/2014/chart" uri="{C3380CC4-5D6E-409C-BE32-E72D297353CC}">
                <c16:uniqueId val="{0000073D-27EE-48E1-8126-FA4F2C0CE5D0}"/>
              </c:ext>
            </c:extLst>
          </c:dPt>
          <c:dPt>
            <c:idx val="927"/>
            <c:bubble3D val="0"/>
            <c:spPr>
              <a:solidFill>
                <a:schemeClr val="accent4">
                  <a:lumMod val="60000"/>
                </a:schemeClr>
              </a:solidFill>
              <a:ln>
                <a:noFill/>
              </a:ln>
              <a:effectLst/>
            </c:spPr>
            <c:extLst>
              <c:ext xmlns:c16="http://schemas.microsoft.com/office/drawing/2014/chart" uri="{C3380CC4-5D6E-409C-BE32-E72D297353CC}">
                <c16:uniqueId val="{0000073F-27EE-48E1-8126-FA4F2C0CE5D0}"/>
              </c:ext>
            </c:extLst>
          </c:dPt>
          <c:dPt>
            <c:idx val="928"/>
            <c:bubble3D val="0"/>
            <c:spPr>
              <a:solidFill>
                <a:schemeClr val="accent5">
                  <a:lumMod val="60000"/>
                </a:schemeClr>
              </a:solidFill>
              <a:ln>
                <a:noFill/>
              </a:ln>
              <a:effectLst/>
            </c:spPr>
            <c:extLst>
              <c:ext xmlns:c16="http://schemas.microsoft.com/office/drawing/2014/chart" uri="{C3380CC4-5D6E-409C-BE32-E72D297353CC}">
                <c16:uniqueId val="{00000741-27EE-48E1-8126-FA4F2C0CE5D0}"/>
              </c:ext>
            </c:extLst>
          </c:dPt>
          <c:dPt>
            <c:idx val="929"/>
            <c:bubble3D val="0"/>
            <c:spPr>
              <a:solidFill>
                <a:schemeClr val="accent6">
                  <a:lumMod val="60000"/>
                </a:schemeClr>
              </a:solidFill>
              <a:ln>
                <a:noFill/>
              </a:ln>
              <a:effectLst/>
            </c:spPr>
            <c:extLst>
              <c:ext xmlns:c16="http://schemas.microsoft.com/office/drawing/2014/chart" uri="{C3380CC4-5D6E-409C-BE32-E72D297353CC}">
                <c16:uniqueId val="{00000743-27EE-48E1-8126-FA4F2C0CE5D0}"/>
              </c:ext>
            </c:extLst>
          </c:dPt>
          <c:dPt>
            <c:idx val="930"/>
            <c:bubble3D val="0"/>
            <c:spPr>
              <a:solidFill>
                <a:schemeClr val="accent1">
                  <a:lumMod val="80000"/>
                  <a:lumOff val="20000"/>
                </a:schemeClr>
              </a:solidFill>
              <a:ln>
                <a:noFill/>
              </a:ln>
              <a:effectLst/>
            </c:spPr>
            <c:extLst>
              <c:ext xmlns:c16="http://schemas.microsoft.com/office/drawing/2014/chart" uri="{C3380CC4-5D6E-409C-BE32-E72D297353CC}">
                <c16:uniqueId val="{00000745-27EE-48E1-8126-FA4F2C0CE5D0}"/>
              </c:ext>
            </c:extLst>
          </c:dPt>
          <c:dPt>
            <c:idx val="931"/>
            <c:bubble3D val="0"/>
            <c:spPr>
              <a:solidFill>
                <a:schemeClr val="accent2">
                  <a:lumMod val="80000"/>
                  <a:lumOff val="20000"/>
                </a:schemeClr>
              </a:solidFill>
              <a:ln>
                <a:noFill/>
              </a:ln>
              <a:effectLst/>
            </c:spPr>
            <c:extLst>
              <c:ext xmlns:c16="http://schemas.microsoft.com/office/drawing/2014/chart" uri="{C3380CC4-5D6E-409C-BE32-E72D297353CC}">
                <c16:uniqueId val="{00000747-27EE-48E1-8126-FA4F2C0CE5D0}"/>
              </c:ext>
            </c:extLst>
          </c:dPt>
          <c:dPt>
            <c:idx val="932"/>
            <c:bubble3D val="0"/>
            <c:spPr>
              <a:solidFill>
                <a:schemeClr val="accent3">
                  <a:lumMod val="80000"/>
                  <a:lumOff val="20000"/>
                </a:schemeClr>
              </a:solidFill>
              <a:ln>
                <a:noFill/>
              </a:ln>
              <a:effectLst/>
            </c:spPr>
            <c:extLst>
              <c:ext xmlns:c16="http://schemas.microsoft.com/office/drawing/2014/chart" uri="{C3380CC4-5D6E-409C-BE32-E72D297353CC}">
                <c16:uniqueId val="{00000749-27EE-48E1-8126-FA4F2C0CE5D0}"/>
              </c:ext>
            </c:extLst>
          </c:dPt>
          <c:dPt>
            <c:idx val="933"/>
            <c:bubble3D val="0"/>
            <c:spPr>
              <a:solidFill>
                <a:schemeClr val="accent4">
                  <a:lumMod val="80000"/>
                  <a:lumOff val="20000"/>
                </a:schemeClr>
              </a:solidFill>
              <a:ln>
                <a:noFill/>
              </a:ln>
              <a:effectLst/>
            </c:spPr>
            <c:extLst>
              <c:ext xmlns:c16="http://schemas.microsoft.com/office/drawing/2014/chart" uri="{C3380CC4-5D6E-409C-BE32-E72D297353CC}">
                <c16:uniqueId val="{0000074B-27EE-48E1-8126-FA4F2C0CE5D0}"/>
              </c:ext>
            </c:extLst>
          </c:dPt>
          <c:dPt>
            <c:idx val="934"/>
            <c:bubble3D val="0"/>
            <c:spPr>
              <a:solidFill>
                <a:schemeClr val="accent5">
                  <a:lumMod val="80000"/>
                  <a:lumOff val="20000"/>
                </a:schemeClr>
              </a:solidFill>
              <a:ln>
                <a:noFill/>
              </a:ln>
              <a:effectLst/>
            </c:spPr>
            <c:extLst>
              <c:ext xmlns:c16="http://schemas.microsoft.com/office/drawing/2014/chart" uri="{C3380CC4-5D6E-409C-BE32-E72D297353CC}">
                <c16:uniqueId val="{0000074D-27EE-48E1-8126-FA4F2C0CE5D0}"/>
              </c:ext>
            </c:extLst>
          </c:dPt>
          <c:dPt>
            <c:idx val="935"/>
            <c:bubble3D val="0"/>
            <c:spPr>
              <a:solidFill>
                <a:schemeClr val="accent6">
                  <a:lumMod val="80000"/>
                  <a:lumOff val="20000"/>
                </a:schemeClr>
              </a:solidFill>
              <a:ln>
                <a:noFill/>
              </a:ln>
              <a:effectLst/>
            </c:spPr>
            <c:extLst>
              <c:ext xmlns:c16="http://schemas.microsoft.com/office/drawing/2014/chart" uri="{C3380CC4-5D6E-409C-BE32-E72D297353CC}">
                <c16:uniqueId val="{0000074F-27EE-48E1-8126-FA4F2C0CE5D0}"/>
              </c:ext>
            </c:extLst>
          </c:dPt>
          <c:dPt>
            <c:idx val="936"/>
            <c:bubble3D val="0"/>
            <c:spPr>
              <a:solidFill>
                <a:schemeClr val="accent1">
                  <a:lumMod val="80000"/>
                </a:schemeClr>
              </a:solidFill>
              <a:ln>
                <a:noFill/>
              </a:ln>
              <a:effectLst/>
            </c:spPr>
            <c:extLst>
              <c:ext xmlns:c16="http://schemas.microsoft.com/office/drawing/2014/chart" uri="{C3380CC4-5D6E-409C-BE32-E72D297353CC}">
                <c16:uniqueId val="{00000751-27EE-48E1-8126-FA4F2C0CE5D0}"/>
              </c:ext>
            </c:extLst>
          </c:dPt>
          <c:dPt>
            <c:idx val="937"/>
            <c:bubble3D val="0"/>
            <c:spPr>
              <a:solidFill>
                <a:schemeClr val="accent2">
                  <a:lumMod val="80000"/>
                </a:schemeClr>
              </a:solidFill>
              <a:ln>
                <a:noFill/>
              </a:ln>
              <a:effectLst/>
            </c:spPr>
            <c:extLst>
              <c:ext xmlns:c16="http://schemas.microsoft.com/office/drawing/2014/chart" uri="{C3380CC4-5D6E-409C-BE32-E72D297353CC}">
                <c16:uniqueId val="{00000753-27EE-48E1-8126-FA4F2C0CE5D0}"/>
              </c:ext>
            </c:extLst>
          </c:dPt>
          <c:dPt>
            <c:idx val="938"/>
            <c:bubble3D val="0"/>
            <c:spPr>
              <a:solidFill>
                <a:schemeClr val="accent3">
                  <a:lumMod val="80000"/>
                </a:schemeClr>
              </a:solidFill>
              <a:ln>
                <a:noFill/>
              </a:ln>
              <a:effectLst/>
            </c:spPr>
            <c:extLst>
              <c:ext xmlns:c16="http://schemas.microsoft.com/office/drawing/2014/chart" uri="{C3380CC4-5D6E-409C-BE32-E72D297353CC}">
                <c16:uniqueId val="{00000755-27EE-48E1-8126-FA4F2C0CE5D0}"/>
              </c:ext>
            </c:extLst>
          </c:dPt>
          <c:dPt>
            <c:idx val="939"/>
            <c:bubble3D val="0"/>
            <c:spPr>
              <a:solidFill>
                <a:schemeClr val="accent4">
                  <a:lumMod val="80000"/>
                </a:schemeClr>
              </a:solidFill>
              <a:ln>
                <a:noFill/>
              </a:ln>
              <a:effectLst/>
            </c:spPr>
            <c:extLst>
              <c:ext xmlns:c16="http://schemas.microsoft.com/office/drawing/2014/chart" uri="{C3380CC4-5D6E-409C-BE32-E72D297353CC}">
                <c16:uniqueId val="{00000757-27EE-48E1-8126-FA4F2C0CE5D0}"/>
              </c:ext>
            </c:extLst>
          </c:dPt>
          <c:dPt>
            <c:idx val="940"/>
            <c:bubble3D val="0"/>
            <c:spPr>
              <a:solidFill>
                <a:schemeClr val="accent5">
                  <a:lumMod val="80000"/>
                </a:schemeClr>
              </a:solidFill>
              <a:ln>
                <a:noFill/>
              </a:ln>
              <a:effectLst/>
            </c:spPr>
            <c:extLst>
              <c:ext xmlns:c16="http://schemas.microsoft.com/office/drawing/2014/chart" uri="{C3380CC4-5D6E-409C-BE32-E72D297353CC}">
                <c16:uniqueId val="{00000759-27EE-48E1-8126-FA4F2C0CE5D0}"/>
              </c:ext>
            </c:extLst>
          </c:dPt>
          <c:dPt>
            <c:idx val="941"/>
            <c:bubble3D val="0"/>
            <c:spPr>
              <a:solidFill>
                <a:schemeClr val="accent6">
                  <a:lumMod val="80000"/>
                </a:schemeClr>
              </a:solidFill>
              <a:ln>
                <a:noFill/>
              </a:ln>
              <a:effectLst/>
            </c:spPr>
            <c:extLst>
              <c:ext xmlns:c16="http://schemas.microsoft.com/office/drawing/2014/chart" uri="{C3380CC4-5D6E-409C-BE32-E72D297353CC}">
                <c16:uniqueId val="{0000075B-27EE-48E1-8126-FA4F2C0CE5D0}"/>
              </c:ext>
            </c:extLst>
          </c:dPt>
          <c:dPt>
            <c:idx val="942"/>
            <c:bubble3D val="0"/>
            <c:spPr>
              <a:solidFill>
                <a:schemeClr val="accent1">
                  <a:lumMod val="60000"/>
                  <a:lumOff val="40000"/>
                </a:schemeClr>
              </a:solidFill>
              <a:ln>
                <a:noFill/>
              </a:ln>
              <a:effectLst/>
            </c:spPr>
            <c:extLst>
              <c:ext xmlns:c16="http://schemas.microsoft.com/office/drawing/2014/chart" uri="{C3380CC4-5D6E-409C-BE32-E72D297353CC}">
                <c16:uniqueId val="{0000075D-27EE-48E1-8126-FA4F2C0CE5D0}"/>
              </c:ext>
            </c:extLst>
          </c:dPt>
          <c:dPt>
            <c:idx val="943"/>
            <c:bubble3D val="0"/>
            <c:spPr>
              <a:solidFill>
                <a:schemeClr val="accent2">
                  <a:lumMod val="60000"/>
                  <a:lumOff val="40000"/>
                </a:schemeClr>
              </a:solidFill>
              <a:ln>
                <a:noFill/>
              </a:ln>
              <a:effectLst/>
            </c:spPr>
            <c:extLst>
              <c:ext xmlns:c16="http://schemas.microsoft.com/office/drawing/2014/chart" uri="{C3380CC4-5D6E-409C-BE32-E72D297353CC}">
                <c16:uniqueId val="{0000075F-27EE-48E1-8126-FA4F2C0CE5D0}"/>
              </c:ext>
            </c:extLst>
          </c:dPt>
          <c:dPt>
            <c:idx val="944"/>
            <c:bubble3D val="0"/>
            <c:spPr>
              <a:solidFill>
                <a:schemeClr val="accent3">
                  <a:lumMod val="60000"/>
                  <a:lumOff val="40000"/>
                </a:schemeClr>
              </a:solidFill>
              <a:ln>
                <a:noFill/>
              </a:ln>
              <a:effectLst/>
            </c:spPr>
            <c:extLst>
              <c:ext xmlns:c16="http://schemas.microsoft.com/office/drawing/2014/chart" uri="{C3380CC4-5D6E-409C-BE32-E72D297353CC}">
                <c16:uniqueId val="{00000761-27EE-48E1-8126-FA4F2C0CE5D0}"/>
              </c:ext>
            </c:extLst>
          </c:dPt>
          <c:dPt>
            <c:idx val="945"/>
            <c:bubble3D val="0"/>
            <c:spPr>
              <a:solidFill>
                <a:schemeClr val="accent4">
                  <a:lumMod val="60000"/>
                  <a:lumOff val="40000"/>
                </a:schemeClr>
              </a:solidFill>
              <a:ln>
                <a:noFill/>
              </a:ln>
              <a:effectLst/>
            </c:spPr>
            <c:extLst>
              <c:ext xmlns:c16="http://schemas.microsoft.com/office/drawing/2014/chart" uri="{C3380CC4-5D6E-409C-BE32-E72D297353CC}">
                <c16:uniqueId val="{00000763-27EE-48E1-8126-FA4F2C0CE5D0}"/>
              </c:ext>
            </c:extLst>
          </c:dPt>
          <c:dPt>
            <c:idx val="946"/>
            <c:bubble3D val="0"/>
            <c:spPr>
              <a:solidFill>
                <a:schemeClr val="accent5">
                  <a:lumMod val="60000"/>
                  <a:lumOff val="40000"/>
                </a:schemeClr>
              </a:solidFill>
              <a:ln>
                <a:noFill/>
              </a:ln>
              <a:effectLst/>
            </c:spPr>
            <c:extLst>
              <c:ext xmlns:c16="http://schemas.microsoft.com/office/drawing/2014/chart" uri="{C3380CC4-5D6E-409C-BE32-E72D297353CC}">
                <c16:uniqueId val="{00000765-27EE-48E1-8126-FA4F2C0CE5D0}"/>
              </c:ext>
            </c:extLst>
          </c:dPt>
          <c:dPt>
            <c:idx val="947"/>
            <c:bubble3D val="0"/>
            <c:spPr>
              <a:solidFill>
                <a:schemeClr val="accent6">
                  <a:lumMod val="60000"/>
                  <a:lumOff val="40000"/>
                </a:schemeClr>
              </a:solidFill>
              <a:ln>
                <a:noFill/>
              </a:ln>
              <a:effectLst/>
            </c:spPr>
            <c:extLst>
              <c:ext xmlns:c16="http://schemas.microsoft.com/office/drawing/2014/chart" uri="{C3380CC4-5D6E-409C-BE32-E72D297353CC}">
                <c16:uniqueId val="{00000767-27EE-48E1-8126-FA4F2C0CE5D0}"/>
              </c:ext>
            </c:extLst>
          </c:dPt>
          <c:dPt>
            <c:idx val="948"/>
            <c:bubble3D val="0"/>
            <c:spPr>
              <a:solidFill>
                <a:schemeClr val="accent1">
                  <a:lumMod val="50000"/>
                </a:schemeClr>
              </a:solidFill>
              <a:ln>
                <a:noFill/>
              </a:ln>
              <a:effectLst/>
            </c:spPr>
            <c:extLst>
              <c:ext xmlns:c16="http://schemas.microsoft.com/office/drawing/2014/chart" uri="{C3380CC4-5D6E-409C-BE32-E72D297353CC}">
                <c16:uniqueId val="{00000769-27EE-48E1-8126-FA4F2C0CE5D0}"/>
              </c:ext>
            </c:extLst>
          </c:dPt>
          <c:dPt>
            <c:idx val="949"/>
            <c:bubble3D val="0"/>
            <c:spPr>
              <a:solidFill>
                <a:schemeClr val="accent2">
                  <a:lumMod val="50000"/>
                </a:schemeClr>
              </a:solidFill>
              <a:ln>
                <a:noFill/>
              </a:ln>
              <a:effectLst/>
            </c:spPr>
            <c:extLst>
              <c:ext xmlns:c16="http://schemas.microsoft.com/office/drawing/2014/chart" uri="{C3380CC4-5D6E-409C-BE32-E72D297353CC}">
                <c16:uniqueId val="{0000076B-27EE-48E1-8126-FA4F2C0CE5D0}"/>
              </c:ext>
            </c:extLst>
          </c:dPt>
          <c:dPt>
            <c:idx val="950"/>
            <c:bubble3D val="0"/>
            <c:spPr>
              <a:solidFill>
                <a:schemeClr val="accent3">
                  <a:lumMod val="50000"/>
                </a:schemeClr>
              </a:solidFill>
              <a:ln>
                <a:noFill/>
              </a:ln>
              <a:effectLst/>
            </c:spPr>
            <c:extLst>
              <c:ext xmlns:c16="http://schemas.microsoft.com/office/drawing/2014/chart" uri="{C3380CC4-5D6E-409C-BE32-E72D297353CC}">
                <c16:uniqueId val="{0000076D-27EE-48E1-8126-FA4F2C0CE5D0}"/>
              </c:ext>
            </c:extLst>
          </c:dPt>
          <c:dPt>
            <c:idx val="951"/>
            <c:bubble3D val="0"/>
            <c:spPr>
              <a:solidFill>
                <a:schemeClr val="accent4">
                  <a:lumMod val="50000"/>
                </a:schemeClr>
              </a:solidFill>
              <a:ln>
                <a:noFill/>
              </a:ln>
              <a:effectLst/>
            </c:spPr>
            <c:extLst>
              <c:ext xmlns:c16="http://schemas.microsoft.com/office/drawing/2014/chart" uri="{C3380CC4-5D6E-409C-BE32-E72D297353CC}">
                <c16:uniqueId val="{0000076F-27EE-48E1-8126-FA4F2C0CE5D0}"/>
              </c:ext>
            </c:extLst>
          </c:dPt>
          <c:dPt>
            <c:idx val="952"/>
            <c:bubble3D val="0"/>
            <c:spPr>
              <a:solidFill>
                <a:schemeClr val="accent5">
                  <a:lumMod val="50000"/>
                </a:schemeClr>
              </a:solidFill>
              <a:ln>
                <a:noFill/>
              </a:ln>
              <a:effectLst/>
            </c:spPr>
            <c:extLst>
              <c:ext xmlns:c16="http://schemas.microsoft.com/office/drawing/2014/chart" uri="{C3380CC4-5D6E-409C-BE32-E72D297353CC}">
                <c16:uniqueId val="{00000771-27EE-48E1-8126-FA4F2C0CE5D0}"/>
              </c:ext>
            </c:extLst>
          </c:dPt>
          <c:dPt>
            <c:idx val="953"/>
            <c:bubble3D val="0"/>
            <c:spPr>
              <a:solidFill>
                <a:schemeClr val="accent6">
                  <a:lumMod val="50000"/>
                </a:schemeClr>
              </a:solidFill>
              <a:ln>
                <a:noFill/>
              </a:ln>
              <a:effectLst/>
            </c:spPr>
            <c:extLst>
              <c:ext xmlns:c16="http://schemas.microsoft.com/office/drawing/2014/chart" uri="{C3380CC4-5D6E-409C-BE32-E72D297353CC}">
                <c16:uniqueId val="{00000773-27EE-48E1-8126-FA4F2C0CE5D0}"/>
              </c:ext>
            </c:extLst>
          </c:dPt>
          <c:dPt>
            <c:idx val="954"/>
            <c:bubble3D val="0"/>
            <c:spPr>
              <a:solidFill>
                <a:schemeClr val="accent1">
                  <a:lumMod val="70000"/>
                  <a:lumOff val="30000"/>
                </a:schemeClr>
              </a:solidFill>
              <a:ln>
                <a:noFill/>
              </a:ln>
              <a:effectLst/>
            </c:spPr>
            <c:extLst>
              <c:ext xmlns:c16="http://schemas.microsoft.com/office/drawing/2014/chart" uri="{C3380CC4-5D6E-409C-BE32-E72D297353CC}">
                <c16:uniqueId val="{00000775-27EE-48E1-8126-FA4F2C0CE5D0}"/>
              </c:ext>
            </c:extLst>
          </c:dPt>
          <c:dPt>
            <c:idx val="955"/>
            <c:bubble3D val="0"/>
            <c:spPr>
              <a:solidFill>
                <a:schemeClr val="accent2">
                  <a:lumMod val="70000"/>
                  <a:lumOff val="30000"/>
                </a:schemeClr>
              </a:solidFill>
              <a:ln>
                <a:noFill/>
              </a:ln>
              <a:effectLst/>
            </c:spPr>
            <c:extLst>
              <c:ext xmlns:c16="http://schemas.microsoft.com/office/drawing/2014/chart" uri="{C3380CC4-5D6E-409C-BE32-E72D297353CC}">
                <c16:uniqueId val="{00000777-27EE-48E1-8126-FA4F2C0CE5D0}"/>
              </c:ext>
            </c:extLst>
          </c:dPt>
          <c:dPt>
            <c:idx val="956"/>
            <c:bubble3D val="0"/>
            <c:spPr>
              <a:solidFill>
                <a:schemeClr val="accent3">
                  <a:lumMod val="70000"/>
                  <a:lumOff val="30000"/>
                </a:schemeClr>
              </a:solidFill>
              <a:ln>
                <a:noFill/>
              </a:ln>
              <a:effectLst/>
            </c:spPr>
            <c:extLst>
              <c:ext xmlns:c16="http://schemas.microsoft.com/office/drawing/2014/chart" uri="{C3380CC4-5D6E-409C-BE32-E72D297353CC}">
                <c16:uniqueId val="{00000779-27EE-48E1-8126-FA4F2C0CE5D0}"/>
              </c:ext>
            </c:extLst>
          </c:dPt>
          <c:dPt>
            <c:idx val="957"/>
            <c:bubble3D val="0"/>
            <c:spPr>
              <a:solidFill>
                <a:schemeClr val="accent4">
                  <a:lumMod val="70000"/>
                  <a:lumOff val="30000"/>
                </a:schemeClr>
              </a:solidFill>
              <a:ln>
                <a:noFill/>
              </a:ln>
              <a:effectLst/>
            </c:spPr>
            <c:extLst>
              <c:ext xmlns:c16="http://schemas.microsoft.com/office/drawing/2014/chart" uri="{C3380CC4-5D6E-409C-BE32-E72D297353CC}">
                <c16:uniqueId val="{0000077B-27EE-48E1-8126-FA4F2C0CE5D0}"/>
              </c:ext>
            </c:extLst>
          </c:dPt>
          <c:dPt>
            <c:idx val="958"/>
            <c:bubble3D val="0"/>
            <c:spPr>
              <a:solidFill>
                <a:schemeClr val="accent5">
                  <a:lumMod val="70000"/>
                  <a:lumOff val="30000"/>
                </a:schemeClr>
              </a:solidFill>
              <a:ln>
                <a:noFill/>
              </a:ln>
              <a:effectLst/>
            </c:spPr>
            <c:extLst>
              <c:ext xmlns:c16="http://schemas.microsoft.com/office/drawing/2014/chart" uri="{C3380CC4-5D6E-409C-BE32-E72D297353CC}">
                <c16:uniqueId val="{0000077D-27EE-48E1-8126-FA4F2C0CE5D0}"/>
              </c:ext>
            </c:extLst>
          </c:dPt>
          <c:dPt>
            <c:idx val="959"/>
            <c:bubble3D val="0"/>
            <c:spPr>
              <a:solidFill>
                <a:schemeClr val="accent6">
                  <a:lumMod val="70000"/>
                  <a:lumOff val="30000"/>
                </a:schemeClr>
              </a:solidFill>
              <a:ln>
                <a:noFill/>
              </a:ln>
              <a:effectLst/>
            </c:spPr>
            <c:extLst>
              <c:ext xmlns:c16="http://schemas.microsoft.com/office/drawing/2014/chart" uri="{C3380CC4-5D6E-409C-BE32-E72D297353CC}">
                <c16:uniqueId val="{0000077F-27EE-48E1-8126-FA4F2C0CE5D0}"/>
              </c:ext>
            </c:extLst>
          </c:dPt>
          <c:dPt>
            <c:idx val="960"/>
            <c:bubble3D val="0"/>
            <c:spPr>
              <a:solidFill>
                <a:schemeClr val="accent1">
                  <a:lumMod val="70000"/>
                </a:schemeClr>
              </a:solidFill>
              <a:ln>
                <a:noFill/>
              </a:ln>
              <a:effectLst/>
            </c:spPr>
            <c:extLst>
              <c:ext xmlns:c16="http://schemas.microsoft.com/office/drawing/2014/chart" uri="{C3380CC4-5D6E-409C-BE32-E72D297353CC}">
                <c16:uniqueId val="{00000781-27EE-48E1-8126-FA4F2C0CE5D0}"/>
              </c:ext>
            </c:extLst>
          </c:dPt>
          <c:dPt>
            <c:idx val="961"/>
            <c:bubble3D val="0"/>
            <c:spPr>
              <a:solidFill>
                <a:schemeClr val="accent2">
                  <a:lumMod val="70000"/>
                </a:schemeClr>
              </a:solidFill>
              <a:ln>
                <a:noFill/>
              </a:ln>
              <a:effectLst/>
            </c:spPr>
            <c:extLst>
              <c:ext xmlns:c16="http://schemas.microsoft.com/office/drawing/2014/chart" uri="{C3380CC4-5D6E-409C-BE32-E72D297353CC}">
                <c16:uniqueId val="{00000783-27EE-48E1-8126-FA4F2C0CE5D0}"/>
              </c:ext>
            </c:extLst>
          </c:dPt>
          <c:dPt>
            <c:idx val="962"/>
            <c:bubble3D val="0"/>
            <c:spPr>
              <a:solidFill>
                <a:schemeClr val="accent3">
                  <a:lumMod val="70000"/>
                </a:schemeClr>
              </a:solidFill>
              <a:ln>
                <a:noFill/>
              </a:ln>
              <a:effectLst/>
            </c:spPr>
            <c:extLst>
              <c:ext xmlns:c16="http://schemas.microsoft.com/office/drawing/2014/chart" uri="{C3380CC4-5D6E-409C-BE32-E72D297353CC}">
                <c16:uniqueId val="{00000785-27EE-48E1-8126-FA4F2C0CE5D0}"/>
              </c:ext>
            </c:extLst>
          </c:dPt>
          <c:dPt>
            <c:idx val="963"/>
            <c:bubble3D val="0"/>
            <c:spPr>
              <a:solidFill>
                <a:schemeClr val="accent4">
                  <a:lumMod val="70000"/>
                </a:schemeClr>
              </a:solidFill>
              <a:ln>
                <a:noFill/>
              </a:ln>
              <a:effectLst/>
            </c:spPr>
            <c:extLst>
              <c:ext xmlns:c16="http://schemas.microsoft.com/office/drawing/2014/chart" uri="{C3380CC4-5D6E-409C-BE32-E72D297353CC}">
                <c16:uniqueId val="{00000787-27EE-48E1-8126-FA4F2C0CE5D0}"/>
              </c:ext>
            </c:extLst>
          </c:dPt>
          <c:dPt>
            <c:idx val="964"/>
            <c:bubble3D val="0"/>
            <c:spPr>
              <a:solidFill>
                <a:schemeClr val="accent5">
                  <a:lumMod val="70000"/>
                </a:schemeClr>
              </a:solidFill>
              <a:ln>
                <a:noFill/>
              </a:ln>
              <a:effectLst/>
            </c:spPr>
            <c:extLst>
              <c:ext xmlns:c16="http://schemas.microsoft.com/office/drawing/2014/chart" uri="{C3380CC4-5D6E-409C-BE32-E72D297353CC}">
                <c16:uniqueId val="{00000789-27EE-48E1-8126-FA4F2C0CE5D0}"/>
              </c:ext>
            </c:extLst>
          </c:dPt>
          <c:dPt>
            <c:idx val="965"/>
            <c:bubble3D val="0"/>
            <c:spPr>
              <a:solidFill>
                <a:schemeClr val="accent6">
                  <a:lumMod val="70000"/>
                </a:schemeClr>
              </a:solidFill>
              <a:ln>
                <a:noFill/>
              </a:ln>
              <a:effectLst/>
            </c:spPr>
            <c:extLst>
              <c:ext xmlns:c16="http://schemas.microsoft.com/office/drawing/2014/chart" uri="{C3380CC4-5D6E-409C-BE32-E72D297353CC}">
                <c16:uniqueId val="{0000078B-27EE-48E1-8126-FA4F2C0CE5D0}"/>
              </c:ext>
            </c:extLst>
          </c:dPt>
          <c:dPt>
            <c:idx val="966"/>
            <c:bubble3D val="0"/>
            <c:spPr>
              <a:solidFill>
                <a:schemeClr val="accent1">
                  <a:lumMod val="50000"/>
                  <a:lumOff val="50000"/>
                </a:schemeClr>
              </a:solidFill>
              <a:ln>
                <a:noFill/>
              </a:ln>
              <a:effectLst/>
            </c:spPr>
            <c:extLst>
              <c:ext xmlns:c16="http://schemas.microsoft.com/office/drawing/2014/chart" uri="{C3380CC4-5D6E-409C-BE32-E72D297353CC}">
                <c16:uniqueId val="{0000078D-27EE-48E1-8126-FA4F2C0CE5D0}"/>
              </c:ext>
            </c:extLst>
          </c:dPt>
          <c:dPt>
            <c:idx val="967"/>
            <c:bubble3D val="0"/>
            <c:spPr>
              <a:solidFill>
                <a:schemeClr val="accent2">
                  <a:lumMod val="50000"/>
                  <a:lumOff val="50000"/>
                </a:schemeClr>
              </a:solidFill>
              <a:ln>
                <a:noFill/>
              </a:ln>
              <a:effectLst/>
            </c:spPr>
            <c:extLst>
              <c:ext xmlns:c16="http://schemas.microsoft.com/office/drawing/2014/chart" uri="{C3380CC4-5D6E-409C-BE32-E72D297353CC}">
                <c16:uniqueId val="{0000078F-27EE-48E1-8126-FA4F2C0CE5D0}"/>
              </c:ext>
            </c:extLst>
          </c:dPt>
          <c:dPt>
            <c:idx val="968"/>
            <c:bubble3D val="0"/>
            <c:spPr>
              <a:solidFill>
                <a:schemeClr val="accent3">
                  <a:lumMod val="50000"/>
                  <a:lumOff val="50000"/>
                </a:schemeClr>
              </a:solidFill>
              <a:ln>
                <a:noFill/>
              </a:ln>
              <a:effectLst/>
            </c:spPr>
            <c:extLst>
              <c:ext xmlns:c16="http://schemas.microsoft.com/office/drawing/2014/chart" uri="{C3380CC4-5D6E-409C-BE32-E72D297353CC}">
                <c16:uniqueId val="{00000791-27EE-48E1-8126-FA4F2C0CE5D0}"/>
              </c:ext>
            </c:extLst>
          </c:dPt>
          <c:dPt>
            <c:idx val="969"/>
            <c:bubble3D val="0"/>
            <c:spPr>
              <a:solidFill>
                <a:schemeClr val="accent4">
                  <a:lumMod val="50000"/>
                  <a:lumOff val="50000"/>
                </a:schemeClr>
              </a:solidFill>
              <a:ln>
                <a:noFill/>
              </a:ln>
              <a:effectLst/>
            </c:spPr>
            <c:extLst>
              <c:ext xmlns:c16="http://schemas.microsoft.com/office/drawing/2014/chart" uri="{C3380CC4-5D6E-409C-BE32-E72D297353CC}">
                <c16:uniqueId val="{00000793-27EE-48E1-8126-FA4F2C0CE5D0}"/>
              </c:ext>
            </c:extLst>
          </c:dPt>
          <c:dPt>
            <c:idx val="970"/>
            <c:bubble3D val="0"/>
            <c:spPr>
              <a:solidFill>
                <a:schemeClr val="accent5">
                  <a:lumMod val="50000"/>
                  <a:lumOff val="50000"/>
                </a:schemeClr>
              </a:solidFill>
              <a:ln>
                <a:noFill/>
              </a:ln>
              <a:effectLst/>
            </c:spPr>
            <c:extLst>
              <c:ext xmlns:c16="http://schemas.microsoft.com/office/drawing/2014/chart" uri="{C3380CC4-5D6E-409C-BE32-E72D297353CC}">
                <c16:uniqueId val="{00000795-27EE-48E1-8126-FA4F2C0CE5D0}"/>
              </c:ext>
            </c:extLst>
          </c:dPt>
          <c:dPt>
            <c:idx val="971"/>
            <c:bubble3D val="0"/>
            <c:spPr>
              <a:solidFill>
                <a:schemeClr val="accent6">
                  <a:lumMod val="50000"/>
                  <a:lumOff val="50000"/>
                </a:schemeClr>
              </a:solidFill>
              <a:ln>
                <a:noFill/>
              </a:ln>
              <a:effectLst/>
            </c:spPr>
            <c:extLst>
              <c:ext xmlns:c16="http://schemas.microsoft.com/office/drawing/2014/chart" uri="{C3380CC4-5D6E-409C-BE32-E72D297353CC}">
                <c16:uniqueId val="{00000797-27EE-48E1-8126-FA4F2C0CE5D0}"/>
              </c:ext>
            </c:extLst>
          </c:dPt>
          <c:dPt>
            <c:idx val="972"/>
            <c:bubble3D val="0"/>
            <c:spPr>
              <a:solidFill>
                <a:schemeClr val="accent1"/>
              </a:solidFill>
              <a:ln>
                <a:noFill/>
              </a:ln>
              <a:effectLst/>
            </c:spPr>
            <c:extLst>
              <c:ext xmlns:c16="http://schemas.microsoft.com/office/drawing/2014/chart" uri="{C3380CC4-5D6E-409C-BE32-E72D297353CC}">
                <c16:uniqueId val="{00000799-27EE-48E1-8126-FA4F2C0CE5D0}"/>
              </c:ext>
            </c:extLst>
          </c:dPt>
          <c:dPt>
            <c:idx val="973"/>
            <c:bubble3D val="0"/>
            <c:spPr>
              <a:solidFill>
                <a:schemeClr val="accent2"/>
              </a:solidFill>
              <a:ln>
                <a:noFill/>
              </a:ln>
              <a:effectLst/>
            </c:spPr>
            <c:extLst>
              <c:ext xmlns:c16="http://schemas.microsoft.com/office/drawing/2014/chart" uri="{C3380CC4-5D6E-409C-BE32-E72D297353CC}">
                <c16:uniqueId val="{0000079B-27EE-48E1-8126-FA4F2C0CE5D0}"/>
              </c:ext>
            </c:extLst>
          </c:dPt>
          <c:dPt>
            <c:idx val="974"/>
            <c:bubble3D val="0"/>
            <c:spPr>
              <a:solidFill>
                <a:schemeClr val="accent3"/>
              </a:solidFill>
              <a:ln>
                <a:noFill/>
              </a:ln>
              <a:effectLst/>
            </c:spPr>
            <c:extLst>
              <c:ext xmlns:c16="http://schemas.microsoft.com/office/drawing/2014/chart" uri="{C3380CC4-5D6E-409C-BE32-E72D297353CC}">
                <c16:uniqueId val="{0000079D-27EE-48E1-8126-FA4F2C0CE5D0}"/>
              </c:ext>
            </c:extLst>
          </c:dPt>
          <c:dPt>
            <c:idx val="975"/>
            <c:bubble3D val="0"/>
            <c:spPr>
              <a:solidFill>
                <a:schemeClr val="accent4"/>
              </a:solidFill>
              <a:ln>
                <a:noFill/>
              </a:ln>
              <a:effectLst/>
            </c:spPr>
            <c:extLst>
              <c:ext xmlns:c16="http://schemas.microsoft.com/office/drawing/2014/chart" uri="{C3380CC4-5D6E-409C-BE32-E72D297353CC}">
                <c16:uniqueId val="{0000079F-27EE-48E1-8126-FA4F2C0CE5D0}"/>
              </c:ext>
            </c:extLst>
          </c:dPt>
          <c:dPt>
            <c:idx val="976"/>
            <c:bubble3D val="0"/>
            <c:spPr>
              <a:solidFill>
                <a:schemeClr val="accent5"/>
              </a:solidFill>
              <a:ln>
                <a:noFill/>
              </a:ln>
              <a:effectLst/>
            </c:spPr>
            <c:extLst>
              <c:ext xmlns:c16="http://schemas.microsoft.com/office/drawing/2014/chart" uri="{C3380CC4-5D6E-409C-BE32-E72D297353CC}">
                <c16:uniqueId val="{000007A1-27EE-48E1-8126-FA4F2C0CE5D0}"/>
              </c:ext>
            </c:extLst>
          </c:dPt>
          <c:dPt>
            <c:idx val="977"/>
            <c:bubble3D val="0"/>
            <c:spPr>
              <a:solidFill>
                <a:schemeClr val="accent6"/>
              </a:solidFill>
              <a:ln>
                <a:noFill/>
              </a:ln>
              <a:effectLst/>
            </c:spPr>
            <c:extLst>
              <c:ext xmlns:c16="http://schemas.microsoft.com/office/drawing/2014/chart" uri="{C3380CC4-5D6E-409C-BE32-E72D297353CC}">
                <c16:uniqueId val="{000007A3-27EE-48E1-8126-FA4F2C0CE5D0}"/>
              </c:ext>
            </c:extLst>
          </c:dPt>
          <c:dPt>
            <c:idx val="978"/>
            <c:bubble3D val="0"/>
            <c:spPr>
              <a:solidFill>
                <a:schemeClr val="accent1">
                  <a:lumMod val="60000"/>
                </a:schemeClr>
              </a:solidFill>
              <a:ln>
                <a:noFill/>
              </a:ln>
              <a:effectLst/>
            </c:spPr>
            <c:extLst>
              <c:ext xmlns:c16="http://schemas.microsoft.com/office/drawing/2014/chart" uri="{C3380CC4-5D6E-409C-BE32-E72D297353CC}">
                <c16:uniqueId val="{000007A5-27EE-48E1-8126-FA4F2C0CE5D0}"/>
              </c:ext>
            </c:extLst>
          </c:dPt>
          <c:dPt>
            <c:idx val="979"/>
            <c:bubble3D val="0"/>
            <c:spPr>
              <a:solidFill>
                <a:schemeClr val="accent2">
                  <a:lumMod val="60000"/>
                </a:schemeClr>
              </a:solidFill>
              <a:ln>
                <a:noFill/>
              </a:ln>
              <a:effectLst/>
            </c:spPr>
            <c:extLst>
              <c:ext xmlns:c16="http://schemas.microsoft.com/office/drawing/2014/chart" uri="{C3380CC4-5D6E-409C-BE32-E72D297353CC}">
                <c16:uniqueId val="{000007A7-27EE-48E1-8126-FA4F2C0CE5D0}"/>
              </c:ext>
            </c:extLst>
          </c:dPt>
          <c:dPt>
            <c:idx val="980"/>
            <c:bubble3D val="0"/>
            <c:spPr>
              <a:solidFill>
                <a:schemeClr val="accent3">
                  <a:lumMod val="60000"/>
                </a:schemeClr>
              </a:solidFill>
              <a:ln>
                <a:noFill/>
              </a:ln>
              <a:effectLst/>
            </c:spPr>
            <c:extLst>
              <c:ext xmlns:c16="http://schemas.microsoft.com/office/drawing/2014/chart" uri="{C3380CC4-5D6E-409C-BE32-E72D297353CC}">
                <c16:uniqueId val="{000007A9-27EE-48E1-8126-FA4F2C0CE5D0}"/>
              </c:ext>
            </c:extLst>
          </c:dPt>
          <c:dPt>
            <c:idx val="981"/>
            <c:bubble3D val="0"/>
            <c:spPr>
              <a:solidFill>
                <a:schemeClr val="accent4">
                  <a:lumMod val="60000"/>
                </a:schemeClr>
              </a:solidFill>
              <a:ln>
                <a:noFill/>
              </a:ln>
              <a:effectLst/>
            </c:spPr>
            <c:extLst>
              <c:ext xmlns:c16="http://schemas.microsoft.com/office/drawing/2014/chart" uri="{C3380CC4-5D6E-409C-BE32-E72D297353CC}">
                <c16:uniqueId val="{000007AB-27EE-48E1-8126-FA4F2C0CE5D0}"/>
              </c:ext>
            </c:extLst>
          </c:dPt>
          <c:dPt>
            <c:idx val="982"/>
            <c:bubble3D val="0"/>
            <c:spPr>
              <a:solidFill>
                <a:schemeClr val="accent5">
                  <a:lumMod val="60000"/>
                </a:schemeClr>
              </a:solidFill>
              <a:ln>
                <a:noFill/>
              </a:ln>
              <a:effectLst/>
            </c:spPr>
            <c:extLst>
              <c:ext xmlns:c16="http://schemas.microsoft.com/office/drawing/2014/chart" uri="{C3380CC4-5D6E-409C-BE32-E72D297353CC}">
                <c16:uniqueId val="{000007AD-27EE-48E1-8126-FA4F2C0CE5D0}"/>
              </c:ext>
            </c:extLst>
          </c:dPt>
          <c:dPt>
            <c:idx val="983"/>
            <c:bubble3D val="0"/>
            <c:spPr>
              <a:solidFill>
                <a:schemeClr val="accent6">
                  <a:lumMod val="60000"/>
                </a:schemeClr>
              </a:solidFill>
              <a:ln>
                <a:noFill/>
              </a:ln>
              <a:effectLst/>
            </c:spPr>
            <c:extLst>
              <c:ext xmlns:c16="http://schemas.microsoft.com/office/drawing/2014/chart" uri="{C3380CC4-5D6E-409C-BE32-E72D297353CC}">
                <c16:uniqueId val="{000007AF-27EE-48E1-8126-FA4F2C0CE5D0}"/>
              </c:ext>
            </c:extLst>
          </c:dPt>
          <c:dPt>
            <c:idx val="984"/>
            <c:bubble3D val="0"/>
            <c:spPr>
              <a:solidFill>
                <a:schemeClr val="accent1">
                  <a:lumMod val="80000"/>
                  <a:lumOff val="20000"/>
                </a:schemeClr>
              </a:solidFill>
              <a:ln>
                <a:noFill/>
              </a:ln>
              <a:effectLst/>
            </c:spPr>
            <c:extLst>
              <c:ext xmlns:c16="http://schemas.microsoft.com/office/drawing/2014/chart" uri="{C3380CC4-5D6E-409C-BE32-E72D297353CC}">
                <c16:uniqueId val="{000007B1-27EE-48E1-8126-FA4F2C0CE5D0}"/>
              </c:ext>
            </c:extLst>
          </c:dPt>
          <c:dPt>
            <c:idx val="985"/>
            <c:bubble3D val="0"/>
            <c:spPr>
              <a:solidFill>
                <a:schemeClr val="accent2">
                  <a:lumMod val="80000"/>
                  <a:lumOff val="20000"/>
                </a:schemeClr>
              </a:solidFill>
              <a:ln>
                <a:noFill/>
              </a:ln>
              <a:effectLst/>
            </c:spPr>
            <c:extLst>
              <c:ext xmlns:c16="http://schemas.microsoft.com/office/drawing/2014/chart" uri="{C3380CC4-5D6E-409C-BE32-E72D297353CC}">
                <c16:uniqueId val="{000007B3-27EE-48E1-8126-FA4F2C0CE5D0}"/>
              </c:ext>
            </c:extLst>
          </c:dPt>
          <c:dPt>
            <c:idx val="986"/>
            <c:bubble3D val="0"/>
            <c:spPr>
              <a:solidFill>
                <a:schemeClr val="accent3">
                  <a:lumMod val="80000"/>
                  <a:lumOff val="20000"/>
                </a:schemeClr>
              </a:solidFill>
              <a:ln>
                <a:noFill/>
              </a:ln>
              <a:effectLst/>
            </c:spPr>
            <c:extLst>
              <c:ext xmlns:c16="http://schemas.microsoft.com/office/drawing/2014/chart" uri="{C3380CC4-5D6E-409C-BE32-E72D297353CC}">
                <c16:uniqueId val="{000007B5-27EE-48E1-8126-FA4F2C0CE5D0}"/>
              </c:ext>
            </c:extLst>
          </c:dPt>
          <c:dPt>
            <c:idx val="987"/>
            <c:bubble3D val="0"/>
            <c:spPr>
              <a:solidFill>
                <a:schemeClr val="accent4">
                  <a:lumMod val="80000"/>
                  <a:lumOff val="20000"/>
                </a:schemeClr>
              </a:solidFill>
              <a:ln>
                <a:noFill/>
              </a:ln>
              <a:effectLst/>
            </c:spPr>
            <c:extLst>
              <c:ext xmlns:c16="http://schemas.microsoft.com/office/drawing/2014/chart" uri="{C3380CC4-5D6E-409C-BE32-E72D297353CC}">
                <c16:uniqueId val="{000007B7-27EE-48E1-8126-FA4F2C0CE5D0}"/>
              </c:ext>
            </c:extLst>
          </c:dPt>
          <c:dPt>
            <c:idx val="988"/>
            <c:bubble3D val="0"/>
            <c:spPr>
              <a:solidFill>
                <a:schemeClr val="accent5">
                  <a:lumMod val="80000"/>
                  <a:lumOff val="20000"/>
                </a:schemeClr>
              </a:solidFill>
              <a:ln>
                <a:noFill/>
              </a:ln>
              <a:effectLst/>
            </c:spPr>
            <c:extLst>
              <c:ext xmlns:c16="http://schemas.microsoft.com/office/drawing/2014/chart" uri="{C3380CC4-5D6E-409C-BE32-E72D297353CC}">
                <c16:uniqueId val="{000007B9-27EE-48E1-8126-FA4F2C0CE5D0}"/>
              </c:ext>
            </c:extLst>
          </c:dPt>
          <c:dPt>
            <c:idx val="989"/>
            <c:bubble3D val="0"/>
            <c:spPr>
              <a:solidFill>
                <a:schemeClr val="accent6">
                  <a:lumMod val="80000"/>
                  <a:lumOff val="20000"/>
                </a:schemeClr>
              </a:solidFill>
              <a:ln>
                <a:noFill/>
              </a:ln>
              <a:effectLst/>
            </c:spPr>
            <c:extLst>
              <c:ext xmlns:c16="http://schemas.microsoft.com/office/drawing/2014/chart" uri="{C3380CC4-5D6E-409C-BE32-E72D297353CC}">
                <c16:uniqueId val="{000007BB-27EE-48E1-8126-FA4F2C0CE5D0}"/>
              </c:ext>
            </c:extLst>
          </c:dPt>
          <c:dPt>
            <c:idx val="990"/>
            <c:bubble3D val="0"/>
            <c:spPr>
              <a:solidFill>
                <a:schemeClr val="accent1">
                  <a:lumMod val="80000"/>
                </a:schemeClr>
              </a:solidFill>
              <a:ln>
                <a:noFill/>
              </a:ln>
              <a:effectLst/>
            </c:spPr>
            <c:extLst>
              <c:ext xmlns:c16="http://schemas.microsoft.com/office/drawing/2014/chart" uri="{C3380CC4-5D6E-409C-BE32-E72D297353CC}">
                <c16:uniqueId val="{000007BD-27EE-48E1-8126-FA4F2C0CE5D0}"/>
              </c:ext>
            </c:extLst>
          </c:dPt>
          <c:dPt>
            <c:idx val="991"/>
            <c:bubble3D val="0"/>
            <c:spPr>
              <a:solidFill>
                <a:schemeClr val="accent2">
                  <a:lumMod val="80000"/>
                </a:schemeClr>
              </a:solidFill>
              <a:ln>
                <a:noFill/>
              </a:ln>
              <a:effectLst/>
            </c:spPr>
            <c:extLst>
              <c:ext xmlns:c16="http://schemas.microsoft.com/office/drawing/2014/chart" uri="{C3380CC4-5D6E-409C-BE32-E72D297353CC}">
                <c16:uniqueId val="{000007BF-27EE-48E1-8126-FA4F2C0CE5D0}"/>
              </c:ext>
            </c:extLst>
          </c:dPt>
          <c:dPt>
            <c:idx val="992"/>
            <c:bubble3D val="0"/>
            <c:spPr>
              <a:solidFill>
                <a:schemeClr val="accent3">
                  <a:lumMod val="80000"/>
                </a:schemeClr>
              </a:solidFill>
              <a:ln>
                <a:noFill/>
              </a:ln>
              <a:effectLst/>
            </c:spPr>
            <c:extLst>
              <c:ext xmlns:c16="http://schemas.microsoft.com/office/drawing/2014/chart" uri="{C3380CC4-5D6E-409C-BE32-E72D297353CC}">
                <c16:uniqueId val="{000007C1-27EE-48E1-8126-FA4F2C0CE5D0}"/>
              </c:ext>
            </c:extLst>
          </c:dPt>
          <c:dPt>
            <c:idx val="993"/>
            <c:bubble3D val="0"/>
            <c:spPr>
              <a:solidFill>
                <a:schemeClr val="accent4">
                  <a:lumMod val="80000"/>
                </a:schemeClr>
              </a:solidFill>
              <a:ln>
                <a:noFill/>
              </a:ln>
              <a:effectLst/>
            </c:spPr>
            <c:extLst>
              <c:ext xmlns:c16="http://schemas.microsoft.com/office/drawing/2014/chart" uri="{C3380CC4-5D6E-409C-BE32-E72D297353CC}">
                <c16:uniqueId val="{000007C3-27EE-48E1-8126-FA4F2C0CE5D0}"/>
              </c:ext>
            </c:extLst>
          </c:dPt>
          <c:dPt>
            <c:idx val="994"/>
            <c:bubble3D val="0"/>
            <c:spPr>
              <a:solidFill>
                <a:schemeClr val="accent5">
                  <a:lumMod val="80000"/>
                </a:schemeClr>
              </a:solidFill>
              <a:ln>
                <a:noFill/>
              </a:ln>
              <a:effectLst/>
            </c:spPr>
            <c:extLst>
              <c:ext xmlns:c16="http://schemas.microsoft.com/office/drawing/2014/chart" uri="{C3380CC4-5D6E-409C-BE32-E72D297353CC}">
                <c16:uniqueId val="{000007C5-27EE-48E1-8126-FA4F2C0CE5D0}"/>
              </c:ext>
            </c:extLst>
          </c:dPt>
          <c:dPt>
            <c:idx val="995"/>
            <c:bubble3D val="0"/>
            <c:spPr>
              <a:solidFill>
                <a:schemeClr val="accent6">
                  <a:lumMod val="80000"/>
                </a:schemeClr>
              </a:solidFill>
              <a:ln>
                <a:noFill/>
              </a:ln>
              <a:effectLst/>
            </c:spPr>
            <c:extLst>
              <c:ext xmlns:c16="http://schemas.microsoft.com/office/drawing/2014/chart" uri="{C3380CC4-5D6E-409C-BE32-E72D297353CC}">
                <c16:uniqueId val="{000007C7-27EE-48E1-8126-FA4F2C0CE5D0}"/>
              </c:ext>
            </c:extLst>
          </c:dPt>
          <c:dPt>
            <c:idx val="996"/>
            <c:bubble3D val="0"/>
            <c:spPr>
              <a:solidFill>
                <a:schemeClr val="accent1">
                  <a:lumMod val="60000"/>
                  <a:lumOff val="40000"/>
                </a:schemeClr>
              </a:solidFill>
              <a:ln>
                <a:noFill/>
              </a:ln>
              <a:effectLst/>
            </c:spPr>
            <c:extLst>
              <c:ext xmlns:c16="http://schemas.microsoft.com/office/drawing/2014/chart" uri="{C3380CC4-5D6E-409C-BE32-E72D297353CC}">
                <c16:uniqueId val="{000007C9-27EE-48E1-8126-FA4F2C0CE5D0}"/>
              </c:ext>
            </c:extLst>
          </c:dPt>
          <c:dPt>
            <c:idx val="997"/>
            <c:bubble3D val="0"/>
            <c:spPr>
              <a:solidFill>
                <a:schemeClr val="accent2">
                  <a:lumMod val="60000"/>
                  <a:lumOff val="40000"/>
                </a:schemeClr>
              </a:solidFill>
              <a:ln>
                <a:noFill/>
              </a:ln>
              <a:effectLst/>
            </c:spPr>
            <c:extLst>
              <c:ext xmlns:c16="http://schemas.microsoft.com/office/drawing/2014/chart" uri="{C3380CC4-5D6E-409C-BE32-E72D297353CC}">
                <c16:uniqueId val="{000007CB-27EE-48E1-8126-FA4F2C0CE5D0}"/>
              </c:ext>
            </c:extLst>
          </c:dPt>
          <c:dPt>
            <c:idx val="998"/>
            <c:bubble3D val="0"/>
            <c:spPr>
              <a:solidFill>
                <a:schemeClr val="accent3">
                  <a:lumMod val="60000"/>
                  <a:lumOff val="40000"/>
                </a:schemeClr>
              </a:solidFill>
              <a:ln>
                <a:noFill/>
              </a:ln>
              <a:effectLst/>
            </c:spPr>
            <c:extLst>
              <c:ext xmlns:c16="http://schemas.microsoft.com/office/drawing/2014/chart" uri="{C3380CC4-5D6E-409C-BE32-E72D297353CC}">
                <c16:uniqueId val="{000007CD-27EE-48E1-8126-FA4F2C0CE5D0}"/>
              </c:ext>
            </c:extLst>
          </c:dPt>
          <c:dPt>
            <c:idx val="999"/>
            <c:bubble3D val="0"/>
            <c:spPr>
              <a:solidFill>
                <a:schemeClr val="accent4">
                  <a:lumMod val="60000"/>
                  <a:lumOff val="40000"/>
                </a:schemeClr>
              </a:solidFill>
              <a:ln>
                <a:noFill/>
              </a:ln>
              <a:effectLst/>
            </c:spPr>
            <c:extLst>
              <c:ext xmlns:c16="http://schemas.microsoft.com/office/drawing/2014/chart" uri="{C3380CC4-5D6E-409C-BE32-E72D297353CC}">
                <c16:uniqueId val="{000007CF-27EE-48E1-8126-FA4F2C0CE5D0}"/>
              </c:ext>
            </c:extLst>
          </c:dPt>
          <c:dPt>
            <c:idx val="1000"/>
            <c:bubble3D val="0"/>
            <c:spPr>
              <a:solidFill>
                <a:schemeClr val="accent5">
                  <a:lumMod val="60000"/>
                  <a:lumOff val="40000"/>
                </a:schemeClr>
              </a:solidFill>
              <a:ln>
                <a:noFill/>
              </a:ln>
              <a:effectLst/>
            </c:spPr>
            <c:extLst>
              <c:ext xmlns:c16="http://schemas.microsoft.com/office/drawing/2014/chart" uri="{C3380CC4-5D6E-409C-BE32-E72D297353CC}">
                <c16:uniqueId val="{000007D1-27EE-48E1-8126-FA4F2C0CE5D0}"/>
              </c:ext>
            </c:extLst>
          </c:dPt>
          <c:dPt>
            <c:idx val="1001"/>
            <c:bubble3D val="0"/>
            <c:spPr>
              <a:solidFill>
                <a:schemeClr val="accent6">
                  <a:lumMod val="60000"/>
                  <a:lumOff val="40000"/>
                </a:schemeClr>
              </a:solidFill>
              <a:ln>
                <a:noFill/>
              </a:ln>
              <a:effectLst/>
            </c:spPr>
            <c:extLst>
              <c:ext xmlns:c16="http://schemas.microsoft.com/office/drawing/2014/chart" uri="{C3380CC4-5D6E-409C-BE32-E72D297353CC}">
                <c16:uniqueId val="{000007D3-27EE-48E1-8126-FA4F2C0CE5D0}"/>
              </c:ext>
            </c:extLst>
          </c:dPt>
          <c:dPt>
            <c:idx val="1002"/>
            <c:bubble3D val="0"/>
            <c:spPr>
              <a:solidFill>
                <a:schemeClr val="accent1">
                  <a:lumMod val="50000"/>
                </a:schemeClr>
              </a:solidFill>
              <a:ln>
                <a:noFill/>
              </a:ln>
              <a:effectLst/>
            </c:spPr>
            <c:extLst>
              <c:ext xmlns:c16="http://schemas.microsoft.com/office/drawing/2014/chart" uri="{C3380CC4-5D6E-409C-BE32-E72D297353CC}">
                <c16:uniqueId val="{000007D5-27EE-48E1-8126-FA4F2C0CE5D0}"/>
              </c:ext>
            </c:extLst>
          </c:dPt>
          <c:dPt>
            <c:idx val="1003"/>
            <c:bubble3D val="0"/>
            <c:spPr>
              <a:solidFill>
                <a:schemeClr val="accent2">
                  <a:lumMod val="50000"/>
                </a:schemeClr>
              </a:solidFill>
              <a:ln>
                <a:noFill/>
              </a:ln>
              <a:effectLst/>
            </c:spPr>
            <c:extLst>
              <c:ext xmlns:c16="http://schemas.microsoft.com/office/drawing/2014/chart" uri="{C3380CC4-5D6E-409C-BE32-E72D297353CC}">
                <c16:uniqueId val="{000007D7-27EE-48E1-8126-FA4F2C0CE5D0}"/>
              </c:ext>
            </c:extLst>
          </c:dPt>
          <c:dPt>
            <c:idx val="1004"/>
            <c:bubble3D val="0"/>
            <c:spPr>
              <a:solidFill>
                <a:schemeClr val="accent3">
                  <a:lumMod val="50000"/>
                </a:schemeClr>
              </a:solidFill>
              <a:ln>
                <a:noFill/>
              </a:ln>
              <a:effectLst/>
            </c:spPr>
            <c:extLst>
              <c:ext xmlns:c16="http://schemas.microsoft.com/office/drawing/2014/chart" uri="{C3380CC4-5D6E-409C-BE32-E72D297353CC}">
                <c16:uniqueId val="{000007D9-27EE-48E1-8126-FA4F2C0CE5D0}"/>
              </c:ext>
            </c:extLst>
          </c:dPt>
          <c:dPt>
            <c:idx val="1005"/>
            <c:bubble3D val="0"/>
            <c:spPr>
              <a:solidFill>
                <a:schemeClr val="accent4">
                  <a:lumMod val="50000"/>
                </a:schemeClr>
              </a:solidFill>
              <a:ln>
                <a:noFill/>
              </a:ln>
              <a:effectLst/>
            </c:spPr>
            <c:extLst>
              <c:ext xmlns:c16="http://schemas.microsoft.com/office/drawing/2014/chart" uri="{C3380CC4-5D6E-409C-BE32-E72D297353CC}">
                <c16:uniqueId val="{000007DB-27EE-48E1-8126-FA4F2C0CE5D0}"/>
              </c:ext>
            </c:extLst>
          </c:dPt>
          <c:dPt>
            <c:idx val="1006"/>
            <c:bubble3D val="0"/>
            <c:spPr>
              <a:solidFill>
                <a:schemeClr val="accent5">
                  <a:lumMod val="50000"/>
                </a:schemeClr>
              </a:solidFill>
              <a:ln>
                <a:noFill/>
              </a:ln>
              <a:effectLst/>
            </c:spPr>
            <c:extLst>
              <c:ext xmlns:c16="http://schemas.microsoft.com/office/drawing/2014/chart" uri="{C3380CC4-5D6E-409C-BE32-E72D297353CC}">
                <c16:uniqueId val="{000007DD-27EE-48E1-8126-FA4F2C0CE5D0}"/>
              </c:ext>
            </c:extLst>
          </c:dPt>
          <c:dPt>
            <c:idx val="1007"/>
            <c:bubble3D val="0"/>
            <c:spPr>
              <a:solidFill>
                <a:schemeClr val="accent6">
                  <a:lumMod val="50000"/>
                </a:schemeClr>
              </a:solidFill>
              <a:ln>
                <a:noFill/>
              </a:ln>
              <a:effectLst/>
            </c:spPr>
            <c:extLst>
              <c:ext xmlns:c16="http://schemas.microsoft.com/office/drawing/2014/chart" uri="{C3380CC4-5D6E-409C-BE32-E72D297353CC}">
                <c16:uniqueId val="{000007DF-27EE-48E1-8126-FA4F2C0CE5D0}"/>
              </c:ext>
            </c:extLst>
          </c:dPt>
          <c:dPt>
            <c:idx val="1008"/>
            <c:bubble3D val="0"/>
            <c:spPr>
              <a:solidFill>
                <a:schemeClr val="accent1">
                  <a:lumMod val="70000"/>
                  <a:lumOff val="30000"/>
                </a:schemeClr>
              </a:solidFill>
              <a:ln>
                <a:noFill/>
              </a:ln>
              <a:effectLst/>
            </c:spPr>
            <c:extLst>
              <c:ext xmlns:c16="http://schemas.microsoft.com/office/drawing/2014/chart" uri="{C3380CC4-5D6E-409C-BE32-E72D297353CC}">
                <c16:uniqueId val="{000007E1-27EE-48E1-8126-FA4F2C0CE5D0}"/>
              </c:ext>
            </c:extLst>
          </c:dPt>
          <c:dPt>
            <c:idx val="1009"/>
            <c:bubble3D val="0"/>
            <c:spPr>
              <a:solidFill>
                <a:schemeClr val="accent2">
                  <a:lumMod val="70000"/>
                  <a:lumOff val="30000"/>
                </a:schemeClr>
              </a:solidFill>
              <a:ln>
                <a:noFill/>
              </a:ln>
              <a:effectLst/>
            </c:spPr>
            <c:extLst>
              <c:ext xmlns:c16="http://schemas.microsoft.com/office/drawing/2014/chart" uri="{C3380CC4-5D6E-409C-BE32-E72D297353CC}">
                <c16:uniqueId val="{000007E3-27EE-48E1-8126-FA4F2C0CE5D0}"/>
              </c:ext>
            </c:extLst>
          </c:dPt>
          <c:dPt>
            <c:idx val="1010"/>
            <c:bubble3D val="0"/>
            <c:spPr>
              <a:solidFill>
                <a:schemeClr val="accent3">
                  <a:lumMod val="70000"/>
                  <a:lumOff val="30000"/>
                </a:schemeClr>
              </a:solidFill>
              <a:ln>
                <a:noFill/>
              </a:ln>
              <a:effectLst/>
            </c:spPr>
            <c:extLst>
              <c:ext xmlns:c16="http://schemas.microsoft.com/office/drawing/2014/chart" uri="{C3380CC4-5D6E-409C-BE32-E72D297353CC}">
                <c16:uniqueId val="{000007E5-27EE-48E1-8126-FA4F2C0CE5D0}"/>
              </c:ext>
            </c:extLst>
          </c:dPt>
          <c:dPt>
            <c:idx val="1011"/>
            <c:bubble3D val="0"/>
            <c:spPr>
              <a:solidFill>
                <a:schemeClr val="accent4">
                  <a:lumMod val="70000"/>
                  <a:lumOff val="30000"/>
                </a:schemeClr>
              </a:solidFill>
              <a:ln>
                <a:noFill/>
              </a:ln>
              <a:effectLst/>
            </c:spPr>
            <c:extLst>
              <c:ext xmlns:c16="http://schemas.microsoft.com/office/drawing/2014/chart" uri="{C3380CC4-5D6E-409C-BE32-E72D297353CC}">
                <c16:uniqueId val="{000007E7-27EE-48E1-8126-FA4F2C0CE5D0}"/>
              </c:ext>
            </c:extLst>
          </c:dPt>
          <c:dPt>
            <c:idx val="1012"/>
            <c:bubble3D val="0"/>
            <c:spPr>
              <a:solidFill>
                <a:schemeClr val="accent5">
                  <a:lumMod val="70000"/>
                  <a:lumOff val="30000"/>
                </a:schemeClr>
              </a:solidFill>
              <a:ln>
                <a:noFill/>
              </a:ln>
              <a:effectLst/>
            </c:spPr>
            <c:extLst>
              <c:ext xmlns:c16="http://schemas.microsoft.com/office/drawing/2014/chart" uri="{C3380CC4-5D6E-409C-BE32-E72D297353CC}">
                <c16:uniqueId val="{000007E9-27EE-48E1-8126-FA4F2C0CE5D0}"/>
              </c:ext>
            </c:extLst>
          </c:dPt>
          <c:dPt>
            <c:idx val="1013"/>
            <c:bubble3D val="0"/>
            <c:spPr>
              <a:solidFill>
                <a:schemeClr val="accent6">
                  <a:lumMod val="70000"/>
                  <a:lumOff val="30000"/>
                </a:schemeClr>
              </a:solidFill>
              <a:ln>
                <a:noFill/>
              </a:ln>
              <a:effectLst/>
            </c:spPr>
            <c:extLst>
              <c:ext xmlns:c16="http://schemas.microsoft.com/office/drawing/2014/chart" uri="{C3380CC4-5D6E-409C-BE32-E72D297353CC}">
                <c16:uniqueId val="{000007EB-27EE-48E1-8126-FA4F2C0CE5D0}"/>
              </c:ext>
            </c:extLst>
          </c:dPt>
          <c:dPt>
            <c:idx val="1014"/>
            <c:bubble3D val="0"/>
            <c:spPr>
              <a:solidFill>
                <a:schemeClr val="accent1">
                  <a:lumMod val="70000"/>
                </a:schemeClr>
              </a:solidFill>
              <a:ln>
                <a:noFill/>
              </a:ln>
              <a:effectLst/>
            </c:spPr>
            <c:extLst>
              <c:ext xmlns:c16="http://schemas.microsoft.com/office/drawing/2014/chart" uri="{C3380CC4-5D6E-409C-BE32-E72D297353CC}">
                <c16:uniqueId val="{000007ED-27EE-48E1-8126-FA4F2C0CE5D0}"/>
              </c:ext>
            </c:extLst>
          </c:dPt>
          <c:dPt>
            <c:idx val="1015"/>
            <c:bubble3D val="0"/>
            <c:spPr>
              <a:solidFill>
                <a:schemeClr val="accent2">
                  <a:lumMod val="70000"/>
                </a:schemeClr>
              </a:solidFill>
              <a:ln>
                <a:noFill/>
              </a:ln>
              <a:effectLst/>
            </c:spPr>
            <c:extLst>
              <c:ext xmlns:c16="http://schemas.microsoft.com/office/drawing/2014/chart" uri="{C3380CC4-5D6E-409C-BE32-E72D297353CC}">
                <c16:uniqueId val="{000007EF-27EE-48E1-8126-FA4F2C0CE5D0}"/>
              </c:ext>
            </c:extLst>
          </c:dPt>
          <c:dPt>
            <c:idx val="1016"/>
            <c:bubble3D val="0"/>
            <c:spPr>
              <a:solidFill>
                <a:schemeClr val="accent3">
                  <a:lumMod val="70000"/>
                </a:schemeClr>
              </a:solidFill>
              <a:ln>
                <a:noFill/>
              </a:ln>
              <a:effectLst/>
            </c:spPr>
            <c:extLst>
              <c:ext xmlns:c16="http://schemas.microsoft.com/office/drawing/2014/chart" uri="{C3380CC4-5D6E-409C-BE32-E72D297353CC}">
                <c16:uniqueId val="{000007F1-27EE-48E1-8126-FA4F2C0CE5D0}"/>
              </c:ext>
            </c:extLst>
          </c:dPt>
          <c:dPt>
            <c:idx val="1017"/>
            <c:bubble3D val="0"/>
            <c:spPr>
              <a:solidFill>
                <a:schemeClr val="accent4">
                  <a:lumMod val="70000"/>
                </a:schemeClr>
              </a:solidFill>
              <a:ln>
                <a:noFill/>
              </a:ln>
              <a:effectLst/>
            </c:spPr>
            <c:extLst>
              <c:ext xmlns:c16="http://schemas.microsoft.com/office/drawing/2014/chart" uri="{C3380CC4-5D6E-409C-BE32-E72D297353CC}">
                <c16:uniqueId val="{000007F3-27EE-48E1-8126-FA4F2C0CE5D0}"/>
              </c:ext>
            </c:extLst>
          </c:dPt>
          <c:dPt>
            <c:idx val="1018"/>
            <c:bubble3D val="0"/>
            <c:spPr>
              <a:solidFill>
                <a:schemeClr val="accent5">
                  <a:lumMod val="70000"/>
                </a:schemeClr>
              </a:solidFill>
              <a:ln>
                <a:noFill/>
              </a:ln>
              <a:effectLst/>
            </c:spPr>
            <c:extLst>
              <c:ext xmlns:c16="http://schemas.microsoft.com/office/drawing/2014/chart" uri="{C3380CC4-5D6E-409C-BE32-E72D297353CC}">
                <c16:uniqueId val="{000007F5-27EE-48E1-8126-FA4F2C0CE5D0}"/>
              </c:ext>
            </c:extLst>
          </c:dPt>
          <c:dPt>
            <c:idx val="1019"/>
            <c:bubble3D val="0"/>
            <c:spPr>
              <a:solidFill>
                <a:schemeClr val="accent6">
                  <a:lumMod val="70000"/>
                </a:schemeClr>
              </a:solidFill>
              <a:ln>
                <a:noFill/>
              </a:ln>
              <a:effectLst/>
            </c:spPr>
            <c:extLst>
              <c:ext xmlns:c16="http://schemas.microsoft.com/office/drawing/2014/chart" uri="{C3380CC4-5D6E-409C-BE32-E72D297353CC}">
                <c16:uniqueId val="{000007F7-27EE-48E1-8126-FA4F2C0CE5D0}"/>
              </c:ext>
            </c:extLst>
          </c:dPt>
          <c:dPt>
            <c:idx val="1020"/>
            <c:bubble3D val="0"/>
            <c:spPr>
              <a:solidFill>
                <a:schemeClr val="accent1">
                  <a:lumMod val="50000"/>
                  <a:lumOff val="50000"/>
                </a:schemeClr>
              </a:solidFill>
              <a:ln>
                <a:noFill/>
              </a:ln>
              <a:effectLst/>
            </c:spPr>
            <c:extLst>
              <c:ext xmlns:c16="http://schemas.microsoft.com/office/drawing/2014/chart" uri="{C3380CC4-5D6E-409C-BE32-E72D297353CC}">
                <c16:uniqueId val="{000007F9-27EE-48E1-8126-FA4F2C0CE5D0}"/>
              </c:ext>
            </c:extLst>
          </c:dPt>
          <c:dPt>
            <c:idx val="1021"/>
            <c:bubble3D val="0"/>
            <c:spPr>
              <a:solidFill>
                <a:schemeClr val="accent2">
                  <a:lumMod val="50000"/>
                  <a:lumOff val="50000"/>
                </a:schemeClr>
              </a:solidFill>
              <a:ln>
                <a:noFill/>
              </a:ln>
              <a:effectLst/>
            </c:spPr>
            <c:extLst>
              <c:ext xmlns:c16="http://schemas.microsoft.com/office/drawing/2014/chart" uri="{C3380CC4-5D6E-409C-BE32-E72D297353CC}">
                <c16:uniqueId val="{000007FB-27EE-48E1-8126-FA4F2C0CE5D0}"/>
              </c:ext>
            </c:extLst>
          </c:dPt>
          <c:dPt>
            <c:idx val="1022"/>
            <c:bubble3D val="0"/>
            <c:spPr>
              <a:solidFill>
                <a:schemeClr val="accent3">
                  <a:lumMod val="50000"/>
                  <a:lumOff val="50000"/>
                </a:schemeClr>
              </a:solidFill>
              <a:ln>
                <a:noFill/>
              </a:ln>
              <a:effectLst/>
            </c:spPr>
            <c:extLst>
              <c:ext xmlns:c16="http://schemas.microsoft.com/office/drawing/2014/chart" uri="{C3380CC4-5D6E-409C-BE32-E72D297353CC}">
                <c16:uniqueId val="{000007FD-27EE-48E1-8126-FA4F2C0CE5D0}"/>
              </c:ext>
            </c:extLst>
          </c:dPt>
          <c:dPt>
            <c:idx val="1023"/>
            <c:bubble3D val="0"/>
            <c:spPr>
              <a:solidFill>
                <a:schemeClr val="accent4">
                  <a:lumMod val="50000"/>
                  <a:lumOff val="50000"/>
                </a:schemeClr>
              </a:solidFill>
              <a:ln>
                <a:noFill/>
              </a:ln>
              <a:effectLst/>
            </c:spPr>
            <c:extLst>
              <c:ext xmlns:c16="http://schemas.microsoft.com/office/drawing/2014/chart" uri="{C3380CC4-5D6E-409C-BE32-E72D297353CC}">
                <c16:uniqueId val="{000007FF-27EE-48E1-8126-FA4F2C0CE5D0}"/>
              </c:ext>
            </c:extLst>
          </c:dPt>
          <c:dPt>
            <c:idx val="1024"/>
            <c:bubble3D val="0"/>
            <c:spPr>
              <a:solidFill>
                <a:schemeClr val="accent5">
                  <a:lumMod val="50000"/>
                  <a:lumOff val="50000"/>
                </a:schemeClr>
              </a:solidFill>
              <a:ln>
                <a:noFill/>
              </a:ln>
              <a:effectLst/>
            </c:spPr>
            <c:extLst>
              <c:ext xmlns:c16="http://schemas.microsoft.com/office/drawing/2014/chart" uri="{C3380CC4-5D6E-409C-BE32-E72D297353CC}">
                <c16:uniqueId val="{00000801-27EE-48E1-8126-FA4F2C0CE5D0}"/>
              </c:ext>
            </c:extLst>
          </c:dPt>
          <c:dPt>
            <c:idx val="1025"/>
            <c:bubble3D val="0"/>
            <c:spPr>
              <a:solidFill>
                <a:schemeClr val="accent6">
                  <a:lumMod val="50000"/>
                  <a:lumOff val="50000"/>
                </a:schemeClr>
              </a:solidFill>
              <a:ln>
                <a:noFill/>
              </a:ln>
              <a:effectLst/>
            </c:spPr>
            <c:extLst>
              <c:ext xmlns:c16="http://schemas.microsoft.com/office/drawing/2014/chart" uri="{C3380CC4-5D6E-409C-BE32-E72D297353CC}">
                <c16:uniqueId val="{00000803-27EE-48E1-8126-FA4F2C0CE5D0}"/>
              </c:ext>
            </c:extLst>
          </c:dPt>
          <c:dPt>
            <c:idx val="1026"/>
            <c:bubble3D val="0"/>
            <c:spPr>
              <a:solidFill>
                <a:schemeClr val="accent1"/>
              </a:solidFill>
              <a:ln>
                <a:noFill/>
              </a:ln>
              <a:effectLst/>
            </c:spPr>
            <c:extLst>
              <c:ext xmlns:c16="http://schemas.microsoft.com/office/drawing/2014/chart" uri="{C3380CC4-5D6E-409C-BE32-E72D297353CC}">
                <c16:uniqueId val="{00000805-27EE-48E1-8126-FA4F2C0CE5D0}"/>
              </c:ext>
            </c:extLst>
          </c:dPt>
          <c:dPt>
            <c:idx val="1027"/>
            <c:bubble3D val="0"/>
            <c:spPr>
              <a:solidFill>
                <a:schemeClr val="accent2"/>
              </a:solidFill>
              <a:ln>
                <a:noFill/>
              </a:ln>
              <a:effectLst/>
            </c:spPr>
            <c:extLst>
              <c:ext xmlns:c16="http://schemas.microsoft.com/office/drawing/2014/chart" uri="{C3380CC4-5D6E-409C-BE32-E72D297353CC}">
                <c16:uniqueId val="{00000807-27EE-48E1-8126-FA4F2C0CE5D0}"/>
              </c:ext>
            </c:extLst>
          </c:dPt>
          <c:dPt>
            <c:idx val="1028"/>
            <c:bubble3D val="0"/>
            <c:spPr>
              <a:solidFill>
                <a:schemeClr val="accent3"/>
              </a:solidFill>
              <a:ln>
                <a:noFill/>
              </a:ln>
              <a:effectLst/>
            </c:spPr>
            <c:extLst>
              <c:ext xmlns:c16="http://schemas.microsoft.com/office/drawing/2014/chart" uri="{C3380CC4-5D6E-409C-BE32-E72D297353CC}">
                <c16:uniqueId val="{00000809-27EE-48E1-8126-FA4F2C0CE5D0}"/>
              </c:ext>
            </c:extLst>
          </c:dPt>
          <c:dPt>
            <c:idx val="1029"/>
            <c:bubble3D val="0"/>
            <c:spPr>
              <a:solidFill>
                <a:schemeClr val="accent4"/>
              </a:solidFill>
              <a:ln>
                <a:noFill/>
              </a:ln>
              <a:effectLst/>
            </c:spPr>
            <c:extLst>
              <c:ext xmlns:c16="http://schemas.microsoft.com/office/drawing/2014/chart" uri="{C3380CC4-5D6E-409C-BE32-E72D297353CC}">
                <c16:uniqueId val="{0000080B-27EE-48E1-8126-FA4F2C0CE5D0}"/>
              </c:ext>
            </c:extLst>
          </c:dPt>
          <c:dPt>
            <c:idx val="1030"/>
            <c:bubble3D val="0"/>
            <c:spPr>
              <a:solidFill>
                <a:schemeClr val="accent5"/>
              </a:solidFill>
              <a:ln>
                <a:noFill/>
              </a:ln>
              <a:effectLst/>
            </c:spPr>
            <c:extLst>
              <c:ext xmlns:c16="http://schemas.microsoft.com/office/drawing/2014/chart" uri="{C3380CC4-5D6E-409C-BE32-E72D297353CC}">
                <c16:uniqueId val="{0000080D-27EE-48E1-8126-FA4F2C0CE5D0}"/>
              </c:ext>
            </c:extLst>
          </c:dPt>
          <c:dPt>
            <c:idx val="1031"/>
            <c:bubble3D val="0"/>
            <c:spPr>
              <a:solidFill>
                <a:schemeClr val="accent6"/>
              </a:solidFill>
              <a:ln>
                <a:noFill/>
              </a:ln>
              <a:effectLst/>
            </c:spPr>
            <c:extLst>
              <c:ext xmlns:c16="http://schemas.microsoft.com/office/drawing/2014/chart" uri="{C3380CC4-5D6E-409C-BE32-E72D297353CC}">
                <c16:uniqueId val="{0000080F-27EE-48E1-8126-FA4F2C0CE5D0}"/>
              </c:ext>
            </c:extLst>
          </c:dPt>
          <c:dPt>
            <c:idx val="1032"/>
            <c:bubble3D val="0"/>
            <c:spPr>
              <a:solidFill>
                <a:schemeClr val="accent1">
                  <a:lumMod val="60000"/>
                </a:schemeClr>
              </a:solidFill>
              <a:ln>
                <a:noFill/>
              </a:ln>
              <a:effectLst/>
            </c:spPr>
            <c:extLst>
              <c:ext xmlns:c16="http://schemas.microsoft.com/office/drawing/2014/chart" uri="{C3380CC4-5D6E-409C-BE32-E72D297353CC}">
                <c16:uniqueId val="{00000811-27EE-48E1-8126-FA4F2C0CE5D0}"/>
              </c:ext>
            </c:extLst>
          </c:dPt>
          <c:dPt>
            <c:idx val="1033"/>
            <c:bubble3D val="0"/>
            <c:spPr>
              <a:solidFill>
                <a:schemeClr val="accent2">
                  <a:lumMod val="60000"/>
                </a:schemeClr>
              </a:solidFill>
              <a:ln>
                <a:noFill/>
              </a:ln>
              <a:effectLst/>
            </c:spPr>
            <c:extLst>
              <c:ext xmlns:c16="http://schemas.microsoft.com/office/drawing/2014/chart" uri="{C3380CC4-5D6E-409C-BE32-E72D297353CC}">
                <c16:uniqueId val="{00000813-27EE-48E1-8126-FA4F2C0CE5D0}"/>
              </c:ext>
            </c:extLst>
          </c:dPt>
          <c:dPt>
            <c:idx val="1034"/>
            <c:bubble3D val="0"/>
            <c:spPr>
              <a:solidFill>
                <a:schemeClr val="accent3">
                  <a:lumMod val="60000"/>
                </a:schemeClr>
              </a:solidFill>
              <a:ln>
                <a:noFill/>
              </a:ln>
              <a:effectLst/>
            </c:spPr>
            <c:extLst>
              <c:ext xmlns:c16="http://schemas.microsoft.com/office/drawing/2014/chart" uri="{C3380CC4-5D6E-409C-BE32-E72D297353CC}">
                <c16:uniqueId val="{00000815-27EE-48E1-8126-FA4F2C0CE5D0}"/>
              </c:ext>
            </c:extLst>
          </c:dPt>
          <c:dPt>
            <c:idx val="1035"/>
            <c:bubble3D val="0"/>
            <c:spPr>
              <a:solidFill>
                <a:schemeClr val="accent4">
                  <a:lumMod val="60000"/>
                </a:schemeClr>
              </a:solidFill>
              <a:ln>
                <a:noFill/>
              </a:ln>
              <a:effectLst/>
            </c:spPr>
            <c:extLst>
              <c:ext xmlns:c16="http://schemas.microsoft.com/office/drawing/2014/chart" uri="{C3380CC4-5D6E-409C-BE32-E72D297353CC}">
                <c16:uniqueId val="{00000817-27EE-48E1-8126-FA4F2C0CE5D0}"/>
              </c:ext>
            </c:extLst>
          </c:dPt>
          <c:dPt>
            <c:idx val="1036"/>
            <c:bubble3D val="0"/>
            <c:spPr>
              <a:solidFill>
                <a:schemeClr val="accent5">
                  <a:lumMod val="60000"/>
                </a:schemeClr>
              </a:solidFill>
              <a:ln>
                <a:noFill/>
              </a:ln>
              <a:effectLst/>
            </c:spPr>
            <c:extLst>
              <c:ext xmlns:c16="http://schemas.microsoft.com/office/drawing/2014/chart" uri="{C3380CC4-5D6E-409C-BE32-E72D297353CC}">
                <c16:uniqueId val="{00000819-27EE-48E1-8126-FA4F2C0CE5D0}"/>
              </c:ext>
            </c:extLst>
          </c:dPt>
          <c:dPt>
            <c:idx val="1037"/>
            <c:bubble3D val="0"/>
            <c:spPr>
              <a:solidFill>
                <a:schemeClr val="accent6">
                  <a:lumMod val="60000"/>
                </a:schemeClr>
              </a:solidFill>
              <a:ln>
                <a:noFill/>
              </a:ln>
              <a:effectLst/>
            </c:spPr>
            <c:extLst>
              <c:ext xmlns:c16="http://schemas.microsoft.com/office/drawing/2014/chart" uri="{C3380CC4-5D6E-409C-BE32-E72D297353CC}">
                <c16:uniqueId val="{0000081B-27EE-48E1-8126-FA4F2C0CE5D0}"/>
              </c:ext>
            </c:extLst>
          </c:dPt>
          <c:dPt>
            <c:idx val="1038"/>
            <c:bubble3D val="0"/>
            <c:spPr>
              <a:solidFill>
                <a:schemeClr val="accent1">
                  <a:lumMod val="80000"/>
                  <a:lumOff val="20000"/>
                </a:schemeClr>
              </a:solidFill>
              <a:ln>
                <a:noFill/>
              </a:ln>
              <a:effectLst/>
            </c:spPr>
            <c:extLst>
              <c:ext xmlns:c16="http://schemas.microsoft.com/office/drawing/2014/chart" uri="{C3380CC4-5D6E-409C-BE32-E72D297353CC}">
                <c16:uniqueId val="{0000081D-27EE-48E1-8126-FA4F2C0CE5D0}"/>
              </c:ext>
            </c:extLst>
          </c:dPt>
          <c:dPt>
            <c:idx val="1039"/>
            <c:bubble3D val="0"/>
            <c:spPr>
              <a:solidFill>
                <a:schemeClr val="accent2">
                  <a:lumMod val="80000"/>
                  <a:lumOff val="20000"/>
                </a:schemeClr>
              </a:solidFill>
              <a:ln>
                <a:noFill/>
              </a:ln>
              <a:effectLst/>
            </c:spPr>
            <c:extLst>
              <c:ext xmlns:c16="http://schemas.microsoft.com/office/drawing/2014/chart" uri="{C3380CC4-5D6E-409C-BE32-E72D297353CC}">
                <c16:uniqueId val="{0000081F-27EE-48E1-8126-FA4F2C0CE5D0}"/>
              </c:ext>
            </c:extLst>
          </c:dPt>
          <c:dPt>
            <c:idx val="1040"/>
            <c:bubble3D val="0"/>
            <c:spPr>
              <a:solidFill>
                <a:schemeClr val="accent3">
                  <a:lumMod val="80000"/>
                  <a:lumOff val="20000"/>
                </a:schemeClr>
              </a:solidFill>
              <a:ln>
                <a:noFill/>
              </a:ln>
              <a:effectLst/>
            </c:spPr>
            <c:extLst>
              <c:ext xmlns:c16="http://schemas.microsoft.com/office/drawing/2014/chart" uri="{C3380CC4-5D6E-409C-BE32-E72D297353CC}">
                <c16:uniqueId val="{00000821-27EE-48E1-8126-FA4F2C0CE5D0}"/>
              </c:ext>
            </c:extLst>
          </c:dPt>
          <c:dPt>
            <c:idx val="1041"/>
            <c:bubble3D val="0"/>
            <c:spPr>
              <a:solidFill>
                <a:schemeClr val="accent4">
                  <a:lumMod val="80000"/>
                  <a:lumOff val="20000"/>
                </a:schemeClr>
              </a:solidFill>
              <a:ln>
                <a:noFill/>
              </a:ln>
              <a:effectLst/>
            </c:spPr>
            <c:extLst>
              <c:ext xmlns:c16="http://schemas.microsoft.com/office/drawing/2014/chart" uri="{C3380CC4-5D6E-409C-BE32-E72D297353CC}">
                <c16:uniqueId val="{00000823-27EE-48E1-8126-FA4F2C0CE5D0}"/>
              </c:ext>
            </c:extLst>
          </c:dPt>
          <c:dPt>
            <c:idx val="1042"/>
            <c:bubble3D val="0"/>
            <c:spPr>
              <a:solidFill>
                <a:schemeClr val="accent5">
                  <a:lumMod val="80000"/>
                  <a:lumOff val="20000"/>
                </a:schemeClr>
              </a:solidFill>
              <a:ln>
                <a:noFill/>
              </a:ln>
              <a:effectLst/>
            </c:spPr>
            <c:extLst>
              <c:ext xmlns:c16="http://schemas.microsoft.com/office/drawing/2014/chart" uri="{C3380CC4-5D6E-409C-BE32-E72D297353CC}">
                <c16:uniqueId val="{00000825-27EE-48E1-8126-FA4F2C0CE5D0}"/>
              </c:ext>
            </c:extLst>
          </c:dPt>
          <c:dPt>
            <c:idx val="1043"/>
            <c:bubble3D val="0"/>
            <c:spPr>
              <a:solidFill>
                <a:schemeClr val="accent6">
                  <a:lumMod val="80000"/>
                  <a:lumOff val="20000"/>
                </a:schemeClr>
              </a:solidFill>
              <a:ln>
                <a:noFill/>
              </a:ln>
              <a:effectLst/>
            </c:spPr>
            <c:extLst>
              <c:ext xmlns:c16="http://schemas.microsoft.com/office/drawing/2014/chart" uri="{C3380CC4-5D6E-409C-BE32-E72D297353CC}">
                <c16:uniqueId val="{00000827-27EE-48E1-8126-FA4F2C0CE5D0}"/>
              </c:ext>
            </c:extLst>
          </c:dPt>
          <c:dPt>
            <c:idx val="1044"/>
            <c:bubble3D val="0"/>
            <c:spPr>
              <a:solidFill>
                <a:schemeClr val="accent1">
                  <a:lumMod val="80000"/>
                </a:schemeClr>
              </a:solidFill>
              <a:ln>
                <a:noFill/>
              </a:ln>
              <a:effectLst/>
            </c:spPr>
            <c:extLst>
              <c:ext xmlns:c16="http://schemas.microsoft.com/office/drawing/2014/chart" uri="{C3380CC4-5D6E-409C-BE32-E72D297353CC}">
                <c16:uniqueId val="{00000829-27EE-48E1-8126-FA4F2C0CE5D0}"/>
              </c:ext>
            </c:extLst>
          </c:dPt>
          <c:dPt>
            <c:idx val="1045"/>
            <c:bubble3D val="0"/>
            <c:spPr>
              <a:solidFill>
                <a:schemeClr val="accent2">
                  <a:lumMod val="80000"/>
                </a:schemeClr>
              </a:solidFill>
              <a:ln>
                <a:noFill/>
              </a:ln>
              <a:effectLst/>
            </c:spPr>
            <c:extLst>
              <c:ext xmlns:c16="http://schemas.microsoft.com/office/drawing/2014/chart" uri="{C3380CC4-5D6E-409C-BE32-E72D297353CC}">
                <c16:uniqueId val="{0000082B-27EE-48E1-8126-FA4F2C0CE5D0}"/>
              </c:ext>
            </c:extLst>
          </c:dPt>
          <c:dPt>
            <c:idx val="1046"/>
            <c:bubble3D val="0"/>
            <c:spPr>
              <a:solidFill>
                <a:schemeClr val="accent3">
                  <a:lumMod val="80000"/>
                </a:schemeClr>
              </a:solidFill>
              <a:ln>
                <a:noFill/>
              </a:ln>
              <a:effectLst/>
            </c:spPr>
            <c:extLst>
              <c:ext xmlns:c16="http://schemas.microsoft.com/office/drawing/2014/chart" uri="{C3380CC4-5D6E-409C-BE32-E72D297353CC}">
                <c16:uniqueId val="{0000082D-27EE-48E1-8126-FA4F2C0CE5D0}"/>
              </c:ext>
            </c:extLst>
          </c:dPt>
          <c:dPt>
            <c:idx val="1047"/>
            <c:bubble3D val="0"/>
            <c:spPr>
              <a:solidFill>
                <a:schemeClr val="accent4">
                  <a:lumMod val="80000"/>
                </a:schemeClr>
              </a:solidFill>
              <a:ln>
                <a:noFill/>
              </a:ln>
              <a:effectLst/>
            </c:spPr>
            <c:extLst>
              <c:ext xmlns:c16="http://schemas.microsoft.com/office/drawing/2014/chart" uri="{C3380CC4-5D6E-409C-BE32-E72D297353CC}">
                <c16:uniqueId val="{0000082F-27EE-48E1-8126-FA4F2C0CE5D0}"/>
              </c:ext>
            </c:extLst>
          </c:dPt>
          <c:dPt>
            <c:idx val="1048"/>
            <c:bubble3D val="0"/>
            <c:spPr>
              <a:solidFill>
                <a:schemeClr val="accent5">
                  <a:lumMod val="80000"/>
                </a:schemeClr>
              </a:solidFill>
              <a:ln>
                <a:noFill/>
              </a:ln>
              <a:effectLst/>
            </c:spPr>
            <c:extLst>
              <c:ext xmlns:c16="http://schemas.microsoft.com/office/drawing/2014/chart" uri="{C3380CC4-5D6E-409C-BE32-E72D297353CC}">
                <c16:uniqueId val="{00000831-27EE-48E1-8126-FA4F2C0CE5D0}"/>
              </c:ext>
            </c:extLst>
          </c:dPt>
          <c:dPt>
            <c:idx val="1049"/>
            <c:bubble3D val="0"/>
            <c:spPr>
              <a:solidFill>
                <a:schemeClr val="accent6">
                  <a:lumMod val="80000"/>
                </a:schemeClr>
              </a:solidFill>
              <a:ln>
                <a:noFill/>
              </a:ln>
              <a:effectLst/>
            </c:spPr>
            <c:extLst>
              <c:ext xmlns:c16="http://schemas.microsoft.com/office/drawing/2014/chart" uri="{C3380CC4-5D6E-409C-BE32-E72D297353CC}">
                <c16:uniqueId val="{00000833-27EE-48E1-8126-FA4F2C0CE5D0}"/>
              </c:ext>
            </c:extLst>
          </c:dPt>
          <c:dPt>
            <c:idx val="1050"/>
            <c:bubble3D val="0"/>
            <c:spPr>
              <a:solidFill>
                <a:schemeClr val="accent1">
                  <a:lumMod val="60000"/>
                  <a:lumOff val="40000"/>
                </a:schemeClr>
              </a:solidFill>
              <a:ln>
                <a:noFill/>
              </a:ln>
              <a:effectLst/>
            </c:spPr>
            <c:extLst>
              <c:ext xmlns:c16="http://schemas.microsoft.com/office/drawing/2014/chart" uri="{C3380CC4-5D6E-409C-BE32-E72D297353CC}">
                <c16:uniqueId val="{00000835-27EE-48E1-8126-FA4F2C0CE5D0}"/>
              </c:ext>
            </c:extLst>
          </c:dPt>
          <c:dPt>
            <c:idx val="1051"/>
            <c:bubble3D val="0"/>
            <c:spPr>
              <a:solidFill>
                <a:schemeClr val="accent2">
                  <a:lumMod val="60000"/>
                  <a:lumOff val="40000"/>
                </a:schemeClr>
              </a:solidFill>
              <a:ln>
                <a:noFill/>
              </a:ln>
              <a:effectLst/>
            </c:spPr>
            <c:extLst>
              <c:ext xmlns:c16="http://schemas.microsoft.com/office/drawing/2014/chart" uri="{C3380CC4-5D6E-409C-BE32-E72D297353CC}">
                <c16:uniqueId val="{00000837-27EE-48E1-8126-FA4F2C0CE5D0}"/>
              </c:ext>
            </c:extLst>
          </c:dPt>
          <c:dPt>
            <c:idx val="1052"/>
            <c:bubble3D val="0"/>
            <c:spPr>
              <a:solidFill>
                <a:schemeClr val="accent3">
                  <a:lumMod val="60000"/>
                  <a:lumOff val="40000"/>
                </a:schemeClr>
              </a:solidFill>
              <a:ln>
                <a:noFill/>
              </a:ln>
              <a:effectLst/>
            </c:spPr>
            <c:extLst>
              <c:ext xmlns:c16="http://schemas.microsoft.com/office/drawing/2014/chart" uri="{C3380CC4-5D6E-409C-BE32-E72D297353CC}">
                <c16:uniqueId val="{00000839-27EE-48E1-8126-FA4F2C0CE5D0}"/>
              </c:ext>
            </c:extLst>
          </c:dPt>
          <c:dPt>
            <c:idx val="1053"/>
            <c:bubble3D val="0"/>
            <c:spPr>
              <a:solidFill>
                <a:schemeClr val="accent4">
                  <a:lumMod val="60000"/>
                  <a:lumOff val="40000"/>
                </a:schemeClr>
              </a:solidFill>
              <a:ln>
                <a:noFill/>
              </a:ln>
              <a:effectLst/>
            </c:spPr>
            <c:extLst>
              <c:ext xmlns:c16="http://schemas.microsoft.com/office/drawing/2014/chart" uri="{C3380CC4-5D6E-409C-BE32-E72D297353CC}">
                <c16:uniqueId val="{0000083B-27EE-48E1-8126-FA4F2C0CE5D0}"/>
              </c:ext>
            </c:extLst>
          </c:dPt>
          <c:dPt>
            <c:idx val="1054"/>
            <c:bubble3D val="0"/>
            <c:spPr>
              <a:solidFill>
                <a:schemeClr val="accent5">
                  <a:lumMod val="60000"/>
                  <a:lumOff val="40000"/>
                </a:schemeClr>
              </a:solidFill>
              <a:ln>
                <a:noFill/>
              </a:ln>
              <a:effectLst/>
            </c:spPr>
            <c:extLst>
              <c:ext xmlns:c16="http://schemas.microsoft.com/office/drawing/2014/chart" uri="{C3380CC4-5D6E-409C-BE32-E72D297353CC}">
                <c16:uniqueId val="{0000083D-27EE-48E1-8126-FA4F2C0CE5D0}"/>
              </c:ext>
            </c:extLst>
          </c:dPt>
          <c:dPt>
            <c:idx val="1055"/>
            <c:bubble3D val="0"/>
            <c:spPr>
              <a:solidFill>
                <a:schemeClr val="accent6">
                  <a:lumMod val="60000"/>
                  <a:lumOff val="40000"/>
                </a:schemeClr>
              </a:solidFill>
              <a:ln>
                <a:noFill/>
              </a:ln>
              <a:effectLst/>
            </c:spPr>
            <c:extLst>
              <c:ext xmlns:c16="http://schemas.microsoft.com/office/drawing/2014/chart" uri="{C3380CC4-5D6E-409C-BE32-E72D297353CC}">
                <c16:uniqueId val="{0000083F-27EE-48E1-8126-FA4F2C0CE5D0}"/>
              </c:ext>
            </c:extLst>
          </c:dPt>
          <c:dPt>
            <c:idx val="1056"/>
            <c:bubble3D val="0"/>
            <c:spPr>
              <a:solidFill>
                <a:schemeClr val="accent1">
                  <a:lumMod val="50000"/>
                </a:schemeClr>
              </a:solidFill>
              <a:ln>
                <a:noFill/>
              </a:ln>
              <a:effectLst/>
            </c:spPr>
            <c:extLst>
              <c:ext xmlns:c16="http://schemas.microsoft.com/office/drawing/2014/chart" uri="{C3380CC4-5D6E-409C-BE32-E72D297353CC}">
                <c16:uniqueId val="{00000841-27EE-48E1-8126-FA4F2C0CE5D0}"/>
              </c:ext>
            </c:extLst>
          </c:dPt>
          <c:dPt>
            <c:idx val="1057"/>
            <c:bubble3D val="0"/>
            <c:spPr>
              <a:solidFill>
                <a:schemeClr val="accent2">
                  <a:lumMod val="50000"/>
                </a:schemeClr>
              </a:solidFill>
              <a:ln>
                <a:noFill/>
              </a:ln>
              <a:effectLst/>
            </c:spPr>
            <c:extLst>
              <c:ext xmlns:c16="http://schemas.microsoft.com/office/drawing/2014/chart" uri="{C3380CC4-5D6E-409C-BE32-E72D297353CC}">
                <c16:uniqueId val="{00000843-27EE-48E1-8126-FA4F2C0CE5D0}"/>
              </c:ext>
            </c:extLst>
          </c:dPt>
          <c:dPt>
            <c:idx val="1058"/>
            <c:bubble3D val="0"/>
            <c:spPr>
              <a:solidFill>
                <a:schemeClr val="accent3">
                  <a:lumMod val="50000"/>
                </a:schemeClr>
              </a:solidFill>
              <a:ln>
                <a:noFill/>
              </a:ln>
              <a:effectLst/>
            </c:spPr>
            <c:extLst>
              <c:ext xmlns:c16="http://schemas.microsoft.com/office/drawing/2014/chart" uri="{C3380CC4-5D6E-409C-BE32-E72D297353CC}">
                <c16:uniqueId val="{00000845-27EE-48E1-8126-FA4F2C0CE5D0}"/>
              </c:ext>
            </c:extLst>
          </c:dPt>
          <c:dPt>
            <c:idx val="1059"/>
            <c:bubble3D val="0"/>
            <c:spPr>
              <a:solidFill>
                <a:schemeClr val="accent4">
                  <a:lumMod val="50000"/>
                </a:schemeClr>
              </a:solidFill>
              <a:ln>
                <a:noFill/>
              </a:ln>
              <a:effectLst/>
            </c:spPr>
            <c:extLst>
              <c:ext xmlns:c16="http://schemas.microsoft.com/office/drawing/2014/chart" uri="{C3380CC4-5D6E-409C-BE32-E72D297353CC}">
                <c16:uniqueId val="{00000847-27EE-48E1-8126-FA4F2C0CE5D0}"/>
              </c:ext>
            </c:extLst>
          </c:dPt>
          <c:dPt>
            <c:idx val="1060"/>
            <c:bubble3D val="0"/>
            <c:spPr>
              <a:solidFill>
                <a:schemeClr val="accent5">
                  <a:lumMod val="50000"/>
                </a:schemeClr>
              </a:solidFill>
              <a:ln>
                <a:noFill/>
              </a:ln>
              <a:effectLst/>
            </c:spPr>
            <c:extLst>
              <c:ext xmlns:c16="http://schemas.microsoft.com/office/drawing/2014/chart" uri="{C3380CC4-5D6E-409C-BE32-E72D297353CC}">
                <c16:uniqueId val="{00000849-27EE-48E1-8126-FA4F2C0CE5D0}"/>
              </c:ext>
            </c:extLst>
          </c:dPt>
          <c:dPt>
            <c:idx val="1061"/>
            <c:bubble3D val="0"/>
            <c:spPr>
              <a:solidFill>
                <a:schemeClr val="accent6">
                  <a:lumMod val="50000"/>
                </a:schemeClr>
              </a:solidFill>
              <a:ln>
                <a:noFill/>
              </a:ln>
              <a:effectLst/>
            </c:spPr>
            <c:extLst>
              <c:ext xmlns:c16="http://schemas.microsoft.com/office/drawing/2014/chart" uri="{C3380CC4-5D6E-409C-BE32-E72D297353CC}">
                <c16:uniqueId val="{0000084B-27EE-48E1-8126-FA4F2C0CE5D0}"/>
              </c:ext>
            </c:extLst>
          </c:dPt>
          <c:dPt>
            <c:idx val="1062"/>
            <c:bubble3D val="0"/>
            <c:spPr>
              <a:solidFill>
                <a:schemeClr val="accent1">
                  <a:lumMod val="70000"/>
                  <a:lumOff val="30000"/>
                </a:schemeClr>
              </a:solidFill>
              <a:ln>
                <a:noFill/>
              </a:ln>
              <a:effectLst/>
            </c:spPr>
            <c:extLst>
              <c:ext xmlns:c16="http://schemas.microsoft.com/office/drawing/2014/chart" uri="{C3380CC4-5D6E-409C-BE32-E72D297353CC}">
                <c16:uniqueId val="{0000084D-27EE-48E1-8126-FA4F2C0CE5D0}"/>
              </c:ext>
            </c:extLst>
          </c:dPt>
          <c:dPt>
            <c:idx val="1063"/>
            <c:bubble3D val="0"/>
            <c:spPr>
              <a:solidFill>
                <a:schemeClr val="accent2">
                  <a:lumMod val="70000"/>
                  <a:lumOff val="30000"/>
                </a:schemeClr>
              </a:solidFill>
              <a:ln>
                <a:noFill/>
              </a:ln>
              <a:effectLst/>
            </c:spPr>
            <c:extLst>
              <c:ext xmlns:c16="http://schemas.microsoft.com/office/drawing/2014/chart" uri="{C3380CC4-5D6E-409C-BE32-E72D297353CC}">
                <c16:uniqueId val="{0000084F-27EE-48E1-8126-FA4F2C0CE5D0}"/>
              </c:ext>
            </c:extLst>
          </c:dPt>
          <c:dPt>
            <c:idx val="1064"/>
            <c:bubble3D val="0"/>
            <c:spPr>
              <a:solidFill>
                <a:schemeClr val="accent3">
                  <a:lumMod val="70000"/>
                  <a:lumOff val="30000"/>
                </a:schemeClr>
              </a:solidFill>
              <a:ln>
                <a:noFill/>
              </a:ln>
              <a:effectLst/>
            </c:spPr>
            <c:extLst>
              <c:ext xmlns:c16="http://schemas.microsoft.com/office/drawing/2014/chart" uri="{C3380CC4-5D6E-409C-BE32-E72D297353CC}">
                <c16:uniqueId val="{00000851-27EE-48E1-8126-FA4F2C0CE5D0}"/>
              </c:ext>
            </c:extLst>
          </c:dPt>
          <c:dPt>
            <c:idx val="1065"/>
            <c:bubble3D val="0"/>
            <c:spPr>
              <a:solidFill>
                <a:schemeClr val="accent4">
                  <a:lumMod val="70000"/>
                  <a:lumOff val="30000"/>
                </a:schemeClr>
              </a:solidFill>
              <a:ln>
                <a:noFill/>
              </a:ln>
              <a:effectLst/>
            </c:spPr>
            <c:extLst>
              <c:ext xmlns:c16="http://schemas.microsoft.com/office/drawing/2014/chart" uri="{C3380CC4-5D6E-409C-BE32-E72D297353CC}">
                <c16:uniqueId val="{00000853-27EE-48E1-8126-FA4F2C0CE5D0}"/>
              </c:ext>
            </c:extLst>
          </c:dPt>
          <c:dPt>
            <c:idx val="1066"/>
            <c:bubble3D val="0"/>
            <c:spPr>
              <a:solidFill>
                <a:schemeClr val="accent5">
                  <a:lumMod val="70000"/>
                  <a:lumOff val="30000"/>
                </a:schemeClr>
              </a:solidFill>
              <a:ln>
                <a:noFill/>
              </a:ln>
              <a:effectLst/>
            </c:spPr>
            <c:extLst>
              <c:ext xmlns:c16="http://schemas.microsoft.com/office/drawing/2014/chart" uri="{C3380CC4-5D6E-409C-BE32-E72D297353CC}">
                <c16:uniqueId val="{00000855-27EE-48E1-8126-FA4F2C0CE5D0}"/>
              </c:ext>
            </c:extLst>
          </c:dPt>
          <c:dPt>
            <c:idx val="1067"/>
            <c:bubble3D val="0"/>
            <c:spPr>
              <a:solidFill>
                <a:schemeClr val="accent6">
                  <a:lumMod val="70000"/>
                  <a:lumOff val="30000"/>
                </a:schemeClr>
              </a:solidFill>
              <a:ln>
                <a:noFill/>
              </a:ln>
              <a:effectLst/>
            </c:spPr>
            <c:extLst>
              <c:ext xmlns:c16="http://schemas.microsoft.com/office/drawing/2014/chart" uri="{C3380CC4-5D6E-409C-BE32-E72D297353CC}">
                <c16:uniqueId val="{00000857-27EE-48E1-8126-FA4F2C0CE5D0}"/>
              </c:ext>
            </c:extLst>
          </c:dPt>
          <c:dPt>
            <c:idx val="1068"/>
            <c:bubble3D val="0"/>
            <c:spPr>
              <a:solidFill>
                <a:schemeClr val="accent1">
                  <a:lumMod val="70000"/>
                </a:schemeClr>
              </a:solidFill>
              <a:ln>
                <a:noFill/>
              </a:ln>
              <a:effectLst/>
            </c:spPr>
            <c:extLst>
              <c:ext xmlns:c16="http://schemas.microsoft.com/office/drawing/2014/chart" uri="{C3380CC4-5D6E-409C-BE32-E72D297353CC}">
                <c16:uniqueId val="{00000859-27EE-48E1-8126-FA4F2C0CE5D0}"/>
              </c:ext>
            </c:extLst>
          </c:dPt>
          <c:dPt>
            <c:idx val="1069"/>
            <c:bubble3D val="0"/>
            <c:spPr>
              <a:solidFill>
                <a:schemeClr val="accent2">
                  <a:lumMod val="70000"/>
                </a:schemeClr>
              </a:solidFill>
              <a:ln>
                <a:noFill/>
              </a:ln>
              <a:effectLst/>
            </c:spPr>
            <c:extLst>
              <c:ext xmlns:c16="http://schemas.microsoft.com/office/drawing/2014/chart" uri="{C3380CC4-5D6E-409C-BE32-E72D297353CC}">
                <c16:uniqueId val="{0000085B-27EE-48E1-8126-FA4F2C0CE5D0}"/>
              </c:ext>
            </c:extLst>
          </c:dPt>
          <c:dPt>
            <c:idx val="1070"/>
            <c:bubble3D val="0"/>
            <c:spPr>
              <a:solidFill>
                <a:schemeClr val="accent3">
                  <a:lumMod val="70000"/>
                </a:schemeClr>
              </a:solidFill>
              <a:ln>
                <a:noFill/>
              </a:ln>
              <a:effectLst/>
            </c:spPr>
            <c:extLst>
              <c:ext xmlns:c16="http://schemas.microsoft.com/office/drawing/2014/chart" uri="{C3380CC4-5D6E-409C-BE32-E72D297353CC}">
                <c16:uniqueId val="{0000085D-27EE-48E1-8126-FA4F2C0CE5D0}"/>
              </c:ext>
            </c:extLst>
          </c:dPt>
          <c:dPt>
            <c:idx val="1071"/>
            <c:bubble3D val="0"/>
            <c:spPr>
              <a:solidFill>
                <a:schemeClr val="accent4">
                  <a:lumMod val="70000"/>
                </a:schemeClr>
              </a:solidFill>
              <a:ln>
                <a:noFill/>
              </a:ln>
              <a:effectLst/>
            </c:spPr>
            <c:extLst>
              <c:ext xmlns:c16="http://schemas.microsoft.com/office/drawing/2014/chart" uri="{C3380CC4-5D6E-409C-BE32-E72D297353CC}">
                <c16:uniqueId val="{0000085F-27EE-48E1-8126-FA4F2C0CE5D0}"/>
              </c:ext>
            </c:extLst>
          </c:dPt>
          <c:dPt>
            <c:idx val="1072"/>
            <c:bubble3D val="0"/>
            <c:spPr>
              <a:solidFill>
                <a:schemeClr val="accent5">
                  <a:lumMod val="70000"/>
                </a:schemeClr>
              </a:solidFill>
              <a:ln>
                <a:noFill/>
              </a:ln>
              <a:effectLst/>
            </c:spPr>
            <c:extLst>
              <c:ext xmlns:c16="http://schemas.microsoft.com/office/drawing/2014/chart" uri="{C3380CC4-5D6E-409C-BE32-E72D297353CC}">
                <c16:uniqueId val="{00000861-27EE-48E1-8126-FA4F2C0CE5D0}"/>
              </c:ext>
            </c:extLst>
          </c:dPt>
          <c:dPt>
            <c:idx val="1073"/>
            <c:bubble3D val="0"/>
            <c:spPr>
              <a:solidFill>
                <a:schemeClr val="accent6">
                  <a:lumMod val="70000"/>
                </a:schemeClr>
              </a:solidFill>
              <a:ln>
                <a:noFill/>
              </a:ln>
              <a:effectLst/>
            </c:spPr>
            <c:extLst>
              <c:ext xmlns:c16="http://schemas.microsoft.com/office/drawing/2014/chart" uri="{C3380CC4-5D6E-409C-BE32-E72D297353CC}">
                <c16:uniqueId val="{00000863-27EE-48E1-8126-FA4F2C0CE5D0}"/>
              </c:ext>
            </c:extLst>
          </c:dPt>
          <c:dPt>
            <c:idx val="1074"/>
            <c:bubble3D val="0"/>
            <c:spPr>
              <a:solidFill>
                <a:schemeClr val="accent1">
                  <a:lumMod val="50000"/>
                  <a:lumOff val="50000"/>
                </a:schemeClr>
              </a:solidFill>
              <a:ln>
                <a:noFill/>
              </a:ln>
              <a:effectLst/>
            </c:spPr>
            <c:extLst>
              <c:ext xmlns:c16="http://schemas.microsoft.com/office/drawing/2014/chart" uri="{C3380CC4-5D6E-409C-BE32-E72D297353CC}">
                <c16:uniqueId val="{00000865-27EE-48E1-8126-FA4F2C0CE5D0}"/>
              </c:ext>
            </c:extLst>
          </c:dPt>
          <c:dPt>
            <c:idx val="1075"/>
            <c:bubble3D val="0"/>
            <c:spPr>
              <a:solidFill>
                <a:schemeClr val="accent2">
                  <a:lumMod val="50000"/>
                  <a:lumOff val="50000"/>
                </a:schemeClr>
              </a:solidFill>
              <a:ln>
                <a:noFill/>
              </a:ln>
              <a:effectLst/>
            </c:spPr>
            <c:extLst>
              <c:ext xmlns:c16="http://schemas.microsoft.com/office/drawing/2014/chart" uri="{C3380CC4-5D6E-409C-BE32-E72D297353CC}">
                <c16:uniqueId val="{00000867-27EE-48E1-8126-FA4F2C0CE5D0}"/>
              </c:ext>
            </c:extLst>
          </c:dPt>
          <c:dPt>
            <c:idx val="1076"/>
            <c:bubble3D val="0"/>
            <c:spPr>
              <a:solidFill>
                <a:schemeClr val="accent3">
                  <a:lumMod val="50000"/>
                  <a:lumOff val="50000"/>
                </a:schemeClr>
              </a:solidFill>
              <a:ln>
                <a:noFill/>
              </a:ln>
              <a:effectLst/>
            </c:spPr>
            <c:extLst>
              <c:ext xmlns:c16="http://schemas.microsoft.com/office/drawing/2014/chart" uri="{C3380CC4-5D6E-409C-BE32-E72D297353CC}">
                <c16:uniqueId val="{00000869-27EE-48E1-8126-FA4F2C0CE5D0}"/>
              </c:ext>
            </c:extLst>
          </c:dPt>
          <c:dPt>
            <c:idx val="1077"/>
            <c:bubble3D val="0"/>
            <c:spPr>
              <a:solidFill>
                <a:schemeClr val="accent4">
                  <a:lumMod val="50000"/>
                  <a:lumOff val="50000"/>
                </a:schemeClr>
              </a:solidFill>
              <a:ln>
                <a:noFill/>
              </a:ln>
              <a:effectLst/>
            </c:spPr>
            <c:extLst>
              <c:ext xmlns:c16="http://schemas.microsoft.com/office/drawing/2014/chart" uri="{C3380CC4-5D6E-409C-BE32-E72D297353CC}">
                <c16:uniqueId val="{0000086B-27EE-48E1-8126-FA4F2C0CE5D0}"/>
              </c:ext>
            </c:extLst>
          </c:dPt>
          <c:dPt>
            <c:idx val="1078"/>
            <c:bubble3D val="0"/>
            <c:spPr>
              <a:solidFill>
                <a:schemeClr val="accent5">
                  <a:lumMod val="50000"/>
                  <a:lumOff val="50000"/>
                </a:schemeClr>
              </a:solidFill>
              <a:ln>
                <a:noFill/>
              </a:ln>
              <a:effectLst/>
            </c:spPr>
            <c:extLst>
              <c:ext xmlns:c16="http://schemas.microsoft.com/office/drawing/2014/chart" uri="{C3380CC4-5D6E-409C-BE32-E72D297353CC}">
                <c16:uniqueId val="{0000086D-27EE-48E1-8126-FA4F2C0CE5D0}"/>
              </c:ext>
            </c:extLst>
          </c:dPt>
          <c:dPt>
            <c:idx val="1079"/>
            <c:bubble3D val="0"/>
            <c:spPr>
              <a:solidFill>
                <a:schemeClr val="accent6">
                  <a:lumMod val="50000"/>
                  <a:lumOff val="50000"/>
                </a:schemeClr>
              </a:solidFill>
              <a:ln>
                <a:noFill/>
              </a:ln>
              <a:effectLst/>
            </c:spPr>
            <c:extLst>
              <c:ext xmlns:c16="http://schemas.microsoft.com/office/drawing/2014/chart" uri="{C3380CC4-5D6E-409C-BE32-E72D297353CC}">
                <c16:uniqueId val="{0000086F-27EE-48E1-8126-FA4F2C0CE5D0}"/>
              </c:ext>
            </c:extLst>
          </c:dPt>
          <c:dPt>
            <c:idx val="1080"/>
            <c:bubble3D val="0"/>
            <c:spPr>
              <a:solidFill>
                <a:schemeClr val="accent1"/>
              </a:solidFill>
              <a:ln>
                <a:noFill/>
              </a:ln>
              <a:effectLst/>
            </c:spPr>
            <c:extLst>
              <c:ext xmlns:c16="http://schemas.microsoft.com/office/drawing/2014/chart" uri="{C3380CC4-5D6E-409C-BE32-E72D297353CC}">
                <c16:uniqueId val="{00000871-27EE-48E1-8126-FA4F2C0CE5D0}"/>
              </c:ext>
            </c:extLst>
          </c:dPt>
          <c:dPt>
            <c:idx val="1081"/>
            <c:bubble3D val="0"/>
            <c:spPr>
              <a:solidFill>
                <a:schemeClr val="accent2"/>
              </a:solidFill>
              <a:ln>
                <a:noFill/>
              </a:ln>
              <a:effectLst/>
            </c:spPr>
            <c:extLst>
              <c:ext xmlns:c16="http://schemas.microsoft.com/office/drawing/2014/chart" uri="{C3380CC4-5D6E-409C-BE32-E72D297353CC}">
                <c16:uniqueId val="{00000873-27EE-48E1-8126-FA4F2C0CE5D0}"/>
              </c:ext>
            </c:extLst>
          </c:dPt>
          <c:dPt>
            <c:idx val="1082"/>
            <c:bubble3D val="0"/>
            <c:spPr>
              <a:solidFill>
                <a:schemeClr val="accent3"/>
              </a:solidFill>
              <a:ln>
                <a:noFill/>
              </a:ln>
              <a:effectLst/>
            </c:spPr>
            <c:extLst>
              <c:ext xmlns:c16="http://schemas.microsoft.com/office/drawing/2014/chart" uri="{C3380CC4-5D6E-409C-BE32-E72D297353CC}">
                <c16:uniqueId val="{00000875-27EE-48E1-8126-FA4F2C0CE5D0}"/>
              </c:ext>
            </c:extLst>
          </c:dPt>
          <c:dPt>
            <c:idx val="1083"/>
            <c:bubble3D val="0"/>
            <c:spPr>
              <a:solidFill>
                <a:schemeClr val="accent4"/>
              </a:solidFill>
              <a:ln>
                <a:noFill/>
              </a:ln>
              <a:effectLst/>
            </c:spPr>
            <c:extLst>
              <c:ext xmlns:c16="http://schemas.microsoft.com/office/drawing/2014/chart" uri="{C3380CC4-5D6E-409C-BE32-E72D297353CC}">
                <c16:uniqueId val="{00000877-27EE-48E1-8126-FA4F2C0CE5D0}"/>
              </c:ext>
            </c:extLst>
          </c:dPt>
          <c:dPt>
            <c:idx val="1084"/>
            <c:bubble3D val="0"/>
            <c:spPr>
              <a:solidFill>
                <a:schemeClr val="accent5"/>
              </a:solidFill>
              <a:ln>
                <a:noFill/>
              </a:ln>
              <a:effectLst/>
            </c:spPr>
            <c:extLst>
              <c:ext xmlns:c16="http://schemas.microsoft.com/office/drawing/2014/chart" uri="{C3380CC4-5D6E-409C-BE32-E72D297353CC}">
                <c16:uniqueId val="{00000879-27EE-48E1-8126-FA4F2C0CE5D0}"/>
              </c:ext>
            </c:extLst>
          </c:dPt>
          <c:dPt>
            <c:idx val="1085"/>
            <c:bubble3D val="0"/>
            <c:spPr>
              <a:solidFill>
                <a:schemeClr val="accent6"/>
              </a:solidFill>
              <a:ln>
                <a:noFill/>
              </a:ln>
              <a:effectLst/>
            </c:spPr>
            <c:extLst>
              <c:ext xmlns:c16="http://schemas.microsoft.com/office/drawing/2014/chart" uri="{C3380CC4-5D6E-409C-BE32-E72D297353CC}">
                <c16:uniqueId val="{0000087B-27EE-48E1-8126-FA4F2C0CE5D0}"/>
              </c:ext>
            </c:extLst>
          </c:dPt>
          <c:dPt>
            <c:idx val="1086"/>
            <c:bubble3D val="0"/>
            <c:spPr>
              <a:solidFill>
                <a:schemeClr val="accent1">
                  <a:lumMod val="60000"/>
                </a:schemeClr>
              </a:solidFill>
              <a:ln>
                <a:noFill/>
              </a:ln>
              <a:effectLst/>
            </c:spPr>
            <c:extLst>
              <c:ext xmlns:c16="http://schemas.microsoft.com/office/drawing/2014/chart" uri="{C3380CC4-5D6E-409C-BE32-E72D297353CC}">
                <c16:uniqueId val="{0000087D-27EE-48E1-8126-FA4F2C0CE5D0}"/>
              </c:ext>
            </c:extLst>
          </c:dPt>
          <c:dPt>
            <c:idx val="1087"/>
            <c:bubble3D val="0"/>
            <c:spPr>
              <a:solidFill>
                <a:schemeClr val="accent2">
                  <a:lumMod val="60000"/>
                </a:schemeClr>
              </a:solidFill>
              <a:ln>
                <a:noFill/>
              </a:ln>
              <a:effectLst/>
            </c:spPr>
            <c:extLst>
              <c:ext xmlns:c16="http://schemas.microsoft.com/office/drawing/2014/chart" uri="{C3380CC4-5D6E-409C-BE32-E72D297353CC}">
                <c16:uniqueId val="{0000087F-27EE-48E1-8126-FA4F2C0CE5D0}"/>
              </c:ext>
            </c:extLst>
          </c:dPt>
          <c:dPt>
            <c:idx val="1088"/>
            <c:bubble3D val="0"/>
            <c:spPr>
              <a:solidFill>
                <a:schemeClr val="accent3">
                  <a:lumMod val="60000"/>
                </a:schemeClr>
              </a:solidFill>
              <a:ln>
                <a:noFill/>
              </a:ln>
              <a:effectLst/>
            </c:spPr>
            <c:extLst>
              <c:ext xmlns:c16="http://schemas.microsoft.com/office/drawing/2014/chart" uri="{C3380CC4-5D6E-409C-BE32-E72D297353CC}">
                <c16:uniqueId val="{00000881-27EE-48E1-8126-FA4F2C0CE5D0}"/>
              </c:ext>
            </c:extLst>
          </c:dPt>
          <c:dPt>
            <c:idx val="1089"/>
            <c:bubble3D val="0"/>
            <c:spPr>
              <a:solidFill>
                <a:schemeClr val="accent4">
                  <a:lumMod val="60000"/>
                </a:schemeClr>
              </a:solidFill>
              <a:ln>
                <a:noFill/>
              </a:ln>
              <a:effectLst/>
            </c:spPr>
            <c:extLst>
              <c:ext xmlns:c16="http://schemas.microsoft.com/office/drawing/2014/chart" uri="{C3380CC4-5D6E-409C-BE32-E72D297353CC}">
                <c16:uniqueId val="{00000883-27EE-48E1-8126-FA4F2C0CE5D0}"/>
              </c:ext>
            </c:extLst>
          </c:dPt>
          <c:dPt>
            <c:idx val="1090"/>
            <c:bubble3D val="0"/>
            <c:spPr>
              <a:solidFill>
                <a:schemeClr val="accent5">
                  <a:lumMod val="60000"/>
                </a:schemeClr>
              </a:solidFill>
              <a:ln>
                <a:noFill/>
              </a:ln>
              <a:effectLst/>
            </c:spPr>
            <c:extLst>
              <c:ext xmlns:c16="http://schemas.microsoft.com/office/drawing/2014/chart" uri="{C3380CC4-5D6E-409C-BE32-E72D297353CC}">
                <c16:uniqueId val="{00000885-27EE-48E1-8126-FA4F2C0CE5D0}"/>
              </c:ext>
            </c:extLst>
          </c:dPt>
          <c:dPt>
            <c:idx val="1091"/>
            <c:bubble3D val="0"/>
            <c:spPr>
              <a:solidFill>
                <a:schemeClr val="accent6">
                  <a:lumMod val="60000"/>
                </a:schemeClr>
              </a:solidFill>
              <a:ln>
                <a:noFill/>
              </a:ln>
              <a:effectLst/>
            </c:spPr>
            <c:extLst>
              <c:ext xmlns:c16="http://schemas.microsoft.com/office/drawing/2014/chart" uri="{C3380CC4-5D6E-409C-BE32-E72D297353CC}">
                <c16:uniqueId val="{00000887-27EE-48E1-8126-FA4F2C0CE5D0}"/>
              </c:ext>
            </c:extLst>
          </c:dPt>
          <c:dPt>
            <c:idx val="1092"/>
            <c:bubble3D val="0"/>
            <c:spPr>
              <a:solidFill>
                <a:schemeClr val="accent1">
                  <a:lumMod val="80000"/>
                  <a:lumOff val="20000"/>
                </a:schemeClr>
              </a:solidFill>
              <a:ln>
                <a:noFill/>
              </a:ln>
              <a:effectLst/>
            </c:spPr>
            <c:extLst>
              <c:ext xmlns:c16="http://schemas.microsoft.com/office/drawing/2014/chart" uri="{C3380CC4-5D6E-409C-BE32-E72D297353CC}">
                <c16:uniqueId val="{00000889-27EE-48E1-8126-FA4F2C0CE5D0}"/>
              </c:ext>
            </c:extLst>
          </c:dPt>
          <c:dPt>
            <c:idx val="1093"/>
            <c:bubble3D val="0"/>
            <c:spPr>
              <a:solidFill>
                <a:schemeClr val="accent2">
                  <a:lumMod val="80000"/>
                  <a:lumOff val="20000"/>
                </a:schemeClr>
              </a:solidFill>
              <a:ln>
                <a:noFill/>
              </a:ln>
              <a:effectLst/>
            </c:spPr>
            <c:extLst>
              <c:ext xmlns:c16="http://schemas.microsoft.com/office/drawing/2014/chart" uri="{C3380CC4-5D6E-409C-BE32-E72D297353CC}">
                <c16:uniqueId val="{0000088B-27EE-48E1-8126-FA4F2C0CE5D0}"/>
              </c:ext>
            </c:extLst>
          </c:dPt>
          <c:dPt>
            <c:idx val="1094"/>
            <c:bubble3D val="0"/>
            <c:spPr>
              <a:solidFill>
                <a:schemeClr val="accent3">
                  <a:lumMod val="80000"/>
                  <a:lumOff val="20000"/>
                </a:schemeClr>
              </a:solidFill>
              <a:ln>
                <a:noFill/>
              </a:ln>
              <a:effectLst/>
            </c:spPr>
            <c:extLst>
              <c:ext xmlns:c16="http://schemas.microsoft.com/office/drawing/2014/chart" uri="{C3380CC4-5D6E-409C-BE32-E72D297353CC}">
                <c16:uniqueId val="{0000088D-27EE-48E1-8126-FA4F2C0CE5D0}"/>
              </c:ext>
            </c:extLst>
          </c:dPt>
          <c:dPt>
            <c:idx val="1095"/>
            <c:bubble3D val="0"/>
            <c:spPr>
              <a:solidFill>
                <a:schemeClr val="accent4">
                  <a:lumMod val="80000"/>
                  <a:lumOff val="20000"/>
                </a:schemeClr>
              </a:solidFill>
              <a:ln>
                <a:noFill/>
              </a:ln>
              <a:effectLst/>
            </c:spPr>
            <c:extLst>
              <c:ext xmlns:c16="http://schemas.microsoft.com/office/drawing/2014/chart" uri="{C3380CC4-5D6E-409C-BE32-E72D297353CC}">
                <c16:uniqueId val="{0000088F-27EE-48E1-8126-FA4F2C0CE5D0}"/>
              </c:ext>
            </c:extLst>
          </c:dPt>
          <c:dPt>
            <c:idx val="1096"/>
            <c:bubble3D val="0"/>
            <c:spPr>
              <a:solidFill>
                <a:schemeClr val="accent5">
                  <a:lumMod val="80000"/>
                  <a:lumOff val="20000"/>
                </a:schemeClr>
              </a:solidFill>
              <a:ln>
                <a:noFill/>
              </a:ln>
              <a:effectLst/>
            </c:spPr>
            <c:extLst>
              <c:ext xmlns:c16="http://schemas.microsoft.com/office/drawing/2014/chart" uri="{C3380CC4-5D6E-409C-BE32-E72D297353CC}">
                <c16:uniqueId val="{00000891-27EE-48E1-8126-FA4F2C0CE5D0}"/>
              </c:ext>
            </c:extLst>
          </c:dPt>
          <c:dPt>
            <c:idx val="1097"/>
            <c:bubble3D val="0"/>
            <c:spPr>
              <a:solidFill>
                <a:schemeClr val="accent6">
                  <a:lumMod val="80000"/>
                  <a:lumOff val="20000"/>
                </a:schemeClr>
              </a:solidFill>
              <a:ln>
                <a:noFill/>
              </a:ln>
              <a:effectLst/>
            </c:spPr>
            <c:extLst>
              <c:ext xmlns:c16="http://schemas.microsoft.com/office/drawing/2014/chart" uri="{C3380CC4-5D6E-409C-BE32-E72D297353CC}">
                <c16:uniqueId val="{00000893-27EE-48E1-8126-FA4F2C0CE5D0}"/>
              </c:ext>
            </c:extLst>
          </c:dPt>
          <c:dPt>
            <c:idx val="1098"/>
            <c:bubble3D val="0"/>
            <c:spPr>
              <a:solidFill>
                <a:schemeClr val="accent1">
                  <a:lumMod val="80000"/>
                </a:schemeClr>
              </a:solidFill>
              <a:ln>
                <a:noFill/>
              </a:ln>
              <a:effectLst/>
            </c:spPr>
            <c:extLst>
              <c:ext xmlns:c16="http://schemas.microsoft.com/office/drawing/2014/chart" uri="{C3380CC4-5D6E-409C-BE32-E72D297353CC}">
                <c16:uniqueId val="{00000895-27EE-48E1-8126-FA4F2C0CE5D0}"/>
              </c:ext>
            </c:extLst>
          </c:dPt>
          <c:dPt>
            <c:idx val="1099"/>
            <c:bubble3D val="0"/>
            <c:spPr>
              <a:solidFill>
                <a:schemeClr val="accent2">
                  <a:lumMod val="80000"/>
                </a:schemeClr>
              </a:solidFill>
              <a:ln>
                <a:noFill/>
              </a:ln>
              <a:effectLst/>
            </c:spPr>
            <c:extLst>
              <c:ext xmlns:c16="http://schemas.microsoft.com/office/drawing/2014/chart" uri="{C3380CC4-5D6E-409C-BE32-E72D297353CC}">
                <c16:uniqueId val="{00000897-27EE-48E1-8126-FA4F2C0CE5D0}"/>
              </c:ext>
            </c:extLst>
          </c:dPt>
          <c:dPt>
            <c:idx val="1100"/>
            <c:bubble3D val="0"/>
            <c:spPr>
              <a:solidFill>
                <a:schemeClr val="accent3">
                  <a:lumMod val="80000"/>
                </a:schemeClr>
              </a:solidFill>
              <a:ln>
                <a:noFill/>
              </a:ln>
              <a:effectLst/>
            </c:spPr>
            <c:extLst>
              <c:ext xmlns:c16="http://schemas.microsoft.com/office/drawing/2014/chart" uri="{C3380CC4-5D6E-409C-BE32-E72D297353CC}">
                <c16:uniqueId val="{00000899-27EE-48E1-8126-FA4F2C0CE5D0}"/>
              </c:ext>
            </c:extLst>
          </c:dPt>
          <c:dPt>
            <c:idx val="1101"/>
            <c:bubble3D val="0"/>
            <c:spPr>
              <a:solidFill>
                <a:schemeClr val="accent4">
                  <a:lumMod val="80000"/>
                </a:schemeClr>
              </a:solidFill>
              <a:ln>
                <a:noFill/>
              </a:ln>
              <a:effectLst/>
            </c:spPr>
            <c:extLst>
              <c:ext xmlns:c16="http://schemas.microsoft.com/office/drawing/2014/chart" uri="{C3380CC4-5D6E-409C-BE32-E72D297353CC}">
                <c16:uniqueId val="{0000089B-27EE-48E1-8126-FA4F2C0CE5D0}"/>
              </c:ext>
            </c:extLst>
          </c:dPt>
          <c:dPt>
            <c:idx val="1102"/>
            <c:bubble3D val="0"/>
            <c:spPr>
              <a:solidFill>
                <a:schemeClr val="accent5">
                  <a:lumMod val="80000"/>
                </a:schemeClr>
              </a:solidFill>
              <a:ln>
                <a:noFill/>
              </a:ln>
              <a:effectLst/>
            </c:spPr>
            <c:extLst>
              <c:ext xmlns:c16="http://schemas.microsoft.com/office/drawing/2014/chart" uri="{C3380CC4-5D6E-409C-BE32-E72D297353CC}">
                <c16:uniqueId val="{0000089D-27EE-48E1-8126-FA4F2C0CE5D0}"/>
              </c:ext>
            </c:extLst>
          </c:dPt>
          <c:dPt>
            <c:idx val="1103"/>
            <c:bubble3D val="0"/>
            <c:spPr>
              <a:solidFill>
                <a:schemeClr val="accent6">
                  <a:lumMod val="80000"/>
                </a:schemeClr>
              </a:solidFill>
              <a:ln>
                <a:noFill/>
              </a:ln>
              <a:effectLst/>
            </c:spPr>
            <c:extLst>
              <c:ext xmlns:c16="http://schemas.microsoft.com/office/drawing/2014/chart" uri="{C3380CC4-5D6E-409C-BE32-E72D297353CC}">
                <c16:uniqueId val="{0000089F-27EE-48E1-8126-FA4F2C0CE5D0}"/>
              </c:ext>
            </c:extLst>
          </c:dPt>
          <c:dPt>
            <c:idx val="1104"/>
            <c:bubble3D val="0"/>
            <c:spPr>
              <a:solidFill>
                <a:schemeClr val="accent1">
                  <a:lumMod val="60000"/>
                  <a:lumOff val="40000"/>
                </a:schemeClr>
              </a:solidFill>
              <a:ln>
                <a:noFill/>
              </a:ln>
              <a:effectLst/>
            </c:spPr>
            <c:extLst>
              <c:ext xmlns:c16="http://schemas.microsoft.com/office/drawing/2014/chart" uri="{C3380CC4-5D6E-409C-BE32-E72D297353CC}">
                <c16:uniqueId val="{000008A1-27EE-48E1-8126-FA4F2C0CE5D0}"/>
              </c:ext>
            </c:extLst>
          </c:dPt>
          <c:dPt>
            <c:idx val="1105"/>
            <c:bubble3D val="0"/>
            <c:spPr>
              <a:solidFill>
                <a:schemeClr val="accent2">
                  <a:lumMod val="60000"/>
                  <a:lumOff val="40000"/>
                </a:schemeClr>
              </a:solidFill>
              <a:ln>
                <a:noFill/>
              </a:ln>
              <a:effectLst/>
            </c:spPr>
            <c:extLst>
              <c:ext xmlns:c16="http://schemas.microsoft.com/office/drawing/2014/chart" uri="{C3380CC4-5D6E-409C-BE32-E72D297353CC}">
                <c16:uniqueId val="{000008A3-27EE-48E1-8126-FA4F2C0CE5D0}"/>
              </c:ext>
            </c:extLst>
          </c:dPt>
          <c:dPt>
            <c:idx val="1106"/>
            <c:bubble3D val="0"/>
            <c:spPr>
              <a:solidFill>
                <a:schemeClr val="accent3">
                  <a:lumMod val="60000"/>
                  <a:lumOff val="40000"/>
                </a:schemeClr>
              </a:solidFill>
              <a:ln>
                <a:noFill/>
              </a:ln>
              <a:effectLst/>
            </c:spPr>
            <c:extLst>
              <c:ext xmlns:c16="http://schemas.microsoft.com/office/drawing/2014/chart" uri="{C3380CC4-5D6E-409C-BE32-E72D297353CC}">
                <c16:uniqueId val="{000008A5-27EE-48E1-8126-FA4F2C0CE5D0}"/>
              </c:ext>
            </c:extLst>
          </c:dPt>
          <c:dPt>
            <c:idx val="1107"/>
            <c:bubble3D val="0"/>
            <c:spPr>
              <a:solidFill>
                <a:schemeClr val="accent4">
                  <a:lumMod val="60000"/>
                  <a:lumOff val="40000"/>
                </a:schemeClr>
              </a:solidFill>
              <a:ln>
                <a:noFill/>
              </a:ln>
              <a:effectLst/>
            </c:spPr>
            <c:extLst>
              <c:ext xmlns:c16="http://schemas.microsoft.com/office/drawing/2014/chart" uri="{C3380CC4-5D6E-409C-BE32-E72D297353CC}">
                <c16:uniqueId val="{000008A7-27EE-48E1-8126-FA4F2C0CE5D0}"/>
              </c:ext>
            </c:extLst>
          </c:dPt>
          <c:dPt>
            <c:idx val="1108"/>
            <c:bubble3D val="0"/>
            <c:spPr>
              <a:solidFill>
                <a:schemeClr val="accent5">
                  <a:lumMod val="60000"/>
                  <a:lumOff val="40000"/>
                </a:schemeClr>
              </a:solidFill>
              <a:ln>
                <a:noFill/>
              </a:ln>
              <a:effectLst/>
            </c:spPr>
            <c:extLst>
              <c:ext xmlns:c16="http://schemas.microsoft.com/office/drawing/2014/chart" uri="{C3380CC4-5D6E-409C-BE32-E72D297353CC}">
                <c16:uniqueId val="{000008A9-27EE-48E1-8126-FA4F2C0CE5D0}"/>
              </c:ext>
            </c:extLst>
          </c:dPt>
          <c:dPt>
            <c:idx val="1109"/>
            <c:bubble3D val="0"/>
            <c:spPr>
              <a:solidFill>
                <a:schemeClr val="accent6">
                  <a:lumMod val="60000"/>
                  <a:lumOff val="40000"/>
                </a:schemeClr>
              </a:solidFill>
              <a:ln>
                <a:noFill/>
              </a:ln>
              <a:effectLst/>
            </c:spPr>
            <c:extLst>
              <c:ext xmlns:c16="http://schemas.microsoft.com/office/drawing/2014/chart" uri="{C3380CC4-5D6E-409C-BE32-E72D297353CC}">
                <c16:uniqueId val="{000008AB-27EE-48E1-8126-FA4F2C0CE5D0}"/>
              </c:ext>
            </c:extLst>
          </c:dPt>
          <c:dPt>
            <c:idx val="1110"/>
            <c:bubble3D val="0"/>
            <c:spPr>
              <a:solidFill>
                <a:schemeClr val="accent1">
                  <a:lumMod val="50000"/>
                </a:schemeClr>
              </a:solidFill>
              <a:ln>
                <a:noFill/>
              </a:ln>
              <a:effectLst/>
            </c:spPr>
            <c:extLst>
              <c:ext xmlns:c16="http://schemas.microsoft.com/office/drawing/2014/chart" uri="{C3380CC4-5D6E-409C-BE32-E72D297353CC}">
                <c16:uniqueId val="{000008AD-27EE-48E1-8126-FA4F2C0CE5D0}"/>
              </c:ext>
            </c:extLst>
          </c:dPt>
          <c:dPt>
            <c:idx val="1111"/>
            <c:bubble3D val="0"/>
            <c:spPr>
              <a:solidFill>
                <a:schemeClr val="accent2">
                  <a:lumMod val="50000"/>
                </a:schemeClr>
              </a:solidFill>
              <a:ln>
                <a:noFill/>
              </a:ln>
              <a:effectLst/>
            </c:spPr>
            <c:extLst>
              <c:ext xmlns:c16="http://schemas.microsoft.com/office/drawing/2014/chart" uri="{C3380CC4-5D6E-409C-BE32-E72D297353CC}">
                <c16:uniqueId val="{000008AF-27EE-48E1-8126-FA4F2C0CE5D0}"/>
              </c:ext>
            </c:extLst>
          </c:dPt>
          <c:dPt>
            <c:idx val="1112"/>
            <c:bubble3D val="0"/>
            <c:spPr>
              <a:solidFill>
                <a:schemeClr val="accent3">
                  <a:lumMod val="50000"/>
                </a:schemeClr>
              </a:solidFill>
              <a:ln>
                <a:noFill/>
              </a:ln>
              <a:effectLst/>
            </c:spPr>
            <c:extLst>
              <c:ext xmlns:c16="http://schemas.microsoft.com/office/drawing/2014/chart" uri="{C3380CC4-5D6E-409C-BE32-E72D297353CC}">
                <c16:uniqueId val="{000008B1-27EE-48E1-8126-FA4F2C0CE5D0}"/>
              </c:ext>
            </c:extLst>
          </c:dPt>
          <c:dPt>
            <c:idx val="1113"/>
            <c:bubble3D val="0"/>
            <c:spPr>
              <a:solidFill>
                <a:schemeClr val="accent4">
                  <a:lumMod val="50000"/>
                </a:schemeClr>
              </a:solidFill>
              <a:ln>
                <a:noFill/>
              </a:ln>
              <a:effectLst/>
            </c:spPr>
            <c:extLst>
              <c:ext xmlns:c16="http://schemas.microsoft.com/office/drawing/2014/chart" uri="{C3380CC4-5D6E-409C-BE32-E72D297353CC}">
                <c16:uniqueId val="{000008B3-27EE-48E1-8126-FA4F2C0CE5D0}"/>
              </c:ext>
            </c:extLst>
          </c:dPt>
          <c:dPt>
            <c:idx val="1114"/>
            <c:bubble3D val="0"/>
            <c:spPr>
              <a:solidFill>
                <a:schemeClr val="accent5">
                  <a:lumMod val="50000"/>
                </a:schemeClr>
              </a:solidFill>
              <a:ln>
                <a:noFill/>
              </a:ln>
              <a:effectLst/>
            </c:spPr>
            <c:extLst>
              <c:ext xmlns:c16="http://schemas.microsoft.com/office/drawing/2014/chart" uri="{C3380CC4-5D6E-409C-BE32-E72D297353CC}">
                <c16:uniqueId val="{000008B5-27EE-48E1-8126-FA4F2C0CE5D0}"/>
              </c:ext>
            </c:extLst>
          </c:dPt>
          <c:dPt>
            <c:idx val="1115"/>
            <c:bubble3D val="0"/>
            <c:spPr>
              <a:solidFill>
                <a:schemeClr val="accent6">
                  <a:lumMod val="50000"/>
                </a:schemeClr>
              </a:solidFill>
              <a:ln>
                <a:noFill/>
              </a:ln>
              <a:effectLst/>
            </c:spPr>
            <c:extLst>
              <c:ext xmlns:c16="http://schemas.microsoft.com/office/drawing/2014/chart" uri="{C3380CC4-5D6E-409C-BE32-E72D297353CC}">
                <c16:uniqueId val="{000008B7-27EE-48E1-8126-FA4F2C0CE5D0}"/>
              </c:ext>
            </c:extLst>
          </c:dPt>
          <c:dPt>
            <c:idx val="1116"/>
            <c:bubble3D val="0"/>
            <c:spPr>
              <a:solidFill>
                <a:schemeClr val="accent1">
                  <a:lumMod val="70000"/>
                  <a:lumOff val="30000"/>
                </a:schemeClr>
              </a:solidFill>
              <a:ln>
                <a:noFill/>
              </a:ln>
              <a:effectLst/>
            </c:spPr>
            <c:extLst>
              <c:ext xmlns:c16="http://schemas.microsoft.com/office/drawing/2014/chart" uri="{C3380CC4-5D6E-409C-BE32-E72D297353CC}">
                <c16:uniqueId val="{000008B9-27EE-48E1-8126-FA4F2C0CE5D0}"/>
              </c:ext>
            </c:extLst>
          </c:dPt>
          <c:dPt>
            <c:idx val="1117"/>
            <c:bubble3D val="0"/>
            <c:spPr>
              <a:solidFill>
                <a:schemeClr val="accent2">
                  <a:lumMod val="70000"/>
                  <a:lumOff val="30000"/>
                </a:schemeClr>
              </a:solidFill>
              <a:ln>
                <a:noFill/>
              </a:ln>
              <a:effectLst/>
            </c:spPr>
            <c:extLst>
              <c:ext xmlns:c16="http://schemas.microsoft.com/office/drawing/2014/chart" uri="{C3380CC4-5D6E-409C-BE32-E72D297353CC}">
                <c16:uniqueId val="{000008BB-27EE-48E1-8126-FA4F2C0CE5D0}"/>
              </c:ext>
            </c:extLst>
          </c:dPt>
          <c:dPt>
            <c:idx val="1118"/>
            <c:bubble3D val="0"/>
            <c:spPr>
              <a:solidFill>
                <a:schemeClr val="accent3">
                  <a:lumMod val="70000"/>
                  <a:lumOff val="30000"/>
                </a:schemeClr>
              </a:solidFill>
              <a:ln>
                <a:noFill/>
              </a:ln>
              <a:effectLst/>
            </c:spPr>
            <c:extLst>
              <c:ext xmlns:c16="http://schemas.microsoft.com/office/drawing/2014/chart" uri="{C3380CC4-5D6E-409C-BE32-E72D297353CC}">
                <c16:uniqueId val="{000008BD-27EE-48E1-8126-FA4F2C0CE5D0}"/>
              </c:ext>
            </c:extLst>
          </c:dPt>
          <c:dPt>
            <c:idx val="1119"/>
            <c:bubble3D val="0"/>
            <c:spPr>
              <a:solidFill>
                <a:schemeClr val="accent4">
                  <a:lumMod val="70000"/>
                  <a:lumOff val="30000"/>
                </a:schemeClr>
              </a:solidFill>
              <a:ln>
                <a:noFill/>
              </a:ln>
              <a:effectLst/>
            </c:spPr>
            <c:extLst>
              <c:ext xmlns:c16="http://schemas.microsoft.com/office/drawing/2014/chart" uri="{C3380CC4-5D6E-409C-BE32-E72D297353CC}">
                <c16:uniqueId val="{000008BF-27EE-48E1-8126-FA4F2C0CE5D0}"/>
              </c:ext>
            </c:extLst>
          </c:dPt>
          <c:dPt>
            <c:idx val="1120"/>
            <c:bubble3D val="0"/>
            <c:spPr>
              <a:solidFill>
                <a:schemeClr val="accent5">
                  <a:lumMod val="70000"/>
                  <a:lumOff val="30000"/>
                </a:schemeClr>
              </a:solidFill>
              <a:ln>
                <a:noFill/>
              </a:ln>
              <a:effectLst/>
            </c:spPr>
            <c:extLst>
              <c:ext xmlns:c16="http://schemas.microsoft.com/office/drawing/2014/chart" uri="{C3380CC4-5D6E-409C-BE32-E72D297353CC}">
                <c16:uniqueId val="{000008C1-27EE-48E1-8126-FA4F2C0CE5D0}"/>
              </c:ext>
            </c:extLst>
          </c:dPt>
          <c:dPt>
            <c:idx val="1121"/>
            <c:bubble3D val="0"/>
            <c:spPr>
              <a:solidFill>
                <a:schemeClr val="accent6">
                  <a:lumMod val="70000"/>
                  <a:lumOff val="30000"/>
                </a:schemeClr>
              </a:solidFill>
              <a:ln>
                <a:noFill/>
              </a:ln>
              <a:effectLst/>
            </c:spPr>
            <c:extLst>
              <c:ext xmlns:c16="http://schemas.microsoft.com/office/drawing/2014/chart" uri="{C3380CC4-5D6E-409C-BE32-E72D297353CC}">
                <c16:uniqueId val="{000008C3-27EE-48E1-8126-FA4F2C0CE5D0}"/>
              </c:ext>
            </c:extLst>
          </c:dPt>
          <c:dPt>
            <c:idx val="1122"/>
            <c:bubble3D val="0"/>
            <c:spPr>
              <a:solidFill>
                <a:schemeClr val="accent1">
                  <a:lumMod val="70000"/>
                </a:schemeClr>
              </a:solidFill>
              <a:ln>
                <a:noFill/>
              </a:ln>
              <a:effectLst/>
            </c:spPr>
            <c:extLst>
              <c:ext xmlns:c16="http://schemas.microsoft.com/office/drawing/2014/chart" uri="{C3380CC4-5D6E-409C-BE32-E72D297353CC}">
                <c16:uniqueId val="{000008C5-27EE-48E1-8126-FA4F2C0CE5D0}"/>
              </c:ext>
            </c:extLst>
          </c:dPt>
          <c:dPt>
            <c:idx val="1123"/>
            <c:bubble3D val="0"/>
            <c:spPr>
              <a:solidFill>
                <a:schemeClr val="accent2">
                  <a:lumMod val="70000"/>
                </a:schemeClr>
              </a:solidFill>
              <a:ln>
                <a:noFill/>
              </a:ln>
              <a:effectLst/>
            </c:spPr>
            <c:extLst>
              <c:ext xmlns:c16="http://schemas.microsoft.com/office/drawing/2014/chart" uri="{C3380CC4-5D6E-409C-BE32-E72D297353CC}">
                <c16:uniqueId val="{000008C7-27EE-48E1-8126-FA4F2C0CE5D0}"/>
              </c:ext>
            </c:extLst>
          </c:dPt>
          <c:dPt>
            <c:idx val="1124"/>
            <c:bubble3D val="0"/>
            <c:spPr>
              <a:solidFill>
                <a:schemeClr val="accent3">
                  <a:lumMod val="70000"/>
                </a:schemeClr>
              </a:solidFill>
              <a:ln>
                <a:noFill/>
              </a:ln>
              <a:effectLst/>
            </c:spPr>
            <c:extLst>
              <c:ext xmlns:c16="http://schemas.microsoft.com/office/drawing/2014/chart" uri="{C3380CC4-5D6E-409C-BE32-E72D297353CC}">
                <c16:uniqueId val="{000008C9-27EE-48E1-8126-FA4F2C0CE5D0}"/>
              </c:ext>
            </c:extLst>
          </c:dPt>
          <c:dPt>
            <c:idx val="1125"/>
            <c:bubble3D val="0"/>
            <c:spPr>
              <a:solidFill>
                <a:schemeClr val="accent4">
                  <a:lumMod val="70000"/>
                </a:schemeClr>
              </a:solidFill>
              <a:ln>
                <a:noFill/>
              </a:ln>
              <a:effectLst/>
            </c:spPr>
            <c:extLst>
              <c:ext xmlns:c16="http://schemas.microsoft.com/office/drawing/2014/chart" uri="{C3380CC4-5D6E-409C-BE32-E72D297353CC}">
                <c16:uniqueId val="{000008CB-27EE-48E1-8126-FA4F2C0CE5D0}"/>
              </c:ext>
            </c:extLst>
          </c:dPt>
          <c:dPt>
            <c:idx val="1126"/>
            <c:bubble3D val="0"/>
            <c:spPr>
              <a:solidFill>
                <a:schemeClr val="accent5">
                  <a:lumMod val="70000"/>
                </a:schemeClr>
              </a:solidFill>
              <a:ln>
                <a:noFill/>
              </a:ln>
              <a:effectLst/>
            </c:spPr>
            <c:extLst>
              <c:ext xmlns:c16="http://schemas.microsoft.com/office/drawing/2014/chart" uri="{C3380CC4-5D6E-409C-BE32-E72D297353CC}">
                <c16:uniqueId val="{000008CD-27EE-48E1-8126-FA4F2C0CE5D0}"/>
              </c:ext>
            </c:extLst>
          </c:dPt>
          <c:dPt>
            <c:idx val="1127"/>
            <c:bubble3D val="0"/>
            <c:spPr>
              <a:solidFill>
                <a:schemeClr val="accent6">
                  <a:lumMod val="70000"/>
                </a:schemeClr>
              </a:solidFill>
              <a:ln>
                <a:noFill/>
              </a:ln>
              <a:effectLst/>
            </c:spPr>
            <c:extLst>
              <c:ext xmlns:c16="http://schemas.microsoft.com/office/drawing/2014/chart" uri="{C3380CC4-5D6E-409C-BE32-E72D297353CC}">
                <c16:uniqueId val="{000008CF-27EE-48E1-8126-FA4F2C0CE5D0}"/>
              </c:ext>
            </c:extLst>
          </c:dPt>
          <c:dPt>
            <c:idx val="1128"/>
            <c:bubble3D val="0"/>
            <c:spPr>
              <a:solidFill>
                <a:schemeClr val="accent1">
                  <a:lumMod val="50000"/>
                  <a:lumOff val="50000"/>
                </a:schemeClr>
              </a:solidFill>
              <a:ln>
                <a:noFill/>
              </a:ln>
              <a:effectLst/>
            </c:spPr>
            <c:extLst>
              <c:ext xmlns:c16="http://schemas.microsoft.com/office/drawing/2014/chart" uri="{C3380CC4-5D6E-409C-BE32-E72D297353CC}">
                <c16:uniqueId val="{000008D1-27EE-48E1-8126-FA4F2C0CE5D0}"/>
              </c:ext>
            </c:extLst>
          </c:dPt>
          <c:dPt>
            <c:idx val="1129"/>
            <c:bubble3D val="0"/>
            <c:spPr>
              <a:solidFill>
                <a:schemeClr val="accent2">
                  <a:lumMod val="50000"/>
                  <a:lumOff val="50000"/>
                </a:schemeClr>
              </a:solidFill>
              <a:ln>
                <a:noFill/>
              </a:ln>
              <a:effectLst/>
            </c:spPr>
            <c:extLst>
              <c:ext xmlns:c16="http://schemas.microsoft.com/office/drawing/2014/chart" uri="{C3380CC4-5D6E-409C-BE32-E72D297353CC}">
                <c16:uniqueId val="{000008D3-27EE-48E1-8126-FA4F2C0CE5D0}"/>
              </c:ext>
            </c:extLst>
          </c:dPt>
          <c:dPt>
            <c:idx val="1130"/>
            <c:bubble3D val="0"/>
            <c:spPr>
              <a:solidFill>
                <a:schemeClr val="accent3">
                  <a:lumMod val="50000"/>
                  <a:lumOff val="50000"/>
                </a:schemeClr>
              </a:solidFill>
              <a:ln>
                <a:noFill/>
              </a:ln>
              <a:effectLst/>
            </c:spPr>
            <c:extLst>
              <c:ext xmlns:c16="http://schemas.microsoft.com/office/drawing/2014/chart" uri="{C3380CC4-5D6E-409C-BE32-E72D297353CC}">
                <c16:uniqueId val="{000008D5-27EE-48E1-8126-FA4F2C0CE5D0}"/>
              </c:ext>
            </c:extLst>
          </c:dPt>
          <c:dPt>
            <c:idx val="1131"/>
            <c:bubble3D val="0"/>
            <c:spPr>
              <a:solidFill>
                <a:schemeClr val="accent4">
                  <a:lumMod val="50000"/>
                  <a:lumOff val="50000"/>
                </a:schemeClr>
              </a:solidFill>
              <a:ln>
                <a:noFill/>
              </a:ln>
              <a:effectLst/>
            </c:spPr>
            <c:extLst>
              <c:ext xmlns:c16="http://schemas.microsoft.com/office/drawing/2014/chart" uri="{C3380CC4-5D6E-409C-BE32-E72D297353CC}">
                <c16:uniqueId val="{000008D7-27EE-48E1-8126-FA4F2C0CE5D0}"/>
              </c:ext>
            </c:extLst>
          </c:dPt>
          <c:dPt>
            <c:idx val="1132"/>
            <c:bubble3D val="0"/>
            <c:spPr>
              <a:solidFill>
                <a:schemeClr val="accent5">
                  <a:lumMod val="50000"/>
                  <a:lumOff val="50000"/>
                </a:schemeClr>
              </a:solidFill>
              <a:ln>
                <a:noFill/>
              </a:ln>
              <a:effectLst/>
            </c:spPr>
            <c:extLst>
              <c:ext xmlns:c16="http://schemas.microsoft.com/office/drawing/2014/chart" uri="{C3380CC4-5D6E-409C-BE32-E72D297353CC}">
                <c16:uniqueId val="{000008D9-27EE-48E1-8126-FA4F2C0CE5D0}"/>
              </c:ext>
            </c:extLst>
          </c:dPt>
          <c:dPt>
            <c:idx val="1133"/>
            <c:bubble3D val="0"/>
            <c:spPr>
              <a:solidFill>
                <a:schemeClr val="accent6">
                  <a:lumMod val="50000"/>
                  <a:lumOff val="50000"/>
                </a:schemeClr>
              </a:solidFill>
              <a:ln>
                <a:noFill/>
              </a:ln>
              <a:effectLst/>
            </c:spPr>
            <c:extLst>
              <c:ext xmlns:c16="http://schemas.microsoft.com/office/drawing/2014/chart" uri="{C3380CC4-5D6E-409C-BE32-E72D297353CC}">
                <c16:uniqueId val="{000008DB-27EE-48E1-8126-FA4F2C0CE5D0}"/>
              </c:ext>
            </c:extLst>
          </c:dPt>
          <c:dPt>
            <c:idx val="1134"/>
            <c:bubble3D val="0"/>
            <c:spPr>
              <a:solidFill>
                <a:schemeClr val="accent1"/>
              </a:solidFill>
              <a:ln>
                <a:noFill/>
              </a:ln>
              <a:effectLst/>
            </c:spPr>
            <c:extLst>
              <c:ext xmlns:c16="http://schemas.microsoft.com/office/drawing/2014/chart" uri="{C3380CC4-5D6E-409C-BE32-E72D297353CC}">
                <c16:uniqueId val="{000008DD-27EE-48E1-8126-FA4F2C0CE5D0}"/>
              </c:ext>
            </c:extLst>
          </c:dPt>
          <c:dPt>
            <c:idx val="1135"/>
            <c:bubble3D val="0"/>
            <c:spPr>
              <a:solidFill>
                <a:schemeClr val="accent2"/>
              </a:solidFill>
              <a:ln>
                <a:noFill/>
              </a:ln>
              <a:effectLst/>
            </c:spPr>
            <c:extLst>
              <c:ext xmlns:c16="http://schemas.microsoft.com/office/drawing/2014/chart" uri="{C3380CC4-5D6E-409C-BE32-E72D297353CC}">
                <c16:uniqueId val="{000008DF-27EE-48E1-8126-FA4F2C0CE5D0}"/>
              </c:ext>
            </c:extLst>
          </c:dPt>
          <c:dPt>
            <c:idx val="1136"/>
            <c:bubble3D val="0"/>
            <c:spPr>
              <a:solidFill>
                <a:schemeClr val="accent3"/>
              </a:solidFill>
              <a:ln>
                <a:noFill/>
              </a:ln>
              <a:effectLst/>
            </c:spPr>
            <c:extLst>
              <c:ext xmlns:c16="http://schemas.microsoft.com/office/drawing/2014/chart" uri="{C3380CC4-5D6E-409C-BE32-E72D297353CC}">
                <c16:uniqueId val="{000008E1-27EE-48E1-8126-FA4F2C0CE5D0}"/>
              </c:ext>
            </c:extLst>
          </c:dPt>
          <c:dPt>
            <c:idx val="1137"/>
            <c:bubble3D val="0"/>
            <c:spPr>
              <a:solidFill>
                <a:schemeClr val="accent4"/>
              </a:solidFill>
              <a:ln>
                <a:noFill/>
              </a:ln>
              <a:effectLst/>
            </c:spPr>
            <c:extLst>
              <c:ext xmlns:c16="http://schemas.microsoft.com/office/drawing/2014/chart" uri="{C3380CC4-5D6E-409C-BE32-E72D297353CC}">
                <c16:uniqueId val="{000008E3-27EE-48E1-8126-FA4F2C0CE5D0}"/>
              </c:ext>
            </c:extLst>
          </c:dPt>
          <c:dPt>
            <c:idx val="1138"/>
            <c:bubble3D val="0"/>
            <c:spPr>
              <a:solidFill>
                <a:schemeClr val="accent5"/>
              </a:solidFill>
              <a:ln>
                <a:noFill/>
              </a:ln>
              <a:effectLst/>
            </c:spPr>
            <c:extLst>
              <c:ext xmlns:c16="http://schemas.microsoft.com/office/drawing/2014/chart" uri="{C3380CC4-5D6E-409C-BE32-E72D297353CC}">
                <c16:uniqueId val="{000008E5-27EE-48E1-8126-FA4F2C0CE5D0}"/>
              </c:ext>
            </c:extLst>
          </c:dPt>
          <c:dPt>
            <c:idx val="1139"/>
            <c:bubble3D val="0"/>
            <c:spPr>
              <a:solidFill>
                <a:schemeClr val="accent6"/>
              </a:solidFill>
              <a:ln>
                <a:noFill/>
              </a:ln>
              <a:effectLst/>
            </c:spPr>
            <c:extLst>
              <c:ext xmlns:c16="http://schemas.microsoft.com/office/drawing/2014/chart" uri="{C3380CC4-5D6E-409C-BE32-E72D297353CC}">
                <c16:uniqueId val="{000008E7-27EE-48E1-8126-FA4F2C0CE5D0}"/>
              </c:ext>
            </c:extLst>
          </c:dPt>
          <c:dPt>
            <c:idx val="1140"/>
            <c:bubble3D val="0"/>
            <c:spPr>
              <a:solidFill>
                <a:schemeClr val="accent1">
                  <a:lumMod val="60000"/>
                </a:schemeClr>
              </a:solidFill>
              <a:ln>
                <a:noFill/>
              </a:ln>
              <a:effectLst/>
            </c:spPr>
            <c:extLst>
              <c:ext xmlns:c16="http://schemas.microsoft.com/office/drawing/2014/chart" uri="{C3380CC4-5D6E-409C-BE32-E72D297353CC}">
                <c16:uniqueId val="{000008E9-27EE-48E1-8126-FA4F2C0CE5D0}"/>
              </c:ext>
            </c:extLst>
          </c:dPt>
          <c:dPt>
            <c:idx val="1141"/>
            <c:bubble3D val="0"/>
            <c:spPr>
              <a:solidFill>
                <a:schemeClr val="accent2">
                  <a:lumMod val="60000"/>
                </a:schemeClr>
              </a:solidFill>
              <a:ln>
                <a:noFill/>
              </a:ln>
              <a:effectLst/>
            </c:spPr>
            <c:extLst>
              <c:ext xmlns:c16="http://schemas.microsoft.com/office/drawing/2014/chart" uri="{C3380CC4-5D6E-409C-BE32-E72D297353CC}">
                <c16:uniqueId val="{000008EB-27EE-48E1-8126-FA4F2C0CE5D0}"/>
              </c:ext>
            </c:extLst>
          </c:dPt>
          <c:dPt>
            <c:idx val="1142"/>
            <c:bubble3D val="0"/>
            <c:spPr>
              <a:solidFill>
                <a:schemeClr val="accent3">
                  <a:lumMod val="60000"/>
                </a:schemeClr>
              </a:solidFill>
              <a:ln>
                <a:noFill/>
              </a:ln>
              <a:effectLst/>
            </c:spPr>
            <c:extLst>
              <c:ext xmlns:c16="http://schemas.microsoft.com/office/drawing/2014/chart" uri="{C3380CC4-5D6E-409C-BE32-E72D297353CC}">
                <c16:uniqueId val="{000008ED-27EE-48E1-8126-FA4F2C0CE5D0}"/>
              </c:ext>
            </c:extLst>
          </c:dPt>
          <c:dPt>
            <c:idx val="1143"/>
            <c:bubble3D val="0"/>
            <c:spPr>
              <a:solidFill>
                <a:schemeClr val="accent4">
                  <a:lumMod val="60000"/>
                </a:schemeClr>
              </a:solidFill>
              <a:ln>
                <a:noFill/>
              </a:ln>
              <a:effectLst/>
            </c:spPr>
            <c:extLst>
              <c:ext xmlns:c16="http://schemas.microsoft.com/office/drawing/2014/chart" uri="{C3380CC4-5D6E-409C-BE32-E72D297353CC}">
                <c16:uniqueId val="{000008EF-27EE-48E1-8126-FA4F2C0CE5D0}"/>
              </c:ext>
            </c:extLst>
          </c:dPt>
          <c:dPt>
            <c:idx val="1144"/>
            <c:bubble3D val="0"/>
            <c:spPr>
              <a:solidFill>
                <a:schemeClr val="accent5">
                  <a:lumMod val="60000"/>
                </a:schemeClr>
              </a:solidFill>
              <a:ln>
                <a:noFill/>
              </a:ln>
              <a:effectLst/>
            </c:spPr>
            <c:extLst>
              <c:ext xmlns:c16="http://schemas.microsoft.com/office/drawing/2014/chart" uri="{C3380CC4-5D6E-409C-BE32-E72D297353CC}">
                <c16:uniqueId val="{000008F1-27EE-48E1-8126-FA4F2C0CE5D0}"/>
              </c:ext>
            </c:extLst>
          </c:dPt>
          <c:dPt>
            <c:idx val="1145"/>
            <c:bubble3D val="0"/>
            <c:spPr>
              <a:solidFill>
                <a:schemeClr val="accent6">
                  <a:lumMod val="60000"/>
                </a:schemeClr>
              </a:solidFill>
              <a:ln>
                <a:noFill/>
              </a:ln>
              <a:effectLst/>
            </c:spPr>
            <c:extLst>
              <c:ext xmlns:c16="http://schemas.microsoft.com/office/drawing/2014/chart" uri="{C3380CC4-5D6E-409C-BE32-E72D297353CC}">
                <c16:uniqueId val="{000008F3-27EE-48E1-8126-FA4F2C0CE5D0}"/>
              </c:ext>
            </c:extLst>
          </c:dPt>
          <c:dPt>
            <c:idx val="1146"/>
            <c:bubble3D val="0"/>
            <c:spPr>
              <a:solidFill>
                <a:schemeClr val="accent1">
                  <a:lumMod val="80000"/>
                  <a:lumOff val="20000"/>
                </a:schemeClr>
              </a:solidFill>
              <a:ln>
                <a:noFill/>
              </a:ln>
              <a:effectLst/>
            </c:spPr>
            <c:extLst>
              <c:ext xmlns:c16="http://schemas.microsoft.com/office/drawing/2014/chart" uri="{C3380CC4-5D6E-409C-BE32-E72D297353CC}">
                <c16:uniqueId val="{000008F5-27EE-48E1-8126-FA4F2C0CE5D0}"/>
              </c:ext>
            </c:extLst>
          </c:dPt>
          <c:dPt>
            <c:idx val="1147"/>
            <c:bubble3D val="0"/>
            <c:spPr>
              <a:solidFill>
                <a:schemeClr val="accent2">
                  <a:lumMod val="80000"/>
                  <a:lumOff val="20000"/>
                </a:schemeClr>
              </a:solidFill>
              <a:ln>
                <a:noFill/>
              </a:ln>
              <a:effectLst/>
            </c:spPr>
            <c:extLst>
              <c:ext xmlns:c16="http://schemas.microsoft.com/office/drawing/2014/chart" uri="{C3380CC4-5D6E-409C-BE32-E72D297353CC}">
                <c16:uniqueId val="{000008F7-27EE-48E1-8126-FA4F2C0CE5D0}"/>
              </c:ext>
            </c:extLst>
          </c:dPt>
          <c:dPt>
            <c:idx val="1148"/>
            <c:bubble3D val="0"/>
            <c:spPr>
              <a:solidFill>
                <a:schemeClr val="accent3">
                  <a:lumMod val="80000"/>
                  <a:lumOff val="20000"/>
                </a:schemeClr>
              </a:solidFill>
              <a:ln>
                <a:noFill/>
              </a:ln>
              <a:effectLst/>
            </c:spPr>
            <c:extLst>
              <c:ext xmlns:c16="http://schemas.microsoft.com/office/drawing/2014/chart" uri="{C3380CC4-5D6E-409C-BE32-E72D297353CC}">
                <c16:uniqueId val="{000008F9-27EE-48E1-8126-FA4F2C0CE5D0}"/>
              </c:ext>
            </c:extLst>
          </c:dPt>
          <c:dPt>
            <c:idx val="1149"/>
            <c:bubble3D val="0"/>
            <c:spPr>
              <a:solidFill>
                <a:schemeClr val="accent4">
                  <a:lumMod val="80000"/>
                  <a:lumOff val="20000"/>
                </a:schemeClr>
              </a:solidFill>
              <a:ln>
                <a:noFill/>
              </a:ln>
              <a:effectLst/>
            </c:spPr>
            <c:extLst>
              <c:ext xmlns:c16="http://schemas.microsoft.com/office/drawing/2014/chart" uri="{C3380CC4-5D6E-409C-BE32-E72D297353CC}">
                <c16:uniqueId val="{000008FB-27EE-48E1-8126-FA4F2C0CE5D0}"/>
              </c:ext>
            </c:extLst>
          </c:dPt>
          <c:dPt>
            <c:idx val="1150"/>
            <c:bubble3D val="0"/>
            <c:spPr>
              <a:solidFill>
                <a:schemeClr val="accent5">
                  <a:lumMod val="80000"/>
                  <a:lumOff val="20000"/>
                </a:schemeClr>
              </a:solidFill>
              <a:ln>
                <a:noFill/>
              </a:ln>
              <a:effectLst/>
            </c:spPr>
            <c:extLst>
              <c:ext xmlns:c16="http://schemas.microsoft.com/office/drawing/2014/chart" uri="{C3380CC4-5D6E-409C-BE32-E72D297353CC}">
                <c16:uniqueId val="{000008FD-27EE-48E1-8126-FA4F2C0CE5D0}"/>
              </c:ext>
            </c:extLst>
          </c:dPt>
          <c:dPt>
            <c:idx val="1151"/>
            <c:bubble3D val="0"/>
            <c:spPr>
              <a:solidFill>
                <a:schemeClr val="accent6">
                  <a:lumMod val="80000"/>
                  <a:lumOff val="20000"/>
                </a:schemeClr>
              </a:solidFill>
              <a:ln>
                <a:noFill/>
              </a:ln>
              <a:effectLst/>
            </c:spPr>
            <c:extLst>
              <c:ext xmlns:c16="http://schemas.microsoft.com/office/drawing/2014/chart" uri="{C3380CC4-5D6E-409C-BE32-E72D297353CC}">
                <c16:uniqueId val="{000008FF-27EE-48E1-8126-FA4F2C0CE5D0}"/>
              </c:ext>
            </c:extLst>
          </c:dPt>
          <c:dPt>
            <c:idx val="1152"/>
            <c:bubble3D val="0"/>
            <c:spPr>
              <a:solidFill>
                <a:schemeClr val="accent1">
                  <a:lumMod val="80000"/>
                </a:schemeClr>
              </a:solidFill>
              <a:ln>
                <a:noFill/>
              </a:ln>
              <a:effectLst/>
            </c:spPr>
            <c:extLst>
              <c:ext xmlns:c16="http://schemas.microsoft.com/office/drawing/2014/chart" uri="{C3380CC4-5D6E-409C-BE32-E72D297353CC}">
                <c16:uniqueId val="{00000901-27EE-48E1-8126-FA4F2C0CE5D0}"/>
              </c:ext>
            </c:extLst>
          </c:dPt>
          <c:dPt>
            <c:idx val="1153"/>
            <c:bubble3D val="0"/>
            <c:spPr>
              <a:solidFill>
                <a:schemeClr val="accent2">
                  <a:lumMod val="80000"/>
                </a:schemeClr>
              </a:solidFill>
              <a:ln>
                <a:noFill/>
              </a:ln>
              <a:effectLst/>
            </c:spPr>
            <c:extLst>
              <c:ext xmlns:c16="http://schemas.microsoft.com/office/drawing/2014/chart" uri="{C3380CC4-5D6E-409C-BE32-E72D297353CC}">
                <c16:uniqueId val="{00000903-27EE-48E1-8126-FA4F2C0CE5D0}"/>
              </c:ext>
            </c:extLst>
          </c:dPt>
          <c:dPt>
            <c:idx val="1154"/>
            <c:bubble3D val="0"/>
            <c:spPr>
              <a:solidFill>
                <a:schemeClr val="accent3">
                  <a:lumMod val="80000"/>
                </a:schemeClr>
              </a:solidFill>
              <a:ln>
                <a:noFill/>
              </a:ln>
              <a:effectLst/>
            </c:spPr>
            <c:extLst>
              <c:ext xmlns:c16="http://schemas.microsoft.com/office/drawing/2014/chart" uri="{C3380CC4-5D6E-409C-BE32-E72D297353CC}">
                <c16:uniqueId val="{00000905-27EE-48E1-8126-FA4F2C0CE5D0}"/>
              </c:ext>
            </c:extLst>
          </c:dPt>
          <c:dPt>
            <c:idx val="1155"/>
            <c:bubble3D val="0"/>
            <c:spPr>
              <a:solidFill>
                <a:schemeClr val="accent4">
                  <a:lumMod val="80000"/>
                </a:schemeClr>
              </a:solidFill>
              <a:ln>
                <a:noFill/>
              </a:ln>
              <a:effectLst/>
            </c:spPr>
            <c:extLst>
              <c:ext xmlns:c16="http://schemas.microsoft.com/office/drawing/2014/chart" uri="{C3380CC4-5D6E-409C-BE32-E72D297353CC}">
                <c16:uniqueId val="{00000907-27EE-48E1-8126-FA4F2C0CE5D0}"/>
              </c:ext>
            </c:extLst>
          </c:dPt>
          <c:dPt>
            <c:idx val="1156"/>
            <c:bubble3D val="0"/>
            <c:spPr>
              <a:solidFill>
                <a:schemeClr val="accent5">
                  <a:lumMod val="80000"/>
                </a:schemeClr>
              </a:solidFill>
              <a:ln>
                <a:noFill/>
              </a:ln>
              <a:effectLst/>
            </c:spPr>
            <c:extLst>
              <c:ext xmlns:c16="http://schemas.microsoft.com/office/drawing/2014/chart" uri="{C3380CC4-5D6E-409C-BE32-E72D297353CC}">
                <c16:uniqueId val="{00000909-27EE-48E1-8126-FA4F2C0CE5D0}"/>
              </c:ext>
            </c:extLst>
          </c:dPt>
          <c:dPt>
            <c:idx val="1157"/>
            <c:bubble3D val="0"/>
            <c:spPr>
              <a:solidFill>
                <a:schemeClr val="accent6">
                  <a:lumMod val="80000"/>
                </a:schemeClr>
              </a:solidFill>
              <a:ln>
                <a:noFill/>
              </a:ln>
              <a:effectLst/>
            </c:spPr>
            <c:extLst>
              <c:ext xmlns:c16="http://schemas.microsoft.com/office/drawing/2014/chart" uri="{C3380CC4-5D6E-409C-BE32-E72D297353CC}">
                <c16:uniqueId val="{0000090B-27EE-48E1-8126-FA4F2C0CE5D0}"/>
              </c:ext>
            </c:extLst>
          </c:dPt>
          <c:dPt>
            <c:idx val="1158"/>
            <c:bubble3D val="0"/>
            <c:spPr>
              <a:solidFill>
                <a:schemeClr val="accent1">
                  <a:lumMod val="60000"/>
                  <a:lumOff val="40000"/>
                </a:schemeClr>
              </a:solidFill>
              <a:ln>
                <a:noFill/>
              </a:ln>
              <a:effectLst/>
            </c:spPr>
            <c:extLst>
              <c:ext xmlns:c16="http://schemas.microsoft.com/office/drawing/2014/chart" uri="{C3380CC4-5D6E-409C-BE32-E72D297353CC}">
                <c16:uniqueId val="{0000090D-27EE-48E1-8126-FA4F2C0CE5D0}"/>
              </c:ext>
            </c:extLst>
          </c:dPt>
          <c:dPt>
            <c:idx val="1159"/>
            <c:bubble3D val="0"/>
            <c:spPr>
              <a:solidFill>
                <a:schemeClr val="accent2">
                  <a:lumMod val="60000"/>
                  <a:lumOff val="40000"/>
                </a:schemeClr>
              </a:solidFill>
              <a:ln>
                <a:noFill/>
              </a:ln>
              <a:effectLst/>
            </c:spPr>
            <c:extLst>
              <c:ext xmlns:c16="http://schemas.microsoft.com/office/drawing/2014/chart" uri="{C3380CC4-5D6E-409C-BE32-E72D297353CC}">
                <c16:uniqueId val="{0000090F-27EE-48E1-8126-FA4F2C0CE5D0}"/>
              </c:ext>
            </c:extLst>
          </c:dPt>
          <c:dPt>
            <c:idx val="1160"/>
            <c:bubble3D val="0"/>
            <c:spPr>
              <a:solidFill>
                <a:schemeClr val="accent3">
                  <a:lumMod val="60000"/>
                  <a:lumOff val="40000"/>
                </a:schemeClr>
              </a:solidFill>
              <a:ln>
                <a:noFill/>
              </a:ln>
              <a:effectLst/>
            </c:spPr>
            <c:extLst>
              <c:ext xmlns:c16="http://schemas.microsoft.com/office/drawing/2014/chart" uri="{C3380CC4-5D6E-409C-BE32-E72D297353CC}">
                <c16:uniqueId val="{00000911-27EE-48E1-8126-FA4F2C0CE5D0}"/>
              </c:ext>
            </c:extLst>
          </c:dPt>
          <c:dPt>
            <c:idx val="1161"/>
            <c:bubble3D val="0"/>
            <c:spPr>
              <a:solidFill>
                <a:schemeClr val="accent4">
                  <a:lumMod val="60000"/>
                  <a:lumOff val="40000"/>
                </a:schemeClr>
              </a:solidFill>
              <a:ln>
                <a:noFill/>
              </a:ln>
              <a:effectLst/>
            </c:spPr>
            <c:extLst>
              <c:ext xmlns:c16="http://schemas.microsoft.com/office/drawing/2014/chart" uri="{C3380CC4-5D6E-409C-BE32-E72D297353CC}">
                <c16:uniqueId val="{00000913-27EE-48E1-8126-FA4F2C0CE5D0}"/>
              </c:ext>
            </c:extLst>
          </c:dPt>
          <c:dPt>
            <c:idx val="1162"/>
            <c:bubble3D val="0"/>
            <c:spPr>
              <a:solidFill>
                <a:schemeClr val="accent5">
                  <a:lumMod val="60000"/>
                  <a:lumOff val="40000"/>
                </a:schemeClr>
              </a:solidFill>
              <a:ln>
                <a:noFill/>
              </a:ln>
              <a:effectLst/>
            </c:spPr>
            <c:extLst>
              <c:ext xmlns:c16="http://schemas.microsoft.com/office/drawing/2014/chart" uri="{C3380CC4-5D6E-409C-BE32-E72D297353CC}">
                <c16:uniqueId val="{00000915-27EE-48E1-8126-FA4F2C0CE5D0}"/>
              </c:ext>
            </c:extLst>
          </c:dPt>
          <c:dPt>
            <c:idx val="1163"/>
            <c:bubble3D val="0"/>
            <c:spPr>
              <a:solidFill>
                <a:schemeClr val="accent6">
                  <a:lumMod val="60000"/>
                  <a:lumOff val="40000"/>
                </a:schemeClr>
              </a:solidFill>
              <a:ln>
                <a:noFill/>
              </a:ln>
              <a:effectLst/>
            </c:spPr>
            <c:extLst>
              <c:ext xmlns:c16="http://schemas.microsoft.com/office/drawing/2014/chart" uri="{C3380CC4-5D6E-409C-BE32-E72D297353CC}">
                <c16:uniqueId val="{00000917-27EE-48E1-8126-FA4F2C0CE5D0}"/>
              </c:ext>
            </c:extLst>
          </c:dPt>
          <c:dPt>
            <c:idx val="1164"/>
            <c:bubble3D val="0"/>
            <c:spPr>
              <a:solidFill>
                <a:schemeClr val="accent1">
                  <a:lumMod val="50000"/>
                </a:schemeClr>
              </a:solidFill>
              <a:ln>
                <a:noFill/>
              </a:ln>
              <a:effectLst/>
            </c:spPr>
            <c:extLst>
              <c:ext xmlns:c16="http://schemas.microsoft.com/office/drawing/2014/chart" uri="{C3380CC4-5D6E-409C-BE32-E72D297353CC}">
                <c16:uniqueId val="{00000919-27EE-48E1-8126-FA4F2C0CE5D0}"/>
              </c:ext>
            </c:extLst>
          </c:dPt>
          <c:dPt>
            <c:idx val="1165"/>
            <c:bubble3D val="0"/>
            <c:spPr>
              <a:solidFill>
                <a:schemeClr val="accent2">
                  <a:lumMod val="50000"/>
                </a:schemeClr>
              </a:solidFill>
              <a:ln>
                <a:noFill/>
              </a:ln>
              <a:effectLst/>
            </c:spPr>
            <c:extLst>
              <c:ext xmlns:c16="http://schemas.microsoft.com/office/drawing/2014/chart" uri="{C3380CC4-5D6E-409C-BE32-E72D297353CC}">
                <c16:uniqueId val="{0000091B-27EE-48E1-8126-FA4F2C0CE5D0}"/>
              </c:ext>
            </c:extLst>
          </c:dPt>
          <c:dPt>
            <c:idx val="1166"/>
            <c:bubble3D val="0"/>
            <c:spPr>
              <a:solidFill>
                <a:schemeClr val="accent3">
                  <a:lumMod val="50000"/>
                </a:schemeClr>
              </a:solidFill>
              <a:ln>
                <a:noFill/>
              </a:ln>
              <a:effectLst/>
            </c:spPr>
            <c:extLst>
              <c:ext xmlns:c16="http://schemas.microsoft.com/office/drawing/2014/chart" uri="{C3380CC4-5D6E-409C-BE32-E72D297353CC}">
                <c16:uniqueId val="{0000091D-27EE-48E1-8126-FA4F2C0CE5D0}"/>
              </c:ext>
            </c:extLst>
          </c:dPt>
          <c:dPt>
            <c:idx val="1167"/>
            <c:bubble3D val="0"/>
            <c:spPr>
              <a:solidFill>
                <a:schemeClr val="accent4">
                  <a:lumMod val="50000"/>
                </a:schemeClr>
              </a:solidFill>
              <a:ln>
                <a:noFill/>
              </a:ln>
              <a:effectLst/>
            </c:spPr>
            <c:extLst>
              <c:ext xmlns:c16="http://schemas.microsoft.com/office/drawing/2014/chart" uri="{C3380CC4-5D6E-409C-BE32-E72D297353CC}">
                <c16:uniqueId val="{0000091F-27EE-48E1-8126-FA4F2C0CE5D0}"/>
              </c:ext>
            </c:extLst>
          </c:dPt>
          <c:dPt>
            <c:idx val="1168"/>
            <c:bubble3D val="0"/>
            <c:spPr>
              <a:solidFill>
                <a:schemeClr val="accent5">
                  <a:lumMod val="50000"/>
                </a:schemeClr>
              </a:solidFill>
              <a:ln>
                <a:noFill/>
              </a:ln>
              <a:effectLst/>
            </c:spPr>
            <c:extLst>
              <c:ext xmlns:c16="http://schemas.microsoft.com/office/drawing/2014/chart" uri="{C3380CC4-5D6E-409C-BE32-E72D297353CC}">
                <c16:uniqueId val="{00000921-27EE-48E1-8126-FA4F2C0CE5D0}"/>
              </c:ext>
            </c:extLst>
          </c:dPt>
          <c:dPt>
            <c:idx val="1169"/>
            <c:bubble3D val="0"/>
            <c:spPr>
              <a:solidFill>
                <a:schemeClr val="accent6">
                  <a:lumMod val="50000"/>
                </a:schemeClr>
              </a:solidFill>
              <a:ln>
                <a:noFill/>
              </a:ln>
              <a:effectLst/>
            </c:spPr>
            <c:extLst>
              <c:ext xmlns:c16="http://schemas.microsoft.com/office/drawing/2014/chart" uri="{C3380CC4-5D6E-409C-BE32-E72D297353CC}">
                <c16:uniqueId val="{00000923-27EE-48E1-8126-FA4F2C0CE5D0}"/>
              </c:ext>
            </c:extLst>
          </c:dPt>
          <c:dPt>
            <c:idx val="1170"/>
            <c:bubble3D val="0"/>
            <c:spPr>
              <a:solidFill>
                <a:schemeClr val="accent1">
                  <a:lumMod val="70000"/>
                  <a:lumOff val="30000"/>
                </a:schemeClr>
              </a:solidFill>
              <a:ln>
                <a:noFill/>
              </a:ln>
              <a:effectLst/>
            </c:spPr>
            <c:extLst>
              <c:ext xmlns:c16="http://schemas.microsoft.com/office/drawing/2014/chart" uri="{C3380CC4-5D6E-409C-BE32-E72D297353CC}">
                <c16:uniqueId val="{00000925-27EE-48E1-8126-FA4F2C0CE5D0}"/>
              </c:ext>
            </c:extLst>
          </c:dPt>
          <c:dPt>
            <c:idx val="1171"/>
            <c:bubble3D val="0"/>
            <c:spPr>
              <a:solidFill>
                <a:schemeClr val="accent2">
                  <a:lumMod val="70000"/>
                  <a:lumOff val="30000"/>
                </a:schemeClr>
              </a:solidFill>
              <a:ln>
                <a:noFill/>
              </a:ln>
              <a:effectLst/>
            </c:spPr>
            <c:extLst>
              <c:ext xmlns:c16="http://schemas.microsoft.com/office/drawing/2014/chart" uri="{C3380CC4-5D6E-409C-BE32-E72D297353CC}">
                <c16:uniqueId val="{00000927-27EE-48E1-8126-FA4F2C0CE5D0}"/>
              </c:ext>
            </c:extLst>
          </c:dPt>
          <c:dPt>
            <c:idx val="1172"/>
            <c:bubble3D val="0"/>
            <c:spPr>
              <a:solidFill>
                <a:schemeClr val="accent3">
                  <a:lumMod val="70000"/>
                  <a:lumOff val="30000"/>
                </a:schemeClr>
              </a:solidFill>
              <a:ln>
                <a:noFill/>
              </a:ln>
              <a:effectLst/>
            </c:spPr>
            <c:extLst>
              <c:ext xmlns:c16="http://schemas.microsoft.com/office/drawing/2014/chart" uri="{C3380CC4-5D6E-409C-BE32-E72D297353CC}">
                <c16:uniqueId val="{00000929-27EE-48E1-8126-FA4F2C0CE5D0}"/>
              </c:ext>
            </c:extLst>
          </c:dPt>
          <c:dPt>
            <c:idx val="1173"/>
            <c:bubble3D val="0"/>
            <c:spPr>
              <a:solidFill>
                <a:schemeClr val="accent4">
                  <a:lumMod val="70000"/>
                  <a:lumOff val="30000"/>
                </a:schemeClr>
              </a:solidFill>
              <a:ln>
                <a:noFill/>
              </a:ln>
              <a:effectLst/>
            </c:spPr>
            <c:extLst>
              <c:ext xmlns:c16="http://schemas.microsoft.com/office/drawing/2014/chart" uri="{C3380CC4-5D6E-409C-BE32-E72D297353CC}">
                <c16:uniqueId val="{0000092B-27EE-48E1-8126-FA4F2C0CE5D0}"/>
              </c:ext>
            </c:extLst>
          </c:dPt>
          <c:dPt>
            <c:idx val="1174"/>
            <c:bubble3D val="0"/>
            <c:spPr>
              <a:solidFill>
                <a:schemeClr val="accent5">
                  <a:lumMod val="70000"/>
                  <a:lumOff val="30000"/>
                </a:schemeClr>
              </a:solidFill>
              <a:ln>
                <a:noFill/>
              </a:ln>
              <a:effectLst/>
            </c:spPr>
            <c:extLst>
              <c:ext xmlns:c16="http://schemas.microsoft.com/office/drawing/2014/chart" uri="{C3380CC4-5D6E-409C-BE32-E72D297353CC}">
                <c16:uniqueId val="{0000092D-27EE-48E1-8126-FA4F2C0CE5D0}"/>
              </c:ext>
            </c:extLst>
          </c:dPt>
          <c:dPt>
            <c:idx val="1175"/>
            <c:bubble3D val="0"/>
            <c:spPr>
              <a:solidFill>
                <a:schemeClr val="accent6">
                  <a:lumMod val="70000"/>
                  <a:lumOff val="30000"/>
                </a:schemeClr>
              </a:solidFill>
              <a:ln>
                <a:noFill/>
              </a:ln>
              <a:effectLst/>
            </c:spPr>
            <c:extLst>
              <c:ext xmlns:c16="http://schemas.microsoft.com/office/drawing/2014/chart" uri="{C3380CC4-5D6E-409C-BE32-E72D297353CC}">
                <c16:uniqueId val="{0000092F-27EE-48E1-8126-FA4F2C0CE5D0}"/>
              </c:ext>
            </c:extLst>
          </c:dPt>
          <c:dPt>
            <c:idx val="1176"/>
            <c:bubble3D val="0"/>
            <c:spPr>
              <a:solidFill>
                <a:schemeClr val="accent1">
                  <a:lumMod val="70000"/>
                </a:schemeClr>
              </a:solidFill>
              <a:ln>
                <a:noFill/>
              </a:ln>
              <a:effectLst/>
            </c:spPr>
            <c:extLst>
              <c:ext xmlns:c16="http://schemas.microsoft.com/office/drawing/2014/chart" uri="{C3380CC4-5D6E-409C-BE32-E72D297353CC}">
                <c16:uniqueId val="{00000931-27EE-48E1-8126-FA4F2C0CE5D0}"/>
              </c:ext>
            </c:extLst>
          </c:dPt>
          <c:dPt>
            <c:idx val="1177"/>
            <c:bubble3D val="0"/>
            <c:spPr>
              <a:solidFill>
                <a:schemeClr val="accent2">
                  <a:lumMod val="70000"/>
                </a:schemeClr>
              </a:solidFill>
              <a:ln>
                <a:noFill/>
              </a:ln>
              <a:effectLst/>
            </c:spPr>
            <c:extLst>
              <c:ext xmlns:c16="http://schemas.microsoft.com/office/drawing/2014/chart" uri="{C3380CC4-5D6E-409C-BE32-E72D297353CC}">
                <c16:uniqueId val="{00000933-27EE-48E1-8126-FA4F2C0CE5D0}"/>
              </c:ext>
            </c:extLst>
          </c:dPt>
          <c:dPt>
            <c:idx val="1178"/>
            <c:bubble3D val="0"/>
            <c:spPr>
              <a:solidFill>
                <a:schemeClr val="accent3">
                  <a:lumMod val="70000"/>
                </a:schemeClr>
              </a:solidFill>
              <a:ln>
                <a:noFill/>
              </a:ln>
              <a:effectLst/>
            </c:spPr>
            <c:extLst>
              <c:ext xmlns:c16="http://schemas.microsoft.com/office/drawing/2014/chart" uri="{C3380CC4-5D6E-409C-BE32-E72D297353CC}">
                <c16:uniqueId val="{00000935-27EE-48E1-8126-FA4F2C0CE5D0}"/>
              </c:ext>
            </c:extLst>
          </c:dPt>
          <c:dPt>
            <c:idx val="1179"/>
            <c:bubble3D val="0"/>
            <c:spPr>
              <a:solidFill>
                <a:schemeClr val="accent4">
                  <a:lumMod val="70000"/>
                </a:schemeClr>
              </a:solidFill>
              <a:ln>
                <a:noFill/>
              </a:ln>
              <a:effectLst/>
            </c:spPr>
            <c:extLst>
              <c:ext xmlns:c16="http://schemas.microsoft.com/office/drawing/2014/chart" uri="{C3380CC4-5D6E-409C-BE32-E72D297353CC}">
                <c16:uniqueId val="{00000937-27EE-48E1-8126-FA4F2C0CE5D0}"/>
              </c:ext>
            </c:extLst>
          </c:dPt>
          <c:dPt>
            <c:idx val="1180"/>
            <c:bubble3D val="0"/>
            <c:spPr>
              <a:solidFill>
                <a:schemeClr val="accent5">
                  <a:lumMod val="70000"/>
                </a:schemeClr>
              </a:solidFill>
              <a:ln>
                <a:noFill/>
              </a:ln>
              <a:effectLst/>
            </c:spPr>
            <c:extLst>
              <c:ext xmlns:c16="http://schemas.microsoft.com/office/drawing/2014/chart" uri="{C3380CC4-5D6E-409C-BE32-E72D297353CC}">
                <c16:uniqueId val="{00000939-27EE-48E1-8126-FA4F2C0CE5D0}"/>
              </c:ext>
            </c:extLst>
          </c:dPt>
          <c:dPt>
            <c:idx val="1181"/>
            <c:bubble3D val="0"/>
            <c:spPr>
              <a:solidFill>
                <a:schemeClr val="accent6">
                  <a:lumMod val="70000"/>
                </a:schemeClr>
              </a:solidFill>
              <a:ln>
                <a:noFill/>
              </a:ln>
              <a:effectLst/>
            </c:spPr>
            <c:extLst>
              <c:ext xmlns:c16="http://schemas.microsoft.com/office/drawing/2014/chart" uri="{C3380CC4-5D6E-409C-BE32-E72D297353CC}">
                <c16:uniqueId val="{0000093B-27EE-48E1-8126-FA4F2C0CE5D0}"/>
              </c:ext>
            </c:extLst>
          </c:dPt>
          <c:dPt>
            <c:idx val="1182"/>
            <c:bubble3D val="0"/>
            <c:spPr>
              <a:solidFill>
                <a:schemeClr val="accent1">
                  <a:lumMod val="50000"/>
                  <a:lumOff val="50000"/>
                </a:schemeClr>
              </a:solidFill>
              <a:ln>
                <a:noFill/>
              </a:ln>
              <a:effectLst/>
            </c:spPr>
            <c:extLst>
              <c:ext xmlns:c16="http://schemas.microsoft.com/office/drawing/2014/chart" uri="{C3380CC4-5D6E-409C-BE32-E72D297353CC}">
                <c16:uniqueId val="{0000093D-27EE-48E1-8126-FA4F2C0CE5D0}"/>
              </c:ext>
            </c:extLst>
          </c:dPt>
          <c:dPt>
            <c:idx val="1183"/>
            <c:bubble3D val="0"/>
            <c:spPr>
              <a:solidFill>
                <a:schemeClr val="accent2">
                  <a:lumMod val="50000"/>
                  <a:lumOff val="50000"/>
                </a:schemeClr>
              </a:solidFill>
              <a:ln>
                <a:noFill/>
              </a:ln>
              <a:effectLst/>
            </c:spPr>
            <c:extLst>
              <c:ext xmlns:c16="http://schemas.microsoft.com/office/drawing/2014/chart" uri="{C3380CC4-5D6E-409C-BE32-E72D297353CC}">
                <c16:uniqueId val="{0000093F-27EE-48E1-8126-FA4F2C0CE5D0}"/>
              </c:ext>
            </c:extLst>
          </c:dPt>
          <c:dPt>
            <c:idx val="1184"/>
            <c:bubble3D val="0"/>
            <c:spPr>
              <a:solidFill>
                <a:schemeClr val="accent3">
                  <a:lumMod val="50000"/>
                  <a:lumOff val="50000"/>
                </a:schemeClr>
              </a:solidFill>
              <a:ln>
                <a:noFill/>
              </a:ln>
              <a:effectLst/>
            </c:spPr>
            <c:extLst>
              <c:ext xmlns:c16="http://schemas.microsoft.com/office/drawing/2014/chart" uri="{C3380CC4-5D6E-409C-BE32-E72D297353CC}">
                <c16:uniqueId val="{00000941-27EE-48E1-8126-FA4F2C0CE5D0}"/>
              </c:ext>
            </c:extLst>
          </c:dPt>
          <c:dPt>
            <c:idx val="1185"/>
            <c:bubble3D val="0"/>
            <c:spPr>
              <a:solidFill>
                <a:schemeClr val="accent4">
                  <a:lumMod val="50000"/>
                  <a:lumOff val="50000"/>
                </a:schemeClr>
              </a:solidFill>
              <a:ln>
                <a:noFill/>
              </a:ln>
              <a:effectLst/>
            </c:spPr>
            <c:extLst>
              <c:ext xmlns:c16="http://schemas.microsoft.com/office/drawing/2014/chart" uri="{C3380CC4-5D6E-409C-BE32-E72D297353CC}">
                <c16:uniqueId val="{00000943-27EE-48E1-8126-FA4F2C0CE5D0}"/>
              </c:ext>
            </c:extLst>
          </c:dPt>
          <c:dPt>
            <c:idx val="1186"/>
            <c:bubble3D val="0"/>
            <c:spPr>
              <a:solidFill>
                <a:schemeClr val="accent5">
                  <a:lumMod val="50000"/>
                  <a:lumOff val="50000"/>
                </a:schemeClr>
              </a:solidFill>
              <a:ln>
                <a:noFill/>
              </a:ln>
              <a:effectLst/>
            </c:spPr>
            <c:extLst>
              <c:ext xmlns:c16="http://schemas.microsoft.com/office/drawing/2014/chart" uri="{C3380CC4-5D6E-409C-BE32-E72D297353CC}">
                <c16:uniqueId val="{00000945-27EE-48E1-8126-FA4F2C0CE5D0}"/>
              </c:ext>
            </c:extLst>
          </c:dPt>
          <c:dPt>
            <c:idx val="1187"/>
            <c:bubble3D val="0"/>
            <c:spPr>
              <a:solidFill>
                <a:schemeClr val="accent6">
                  <a:lumMod val="50000"/>
                  <a:lumOff val="50000"/>
                </a:schemeClr>
              </a:solidFill>
              <a:ln>
                <a:noFill/>
              </a:ln>
              <a:effectLst/>
            </c:spPr>
            <c:extLst>
              <c:ext xmlns:c16="http://schemas.microsoft.com/office/drawing/2014/chart" uri="{C3380CC4-5D6E-409C-BE32-E72D297353CC}">
                <c16:uniqueId val="{00000947-27EE-48E1-8126-FA4F2C0CE5D0}"/>
              </c:ext>
            </c:extLst>
          </c:dPt>
          <c:dPt>
            <c:idx val="1188"/>
            <c:bubble3D val="0"/>
            <c:spPr>
              <a:solidFill>
                <a:schemeClr val="accent1"/>
              </a:solidFill>
              <a:ln>
                <a:noFill/>
              </a:ln>
              <a:effectLst/>
            </c:spPr>
            <c:extLst>
              <c:ext xmlns:c16="http://schemas.microsoft.com/office/drawing/2014/chart" uri="{C3380CC4-5D6E-409C-BE32-E72D297353CC}">
                <c16:uniqueId val="{00000949-27EE-48E1-8126-FA4F2C0CE5D0}"/>
              </c:ext>
            </c:extLst>
          </c:dPt>
          <c:dPt>
            <c:idx val="1189"/>
            <c:bubble3D val="0"/>
            <c:spPr>
              <a:solidFill>
                <a:schemeClr val="accent2"/>
              </a:solidFill>
              <a:ln>
                <a:noFill/>
              </a:ln>
              <a:effectLst/>
            </c:spPr>
            <c:extLst>
              <c:ext xmlns:c16="http://schemas.microsoft.com/office/drawing/2014/chart" uri="{C3380CC4-5D6E-409C-BE32-E72D297353CC}">
                <c16:uniqueId val="{0000094B-27EE-48E1-8126-FA4F2C0CE5D0}"/>
              </c:ext>
            </c:extLst>
          </c:dPt>
          <c:dPt>
            <c:idx val="1190"/>
            <c:bubble3D val="0"/>
            <c:spPr>
              <a:solidFill>
                <a:schemeClr val="accent3"/>
              </a:solidFill>
              <a:ln>
                <a:noFill/>
              </a:ln>
              <a:effectLst/>
            </c:spPr>
            <c:extLst>
              <c:ext xmlns:c16="http://schemas.microsoft.com/office/drawing/2014/chart" uri="{C3380CC4-5D6E-409C-BE32-E72D297353CC}">
                <c16:uniqueId val="{0000094D-27EE-48E1-8126-FA4F2C0CE5D0}"/>
              </c:ext>
            </c:extLst>
          </c:dPt>
          <c:dPt>
            <c:idx val="1191"/>
            <c:bubble3D val="0"/>
            <c:spPr>
              <a:solidFill>
                <a:schemeClr val="accent4"/>
              </a:solidFill>
              <a:ln>
                <a:noFill/>
              </a:ln>
              <a:effectLst/>
            </c:spPr>
            <c:extLst>
              <c:ext xmlns:c16="http://schemas.microsoft.com/office/drawing/2014/chart" uri="{C3380CC4-5D6E-409C-BE32-E72D297353CC}">
                <c16:uniqueId val="{0000094F-27EE-48E1-8126-FA4F2C0CE5D0}"/>
              </c:ext>
            </c:extLst>
          </c:dPt>
          <c:dPt>
            <c:idx val="1192"/>
            <c:bubble3D val="0"/>
            <c:spPr>
              <a:solidFill>
                <a:schemeClr val="accent5"/>
              </a:solidFill>
              <a:ln>
                <a:noFill/>
              </a:ln>
              <a:effectLst/>
            </c:spPr>
            <c:extLst>
              <c:ext xmlns:c16="http://schemas.microsoft.com/office/drawing/2014/chart" uri="{C3380CC4-5D6E-409C-BE32-E72D297353CC}">
                <c16:uniqueId val="{00000951-27EE-48E1-8126-FA4F2C0CE5D0}"/>
              </c:ext>
            </c:extLst>
          </c:dPt>
          <c:dPt>
            <c:idx val="1193"/>
            <c:bubble3D val="0"/>
            <c:spPr>
              <a:solidFill>
                <a:schemeClr val="accent6"/>
              </a:solidFill>
              <a:ln>
                <a:noFill/>
              </a:ln>
              <a:effectLst/>
            </c:spPr>
            <c:extLst>
              <c:ext xmlns:c16="http://schemas.microsoft.com/office/drawing/2014/chart" uri="{C3380CC4-5D6E-409C-BE32-E72D297353CC}">
                <c16:uniqueId val="{00000953-27EE-48E1-8126-FA4F2C0CE5D0}"/>
              </c:ext>
            </c:extLst>
          </c:dPt>
          <c:dPt>
            <c:idx val="1194"/>
            <c:bubble3D val="0"/>
            <c:spPr>
              <a:solidFill>
                <a:schemeClr val="accent1">
                  <a:lumMod val="60000"/>
                </a:schemeClr>
              </a:solidFill>
              <a:ln>
                <a:noFill/>
              </a:ln>
              <a:effectLst/>
            </c:spPr>
            <c:extLst>
              <c:ext xmlns:c16="http://schemas.microsoft.com/office/drawing/2014/chart" uri="{C3380CC4-5D6E-409C-BE32-E72D297353CC}">
                <c16:uniqueId val="{00000955-27EE-48E1-8126-FA4F2C0CE5D0}"/>
              </c:ext>
            </c:extLst>
          </c:dPt>
          <c:dPt>
            <c:idx val="1195"/>
            <c:bubble3D val="0"/>
            <c:spPr>
              <a:solidFill>
                <a:schemeClr val="accent2">
                  <a:lumMod val="60000"/>
                </a:schemeClr>
              </a:solidFill>
              <a:ln>
                <a:noFill/>
              </a:ln>
              <a:effectLst/>
            </c:spPr>
            <c:extLst>
              <c:ext xmlns:c16="http://schemas.microsoft.com/office/drawing/2014/chart" uri="{C3380CC4-5D6E-409C-BE32-E72D297353CC}">
                <c16:uniqueId val="{00000957-27EE-48E1-8126-FA4F2C0CE5D0}"/>
              </c:ext>
            </c:extLst>
          </c:dPt>
          <c:dPt>
            <c:idx val="1196"/>
            <c:bubble3D val="0"/>
            <c:spPr>
              <a:solidFill>
                <a:schemeClr val="accent3">
                  <a:lumMod val="60000"/>
                </a:schemeClr>
              </a:solidFill>
              <a:ln>
                <a:noFill/>
              </a:ln>
              <a:effectLst/>
            </c:spPr>
            <c:extLst>
              <c:ext xmlns:c16="http://schemas.microsoft.com/office/drawing/2014/chart" uri="{C3380CC4-5D6E-409C-BE32-E72D297353CC}">
                <c16:uniqueId val="{00000959-27EE-48E1-8126-FA4F2C0CE5D0}"/>
              </c:ext>
            </c:extLst>
          </c:dPt>
          <c:dPt>
            <c:idx val="1197"/>
            <c:bubble3D val="0"/>
            <c:spPr>
              <a:solidFill>
                <a:schemeClr val="accent4">
                  <a:lumMod val="60000"/>
                </a:schemeClr>
              </a:solidFill>
              <a:ln>
                <a:noFill/>
              </a:ln>
              <a:effectLst/>
            </c:spPr>
            <c:extLst>
              <c:ext xmlns:c16="http://schemas.microsoft.com/office/drawing/2014/chart" uri="{C3380CC4-5D6E-409C-BE32-E72D297353CC}">
                <c16:uniqueId val="{0000095B-27EE-48E1-8126-FA4F2C0CE5D0}"/>
              </c:ext>
            </c:extLst>
          </c:dPt>
          <c:dPt>
            <c:idx val="1198"/>
            <c:bubble3D val="0"/>
            <c:spPr>
              <a:solidFill>
                <a:schemeClr val="accent5">
                  <a:lumMod val="60000"/>
                </a:schemeClr>
              </a:solidFill>
              <a:ln>
                <a:noFill/>
              </a:ln>
              <a:effectLst/>
            </c:spPr>
            <c:extLst>
              <c:ext xmlns:c16="http://schemas.microsoft.com/office/drawing/2014/chart" uri="{C3380CC4-5D6E-409C-BE32-E72D297353CC}">
                <c16:uniqueId val="{0000095D-27EE-48E1-8126-FA4F2C0CE5D0}"/>
              </c:ext>
            </c:extLst>
          </c:dPt>
          <c:dPt>
            <c:idx val="1199"/>
            <c:bubble3D val="0"/>
            <c:spPr>
              <a:solidFill>
                <a:schemeClr val="accent6">
                  <a:lumMod val="60000"/>
                </a:schemeClr>
              </a:solidFill>
              <a:ln>
                <a:noFill/>
              </a:ln>
              <a:effectLst/>
            </c:spPr>
            <c:extLst>
              <c:ext xmlns:c16="http://schemas.microsoft.com/office/drawing/2014/chart" uri="{C3380CC4-5D6E-409C-BE32-E72D297353CC}">
                <c16:uniqueId val="{0000095F-27EE-48E1-8126-FA4F2C0CE5D0}"/>
              </c:ext>
            </c:extLst>
          </c:dPt>
          <c:dPt>
            <c:idx val="1200"/>
            <c:bubble3D val="0"/>
            <c:spPr>
              <a:solidFill>
                <a:schemeClr val="accent1">
                  <a:lumMod val="80000"/>
                  <a:lumOff val="20000"/>
                </a:schemeClr>
              </a:solidFill>
              <a:ln>
                <a:noFill/>
              </a:ln>
              <a:effectLst/>
            </c:spPr>
            <c:extLst>
              <c:ext xmlns:c16="http://schemas.microsoft.com/office/drawing/2014/chart" uri="{C3380CC4-5D6E-409C-BE32-E72D297353CC}">
                <c16:uniqueId val="{00000961-27EE-48E1-8126-FA4F2C0CE5D0}"/>
              </c:ext>
            </c:extLst>
          </c:dPt>
          <c:dPt>
            <c:idx val="1201"/>
            <c:bubble3D val="0"/>
            <c:spPr>
              <a:solidFill>
                <a:schemeClr val="accent2">
                  <a:lumMod val="80000"/>
                  <a:lumOff val="20000"/>
                </a:schemeClr>
              </a:solidFill>
              <a:ln>
                <a:noFill/>
              </a:ln>
              <a:effectLst/>
            </c:spPr>
            <c:extLst>
              <c:ext xmlns:c16="http://schemas.microsoft.com/office/drawing/2014/chart" uri="{C3380CC4-5D6E-409C-BE32-E72D297353CC}">
                <c16:uniqueId val="{00000963-27EE-48E1-8126-FA4F2C0CE5D0}"/>
              </c:ext>
            </c:extLst>
          </c:dPt>
          <c:dPt>
            <c:idx val="1202"/>
            <c:bubble3D val="0"/>
            <c:spPr>
              <a:solidFill>
                <a:schemeClr val="accent3">
                  <a:lumMod val="80000"/>
                  <a:lumOff val="20000"/>
                </a:schemeClr>
              </a:solidFill>
              <a:ln>
                <a:noFill/>
              </a:ln>
              <a:effectLst/>
            </c:spPr>
            <c:extLst>
              <c:ext xmlns:c16="http://schemas.microsoft.com/office/drawing/2014/chart" uri="{C3380CC4-5D6E-409C-BE32-E72D297353CC}">
                <c16:uniqueId val="{00000965-27EE-48E1-8126-FA4F2C0CE5D0}"/>
              </c:ext>
            </c:extLst>
          </c:dPt>
          <c:dPt>
            <c:idx val="1203"/>
            <c:bubble3D val="0"/>
            <c:spPr>
              <a:solidFill>
                <a:schemeClr val="accent4">
                  <a:lumMod val="80000"/>
                  <a:lumOff val="20000"/>
                </a:schemeClr>
              </a:solidFill>
              <a:ln>
                <a:noFill/>
              </a:ln>
              <a:effectLst/>
            </c:spPr>
            <c:extLst>
              <c:ext xmlns:c16="http://schemas.microsoft.com/office/drawing/2014/chart" uri="{C3380CC4-5D6E-409C-BE32-E72D297353CC}">
                <c16:uniqueId val="{00000967-27EE-48E1-8126-FA4F2C0CE5D0}"/>
              </c:ext>
            </c:extLst>
          </c:dPt>
          <c:dPt>
            <c:idx val="1204"/>
            <c:bubble3D val="0"/>
            <c:spPr>
              <a:solidFill>
                <a:schemeClr val="accent5">
                  <a:lumMod val="80000"/>
                  <a:lumOff val="20000"/>
                </a:schemeClr>
              </a:solidFill>
              <a:ln>
                <a:noFill/>
              </a:ln>
              <a:effectLst/>
            </c:spPr>
            <c:extLst>
              <c:ext xmlns:c16="http://schemas.microsoft.com/office/drawing/2014/chart" uri="{C3380CC4-5D6E-409C-BE32-E72D297353CC}">
                <c16:uniqueId val="{00000969-27EE-48E1-8126-FA4F2C0CE5D0}"/>
              </c:ext>
            </c:extLst>
          </c:dPt>
          <c:dPt>
            <c:idx val="1205"/>
            <c:bubble3D val="0"/>
            <c:spPr>
              <a:solidFill>
                <a:schemeClr val="accent6">
                  <a:lumMod val="80000"/>
                  <a:lumOff val="20000"/>
                </a:schemeClr>
              </a:solidFill>
              <a:ln>
                <a:noFill/>
              </a:ln>
              <a:effectLst/>
            </c:spPr>
            <c:extLst>
              <c:ext xmlns:c16="http://schemas.microsoft.com/office/drawing/2014/chart" uri="{C3380CC4-5D6E-409C-BE32-E72D297353CC}">
                <c16:uniqueId val="{0000096B-27EE-48E1-8126-FA4F2C0CE5D0}"/>
              </c:ext>
            </c:extLst>
          </c:dPt>
          <c:dPt>
            <c:idx val="1206"/>
            <c:bubble3D val="0"/>
            <c:spPr>
              <a:solidFill>
                <a:schemeClr val="accent1">
                  <a:lumMod val="80000"/>
                </a:schemeClr>
              </a:solidFill>
              <a:ln>
                <a:noFill/>
              </a:ln>
              <a:effectLst/>
            </c:spPr>
            <c:extLst>
              <c:ext xmlns:c16="http://schemas.microsoft.com/office/drawing/2014/chart" uri="{C3380CC4-5D6E-409C-BE32-E72D297353CC}">
                <c16:uniqueId val="{0000096D-27EE-48E1-8126-FA4F2C0CE5D0}"/>
              </c:ext>
            </c:extLst>
          </c:dPt>
          <c:dPt>
            <c:idx val="1207"/>
            <c:bubble3D val="0"/>
            <c:spPr>
              <a:solidFill>
                <a:schemeClr val="accent2">
                  <a:lumMod val="80000"/>
                </a:schemeClr>
              </a:solidFill>
              <a:ln>
                <a:noFill/>
              </a:ln>
              <a:effectLst/>
            </c:spPr>
            <c:extLst>
              <c:ext xmlns:c16="http://schemas.microsoft.com/office/drawing/2014/chart" uri="{C3380CC4-5D6E-409C-BE32-E72D297353CC}">
                <c16:uniqueId val="{0000096F-27EE-48E1-8126-FA4F2C0CE5D0}"/>
              </c:ext>
            </c:extLst>
          </c:dPt>
          <c:dPt>
            <c:idx val="1208"/>
            <c:bubble3D val="0"/>
            <c:spPr>
              <a:solidFill>
                <a:schemeClr val="accent3">
                  <a:lumMod val="80000"/>
                </a:schemeClr>
              </a:solidFill>
              <a:ln>
                <a:noFill/>
              </a:ln>
              <a:effectLst/>
            </c:spPr>
            <c:extLst>
              <c:ext xmlns:c16="http://schemas.microsoft.com/office/drawing/2014/chart" uri="{C3380CC4-5D6E-409C-BE32-E72D297353CC}">
                <c16:uniqueId val="{00000971-27EE-48E1-8126-FA4F2C0CE5D0}"/>
              </c:ext>
            </c:extLst>
          </c:dPt>
          <c:dPt>
            <c:idx val="1209"/>
            <c:bubble3D val="0"/>
            <c:spPr>
              <a:solidFill>
                <a:schemeClr val="accent4">
                  <a:lumMod val="80000"/>
                </a:schemeClr>
              </a:solidFill>
              <a:ln>
                <a:noFill/>
              </a:ln>
              <a:effectLst/>
            </c:spPr>
            <c:extLst>
              <c:ext xmlns:c16="http://schemas.microsoft.com/office/drawing/2014/chart" uri="{C3380CC4-5D6E-409C-BE32-E72D297353CC}">
                <c16:uniqueId val="{00000973-27EE-48E1-8126-FA4F2C0CE5D0}"/>
              </c:ext>
            </c:extLst>
          </c:dPt>
          <c:dPt>
            <c:idx val="1210"/>
            <c:bubble3D val="0"/>
            <c:spPr>
              <a:solidFill>
                <a:schemeClr val="accent5">
                  <a:lumMod val="80000"/>
                </a:schemeClr>
              </a:solidFill>
              <a:ln>
                <a:noFill/>
              </a:ln>
              <a:effectLst/>
            </c:spPr>
            <c:extLst>
              <c:ext xmlns:c16="http://schemas.microsoft.com/office/drawing/2014/chart" uri="{C3380CC4-5D6E-409C-BE32-E72D297353CC}">
                <c16:uniqueId val="{00000975-27EE-48E1-8126-FA4F2C0CE5D0}"/>
              </c:ext>
            </c:extLst>
          </c:dPt>
          <c:dPt>
            <c:idx val="1211"/>
            <c:bubble3D val="0"/>
            <c:spPr>
              <a:solidFill>
                <a:schemeClr val="accent6">
                  <a:lumMod val="80000"/>
                </a:schemeClr>
              </a:solidFill>
              <a:ln>
                <a:noFill/>
              </a:ln>
              <a:effectLst/>
            </c:spPr>
            <c:extLst>
              <c:ext xmlns:c16="http://schemas.microsoft.com/office/drawing/2014/chart" uri="{C3380CC4-5D6E-409C-BE32-E72D297353CC}">
                <c16:uniqueId val="{00000977-27EE-48E1-8126-FA4F2C0CE5D0}"/>
              </c:ext>
            </c:extLst>
          </c:dPt>
          <c:dPt>
            <c:idx val="1212"/>
            <c:bubble3D val="0"/>
            <c:spPr>
              <a:solidFill>
                <a:schemeClr val="accent1">
                  <a:lumMod val="60000"/>
                  <a:lumOff val="40000"/>
                </a:schemeClr>
              </a:solidFill>
              <a:ln>
                <a:noFill/>
              </a:ln>
              <a:effectLst/>
            </c:spPr>
            <c:extLst>
              <c:ext xmlns:c16="http://schemas.microsoft.com/office/drawing/2014/chart" uri="{C3380CC4-5D6E-409C-BE32-E72D297353CC}">
                <c16:uniqueId val="{00000979-27EE-48E1-8126-FA4F2C0CE5D0}"/>
              </c:ext>
            </c:extLst>
          </c:dPt>
          <c:dPt>
            <c:idx val="1213"/>
            <c:bubble3D val="0"/>
            <c:spPr>
              <a:solidFill>
                <a:schemeClr val="accent2">
                  <a:lumMod val="60000"/>
                  <a:lumOff val="40000"/>
                </a:schemeClr>
              </a:solidFill>
              <a:ln>
                <a:noFill/>
              </a:ln>
              <a:effectLst/>
            </c:spPr>
            <c:extLst>
              <c:ext xmlns:c16="http://schemas.microsoft.com/office/drawing/2014/chart" uri="{C3380CC4-5D6E-409C-BE32-E72D297353CC}">
                <c16:uniqueId val="{0000097B-27EE-48E1-8126-FA4F2C0CE5D0}"/>
              </c:ext>
            </c:extLst>
          </c:dPt>
          <c:dPt>
            <c:idx val="1214"/>
            <c:bubble3D val="0"/>
            <c:spPr>
              <a:solidFill>
                <a:schemeClr val="accent3">
                  <a:lumMod val="60000"/>
                  <a:lumOff val="40000"/>
                </a:schemeClr>
              </a:solidFill>
              <a:ln>
                <a:noFill/>
              </a:ln>
              <a:effectLst/>
            </c:spPr>
            <c:extLst>
              <c:ext xmlns:c16="http://schemas.microsoft.com/office/drawing/2014/chart" uri="{C3380CC4-5D6E-409C-BE32-E72D297353CC}">
                <c16:uniqueId val="{0000097D-27EE-48E1-8126-FA4F2C0CE5D0}"/>
              </c:ext>
            </c:extLst>
          </c:dPt>
          <c:dPt>
            <c:idx val="1215"/>
            <c:bubble3D val="0"/>
            <c:spPr>
              <a:solidFill>
                <a:schemeClr val="accent4">
                  <a:lumMod val="60000"/>
                  <a:lumOff val="40000"/>
                </a:schemeClr>
              </a:solidFill>
              <a:ln>
                <a:noFill/>
              </a:ln>
              <a:effectLst/>
            </c:spPr>
            <c:extLst>
              <c:ext xmlns:c16="http://schemas.microsoft.com/office/drawing/2014/chart" uri="{C3380CC4-5D6E-409C-BE32-E72D297353CC}">
                <c16:uniqueId val="{0000097F-27EE-48E1-8126-FA4F2C0CE5D0}"/>
              </c:ext>
            </c:extLst>
          </c:dPt>
          <c:dPt>
            <c:idx val="1216"/>
            <c:bubble3D val="0"/>
            <c:spPr>
              <a:solidFill>
                <a:schemeClr val="accent5">
                  <a:lumMod val="60000"/>
                  <a:lumOff val="40000"/>
                </a:schemeClr>
              </a:solidFill>
              <a:ln>
                <a:noFill/>
              </a:ln>
              <a:effectLst/>
            </c:spPr>
            <c:extLst>
              <c:ext xmlns:c16="http://schemas.microsoft.com/office/drawing/2014/chart" uri="{C3380CC4-5D6E-409C-BE32-E72D297353CC}">
                <c16:uniqueId val="{00000981-27EE-48E1-8126-FA4F2C0CE5D0}"/>
              </c:ext>
            </c:extLst>
          </c:dPt>
          <c:dPt>
            <c:idx val="1217"/>
            <c:bubble3D val="0"/>
            <c:spPr>
              <a:solidFill>
                <a:schemeClr val="accent6">
                  <a:lumMod val="60000"/>
                  <a:lumOff val="40000"/>
                </a:schemeClr>
              </a:solidFill>
              <a:ln>
                <a:noFill/>
              </a:ln>
              <a:effectLst/>
            </c:spPr>
            <c:extLst>
              <c:ext xmlns:c16="http://schemas.microsoft.com/office/drawing/2014/chart" uri="{C3380CC4-5D6E-409C-BE32-E72D297353CC}">
                <c16:uniqueId val="{00000983-27EE-48E1-8126-FA4F2C0CE5D0}"/>
              </c:ext>
            </c:extLst>
          </c:dPt>
          <c:dPt>
            <c:idx val="1218"/>
            <c:bubble3D val="0"/>
            <c:spPr>
              <a:solidFill>
                <a:schemeClr val="accent1">
                  <a:lumMod val="50000"/>
                </a:schemeClr>
              </a:solidFill>
              <a:ln>
                <a:noFill/>
              </a:ln>
              <a:effectLst/>
            </c:spPr>
            <c:extLst>
              <c:ext xmlns:c16="http://schemas.microsoft.com/office/drawing/2014/chart" uri="{C3380CC4-5D6E-409C-BE32-E72D297353CC}">
                <c16:uniqueId val="{00000985-27EE-48E1-8126-FA4F2C0CE5D0}"/>
              </c:ext>
            </c:extLst>
          </c:dPt>
          <c:dPt>
            <c:idx val="1219"/>
            <c:bubble3D val="0"/>
            <c:spPr>
              <a:solidFill>
                <a:schemeClr val="accent2">
                  <a:lumMod val="50000"/>
                </a:schemeClr>
              </a:solidFill>
              <a:ln>
                <a:noFill/>
              </a:ln>
              <a:effectLst/>
            </c:spPr>
            <c:extLst>
              <c:ext xmlns:c16="http://schemas.microsoft.com/office/drawing/2014/chart" uri="{C3380CC4-5D6E-409C-BE32-E72D297353CC}">
                <c16:uniqueId val="{00000987-27EE-48E1-8126-FA4F2C0CE5D0}"/>
              </c:ext>
            </c:extLst>
          </c:dPt>
          <c:dPt>
            <c:idx val="1220"/>
            <c:bubble3D val="0"/>
            <c:spPr>
              <a:solidFill>
                <a:schemeClr val="accent3">
                  <a:lumMod val="50000"/>
                </a:schemeClr>
              </a:solidFill>
              <a:ln>
                <a:noFill/>
              </a:ln>
              <a:effectLst/>
            </c:spPr>
            <c:extLst>
              <c:ext xmlns:c16="http://schemas.microsoft.com/office/drawing/2014/chart" uri="{C3380CC4-5D6E-409C-BE32-E72D297353CC}">
                <c16:uniqueId val="{00000989-27EE-48E1-8126-FA4F2C0CE5D0}"/>
              </c:ext>
            </c:extLst>
          </c:dPt>
          <c:dPt>
            <c:idx val="1221"/>
            <c:bubble3D val="0"/>
            <c:spPr>
              <a:solidFill>
                <a:schemeClr val="accent4">
                  <a:lumMod val="50000"/>
                </a:schemeClr>
              </a:solidFill>
              <a:ln>
                <a:noFill/>
              </a:ln>
              <a:effectLst/>
            </c:spPr>
            <c:extLst>
              <c:ext xmlns:c16="http://schemas.microsoft.com/office/drawing/2014/chart" uri="{C3380CC4-5D6E-409C-BE32-E72D297353CC}">
                <c16:uniqueId val="{0000098B-27EE-48E1-8126-FA4F2C0CE5D0}"/>
              </c:ext>
            </c:extLst>
          </c:dPt>
          <c:dPt>
            <c:idx val="1222"/>
            <c:bubble3D val="0"/>
            <c:spPr>
              <a:solidFill>
                <a:schemeClr val="accent5">
                  <a:lumMod val="50000"/>
                </a:schemeClr>
              </a:solidFill>
              <a:ln>
                <a:noFill/>
              </a:ln>
              <a:effectLst/>
            </c:spPr>
            <c:extLst>
              <c:ext xmlns:c16="http://schemas.microsoft.com/office/drawing/2014/chart" uri="{C3380CC4-5D6E-409C-BE32-E72D297353CC}">
                <c16:uniqueId val="{0000098D-27EE-48E1-8126-FA4F2C0CE5D0}"/>
              </c:ext>
            </c:extLst>
          </c:dPt>
          <c:dPt>
            <c:idx val="1223"/>
            <c:bubble3D val="0"/>
            <c:spPr>
              <a:solidFill>
                <a:schemeClr val="accent6">
                  <a:lumMod val="50000"/>
                </a:schemeClr>
              </a:solidFill>
              <a:ln>
                <a:noFill/>
              </a:ln>
              <a:effectLst/>
            </c:spPr>
            <c:extLst>
              <c:ext xmlns:c16="http://schemas.microsoft.com/office/drawing/2014/chart" uri="{C3380CC4-5D6E-409C-BE32-E72D297353CC}">
                <c16:uniqueId val="{0000098F-27EE-48E1-8126-FA4F2C0CE5D0}"/>
              </c:ext>
            </c:extLst>
          </c:dPt>
          <c:dPt>
            <c:idx val="1224"/>
            <c:bubble3D val="0"/>
            <c:spPr>
              <a:solidFill>
                <a:schemeClr val="accent1">
                  <a:lumMod val="70000"/>
                  <a:lumOff val="30000"/>
                </a:schemeClr>
              </a:solidFill>
              <a:ln>
                <a:noFill/>
              </a:ln>
              <a:effectLst/>
            </c:spPr>
            <c:extLst>
              <c:ext xmlns:c16="http://schemas.microsoft.com/office/drawing/2014/chart" uri="{C3380CC4-5D6E-409C-BE32-E72D297353CC}">
                <c16:uniqueId val="{00000991-27EE-48E1-8126-FA4F2C0CE5D0}"/>
              </c:ext>
            </c:extLst>
          </c:dPt>
          <c:dPt>
            <c:idx val="1225"/>
            <c:bubble3D val="0"/>
            <c:spPr>
              <a:solidFill>
                <a:schemeClr val="accent2">
                  <a:lumMod val="70000"/>
                  <a:lumOff val="30000"/>
                </a:schemeClr>
              </a:solidFill>
              <a:ln>
                <a:noFill/>
              </a:ln>
              <a:effectLst/>
            </c:spPr>
            <c:extLst>
              <c:ext xmlns:c16="http://schemas.microsoft.com/office/drawing/2014/chart" uri="{C3380CC4-5D6E-409C-BE32-E72D297353CC}">
                <c16:uniqueId val="{00000993-27EE-48E1-8126-FA4F2C0CE5D0}"/>
              </c:ext>
            </c:extLst>
          </c:dPt>
          <c:dPt>
            <c:idx val="1226"/>
            <c:bubble3D val="0"/>
            <c:spPr>
              <a:solidFill>
                <a:schemeClr val="accent3">
                  <a:lumMod val="70000"/>
                  <a:lumOff val="30000"/>
                </a:schemeClr>
              </a:solidFill>
              <a:ln>
                <a:noFill/>
              </a:ln>
              <a:effectLst/>
            </c:spPr>
            <c:extLst>
              <c:ext xmlns:c16="http://schemas.microsoft.com/office/drawing/2014/chart" uri="{C3380CC4-5D6E-409C-BE32-E72D297353CC}">
                <c16:uniqueId val="{00000995-27EE-48E1-8126-FA4F2C0CE5D0}"/>
              </c:ext>
            </c:extLst>
          </c:dPt>
          <c:dPt>
            <c:idx val="1227"/>
            <c:bubble3D val="0"/>
            <c:spPr>
              <a:solidFill>
                <a:schemeClr val="accent4">
                  <a:lumMod val="70000"/>
                  <a:lumOff val="30000"/>
                </a:schemeClr>
              </a:solidFill>
              <a:ln>
                <a:noFill/>
              </a:ln>
              <a:effectLst/>
            </c:spPr>
            <c:extLst>
              <c:ext xmlns:c16="http://schemas.microsoft.com/office/drawing/2014/chart" uri="{C3380CC4-5D6E-409C-BE32-E72D297353CC}">
                <c16:uniqueId val="{00000997-27EE-48E1-8126-FA4F2C0CE5D0}"/>
              </c:ext>
            </c:extLst>
          </c:dPt>
          <c:dPt>
            <c:idx val="1228"/>
            <c:bubble3D val="0"/>
            <c:spPr>
              <a:solidFill>
                <a:schemeClr val="accent5">
                  <a:lumMod val="70000"/>
                  <a:lumOff val="30000"/>
                </a:schemeClr>
              </a:solidFill>
              <a:ln>
                <a:noFill/>
              </a:ln>
              <a:effectLst/>
            </c:spPr>
            <c:extLst>
              <c:ext xmlns:c16="http://schemas.microsoft.com/office/drawing/2014/chart" uri="{C3380CC4-5D6E-409C-BE32-E72D297353CC}">
                <c16:uniqueId val="{00000999-27EE-48E1-8126-FA4F2C0CE5D0}"/>
              </c:ext>
            </c:extLst>
          </c:dPt>
          <c:dPt>
            <c:idx val="1229"/>
            <c:bubble3D val="0"/>
            <c:spPr>
              <a:solidFill>
                <a:schemeClr val="accent6">
                  <a:lumMod val="70000"/>
                  <a:lumOff val="30000"/>
                </a:schemeClr>
              </a:solidFill>
              <a:ln>
                <a:noFill/>
              </a:ln>
              <a:effectLst/>
            </c:spPr>
            <c:extLst>
              <c:ext xmlns:c16="http://schemas.microsoft.com/office/drawing/2014/chart" uri="{C3380CC4-5D6E-409C-BE32-E72D297353CC}">
                <c16:uniqueId val="{0000099B-27EE-48E1-8126-FA4F2C0CE5D0}"/>
              </c:ext>
            </c:extLst>
          </c:dPt>
          <c:dPt>
            <c:idx val="1230"/>
            <c:bubble3D val="0"/>
            <c:spPr>
              <a:solidFill>
                <a:schemeClr val="accent1">
                  <a:lumMod val="70000"/>
                </a:schemeClr>
              </a:solidFill>
              <a:ln>
                <a:noFill/>
              </a:ln>
              <a:effectLst/>
            </c:spPr>
            <c:extLst>
              <c:ext xmlns:c16="http://schemas.microsoft.com/office/drawing/2014/chart" uri="{C3380CC4-5D6E-409C-BE32-E72D297353CC}">
                <c16:uniqueId val="{0000099D-27EE-48E1-8126-FA4F2C0CE5D0}"/>
              </c:ext>
            </c:extLst>
          </c:dPt>
          <c:dPt>
            <c:idx val="1231"/>
            <c:bubble3D val="0"/>
            <c:spPr>
              <a:solidFill>
                <a:schemeClr val="accent2">
                  <a:lumMod val="70000"/>
                </a:schemeClr>
              </a:solidFill>
              <a:ln>
                <a:noFill/>
              </a:ln>
              <a:effectLst/>
            </c:spPr>
            <c:extLst>
              <c:ext xmlns:c16="http://schemas.microsoft.com/office/drawing/2014/chart" uri="{C3380CC4-5D6E-409C-BE32-E72D297353CC}">
                <c16:uniqueId val="{0000099F-27EE-48E1-8126-FA4F2C0CE5D0}"/>
              </c:ext>
            </c:extLst>
          </c:dPt>
          <c:dPt>
            <c:idx val="1232"/>
            <c:bubble3D val="0"/>
            <c:spPr>
              <a:solidFill>
                <a:schemeClr val="accent3">
                  <a:lumMod val="70000"/>
                </a:schemeClr>
              </a:solidFill>
              <a:ln>
                <a:noFill/>
              </a:ln>
              <a:effectLst/>
            </c:spPr>
            <c:extLst>
              <c:ext xmlns:c16="http://schemas.microsoft.com/office/drawing/2014/chart" uri="{C3380CC4-5D6E-409C-BE32-E72D297353CC}">
                <c16:uniqueId val="{000009A1-27EE-48E1-8126-FA4F2C0CE5D0}"/>
              </c:ext>
            </c:extLst>
          </c:dPt>
          <c:dPt>
            <c:idx val="1233"/>
            <c:bubble3D val="0"/>
            <c:spPr>
              <a:solidFill>
                <a:schemeClr val="accent4">
                  <a:lumMod val="70000"/>
                </a:schemeClr>
              </a:solidFill>
              <a:ln>
                <a:noFill/>
              </a:ln>
              <a:effectLst/>
            </c:spPr>
            <c:extLst>
              <c:ext xmlns:c16="http://schemas.microsoft.com/office/drawing/2014/chart" uri="{C3380CC4-5D6E-409C-BE32-E72D297353CC}">
                <c16:uniqueId val="{000009A3-27EE-48E1-8126-FA4F2C0CE5D0}"/>
              </c:ext>
            </c:extLst>
          </c:dPt>
          <c:dPt>
            <c:idx val="1234"/>
            <c:bubble3D val="0"/>
            <c:spPr>
              <a:solidFill>
                <a:schemeClr val="accent5">
                  <a:lumMod val="70000"/>
                </a:schemeClr>
              </a:solidFill>
              <a:ln>
                <a:noFill/>
              </a:ln>
              <a:effectLst/>
            </c:spPr>
            <c:extLst>
              <c:ext xmlns:c16="http://schemas.microsoft.com/office/drawing/2014/chart" uri="{C3380CC4-5D6E-409C-BE32-E72D297353CC}">
                <c16:uniqueId val="{000009A5-27EE-48E1-8126-FA4F2C0CE5D0}"/>
              </c:ext>
            </c:extLst>
          </c:dPt>
          <c:dPt>
            <c:idx val="1235"/>
            <c:bubble3D val="0"/>
            <c:spPr>
              <a:solidFill>
                <a:schemeClr val="accent6">
                  <a:lumMod val="70000"/>
                </a:schemeClr>
              </a:solidFill>
              <a:ln>
                <a:noFill/>
              </a:ln>
              <a:effectLst/>
            </c:spPr>
            <c:extLst>
              <c:ext xmlns:c16="http://schemas.microsoft.com/office/drawing/2014/chart" uri="{C3380CC4-5D6E-409C-BE32-E72D297353CC}">
                <c16:uniqueId val="{000009A7-27EE-48E1-8126-FA4F2C0CE5D0}"/>
              </c:ext>
            </c:extLst>
          </c:dPt>
          <c:dPt>
            <c:idx val="1236"/>
            <c:bubble3D val="0"/>
            <c:spPr>
              <a:solidFill>
                <a:schemeClr val="accent1">
                  <a:lumMod val="50000"/>
                  <a:lumOff val="50000"/>
                </a:schemeClr>
              </a:solidFill>
              <a:ln>
                <a:noFill/>
              </a:ln>
              <a:effectLst/>
            </c:spPr>
            <c:extLst>
              <c:ext xmlns:c16="http://schemas.microsoft.com/office/drawing/2014/chart" uri="{C3380CC4-5D6E-409C-BE32-E72D297353CC}">
                <c16:uniqueId val="{000009A9-27EE-48E1-8126-FA4F2C0CE5D0}"/>
              </c:ext>
            </c:extLst>
          </c:dPt>
          <c:dPt>
            <c:idx val="1237"/>
            <c:bubble3D val="0"/>
            <c:spPr>
              <a:solidFill>
                <a:schemeClr val="accent2">
                  <a:lumMod val="50000"/>
                  <a:lumOff val="50000"/>
                </a:schemeClr>
              </a:solidFill>
              <a:ln>
                <a:noFill/>
              </a:ln>
              <a:effectLst/>
            </c:spPr>
            <c:extLst>
              <c:ext xmlns:c16="http://schemas.microsoft.com/office/drawing/2014/chart" uri="{C3380CC4-5D6E-409C-BE32-E72D297353CC}">
                <c16:uniqueId val="{000009AB-27EE-48E1-8126-FA4F2C0CE5D0}"/>
              </c:ext>
            </c:extLst>
          </c:dPt>
          <c:dPt>
            <c:idx val="1238"/>
            <c:bubble3D val="0"/>
            <c:spPr>
              <a:solidFill>
                <a:schemeClr val="accent3">
                  <a:lumMod val="50000"/>
                  <a:lumOff val="50000"/>
                </a:schemeClr>
              </a:solidFill>
              <a:ln>
                <a:noFill/>
              </a:ln>
              <a:effectLst/>
            </c:spPr>
            <c:extLst>
              <c:ext xmlns:c16="http://schemas.microsoft.com/office/drawing/2014/chart" uri="{C3380CC4-5D6E-409C-BE32-E72D297353CC}">
                <c16:uniqueId val="{000009AD-27EE-48E1-8126-FA4F2C0CE5D0}"/>
              </c:ext>
            </c:extLst>
          </c:dPt>
          <c:dPt>
            <c:idx val="1239"/>
            <c:bubble3D val="0"/>
            <c:spPr>
              <a:solidFill>
                <a:schemeClr val="accent4">
                  <a:lumMod val="50000"/>
                  <a:lumOff val="50000"/>
                </a:schemeClr>
              </a:solidFill>
              <a:ln>
                <a:noFill/>
              </a:ln>
              <a:effectLst/>
            </c:spPr>
            <c:extLst>
              <c:ext xmlns:c16="http://schemas.microsoft.com/office/drawing/2014/chart" uri="{C3380CC4-5D6E-409C-BE32-E72D297353CC}">
                <c16:uniqueId val="{000009AF-27EE-48E1-8126-FA4F2C0CE5D0}"/>
              </c:ext>
            </c:extLst>
          </c:dPt>
          <c:dPt>
            <c:idx val="1240"/>
            <c:bubble3D val="0"/>
            <c:spPr>
              <a:solidFill>
                <a:schemeClr val="accent5">
                  <a:lumMod val="50000"/>
                  <a:lumOff val="50000"/>
                </a:schemeClr>
              </a:solidFill>
              <a:ln>
                <a:noFill/>
              </a:ln>
              <a:effectLst/>
            </c:spPr>
            <c:extLst>
              <c:ext xmlns:c16="http://schemas.microsoft.com/office/drawing/2014/chart" uri="{C3380CC4-5D6E-409C-BE32-E72D297353CC}">
                <c16:uniqueId val="{000009B1-27EE-48E1-8126-FA4F2C0CE5D0}"/>
              </c:ext>
            </c:extLst>
          </c:dPt>
          <c:dPt>
            <c:idx val="1241"/>
            <c:bubble3D val="0"/>
            <c:spPr>
              <a:solidFill>
                <a:schemeClr val="accent6">
                  <a:lumMod val="50000"/>
                  <a:lumOff val="50000"/>
                </a:schemeClr>
              </a:solidFill>
              <a:ln>
                <a:noFill/>
              </a:ln>
              <a:effectLst/>
            </c:spPr>
            <c:extLst>
              <c:ext xmlns:c16="http://schemas.microsoft.com/office/drawing/2014/chart" uri="{C3380CC4-5D6E-409C-BE32-E72D297353CC}">
                <c16:uniqueId val="{000009B3-27EE-48E1-8126-FA4F2C0CE5D0}"/>
              </c:ext>
            </c:extLst>
          </c:dPt>
          <c:dPt>
            <c:idx val="1242"/>
            <c:bubble3D val="0"/>
            <c:spPr>
              <a:solidFill>
                <a:schemeClr val="accent1"/>
              </a:solidFill>
              <a:ln>
                <a:noFill/>
              </a:ln>
              <a:effectLst/>
            </c:spPr>
            <c:extLst>
              <c:ext xmlns:c16="http://schemas.microsoft.com/office/drawing/2014/chart" uri="{C3380CC4-5D6E-409C-BE32-E72D297353CC}">
                <c16:uniqueId val="{000009B5-27EE-48E1-8126-FA4F2C0CE5D0}"/>
              </c:ext>
            </c:extLst>
          </c:dPt>
          <c:dPt>
            <c:idx val="1243"/>
            <c:bubble3D val="0"/>
            <c:spPr>
              <a:solidFill>
                <a:schemeClr val="accent2"/>
              </a:solidFill>
              <a:ln>
                <a:noFill/>
              </a:ln>
              <a:effectLst/>
            </c:spPr>
            <c:extLst>
              <c:ext xmlns:c16="http://schemas.microsoft.com/office/drawing/2014/chart" uri="{C3380CC4-5D6E-409C-BE32-E72D297353CC}">
                <c16:uniqueId val="{000009B7-27EE-48E1-8126-FA4F2C0CE5D0}"/>
              </c:ext>
            </c:extLst>
          </c:dPt>
          <c:dPt>
            <c:idx val="1244"/>
            <c:bubble3D val="0"/>
            <c:spPr>
              <a:solidFill>
                <a:schemeClr val="accent3"/>
              </a:solidFill>
              <a:ln>
                <a:noFill/>
              </a:ln>
              <a:effectLst/>
            </c:spPr>
            <c:extLst>
              <c:ext xmlns:c16="http://schemas.microsoft.com/office/drawing/2014/chart" uri="{C3380CC4-5D6E-409C-BE32-E72D297353CC}">
                <c16:uniqueId val="{000009B9-27EE-48E1-8126-FA4F2C0CE5D0}"/>
              </c:ext>
            </c:extLst>
          </c:dPt>
          <c:dPt>
            <c:idx val="1245"/>
            <c:bubble3D val="0"/>
            <c:spPr>
              <a:solidFill>
                <a:schemeClr val="accent4"/>
              </a:solidFill>
              <a:ln>
                <a:noFill/>
              </a:ln>
              <a:effectLst/>
            </c:spPr>
            <c:extLst>
              <c:ext xmlns:c16="http://schemas.microsoft.com/office/drawing/2014/chart" uri="{C3380CC4-5D6E-409C-BE32-E72D297353CC}">
                <c16:uniqueId val="{000009BB-27EE-48E1-8126-FA4F2C0CE5D0}"/>
              </c:ext>
            </c:extLst>
          </c:dPt>
          <c:dPt>
            <c:idx val="1246"/>
            <c:bubble3D val="0"/>
            <c:spPr>
              <a:solidFill>
                <a:schemeClr val="accent5"/>
              </a:solidFill>
              <a:ln>
                <a:noFill/>
              </a:ln>
              <a:effectLst/>
            </c:spPr>
            <c:extLst>
              <c:ext xmlns:c16="http://schemas.microsoft.com/office/drawing/2014/chart" uri="{C3380CC4-5D6E-409C-BE32-E72D297353CC}">
                <c16:uniqueId val="{000009BD-27EE-48E1-8126-FA4F2C0CE5D0}"/>
              </c:ext>
            </c:extLst>
          </c:dPt>
          <c:dPt>
            <c:idx val="1247"/>
            <c:bubble3D val="0"/>
            <c:spPr>
              <a:solidFill>
                <a:schemeClr val="accent6"/>
              </a:solidFill>
              <a:ln>
                <a:noFill/>
              </a:ln>
              <a:effectLst/>
            </c:spPr>
            <c:extLst>
              <c:ext xmlns:c16="http://schemas.microsoft.com/office/drawing/2014/chart" uri="{C3380CC4-5D6E-409C-BE32-E72D297353CC}">
                <c16:uniqueId val="{000009BF-27EE-48E1-8126-FA4F2C0CE5D0}"/>
              </c:ext>
            </c:extLst>
          </c:dPt>
          <c:dPt>
            <c:idx val="1248"/>
            <c:bubble3D val="0"/>
            <c:spPr>
              <a:solidFill>
                <a:schemeClr val="accent1">
                  <a:lumMod val="60000"/>
                </a:schemeClr>
              </a:solidFill>
              <a:ln>
                <a:noFill/>
              </a:ln>
              <a:effectLst/>
            </c:spPr>
            <c:extLst>
              <c:ext xmlns:c16="http://schemas.microsoft.com/office/drawing/2014/chart" uri="{C3380CC4-5D6E-409C-BE32-E72D297353CC}">
                <c16:uniqueId val="{000009C1-27EE-48E1-8126-FA4F2C0CE5D0}"/>
              </c:ext>
            </c:extLst>
          </c:dPt>
          <c:dPt>
            <c:idx val="1249"/>
            <c:bubble3D val="0"/>
            <c:spPr>
              <a:solidFill>
                <a:schemeClr val="accent2">
                  <a:lumMod val="60000"/>
                </a:schemeClr>
              </a:solidFill>
              <a:ln>
                <a:noFill/>
              </a:ln>
              <a:effectLst/>
            </c:spPr>
            <c:extLst>
              <c:ext xmlns:c16="http://schemas.microsoft.com/office/drawing/2014/chart" uri="{C3380CC4-5D6E-409C-BE32-E72D297353CC}">
                <c16:uniqueId val="{000009C3-27EE-48E1-8126-FA4F2C0CE5D0}"/>
              </c:ext>
            </c:extLst>
          </c:dPt>
          <c:dPt>
            <c:idx val="1250"/>
            <c:bubble3D val="0"/>
            <c:spPr>
              <a:solidFill>
                <a:schemeClr val="accent3">
                  <a:lumMod val="60000"/>
                </a:schemeClr>
              </a:solidFill>
              <a:ln>
                <a:noFill/>
              </a:ln>
              <a:effectLst/>
            </c:spPr>
            <c:extLst>
              <c:ext xmlns:c16="http://schemas.microsoft.com/office/drawing/2014/chart" uri="{C3380CC4-5D6E-409C-BE32-E72D297353CC}">
                <c16:uniqueId val="{000009C5-27EE-48E1-8126-FA4F2C0CE5D0}"/>
              </c:ext>
            </c:extLst>
          </c:dPt>
          <c:dPt>
            <c:idx val="1251"/>
            <c:bubble3D val="0"/>
            <c:spPr>
              <a:solidFill>
                <a:schemeClr val="accent4">
                  <a:lumMod val="60000"/>
                </a:schemeClr>
              </a:solidFill>
              <a:ln>
                <a:noFill/>
              </a:ln>
              <a:effectLst/>
            </c:spPr>
            <c:extLst>
              <c:ext xmlns:c16="http://schemas.microsoft.com/office/drawing/2014/chart" uri="{C3380CC4-5D6E-409C-BE32-E72D297353CC}">
                <c16:uniqueId val="{000009C7-27EE-48E1-8126-FA4F2C0CE5D0}"/>
              </c:ext>
            </c:extLst>
          </c:dPt>
          <c:dPt>
            <c:idx val="1252"/>
            <c:bubble3D val="0"/>
            <c:spPr>
              <a:solidFill>
                <a:schemeClr val="accent5">
                  <a:lumMod val="60000"/>
                </a:schemeClr>
              </a:solidFill>
              <a:ln>
                <a:noFill/>
              </a:ln>
              <a:effectLst/>
            </c:spPr>
            <c:extLst>
              <c:ext xmlns:c16="http://schemas.microsoft.com/office/drawing/2014/chart" uri="{C3380CC4-5D6E-409C-BE32-E72D297353CC}">
                <c16:uniqueId val="{000009C9-27EE-48E1-8126-FA4F2C0CE5D0}"/>
              </c:ext>
            </c:extLst>
          </c:dPt>
          <c:dPt>
            <c:idx val="1253"/>
            <c:bubble3D val="0"/>
            <c:spPr>
              <a:solidFill>
                <a:schemeClr val="accent6">
                  <a:lumMod val="60000"/>
                </a:schemeClr>
              </a:solidFill>
              <a:ln>
                <a:noFill/>
              </a:ln>
              <a:effectLst/>
            </c:spPr>
            <c:extLst>
              <c:ext xmlns:c16="http://schemas.microsoft.com/office/drawing/2014/chart" uri="{C3380CC4-5D6E-409C-BE32-E72D297353CC}">
                <c16:uniqueId val="{000009CB-27EE-48E1-8126-FA4F2C0CE5D0}"/>
              </c:ext>
            </c:extLst>
          </c:dPt>
          <c:dPt>
            <c:idx val="1254"/>
            <c:bubble3D val="0"/>
            <c:spPr>
              <a:solidFill>
                <a:schemeClr val="accent1">
                  <a:lumMod val="80000"/>
                  <a:lumOff val="20000"/>
                </a:schemeClr>
              </a:solidFill>
              <a:ln>
                <a:noFill/>
              </a:ln>
              <a:effectLst/>
            </c:spPr>
            <c:extLst>
              <c:ext xmlns:c16="http://schemas.microsoft.com/office/drawing/2014/chart" uri="{C3380CC4-5D6E-409C-BE32-E72D297353CC}">
                <c16:uniqueId val="{000009CD-27EE-48E1-8126-FA4F2C0CE5D0}"/>
              </c:ext>
            </c:extLst>
          </c:dPt>
          <c:dPt>
            <c:idx val="1255"/>
            <c:bubble3D val="0"/>
            <c:spPr>
              <a:solidFill>
                <a:schemeClr val="accent2">
                  <a:lumMod val="80000"/>
                  <a:lumOff val="20000"/>
                </a:schemeClr>
              </a:solidFill>
              <a:ln>
                <a:noFill/>
              </a:ln>
              <a:effectLst/>
            </c:spPr>
            <c:extLst>
              <c:ext xmlns:c16="http://schemas.microsoft.com/office/drawing/2014/chart" uri="{C3380CC4-5D6E-409C-BE32-E72D297353CC}">
                <c16:uniqueId val="{000009CF-27EE-48E1-8126-FA4F2C0CE5D0}"/>
              </c:ext>
            </c:extLst>
          </c:dPt>
          <c:dPt>
            <c:idx val="1256"/>
            <c:bubble3D val="0"/>
            <c:spPr>
              <a:solidFill>
                <a:schemeClr val="accent3">
                  <a:lumMod val="80000"/>
                  <a:lumOff val="20000"/>
                </a:schemeClr>
              </a:solidFill>
              <a:ln>
                <a:noFill/>
              </a:ln>
              <a:effectLst/>
            </c:spPr>
            <c:extLst>
              <c:ext xmlns:c16="http://schemas.microsoft.com/office/drawing/2014/chart" uri="{C3380CC4-5D6E-409C-BE32-E72D297353CC}">
                <c16:uniqueId val="{000009D1-27EE-48E1-8126-FA4F2C0CE5D0}"/>
              </c:ext>
            </c:extLst>
          </c:dPt>
          <c:dPt>
            <c:idx val="1257"/>
            <c:bubble3D val="0"/>
            <c:spPr>
              <a:solidFill>
                <a:schemeClr val="accent4">
                  <a:lumMod val="80000"/>
                  <a:lumOff val="20000"/>
                </a:schemeClr>
              </a:solidFill>
              <a:ln>
                <a:noFill/>
              </a:ln>
              <a:effectLst/>
            </c:spPr>
            <c:extLst>
              <c:ext xmlns:c16="http://schemas.microsoft.com/office/drawing/2014/chart" uri="{C3380CC4-5D6E-409C-BE32-E72D297353CC}">
                <c16:uniqueId val="{000009D3-27EE-48E1-8126-FA4F2C0CE5D0}"/>
              </c:ext>
            </c:extLst>
          </c:dPt>
          <c:dPt>
            <c:idx val="1258"/>
            <c:bubble3D val="0"/>
            <c:spPr>
              <a:solidFill>
                <a:schemeClr val="accent5">
                  <a:lumMod val="80000"/>
                  <a:lumOff val="20000"/>
                </a:schemeClr>
              </a:solidFill>
              <a:ln>
                <a:noFill/>
              </a:ln>
              <a:effectLst/>
            </c:spPr>
            <c:extLst>
              <c:ext xmlns:c16="http://schemas.microsoft.com/office/drawing/2014/chart" uri="{C3380CC4-5D6E-409C-BE32-E72D297353CC}">
                <c16:uniqueId val="{000009D5-27EE-48E1-8126-FA4F2C0CE5D0}"/>
              </c:ext>
            </c:extLst>
          </c:dPt>
          <c:dPt>
            <c:idx val="1259"/>
            <c:bubble3D val="0"/>
            <c:spPr>
              <a:solidFill>
                <a:schemeClr val="accent6">
                  <a:lumMod val="80000"/>
                  <a:lumOff val="20000"/>
                </a:schemeClr>
              </a:solidFill>
              <a:ln>
                <a:noFill/>
              </a:ln>
              <a:effectLst/>
            </c:spPr>
            <c:extLst>
              <c:ext xmlns:c16="http://schemas.microsoft.com/office/drawing/2014/chart" uri="{C3380CC4-5D6E-409C-BE32-E72D297353CC}">
                <c16:uniqueId val="{000009D7-27EE-48E1-8126-FA4F2C0CE5D0}"/>
              </c:ext>
            </c:extLst>
          </c:dPt>
          <c:dPt>
            <c:idx val="1260"/>
            <c:bubble3D val="0"/>
            <c:spPr>
              <a:solidFill>
                <a:schemeClr val="accent1">
                  <a:lumMod val="80000"/>
                </a:schemeClr>
              </a:solidFill>
              <a:ln>
                <a:noFill/>
              </a:ln>
              <a:effectLst/>
            </c:spPr>
            <c:extLst>
              <c:ext xmlns:c16="http://schemas.microsoft.com/office/drawing/2014/chart" uri="{C3380CC4-5D6E-409C-BE32-E72D297353CC}">
                <c16:uniqueId val="{000009D9-27EE-48E1-8126-FA4F2C0CE5D0}"/>
              </c:ext>
            </c:extLst>
          </c:dPt>
          <c:dPt>
            <c:idx val="1261"/>
            <c:bubble3D val="0"/>
            <c:spPr>
              <a:solidFill>
                <a:schemeClr val="accent2">
                  <a:lumMod val="80000"/>
                </a:schemeClr>
              </a:solidFill>
              <a:ln>
                <a:noFill/>
              </a:ln>
              <a:effectLst/>
            </c:spPr>
            <c:extLst>
              <c:ext xmlns:c16="http://schemas.microsoft.com/office/drawing/2014/chart" uri="{C3380CC4-5D6E-409C-BE32-E72D297353CC}">
                <c16:uniqueId val="{000009DB-27EE-48E1-8126-FA4F2C0CE5D0}"/>
              </c:ext>
            </c:extLst>
          </c:dPt>
          <c:dPt>
            <c:idx val="1262"/>
            <c:bubble3D val="0"/>
            <c:spPr>
              <a:solidFill>
                <a:schemeClr val="accent3">
                  <a:lumMod val="80000"/>
                </a:schemeClr>
              </a:solidFill>
              <a:ln>
                <a:noFill/>
              </a:ln>
              <a:effectLst/>
            </c:spPr>
            <c:extLst>
              <c:ext xmlns:c16="http://schemas.microsoft.com/office/drawing/2014/chart" uri="{C3380CC4-5D6E-409C-BE32-E72D297353CC}">
                <c16:uniqueId val="{000009DD-27EE-48E1-8126-FA4F2C0CE5D0}"/>
              </c:ext>
            </c:extLst>
          </c:dPt>
          <c:dPt>
            <c:idx val="1263"/>
            <c:bubble3D val="0"/>
            <c:spPr>
              <a:solidFill>
                <a:schemeClr val="accent4">
                  <a:lumMod val="80000"/>
                </a:schemeClr>
              </a:solidFill>
              <a:ln>
                <a:noFill/>
              </a:ln>
              <a:effectLst/>
            </c:spPr>
            <c:extLst>
              <c:ext xmlns:c16="http://schemas.microsoft.com/office/drawing/2014/chart" uri="{C3380CC4-5D6E-409C-BE32-E72D297353CC}">
                <c16:uniqueId val="{000009DF-27EE-48E1-8126-FA4F2C0CE5D0}"/>
              </c:ext>
            </c:extLst>
          </c:dPt>
          <c:dPt>
            <c:idx val="1264"/>
            <c:bubble3D val="0"/>
            <c:spPr>
              <a:solidFill>
                <a:schemeClr val="accent5">
                  <a:lumMod val="80000"/>
                </a:schemeClr>
              </a:solidFill>
              <a:ln>
                <a:noFill/>
              </a:ln>
              <a:effectLst/>
            </c:spPr>
            <c:extLst>
              <c:ext xmlns:c16="http://schemas.microsoft.com/office/drawing/2014/chart" uri="{C3380CC4-5D6E-409C-BE32-E72D297353CC}">
                <c16:uniqueId val="{000009E1-27EE-48E1-8126-FA4F2C0CE5D0}"/>
              </c:ext>
            </c:extLst>
          </c:dPt>
          <c:dPt>
            <c:idx val="1265"/>
            <c:bubble3D val="0"/>
            <c:spPr>
              <a:solidFill>
                <a:schemeClr val="accent6">
                  <a:lumMod val="80000"/>
                </a:schemeClr>
              </a:solidFill>
              <a:ln>
                <a:noFill/>
              </a:ln>
              <a:effectLst/>
            </c:spPr>
            <c:extLst>
              <c:ext xmlns:c16="http://schemas.microsoft.com/office/drawing/2014/chart" uri="{C3380CC4-5D6E-409C-BE32-E72D297353CC}">
                <c16:uniqueId val="{000009E3-27EE-48E1-8126-FA4F2C0CE5D0}"/>
              </c:ext>
            </c:extLst>
          </c:dPt>
          <c:dPt>
            <c:idx val="1266"/>
            <c:bubble3D val="0"/>
            <c:spPr>
              <a:solidFill>
                <a:schemeClr val="accent1">
                  <a:lumMod val="60000"/>
                  <a:lumOff val="40000"/>
                </a:schemeClr>
              </a:solidFill>
              <a:ln>
                <a:noFill/>
              </a:ln>
              <a:effectLst/>
            </c:spPr>
            <c:extLst>
              <c:ext xmlns:c16="http://schemas.microsoft.com/office/drawing/2014/chart" uri="{C3380CC4-5D6E-409C-BE32-E72D297353CC}">
                <c16:uniqueId val="{000009E5-27EE-48E1-8126-FA4F2C0CE5D0}"/>
              </c:ext>
            </c:extLst>
          </c:dPt>
          <c:dPt>
            <c:idx val="1267"/>
            <c:bubble3D val="0"/>
            <c:spPr>
              <a:solidFill>
                <a:schemeClr val="accent2">
                  <a:lumMod val="60000"/>
                  <a:lumOff val="40000"/>
                </a:schemeClr>
              </a:solidFill>
              <a:ln>
                <a:noFill/>
              </a:ln>
              <a:effectLst/>
            </c:spPr>
            <c:extLst>
              <c:ext xmlns:c16="http://schemas.microsoft.com/office/drawing/2014/chart" uri="{C3380CC4-5D6E-409C-BE32-E72D297353CC}">
                <c16:uniqueId val="{000009E7-27EE-48E1-8126-FA4F2C0CE5D0}"/>
              </c:ext>
            </c:extLst>
          </c:dPt>
          <c:dPt>
            <c:idx val="1268"/>
            <c:bubble3D val="0"/>
            <c:spPr>
              <a:solidFill>
                <a:schemeClr val="accent3">
                  <a:lumMod val="60000"/>
                  <a:lumOff val="40000"/>
                </a:schemeClr>
              </a:solidFill>
              <a:ln>
                <a:noFill/>
              </a:ln>
              <a:effectLst/>
            </c:spPr>
            <c:extLst>
              <c:ext xmlns:c16="http://schemas.microsoft.com/office/drawing/2014/chart" uri="{C3380CC4-5D6E-409C-BE32-E72D297353CC}">
                <c16:uniqueId val="{000009E9-27EE-48E1-8126-FA4F2C0CE5D0}"/>
              </c:ext>
            </c:extLst>
          </c:dPt>
          <c:dPt>
            <c:idx val="1269"/>
            <c:bubble3D val="0"/>
            <c:spPr>
              <a:solidFill>
                <a:schemeClr val="accent4">
                  <a:lumMod val="60000"/>
                  <a:lumOff val="40000"/>
                </a:schemeClr>
              </a:solidFill>
              <a:ln>
                <a:noFill/>
              </a:ln>
              <a:effectLst/>
            </c:spPr>
            <c:extLst>
              <c:ext xmlns:c16="http://schemas.microsoft.com/office/drawing/2014/chart" uri="{C3380CC4-5D6E-409C-BE32-E72D297353CC}">
                <c16:uniqueId val="{000009EB-27EE-48E1-8126-FA4F2C0CE5D0}"/>
              </c:ext>
            </c:extLst>
          </c:dPt>
          <c:dPt>
            <c:idx val="1270"/>
            <c:bubble3D val="0"/>
            <c:spPr>
              <a:solidFill>
                <a:schemeClr val="accent5">
                  <a:lumMod val="60000"/>
                  <a:lumOff val="40000"/>
                </a:schemeClr>
              </a:solidFill>
              <a:ln>
                <a:noFill/>
              </a:ln>
              <a:effectLst/>
            </c:spPr>
            <c:extLst>
              <c:ext xmlns:c16="http://schemas.microsoft.com/office/drawing/2014/chart" uri="{C3380CC4-5D6E-409C-BE32-E72D297353CC}">
                <c16:uniqueId val="{000009ED-27EE-48E1-8126-FA4F2C0CE5D0}"/>
              </c:ext>
            </c:extLst>
          </c:dPt>
          <c:dPt>
            <c:idx val="1271"/>
            <c:bubble3D val="0"/>
            <c:spPr>
              <a:solidFill>
                <a:schemeClr val="accent6">
                  <a:lumMod val="60000"/>
                  <a:lumOff val="40000"/>
                </a:schemeClr>
              </a:solidFill>
              <a:ln>
                <a:noFill/>
              </a:ln>
              <a:effectLst/>
            </c:spPr>
            <c:extLst>
              <c:ext xmlns:c16="http://schemas.microsoft.com/office/drawing/2014/chart" uri="{C3380CC4-5D6E-409C-BE32-E72D297353CC}">
                <c16:uniqueId val="{000009EF-27EE-48E1-8126-FA4F2C0CE5D0}"/>
              </c:ext>
            </c:extLst>
          </c:dPt>
          <c:dPt>
            <c:idx val="1272"/>
            <c:bubble3D val="0"/>
            <c:spPr>
              <a:solidFill>
                <a:schemeClr val="accent1">
                  <a:lumMod val="50000"/>
                </a:schemeClr>
              </a:solidFill>
              <a:ln>
                <a:noFill/>
              </a:ln>
              <a:effectLst/>
            </c:spPr>
            <c:extLst>
              <c:ext xmlns:c16="http://schemas.microsoft.com/office/drawing/2014/chart" uri="{C3380CC4-5D6E-409C-BE32-E72D297353CC}">
                <c16:uniqueId val="{000009F1-27EE-48E1-8126-FA4F2C0CE5D0}"/>
              </c:ext>
            </c:extLst>
          </c:dPt>
          <c:dPt>
            <c:idx val="1273"/>
            <c:bubble3D val="0"/>
            <c:spPr>
              <a:solidFill>
                <a:schemeClr val="accent2">
                  <a:lumMod val="50000"/>
                </a:schemeClr>
              </a:solidFill>
              <a:ln>
                <a:noFill/>
              </a:ln>
              <a:effectLst/>
            </c:spPr>
            <c:extLst>
              <c:ext xmlns:c16="http://schemas.microsoft.com/office/drawing/2014/chart" uri="{C3380CC4-5D6E-409C-BE32-E72D297353CC}">
                <c16:uniqueId val="{000009F3-27EE-48E1-8126-FA4F2C0CE5D0}"/>
              </c:ext>
            </c:extLst>
          </c:dPt>
          <c:dPt>
            <c:idx val="1274"/>
            <c:bubble3D val="0"/>
            <c:spPr>
              <a:solidFill>
                <a:schemeClr val="accent3">
                  <a:lumMod val="50000"/>
                </a:schemeClr>
              </a:solidFill>
              <a:ln>
                <a:noFill/>
              </a:ln>
              <a:effectLst/>
            </c:spPr>
            <c:extLst>
              <c:ext xmlns:c16="http://schemas.microsoft.com/office/drawing/2014/chart" uri="{C3380CC4-5D6E-409C-BE32-E72D297353CC}">
                <c16:uniqueId val="{000009F5-27EE-48E1-8126-FA4F2C0CE5D0}"/>
              </c:ext>
            </c:extLst>
          </c:dPt>
          <c:dPt>
            <c:idx val="1275"/>
            <c:bubble3D val="0"/>
            <c:spPr>
              <a:solidFill>
                <a:schemeClr val="accent4">
                  <a:lumMod val="50000"/>
                </a:schemeClr>
              </a:solidFill>
              <a:ln>
                <a:noFill/>
              </a:ln>
              <a:effectLst/>
            </c:spPr>
            <c:extLst>
              <c:ext xmlns:c16="http://schemas.microsoft.com/office/drawing/2014/chart" uri="{C3380CC4-5D6E-409C-BE32-E72D297353CC}">
                <c16:uniqueId val="{000009F7-27EE-48E1-8126-FA4F2C0CE5D0}"/>
              </c:ext>
            </c:extLst>
          </c:dPt>
          <c:dPt>
            <c:idx val="1276"/>
            <c:bubble3D val="0"/>
            <c:spPr>
              <a:solidFill>
                <a:schemeClr val="accent5">
                  <a:lumMod val="50000"/>
                </a:schemeClr>
              </a:solidFill>
              <a:ln>
                <a:noFill/>
              </a:ln>
              <a:effectLst/>
            </c:spPr>
            <c:extLst>
              <c:ext xmlns:c16="http://schemas.microsoft.com/office/drawing/2014/chart" uri="{C3380CC4-5D6E-409C-BE32-E72D297353CC}">
                <c16:uniqueId val="{000009F9-27EE-48E1-8126-FA4F2C0CE5D0}"/>
              </c:ext>
            </c:extLst>
          </c:dPt>
          <c:dPt>
            <c:idx val="1277"/>
            <c:bubble3D val="0"/>
            <c:spPr>
              <a:solidFill>
                <a:schemeClr val="accent6">
                  <a:lumMod val="50000"/>
                </a:schemeClr>
              </a:solidFill>
              <a:ln>
                <a:noFill/>
              </a:ln>
              <a:effectLst/>
            </c:spPr>
            <c:extLst>
              <c:ext xmlns:c16="http://schemas.microsoft.com/office/drawing/2014/chart" uri="{C3380CC4-5D6E-409C-BE32-E72D297353CC}">
                <c16:uniqueId val="{000009FB-27EE-48E1-8126-FA4F2C0CE5D0}"/>
              </c:ext>
            </c:extLst>
          </c:dPt>
          <c:dPt>
            <c:idx val="1278"/>
            <c:bubble3D val="0"/>
            <c:spPr>
              <a:solidFill>
                <a:schemeClr val="accent1">
                  <a:lumMod val="70000"/>
                  <a:lumOff val="30000"/>
                </a:schemeClr>
              </a:solidFill>
              <a:ln>
                <a:noFill/>
              </a:ln>
              <a:effectLst/>
            </c:spPr>
            <c:extLst>
              <c:ext xmlns:c16="http://schemas.microsoft.com/office/drawing/2014/chart" uri="{C3380CC4-5D6E-409C-BE32-E72D297353CC}">
                <c16:uniqueId val="{000009FD-27EE-48E1-8126-FA4F2C0CE5D0}"/>
              </c:ext>
            </c:extLst>
          </c:dPt>
          <c:dPt>
            <c:idx val="1279"/>
            <c:bubble3D val="0"/>
            <c:spPr>
              <a:solidFill>
                <a:schemeClr val="accent2">
                  <a:lumMod val="70000"/>
                  <a:lumOff val="30000"/>
                </a:schemeClr>
              </a:solidFill>
              <a:ln>
                <a:noFill/>
              </a:ln>
              <a:effectLst/>
            </c:spPr>
            <c:extLst>
              <c:ext xmlns:c16="http://schemas.microsoft.com/office/drawing/2014/chart" uri="{C3380CC4-5D6E-409C-BE32-E72D297353CC}">
                <c16:uniqueId val="{000009FF-27EE-48E1-8126-FA4F2C0CE5D0}"/>
              </c:ext>
            </c:extLst>
          </c:dPt>
          <c:dPt>
            <c:idx val="1280"/>
            <c:bubble3D val="0"/>
            <c:spPr>
              <a:solidFill>
                <a:schemeClr val="accent3">
                  <a:lumMod val="70000"/>
                  <a:lumOff val="30000"/>
                </a:schemeClr>
              </a:solidFill>
              <a:ln>
                <a:noFill/>
              </a:ln>
              <a:effectLst/>
            </c:spPr>
            <c:extLst>
              <c:ext xmlns:c16="http://schemas.microsoft.com/office/drawing/2014/chart" uri="{C3380CC4-5D6E-409C-BE32-E72D297353CC}">
                <c16:uniqueId val="{00000A01-27EE-48E1-8126-FA4F2C0CE5D0}"/>
              </c:ext>
            </c:extLst>
          </c:dPt>
          <c:dPt>
            <c:idx val="1281"/>
            <c:bubble3D val="0"/>
            <c:spPr>
              <a:solidFill>
                <a:schemeClr val="accent4">
                  <a:lumMod val="70000"/>
                  <a:lumOff val="30000"/>
                </a:schemeClr>
              </a:solidFill>
              <a:ln>
                <a:noFill/>
              </a:ln>
              <a:effectLst/>
            </c:spPr>
            <c:extLst>
              <c:ext xmlns:c16="http://schemas.microsoft.com/office/drawing/2014/chart" uri="{C3380CC4-5D6E-409C-BE32-E72D297353CC}">
                <c16:uniqueId val="{00000A03-27EE-48E1-8126-FA4F2C0CE5D0}"/>
              </c:ext>
            </c:extLst>
          </c:dPt>
          <c:dPt>
            <c:idx val="1282"/>
            <c:bubble3D val="0"/>
            <c:spPr>
              <a:solidFill>
                <a:schemeClr val="accent5">
                  <a:lumMod val="70000"/>
                  <a:lumOff val="30000"/>
                </a:schemeClr>
              </a:solidFill>
              <a:ln>
                <a:noFill/>
              </a:ln>
              <a:effectLst/>
            </c:spPr>
            <c:extLst>
              <c:ext xmlns:c16="http://schemas.microsoft.com/office/drawing/2014/chart" uri="{C3380CC4-5D6E-409C-BE32-E72D297353CC}">
                <c16:uniqueId val="{00000A05-27EE-48E1-8126-FA4F2C0CE5D0}"/>
              </c:ext>
            </c:extLst>
          </c:dPt>
          <c:dPt>
            <c:idx val="1283"/>
            <c:bubble3D val="0"/>
            <c:spPr>
              <a:solidFill>
                <a:schemeClr val="accent6">
                  <a:lumMod val="70000"/>
                  <a:lumOff val="30000"/>
                </a:schemeClr>
              </a:solidFill>
              <a:ln>
                <a:noFill/>
              </a:ln>
              <a:effectLst/>
            </c:spPr>
            <c:extLst>
              <c:ext xmlns:c16="http://schemas.microsoft.com/office/drawing/2014/chart" uri="{C3380CC4-5D6E-409C-BE32-E72D297353CC}">
                <c16:uniqueId val="{00000A07-27EE-48E1-8126-FA4F2C0CE5D0}"/>
              </c:ext>
            </c:extLst>
          </c:dPt>
          <c:dPt>
            <c:idx val="1284"/>
            <c:bubble3D val="0"/>
            <c:spPr>
              <a:solidFill>
                <a:schemeClr val="accent1">
                  <a:lumMod val="70000"/>
                </a:schemeClr>
              </a:solidFill>
              <a:ln>
                <a:noFill/>
              </a:ln>
              <a:effectLst/>
            </c:spPr>
            <c:extLst>
              <c:ext xmlns:c16="http://schemas.microsoft.com/office/drawing/2014/chart" uri="{C3380CC4-5D6E-409C-BE32-E72D297353CC}">
                <c16:uniqueId val="{00000A09-27EE-48E1-8126-FA4F2C0CE5D0}"/>
              </c:ext>
            </c:extLst>
          </c:dPt>
          <c:dPt>
            <c:idx val="1285"/>
            <c:bubble3D val="0"/>
            <c:spPr>
              <a:solidFill>
                <a:schemeClr val="accent2">
                  <a:lumMod val="70000"/>
                </a:schemeClr>
              </a:solidFill>
              <a:ln>
                <a:noFill/>
              </a:ln>
              <a:effectLst/>
            </c:spPr>
            <c:extLst>
              <c:ext xmlns:c16="http://schemas.microsoft.com/office/drawing/2014/chart" uri="{C3380CC4-5D6E-409C-BE32-E72D297353CC}">
                <c16:uniqueId val="{00000A0B-27EE-48E1-8126-FA4F2C0CE5D0}"/>
              </c:ext>
            </c:extLst>
          </c:dPt>
          <c:dPt>
            <c:idx val="1286"/>
            <c:bubble3D val="0"/>
            <c:spPr>
              <a:solidFill>
                <a:schemeClr val="accent3">
                  <a:lumMod val="70000"/>
                </a:schemeClr>
              </a:solidFill>
              <a:ln>
                <a:noFill/>
              </a:ln>
              <a:effectLst/>
            </c:spPr>
            <c:extLst>
              <c:ext xmlns:c16="http://schemas.microsoft.com/office/drawing/2014/chart" uri="{C3380CC4-5D6E-409C-BE32-E72D297353CC}">
                <c16:uniqueId val="{00000A0D-27EE-48E1-8126-FA4F2C0CE5D0}"/>
              </c:ext>
            </c:extLst>
          </c:dPt>
          <c:dPt>
            <c:idx val="1287"/>
            <c:bubble3D val="0"/>
            <c:spPr>
              <a:solidFill>
                <a:schemeClr val="accent4">
                  <a:lumMod val="70000"/>
                </a:schemeClr>
              </a:solidFill>
              <a:ln>
                <a:noFill/>
              </a:ln>
              <a:effectLst/>
            </c:spPr>
            <c:extLst>
              <c:ext xmlns:c16="http://schemas.microsoft.com/office/drawing/2014/chart" uri="{C3380CC4-5D6E-409C-BE32-E72D297353CC}">
                <c16:uniqueId val="{00000A0F-27EE-48E1-8126-FA4F2C0CE5D0}"/>
              </c:ext>
            </c:extLst>
          </c:dPt>
          <c:dPt>
            <c:idx val="1288"/>
            <c:bubble3D val="0"/>
            <c:spPr>
              <a:solidFill>
                <a:schemeClr val="accent5">
                  <a:lumMod val="70000"/>
                </a:schemeClr>
              </a:solidFill>
              <a:ln>
                <a:noFill/>
              </a:ln>
              <a:effectLst/>
            </c:spPr>
            <c:extLst>
              <c:ext xmlns:c16="http://schemas.microsoft.com/office/drawing/2014/chart" uri="{C3380CC4-5D6E-409C-BE32-E72D297353CC}">
                <c16:uniqueId val="{00000A11-27EE-48E1-8126-FA4F2C0CE5D0}"/>
              </c:ext>
            </c:extLst>
          </c:dPt>
          <c:dPt>
            <c:idx val="1289"/>
            <c:bubble3D val="0"/>
            <c:spPr>
              <a:solidFill>
                <a:schemeClr val="accent6">
                  <a:lumMod val="70000"/>
                </a:schemeClr>
              </a:solidFill>
              <a:ln>
                <a:noFill/>
              </a:ln>
              <a:effectLst/>
            </c:spPr>
            <c:extLst>
              <c:ext xmlns:c16="http://schemas.microsoft.com/office/drawing/2014/chart" uri="{C3380CC4-5D6E-409C-BE32-E72D297353CC}">
                <c16:uniqueId val="{00000A13-27EE-48E1-8126-FA4F2C0CE5D0}"/>
              </c:ext>
            </c:extLst>
          </c:dPt>
          <c:dPt>
            <c:idx val="1290"/>
            <c:bubble3D val="0"/>
            <c:spPr>
              <a:solidFill>
                <a:schemeClr val="accent1">
                  <a:lumMod val="50000"/>
                  <a:lumOff val="50000"/>
                </a:schemeClr>
              </a:solidFill>
              <a:ln>
                <a:noFill/>
              </a:ln>
              <a:effectLst/>
            </c:spPr>
            <c:extLst>
              <c:ext xmlns:c16="http://schemas.microsoft.com/office/drawing/2014/chart" uri="{C3380CC4-5D6E-409C-BE32-E72D297353CC}">
                <c16:uniqueId val="{00000A15-27EE-48E1-8126-FA4F2C0CE5D0}"/>
              </c:ext>
            </c:extLst>
          </c:dPt>
          <c:dPt>
            <c:idx val="1291"/>
            <c:bubble3D val="0"/>
            <c:spPr>
              <a:solidFill>
                <a:schemeClr val="accent2">
                  <a:lumMod val="50000"/>
                  <a:lumOff val="50000"/>
                </a:schemeClr>
              </a:solidFill>
              <a:ln>
                <a:noFill/>
              </a:ln>
              <a:effectLst/>
            </c:spPr>
            <c:extLst>
              <c:ext xmlns:c16="http://schemas.microsoft.com/office/drawing/2014/chart" uri="{C3380CC4-5D6E-409C-BE32-E72D297353CC}">
                <c16:uniqueId val="{00000A17-27EE-48E1-8126-FA4F2C0CE5D0}"/>
              </c:ext>
            </c:extLst>
          </c:dPt>
          <c:dPt>
            <c:idx val="1292"/>
            <c:bubble3D val="0"/>
            <c:spPr>
              <a:solidFill>
                <a:schemeClr val="accent3">
                  <a:lumMod val="50000"/>
                  <a:lumOff val="50000"/>
                </a:schemeClr>
              </a:solidFill>
              <a:ln>
                <a:noFill/>
              </a:ln>
              <a:effectLst/>
            </c:spPr>
            <c:extLst>
              <c:ext xmlns:c16="http://schemas.microsoft.com/office/drawing/2014/chart" uri="{C3380CC4-5D6E-409C-BE32-E72D297353CC}">
                <c16:uniqueId val="{00000A19-27EE-48E1-8126-FA4F2C0CE5D0}"/>
              </c:ext>
            </c:extLst>
          </c:dPt>
          <c:dPt>
            <c:idx val="1293"/>
            <c:bubble3D val="0"/>
            <c:spPr>
              <a:solidFill>
                <a:schemeClr val="accent4">
                  <a:lumMod val="50000"/>
                  <a:lumOff val="50000"/>
                </a:schemeClr>
              </a:solidFill>
              <a:ln>
                <a:noFill/>
              </a:ln>
              <a:effectLst/>
            </c:spPr>
            <c:extLst>
              <c:ext xmlns:c16="http://schemas.microsoft.com/office/drawing/2014/chart" uri="{C3380CC4-5D6E-409C-BE32-E72D297353CC}">
                <c16:uniqueId val="{00000A1B-27EE-48E1-8126-FA4F2C0CE5D0}"/>
              </c:ext>
            </c:extLst>
          </c:dPt>
          <c:dPt>
            <c:idx val="1294"/>
            <c:bubble3D val="0"/>
            <c:spPr>
              <a:solidFill>
                <a:schemeClr val="accent5">
                  <a:lumMod val="50000"/>
                  <a:lumOff val="50000"/>
                </a:schemeClr>
              </a:solidFill>
              <a:ln>
                <a:noFill/>
              </a:ln>
              <a:effectLst/>
            </c:spPr>
            <c:extLst>
              <c:ext xmlns:c16="http://schemas.microsoft.com/office/drawing/2014/chart" uri="{C3380CC4-5D6E-409C-BE32-E72D297353CC}">
                <c16:uniqueId val="{00000A1D-27EE-48E1-8126-FA4F2C0CE5D0}"/>
              </c:ext>
            </c:extLst>
          </c:dPt>
          <c:dPt>
            <c:idx val="1295"/>
            <c:bubble3D val="0"/>
            <c:spPr>
              <a:solidFill>
                <a:schemeClr val="accent6">
                  <a:lumMod val="50000"/>
                  <a:lumOff val="50000"/>
                </a:schemeClr>
              </a:solidFill>
              <a:ln>
                <a:noFill/>
              </a:ln>
              <a:effectLst/>
            </c:spPr>
            <c:extLst>
              <c:ext xmlns:c16="http://schemas.microsoft.com/office/drawing/2014/chart" uri="{C3380CC4-5D6E-409C-BE32-E72D297353CC}">
                <c16:uniqueId val="{00000A1F-27EE-48E1-8126-FA4F2C0CE5D0}"/>
              </c:ext>
            </c:extLst>
          </c:dPt>
          <c:dPt>
            <c:idx val="1296"/>
            <c:bubble3D val="0"/>
            <c:spPr>
              <a:solidFill>
                <a:schemeClr val="accent1"/>
              </a:solidFill>
              <a:ln>
                <a:noFill/>
              </a:ln>
              <a:effectLst/>
            </c:spPr>
            <c:extLst>
              <c:ext xmlns:c16="http://schemas.microsoft.com/office/drawing/2014/chart" uri="{C3380CC4-5D6E-409C-BE32-E72D297353CC}">
                <c16:uniqueId val="{00000A21-27EE-48E1-8126-FA4F2C0CE5D0}"/>
              </c:ext>
            </c:extLst>
          </c:dPt>
          <c:dPt>
            <c:idx val="1297"/>
            <c:bubble3D val="0"/>
            <c:spPr>
              <a:solidFill>
                <a:schemeClr val="accent2"/>
              </a:solidFill>
              <a:ln>
                <a:noFill/>
              </a:ln>
              <a:effectLst/>
            </c:spPr>
            <c:extLst>
              <c:ext xmlns:c16="http://schemas.microsoft.com/office/drawing/2014/chart" uri="{C3380CC4-5D6E-409C-BE32-E72D297353CC}">
                <c16:uniqueId val="{00000A23-27EE-48E1-8126-FA4F2C0CE5D0}"/>
              </c:ext>
            </c:extLst>
          </c:dPt>
          <c:dPt>
            <c:idx val="1298"/>
            <c:bubble3D val="0"/>
            <c:spPr>
              <a:solidFill>
                <a:schemeClr val="accent3"/>
              </a:solidFill>
              <a:ln>
                <a:noFill/>
              </a:ln>
              <a:effectLst/>
            </c:spPr>
            <c:extLst>
              <c:ext xmlns:c16="http://schemas.microsoft.com/office/drawing/2014/chart" uri="{C3380CC4-5D6E-409C-BE32-E72D297353CC}">
                <c16:uniqueId val="{00000A25-27EE-48E1-8126-FA4F2C0CE5D0}"/>
              </c:ext>
            </c:extLst>
          </c:dPt>
          <c:dPt>
            <c:idx val="1299"/>
            <c:bubble3D val="0"/>
            <c:spPr>
              <a:solidFill>
                <a:schemeClr val="accent4"/>
              </a:solidFill>
              <a:ln>
                <a:noFill/>
              </a:ln>
              <a:effectLst/>
            </c:spPr>
            <c:extLst>
              <c:ext xmlns:c16="http://schemas.microsoft.com/office/drawing/2014/chart" uri="{C3380CC4-5D6E-409C-BE32-E72D297353CC}">
                <c16:uniqueId val="{00000A27-27EE-48E1-8126-FA4F2C0CE5D0}"/>
              </c:ext>
            </c:extLst>
          </c:dPt>
          <c:dPt>
            <c:idx val="1300"/>
            <c:bubble3D val="0"/>
            <c:spPr>
              <a:solidFill>
                <a:schemeClr val="accent5"/>
              </a:solidFill>
              <a:ln>
                <a:noFill/>
              </a:ln>
              <a:effectLst/>
            </c:spPr>
            <c:extLst>
              <c:ext xmlns:c16="http://schemas.microsoft.com/office/drawing/2014/chart" uri="{C3380CC4-5D6E-409C-BE32-E72D297353CC}">
                <c16:uniqueId val="{00000A29-27EE-48E1-8126-FA4F2C0CE5D0}"/>
              </c:ext>
            </c:extLst>
          </c:dPt>
          <c:dPt>
            <c:idx val="1301"/>
            <c:bubble3D val="0"/>
            <c:spPr>
              <a:solidFill>
                <a:schemeClr val="accent6"/>
              </a:solidFill>
              <a:ln>
                <a:noFill/>
              </a:ln>
              <a:effectLst/>
            </c:spPr>
            <c:extLst>
              <c:ext xmlns:c16="http://schemas.microsoft.com/office/drawing/2014/chart" uri="{C3380CC4-5D6E-409C-BE32-E72D297353CC}">
                <c16:uniqueId val="{00000A2B-27EE-48E1-8126-FA4F2C0CE5D0}"/>
              </c:ext>
            </c:extLst>
          </c:dPt>
          <c:dPt>
            <c:idx val="1302"/>
            <c:bubble3D val="0"/>
            <c:spPr>
              <a:solidFill>
                <a:schemeClr val="accent1">
                  <a:lumMod val="60000"/>
                </a:schemeClr>
              </a:solidFill>
              <a:ln>
                <a:noFill/>
              </a:ln>
              <a:effectLst/>
            </c:spPr>
            <c:extLst>
              <c:ext xmlns:c16="http://schemas.microsoft.com/office/drawing/2014/chart" uri="{C3380CC4-5D6E-409C-BE32-E72D297353CC}">
                <c16:uniqueId val="{00000A2D-27EE-48E1-8126-FA4F2C0CE5D0}"/>
              </c:ext>
            </c:extLst>
          </c:dPt>
          <c:dPt>
            <c:idx val="1303"/>
            <c:bubble3D val="0"/>
            <c:spPr>
              <a:solidFill>
                <a:schemeClr val="accent2">
                  <a:lumMod val="60000"/>
                </a:schemeClr>
              </a:solidFill>
              <a:ln>
                <a:noFill/>
              </a:ln>
              <a:effectLst/>
            </c:spPr>
            <c:extLst>
              <c:ext xmlns:c16="http://schemas.microsoft.com/office/drawing/2014/chart" uri="{C3380CC4-5D6E-409C-BE32-E72D297353CC}">
                <c16:uniqueId val="{00000A2F-27EE-48E1-8126-FA4F2C0CE5D0}"/>
              </c:ext>
            </c:extLst>
          </c:dPt>
          <c:dPt>
            <c:idx val="1304"/>
            <c:bubble3D val="0"/>
            <c:spPr>
              <a:solidFill>
                <a:schemeClr val="accent3">
                  <a:lumMod val="60000"/>
                </a:schemeClr>
              </a:solidFill>
              <a:ln>
                <a:noFill/>
              </a:ln>
              <a:effectLst/>
            </c:spPr>
            <c:extLst>
              <c:ext xmlns:c16="http://schemas.microsoft.com/office/drawing/2014/chart" uri="{C3380CC4-5D6E-409C-BE32-E72D297353CC}">
                <c16:uniqueId val="{00000A31-27EE-48E1-8126-FA4F2C0CE5D0}"/>
              </c:ext>
            </c:extLst>
          </c:dPt>
          <c:dPt>
            <c:idx val="1305"/>
            <c:bubble3D val="0"/>
            <c:spPr>
              <a:solidFill>
                <a:schemeClr val="accent4">
                  <a:lumMod val="60000"/>
                </a:schemeClr>
              </a:solidFill>
              <a:ln>
                <a:noFill/>
              </a:ln>
              <a:effectLst/>
            </c:spPr>
            <c:extLst>
              <c:ext xmlns:c16="http://schemas.microsoft.com/office/drawing/2014/chart" uri="{C3380CC4-5D6E-409C-BE32-E72D297353CC}">
                <c16:uniqueId val="{00000A33-27EE-48E1-8126-FA4F2C0CE5D0}"/>
              </c:ext>
            </c:extLst>
          </c:dPt>
          <c:dPt>
            <c:idx val="1306"/>
            <c:bubble3D val="0"/>
            <c:spPr>
              <a:solidFill>
                <a:schemeClr val="accent5">
                  <a:lumMod val="60000"/>
                </a:schemeClr>
              </a:solidFill>
              <a:ln>
                <a:noFill/>
              </a:ln>
              <a:effectLst/>
            </c:spPr>
            <c:extLst>
              <c:ext xmlns:c16="http://schemas.microsoft.com/office/drawing/2014/chart" uri="{C3380CC4-5D6E-409C-BE32-E72D297353CC}">
                <c16:uniqueId val="{00000A35-27EE-48E1-8126-FA4F2C0CE5D0}"/>
              </c:ext>
            </c:extLst>
          </c:dPt>
          <c:dPt>
            <c:idx val="1307"/>
            <c:bubble3D val="0"/>
            <c:spPr>
              <a:solidFill>
                <a:schemeClr val="accent6">
                  <a:lumMod val="60000"/>
                </a:schemeClr>
              </a:solidFill>
              <a:ln>
                <a:noFill/>
              </a:ln>
              <a:effectLst/>
            </c:spPr>
            <c:extLst>
              <c:ext xmlns:c16="http://schemas.microsoft.com/office/drawing/2014/chart" uri="{C3380CC4-5D6E-409C-BE32-E72D297353CC}">
                <c16:uniqueId val="{00000A37-27EE-48E1-8126-FA4F2C0CE5D0}"/>
              </c:ext>
            </c:extLst>
          </c:dPt>
          <c:dPt>
            <c:idx val="1308"/>
            <c:bubble3D val="0"/>
            <c:spPr>
              <a:solidFill>
                <a:schemeClr val="accent1">
                  <a:lumMod val="80000"/>
                  <a:lumOff val="20000"/>
                </a:schemeClr>
              </a:solidFill>
              <a:ln>
                <a:noFill/>
              </a:ln>
              <a:effectLst/>
            </c:spPr>
            <c:extLst>
              <c:ext xmlns:c16="http://schemas.microsoft.com/office/drawing/2014/chart" uri="{C3380CC4-5D6E-409C-BE32-E72D297353CC}">
                <c16:uniqueId val="{00000A39-27EE-48E1-8126-FA4F2C0CE5D0}"/>
              </c:ext>
            </c:extLst>
          </c:dPt>
          <c:dPt>
            <c:idx val="1309"/>
            <c:bubble3D val="0"/>
            <c:spPr>
              <a:solidFill>
                <a:schemeClr val="accent2">
                  <a:lumMod val="80000"/>
                  <a:lumOff val="20000"/>
                </a:schemeClr>
              </a:solidFill>
              <a:ln>
                <a:noFill/>
              </a:ln>
              <a:effectLst/>
            </c:spPr>
            <c:extLst>
              <c:ext xmlns:c16="http://schemas.microsoft.com/office/drawing/2014/chart" uri="{C3380CC4-5D6E-409C-BE32-E72D297353CC}">
                <c16:uniqueId val="{00000A3B-27EE-48E1-8126-FA4F2C0CE5D0}"/>
              </c:ext>
            </c:extLst>
          </c:dPt>
          <c:dPt>
            <c:idx val="1310"/>
            <c:bubble3D val="0"/>
            <c:spPr>
              <a:solidFill>
                <a:schemeClr val="accent3">
                  <a:lumMod val="80000"/>
                  <a:lumOff val="20000"/>
                </a:schemeClr>
              </a:solidFill>
              <a:ln>
                <a:noFill/>
              </a:ln>
              <a:effectLst/>
            </c:spPr>
            <c:extLst>
              <c:ext xmlns:c16="http://schemas.microsoft.com/office/drawing/2014/chart" uri="{C3380CC4-5D6E-409C-BE32-E72D297353CC}">
                <c16:uniqueId val="{00000A3D-27EE-48E1-8126-FA4F2C0CE5D0}"/>
              </c:ext>
            </c:extLst>
          </c:dPt>
          <c:dPt>
            <c:idx val="1311"/>
            <c:bubble3D val="0"/>
            <c:spPr>
              <a:solidFill>
                <a:schemeClr val="accent4">
                  <a:lumMod val="80000"/>
                  <a:lumOff val="20000"/>
                </a:schemeClr>
              </a:solidFill>
              <a:ln>
                <a:noFill/>
              </a:ln>
              <a:effectLst/>
            </c:spPr>
            <c:extLst>
              <c:ext xmlns:c16="http://schemas.microsoft.com/office/drawing/2014/chart" uri="{C3380CC4-5D6E-409C-BE32-E72D297353CC}">
                <c16:uniqueId val="{00000A3F-27EE-48E1-8126-FA4F2C0CE5D0}"/>
              </c:ext>
            </c:extLst>
          </c:dPt>
          <c:dPt>
            <c:idx val="1312"/>
            <c:bubble3D val="0"/>
            <c:spPr>
              <a:solidFill>
                <a:schemeClr val="accent5">
                  <a:lumMod val="80000"/>
                  <a:lumOff val="20000"/>
                </a:schemeClr>
              </a:solidFill>
              <a:ln>
                <a:noFill/>
              </a:ln>
              <a:effectLst/>
            </c:spPr>
            <c:extLst>
              <c:ext xmlns:c16="http://schemas.microsoft.com/office/drawing/2014/chart" uri="{C3380CC4-5D6E-409C-BE32-E72D297353CC}">
                <c16:uniqueId val="{00000A41-27EE-48E1-8126-FA4F2C0CE5D0}"/>
              </c:ext>
            </c:extLst>
          </c:dPt>
          <c:dPt>
            <c:idx val="1313"/>
            <c:bubble3D val="0"/>
            <c:spPr>
              <a:solidFill>
                <a:schemeClr val="accent6">
                  <a:lumMod val="80000"/>
                  <a:lumOff val="20000"/>
                </a:schemeClr>
              </a:solidFill>
              <a:ln>
                <a:noFill/>
              </a:ln>
              <a:effectLst/>
            </c:spPr>
            <c:extLst>
              <c:ext xmlns:c16="http://schemas.microsoft.com/office/drawing/2014/chart" uri="{C3380CC4-5D6E-409C-BE32-E72D297353CC}">
                <c16:uniqueId val="{00000A43-27EE-48E1-8126-FA4F2C0CE5D0}"/>
              </c:ext>
            </c:extLst>
          </c:dPt>
          <c:dPt>
            <c:idx val="1314"/>
            <c:bubble3D val="0"/>
            <c:spPr>
              <a:solidFill>
                <a:schemeClr val="accent1">
                  <a:lumMod val="80000"/>
                </a:schemeClr>
              </a:solidFill>
              <a:ln>
                <a:noFill/>
              </a:ln>
              <a:effectLst/>
            </c:spPr>
            <c:extLst>
              <c:ext xmlns:c16="http://schemas.microsoft.com/office/drawing/2014/chart" uri="{C3380CC4-5D6E-409C-BE32-E72D297353CC}">
                <c16:uniqueId val="{00000A45-27EE-48E1-8126-FA4F2C0CE5D0}"/>
              </c:ext>
            </c:extLst>
          </c:dPt>
          <c:dPt>
            <c:idx val="1315"/>
            <c:bubble3D val="0"/>
            <c:spPr>
              <a:solidFill>
                <a:schemeClr val="accent2">
                  <a:lumMod val="80000"/>
                </a:schemeClr>
              </a:solidFill>
              <a:ln>
                <a:noFill/>
              </a:ln>
              <a:effectLst/>
            </c:spPr>
            <c:extLst>
              <c:ext xmlns:c16="http://schemas.microsoft.com/office/drawing/2014/chart" uri="{C3380CC4-5D6E-409C-BE32-E72D297353CC}">
                <c16:uniqueId val="{00000A47-27EE-48E1-8126-FA4F2C0CE5D0}"/>
              </c:ext>
            </c:extLst>
          </c:dPt>
          <c:dPt>
            <c:idx val="1316"/>
            <c:bubble3D val="0"/>
            <c:spPr>
              <a:solidFill>
                <a:schemeClr val="accent3">
                  <a:lumMod val="80000"/>
                </a:schemeClr>
              </a:solidFill>
              <a:ln>
                <a:noFill/>
              </a:ln>
              <a:effectLst/>
            </c:spPr>
            <c:extLst>
              <c:ext xmlns:c16="http://schemas.microsoft.com/office/drawing/2014/chart" uri="{C3380CC4-5D6E-409C-BE32-E72D297353CC}">
                <c16:uniqueId val="{00000A49-27EE-48E1-8126-FA4F2C0CE5D0}"/>
              </c:ext>
            </c:extLst>
          </c:dPt>
          <c:dPt>
            <c:idx val="1317"/>
            <c:bubble3D val="0"/>
            <c:spPr>
              <a:solidFill>
                <a:schemeClr val="accent4">
                  <a:lumMod val="80000"/>
                </a:schemeClr>
              </a:solidFill>
              <a:ln>
                <a:noFill/>
              </a:ln>
              <a:effectLst/>
            </c:spPr>
            <c:extLst>
              <c:ext xmlns:c16="http://schemas.microsoft.com/office/drawing/2014/chart" uri="{C3380CC4-5D6E-409C-BE32-E72D297353CC}">
                <c16:uniqueId val="{00000A4B-27EE-48E1-8126-FA4F2C0CE5D0}"/>
              </c:ext>
            </c:extLst>
          </c:dPt>
          <c:dPt>
            <c:idx val="1318"/>
            <c:bubble3D val="0"/>
            <c:spPr>
              <a:solidFill>
                <a:schemeClr val="accent5">
                  <a:lumMod val="80000"/>
                </a:schemeClr>
              </a:solidFill>
              <a:ln>
                <a:noFill/>
              </a:ln>
              <a:effectLst/>
            </c:spPr>
            <c:extLst>
              <c:ext xmlns:c16="http://schemas.microsoft.com/office/drawing/2014/chart" uri="{C3380CC4-5D6E-409C-BE32-E72D297353CC}">
                <c16:uniqueId val="{00000A4D-27EE-48E1-8126-FA4F2C0CE5D0}"/>
              </c:ext>
            </c:extLst>
          </c:dPt>
          <c:dPt>
            <c:idx val="1319"/>
            <c:bubble3D val="0"/>
            <c:spPr>
              <a:solidFill>
                <a:schemeClr val="accent6">
                  <a:lumMod val="80000"/>
                </a:schemeClr>
              </a:solidFill>
              <a:ln>
                <a:noFill/>
              </a:ln>
              <a:effectLst/>
            </c:spPr>
            <c:extLst>
              <c:ext xmlns:c16="http://schemas.microsoft.com/office/drawing/2014/chart" uri="{C3380CC4-5D6E-409C-BE32-E72D297353CC}">
                <c16:uniqueId val="{00000A4F-27EE-48E1-8126-FA4F2C0CE5D0}"/>
              </c:ext>
            </c:extLst>
          </c:dPt>
          <c:dPt>
            <c:idx val="1320"/>
            <c:bubble3D val="0"/>
            <c:spPr>
              <a:solidFill>
                <a:schemeClr val="accent1">
                  <a:lumMod val="60000"/>
                  <a:lumOff val="40000"/>
                </a:schemeClr>
              </a:solidFill>
              <a:ln>
                <a:noFill/>
              </a:ln>
              <a:effectLst/>
            </c:spPr>
            <c:extLst>
              <c:ext xmlns:c16="http://schemas.microsoft.com/office/drawing/2014/chart" uri="{C3380CC4-5D6E-409C-BE32-E72D297353CC}">
                <c16:uniqueId val="{00000A51-27EE-48E1-8126-FA4F2C0CE5D0}"/>
              </c:ext>
            </c:extLst>
          </c:dPt>
          <c:dPt>
            <c:idx val="1321"/>
            <c:bubble3D val="0"/>
            <c:spPr>
              <a:solidFill>
                <a:schemeClr val="accent2">
                  <a:lumMod val="60000"/>
                  <a:lumOff val="40000"/>
                </a:schemeClr>
              </a:solidFill>
              <a:ln>
                <a:noFill/>
              </a:ln>
              <a:effectLst/>
            </c:spPr>
            <c:extLst>
              <c:ext xmlns:c16="http://schemas.microsoft.com/office/drawing/2014/chart" uri="{C3380CC4-5D6E-409C-BE32-E72D297353CC}">
                <c16:uniqueId val="{00000A53-27EE-48E1-8126-FA4F2C0CE5D0}"/>
              </c:ext>
            </c:extLst>
          </c:dPt>
          <c:dPt>
            <c:idx val="1322"/>
            <c:bubble3D val="0"/>
            <c:spPr>
              <a:solidFill>
                <a:schemeClr val="accent3">
                  <a:lumMod val="60000"/>
                  <a:lumOff val="40000"/>
                </a:schemeClr>
              </a:solidFill>
              <a:ln>
                <a:noFill/>
              </a:ln>
              <a:effectLst/>
            </c:spPr>
            <c:extLst>
              <c:ext xmlns:c16="http://schemas.microsoft.com/office/drawing/2014/chart" uri="{C3380CC4-5D6E-409C-BE32-E72D297353CC}">
                <c16:uniqueId val="{00000A55-27EE-48E1-8126-FA4F2C0CE5D0}"/>
              </c:ext>
            </c:extLst>
          </c:dPt>
          <c:dPt>
            <c:idx val="1323"/>
            <c:bubble3D val="0"/>
            <c:spPr>
              <a:solidFill>
                <a:schemeClr val="accent4">
                  <a:lumMod val="60000"/>
                  <a:lumOff val="40000"/>
                </a:schemeClr>
              </a:solidFill>
              <a:ln>
                <a:noFill/>
              </a:ln>
              <a:effectLst/>
            </c:spPr>
            <c:extLst>
              <c:ext xmlns:c16="http://schemas.microsoft.com/office/drawing/2014/chart" uri="{C3380CC4-5D6E-409C-BE32-E72D297353CC}">
                <c16:uniqueId val="{00000A57-27EE-48E1-8126-FA4F2C0CE5D0}"/>
              </c:ext>
            </c:extLst>
          </c:dPt>
          <c:dPt>
            <c:idx val="1324"/>
            <c:bubble3D val="0"/>
            <c:spPr>
              <a:solidFill>
                <a:schemeClr val="accent5">
                  <a:lumMod val="60000"/>
                  <a:lumOff val="40000"/>
                </a:schemeClr>
              </a:solidFill>
              <a:ln>
                <a:noFill/>
              </a:ln>
              <a:effectLst/>
            </c:spPr>
            <c:extLst>
              <c:ext xmlns:c16="http://schemas.microsoft.com/office/drawing/2014/chart" uri="{C3380CC4-5D6E-409C-BE32-E72D297353CC}">
                <c16:uniqueId val="{00000A59-27EE-48E1-8126-FA4F2C0CE5D0}"/>
              </c:ext>
            </c:extLst>
          </c:dPt>
          <c:dPt>
            <c:idx val="1325"/>
            <c:bubble3D val="0"/>
            <c:spPr>
              <a:solidFill>
                <a:schemeClr val="accent6">
                  <a:lumMod val="60000"/>
                  <a:lumOff val="40000"/>
                </a:schemeClr>
              </a:solidFill>
              <a:ln>
                <a:noFill/>
              </a:ln>
              <a:effectLst/>
            </c:spPr>
            <c:extLst>
              <c:ext xmlns:c16="http://schemas.microsoft.com/office/drawing/2014/chart" uri="{C3380CC4-5D6E-409C-BE32-E72D297353CC}">
                <c16:uniqueId val="{00000A5B-27EE-48E1-8126-FA4F2C0CE5D0}"/>
              </c:ext>
            </c:extLst>
          </c:dPt>
          <c:dPt>
            <c:idx val="1326"/>
            <c:bubble3D val="0"/>
            <c:spPr>
              <a:solidFill>
                <a:schemeClr val="accent1">
                  <a:lumMod val="50000"/>
                </a:schemeClr>
              </a:solidFill>
              <a:ln>
                <a:noFill/>
              </a:ln>
              <a:effectLst/>
            </c:spPr>
            <c:extLst>
              <c:ext xmlns:c16="http://schemas.microsoft.com/office/drawing/2014/chart" uri="{C3380CC4-5D6E-409C-BE32-E72D297353CC}">
                <c16:uniqueId val="{00000A5D-27EE-48E1-8126-FA4F2C0CE5D0}"/>
              </c:ext>
            </c:extLst>
          </c:dPt>
          <c:dPt>
            <c:idx val="1327"/>
            <c:bubble3D val="0"/>
            <c:spPr>
              <a:solidFill>
                <a:schemeClr val="accent2">
                  <a:lumMod val="50000"/>
                </a:schemeClr>
              </a:solidFill>
              <a:ln>
                <a:noFill/>
              </a:ln>
              <a:effectLst/>
            </c:spPr>
            <c:extLst>
              <c:ext xmlns:c16="http://schemas.microsoft.com/office/drawing/2014/chart" uri="{C3380CC4-5D6E-409C-BE32-E72D297353CC}">
                <c16:uniqueId val="{00000A5F-27EE-48E1-8126-FA4F2C0CE5D0}"/>
              </c:ext>
            </c:extLst>
          </c:dPt>
          <c:dPt>
            <c:idx val="1328"/>
            <c:bubble3D val="0"/>
            <c:spPr>
              <a:solidFill>
                <a:schemeClr val="accent3">
                  <a:lumMod val="50000"/>
                </a:schemeClr>
              </a:solidFill>
              <a:ln>
                <a:noFill/>
              </a:ln>
              <a:effectLst/>
            </c:spPr>
            <c:extLst>
              <c:ext xmlns:c16="http://schemas.microsoft.com/office/drawing/2014/chart" uri="{C3380CC4-5D6E-409C-BE32-E72D297353CC}">
                <c16:uniqueId val="{00000A61-27EE-48E1-8126-FA4F2C0CE5D0}"/>
              </c:ext>
            </c:extLst>
          </c:dPt>
          <c:dPt>
            <c:idx val="1329"/>
            <c:bubble3D val="0"/>
            <c:spPr>
              <a:solidFill>
                <a:schemeClr val="accent4">
                  <a:lumMod val="50000"/>
                </a:schemeClr>
              </a:solidFill>
              <a:ln>
                <a:noFill/>
              </a:ln>
              <a:effectLst/>
            </c:spPr>
            <c:extLst>
              <c:ext xmlns:c16="http://schemas.microsoft.com/office/drawing/2014/chart" uri="{C3380CC4-5D6E-409C-BE32-E72D297353CC}">
                <c16:uniqueId val="{00000A63-27EE-48E1-8126-FA4F2C0CE5D0}"/>
              </c:ext>
            </c:extLst>
          </c:dPt>
          <c:dPt>
            <c:idx val="1330"/>
            <c:bubble3D val="0"/>
            <c:spPr>
              <a:solidFill>
                <a:schemeClr val="accent5">
                  <a:lumMod val="50000"/>
                </a:schemeClr>
              </a:solidFill>
              <a:ln>
                <a:noFill/>
              </a:ln>
              <a:effectLst/>
            </c:spPr>
            <c:extLst>
              <c:ext xmlns:c16="http://schemas.microsoft.com/office/drawing/2014/chart" uri="{C3380CC4-5D6E-409C-BE32-E72D297353CC}">
                <c16:uniqueId val="{00000A65-27EE-48E1-8126-FA4F2C0CE5D0}"/>
              </c:ext>
            </c:extLst>
          </c:dPt>
          <c:dPt>
            <c:idx val="1331"/>
            <c:bubble3D val="0"/>
            <c:spPr>
              <a:solidFill>
                <a:schemeClr val="accent6">
                  <a:lumMod val="50000"/>
                </a:schemeClr>
              </a:solidFill>
              <a:ln>
                <a:noFill/>
              </a:ln>
              <a:effectLst/>
            </c:spPr>
            <c:extLst>
              <c:ext xmlns:c16="http://schemas.microsoft.com/office/drawing/2014/chart" uri="{C3380CC4-5D6E-409C-BE32-E72D297353CC}">
                <c16:uniqueId val="{00000A67-27EE-48E1-8126-FA4F2C0CE5D0}"/>
              </c:ext>
            </c:extLst>
          </c:dPt>
          <c:dPt>
            <c:idx val="1332"/>
            <c:bubble3D val="0"/>
            <c:spPr>
              <a:solidFill>
                <a:schemeClr val="accent1">
                  <a:lumMod val="70000"/>
                  <a:lumOff val="30000"/>
                </a:schemeClr>
              </a:solidFill>
              <a:ln>
                <a:noFill/>
              </a:ln>
              <a:effectLst/>
            </c:spPr>
            <c:extLst>
              <c:ext xmlns:c16="http://schemas.microsoft.com/office/drawing/2014/chart" uri="{C3380CC4-5D6E-409C-BE32-E72D297353CC}">
                <c16:uniqueId val="{00000A69-27EE-48E1-8126-FA4F2C0CE5D0}"/>
              </c:ext>
            </c:extLst>
          </c:dPt>
          <c:dPt>
            <c:idx val="1333"/>
            <c:bubble3D val="0"/>
            <c:spPr>
              <a:solidFill>
                <a:schemeClr val="accent2">
                  <a:lumMod val="70000"/>
                  <a:lumOff val="30000"/>
                </a:schemeClr>
              </a:solidFill>
              <a:ln>
                <a:noFill/>
              </a:ln>
              <a:effectLst/>
            </c:spPr>
            <c:extLst>
              <c:ext xmlns:c16="http://schemas.microsoft.com/office/drawing/2014/chart" uri="{C3380CC4-5D6E-409C-BE32-E72D297353CC}">
                <c16:uniqueId val="{00000A6B-27EE-48E1-8126-FA4F2C0CE5D0}"/>
              </c:ext>
            </c:extLst>
          </c:dPt>
          <c:dPt>
            <c:idx val="1334"/>
            <c:bubble3D val="0"/>
            <c:spPr>
              <a:solidFill>
                <a:schemeClr val="accent3">
                  <a:lumMod val="70000"/>
                  <a:lumOff val="30000"/>
                </a:schemeClr>
              </a:solidFill>
              <a:ln>
                <a:noFill/>
              </a:ln>
              <a:effectLst/>
            </c:spPr>
            <c:extLst>
              <c:ext xmlns:c16="http://schemas.microsoft.com/office/drawing/2014/chart" uri="{C3380CC4-5D6E-409C-BE32-E72D297353CC}">
                <c16:uniqueId val="{00000A6D-27EE-48E1-8126-FA4F2C0CE5D0}"/>
              </c:ext>
            </c:extLst>
          </c:dPt>
          <c:dPt>
            <c:idx val="1335"/>
            <c:bubble3D val="0"/>
            <c:spPr>
              <a:solidFill>
                <a:schemeClr val="accent4">
                  <a:lumMod val="70000"/>
                  <a:lumOff val="30000"/>
                </a:schemeClr>
              </a:solidFill>
              <a:ln>
                <a:noFill/>
              </a:ln>
              <a:effectLst/>
            </c:spPr>
            <c:extLst>
              <c:ext xmlns:c16="http://schemas.microsoft.com/office/drawing/2014/chart" uri="{C3380CC4-5D6E-409C-BE32-E72D297353CC}">
                <c16:uniqueId val="{00000A6F-27EE-48E1-8126-FA4F2C0CE5D0}"/>
              </c:ext>
            </c:extLst>
          </c:dPt>
          <c:dPt>
            <c:idx val="1336"/>
            <c:bubble3D val="0"/>
            <c:spPr>
              <a:solidFill>
                <a:schemeClr val="accent5">
                  <a:lumMod val="70000"/>
                  <a:lumOff val="30000"/>
                </a:schemeClr>
              </a:solidFill>
              <a:ln>
                <a:noFill/>
              </a:ln>
              <a:effectLst/>
            </c:spPr>
            <c:extLst>
              <c:ext xmlns:c16="http://schemas.microsoft.com/office/drawing/2014/chart" uri="{C3380CC4-5D6E-409C-BE32-E72D297353CC}">
                <c16:uniqueId val="{00000A71-27EE-48E1-8126-FA4F2C0CE5D0}"/>
              </c:ext>
            </c:extLst>
          </c:dPt>
          <c:cat>
            <c:strRef>
              <c:f>'Question 4'!$A$4:$A$1341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'Question 4'!$B$4:$B$1341</c:f>
              <c:numCache>
                <c:formatCode>General</c:formatCode>
                <c:ptCount val="1337"/>
                <c:pt idx="0">
                  <c:v>54</c:v>
                </c:pt>
                <c:pt idx="1">
                  <c:v>227</c:v>
                </c:pt>
                <c:pt idx="2">
                  <c:v>974</c:v>
                </c:pt>
                <c:pt idx="3">
                  <c:v>2685</c:v>
                </c:pt>
                <c:pt idx="4">
                  <c:v>1948</c:v>
                </c:pt>
                <c:pt idx="5">
                  <c:v>2685</c:v>
                </c:pt>
                <c:pt idx="6">
                  <c:v>106</c:v>
                </c:pt>
                <c:pt idx="7">
                  <c:v>9638</c:v>
                </c:pt>
                <c:pt idx="8">
                  <c:v>10725</c:v>
                </c:pt>
                <c:pt idx="9">
                  <c:v>27441</c:v>
                </c:pt>
                <c:pt idx="10">
                  <c:v>1181</c:v>
                </c:pt>
                <c:pt idx="11">
                  <c:v>7601</c:v>
                </c:pt>
                <c:pt idx="12">
                  <c:v>5195</c:v>
                </c:pt>
                <c:pt idx="13">
                  <c:v>10751</c:v>
                </c:pt>
                <c:pt idx="14">
                  <c:v>1977</c:v>
                </c:pt>
                <c:pt idx="15">
                  <c:v>18139</c:v>
                </c:pt>
                <c:pt idx="16">
                  <c:v>27223</c:v>
                </c:pt>
                <c:pt idx="17">
                  <c:v>60026</c:v>
                </c:pt>
                <c:pt idx="18">
                  <c:v>1913</c:v>
                </c:pt>
                <c:pt idx="19">
                  <c:v>5057</c:v>
                </c:pt>
                <c:pt idx="20">
                  <c:v>33735</c:v>
                </c:pt>
                <c:pt idx="21">
                  <c:v>4541</c:v>
                </c:pt>
                <c:pt idx="22">
                  <c:v>2809</c:v>
                </c:pt>
                <c:pt idx="23">
                  <c:v>6742</c:v>
                </c:pt>
                <c:pt idx="24">
                  <c:v>9169</c:v>
                </c:pt>
                <c:pt idx="25">
                  <c:v>11827</c:v>
                </c:pt>
                <c:pt idx="26">
                  <c:v>64705</c:v>
                </c:pt>
                <c:pt idx="27">
                  <c:v>15295</c:v>
                </c:pt>
                <c:pt idx="28">
                  <c:v>3044</c:v>
                </c:pt>
                <c:pt idx="29">
                  <c:v>2492</c:v>
                </c:pt>
                <c:pt idx="30">
                  <c:v>21764</c:v>
                </c:pt>
                <c:pt idx="31">
                  <c:v>1779</c:v>
                </c:pt>
                <c:pt idx="32">
                  <c:v>9385</c:v>
                </c:pt>
                <c:pt idx="33">
                  <c:v>8566</c:v>
                </c:pt>
                <c:pt idx="34">
                  <c:v>7352</c:v>
                </c:pt>
                <c:pt idx="35">
                  <c:v>3454</c:v>
                </c:pt>
                <c:pt idx="36">
                  <c:v>17348</c:v>
                </c:pt>
                <c:pt idx="37">
                  <c:v>24</c:v>
                </c:pt>
                <c:pt idx="38">
                  <c:v>61</c:v>
                </c:pt>
                <c:pt idx="39">
                  <c:v>61</c:v>
                </c:pt>
                <c:pt idx="40">
                  <c:v>418</c:v>
                </c:pt>
                <c:pt idx="41">
                  <c:v>1667</c:v>
                </c:pt>
                <c:pt idx="42">
                  <c:v>2886</c:v>
                </c:pt>
                <c:pt idx="43">
                  <c:v>119466</c:v>
                </c:pt>
                <c:pt idx="44">
                  <c:v>11113</c:v>
                </c:pt>
                <c:pt idx="45">
                  <c:v>27</c:v>
                </c:pt>
                <c:pt idx="46">
                  <c:v>8958</c:v>
                </c:pt>
                <c:pt idx="47">
                  <c:v>26164</c:v>
                </c:pt>
                <c:pt idx="48">
                  <c:v>11217</c:v>
                </c:pt>
                <c:pt idx="49">
                  <c:v>101</c:v>
                </c:pt>
                <c:pt idx="50">
                  <c:v>282</c:v>
                </c:pt>
                <c:pt idx="51">
                  <c:v>1404</c:v>
                </c:pt>
                <c:pt idx="52">
                  <c:v>771</c:v>
                </c:pt>
                <c:pt idx="53">
                  <c:v>250</c:v>
                </c:pt>
                <c:pt idx="54">
                  <c:v>91</c:v>
                </c:pt>
                <c:pt idx="55">
                  <c:v>311</c:v>
                </c:pt>
                <c:pt idx="56">
                  <c:v>1106</c:v>
                </c:pt>
                <c:pt idx="57">
                  <c:v>2043</c:v>
                </c:pt>
                <c:pt idx="58">
                  <c:v>43</c:v>
                </c:pt>
                <c:pt idx="59">
                  <c:v>12</c:v>
                </c:pt>
                <c:pt idx="60">
                  <c:v>3029</c:v>
                </c:pt>
                <c:pt idx="61">
                  <c:v>73005</c:v>
                </c:pt>
                <c:pt idx="62">
                  <c:v>25006</c:v>
                </c:pt>
                <c:pt idx="63">
                  <c:v>1173</c:v>
                </c:pt>
                <c:pt idx="64">
                  <c:v>1312</c:v>
                </c:pt>
                <c:pt idx="65">
                  <c:v>490</c:v>
                </c:pt>
                <c:pt idx="66">
                  <c:v>19584</c:v>
                </c:pt>
                <c:pt idx="67">
                  <c:v>2284</c:v>
                </c:pt>
                <c:pt idx="68">
                  <c:v>3626</c:v>
                </c:pt>
                <c:pt idx="69">
                  <c:v>14648</c:v>
                </c:pt>
                <c:pt idx="70">
                  <c:v>1193</c:v>
                </c:pt>
                <c:pt idx="71">
                  <c:v>6255</c:v>
                </c:pt>
                <c:pt idx="72">
                  <c:v>2651</c:v>
                </c:pt>
                <c:pt idx="73">
                  <c:v>21152</c:v>
                </c:pt>
                <c:pt idx="74">
                  <c:v>2651</c:v>
                </c:pt>
                <c:pt idx="75">
                  <c:v>2806</c:v>
                </c:pt>
                <c:pt idx="76">
                  <c:v>24269</c:v>
                </c:pt>
                <c:pt idx="77">
                  <c:v>2806</c:v>
                </c:pt>
                <c:pt idx="78">
                  <c:v>2806</c:v>
                </c:pt>
                <c:pt idx="79">
                  <c:v>2806</c:v>
                </c:pt>
                <c:pt idx="80">
                  <c:v>1045</c:v>
                </c:pt>
                <c:pt idx="81">
                  <c:v>1045</c:v>
                </c:pt>
                <c:pt idx="82">
                  <c:v>6255</c:v>
                </c:pt>
                <c:pt idx="83">
                  <c:v>10576</c:v>
                </c:pt>
                <c:pt idx="84">
                  <c:v>72808</c:v>
                </c:pt>
                <c:pt idx="85">
                  <c:v>24269</c:v>
                </c:pt>
                <c:pt idx="86">
                  <c:v>13120</c:v>
                </c:pt>
                <c:pt idx="87">
                  <c:v>13120</c:v>
                </c:pt>
                <c:pt idx="88">
                  <c:v>24269</c:v>
                </c:pt>
                <c:pt idx="89">
                  <c:v>24269</c:v>
                </c:pt>
                <c:pt idx="90">
                  <c:v>24269</c:v>
                </c:pt>
                <c:pt idx="91">
                  <c:v>242</c:v>
                </c:pt>
                <c:pt idx="92">
                  <c:v>7</c:v>
                </c:pt>
                <c:pt idx="93">
                  <c:v>13544</c:v>
                </c:pt>
                <c:pt idx="94">
                  <c:v>592</c:v>
                </c:pt>
                <c:pt idx="95">
                  <c:v>6347</c:v>
                </c:pt>
                <c:pt idx="96">
                  <c:v>4003</c:v>
                </c:pt>
                <c:pt idx="97">
                  <c:v>4003</c:v>
                </c:pt>
                <c:pt idx="98">
                  <c:v>3587</c:v>
                </c:pt>
                <c:pt idx="99">
                  <c:v>3587</c:v>
                </c:pt>
                <c:pt idx="100">
                  <c:v>211</c:v>
                </c:pt>
                <c:pt idx="101">
                  <c:v>1001</c:v>
                </c:pt>
                <c:pt idx="102">
                  <c:v>79</c:v>
                </c:pt>
                <c:pt idx="103">
                  <c:v>19621</c:v>
                </c:pt>
                <c:pt idx="104">
                  <c:v>1296</c:v>
                </c:pt>
                <c:pt idx="105">
                  <c:v>5891</c:v>
                </c:pt>
                <c:pt idx="106">
                  <c:v>5865</c:v>
                </c:pt>
                <c:pt idx="107">
                  <c:v>1662</c:v>
                </c:pt>
                <c:pt idx="108">
                  <c:v>578</c:v>
                </c:pt>
                <c:pt idx="109">
                  <c:v>2737</c:v>
                </c:pt>
                <c:pt idx="110">
                  <c:v>4</c:v>
                </c:pt>
                <c:pt idx="111">
                  <c:v>4881</c:v>
                </c:pt>
                <c:pt idx="112">
                  <c:v>5206</c:v>
                </c:pt>
                <c:pt idx="113">
                  <c:v>13300</c:v>
                </c:pt>
                <c:pt idx="114">
                  <c:v>13251</c:v>
                </c:pt>
                <c:pt idx="115">
                  <c:v>7229</c:v>
                </c:pt>
                <c:pt idx="116">
                  <c:v>1558</c:v>
                </c:pt>
                <c:pt idx="117">
                  <c:v>195</c:v>
                </c:pt>
                <c:pt idx="118">
                  <c:v>4580</c:v>
                </c:pt>
                <c:pt idx="119">
                  <c:v>4022</c:v>
                </c:pt>
                <c:pt idx="120">
                  <c:v>37126</c:v>
                </c:pt>
                <c:pt idx="121">
                  <c:v>11199</c:v>
                </c:pt>
                <c:pt idx="122">
                  <c:v>4867</c:v>
                </c:pt>
                <c:pt idx="123">
                  <c:v>16166</c:v>
                </c:pt>
                <c:pt idx="124">
                  <c:v>1127</c:v>
                </c:pt>
                <c:pt idx="125">
                  <c:v>14404</c:v>
                </c:pt>
                <c:pt idx="126">
                  <c:v>36384</c:v>
                </c:pt>
                <c:pt idx="127">
                  <c:v>8380</c:v>
                </c:pt>
                <c:pt idx="128">
                  <c:v>36384</c:v>
                </c:pt>
                <c:pt idx="129">
                  <c:v>2640</c:v>
                </c:pt>
                <c:pt idx="130">
                  <c:v>6764</c:v>
                </c:pt>
                <c:pt idx="131">
                  <c:v>12958</c:v>
                </c:pt>
                <c:pt idx="132">
                  <c:v>1026</c:v>
                </c:pt>
                <c:pt idx="133">
                  <c:v>1208</c:v>
                </c:pt>
                <c:pt idx="134">
                  <c:v>6233</c:v>
                </c:pt>
                <c:pt idx="135">
                  <c:v>4219</c:v>
                </c:pt>
                <c:pt idx="136">
                  <c:v>5072</c:v>
                </c:pt>
                <c:pt idx="137">
                  <c:v>16557</c:v>
                </c:pt>
                <c:pt idx="138">
                  <c:v>33114</c:v>
                </c:pt>
                <c:pt idx="139">
                  <c:v>47</c:v>
                </c:pt>
                <c:pt idx="140">
                  <c:v>1085</c:v>
                </c:pt>
                <c:pt idx="141">
                  <c:v>179691</c:v>
                </c:pt>
                <c:pt idx="142">
                  <c:v>179691</c:v>
                </c:pt>
                <c:pt idx="143">
                  <c:v>95116</c:v>
                </c:pt>
                <c:pt idx="144">
                  <c:v>22420</c:v>
                </c:pt>
                <c:pt idx="145">
                  <c:v>22420</c:v>
                </c:pt>
                <c:pt idx="146">
                  <c:v>16182</c:v>
                </c:pt>
                <c:pt idx="147">
                  <c:v>156638</c:v>
                </c:pt>
                <c:pt idx="148">
                  <c:v>93112</c:v>
                </c:pt>
                <c:pt idx="149">
                  <c:v>179692</c:v>
                </c:pt>
                <c:pt idx="150">
                  <c:v>24186</c:v>
                </c:pt>
                <c:pt idx="151">
                  <c:v>122478</c:v>
                </c:pt>
                <c:pt idx="152">
                  <c:v>35024</c:v>
                </c:pt>
                <c:pt idx="153">
                  <c:v>49551</c:v>
                </c:pt>
                <c:pt idx="154">
                  <c:v>68409</c:v>
                </c:pt>
                <c:pt idx="155">
                  <c:v>49560</c:v>
                </c:pt>
                <c:pt idx="156">
                  <c:v>23169</c:v>
                </c:pt>
                <c:pt idx="157">
                  <c:v>24780</c:v>
                </c:pt>
                <c:pt idx="158">
                  <c:v>12679</c:v>
                </c:pt>
                <c:pt idx="159">
                  <c:v>1657</c:v>
                </c:pt>
                <c:pt idx="160">
                  <c:v>13127</c:v>
                </c:pt>
                <c:pt idx="161">
                  <c:v>296</c:v>
                </c:pt>
                <c:pt idx="162">
                  <c:v>681</c:v>
                </c:pt>
                <c:pt idx="163">
                  <c:v>5176</c:v>
                </c:pt>
                <c:pt idx="164">
                  <c:v>24306</c:v>
                </c:pt>
                <c:pt idx="165">
                  <c:v>12153</c:v>
                </c:pt>
                <c:pt idx="166">
                  <c:v>21924</c:v>
                </c:pt>
                <c:pt idx="167">
                  <c:v>789</c:v>
                </c:pt>
                <c:pt idx="168">
                  <c:v>532</c:v>
                </c:pt>
                <c:pt idx="169">
                  <c:v>1240</c:v>
                </c:pt>
                <c:pt idx="170">
                  <c:v>638</c:v>
                </c:pt>
                <c:pt idx="171">
                  <c:v>3145</c:v>
                </c:pt>
                <c:pt idx="172">
                  <c:v>6662</c:v>
                </c:pt>
                <c:pt idx="173">
                  <c:v>25</c:v>
                </c:pt>
                <c:pt idx="174">
                  <c:v>63</c:v>
                </c:pt>
                <c:pt idx="175">
                  <c:v>64</c:v>
                </c:pt>
                <c:pt idx="176">
                  <c:v>398</c:v>
                </c:pt>
                <c:pt idx="177">
                  <c:v>2951</c:v>
                </c:pt>
                <c:pt idx="178">
                  <c:v>6659</c:v>
                </c:pt>
                <c:pt idx="179">
                  <c:v>3160</c:v>
                </c:pt>
                <c:pt idx="180">
                  <c:v>339</c:v>
                </c:pt>
                <c:pt idx="181">
                  <c:v>2960</c:v>
                </c:pt>
                <c:pt idx="182">
                  <c:v>7636</c:v>
                </c:pt>
                <c:pt idx="183">
                  <c:v>121</c:v>
                </c:pt>
                <c:pt idx="184">
                  <c:v>1690</c:v>
                </c:pt>
                <c:pt idx="185">
                  <c:v>11074</c:v>
                </c:pt>
                <c:pt idx="186">
                  <c:v>2868</c:v>
                </c:pt>
                <c:pt idx="187">
                  <c:v>1313</c:v>
                </c:pt>
                <c:pt idx="188">
                  <c:v>27139</c:v>
                </c:pt>
                <c:pt idx="189">
                  <c:v>1868</c:v>
                </c:pt>
                <c:pt idx="190">
                  <c:v>3049</c:v>
                </c:pt>
                <c:pt idx="191">
                  <c:v>838</c:v>
                </c:pt>
                <c:pt idx="192">
                  <c:v>838</c:v>
                </c:pt>
                <c:pt idx="193">
                  <c:v>5</c:v>
                </c:pt>
                <c:pt idx="194">
                  <c:v>463</c:v>
                </c:pt>
                <c:pt idx="195">
                  <c:v>53803</c:v>
                </c:pt>
                <c:pt idx="196">
                  <c:v>1552</c:v>
                </c:pt>
                <c:pt idx="197">
                  <c:v>3234</c:v>
                </c:pt>
                <c:pt idx="198">
                  <c:v>1072</c:v>
                </c:pt>
                <c:pt idx="199">
                  <c:v>1796</c:v>
                </c:pt>
                <c:pt idx="200">
                  <c:v>16020</c:v>
                </c:pt>
                <c:pt idx="201">
                  <c:v>434</c:v>
                </c:pt>
                <c:pt idx="202">
                  <c:v>1408</c:v>
                </c:pt>
                <c:pt idx="203">
                  <c:v>2737</c:v>
                </c:pt>
                <c:pt idx="204">
                  <c:v>5137</c:v>
                </c:pt>
                <c:pt idx="205">
                  <c:v>7241</c:v>
                </c:pt>
                <c:pt idx="206">
                  <c:v>2751</c:v>
                </c:pt>
                <c:pt idx="207">
                  <c:v>6550</c:v>
                </c:pt>
                <c:pt idx="208">
                  <c:v>2280</c:v>
                </c:pt>
                <c:pt idx="209">
                  <c:v>74</c:v>
                </c:pt>
                <c:pt idx="210">
                  <c:v>3578</c:v>
                </c:pt>
                <c:pt idx="211">
                  <c:v>9340</c:v>
                </c:pt>
                <c:pt idx="212">
                  <c:v>2451</c:v>
                </c:pt>
                <c:pt idx="213">
                  <c:v>42641</c:v>
                </c:pt>
                <c:pt idx="214">
                  <c:v>2451</c:v>
                </c:pt>
                <c:pt idx="215">
                  <c:v>491</c:v>
                </c:pt>
                <c:pt idx="216">
                  <c:v>2102</c:v>
                </c:pt>
                <c:pt idx="217">
                  <c:v>903</c:v>
                </c:pt>
                <c:pt idx="218">
                  <c:v>24791</c:v>
                </c:pt>
                <c:pt idx="219">
                  <c:v>3898</c:v>
                </c:pt>
                <c:pt idx="220">
                  <c:v>1949</c:v>
                </c:pt>
                <c:pt idx="221">
                  <c:v>1902</c:v>
                </c:pt>
                <c:pt idx="222">
                  <c:v>2957</c:v>
                </c:pt>
                <c:pt idx="223">
                  <c:v>2399</c:v>
                </c:pt>
                <c:pt idx="224">
                  <c:v>1454</c:v>
                </c:pt>
                <c:pt idx="225">
                  <c:v>112</c:v>
                </c:pt>
                <c:pt idx="226">
                  <c:v>2117</c:v>
                </c:pt>
                <c:pt idx="227">
                  <c:v>7354</c:v>
                </c:pt>
                <c:pt idx="228">
                  <c:v>1801</c:v>
                </c:pt>
                <c:pt idx="229">
                  <c:v>26603</c:v>
                </c:pt>
                <c:pt idx="230">
                  <c:v>7779</c:v>
                </c:pt>
                <c:pt idx="231">
                  <c:v>6129</c:v>
                </c:pt>
                <c:pt idx="232">
                  <c:v>2792</c:v>
                </c:pt>
                <c:pt idx="233">
                  <c:v>4740</c:v>
                </c:pt>
                <c:pt idx="234">
                  <c:v>12982</c:v>
                </c:pt>
                <c:pt idx="235">
                  <c:v>23784</c:v>
                </c:pt>
                <c:pt idx="236">
                  <c:v>1151</c:v>
                </c:pt>
                <c:pt idx="237">
                  <c:v>1475</c:v>
                </c:pt>
                <c:pt idx="238">
                  <c:v>2272</c:v>
                </c:pt>
                <c:pt idx="239">
                  <c:v>313</c:v>
                </c:pt>
                <c:pt idx="240">
                  <c:v>5935</c:v>
                </c:pt>
                <c:pt idx="241">
                  <c:v>479</c:v>
                </c:pt>
                <c:pt idx="242">
                  <c:v>2162</c:v>
                </c:pt>
                <c:pt idx="243">
                  <c:v>3096</c:v>
                </c:pt>
                <c:pt idx="244">
                  <c:v>2670</c:v>
                </c:pt>
                <c:pt idx="245">
                  <c:v>10773</c:v>
                </c:pt>
                <c:pt idx="246">
                  <c:v>902</c:v>
                </c:pt>
                <c:pt idx="247">
                  <c:v>1498</c:v>
                </c:pt>
                <c:pt idx="248">
                  <c:v>690</c:v>
                </c:pt>
                <c:pt idx="249">
                  <c:v>612</c:v>
                </c:pt>
                <c:pt idx="250">
                  <c:v>2311</c:v>
                </c:pt>
                <c:pt idx="251">
                  <c:v>15646</c:v>
                </c:pt>
                <c:pt idx="252">
                  <c:v>594</c:v>
                </c:pt>
                <c:pt idx="253">
                  <c:v>87</c:v>
                </c:pt>
                <c:pt idx="254">
                  <c:v>4859</c:v>
                </c:pt>
                <c:pt idx="255">
                  <c:v>143</c:v>
                </c:pt>
                <c:pt idx="256">
                  <c:v>170</c:v>
                </c:pt>
                <c:pt idx="257">
                  <c:v>297</c:v>
                </c:pt>
                <c:pt idx="258">
                  <c:v>98250</c:v>
                </c:pt>
                <c:pt idx="259">
                  <c:v>50273</c:v>
                </c:pt>
                <c:pt idx="260">
                  <c:v>50810</c:v>
                </c:pt>
                <c:pt idx="261">
                  <c:v>7317</c:v>
                </c:pt>
                <c:pt idx="262">
                  <c:v>129</c:v>
                </c:pt>
                <c:pt idx="263">
                  <c:v>567</c:v>
                </c:pt>
                <c:pt idx="264">
                  <c:v>134521</c:v>
                </c:pt>
                <c:pt idx="265">
                  <c:v>67260</c:v>
                </c:pt>
                <c:pt idx="266">
                  <c:v>67259</c:v>
                </c:pt>
                <c:pt idx="267">
                  <c:v>69585</c:v>
                </c:pt>
                <c:pt idx="268">
                  <c:v>67260</c:v>
                </c:pt>
                <c:pt idx="269">
                  <c:v>67259</c:v>
                </c:pt>
                <c:pt idx="270">
                  <c:v>30058</c:v>
                </c:pt>
                <c:pt idx="271">
                  <c:v>23022</c:v>
                </c:pt>
                <c:pt idx="272">
                  <c:v>53464</c:v>
                </c:pt>
                <c:pt idx="273">
                  <c:v>189104</c:v>
                </c:pt>
                <c:pt idx="274">
                  <c:v>82356</c:v>
                </c:pt>
                <c:pt idx="275">
                  <c:v>55747</c:v>
                </c:pt>
                <c:pt idx="276">
                  <c:v>205052</c:v>
                </c:pt>
                <c:pt idx="277">
                  <c:v>19624</c:v>
                </c:pt>
                <c:pt idx="278">
                  <c:v>253105</c:v>
                </c:pt>
                <c:pt idx="279">
                  <c:v>41398</c:v>
                </c:pt>
                <c:pt idx="280">
                  <c:v>710</c:v>
                </c:pt>
                <c:pt idx="281">
                  <c:v>31539</c:v>
                </c:pt>
                <c:pt idx="282">
                  <c:v>7462</c:v>
                </c:pt>
                <c:pt idx="283">
                  <c:v>4744</c:v>
                </c:pt>
                <c:pt idx="284">
                  <c:v>27790</c:v>
                </c:pt>
                <c:pt idx="285">
                  <c:v>8866</c:v>
                </c:pt>
                <c:pt idx="286">
                  <c:v>22318</c:v>
                </c:pt>
                <c:pt idx="287">
                  <c:v>44636</c:v>
                </c:pt>
                <c:pt idx="288">
                  <c:v>56098</c:v>
                </c:pt>
                <c:pt idx="289">
                  <c:v>18998</c:v>
                </c:pt>
                <c:pt idx="290">
                  <c:v>56994</c:v>
                </c:pt>
                <c:pt idx="291">
                  <c:v>18998</c:v>
                </c:pt>
                <c:pt idx="292">
                  <c:v>18998</c:v>
                </c:pt>
                <c:pt idx="293">
                  <c:v>18998</c:v>
                </c:pt>
                <c:pt idx="294">
                  <c:v>18998</c:v>
                </c:pt>
                <c:pt idx="295">
                  <c:v>284</c:v>
                </c:pt>
                <c:pt idx="296">
                  <c:v>284</c:v>
                </c:pt>
                <c:pt idx="297">
                  <c:v>284</c:v>
                </c:pt>
                <c:pt idx="298">
                  <c:v>4390</c:v>
                </c:pt>
                <c:pt idx="299">
                  <c:v>140036</c:v>
                </c:pt>
                <c:pt idx="300">
                  <c:v>280071</c:v>
                </c:pt>
                <c:pt idx="301">
                  <c:v>31539</c:v>
                </c:pt>
                <c:pt idx="302">
                  <c:v>16299</c:v>
                </c:pt>
                <c:pt idx="303">
                  <c:v>32598</c:v>
                </c:pt>
                <c:pt idx="304">
                  <c:v>8891</c:v>
                </c:pt>
                <c:pt idx="305">
                  <c:v>2623</c:v>
                </c:pt>
                <c:pt idx="306">
                  <c:v>7109</c:v>
                </c:pt>
                <c:pt idx="307">
                  <c:v>7109</c:v>
                </c:pt>
                <c:pt idx="308">
                  <c:v>7109</c:v>
                </c:pt>
                <c:pt idx="309">
                  <c:v>7109</c:v>
                </c:pt>
                <c:pt idx="310">
                  <c:v>3025</c:v>
                </c:pt>
                <c:pt idx="311">
                  <c:v>144</c:v>
                </c:pt>
                <c:pt idx="312">
                  <c:v>590</c:v>
                </c:pt>
                <c:pt idx="313">
                  <c:v>3295</c:v>
                </c:pt>
                <c:pt idx="314">
                  <c:v>157</c:v>
                </c:pt>
                <c:pt idx="315">
                  <c:v>610</c:v>
                </c:pt>
                <c:pt idx="316">
                  <c:v>910</c:v>
                </c:pt>
                <c:pt idx="317">
                  <c:v>4426</c:v>
                </c:pt>
                <c:pt idx="318">
                  <c:v>5736</c:v>
                </c:pt>
                <c:pt idx="319">
                  <c:v>2453</c:v>
                </c:pt>
                <c:pt idx="320">
                  <c:v>53</c:v>
                </c:pt>
                <c:pt idx="321">
                  <c:v>3527</c:v>
                </c:pt>
                <c:pt idx="322">
                  <c:v>70</c:v>
                </c:pt>
                <c:pt idx="323">
                  <c:v>5730</c:v>
                </c:pt>
                <c:pt idx="324">
                  <c:v>5556</c:v>
                </c:pt>
                <c:pt idx="325">
                  <c:v>670</c:v>
                </c:pt>
                <c:pt idx="326">
                  <c:v>4149</c:v>
                </c:pt>
                <c:pt idx="327">
                  <c:v>691</c:v>
                </c:pt>
                <c:pt idx="328">
                  <c:v>1679</c:v>
                </c:pt>
                <c:pt idx="329">
                  <c:v>9275</c:v>
                </c:pt>
                <c:pt idx="330">
                  <c:v>20342</c:v>
                </c:pt>
                <c:pt idx="331">
                  <c:v>37</c:v>
                </c:pt>
                <c:pt idx="332">
                  <c:v>246</c:v>
                </c:pt>
                <c:pt idx="333">
                  <c:v>1118</c:v>
                </c:pt>
                <c:pt idx="335">
                  <c:v>1271</c:v>
                </c:pt>
                <c:pt idx="336">
                  <c:v>31822</c:v>
                </c:pt>
                <c:pt idx="337">
                  <c:v>31822</c:v>
                </c:pt>
                <c:pt idx="338">
                  <c:v>31822</c:v>
                </c:pt>
                <c:pt idx="339">
                  <c:v>25824</c:v>
                </c:pt>
                <c:pt idx="340">
                  <c:v>25824</c:v>
                </c:pt>
                <c:pt idx="341">
                  <c:v>25824</c:v>
                </c:pt>
                <c:pt idx="342">
                  <c:v>50772</c:v>
                </c:pt>
                <c:pt idx="343">
                  <c:v>50772</c:v>
                </c:pt>
                <c:pt idx="344">
                  <c:v>101544</c:v>
                </c:pt>
                <c:pt idx="345">
                  <c:v>7807</c:v>
                </c:pt>
                <c:pt idx="346">
                  <c:v>7807</c:v>
                </c:pt>
                <c:pt idx="347">
                  <c:v>7807</c:v>
                </c:pt>
                <c:pt idx="348">
                  <c:v>313832</c:v>
                </c:pt>
                <c:pt idx="349">
                  <c:v>313836</c:v>
                </c:pt>
                <c:pt idx="350">
                  <c:v>313832</c:v>
                </c:pt>
                <c:pt idx="351">
                  <c:v>313836</c:v>
                </c:pt>
                <c:pt idx="352">
                  <c:v>90475</c:v>
                </c:pt>
                <c:pt idx="353">
                  <c:v>45238</c:v>
                </c:pt>
                <c:pt idx="354">
                  <c:v>2180</c:v>
                </c:pt>
                <c:pt idx="355">
                  <c:v>2180</c:v>
                </c:pt>
                <c:pt idx="356">
                  <c:v>12796</c:v>
                </c:pt>
                <c:pt idx="357">
                  <c:v>12796</c:v>
                </c:pt>
                <c:pt idx="358">
                  <c:v>12796</c:v>
                </c:pt>
                <c:pt idx="359">
                  <c:v>45238</c:v>
                </c:pt>
                <c:pt idx="360">
                  <c:v>25488</c:v>
                </c:pt>
                <c:pt idx="361">
                  <c:v>33434</c:v>
                </c:pt>
                <c:pt idx="362">
                  <c:v>14237</c:v>
                </c:pt>
                <c:pt idx="363">
                  <c:v>13199</c:v>
                </c:pt>
                <c:pt idx="364">
                  <c:v>15790</c:v>
                </c:pt>
                <c:pt idx="365">
                  <c:v>224</c:v>
                </c:pt>
                <c:pt idx="366">
                  <c:v>30907</c:v>
                </c:pt>
                <c:pt idx="367">
                  <c:v>13246</c:v>
                </c:pt>
                <c:pt idx="368">
                  <c:v>72563</c:v>
                </c:pt>
                <c:pt idx="369">
                  <c:v>37817</c:v>
                </c:pt>
                <c:pt idx="370">
                  <c:v>6558</c:v>
                </c:pt>
                <c:pt idx="371">
                  <c:v>1367</c:v>
                </c:pt>
                <c:pt idx="372">
                  <c:v>693</c:v>
                </c:pt>
                <c:pt idx="373">
                  <c:v>7968</c:v>
                </c:pt>
                <c:pt idx="374">
                  <c:v>3195</c:v>
                </c:pt>
                <c:pt idx="375">
                  <c:v>257</c:v>
                </c:pt>
                <c:pt idx="376">
                  <c:v>3606</c:v>
                </c:pt>
                <c:pt idx="377">
                  <c:v>8372</c:v>
                </c:pt>
                <c:pt idx="378">
                  <c:v>3066</c:v>
                </c:pt>
                <c:pt idx="379">
                  <c:v>3197</c:v>
                </c:pt>
                <c:pt idx="380">
                  <c:v>58162</c:v>
                </c:pt>
                <c:pt idx="381">
                  <c:v>83996</c:v>
                </c:pt>
                <c:pt idx="382">
                  <c:v>74611</c:v>
                </c:pt>
                <c:pt idx="383">
                  <c:v>2150</c:v>
                </c:pt>
                <c:pt idx="384">
                  <c:v>24871</c:v>
                </c:pt>
                <c:pt idx="385">
                  <c:v>1075</c:v>
                </c:pt>
                <c:pt idx="386">
                  <c:v>49741</c:v>
                </c:pt>
                <c:pt idx="387">
                  <c:v>1075</c:v>
                </c:pt>
                <c:pt idx="388">
                  <c:v>1075</c:v>
                </c:pt>
                <c:pt idx="389">
                  <c:v>4415</c:v>
                </c:pt>
                <c:pt idx="390">
                  <c:v>4415</c:v>
                </c:pt>
                <c:pt idx="391">
                  <c:v>4415</c:v>
                </c:pt>
                <c:pt idx="392">
                  <c:v>28565</c:v>
                </c:pt>
                <c:pt idx="393">
                  <c:v>18202</c:v>
                </c:pt>
                <c:pt idx="394">
                  <c:v>538</c:v>
                </c:pt>
                <c:pt idx="395">
                  <c:v>535</c:v>
                </c:pt>
                <c:pt idx="396">
                  <c:v>465</c:v>
                </c:pt>
                <c:pt idx="397">
                  <c:v>184</c:v>
                </c:pt>
                <c:pt idx="398">
                  <c:v>11006</c:v>
                </c:pt>
                <c:pt idx="399">
                  <c:v>8427</c:v>
                </c:pt>
                <c:pt idx="400">
                  <c:v>287</c:v>
                </c:pt>
                <c:pt idx="401">
                  <c:v>1470</c:v>
                </c:pt>
                <c:pt idx="402">
                  <c:v>5380</c:v>
                </c:pt>
                <c:pt idx="403">
                  <c:v>3846</c:v>
                </c:pt>
                <c:pt idx="404">
                  <c:v>1051</c:v>
                </c:pt>
                <c:pt idx="405">
                  <c:v>40106</c:v>
                </c:pt>
                <c:pt idx="406">
                  <c:v>1662</c:v>
                </c:pt>
                <c:pt idx="407">
                  <c:v>5967</c:v>
                </c:pt>
                <c:pt idx="408">
                  <c:v>13406</c:v>
                </c:pt>
                <c:pt idx="409">
                  <c:v>15592</c:v>
                </c:pt>
                <c:pt idx="410">
                  <c:v>31388</c:v>
                </c:pt>
                <c:pt idx="411">
                  <c:v>15034</c:v>
                </c:pt>
                <c:pt idx="412">
                  <c:v>6919</c:v>
                </c:pt>
                <c:pt idx="413">
                  <c:v>14062</c:v>
                </c:pt>
                <c:pt idx="414">
                  <c:v>43070</c:v>
                </c:pt>
                <c:pt idx="415">
                  <c:v>63350</c:v>
                </c:pt>
                <c:pt idx="416">
                  <c:v>4118</c:v>
                </c:pt>
                <c:pt idx="417">
                  <c:v>2593</c:v>
                </c:pt>
                <c:pt idx="418">
                  <c:v>31783</c:v>
                </c:pt>
                <c:pt idx="419">
                  <c:v>4570</c:v>
                </c:pt>
                <c:pt idx="420">
                  <c:v>11828</c:v>
                </c:pt>
                <c:pt idx="421">
                  <c:v>1237</c:v>
                </c:pt>
                <c:pt idx="422">
                  <c:v>1597</c:v>
                </c:pt>
                <c:pt idx="423">
                  <c:v>1779</c:v>
                </c:pt>
                <c:pt idx="424">
                  <c:v>3530</c:v>
                </c:pt>
                <c:pt idx="425">
                  <c:v>352</c:v>
                </c:pt>
                <c:pt idx="426">
                  <c:v>17394</c:v>
                </c:pt>
                <c:pt idx="427">
                  <c:v>3201</c:v>
                </c:pt>
                <c:pt idx="428">
                  <c:v>2125</c:v>
                </c:pt>
                <c:pt idx="429">
                  <c:v>16685</c:v>
                </c:pt>
                <c:pt idx="430">
                  <c:v>132</c:v>
                </c:pt>
                <c:pt idx="431">
                  <c:v>1717</c:v>
                </c:pt>
                <c:pt idx="432">
                  <c:v>40173</c:v>
                </c:pt>
                <c:pt idx="433">
                  <c:v>1508</c:v>
                </c:pt>
                <c:pt idx="434">
                  <c:v>900</c:v>
                </c:pt>
                <c:pt idx="435">
                  <c:v>14128</c:v>
                </c:pt>
                <c:pt idx="436">
                  <c:v>14304</c:v>
                </c:pt>
                <c:pt idx="437">
                  <c:v>50715</c:v>
                </c:pt>
                <c:pt idx="438">
                  <c:v>6787</c:v>
                </c:pt>
                <c:pt idx="439">
                  <c:v>10443</c:v>
                </c:pt>
                <c:pt idx="440">
                  <c:v>18654</c:v>
                </c:pt>
                <c:pt idx="441">
                  <c:v>4969</c:v>
                </c:pt>
                <c:pt idx="442">
                  <c:v>8599</c:v>
                </c:pt>
                <c:pt idx="443">
                  <c:v>17</c:v>
                </c:pt>
                <c:pt idx="444">
                  <c:v>132</c:v>
                </c:pt>
                <c:pt idx="445">
                  <c:v>8314</c:v>
                </c:pt>
                <c:pt idx="446">
                  <c:v>4674</c:v>
                </c:pt>
                <c:pt idx="447">
                  <c:v>714</c:v>
                </c:pt>
                <c:pt idx="448">
                  <c:v>125</c:v>
                </c:pt>
                <c:pt idx="449">
                  <c:v>276</c:v>
                </c:pt>
                <c:pt idx="450">
                  <c:v>7732</c:v>
                </c:pt>
                <c:pt idx="451">
                  <c:v>23196</c:v>
                </c:pt>
                <c:pt idx="452">
                  <c:v>2450</c:v>
                </c:pt>
                <c:pt idx="453">
                  <c:v>6199</c:v>
                </c:pt>
                <c:pt idx="454">
                  <c:v>422</c:v>
                </c:pt>
                <c:pt idx="455">
                  <c:v>270563</c:v>
                </c:pt>
                <c:pt idx="456">
                  <c:v>14667</c:v>
                </c:pt>
                <c:pt idx="457">
                  <c:v>136</c:v>
                </c:pt>
                <c:pt idx="458">
                  <c:v>17424</c:v>
                </c:pt>
                <c:pt idx="459">
                  <c:v>54032</c:v>
                </c:pt>
                <c:pt idx="460">
                  <c:v>8446</c:v>
                </c:pt>
                <c:pt idx="461">
                  <c:v>123365</c:v>
                </c:pt>
                <c:pt idx="462">
                  <c:v>9791</c:v>
                </c:pt>
                <c:pt idx="463">
                  <c:v>4244</c:v>
                </c:pt>
                <c:pt idx="464">
                  <c:v>976</c:v>
                </c:pt>
                <c:pt idx="465">
                  <c:v>7203</c:v>
                </c:pt>
                <c:pt idx="466">
                  <c:v>2138</c:v>
                </c:pt>
                <c:pt idx="467">
                  <c:v>2810</c:v>
                </c:pt>
                <c:pt idx="468">
                  <c:v>39724</c:v>
                </c:pt>
                <c:pt idx="469">
                  <c:v>17994</c:v>
                </c:pt>
                <c:pt idx="470">
                  <c:v>26543</c:v>
                </c:pt>
                <c:pt idx="471">
                  <c:v>14290</c:v>
                </c:pt>
                <c:pt idx="472">
                  <c:v>7223</c:v>
                </c:pt>
                <c:pt idx="473">
                  <c:v>2518</c:v>
                </c:pt>
                <c:pt idx="474">
                  <c:v>9734</c:v>
                </c:pt>
                <c:pt idx="475">
                  <c:v>1282</c:v>
                </c:pt>
                <c:pt idx="476">
                  <c:v>2112</c:v>
                </c:pt>
                <c:pt idx="477">
                  <c:v>7681</c:v>
                </c:pt>
                <c:pt idx="478">
                  <c:v>37974</c:v>
                </c:pt>
                <c:pt idx="479">
                  <c:v>15453</c:v>
                </c:pt>
                <c:pt idx="480">
                  <c:v>3543</c:v>
                </c:pt>
                <c:pt idx="481">
                  <c:v>3160</c:v>
                </c:pt>
                <c:pt idx="482">
                  <c:v>1954</c:v>
                </c:pt>
                <c:pt idx="483">
                  <c:v>2299</c:v>
                </c:pt>
                <c:pt idx="484">
                  <c:v>178</c:v>
                </c:pt>
                <c:pt idx="485">
                  <c:v>2981</c:v>
                </c:pt>
                <c:pt idx="486">
                  <c:v>7949</c:v>
                </c:pt>
                <c:pt idx="487">
                  <c:v>2026</c:v>
                </c:pt>
                <c:pt idx="488">
                  <c:v>1964</c:v>
                </c:pt>
                <c:pt idx="489">
                  <c:v>4157</c:v>
                </c:pt>
                <c:pt idx="490">
                  <c:v>13</c:v>
                </c:pt>
                <c:pt idx="491">
                  <c:v>4308</c:v>
                </c:pt>
                <c:pt idx="492">
                  <c:v>2740</c:v>
                </c:pt>
                <c:pt idx="493">
                  <c:v>3686</c:v>
                </c:pt>
                <c:pt idx="494">
                  <c:v>2493</c:v>
                </c:pt>
                <c:pt idx="495">
                  <c:v>3095</c:v>
                </c:pt>
                <c:pt idx="496">
                  <c:v>3061</c:v>
                </c:pt>
                <c:pt idx="497">
                  <c:v>1926</c:v>
                </c:pt>
                <c:pt idx="498">
                  <c:v>5719</c:v>
                </c:pt>
                <c:pt idx="499">
                  <c:v>3740</c:v>
                </c:pt>
                <c:pt idx="500">
                  <c:v>25996</c:v>
                </c:pt>
                <c:pt idx="501">
                  <c:v>26556</c:v>
                </c:pt>
                <c:pt idx="502">
                  <c:v>1456</c:v>
                </c:pt>
                <c:pt idx="503">
                  <c:v>14120</c:v>
                </c:pt>
                <c:pt idx="504">
                  <c:v>18462</c:v>
                </c:pt>
                <c:pt idx="505">
                  <c:v>6055</c:v>
                </c:pt>
                <c:pt idx="506">
                  <c:v>13029</c:v>
                </c:pt>
                <c:pt idx="507">
                  <c:v>588</c:v>
                </c:pt>
                <c:pt idx="508">
                  <c:v>19998</c:v>
                </c:pt>
                <c:pt idx="509">
                  <c:v>13944</c:v>
                </c:pt>
                <c:pt idx="510">
                  <c:v>28</c:v>
                </c:pt>
                <c:pt idx="511">
                  <c:v>298</c:v>
                </c:pt>
                <c:pt idx="512">
                  <c:v>28807</c:v>
                </c:pt>
                <c:pt idx="513">
                  <c:v>32916</c:v>
                </c:pt>
                <c:pt idx="514">
                  <c:v>32916</c:v>
                </c:pt>
                <c:pt idx="515">
                  <c:v>58506</c:v>
                </c:pt>
                <c:pt idx="516">
                  <c:v>8891</c:v>
                </c:pt>
                <c:pt idx="517">
                  <c:v>758</c:v>
                </c:pt>
                <c:pt idx="518">
                  <c:v>17415</c:v>
                </c:pt>
                <c:pt idx="519">
                  <c:v>17415</c:v>
                </c:pt>
                <c:pt idx="520">
                  <c:v>17415</c:v>
                </c:pt>
                <c:pt idx="521">
                  <c:v>34899</c:v>
                </c:pt>
                <c:pt idx="522">
                  <c:v>34899</c:v>
                </c:pt>
                <c:pt idx="523">
                  <c:v>6753</c:v>
                </c:pt>
                <c:pt idx="524">
                  <c:v>6753</c:v>
                </c:pt>
                <c:pt idx="525">
                  <c:v>7298</c:v>
                </c:pt>
                <c:pt idx="526">
                  <c:v>3075</c:v>
                </c:pt>
                <c:pt idx="527">
                  <c:v>11029</c:v>
                </c:pt>
                <c:pt idx="528">
                  <c:v>34899</c:v>
                </c:pt>
                <c:pt idx="529">
                  <c:v>7298</c:v>
                </c:pt>
                <c:pt idx="530">
                  <c:v>26423</c:v>
                </c:pt>
                <c:pt idx="531">
                  <c:v>2375</c:v>
                </c:pt>
                <c:pt idx="532">
                  <c:v>11716</c:v>
                </c:pt>
                <c:pt idx="533">
                  <c:v>4927</c:v>
                </c:pt>
                <c:pt idx="534">
                  <c:v>1641</c:v>
                </c:pt>
                <c:pt idx="535">
                  <c:v>14266</c:v>
                </c:pt>
                <c:pt idx="536">
                  <c:v>128311</c:v>
                </c:pt>
                <c:pt idx="537">
                  <c:v>128311</c:v>
                </c:pt>
                <c:pt idx="538">
                  <c:v>128311</c:v>
                </c:pt>
                <c:pt idx="539">
                  <c:v>128311</c:v>
                </c:pt>
                <c:pt idx="540">
                  <c:v>38</c:v>
                </c:pt>
                <c:pt idx="541">
                  <c:v>21378</c:v>
                </c:pt>
                <c:pt idx="542">
                  <c:v>7571</c:v>
                </c:pt>
                <c:pt idx="543">
                  <c:v>7571</c:v>
                </c:pt>
                <c:pt idx="544">
                  <c:v>7148</c:v>
                </c:pt>
                <c:pt idx="545">
                  <c:v>38879</c:v>
                </c:pt>
                <c:pt idx="546">
                  <c:v>38879</c:v>
                </c:pt>
                <c:pt idx="547">
                  <c:v>5852</c:v>
                </c:pt>
                <c:pt idx="548">
                  <c:v>10229</c:v>
                </c:pt>
                <c:pt idx="549">
                  <c:v>135901</c:v>
                </c:pt>
                <c:pt idx="550">
                  <c:v>60508</c:v>
                </c:pt>
                <c:pt idx="551">
                  <c:v>30254</c:v>
                </c:pt>
                <c:pt idx="552">
                  <c:v>30254</c:v>
                </c:pt>
                <c:pt idx="553">
                  <c:v>37</c:v>
                </c:pt>
                <c:pt idx="554">
                  <c:v>10358</c:v>
                </c:pt>
                <c:pt idx="555">
                  <c:v>92588</c:v>
                </c:pt>
                <c:pt idx="556">
                  <c:v>92588</c:v>
                </c:pt>
                <c:pt idx="557">
                  <c:v>3517</c:v>
                </c:pt>
                <c:pt idx="558">
                  <c:v>14629</c:v>
                </c:pt>
                <c:pt idx="559">
                  <c:v>12452</c:v>
                </c:pt>
                <c:pt idx="560">
                  <c:v>828</c:v>
                </c:pt>
                <c:pt idx="561">
                  <c:v>1090</c:v>
                </c:pt>
                <c:pt idx="562">
                  <c:v>163</c:v>
                </c:pt>
                <c:pt idx="563">
                  <c:v>617</c:v>
                </c:pt>
                <c:pt idx="564">
                  <c:v>2</c:v>
                </c:pt>
                <c:pt idx="565">
                  <c:v>727</c:v>
                </c:pt>
                <c:pt idx="566">
                  <c:v>240</c:v>
                </c:pt>
                <c:pt idx="567">
                  <c:v>2249</c:v>
                </c:pt>
                <c:pt idx="568">
                  <c:v>3492</c:v>
                </c:pt>
                <c:pt idx="569">
                  <c:v>2300</c:v>
                </c:pt>
                <c:pt idx="570">
                  <c:v>109</c:v>
                </c:pt>
                <c:pt idx="571">
                  <c:v>9378</c:v>
                </c:pt>
                <c:pt idx="572">
                  <c:v>9378</c:v>
                </c:pt>
                <c:pt idx="573">
                  <c:v>2961</c:v>
                </c:pt>
                <c:pt idx="574">
                  <c:v>3815</c:v>
                </c:pt>
                <c:pt idx="575">
                  <c:v>4664</c:v>
                </c:pt>
                <c:pt idx="576">
                  <c:v>17325</c:v>
                </c:pt>
                <c:pt idx="577">
                  <c:v>356</c:v>
                </c:pt>
                <c:pt idx="578">
                  <c:v>3524</c:v>
                </c:pt>
                <c:pt idx="579">
                  <c:v>2727</c:v>
                </c:pt>
                <c:pt idx="580">
                  <c:v>14560</c:v>
                </c:pt>
                <c:pt idx="581">
                  <c:v>1811</c:v>
                </c:pt>
                <c:pt idx="582">
                  <c:v>2466</c:v>
                </c:pt>
                <c:pt idx="583">
                  <c:v>1988</c:v>
                </c:pt>
                <c:pt idx="584">
                  <c:v>30411</c:v>
                </c:pt>
                <c:pt idx="585">
                  <c:v>1315</c:v>
                </c:pt>
                <c:pt idx="586">
                  <c:v>91233</c:v>
                </c:pt>
                <c:pt idx="587">
                  <c:v>2536</c:v>
                </c:pt>
                <c:pt idx="588">
                  <c:v>1376</c:v>
                </c:pt>
                <c:pt idx="589">
                  <c:v>178912</c:v>
                </c:pt>
                <c:pt idx="590">
                  <c:v>56271</c:v>
                </c:pt>
                <c:pt idx="591">
                  <c:v>4049</c:v>
                </c:pt>
                <c:pt idx="592">
                  <c:v>32840</c:v>
                </c:pt>
                <c:pt idx="593">
                  <c:v>27508</c:v>
                </c:pt>
                <c:pt idx="594">
                  <c:v>32840</c:v>
                </c:pt>
                <c:pt idx="595">
                  <c:v>44696</c:v>
                </c:pt>
                <c:pt idx="596">
                  <c:v>1777</c:v>
                </c:pt>
                <c:pt idx="597">
                  <c:v>81</c:v>
                </c:pt>
                <c:pt idx="598">
                  <c:v>21252</c:v>
                </c:pt>
                <c:pt idx="599">
                  <c:v>21916</c:v>
                </c:pt>
                <c:pt idx="600">
                  <c:v>27151</c:v>
                </c:pt>
                <c:pt idx="601">
                  <c:v>21252</c:v>
                </c:pt>
                <c:pt idx="602">
                  <c:v>32840</c:v>
                </c:pt>
                <c:pt idx="603">
                  <c:v>15970</c:v>
                </c:pt>
                <c:pt idx="604">
                  <c:v>178912</c:v>
                </c:pt>
                <c:pt idx="605">
                  <c:v>178912</c:v>
                </c:pt>
                <c:pt idx="606">
                  <c:v>32840</c:v>
                </c:pt>
                <c:pt idx="607">
                  <c:v>32840</c:v>
                </c:pt>
                <c:pt idx="608">
                  <c:v>25903</c:v>
                </c:pt>
                <c:pt idx="609">
                  <c:v>9</c:v>
                </c:pt>
                <c:pt idx="610">
                  <c:v>20218</c:v>
                </c:pt>
                <c:pt idx="611">
                  <c:v>4200</c:v>
                </c:pt>
                <c:pt idx="612">
                  <c:v>203</c:v>
                </c:pt>
                <c:pt idx="613">
                  <c:v>1889</c:v>
                </c:pt>
                <c:pt idx="614">
                  <c:v>1004</c:v>
                </c:pt>
                <c:pt idx="615">
                  <c:v>8053</c:v>
                </c:pt>
                <c:pt idx="616">
                  <c:v>3785</c:v>
                </c:pt>
                <c:pt idx="617">
                  <c:v>200</c:v>
                </c:pt>
                <c:pt idx="618">
                  <c:v>12999</c:v>
                </c:pt>
                <c:pt idx="619">
                  <c:v>87</c:v>
                </c:pt>
                <c:pt idx="620">
                  <c:v>5692</c:v>
                </c:pt>
                <c:pt idx="621">
                  <c:v>285</c:v>
                </c:pt>
                <c:pt idx="622">
                  <c:v>1951</c:v>
                </c:pt>
                <c:pt idx="623">
                  <c:v>4</c:v>
                </c:pt>
                <c:pt idx="624">
                  <c:v>65</c:v>
                </c:pt>
                <c:pt idx="625">
                  <c:v>23</c:v>
                </c:pt>
                <c:pt idx="626">
                  <c:v>1193</c:v>
                </c:pt>
                <c:pt idx="627">
                  <c:v>490</c:v>
                </c:pt>
                <c:pt idx="628">
                  <c:v>1079</c:v>
                </c:pt>
                <c:pt idx="629">
                  <c:v>466</c:v>
                </c:pt>
                <c:pt idx="630">
                  <c:v>10652</c:v>
                </c:pt>
                <c:pt idx="631">
                  <c:v>17413</c:v>
                </c:pt>
                <c:pt idx="632">
                  <c:v>7241</c:v>
                </c:pt>
                <c:pt idx="633">
                  <c:v>25771</c:v>
                </c:pt>
                <c:pt idx="634">
                  <c:v>12375</c:v>
                </c:pt>
                <c:pt idx="635">
                  <c:v>54405</c:v>
                </c:pt>
                <c:pt idx="636">
                  <c:v>34852</c:v>
                </c:pt>
                <c:pt idx="637">
                  <c:v>22618</c:v>
                </c:pt>
                <c:pt idx="638">
                  <c:v>16146</c:v>
                </c:pt>
                <c:pt idx="639">
                  <c:v>13797</c:v>
                </c:pt>
                <c:pt idx="640">
                  <c:v>10760</c:v>
                </c:pt>
                <c:pt idx="641">
                  <c:v>10541</c:v>
                </c:pt>
                <c:pt idx="642">
                  <c:v>20398</c:v>
                </c:pt>
                <c:pt idx="643">
                  <c:v>61314</c:v>
                </c:pt>
                <c:pt idx="644">
                  <c:v>31534</c:v>
                </c:pt>
                <c:pt idx="645">
                  <c:v>97</c:v>
                </c:pt>
                <c:pt idx="646">
                  <c:v>21666</c:v>
                </c:pt>
                <c:pt idx="647">
                  <c:v>1660</c:v>
                </c:pt>
                <c:pt idx="648">
                  <c:v>124</c:v>
                </c:pt>
                <c:pt idx="649">
                  <c:v>229</c:v>
                </c:pt>
                <c:pt idx="650">
                  <c:v>7988</c:v>
                </c:pt>
                <c:pt idx="651">
                  <c:v>1202</c:v>
                </c:pt>
                <c:pt idx="652">
                  <c:v>5292</c:v>
                </c:pt>
                <c:pt idx="653">
                  <c:v>1672</c:v>
                </c:pt>
                <c:pt idx="654">
                  <c:v>4</c:v>
                </c:pt>
                <c:pt idx="655">
                  <c:v>1163</c:v>
                </c:pt>
                <c:pt idx="656">
                  <c:v>4383</c:v>
                </c:pt>
                <c:pt idx="657">
                  <c:v>1846</c:v>
                </c:pt>
                <c:pt idx="658">
                  <c:v>44050</c:v>
                </c:pt>
                <c:pt idx="659">
                  <c:v>291</c:v>
                </c:pt>
                <c:pt idx="660">
                  <c:v>1074</c:v>
                </c:pt>
                <c:pt idx="661">
                  <c:v>1802</c:v>
                </c:pt>
                <c:pt idx="662">
                  <c:v>388</c:v>
                </c:pt>
                <c:pt idx="663">
                  <c:v>550</c:v>
                </c:pt>
                <c:pt idx="664">
                  <c:v>1035</c:v>
                </c:pt>
                <c:pt idx="665">
                  <c:v>23952</c:v>
                </c:pt>
                <c:pt idx="666">
                  <c:v>1376</c:v>
                </c:pt>
                <c:pt idx="667">
                  <c:v>1376</c:v>
                </c:pt>
                <c:pt idx="668">
                  <c:v>3231</c:v>
                </c:pt>
                <c:pt idx="669">
                  <c:v>523</c:v>
                </c:pt>
                <c:pt idx="670">
                  <c:v>323</c:v>
                </c:pt>
                <c:pt idx="671">
                  <c:v>4598</c:v>
                </c:pt>
                <c:pt idx="672">
                  <c:v>4099</c:v>
                </c:pt>
                <c:pt idx="673">
                  <c:v>6301</c:v>
                </c:pt>
                <c:pt idx="674">
                  <c:v>25886</c:v>
                </c:pt>
                <c:pt idx="675">
                  <c:v>10976</c:v>
                </c:pt>
                <c:pt idx="676">
                  <c:v>3482</c:v>
                </c:pt>
                <c:pt idx="677">
                  <c:v>41</c:v>
                </c:pt>
                <c:pt idx="678">
                  <c:v>2352</c:v>
                </c:pt>
                <c:pt idx="679">
                  <c:v>212</c:v>
                </c:pt>
                <c:pt idx="680">
                  <c:v>817</c:v>
                </c:pt>
                <c:pt idx="681">
                  <c:v>425</c:v>
                </c:pt>
                <c:pt idx="682">
                  <c:v>85</c:v>
                </c:pt>
                <c:pt idx="683">
                  <c:v>8751</c:v>
                </c:pt>
                <c:pt idx="684">
                  <c:v>1528</c:v>
                </c:pt>
                <c:pt idx="685">
                  <c:v>362</c:v>
                </c:pt>
                <c:pt idx="686">
                  <c:v>2523</c:v>
                </c:pt>
                <c:pt idx="687">
                  <c:v>254</c:v>
                </c:pt>
                <c:pt idx="688">
                  <c:v>1313</c:v>
                </c:pt>
                <c:pt idx="689">
                  <c:v>305</c:v>
                </c:pt>
                <c:pt idx="690">
                  <c:v>2626</c:v>
                </c:pt>
                <c:pt idx="691">
                  <c:v>82</c:v>
                </c:pt>
                <c:pt idx="692">
                  <c:v>596</c:v>
                </c:pt>
                <c:pt idx="693">
                  <c:v>3688</c:v>
                </c:pt>
                <c:pt idx="694">
                  <c:v>1108</c:v>
                </c:pt>
                <c:pt idx="695">
                  <c:v>10234</c:v>
                </c:pt>
                <c:pt idx="696">
                  <c:v>330</c:v>
                </c:pt>
                <c:pt idx="697">
                  <c:v>7945</c:v>
                </c:pt>
                <c:pt idx="698">
                  <c:v>282</c:v>
                </c:pt>
                <c:pt idx="699">
                  <c:v>1436</c:v>
                </c:pt>
                <c:pt idx="700">
                  <c:v>3022</c:v>
                </c:pt>
                <c:pt idx="701">
                  <c:v>1510</c:v>
                </c:pt>
                <c:pt idx="702">
                  <c:v>6088</c:v>
                </c:pt>
                <c:pt idx="703">
                  <c:v>1712</c:v>
                </c:pt>
                <c:pt idx="704">
                  <c:v>1510</c:v>
                </c:pt>
                <c:pt idx="705">
                  <c:v>8</c:v>
                </c:pt>
                <c:pt idx="706">
                  <c:v>222</c:v>
                </c:pt>
                <c:pt idx="707">
                  <c:v>21</c:v>
                </c:pt>
                <c:pt idx="708">
                  <c:v>7</c:v>
                </c:pt>
                <c:pt idx="709">
                  <c:v>97</c:v>
                </c:pt>
                <c:pt idx="710">
                  <c:v>39</c:v>
                </c:pt>
                <c:pt idx="711">
                  <c:v>4238</c:v>
                </c:pt>
                <c:pt idx="712">
                  <c:v>1066</c:v>
                </c:pt>
                <c:pt idx="713">
                  <c:v>18656</c:v>
                </c:pt>
                <c:pt idx="714">
                  <c:v>3052</c:v>
                </c:pt>
                <c:pt idx="715">
                  <c:v>34258</c:v>
                </c:pt>
                <c:pt idx="716">
                  <c:v>1121</c:v>
                </c:pt>
                <c:pt idx="717">
                  <c:v>2</c:v>
                </c:pt>
                <c:pt idx="718">
                  <c:v>340</c:v>
                </c:pt>
                <c:pt idx="719">
                  <c:v>441</c:v>
                </c:pt>
                <c:pt idx="720">
                  <c:v>490</c:v>
                </c:pt>
                <c:pt idx="721">
                  <c:v>7786</c:v>
                </c:pt>
                <c:pt idx="722">
                  <c:v>11456</c:v>
                </c:pt>
                <c:pt idx="723">
                  <c:v>441</c:v>
                </c:pt>
                <c:pt idx="724">
                  <c:v>305</c:v>
                </c:pt>
                <c:pt idx="725">
                  <c:v>1728</c:v>
                </c:pt>
                <c:pt idx="726">
                  <c:v>1765</c:v>
                </c:pt>
                <c:pt idx="727">
                  <c:v>14030</c:v>
                </c:pt>
                <c:pt idx="728">
                  <c:v>14160</c:v>
                </c:pt>
                <c:pt idx="729">
                  <c:v>6355</c:v>
                </c:pt>
                <c:pt idx="730">
                  <c:v>2832</c:v>
                </c:pt>
                <c:pt idx="731">
                  <c:v>4716</c:v>
                </c:pt>
                <c:pt idx="732">
                  <c:v>1888</c:v>
                </c:pt>
                <c:pt idx="733">
                  <c:v>144</c:v>
                </c:pt>
                <c:pt idx="734">
                  <c:v>10429</c:v>
                </c:pt>
                <c:pt idx="735">
                  <c:v>110</c:v>
                </c:pt>
                <c:pt idx="736">
                  <c:v>350</c:v>
                </c:pt>
                <c:pt idx="737">
                  <c:v>1540</c:v>
                </c:pt>
                <c:pt idx="738">
                  <c:v>550</c:v>
                </c:pt>
                <c:pt idx="739">
                  <c:v>832</c:v>
                </c:pt>
                <c:pt idx="740">
                  <c:v>87798</c:v>
                </c:pt>
                <c:pt idx="741">
                  <c:v>63899</c:v>
                </c:pt>
                <c:pt idx="742">
                  <c:v>14969</c:v>
                </c:pt>
                <c:pt idx="743">
                  <c:v>92995</c:v>
                </c:pt>
                <c:pt idx="744">
                  <c:v>53648</c:v>
                </c:pt>
                <c:pt idx="745">
                  <c:v>192589</c:v>
                </c:pt>
                <c:pt idx="746">
                  <c:v>385177</c:v>
                </c:pt>
                <c:pt idx="747">
                  <c:v>9998</c:v>
                </c:pt>
                <c:pt idx="748">
                  <c:v>1588</c:v>
                </c:pt>
                <c:pt idx="749">
                  <c:v>621</c:v>
                </c:pt>
                <c:pt idx="750">
                  <c:v>9499</c:v>
                </c:pt>
                <c:pt idx="751">
                  <c:v>9499</c:v>
                </c:pt>
                <c:pt idx="752">
                  <c:v>9499</c:v>
                </c:pt>
                <c:pt idx="753">
                  <c:v>19252</c:v>
                </c:pt>
                <c:pt idx="754">
                  <c:v>19252</c:v>
                </c:pt>
                <c:pt idx="755">
                  <c:v>19253</c:v>
                </c:pt>
                <c:pt idx="756">
                  <c:v>19252</c:v>
                </c:pt>
                <c:pt idx="757">
                  <c:v>19252</c:v>
                </c:pt>
                <c:pt idx="758">
                  <c:v>19252</c:v>
                </c:pt>
                <c:pt idx="759">
                  <c:v>21350</c:v>
                </c:pt>
                <c:pt idx="760">
                  <c:v>21350</c:v>
                </c:pt>
                <c:pt idx="761">
                  <c:v>21350</c:v>
                </c:pt>
                <c:pt idx="762">
                  <c:v>20311</c:v>
                </c:pt>
                <c:pt idx="763">
                  <c:v>8399</c:v>
                </c:pt>
                <c:pt idx="764">
                  <c:v>119</c:v>
                </c:pt>
                <c:pt idx="765">
                  <c:v>159</c:v>
                </c:pt>
                <c:pt idx="766">
                  <c:v>1644</c:v>
                </c:pt>
                <c:pt idx="767">
                  <c:v>1306</c:v>
                </c:pt>
                <c:pt idx="768">
                  <c:v>13572</c:v>
                </c:pt>
                <c:pt idx="769">
                  <c:v>3964</c:v>
                </c:pt>
                <c:pt idx="770">
                  <c:v>1646</c:v>
                </c:pt>
                <c:pt idx="771">
                  <c:v>546</c:v>
                </c:pt>
                <c:pt idx="772">
                  <c:v>1034</c:v>
                </c:pt>
                <c:pt idx="773">
                  <c:v>4401</c:v>
                </c:pt>
                <c:pt idx="774">
                  <c:v>1030</c:v>
                </c:pt>
                <c:pt idx="775">
                  <c:v>2326</c:v>
                </c:pt>
                <c:pt idx="776">
                  <c:v>42775</c:v>
                </c:pt>
                <c:pt idx="777">
                  <c:v>30469</c:v>
                </c:pt>
                <c:pt idx="778">
                  <c:v>25262</c:v>
                </c:pt>
                <c:pt idx="779">
                  <c:v>252</c:v>
                </c:pt>
                <c:pt idx="780">
                  <c:v>8095</c:v>
                </c:pt>
                <c:pt idx="781">
                  <c:v>687</c:v>
                </c:pt>
                <c:pt idx="782">
                  <c:v>326</c:v>
                </c:pt>
                <c:pt idx="783">
                  <c:v>15252</c:v>
                </c:pt>
                <c:pt idx="784">
                  <c:v>11148</c:v>
                </c:pt>
                <c:pt idx="785">
                  <c:v>5178</c:v>
                </c:pt>
                <c:pt idx="786">
                  <c:v>8090</c:v>
                </c:pt>
                <c:pt idx="787">
                  <c:v>166</c:v>
                </c:pt>
                <c:pt idx="788">
                  <c:v>6027</c:v>
                </c:pt>
                <c:pt idx="789">
                  <c:v>3192</c:v>
                </c:pt>
                <c:pt idx="790">
                  <c:v>5554</c:v>
                </c:pt>
                <c:pt idx="791">
                  <c:v>451</c:v>
                </c:pt>
                <c:pt idx="792">
                  <c:v>185</c:v>
                </c:pt>
                <c:pt idx="793">
                  <c:v>478</c:v>
                </c:pt>
                <c:pt idx="794">
                  <c:v>2781</c:v>
                </c:pt>
                <c:pt idx="795">
                  <c:v>1269</c:v>
                </c:pt>
                <c:pt idx="796">
                  <c:v>1045</c:v>
                </c:pt>
                <c:pt idx="797">
                  <c:v>562</c:v>
                </c:pt>
                <c:pt idx="798">
                  <c:v>710</c:v>
                </c:pt>
                <c:pt idx="799">
                  <c:v>2198</c:v>
                </c:pt>
                <c:pt idx="800">
                  <c:v>1776</c:v>
                </c:pt>
                <c:pt idx="801">
                  <c:v>156</c:v>
                </c:pt>
                <c:pt idx="802">
                  <c:v>925</c:v>
                </c:pt>
                <c:pt idx="803">
                  <c:v>2804</c:v>
                </c:pt>
                <c:pt idx="804">
                  <c:v>13250</c:v>
                </c:pt>
                <c:pt idx="805">
                  <c:v>10907</c:v>
                </c:pt>
                <c:pt idx="806">
                  <c:v>4740</c:v>
                </c:pt>
                <c:pt idx="807">
                  <c:v>8948</c:v>
                </c:pt>
                <c:pt idx="808">
                  <c:v>23174</c:v>
                </c:pt>
                <c:pt idx="809">
                  <c:v>8258</c:v>
                </c:pt>
                <c:pt idx="810">
                  <c:v>54315</c:v>
                </c:pt>
                <c:pt idx="811">
                  <c:v>7222</c:v>
                </c:pt>
                <c:pt idx="812">
                  <c:v>3441</c:v>
                </c:pt>
                <c:pt idx="813">
                  <c:v>3369</c:v>
                </c:pt>
                <c:pt idx="814">
                  <c:v>64273</c:v>
                </c:pt>
                <c:pt idx="815">
                  <c:v>4959</c:v>
                </c:pt>
                <c:pt idx="816">
                  <c:v>7113</c:v>
                </c:pt>
                <c:pt idx="817">
                  <c:v>2301</c:v>
                </c:pt>
                <c:pt idx="818">
                  <c:v>4723</c:v>
                </c:pt>
                <c:pt idx="819">
                  <c:v>3219</c:v>
                </c:pt>
                <c:pt idx="820">
                  <c:v>408</c:v>
                </c:pt>
                <c:pt idx="821">
                  <c:v>4199</c:v>
                </c:pt>
                <c:pt idx="822">
                  <c:v>21762</c:v>
                </c:pt>
                <c:pt idx="823">
                  <c:v>7199</c:v>
                </c:pt>
                <c:pt idx="824">
                  <c:v>4567</c:v>
                </c:pt>
                <c:pt idx="825">
                  <c:v>2585</c:v>
                </c:pt>
                <c:pt idx="826">
                  <c:v>427</c:v>
                </c:pt>
                <c:pt idx="827">
                  <c:v>65250</c:v>
                </c:pt>
                <c:pt idx="828">
                  <c:v>4018</c:v>
                </c:pt>
                <c:pt idx="829">
                  <c:v>1015</c:v>
                </c:pt>
                <c:pt idx="830">
                  <c:v>49</c:v>
                </c:pt>
                <c:pt idx="831">
                  <c:v>19</c:v>
                </c:pt>
                <c:pt idx="832">
                  <c:v>1555</c:v>
                </c:pt>
                <c:pt idx="833">
                  <c:v>1259</c:v>
                </c:pt>
                <c:pt idx="834">
                  <c:v>942</c:v>
                </c:pt>
                <c:pt idx="835">
                  <c:v>444</c:v>
                </c:pt>
                <c:pt idx="836">
                  <c:v>2905</c:v>
                </c:pt>
                <c:pt idx="837">
                  <c:v>24</c:v>
                </c:pt>
                <c:pt idx="838">
                  <c:v>1996</c:v>
                </c:pt>
                <c:pt idx="839">
                  <c:v>9695</c:v>
                </c:pt>
                <c:pt idx="840">
                  <c:v>386</c:v>
                </c:pt>
                <c:pt idx="841">
                  <c:v>15276</c:v>
                </c:pt>
                <c:pt idx="842">
                  <c:v>75</c:v>
                </c:pt>
                <c:pt idx="843">
                  <c:v>303</c:v>
                </c:pt>
                <c:pt idx="844">
                  <c:v>7801</c:v>
                </c:pt>
                <c:pt idx="845">
                  <c:v>8031</c:v>
                </c:pt>
                <c:pt idx="846">
                  <c:v>322</c:v>
                </c:pt>
                <c:pt idx="847">
                  <c:v>11924</c:v>
                </c:pt>
                <c:pt idx="848">
                  <c:v>561</c:v>
                </c:pt>
                <c:pt idx="849">
                  <c:v>646</c:v>
                </c:pt>
                <c:pt idx="850">
                  <c:v>1771</c:v>
                </c:pt>
                <c:pt idx="851">
                  <c:v>17218</c:v>
                </c:pt>
                <c:pt idx="852">
                  <c:v>4184</c:v>
                </c:pt>
                <c:pt idx="853">
                  <c:v>1353</c:v>
                </c:pt>
                <c:pt idx="854">
                  <c:v>397</c:v>
                </c:pt>
                <c:pt idx="855">
                  <c:v>7140</c:v>
                </c:pt>
                <c:pt idx="856">
                  <c:v>6400</c:v>
                </c:pt>
                <c:pt idx="857">
                  <c:v>2732</c:v>
                </c:pt>
                <c:pt idx="858">
                  <c:v>25</c:v>
                </c:pt>
                <c:pt idx="859">
                  <c:v>23484</c:v>
                </c:pt>
                <c:pt idx="860">
                  <c:v>2686</c:v>
                </c:pt>
                <c:pt idx="861">
                  <c:v>9650</c:v>
                </c:pt>
                <c:pt idx="862">
                  <c:v>24</c:v>
                </c:pt>
                <c:pt idx="863">
                  <c:v>611</c:v>
                </c:pt>
                <c:pt idx="864">
                  <c:v>11339</c:v>
                </c:pt>
                <c:pt idx="865">
                  <c:v>44994</c:v>
                </c:pt>
                <c:pt idx="866">
                  <c:v>827</c:v>
                </c:pt>
                <c:pt idx="867">
                  <c:v>255</c:v>
                </c:pt>
                <c:pt idx="868">
                  <c:v>20268</c:v>
                </c:pt>
                <c:pt idx="869">
                  <c:v>15233</c:v>
                </c:pt>
                <c:pt idx="870">
                  <c:v>11998</c:v>
                </c:pt>
                <c:pt idx="871">
                  <c:v>24432</c:v>
                </c:pt>
                <c:pt idx="872">
                  <c:v>25607</c:v>
                </c:pt>
                <c:pt idx="873">
                  <c:v>6422</c:v>
                </c:pt>
                <c:pt idx="874">
                  <c:v>10174</c:v>
                </c:pt>
                <c:pt idx="875">
                  <c:v>1092</c:v>
                </c:pt>
                <c:pt idx="876">
                  <c:v>13568</c:v>
                </c:pt>
                <c:pt idx="877">
                  <c:v>15032</c:v>
                </c:pt>
                <c:pt idx="878">
                  <c:v>5985</c:v>
                </c:pt>
                <c:pt idx="879">
                  <c:v>22860</c:v>
                </c:pt>
                <c:pt idx="880">
                  <c:v>629</c:v>
                </c:pt>
                <c:pt idx="881">
                  <c:v>1097</c:v>
                </c:pt>
                <c:pt idx="882">
                  <c:v>4642</c:v>
                </c:pt>
                <c:pt idx="883">
                  <c:v>63</c:v>
                </c:pt>
                <c:pt idx="884">
                  <c:v>260</c:v>
                </c:pt>
                <c:pt idx="885">
                  <c:v>4875</c:v>
                </c:pt>
                <c:pt idx="886">
                  <c:v>2535</c:v>
                </c:pt>
                <c:pt idx="887">
                  <c:v>2147</c:v>
                </c:pt>
                <c:pt idx="888">
                  <c:v>28132</c:v>
                </c:pt>
                <c:pt idx="889">
                  <c:v>9378</c:v>
                </c:pt>
                <c:pt idx="890">
                  <c:v>9377</c:v>
                </c:pt>
                <c:pt idx="891">
                  <c:v>9378</c:v>
                </c:pt>
                <c:pt idx="892">
                  <c:v>2147</c:v>
                </c:pt>
                <c:pt idx="893">
                  <c:v>9378</c:v>
                </c:pt>
                <c:pt idx="894">
                  <c:v>9378</c:v>
                </c:pt>
                <c:pt idx="895">
                  <c:v>9378</c:v>
                </c:pt>
                <c:pt idx="896">
                  <c:v>9378</c:v>
                </c:pt>
                <c:pt idx="897">
                  <c:v>105</c:v>
                </c:pt>
                <c:pt idx="898">
                  <c:v>51482</c:v>
                </c:pt>
                <c:pt idx="899">
                  <c:v>768</c:v>
                </c:pt>
                <c:pt idx="900">
                  <c:v>9090</c:v>
                </c:pt>
                <c:pt idx="901">
                  <c:v>41760</c:v>
                </c:pt>
                <c:pt idx="902">
                  <c:v>110805</c:v>
                </c:pt>
                <c:pt idx="903">
                  <c:v>31305</c:v>
                </c:pt>
                <c:pt idx="904">
                  <c:v>69685</c:v>
                </c:pt>
                <c:pt idx="905">
                  <c:v>45274</c:v>
                </c:pt>
                <c:pt idx="906">
                  <c:v>22638</c:v>
                </c:pt>
                <c:pt idx="907">
                  <c:v>22638</c:v>
                </c:pt>
                <c:pt idx="908">
                  <c:v>88421</c:v>
                </c:pt>
                <c:pt idx="909">
                  <c:v>42139</c:v>
                </c:pt>
                <c:pt idx="910">
                  <c:v>73</c:v>
                </c:pt>
                <c:pt idx="911">
                  <c:v>1729</c:v>
                </c:pt>
                <c:pt idx="912">
                  <c:v>8076</c:v>
                </c:pt>
                <c:pt idx="913">
                  <c:v>290</c:v>
                </c:pt>
                <c:pt idx="914">
                  <c:v>15867</c:v>
                </c:pt>
                <c:pt idx="915">
                  <c:v>151</c:v>
                </c:pt>
                <c:pt idx="916">
                  <c:v>989</c:v>
                </c:pt>
                <c:pt idx="917">
                  <c:v>644</c:v>
                </c:pt>
                <c:pt idx="918">
                  <c:v>4353</c:v>
                </c:pt>
                <c:pt idx="919">
                  <c:v>32931</c:v>
                </c:pt>
                <c:pt idx="920">
                  <c:v>1191</c:v>
                </c:pt>
                <c:pt idx="921">
                  <c:v>2664</c:v>
                </c:pt>
                <c:pt idx="922">
                  <c:v>992</c:v>
                </c:pt>
                <c:pt idx="923">
                  <c:v>3246</c:v>
                </c:pt>
                <c:pt idx="924">
                  <c:v>743</c:v>
                </c:pt>
                <c:pt idx="925">
                  <c:v>19763</c:v>
                </c:pt>
                <c:pt idx="926">
                  <c:v>16680</c:v>
                </c:pt>
                <c:pt idx="927">
                  <c:v>5911</c:v>
                </c:pt>
                <c:pt idx="928">
                  <c:v>2581</c:v>
                </c:pt>
                <c:pt idx="929">
                  <c:v>3195</c:v>
                </c:pt>
                <c:pt idx="930">
                  <c:v>8614</c:v>
                </c:pt>
                <c:pt idx="931">
                  <c:v>29</c:v>
                </c:pt>
                <c:pt idx="932">
                  <c:v>13971</c:v>
                </c:pt>
                <c:pt idx="933">
                  <c:v>40895</c:v>
                </c:pt>
                <c:pt idx="934">
                  <c:v>2877</c:v>
                </c:pt>
                <c:pt idx="935">
                  <c:v>104</c:v>
                </c:pt>
                <c:pt idx="936">
                  <c:v>212</c:v>
                </c:pt>
                <c:pt idx="937">
                  <c:v>2351</c:v>
                </c:pt>
                <c:pt idx="938">
                  <c:v>46399</c:v>
                </c:pt>
                <c:pt idx="939">
                  <c:v>28978</c:v>
                </c:pt>
                <c:pt idx="940">
                  <c:v>28978</c:v>
                </c:pt>
                <c:pt idx="941">
                  <c:v>197</c:v>
                </c:pt>
                <c:pt idx="942">
                  <c:v>343</c:v>
                </c:pt>
                <c:pt idx="943">
                  <c:v>590</c:v>
                </c:pt>
                <c:pt idx="944">
                  <c:v>10480</c:v>
                </c:pt>
                <c:pt idx="945">
                  <c:v>5298</c:v>
                </c:pt>
                <c:pt idx="946">
                  <c:v>241</c:v>
                </c:pt>
                <c:pt idx="947">
                  <c:v>3344</c:v>
                </c:pt>
                <c:pt idx="948">
                  <c:v>5958</c:v>
                </c:pt>
                <c:pt idx="949">
                  <c:v>1379</c:v>
                </c:pt>
                <c:pt idx="950">
                  <c:v>4971</c:v>
                </c:pt>
                <c:pt idx="951">
                  <c:v>4971</c:v>
                </c:pt>
                <c:pt idx="952">
                  <c:v>4736</c:v>
                </c:pt>
                <c:pt idx="953">
                  <c:v>2445</c:v>
                </c:pt>
                <c:pt idx="954">
                  <c:v>552</c:v>
                </c:pt>
                <c:pt idx="955">
                  <c:v>2111</c:v>
                </c:pt>
                <c:pt idx="956">
                  <c:v>17810</c:v>
                </c:pt>
                <c:pt idx="957">
                  <c:v>28030</c:v>
                </c:pt>
                <c:pt idx="958">
                  <c:v>387</c:v>
                </c:pt>
                <c:pt idx="959">
                  <c:v>924</c:v>
                </c:pt>
                <c:pt idx="960">
                  <c:v>31599</c:v>
                </c:pt>
                <c:pt idx="961">
                  <c:v>11687</c:v>
                </c:pt>
                <c:pt idx="962">
                  <c:v>27201</c:v>
                </c:pt>
                <c:pt idx="963">
                  <c:v>491</c:v>
                </c:pt>
                <c:pt idx="964">
                  <c:v>357</c:v>
                </c:pt>
                <c:pt idx="965">
                  <c:v>485</c:v>
                </c:pt>
                <c:pt idx="966">
                  <c:v>2866</c:v>
                </c:pt>
                <c:pt idx="967">
                  <c:v>1680</c:v>
                </c:pt>
                <c:pt idx="968">
                  <c:v>3663</c:v>
                </c:pt>
                <c:pt idx="969">
                  <c:v>16262</c:v>
                </c:pt>
                <c:pt idx="970">
                  <c:v>22375</c:v>
                </c:pt>
                <c:pt idx="971">
                  <c:v>6676</c:v>
                </c:pt>
                <c:pt idx="972">
                  <c:v>21372</c:v>
                </c:pt>
                <c:pt idx="973">
                  <c:v>14371</c:v>
                </c:pt>
                <c:pt idx="974">
                  <c:v>6183</c:v>
                </c:pt>
                <c:pt idx="975">
                  <c:v>15137</c:v>
                </c:pt>
                <c:pt idx="976">
                  <c:v>1021</c:v>
                </c:pt>
                <c:pt idx="977">
                  <c:v>9275</c:v>
                </c:pt>
                <c:pt idx="978">
                  <c:v>33717</c:v>
                </c:pt>
                <c:pt idx="979">
                  <c:v>33176</c:v>
                </c:pt>
                <c:pt idx="980">
                  <c:v>28829</c:v>
                </c:pt>
                <c:pt idx="981">
                  <c:v>4145</c:v>
                </c:pt>
                <c:pt idx="982">
                  <c:v>513</c:v>
                </c:pt>
                <c:pt idx="983">
                  <c:v>8656</c:v>
                </c:pt>
                <c:pt idx="984">
                  <c:v>897</c:v>
                </c:pt>
                <c:pt idx="985">
                  <c:v>328</c:v>
                </c:pt>
                <c:pt idx="986">
                  <c:v>638</c:v>
                </c:pt>
                <c:pt idx="987">
                  <c:v>928</c:v>
                </c:pt>
                <c:pt idx="988">
                  <c:v>26194</c:v>
                </c:pt>
                <c:pt idx="989">
                  <c:v>2515</c:v>
                </c:pt>
                <c:pt idx="990">
                  <c:v>92925</c:v>
                </c:pt>
                <c:pt idx="991">
                  <c:v>766</c:v>
                </c:pt>
                <c:pt idx="992">
                  <c:v>5160</c:v>
                </c:pt>
                <c:pt idx="993">
                  <c:v>9019</c:v>
                </c:pt>
                <c:pt idx="994">
                  <c:v>7619</c:v>
                </c:pt>
                <c:pt idx="995">
                  <c:v>14947</c:v>
                </c:pt>
                <c:pt idx="996">
                  <c:v>63</c:v>
                </c:pt>
                <c:pt idx="997">
                  <c:v>95</c:v>
                </c:pt>
                <c:pt idx="998">
                  <c:v>237</c:v>
                </c:pt>
                <c:pt idx="999">
                  <c:v>5059</c:v>
                </c:pt>
                <c:pt idx="1000">
                  <c:v>13165</c:v>
                </c:pt>
                <c:pt idx="1001">
                  <c:v>15382</c:v>
                </c:pt>
                <c:pt idx="1002">
                  <c:v>898</c:v>
                </c:pt>
                <c:pt idx="1003">
                  <c:v>10324</c:v>
                </c:pt>
                <c:pt idx="1004">
                  <c:v>3271</c:v>
                </c:pt>
                <c:pt idx="1005">
                  <c:v>14391</c:v>
                </c:pt>
                <c:pt idx="1006">
                  <c:v>10308</c:v>
                </c:pt>
                <c:pt idx="1007">
                  <c:v>2581</c:v>
                </c:pt>
                <c:pt idx="1008">
                  <c:v>6530</c:v>
                </c:pt>
                <c:pt idx="1009">
                  <c:v>295</c:v>
                </c:pt>
                <c:pt idx="1010">
                  <c:v>1559</c:v>
                </c:pt>
                <c:pt idx="1011">
                  <c:v>1880</c:v>
                </c:pt>
                <c:pt idx="1012">
                  <c:v>3837</c:v>
                </c:pt>
                <c:pt idx="1013">
                  <c:v>505</c:v>
                </c:pt>
                <c:pt idx="1014">
                  <c:v>839</c:v>
                </c:pt>
                <c:pt idx="1015">
                  <c:v>8866</c:v>
                </c:pt>
                <c:pt idx="1016">
                  <c:v>9344</c:v>
                </c:pt>
                <c:pt idx="1017">
                  <c:v>4428</c:v>
                </c:pt>
                <c:pt idx="1018">
                  <c:v>8618</c:v>
                </c:pt>
                <c:pt idx="1019">
                  <c:v>1269</c:v>
                </c:pt>
                <c:pt idx="1020">
                  <c:v>8938</c:v>
                </c:pt>
                <c:pt idx="1021">
                  <c:v>419</c:v>
                </c:pt>
                <c:pt idx="1022">
                  <c:v>5792</c:v>
                </c:pt>
                <c:pt idx="1023">
                  <c:v>2628</c:v>
                </c:pt>
                <c:pt idx="1024">
                  <c:v>10718</c:v>
                </c:pt>
                <c:pt idx="1025">
                  <c:v>3182</c:v>
                </c:pt>
                <c:pt idx="1026">
                  <c:v>1674</c:v>
                </c:pt>
                <c:pt idx="1027">
                  <c:v>4951</c:v>
                </c:pt>
                <c:pt idx="1028">
                  <c:v>6537</c:v>
                </c:pt>
                <c:pt idx="1029">
                  <c:v>3858</c:v>
                </c:pt>
                <c:pt idx="1030">
                  <c:v>314</c:v>
                </c:pt>
                <c:pt idx="1031">
                  <c:v>7274</c:v>
                </c:pt>
                <c:pt idx="1032">
                  <c:v>420</c:v>
                </c:pt>
                <c:pt idx="1033">
                  <c:v>8610</c:v>
                </c:pt>
                <c:pt idx="1034">
                  <c:v>4426</c:v>
                </c:pt>
                <c:pt idx="1035">
                  <c:v>5760</c:v>
                </c:pt>
                <c:pt idx="1036">
                  <c:v>12179</c:v>
                </c:pt>
                <c:pt idx="1037">
                  <c:v>7333</c:v>
                </c:pt>
                <c:pt idx="1038">
                  <c:v>3739</c:v>
                </c:pt>
                <c:pt idx="1039">
                  <c:v>1161</c:v>
                </c:pt>
                <c:pt idx="1040">
                  <c:v>1236</c:v>
                </c:pt>
                <c:pt idx="1041">
                  <c:v>12185</c:v>
                </c:pt>
                <c:pt idx="1042">
                  <c:v>8280</c:v>
                </c:pt>
                <c:pt idx="1043">
                  <c:v>3652</c:v>
                </c:pt>
                <c:pt idx="1044">
                  <c:v>313</c:v>
                </c:pt>
                <c:pt idx="1045">
                  <c:v>57</c:v>
                </c:pt>
                <c:pt idx="1046">
                  <c:v>2569</c:v>
                </c:pt>
                <c:pt idx="1047">
                  <c:v>2591</c:v>
                </c:pt>
                <c:pt idx="1048">
                  <c:v>4798</c:v>
                </c:pt>
                <c:pt idx="1049">
                  <c:v>9427</c:v>
                </c:pt>
                <c:pt idx="1050">
                  <c:v>10170</c:v>
                </c:pt>
                <c:pt idx="1051">
                  <c:v>5882</c:v>
                </c:pt>
                <c:pt idx="1052">
                  <c:v>20457</c:v>
                </c:pt>
                <c:pt idx="1053">
                  <c:v>407</c:v>
                </c:pt>
                <c:pt idx="1054">
                  <c:v>1065</c:v>
                </c:pt>
                <c:pt idx="1055">
                  <c:v>74</c:v>
                </c:pt>
                <c:pt idx="1056">
                  <c:v>4296</c:v>
                </c:pt>
                <c:pt idx="1057">
                  <c:v>6</c:v>
                </c:pt>
                <c:pt idx="1058">
                  <c:v>12837</c:v>
                </c:pt>
                <c:pt idx="1059">
                  <c:v>20869</c:v>
                </c:pt>
                <c:pt idx="1060">
                  <c:v>25340</c:v>
                </c:pt>
                <c:pt idx="1061">
                  <c:v>11004</c:v>
                </c:pt>
                <c:pt idx="1062">
                  <c:v>35693</c:v>
                </c:pt>
                <c:pt idx="1063">
                  <c:v>604</c:v>
                </c:pt>
                <c:pt idx="1064">
                  <c:v>2162</c:v>
                </c:pt>
                <c:pt idx="1065">
                  <c:v>1367</c:v>
                </c:pt>
                <c:pt idx="1066">
                  <c:v>388</c:v>
                </c:pt>
                <c:pt idx="1067">
                  <c:v>2206</c:v>
                </c:pt>
                <c:pt idx="1068">
                  <c:v>1558</c:v>
                </c:pt>
                <c:pt idx="1069">
                  <c:v>7758</c:v>
                </c:pt>
                <c:pt idx="1070">
                  <c:v>68664</c:v>
                </c:pt>
                <c:pt idx="1071">
                  <c:v>14961</c:v>
                </c:pt>
                <c:pt idx="1072">
                  <c:v>25910</c:v>
                </c:pt>
                <c:pt idx="1073">
                  <c:v>103052</c:v>
                </c:pt>
                <c:pt idx="1074">
                  <c:v>1986</c:v>
                </c:pt>
                <c:pt idx="1075">
                  <c:v>3390</c:v>
                </c:pt>
                <c:pt idx="1076">
                  <c:v>77027</c:v>
                </c:pt>
                <c:pt idx="1077">
                  <c:v>1173</c:v>
                </c:pt>
                <c:pt idx="1078">
                  <c:v>13049</c:v>
                </c:pt>
                <c:pt idx="1079">
                  <c:v>9504</c:v>
                </c:pt>
                <c:pt idx="1080">
                  <c:v>12966</c:v>
                </c:pt>
                <c:pt idx="1081">
                  <c:v>28324</c:v>
                </c:pt>
                <c:pt idx="1082">
                  <c:v>11499</c:v>
                </c:pt>
                <c:pt idx="1083">
                  <c:v>79</c:v>
                </c:pt>
                <c:pt idx="1084">
                  <c:v>1527</c:v>
                </c:pt>
                <c:pt idx="1085">
                  <c:v>2377</c:v>
                </c:pt>
                <c:pt idx="1086">
                  <c:v>6987</c:v>
                </c:pt>
                <c:pt idx="1087">
                  <c:v>461</c:v>
                </c:pt>
                <c:pt idx="1088">
                  <c:v>7946</c:v>
                </c:pt>
                <c:pt idx="1089">
                  <c:v>96897</c:v>
                </c:pt>
                <c:pt idx="1090">
                  <c:v>139241</c:v>
                </c:pt>
                <c:pt idx="1091">
                  <c:v>43593</c:v>
                </c:pt>
                <c:pt idx="1092">
                  <c:v>21796</c:v>
                </c:pt>
                <c:pt idx="1093">
                  <c:v>21796</c:v>
                </c:pt>
                <c:pt idx="1094">
                  <c:v>35664</c:v>
                </c:pt>
                <c:pt idx="1095">
                  <c:v>17833</c:v>
                </c:pt>
                <c:pt idx="1096">
                  <c:v>17831</c:v>
                </c:pt>
                <c:pt idx="1097">
                  <c:v>17831</c:v>
                </c:pt>
                <c:pt idx="1098">
                  <c:v>20850</c:v>
                </c:pt>
                <c:pt idx="1099">
                  <c:v>3560</c:v>
                </c:pt>
                <c:pt idx="1100">
                  <c:v>1780</c:v>
                </c:pt>
                <c:pt idx="1101">
                  <c:v>26090</c:v>
                </c:pt>
                <c:pt idx="1102">
                  <c:v>41226</c:v>
                </c:pt>
                <c:pt idx="1103">
                  <c:v>2908</c:v>
                </c:pt>
                <c:pt idx="1104">
                  <c:v>18331</c:v>
                </c:pt>
                <c:pt idx="1105">
                  <c:v>188727</c:v>
                </c:pt>
                <c:pt idx="1106">
                  <c:v>94363</c:v>
                </c:pt>
                <c:pt idx="1107">
                  <c:v>55192</c:v>
                </c:pt>
                <c:pt idx="1108">
                  <c:v>107151</c:v>
                </c:pt>
                <c:pt idx="1109">
                  <c:v>194349</c:v>
                </c:pt>
                <c:pt idx="1110">
                  <c:v>33584</c:v>
                </c:pt>
                <c:pt idx="1111">
                  <c:v>109864</c:v>
                </c:pt>
                <c:pt idx="1112">
                  <c:v>141841</c:v>
                </c:pt>
                <c:pt idx="1113">
                  <c:v>154</c:v>
                </c:pt>
                <c:pt idx="1114">
                  <c:v>154</c:v>
                </c:pt>
                <c:pt idx="1115">
                  <c:v>45566</c:v>
                </c:pt>
                <c:pt idx="1116">
                  <c:v>356</c:v>
                </c:pt>
                <c:pt idx="1117">
                  <c:v>6736</c:v>
                </c:pt>
                <c:pt idx="1118">
                  <c:v>5626</c:v>
                </c:pt>
                <c:pt idx="1119">
                  <c:v>20850</c:v>
                </c:pt>
                <c:pt idx="1120">
                  <c:v>53760</c:v>
                </c:pt>
                <c:pt idx="1121">
                  <c:v>38221</c:v>
                </c:pt>
                <c:pt idx="1122">
                  <c:v>283091</c:v>
                </c:pt>
                <c:pt idx="1123">
                  <c:v>94363</c:v>
                </c:pt>
                <c:pt idx="1124">
                  <c:v>91188</c:v>
                </c:pt>
                <c:pt idx="1125">
                  <c:v>161677</c:v>
                </c:pt>
                <c:pt idx="1126">
                  <c:v>161679</c:v>
                </c:pt>
                <c:pt idx="1127">
                  <c:v>273189</c:v>
                </c:pt>
                <c:pt idx="1128">
                  <c:v>91770</c:v>
                </c:pt>
                <c:pt idx="1129">
                  <c:v>206</c:v>
                </c:pt>
                <c:pt idx="1130">
                  <c:v>76042</c:v>
                </c:pt>
                <c:pt idx="1131">
                  <c:v>363711</c:v>
                </c:pt>
                <c:pt idx="1132">
                  <c:v>363713</c:v>
                </c:pt>
                <c:pt idx="1133">
                  <c:v>363713</c:v>
                </c:pt>
                <c:pt idx="1134">
                  <c:v>676</c:v>
                </c:pt>
                <c:pt idx="1135">
                  <c:v>11015</c:v>
                </c:pt>
                <c:pt idx="1136">
                  <c:v>47521</c:v>
                </c:pt>
                <c:pt idx="1137">
                  <c:v>136954</c:v>
                </c:pt>
                <c:pt idx="1138">
                  <c:v>180998</c:v>
                </c:pt>
                <c:pt idx="1139">
                  <c:v>62550</c:v>
                </c:pt>
                <c:pt idx="1140">
                  <c:v>28791</c:v>
                </c:pt>
                <c:pt idx="1141">
                  <c:v>28791</c:v>
                </c:pt>
                <c:pt idx="1142">
                  <c:v>44054</c:v>
                </c:pt>
                <c:pt idx="1143">
                  <c:v>30023</c:v>
                </c:pt>
                <c:pt idx="1144">
                  <c:v>30023</c:v>
                </c:pt>
                <c:pt idx="1145">
                  <c:v>1393</c:v>
                </c:pt>
                <c:pt idx="1146">
                  <c:v>1899</c:v>
                </c:pt>
                <c:pt idx="1147">
                  <c:v>1462</c:v>
                </c:pt>
                <c:pt idx="1148">
                  <c:v>390</c:v>
                </c:pt>
                <c:pt idx="1149">
                  <c:v>474</c:v>
                </c:pt>
                <c:pt idx="1150">
                  <c:v>577</c:v>
                </c:pt>
                <c:pt idx="1151">
                  <c:v>20668</c:v>
                </c:pt>
                <c:pt idx="1152">
                  <c:v>7318</c:v>
                </c:pt>
                <c:pt idx="1153">
                  <c:v>7318</c:v>
                </c:pt>
                <c:pt idx="1154">
                  <c:v>1951</c:v>
                </c:pt>
                <c:pt idx="1155">
                  <c:v>1951</c:v>
                </c:pt>
                <c:pt idx="1156">
                  <c:v>2031</c:v>
                </c:pt>
                <c:pt idx="1157">
                  <c:v>2116</c:v>
                </c:pt>
                <c:pt idx="1158">
                  <c:v>3366</c:v>
                </c:pt>
                <c:pt idx="1159">
                  <c:v>21783</c:v>
                </c:pt>
                <c:pt idx="1160">
                  <c:v>2602</c:v>
                </c:pt>
                <c:pt idx="1161">
                  <c:v>777</c:v>
                </c:pt>
                <c:pt idx="1162">
                  <c:v>4978</c:v>
                </c:pt>
                <c:pt idx="1163">
                  <c:v>41349</c:v>
                </c:pt>
                <c:pt idx="1164">
                  <c:v>4370</c:v>
                </c:pt>
                <c:pt idx="1165">
                  <c:v>1017</c:v>
                </c:pt>
                <c:pt idx="1166">
                  <c:v>959</c:v>
                </c:pt>
                <c:pt idx="1167">
                  <c:v>3233</c:v>
                </c:pt>
                <c:pt idx="1168">
                  <c:v>6398</c:v>
                </c:pt>
                <c:pt idx="1169">
                  <c:v>1772</c:v>
                </c:pt>
                <c:pt idx="1170">
                  <c:v>2446</c:v>
                </c:pt>
                <c:pt idx="1171">
                  <c:v>1716</c:v>
                </c:pt>
                <c:pt idx="1172">
                  <c:v>468</c:v>
                </c:pt>
                <c:pt idx="1173">
                  <c:v>24247</c:v>
                </c:pt>
                <c:pt idx="1174">
                  <c:v>3584</c:v>
                </c:pt>
                <c:pt idx="1175">
                  <c:v>36017</c:v>
                </c:pt>
                <c:pt idx="1176">
                  <c:v>6531</c:v>
                </c:pt>
                <c:pt idx="1177">
                  <c:v>9349</c:v>
                </c:pt>
                <c:pt idx="1178">
                  <c:v>46647</c:v>
                </c:pt>
                <c:pt idx="1179">
                  <c:v>23316</c:v>
                </c:pt>
                <c:pt idx="1180">
                  <c:v>3036</c:v>
                </c:pt>
                <c:pt idx="1181">
                  <c:v>5355</c:v>
                </c:pt>
                <c:pt idx="1182">
                  <c:v>9772</c:v>
                </c:pt>
                <c:pt idx="1183">
                  <c:v>787</c:v>
                </c:pt>
                <c:pt idx="1184">
                  <c:v>9331</c:v>
                </c:pt>
                <c:pt idx="1185">
                  <c:v>37</c:v>
                </c:pt>
                <c:pt idx="1186">
                  <c:v>28629</c:v>
                </c:pt>
                <c:pt idx="1187">
                  <c:v>4584</c:v>
                </c:pt>
                <c:pt idx="1188">
                  <c:v>425</c:v>
                </c:pt>
                <c:pt idx="1189">
                  <c:v>708</c:v>
                </c:pt>
                <c:pt idx="1190">
                  <c:v>7689</c:v>
                </c:pt>
                <c:pt idx="1191">
                  <c:v>18497</c:v>
                </c:pt>
                <c:pt idx="1192">
                  <c:v>11206</c:v>
                </c:pt>
                <c:pt idx="1193">
                  <c:v>124</c:v>
                </c:pt>
                <c:pt idx="1194">
                  <c:v>287</c:v>
                </c:pt>
                <c:pt idx="1195">
                  <c:v>5036</c:v>
                </c:pt>
                <c:pt idx="1196">
                  <c:v>15783</c:v>
                </c:pt>
                <c:pt idx="1197">
                  <c:v>11957</c:v>
                </c:pt>
                <c:pt idx="1198">
                  <c:v>8537</c:v>
                </c:pt>
                <c:pt idx="1199">
                  <c:v>93</c:v>
                </c:pt>
                <c:pt idx="1200">
                  <c:v>2646</c:v>
                </c:pt>
                <c:pt idx="1201">
                  <c:v>1454</c:v>
                </c:pt>
                <c:pt idx="1202">
                  <c:v>3231</c:v>
                </c:pt>
                <c:pt idx="1203">
                  <c:v>3065</c:v>
                </c:pt>
                <c:pt idx="1204">
                  <c:v>87988</c:v>
                </c:pt>
                <c:pt idx="1205">
                  <c:v>131981</c:v>
                </c:pt>
                <c:pt idx="1206">
                  <c:v>87988</c:v>
                </c:pt>
                <c:pt idx="1207">
                  <c:v>628</c:v>
                </c:pt>
                <c:pt idx="1208">
                  <c:v>5532</c:v>
                </c:pt>
                <c:pt idx="1209">
                  <c:v>1786</c:v>
                </c:pt>
                <c:pt idx="1210">
                  <c:v>919</c:v>
                </c:pt>
                <c:pt idx="1211">
                  <c:v>57</c:v>
                </c:pt>
                <c:pt idx="1212">
                  <c:v>3867</c:v>
                </c:pt>
                <c:pt idx="1213">
                  <c:v>1423</c:v>
                </c:pt>
                <c:pt idx="1214">
                  <c:v>4269</c:v>
                </c:pt>
                <c:pt idx="1215">
                  <c:v>1423</c:v>
                </c:pt>
                <c:pt idx="1216">
                  <c:v>3156</c:v>
                </c:pt>
                <c:pt idx="1217">
                  <c:v>37356</c:v>
                </c:pt>
                <c:pt idx="1218">
                  <c:v>1806</c:v>
                </c:pt>
                <c:pt idx="1219">
                  <c:v>7222</c:v>
                </c:pt>
                <c:pt idx="1220">
                  <c:v>7222</c:v>
                </c:pt>
                <c:pt idx="1221">
                  <c:v>29746</c:v>
                </c:pt>
                <c:pt idx="1222">
                  <c:v>59492</c:v>
                </c:pt>
                <c:pt idx="1223">
                  <c:v>14896</c:v>
                </c:pt>
                <c:pt idx="1224">
                  <c:v>13552</c:v>
                </c:pt>
                <c:pt idx="1225">
                  <c:v>13552</c:v>
                </c:pt>
                <c:pt idx="1226">
                  <c:v>74977</c:v>
                </c:pt>
                <c:pt idx="1227">
                  <c:v>215373</c:v>
                </c:pt>
                <c:pt idx="1228">
                  <c:v>149952</c:v>
                </c:pt>
                <c:pt idx="1229">
                  <c:v>40656</c:v>
                </c:pt>
                <c:pt idx="1230">
                  <c:v>5492</c:v>
                </c:pt>
                <c:pt idx="1231">
                  <c:v>24564</c:v>
                </c:pt>
                <c:pt idx="1232">
                  <c:v>42301</c:v>
                </c:pt>
                <c:pt idx="1233">
                  <c:v>185190</c:v>
                </c:pt>
                <c:pt idx="1234">
                  <c:v>92595</c:v>
                </c:pt>
                <c:pt idx="1235">
                  <c:v>780</c:v>
                </c:pt>
                <c:pt idx="1236">
                  <c:v>35877</c:v>
                </c:pt>
                <c:pt idx="1237">
                  <c:v>5873</c:v>
                </c:pt>
                <c:pt idx="1238">
                  <c:v>853945</c:v>
                </c:pt>
                <c:pt idx="1239">
                  <c:v>5451</c:v>
                </c:pt>
                <c:pt idx="1240">
                  <c:v>5451</c:v>
                </c:pt>
                <c:pt idx="1241">
                  <c:v>3565</c:v>
                </c:pt>
                <c:pt idx="1242">
                  <c:v>11935</c:v>
                </c:pt>
                <c:pt idx="1243">
                  <c:v>28638</c:v>
                </c:pt>
                <c:pt idx="1244">
                  <c:v>25177</c:v>
                </c:pt>
                <c:pt idx="1245">
                  <c:v>69538</c:v>
                </c:pt>
                <c:pt idx="1246">
                  <c:v>12835</c:v>
                </c:pt>
                <c:pt idx="1247">
                  <c:v>3518</c:v>
                </c:pt>
                <c:pt idx="1248">
                  <c:v>1029</c:v>
                </c:pt>
                <c:pt idx="1249">
                  <c:v>8714</c:v>
                </c:pt>
                <c:pt idx="1250">
                  <c:v>265</c:v>
                </c:pt>
                <c:pt idx="1252">
                  <c:v>51</c:v>
                </c:pt>
                <c:pt idx="1253">
                  <c:v>18543</c:v>
                </c:pt>
                <c:pt idx="1254">
                  <c:v>23</c:v>
                </c:pt>
                <c:pt idx="1255">
                  <c:v>60158</c:v>
                </c:pt>
                <c:pt idx="1256">
                  <c:v>8583</c:v>
                </c:pt>
                <c:pt idx="1257">
                  <c:v>34540</c:v>
                </c:pt>
                <c:pt idx="1258">
                  <c:v>178817</c:v>
                </c:pt>
                <c:pt idx="1259">
                  <c:v>10911</c:v>
                </c:pt>
                <c:pt idx="1260">
                  <c:v>6547</c:v>
                </c:pt>
                <c:pt idx="1261">
                  <c:v>1087</c:v>
                </c:pt>
                <c:pt idx="1262">
                  <c:v>401</c:v>
                </c:pt>
                <c:pt idx="1263">
                  <c:v>426973</c:v>
                </c:pt>
                <c:pt idx="1264">
                  <c:v>426973</c:v>
                </c:pt>
                <c:pt idx="1265">
                  <c:v>18872</c:v>
                </c:pt>
                <c:pt idx="1266">
                  <c:v>618</c:v>
                </c:pt>
                <c:pt idx="1267">
                  <c:v>97</c:v>
                </c:pt>
                <c:pt idx="1268">
                  <c:v>111</c:v>
                </c:pt>
                <c:pt idx="1269">
                  <c:v>14</c:v>
                </c:pt>
                <c:pt idx="1270">
                  <c:v>12091</c:v>
                </c:pt>
                <c:pt idx="1271">
                  <c:v>119</c:v>
                </c:pt>
                <c:pt idx="1272">
                  <c:v>2165</c:v>
                </c:pt>
                <c:pt idx="1273">
                  <c:v>30355</c:v>
                </c:pt>
                <c:pt idx="1274">
                  <c:v>3973</c:v>
                </c:pt>
                <c:pt idx="1275">
                  <c:v>1067</c:v>
                </c:pt>
                <c:pt idx="1276">
                  <c:v>2283</c:v>
                </c:pt>
                <c:pt idx="1277">
                  <c:v>2449</c:v>
                </c:pt>
                <c:pt idx="1278">
                  <c:v>136</c:v>
                </c:pt>
                <c:pt idx="1279">
                  <c:v>2201</c:v>
                </c:pt>
                <c:pt idx="1280">
                  <c:v>1383</c:v>
                </c:pt>
                <c:pt idx="1281">
                  <c:v>301</c:v>
                </c:pt>
                <c:pt idx="1282">
                  <c:v>3300</c:v>
                </c:pt>
                <c:pt idx="1283">
                  <c:v>11213</c:v>
                </c:pt>
                <c:pt idx="1284">
                  <c:v>21010</c:v>
                </c:pt>
                <c:pt idx="1285">
                  <c:v>11330</c:v>
                </c:pt>
                <c:pt idx="1286">
                  <c:v>9701</c:v>
                </c:pt>
                <c:pt idx="1287">
                  <c:v>9940</c:v>
                </c:pt>
                <c:pt idx="1288">
                  <c:v>171</c:v>
                </c:pt>
                <c:pt idx="1289">
                  <c:v>1017</c:v>
                </c:pt>
                <c:pt idx="1290">
                  <c:v>534</c:v>
                </c:pt>
                <c:pt idx="1291">
                  <c:v>55</c:v>
                </c:pt>
                <c:pt idx="1292">
                  <c:v>290</c:v>
                </c:pt>
                <c:pt idx="1293">
                  <c:v>14368</c:v>
                </c:pt>
                <c:pt idx="1294">
                  <c:v>8873</c:v>
                </c:pt>
                <c:pt idx="1295">
                  <c:v>900</c:v>
                </c:pt>
                <c:pt idx="1296">
                  <c:v>2288</c:v>
                </c:pt>
                <c:pt idx="1297">
                  <c:v>168</c:v>
                </c:pt>
                <c:pt idx="1298">
                  <c:v>2891</c:v>
                </c:pt>
                <c:pt idx="1299">
                  <c:v>557</c:v>
                </c:pt>
                <c:pt idx="1300">
                  <c:v>14184</c:v>
                </c:pt>
                <c:pt idx="1301">
                  <c:v>14185</c:v>
                </c:pt>
                <c:pt idx="1302">
                  <c:v>3552</c:v>
                </c:pt>
                <c:pt idx="1303">
                  <c:v>3242</c:v>
                </c:pt>
                <c:pt idx="1304">
                  <c:v>3842</c:v>
                </c:pt>
                <c:pt idx="1305">
                  <c:v>185</c:v>
                </c:pt>
                <c:pt idx="1306">
                  <c:v>133</c:v>
                </c:pt>
                <c:pt idx="1307">
                  <c:v>5911</c:v>
                </c:pt>
                <c:pt idx="1308">
                  <c:v>2014</c:v>
                </c:pt>
                <c:pt idx="1309">
                  <c:v>1611</c:v>
                </c:pt>
                <c:pt idx="1310">
                  <c:v>457</c:v>
                </c:pt>
                <c:pt idx="1311">
                  <c:v>4703</c:v>
                </c:pt>
                <c:pt idx="1312">
                  <c:v>4703</c:v>
                </c:pt>
                <c:pt idx="1313">
                  <c:v>1611</c:v>
                </c:pt>
                <c:pt idx="1314">
                  <c:v>4703</c:v>
                </c:pt>
                <c:pt idx="1315">
                  <c:v>4703</c:v>
                </c:pt>
                <c:pt idx="1316">
                  <c:v>4702</c:v>
                </c:pt>
                <c:pt idx="1317">
                  <c:v>4074</c:v>
                </c:pt>
                <c:pt idx="1318">
                  <c:v>431</c:v>
                </c:pt>
                <c:pt idx="1319">
                  <c:v>214</c:v>
                </c:pt>
                <c:pt idx="1320">
                  <c:v>227</c:v>
                </c:pt>
                <c:pt idx="1321">
                  <c:v>185</c:v>
                </c:pt>
                <c:pt idx="1322">
                  <c:v>197</c:v>
                </c:pt>
                <c:pt idx="1323">
                  <c:v>284</c:v>
                </c:pt>
                <c:pt idx="1324">
                  <c:v>12</c:v>
                </c:pt>
                <c:pt idx="1325">
                  <c:v>254</c:v>
                </c:pt>
                <c:pt idx="1326">
                  <c:v>493</c:v>
                </c:pt>
                <c:pt idx="1327">
                  <c:v>323</c:v>
                </c:pt>
                <c:pt idx="1328">
                  <c:v>576</c:v>
                </c:pt>
                <c:pt idx="1329">
                  <c:v>103</c:v>
                </c:pt>
                <c:pt idx="1330">
                  <c:v>113</c:v>
                </c:pt>
                <c:pt idx="1331">
                  <c:v>14778</c:v>
                </c:pt>
                <c:pt idx="1332">
                  <c:v>7429</c:v>
                </c:pt>
                <c:pt idx="1333">
                  <c:v>412</c:v>
                </c:pt>
                <c:pt idx="1334">
                  <c:v>3664</c:v>
                </c:pt>
                <c:pt idx="1335">
                  <c:v>15</c:v>
                </c:pt>
                <c:pt idx="1336">
                  <c:v>11</c:v>
                </c:pt>
              </c:numCache>
            </c:numRef>
          </c:val>
          <c:extLst>
            <c:ext xmlns:c16="http://schemas.microsoft.com/office/drawing/2014/chart" uri="{C3380CC4-5D6E-409C-BE32-E72D297353CC}">
              <c16:uniqueId val="{00000000-CFB2-454D-8C03-B39E94CEEEE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5!PivotTable5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5'!$B$3</c:f>
              <c:strCache>
                <c:ptCount val="1"/>
                <c:pt idx="0">
                  <c:v>Sum of discounted_price</c:v>
                </c:pt>
              </c:strCache>
            </c:strRef>
          </c:tx>
          <c:spPr>
            <a:ln w="28575" cap="rnd">
              <a:solidFill>
                <a:schemeClr val="accent1"/>
              </a:solidFill>
              <a:round/>
            </a:ln>
            <a:effectLst/>
          </c:spPr>
          <c:marker>
            <c:symbol val="none"/>
          </c:marker>
          <c:cat>
            <c:strRef>
              <c:f>'Question 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5'!$B$4:$B$215</c:f>
              <c:numCache>
                <c:formatCode>General</c:formatCode>
                <c:ptCount val="211"/>
                <c:pt idx="0">
                  <c:v>2339</c:v>
                </c:pt>
                <c:pt idx="1">
                  <c:v>443</c:v>
                </c:pt>
                <c:pt idx="2">
                  <c:v>649</c:v>
                </c:pt>
                <c:pt idx="3">
                  <c:v>1148</c:v>
                </c:pt>
                <c:pt idx="4">
                  <c:v>1498</c:v>
                </c:pt>
                <c:pt idx="5">
                  <c:v>3880</c:v>
                </c:pt>
                <c:pt idx="6">
                  <c:v>297</c:v>
                </c:pt>
                <c:pt idx="7">
                  <c:v>499</c:v>
                </c:pt>
                <c:pt idx="8">
                  <c:v>525</c:v>
                </c:pt>
                <c:pt idx="9">
                  <c:v>349</c:v>
                </c:pt>
                <c:pt idx="10">
                  <c:v>84048.62</c:v>
                </c:pt>
                <c:pt idx="11">
                  <c:v>895</c:v>
                </c:pt>
                <c:pt idx="12">
                  <c:v>199</c:v>
                </c:pt>
                <c:pt idx="13">
                  <c:v>6268</c:v>
                </c:pt>
                <c:pt idx="14">
                  <c:v>154</c:v>
                </c:pt>
                <c:pt idx="15">
                  <c:v>2949</c:v>
                </c:pt>
                <c:pt idx="16">
                  <c:v>11887</c:v>
                </c:pt>
                <c:pt idx="17">
                  <c:v>6412</c:v>
                </c:pt>
                <c:pt idx="18">
                  <c:v>14624</c:v>
                </c:pt>
                <c:pt idx="19">
                  <c:v>1399</c:v>
                </c:pt>
                <c:pt idx="20">
                  <c:v>2164</c:v>
                </c:pt>
                <c:pt idx="21">
                  <c:v>367</c:v>
                </c:pt>
                <c:pt idx="22">
                  <c:v>1598</c:v>
                </c:pt>
                <c:pt idx="23">
                  <c:v>9416</c:v>
                </c:pt>
                <c:pt idx="24">
                  <c:v>4046</c:v>
                </c:pt>
                <c:pt idx="25">
                  <c:v>1247</c:v>
                </c:pt>
                <c:pt idx="26">
                  <c:v>2697</c:v>
                </c:pt>
                <c:pt idx="27">
                  <c:v>5317</c:v>
                </c:pt>
                <c:pt idx="28">
                  <c:v>5662</c:v>
                </c:pt>
                <c:pt idx="29">
                  <c:v>3938</c:v>
                </c:pt>
                <c:pt idx="30">
                  <c:v>1098</c:v>
                </c:pt>
                <c:pt idx="31">
                  <c:v>2790</c:v>
                </c:pt>
                <c:pt idx="32">
                  <c:v>149</c:v>
                </c:pt>
                <c:pt idx="33">
                  <c:v>3299</c:v>
                </c:pt>
                <c:pt idx="34">
                  <c:v>524</c:v>
                </c:pt>
                <c:pt idx="35">
                  <c:v>2765</c:v>
                </c:pt>
                <c:pt idx="36">
                  <c:v>199</c:v>
                </c:pt>
                <c:pt idx="37">
                  <c:v>6831</c:v>
                </c:pt>
                <c:pt idx="38">
                  <c:v>1792</c:v>
                </c:pt>
                <c:pt idx="39">
                  <c:v>21101</c:v>
                </c:pt>
                <c:pt idx="40">
                  <c:v>549</c:v>
                </c:pt>
                <c:pt idx="41">
                  <c:v>10389</c:v>
                </c:pt>
                <c:pt idx="42">
                  <c:v>6686</c:v>
                </c:pt>
                <c:pt idx="43">
                  <c:v>37247</c:v>
                </c:pt>
                <c:pt idx="44">
                  <c:v>16398</c:v>
                </c:pt>
                <c:pt idx="45">
                  <c:v>1199</c:v>
                </c:pt>
                <c:pt idx="46">
                  <c:v>2099</c:v>
                </c:pt>
                <c:pt idx="47">
                  <c:v>599</c:v>
                </c:pt>
                <c:pt idx="48">
                  <c:v>1199</c:v>
                </c:pt>
                <c:pt idx="49">
                  <c:v>12998</c:v>
                </c:pt>
                <c:pt idx="50">
                  <c:v>4957</c:v>
                </c:pt>
                <c:pt idx="51">
                  <c:v>14637</c:v>
                </c:pt>
                <c:pt idx="52">
                  <c:v>2450</c:v>
                </c:pt>
                <c:pt idx="53">
                  <c:v>549</c:v>
                </c:pt>
                <c:pt idx="54">
                  <c:v>598</c:v>
                </c:pt>
                <c:pt idx="55">
                  <c:v>15197</c:v>
                </c:pt>
                <c:pt idx="56">
                  <c:v>11847</c:v>
                </c:pt>
                <c:pt idx="57">
                  <c:v>26999</c:v>
                </c:pt>
                <c:pt idx="58">
                  <c:v>10917</c:v>
                </c:pt>
                <c:pt idx="59">
                  <c:v>449</c:v>
                </c:pt>
                <c:pt idx="60">
                  <c:v>299</c:v>
                </c:pt>
                <c:pt idx="61">
                  <c:v>299</c:v>
                </c:pt>
                <c:pt idx="62">
                  <c:v>549</c:v>
                </c:pt>
                <c:pt idx="63">
                  <c:v>699</c:v>
                </c:pt>
                <c:pt idx="64">
                  <c:v>1549</c:v>
                </c:pt>
                <c:pt idx="65">
                  <c:v>1125</c:v>
                </c:pt>
                <c:pt idx="66">
                  <c:v>748</c:v>
                </c:pt>
                <c:pt idx="67">
                  <c:v>799</c:v>
                </c:pt>
                <c:pt idx="68">
                  <c:v>13786</c:v>
                </c:pt>
                <c:pt idx="69">
                  <c:v>499</c:v>
                </c:pt>
                <c:pt idx="70">
                  <c:v>1957</c:v>
                </c:pt>
                <c:pt idx="71">
                  <c:v>2292</c:v>
                </c:pt>
                <c:pt idx="72">
                  <c:v>1128</c:v>
                </c:pt>
                <c:pt idx="73">
                  <c:v>240</c:v>
                </c:pt>
                <c:pt idx="74">
                  <c:v>119</c:v>
                </c:pt>
                <c:pt idx="75">
                  <c:v>99</c:v>
                </c:pt>
                <c:pt idx="76">
                  <c:v>50761</c:v>
                </c:pt>
                <c:pt idx="77">
                  <c:v>8909</c:v>
                </c:pt>
                <c:pt idx="78">
                  <c:v>2448</c:v>
                </c:pt>
                <c:pt idx="79">
                  <c:v>209</c:v>
                </c:pt>
                <c:pt idx="80">
                  <c:v>349</c:v>
                </c:pt>
                <c:pt idx="81">
                  <c:v>4699</c:v>
                </c:pt>
                <c:pt idx="82">
                  <c:v>7494</c:v>
                </c:pt>
                <c:pt idx="83">
                  <c:v>499</c:v>
                </c:pt>
                <c:pt idx="84">
                  <c:v>4196</c:v>
                </c:pt>
                <c:pt idx="85">
                  <c:v>4999</c:v>
                </c:pt>
                <c:pt idx="86">
                  <c:v>2299</c:v>
                </c:pt>
                <c:pt idx="87">
                  <c:v>2699</c:v>
                </c:pt>
                <c:pt idx="88">
                  <c:v>9751</c:v>
                </c:pt>
                <c:pt idx="89">
                  <c:v>1991</c:v>
                </c:pt>
                <c:pt idx="90">
                  <c:v>928</c:v>
                </c:pt>
                <c:pt idx="91">
                  <c:v>399</c:v>
                </c:pt>
                <c:pt idx="92">
                  <c:v>21508</c:v>
                </c:pt>
                <c:pt idx="93">
                  <c:v>5236</c:v>
                </c:pt>
                <c:pt idx="94">
                  <c:v>1990</c:v>
                </c:pt>
                <c:pt idx="95">
                  <c:v>29970</c:v>
                </c:pt>
                <c:pt idx="96">
                  <c:v>3465</c:v>
                </c:pt>
                <c:pt idx="97">
                  <c:v>1564932</c:v>
                </c:pt>
                <c:pt idx="98">
                  <c:v>43085</c:v>
                </c:pt>
                <c:pt idx="99">
                  <c:v>1437</c:v>
                </c:pt>
                <c:pt idx="100">
                  <c:v>278</c:v>
                </c:pt>
                <c:pt idx="101">
                  <c:v>2551</c:v>
                </c:pt>
                <c:pt idx="102">
                  <c:v>2479</c:v>
                </c:pt>
                <c:pt idx="103">
                  <c:v>18619</c:v>
                </c:pt>
                <c:pt idx="104">
                  <c:v>8750</c:v>
                </c:pt>
                <c:pt idx="105">
                  <c:v>507</c:v>
                </c:pt>
                <c:pt idx="106">
                  <c:v>99</c:v>
                </c:pt>
                <c:pt idx="107">
                  <c:v>4044</c:v>
                </c:pt>
                <c:pt idx="108">
                  <c:v>750</c:v>
                </c:pt>
                <c:pt idx="109">
                  <c:v>689</c:v>
                </c:pt>
                <c:pt idx="110">
                  <c:v>89</c:v>
                </c:pt>
                <c:pt idx="111">
                  <c:v>1699</c:v>
                </c:pt>
                <c:pt idx="112">
                  <c:v>4995</c:v>
                </c:pt>
                <c:pt idx="113">
                  <c:v>539</c:v>
                </c:pt>
                <c:pt idx="114">
                  <c:v>1790</c:v>
                </c:pt>
                <c:pt idx="115">
                  <c:v>12468</c:v>
                </c:pt>
                <c:pt idx="116">
                  <c:v>15497</c:v>
                </c:pt>
                <c:pt idx="117">
                  <c:v>1071302</c:v>
                </c:pt>
                <c:pt idx="118">
                  <c:v>1289</c:v>
                </c:pt>
                <c:pt idx="119">
                  <c:v>177817</c:v>
                </c:pt>
                <c:pt idx="120">
                  <c:v>899</c:v>
                </c:pt>
                <c:pt idx="121">
                  <c:v>99</c:v>
                </c:pt>
                <c:pt idx="122">
                  <c:v>90</c:v>
                </c:pt>
                <c:pt idx="123">
                  <c:v>230</c:v>
                </c:pt>
                <c:pt idx="124">
                  <c:v>701</c:v>
                </c:pt>
                <c:pt idx="125">
                  <c:v>130</c:v>
                </c:pt>
                <c:pt idx="126">
                  <c:v>42990</c:v>
                </c:pt>
                <c:pt idx="127">
                  <c:v>47668</c:v>
                </c:pt>
                <c:pt idx="128">
                  <c:v>22615</c:v>
                </c:pt>
                <c:pt idx="129">
                  <c:v>4397</c:v>
                </c:pt>
                <c:pt idx="130">
                  <c:v>1982.84</c:v>
                </c:pt>
                <c:pt idx="131">
                  <c:v>3347</c:v>
                </c:pt>
                <c:pt idx="132">
                  <c:v>6038</c:v>
                </c:pt>
                <c:pt idx="133">
                  <c:v>699</c:v>
                </c:pt>
                <c:pt idx="134">
                  <c:v>9048</c:v>
                </c:pt>
                <c:pt idx="135">
                  <c:v>39941.769999999997</c:v>
                </c:pt>
                <c:pt idx="136">
                  <c:v>49403</c:v>
                </c:pt>
                <c:pt idx="137">
                  <c:v>3608</c:v>
                </c:pt>
                <c:pt idx="138">
                  <c:v>4418</c:v>
                </c:pt>
                <c:pt idx="139">
                  <c:v>6504</c:v>
                </c:pt>
                <c:pt idx="140">
                  <c:v>55250</c:v>
                </c:pt>
                <c:pt idx="141">
                  <c:v>75880</c:v>
                </c:pt>
                <c:pt idx="142">
                  <c:v>274</c:v>
                </c:pt>
                <c:pt idx="143">
                  <c:v>320</c:v>
                </c:pt>
                <c:pt idx="144">
                  <c:v>5134.0599999999995</c:v>
                </c:pt>
                <c:pt idx="145">
                  <c:v>199</c:v>
                </c:pt>
                <c:pt idx="146">
                  <c:v>244</c:v>
                </c:pt>
                <c:pt idx="147">
                  <c:v>612</c:v>
                </c:pt>
                <c:pt idx="148">
                  <c:v>1099</c:v>
                </c:pt>
                <c:pt idx="149">
                  <c:v>5022</c:v>
                </c:pt>
                <c:pt idx="150">
                  <c:v>4799</c:v>
                </c:pt>
                <c:pt idx="151">
                  <c:v>1557</c:v>
                </c:pt>
                <c:pt idx="152">
                  <c:v>599</c:v>
                </c:pt>
                <c:pt idx="153">
                  <c:v>13567</c:v>
                </c:pt>
                <c:pt idx="154">
                  <c:v>2599</c:v>
                </c:pt>
                <c:pt idx="155">
                  <c:v>31382</c:v>
                </c:pt>
                <c:pt idx="156">
                  <c:v>5529</c:v>
                </c:pt>
                <c:pt idx="157">
                  <c:v>1038</c:v>
                </c:pt>
                <c:pt idx="158">
                  <c:v>8940</c:v>
                </c:pt>
                <c:pt idx="159">
                  <c:v>19010</c:v>
                </c:pt>
                <c:pt idx="160">
                  <c:v>2952</c:v>
                </c:pt>
                <c:pt idx="161">
                  <c:v>21139</c:v>
                </c:pt>
                <c:pt idx="162">
                  <c:v>32941</c:v>
                </c:pt>
                <c:pt idx="163">
                  <c:v>6998</c:v>
                </c:pt>
                <c:pt idx="164">
                  <c:v>12609</c:v>
                </c:pt>
                <c:pt idx="165">
                  <c:v>21228</c:v>
                </c:pt>
                <c:pt idx="166">
                  <c:v>12625</c:v>
                </c:pt>
                <c:pt idx="167">
                  <c:v>7367.66</c:v>
                </c:pt>
                <c:pt idx="168">
                  <c:v>10283</c:v>
                </c:pt>
                <c:pt idx="169">
                  <c:v>81127.48</c:v>
                </c:pt>
                <c:pt idx="170">
                  <c:v>10298</c:v>
                </c:pt>
                <c:pt idx="171">
                  <c:v>4693</c:v>
                </c:pt>
                <c:pt idx="172">
                  <c:v>13259</c:v>
                </c:pt>
                <c:pt idx="173">
                  <c:v>1999</c:v>
                </c:pt>
                <c:pt idx="174">
                  <c:v>16121</c:v>
                </c:pt>
                <c:pt idx="175">
                  <c:v>688</c:v>
                </c:pt>
                <c:pt idx="176">
                  <c:v>635</c:v>
                </c:pt>
                <c:pt idx="177">
                  <c:v>5999</c:v>
                </c:pt>
                <c:pt idx="178">
                  <c:v>2712</c:v>
                </c:pt>
                <c:pt idx="179">
                  <c:v>2997</c:v>
                </c:pt>
                <c:pt idx="180">
                  <c:v>587</c:v>
                </c:pt>
                <c:pt idx="181">
                  <c:v>18292</c:v>
                </c:pt>
                <c:pt idx="182">
                  <c:v>36855</c:v>
                </c:pt>
                <c:pt idx="183">
                  <c:v>11124</c:v>
                </c:pt>
                <c:pt idx="184">
                  <c:v>15687</c:v>
                </c:pt>
                <c:pt idx="185">
                  <c:v>253</c:v>
                </c:pt>
                <c:pt idx="186">
                  <c:v>21596</c:v>
                </c:pt>
                <c:pt idx="187">
                  <c:v>22243</c:v>
                </c:pt>
                <c:pt idx="188">
                  <c:v>46899</c:v>
                </c:pt>
                <c:pt idx="189">
                  <c:v>33878</c:v>
                </c:pt>
                <c:pt idx="190">
                  <c:v>2379</c:v>
                </c:pt>
                <c:pt idx="191">
                  <c:v>84183</c:v>
                </c:pt>
                <c:pt idx="192">
                  <c:v>4505</c:v>
                </c:pt>
                <c:pt idx="193">
                  <c:v>425</c:v>
                </c:pt>
                <c:pt idx="194">
                  <c:v>249</c:v>
                </c:pt>
                <c:pt idx="195">
                  <c:v>1276</c:v>
                </c:pt>
                <c:pt idx="196">
                  <c:v>440</c:v>
                </c:pt>
                <c:pt idx="197">
                  <c:v>535</c:v>
                </c:pt>
                <c:pt idx="198">
                  <c:v>1817</c:v>
                </c:pt>
                <c:pt idx="199">
                  <c:v>99</c:v>
                </c:pt>
                <c:pt idx="200">
                  <c:v>1399</c:v>
                </c:pt>
                <c:pt idx="201">
                  <c:v>1590</c:v>
                </c:pt>
                <c:pt idx="202">
                  <c:v>288</c:v>
                </c:pt>
                <c:pt idx="203">
                  <c:v>565</c:v>
                </c:pt>
                <c:pt idx="204">
                  <c:v>190</c:v>
                </c:pt>
                <c:pt idx="205">
                  <c:v>225</c:v>
                </c:pt>
                <c:pt idx="206">
                  <c:v>300</c:v>
                </c:pt>
                <c:pt idx="207">
                  <c:v>510</c:v>
                </c:pt>
                <c:pt idx="208">
                  <c:v>658</c:v>
                </c:pt>
                <c:pt idx="209">
                  <c:v>733</c:v>
                </c:pt>
                <c:pt idx="210">
                  <c:v>150</c:v>
                </c:pt>
              </c:numCache>
            </c:numRef>
          </c:val>
          <c:smooth val="0"/>
          <c:extLst>
            <c:ext xmlns:c16="http://schemas.microsoft.com/office/drawing/2014/chart" uri="{C3380CC4-5D6E-409C-BE32-E72D297353CC}">
              <c16:uniqueId val="{00000000-F3F7-4BA5-86B4-4B16AE8D54AA}"/>
            </c:ext>
          </c:extLst>
        </c:ser>
        <c:ser>
          <c:idx val="1"/>
          <c:order val="1"/>
          <c:tx>
            <c:strRef>
              <c:f>'Question 5'!$C$3</c:f>
              <c:strCache>
                <c:ptCount val="1"/>
                <c:pt idx="0">
                  <c:v>Count of actual_price</c:v>
                </c:pt>
              </c:strCache>
            </c:strRef>
          </c:tx>
          <c:spPr>
            <a:ln w="28575" cap="rnd">
              <a:solidFill>
                <a:schemeClr val="accent2"/>
              </a:solidFill>
              <a:round/>
            </a:ln>
            <a:effectLst/>
          </c:spPr>
          <c:marker>
            <c:symbol val="none"/>
          </c:marker>
          <c:cat>
            <c:strRef>
              <c:f>'Question 5'!$A$4:$A$215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5'!$C$4:$C$215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1-F3F7-4BA5-86B4-4B16AE8D54AA}"/>
            </c:ext>
          </c:extLst>
        </c:ser>
        <c:dLbls>
          <c:showLegendKey val="0"/>
          <c:showVal val="0"/>
          <c:showCatName val="0"/>
          <c:showSerName val="0"/>
          <c:showPercent val="0"/>
          <c:showBubbleSize val="0"/>
        </c:dLbls>
        <c:smooth val="0"/>
        <c:axId val="868013720"/>
        <c:axId val="868011920"/>
      </c:lineChart>
      <c:catAx>
        <c:axId val="868013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1920"/>
        <c:crosses val="autoZero"/>
        <c:auto val="1"/>
        <c:lblAlgn val="ctr"/>
        <c:lblOffset val="100"/>
        <c:noMultiLvlLbl val="0"/>
      </c:catAx>
      <c:valAx>
        <c:axId val="86801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013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Review</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2!PivotTable2</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EE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rgbClr val="EE0000"/>
              </a:solidFill>
              <a:round/>
            </a:ln>
            <a:effectLst/>
          </c:spPr>
          <c:marker>
            <c:symbol val="none"/>
          </c:marker>
          <c:cat>
            <c:strRef>
              <c:f>'Question 2'!$A$4:$A$215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2'!$B$4:$B$215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mooth val="0"/>
          <c:extLst>
            <c:ext xmlns:c16="http://schemas.microsoft.com/office/drawing/2014/chart" uri="{C3380CC4-5D6E-409C-BE32-E72D297353CC}">
              <c16:uniqueId val="{00000000-B2D8-4E89-8C1E-4F14CDDEA582}"/>
            </c:ext>
          </c:extLst>
        </c:ser>
        <c:dLbls>
          <c:showLegendKey val="0"/>
          <c:showVal val="0"/>
          <c:showCatName val="0"/>
          <c:showSerName val="0"/>
          <c:showPercent val="0"/>
          <c:showBubbleSize val="0"/>
        </c:dLbls>
        <c:smooth val="0"/>
        <c:axId val="719510520"/>
        <c:axId val="719502240"/>
      </c:lineChart>
      <c:catAx>
        <c:axId val="71951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02240"/>
        <c:crosses val="autoZero"/>
        <c:auto val="1"/>
        <c:lblAlgn val="ctr"/>
        <c:lblOffset val="100"/>
        <c:noMultiLvlLbl val="0"/>
      </c:catAx>
      <c:valAx>
        <c:axId val="71950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10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1!PivotTable1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1'!$B$3</c:f>
              <c:strCache>
                <c:ptCount val="1"/>
                <c:pt idx="0">
                  <c:v>Total</c:v>
                </c:pt>
              </c:strCache>
            </c:strRef>
          </c:tx>
          <c:spPr>
            <a:ln w="28575" cap="rnd">
              <a:solidFill>
                <a:srgbClr val="FFFF00"/>
              </a:solidFill>
              <a:round/>
            </a:ln>
            <a:effectLst/>
          </c:spPr>
          <c:marker>
            <c:symbol val="none"/>
          </c:marker>
          <c:cat>
            <c:strRef>
              <c:f>'Question 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'Question 1'!$B$4:$B$215</c:f>
              <c:numCache>
                <c:formatCode>General</c:formatCode>
                <c:ptCount val="211"/>
                <c:pt idx="0">
                  <c:v>0.42</c:v>
                </c:pt>
                <c:pt idx="1">
                  <c:v>1.57</c:v>
                </c:pt>
                <c:pt idx="2">
                  <c:v>0.35</c:v>
                </c:pt>
                <c:pt idx="3">
                  <c:v>1.1299999999999999</c:v>
                </c:pt>
                <c:pt idx="4">
                  <c:v>0.93</c:v>
                </c:pt>
                <c:pt idx="5">
                  <c:v>0.89</c:v>
                </c:pt>
                <c:pt idx="6">
                  <c:v>2.7</c:v>
                </c:pt>
                <c:pt idx="7">
                  <c:v>0.55000000000000004</c:v>
                </c:pt>
                <c:pt idx="8">
                  <c:v>1.08</c:v>
                </c:pt>
                <c:pt idx="9">
                  <c:v>0.65</c:v>
                </c:pt>
                <c:pt idx="10">
                  <c:v>138.35</c:v>
                </c:pt>
                <c:pt idx="11">
                  <c:v>1.63</c:v>
                </c:pt>
                <c:pt idx="12">
                  <c:v>0.75</c:v>
                </c:pt>
                <c:pt idx="13">
                  <c:v>6.69</c:v>
                </c:pt>
                <c:pt idx="14">
                  <c:v>1.75</c:v>
                </c:pt>
                <c:pt idx="15">
                  <c:v>4.9000000000000004</c:v>
                </c:pt>
                <c:pt idx="16">
                  <c:v>3.21</c:v>
                </c:pt>
                <c:pt idx="17">
                  <c:v>1.75</c:v>
                </c:pt>
                <c:pt idx="18">
                  <c:v>10.09</c:v>
                </c:pt>
                <c:pt idx="19">
                  <c:v>0.44</c:v>
                </c:pt>
                <c:pt idx="20">
                  <c:v>3.71</c:v>
                </c:pt>
                <c:pt idx="21">
                  <c:v>0.77</c:v>
                </c:pt>
                <c:pt idx="22">
                  <c:v>0.9</c:v>
                </c:pt>
                <c:pt idx="23">
                  <c:v>8.25</c:v>
                </c:pt>
                <c:pt idx="24">
                  <c:v>3.05</c:v>
                </c:pt>
                <c:pt idx="25">
                  <c:v>2.27</c:v>
                </c:pt>
                <c:pt idx="26">
                  <c:v>1.57</c:v>
                </c:pt>
                <c:pt idx="27">
                  <c:v>1.17</c:v>
                </c:pt>
                <c:pt idx="28">
                  <c:v>2.0099999999999998</c:v>
                </c:pt>
                <c:pt idx="29">
                  <c:v>1.7</c:v>
                </c:pt>
                <c:pt idx="30">
                  <c:v>1.41</c:v>
                </c:pt>
                <c:pt idx="31">
                  <c:v>3.19</c:v>
                </c:pt>
                <c:pt idx="32">
                  <c:v>0.7</c:v>
                </c:pt>
                <c:pt idx="33">
                  <c:v>0.2</c:v>
                </c:pt>
                <c:pt idx="34">
                  <c:v>0.8</c:v>
                </c:pt>
                <c:pt idx="35">
                  <c:v>2.17</c:v>
                </c:pt>
                <c:pt idx="36">
                  <c:v>0.8</c:v>
                </c:pt>
                <c:pt idx="37">
                  <c:v>1.44</c:v>
                </c:pt>
                <c:pt idx="38">
                  <c:v>0.49</c:v>
                </c:pt>
                <c:pt idx="39">
                  <c:v>1.62</c:v>
                </c:pt>
                <c:pt idx="40">
                  <c:v>0.45</c:v>
                </c:pt>
                <c:pt idx="41">
                  <c:v>0.68</c:v>
                </c:pt>
                <c:pt idx="42">
                  <c:v>5.69</c:v>
                </c:pt>
                <c:pt idx="43">
                  <c:v>0.38</c:v>
                </c:pt>
                <c:pt idx="44">
                  <c:v>1.01</c:v>
                </c:pt>
                <c:pt idx="45">
                  <c:v>0.66</c:v>
                </c:pt>
                <c:pt idx="46">
                  <c:v>0.35</c:v>
                </c:pt>
                <c:pt idx="47">
                  <c:v>0.33</c:v>
                </c:pt>
                <c:pt idx="48">
                  <c:v>0.4</c:v>
                </c:pt>
                <c:pt idx="49">
                  <c:v>8.84</c:v>
                </c:pt>
                <c:pt idx="50">
                  <c:v>1.63</c:v>
                </c:pt>
                <c:pt idx="51">
                  <c:v>4.0199999999999996</c:v>
                </c:pt>
                <c:pt idx="52">
                  <c:v>0.52</c:v>
                </c:pt>
                <c:pt idx="53">
                  <c:v>0.73</c:v>
                </c:pt>
                <c:pt idx="54">
                  <c:v>0.48</c:v>
                </c:pt>
                <c:pt idx="55">
                  <c:v>0.41</c:v>
                </c:pt>
                <c:pt idx="56">
                  <c:v>0.23</c:v>
                </c:pt>
                <c:pt idx="57">
                  <c:v>0.28999999999999998</c:v>
                </c:pt>
                <c:pt idx="58">
                  <c:v>7.65</c:v>
                </c:pt>
                <c:pt idx="59">
                  <c:v>0.44</c:v>
                </c:pt>
                <c:pt idx="60">
                  <c:v>0.25</c:v>
                </c:pt>
                <c:pt idx="61">
                  <c:v>0.4</c:v>
                </c:pt>
                <c:pt idx="62">
                  <c:v>0</c:v>
                </c:pt>
                <c:pt idx="63">
                  <c:v>0.46</c:v>
                </c:pt>
                <c:pt idx="64">
                  <c:v>0.38</c:v>
                </c:pt>
                <c:pt idx="65">
                  <c:v>1.39</c:v>
                </c:pt>
                <c:pt idx="66">
                  <c:v>1.25</c:v>
                </c:pt>
                <c:pt idx="67">
                  <c:v>0.6</c:v>
                </c:pt>
                <c:pt idx="68">
                  <c:v>2.13</c:v>
                </c:pt>
                <c:pt idx="69">
                  <c:v>0.75</c:v>
                </c:pt>
                <c:pt idx="70">
                  <c:v>0.94</c:v>
                </c:pt>
                <c:pt idx="71">
                  <c:v>1</c:v>
                </c:pt>
                <c:pt idx="72">
                  <c:v>0.4</c:v>
                </c:pt>
                <c:pt idx="73">
                  <c:v>1.76</c:v>
                </c:pt>
                <c:pt idx="74">
                  <c:v>0.76</c:v>
                </c:pt>
                <c:pt idx="75">
                  <c:v>0.9</c:v>
                </c:pt>
                <c:pt idx="76">
                  <c:v>30.3</c:v>
                </c:pt>
                <c:pt idx="77">
                  <c:v>4.1900000000000004</c:v>
                </c:pt>
                <c:pt idx="78">
                  <c:v>1.38</c:v>
                </c:pt>
                <c:pt idx="79">
                  <c:v>0.65</c:v>
                </c:pt>
                <c:pt idx="80">
                  <c:v>0.73</c:v>
                </c:pt>
                <c:pt idx="81">
                  <c:v>0</c:v>
                </c:pt>
                <c:pt idx="82">
                  <c:v>2.91</c:v>
                </c:pt>
                <c:pt idx="83">
                  <c:v>0.38</c:v>
                </c:pt>
                <c:pt idx="84">
                  <c:v>2.25</c:v>
                </c:pt>
                <c:pt idx="85">
                  <c:v>0.6</c:v>
                </c:pt>
                <c:pt idx="86">
                  <c:v>0.43</c:v>
                </c:pt>
                <c:pt idx="87">
                  <c:v>0.23</c:v>
                </c:pt>
                <c:pt idx="88">
                  <c:v>14.35</c:v>
                </c:pt>
                <c:pt idx="89">
                  <c:v>1.39</c:v>
                </c:pt>
                <c:pt idx="90">
                  <c:v>1.01</c:v>
                </c:pt>
                <c:pt idx="91">
                  <c:v>0.5</c:v>
                </c:pt>
                <c:pt idx="92">
                  <c:v>29.16</c:v>
                </c:pt>
                <c:pt idx="93">
                  <c:v>3.07</c:v>
                </c:pt>
                <c:pt idx="94">
                  <c:v>0.36</c:v>
                </c:pt>
                <c:pt idx="95">
                  <c:v>1.28</c:v>
                </c:pt>
                <c:pt idx="96">
                  <c:v>1.54</c:v>
                </c:pt>
                <c:pt idx="97">
                  <c:v>24.12</c:v>
                </c:pt>
                <c:pt idx="98">
                  <c:v>3.13</c:v>
                </c:pt>
                <c:pt idx="99">
                  <c:v>1.81</c:v>
                </c:pt>
                <c:pt idx="100">
                  <c:v>1.44</c:v>
                </c:pt>
                <c:pt idx="101">
                  <c:v>2.83</c:v>
                </c:pt>
                <c:pt idx="102">
                  <c:v>2.9</c:v>
                </c:pt>
                <c:pt idx="103">
                  <c:v>4.5599999999999996</c:v>
                </c:pt>
                <c:pt idx="104">
                  <c:v>8.23</c:v>
                </c:pt>
                <c:pt idx="105">
                  <c:v>3.66</c:v>
                </c:pt>
                <c:pt idx="106">
                  <c:v>0.9</c:v>
                </c:pt>
                <c:pt idx="107">
                  <c:v>4.68</c:v>
                </c:pt>
                <c:pt idx="108">
                  <c:v>1.49</c:v>
                </c:pt>
                <c:pt idx="109">
                  <c:v>0.66</c:v>
                </c:pt>
                <c:pt idx="110">
                  <c:v>0.82</c:v>
                </c:pt>
                <c:pt idx="111">
                  <c:v>0.51</c:v>
                </c:pt>
                <c:pt idx="112">
                  <c:v>3.27</c:v>
                </c:pt>
                <c:pt idx="113">
                  <c:v>0.66</c:v>
                </c:pt>
                <c:pt idx="114">
                  <c:v>7.64</c:v>
                </c:pt>
                <c:pt idx="115">
                  <c:v>5.17</c:v>
                </c:pt>
                <c:pt idx="116">
                  <c:v>1.67</c:v>
                </c:pt>
                <c:pt idx="117">
                  <c:v>15.84</c:v>
                </c:pt>
                <c:pt idx="118">
                  <c:v>0.14000000000000001</c:v>
                </c:pt>
                <c:pt idx="119">
                  <c:v>53.06</c:v>
                </c:pt>
                <c:pt idx="120">
                  <c:v>0.53</c:v>
                </c:pt>
                <c:pt idx="121">
                  <c:v>0</c:v>
                </c:pt>
                <c:pt idx="122">
                  <c:v>0.1</c:v>
                </c:pt>
                <c:pt idx="123">
                  <c:v>0</c:v>
                </c:pt>
                <c:pt idx="124">
                  <c:v>0.28000000000000003</c:v>
                </c:pt>
                <c:pt idx="125">
                  <c:v>0.21</c:v>
                </c:pt>
                <c:pt idx="126">
                  <c:v>0.43</c:v>
                </c:pt>
                <c:pt idx="127">
                  <c:v>1.64</c:v>
                </c:pt>
                <c:pt idx="128">
                  <c:v>4.2</c:v>
                </c:pt>
                <c:pt idx="129">
                  <c:v>0.74</c:v>
                </c:pt>
                <c:pt idx="130">
                  <c:v>0.4</c:v>
                </c:pt>
                <c:pt idx="131">
                  <c:v>0.84</c:v>
                </c:pt>
                <c:pt idx="132">
                  <c:v>1.18</c:v>
                </c:pt>
                <c:pt idx="133">
                  <c:v>0.59</c:v>
                </c:pt>
                <c:pt idx="134">
                  <c:v>1.03</c:v>
                </c:pt>
                <c:pt idx="135">
                  <c:v>7.2</c:v>
                </c:pt>
                <c:pt idx="136">
                  <c:v>8.49</c:v>
                </c:pt>
                <c:pt idx="137">
                  <c:v>0.59</c:v>
                </c:pt>
                <c:pt idx="138">
                  <c:v>0.54</c:v>
                </c:pt>
                <c:pt idx="139">
                  <c:v>2.86</c:v>
                </c:pt>
                <c:pt idx="140">
                  <c:v>11.05</c:v>
                </c:pt>
                <c:pt idx="141">
                  <c:v>5.41</c:v>
                </c:pt>
                <c:pt idx="142">
                  <c:v>0.94</c:v>
                </c:pt>
                <c:pt idx="143">
                  <c:v>0.6</c:v>
                </c:pt>
                <c:pt idx="144">
                  <c:v>5.83</c:v>
                </c:pt>
                <c:pt idx="145">
                  <c:v>0.6</c:v>
                </c:pt>
                <c:pt idx="146">
                  <c:v>0.51</c:v>
                </c:pt>
                <c:pt idx="147">
                  <c:v>1.69</c:v>
                </c:pt>
                <c:pt idx="148">
                  <c:v>0.27</c:v>
                </c:pt>
                <c:pt idx="149">
                  <c:v>1.87</c:v>
                </c:pt>
                <c:pt idx="150">
                  <c:v>0.17</c:v>
                </c:pt>
                <c:pt idx="151">
                  <c:v>1.24</c:v>
                </c:pt>
                <c:pt idx="152">
                  <c:v>0.54</c:v>
                </c:pt>
                <c:pt idx="153">
                  <c:v>1.62</c:v>
                </c:pt>
                <c:pt idx="154">
                  <c:v>0.39</c:v>
                </c:pt>
                <c:pt idx="155">
                  <c:v>2.2000000000000002</c:v>
                </c:pt>
                <c:pt idx="156">
                  <c:v>5.39</c:v>
                </c:pt>
                <c:pt idx="157">
                  <c:v>0.47</c:v>
                </c:pt>
                <c:pt idx="158">
                  <c:v>5.82</c:v>
                </c:pt>
                <c:pt idx="159">
                  <c:v>7.92</c:v>
                </c:pt>
                <c:pt idx="160">
                  <c:v>1.26</c:v>
                </c:pt>
                <c:pt idx="161">
                  <c:v>4.49</c:v>
                </c:pt>
                <c:pt idx="162">
                  <c:v>5.3</c:v>
                </c:pt>
                <c:pt idx="163">
                  <c:v>1.05</c:v>
                </c:pt>
                <c:pt idx="164">
                  <c:v>0.47</c:v>
                </c:pt>
                <c:pt idx="165">
                  <c:v>7.41</c:v>
                </c:pt>
                <c:pt idx="166">
                  <c:v>5.75</c:v>
                </c:pt>
                <c:pt idx="167">
                  <c:v>0.43</c:v>
                </c:pt>
                <c:pt idx="168">
                  <c:v>3.35</c:v>
                </c:pt>
                <c:pt idx="169">
                  <c:v>11.87</c:v>
                </c:pt>
                <c:pt idx="170">
                  <c:v>0.19</c:v>
                </c:pt>
                <c:pt idx="171">
                  <c:v>0.39</c:v>
                </c:pt>
                <c:pt idx="172">
                  <c:v>1.59</c:v>
                </c:pt>
                <c:pt idx="173">
                  <c:v>0.33</c:v>
                </c:pt>
                <c:pt idx="174">
                  <c:v>3.56</c:v>
                </c:pt>
                <c:pt idx="175">
                  <c:v>0.08</c:v>
                </c:pt>
                <c:pt idx="176">
                  <c:v>0</c:v>
                </c:pt>
                <c:pt idx="177">
                  <c:v>0.48</c:v>
                </c:pt>
                <c:pt idx="178">
                  <c:v>2.2000000000000002</c:v>
                </c:pt>
                <c:pt idx="179">
                  <c:v>1.6</c:v>
                </c:pt>
                <c:pt idx="180">
                  <c:v>0.55000000000000004</c:v>
                </c:pt>
                <c:pt idx="181">
                  <c:v>8.2200000000000006</c:v>
                </c:pt>
                <c:pt idx="182">
                  <c:v>2.86</c:v>
                </c:pt>
                <c:pt idx="183">
                  <c:v>11.29</c:v>
                </c:pt>
                <c:pt idx="184">
                  <c:v>1.33</c:v>
                </c:pt>
                <c:pt idx="185">
                  <c:v>0.49</c:v>
                </c:pt>
                <c:pt idx="186">
                  <c:v>1.1299999999999999</c:v>
                </c:pt>
                <c:pt idx="187">
                  <c:v>3.02</c:v>
                </c:pt>
                <c:pt idx="188">
                  <c:v>0.9</c:v>
                </c:pt>
                <c:pt idx="189">
                  <c:v>2.62</c:v>
                </c:pt>
                <c:pt idx="190">
                  <c:v>0.09</c:v>
                </c:pt>
                <c:pt idx="191">
                  <c:v>5.0999999999999996</c:v>
                </c:pt>
                <c:pt idx="192">
                  <c:v>4.49</c:v>
                </c:pt>
                <c:pt idx="193">
                  <c:v>0.56999999999999995</c:v>
                </c:pt>
                <c:pt idx="194">
                  <c:v>0.57999999999999996</c:v>
                </c:pt>
                <c:pt idx="195">
                  <c:v>0.92</c:v>
                </c:pt>
                <c:pt idx="196">
                  <c:v>0</c:v>
                </c:pt>
                <c:pt idx="197">
                  <c:v>0</c:v>
                </c:pt>
                <c:pt idx="198">
                  <c:v>0.05</c:v>
                </c:pt>
                <c:pt idx="199">
                  <c:v>0</c:v>
                </c:pt>
                <c:pt idx="200">
                  <c:v>0.53</c:v>
                </c:pt>
                <c:pt idx="201">
                  <c:v>0.84</c:v>
                </c:pt>
                <c:pt idx="202">
                  <c:v>1.24</c:v>
                </c:pt>
                <c:pt idx="203">
                  <c:v>0.23</c:v>
                </c:pt>
                <c:pt idx="204">
                  <c:v>0.1</c:v>
                </c:pt>
                <c:pt idx="205">
                  <c:v>0</c:v>
                </c:pt>
                <c:pt idx="206">
                  <c:v>0</c:v>
                </c:pt>
                <c:pt idx="207">
                  <c:v>0.1</c:v>
                </c:pt>
                <c:pt idx="208">
                  <c:v>0.35</c:v>
                </c:pt>
                <c:pt idx="209">
                  <c:v>0.39</c:v>
                </c:pt>
                <c:pt idx="210">
                  <c:v>0</c:v>
                </c:pt>
              </c:numCache>
            </c:numRef>
          </c:val>
          <c:smooth val="0"/>
          <c:extLst>
            <c:ext xmlns:c16="http://schemas.microsoft.com/office/drawing/2014/chart" uri="{C3380CC4-5D6E-409C-BE32-E72D297353CC}">
              <c16:uniqueId val="{00000000-3E52-45CB-8099-CD6318DCF4DB}"/>
            </c:ext>
          </c:extLst>
        </c:ser>
        <c:dLbls>
          <c:showLegendKey val="0"/>
          <c:showVal val="0"/>
          <c:showCatName val="0"/>
          <c:showSerName val="0"/>
          <c:showPercent val="0"/>
          <c:showBubbleSize val="0"/>
        </c:dLbls>
        <c:smooth val="0"/>
        <c:axId val="1032398696"/>
        <c:axId val="1032405176"/>
      </c:lineChart>
      <c:catAx>
        <c:axId val="1032398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405176"/>
        <c:crosses val="autoZero"/>
        <c:auto val="1"/>
        <c:lblAlgn val="ctr"/>
        <c:lblOffset val="100"/>
        <c:noMultiLvlLbl val="0"/>
      </c:catAx>
      <c:valAx>
        <c:axId val="1032405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398696"/>
        <c:crosses val="autoZero"/>
        <c:crossBetween val="between"/>
      </c:valAx>
      <c:spPr>
        <a:noFill/>
        <a:ln>
          <a:solidFill>
            <a:srgbClr val="C000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4!PivotTable4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
        <c:idx val="1633"/>
        <c:spPr>
          <a:solidFill>
            <a:schemeClr val="accent1"/>
          </a:solidFill>
          <a:ln>
            <a:noFill/>
          </a:ln>
          <a:effectLst/>
        </c:spPr>
      </c:pivotFmt>
      <c:pivotFmt>
        <c:idx val="1634"/>
        <c:spPr>
          <a:solidFill>
            <a:schemeClr val="accent1"/>
          </a:solidFill>
          <a:ln>
            <a:noFill/>
          </a:ln>
          <a:effectLst/>
        </c:spPr>
      </c:pivotFmt>
      <c:pivotFmt>
        <c:idx val="1635"/>
        <c:spPr>
          <a:solidFill>
            <a:schemeClr val="accent1"/>
          </a:solidFill>
          <a:ln>
            <a:noFill/>
          </a:ln>
          <a:effectLst/>
        </c:spPr>
      </c:pivotFmt>
      <c:pivotFmt>
        <c:idx val="1636"/>
        <c:spPr>
          <a:solidFill>
            <a:schemeClr val="accent1"/>
          </a:solidFill>
          <a:ln>
            <a:noFill/>
          </a:ln>
          <a:effectLst/>
        </c:spPr>
      </c:pivotFmt>
      <c:pivotFmt>
        <c:idx val="1637"/>
        <c:spPr>
          <a:solidFill>
            <a:schemeClr val="accent1"/>
          </a:solidFill>
          <a:ln>
            <a:noFill/>
          </a:ln>
          <a:effectLst/>
        </c:spPr>
      </c:pivotFmt>
      <c:pivotFmt>
        <c:idx val="1638"/>
        <c:spPr>
          <a:solidFill>
            <a:schemeClr val="accent1"/>
          </a:solidFill>
          <a:ln>
            <a:noFill/>
          </a:ln>
          <a:effectLst/>
        </c:spPr>
      </c:pivotFmt>
      <c:pivotFmt>
        <c:idx val="1639"/>
        <c:spPr>
          <a:solidFill>
            <a:schemeClr val="accent1"/>
          </a:solidFill>
          <a:ln>
            <a:noFill/>
          </a:ln>
          <a:effectLst/>
        </c:spPr>
      </c:pivotFmt>
      <c:pivotFmt>
        <c:idx val="1640"/>
        <c:spPr>
          <a:solidFill>
            <a:schemeClr val="accent1"/>
          </a:solidFill>
          <a:ln>
            <a:noFill/>
          </a:ln>
          <a:effectLst/>
        </c:spPr>
      </c:pivotFmt>
      <c:pivotFmt>
        <c:idx val="1641"/>
        <c:spPr>
          <a:solidFill>
            <a:schemeClr val="accent1"/>
          </a:solidFill>
          <a:ln>
            <a:noFill/>
          </a:ln>
          <a:effectLst/>
        </c:spPr>
      </c:pivotFmt>
      <c:pivotFmt>
        <c:idx val="1642"/>
        <c:spPr>
          <a:solidFill>
            <a:schemeClr val="accent1"/>
          </a:solidFill>
          <a:ln>
            <a:noFill/>
          </a:ln>
          <a:effectLst/>
        </c:spPr>
      </c:pivotFmt>
      <c:pivotFmt>
        <c:idx val="1643"/>
        <c:spPr>
          <a:solidFill>
            <a:schemeClr val="accent1"/>
          </a:solidFill>
          <a:ln>
            <a:noFill/>
          </a:ln>
          <a:effectLst/>
        </c:spPr>
      </c:pivotFmt>
      <c:pivotFmt>
        <c:idx val="1644"/>
        <c:spPr>
          <a:solidFill>
            <a:schemeClr val="accent1"/>
          </a:solidFill>
          <a:ln>
            <a:noFill/>
          </a:ln>
          <a:effectLst/>
        </c:spPr>
      </c:pivotFmt>
      <c:pivotFmt>
        <c:idx val="1645"/>
        <c:spPr>
          <a:solidFill>
            <a:schemeClr val="accent1"/>
          </a:solidFill>
          <a:ln>
            <a:noFill/>
          </a:ln>
          <a:effectLst/>
        </c:spPr>
      </c:pivotFmt>
      <c:pivotFmt>
        <c:idx val="1646"/>
        <c:spPr>
          <a:solidFill>
            <a:schemeClr val="accent1"/>
          </a:solidFill>
          <a:ln>
            <a:noFill/>
          </a:ln>
          <a:effectLst/>
        </c:spPr>
      </c:pivotFmt>
      <c:pivotFmt>
        <c:idx val="1647"/>
        <c:spPr>
          <a:solidFill>
            <a:schemeClr val="accent1"/>
          </a:solidFill>
          <a:ln>
            <a:noFill/>
          </a:ln>
          <a:effectLst/>
        </c:spPr>
      </c:pivotFmt>
      <c:pivotFmt>
        <c:idx val="1648"/>
        <c:spPr>
          <a:solidFill>
            <a:schemeClr val="accent1"/>
          </a:solidFill>
          <a:ln>
            <a:noFill/>
          </a:ln>
          <a:effectLst/>
        </c:spPr>
      </c:pivotFmt>
      <c:pivotFmt>
        <c:idx val="1649"/>
        <c:spPr>
          <a:solidFill>
            <a:schemeClr val="accent1"/>
          </a:solidFill>
          <a:ln>
            <a:noFill/>
          </a:ln>
          <a:effectLst/>
        </c:spPr>
      </c:pivotFmt>
      <c:pivotFmt>
        <c:idx val="1650"/>
        <c:spPr>
          <a:solidFill>
            <a:schemeClr val="accent1"/>
          </a:solidFill>
          <a:ln>
            <a:noFill/>
          </a:ln>
          <a:effectLst/>
        </c:spPr>
      </c:pivotFmt>
      <c:pivotFmt>
        <c:idx val="1651"/>
        <c:spPr>
          <a:solidFill>
            <a:schemeClr val="accent1"/>
          </a:solidFill>
          <a:ln>
            <a:noFill/>
          </a:ln>
          <a:effectLst/>
        </c:spPr>
      </c:pivotFmt>
      <c:pivotFmt>
        <c:idx val="1652"/>
        <c:spPr>
          <a:solidFill>
            <a:schemeClr val="accent1"/>
          </a:solidFill>
          <a:ln>
            <a:noFill/>
          </a:ln>
          <a:effectLst/>
        </c:spPr>
      </c:pivotFmt>
      <c:pivotFmt>
        <c:idx val="1653"/>
        <c:spPr>
          <a:solidFill>
            <a:schemeClr val="accent1"/>
          </a:solidFill>
          <a:ln>
            <a:noFill/>
          </a:ln>
          <a:effectLst/>
        </c:spPr>
      </c:pivotFmt>
      <c:pivotFmt>
        <c:idx val="1654"/>
        <c:spPr>
          <a:solidFill>
            <a:schemeClr val="accent1"/>
          </a:solidFill>
          <a:ln>
            <a:noFill/>
          </a:ln>
          <a:effectLst/>
        </c:spPr>
      </c:pivotFmt>
      <c:pivotFmt>
        <c:idx val="1655"/>
        <c:spPr>
          <a:solidFill>
            <a:schemeClr val="accent1"/>
          </a:solidFill>
          <a:ln>
            <a:noFill/>
          </a:ln>
          <a:effectLst/>
        </c:spPr>
      </c:pivotFmt>
      <c:pivotFmt>
        <c:idx val="1656"/>
        <c:spPr>
          <a:solidFill>
            <a:schemeClr val="accent1"/>
          </a:solidFill>
          <a:ln>
            <a:noFill/>
          </a:ln>
          <a:effectLst/>
        </c:spPr>
      </c:pivotFmt>
      <c:pivotFmt>
        <c:idx val="1657"/>
        <c:spPr>
          <a:solidFill>
            <a:schemeClr val="accent1"/>
          </a:solidFill>
          <a:ln>
            <a:noFill/>
          </a:ln>
          <a:effectLst/>
        </c:spPr>
      </c:pivotFmt>
      <c:pivotFmt>
        <c:idx val="1658"/>
        <c:spPr>
          <a:solidFill>
            <a:schemeClr val="accent1"/>
          </a:solidFill>
          <a:ln>
            <a:noFill/>
          </a:ln>
          <a:effectLst/>
        </c:spPr>
      </c:pivotFmt>
      <c:pivotFmt>
        <c:idx val="1659"/>
        <c:spPr>
          <a:solidFill>
            <a:schemeClr val="accent1"/>
          </a:solidFill>
          <a:ln>
            <a:noFill/>
          </a:ln>
          <a:effectLst/>
        </c:spPr>
      </c:pivotFmt>
      <c:pivotFmt>
        <c:idx val="1660"/>
        <c:spPr>
          <a:solidFill>
            <a:schemeClr val="accent1"/>
          </a:solidFill>
          <a:ln>
            <a:noFill/>
          </a:ln>
          <a:effectLst/>
        </c:spPr>
      </c:pivotFmt>
      <c:pivotFmt>
        <c:idx val="1661"/>
        <c:spPr>
          <a:solidFill>
            <a:schemeClr val="accent1"/>
          </a:solidFill>
          <a:ln>
            <a:noFill/>
          </a:ln>
          <a:effectLst/>
        </c:spPr>
      </c:pivotFmt>
      <c:pivotFmt>
        <c:idx val="1662"/>
        <c:spPr>
          <a:solidFill>
            <a:schemeClr val="accent1"/>
          </a:solidFill>
          <a:ln>
            <a:noFill/>
          </a:ln>
          <a:effectLst/>
        </c:spPr>
      </c:pivotFmt>
      <c:pivotFmt>
        <c:idx val="1663"/>
        <c:spPr>
          <a:solidFill>
            <a:schemeClr val="accent1"/>
          </a:solidFill>
          <a:ln>
            <a:noFill/>
          </a:ln>
          <a:effectLst/>
        </c:spPr>
      </c:pivotFmt>
      <c:pivotFmt>
        <c:idx val="1664"/>
        <c:spPr>
          <a:solidFill>
            <a:schemeClr val="accent1"/>
          </a:solidFill>
          <a:ln>
            <a:noFill/>
          </a:ln>
          <a:effectLst/>
        </c:spPr>
      </c:pivotFmt>
      <c:pivotFmt>
        <c:idx val="1665"/>
        <c:spPr>
          <a:solidFill>
            <a:schemeClr val="accent1"/>
          </a:solidFill>
          <a:ln>
            <a:noFill/>
          </a:ln>
          <a:effectLst/>
        </c:spPr>
      </c:pivotFmt>
      <c:pivotFmt>
        <c:idx val="1666"/>
        <c:spPr>
          <a:solidFill>
            <a:schemeClr val="accent1"/>
          </a:solidFill>
          <a:ln>
            <a:noFill/>
          </a:ln>
          <a:effectLst/>
        </c:spPr>
      </c:pivotFmt>
      <c:pivotFmt>
        <c:idx val="1667"/>
        <c:spPr>
          <a:solidFill>
            <a:schemeClr val="accent1"/>
          </a:solidFill>
          <a:ln>
            <a:noFill/>
          </a:ln>
          <a:effectLst/>
        </c:spPr>
      </c:pivotFmt>
      <c:pivotFmt>
        <c:idx val="1668"/>
        <c:spPr>
          <a:solidFill>
            <a:schemeClr val="accent1"/>
          </a:solidFill>
          <a:ln>
            <a:noFill/>
          </a:ln>
          <a:effectLst/>
        </c:spPr>
      </c:pivotFmt>
      <c:pivotFmt>
        <c:idx val="1669"/>
        <c:spPr>
          <a:solidFill>
            <a:schemeClr val="accent1"/>
          </a:solidFill>
          <a:ln>
            <a:noFill/>
          </a:ln>
          <a:effectLst/>
        </c:spPr>
      </c:pivotFmt>
      <c:pivotFmt>
        <c:idx val="1670"/>
        <c:spPr>
          <a:solidFill>
            <a:schemeClr val="accent1"/>
          </a:solidFill>
          <a:ln>
            <a:noFill/>
          </a:ln>
          <a:effectLst/>
        </c:spPr>
      </c:pivotFmt>
      <c:pivotFmt>
        <c:idx val="1671"/>
        <c:spPr>
          <a:solidFill>
            <a:schemeClr val="accent1"/>
          </a:solidFill>
          <a:ln>
            <a:noFill/>
          </a:ln>
          <a:effectLst/>
        </c:spPr>
      </c:pivotFmt>
      <c:pivotFmt>
        <c:idx val="1672"/>
        <c:spPr>
          <a:solidFill>
            <a:schemeClr val="accent1"/>
          </a:solidFill>
          <a:ln>
            <a:noFill/>
          </a:ln>
          <a:effectLst/>
        </c:spPr>
      </c:pivotFmt>
      <c:pivotFmt>
        <c:idx val="1673"/>
        <c:spPr>
          <a:solidFill>
            <a:schemeClr val="accent1"/>
          </a:solidFill>
          <a:ln>
            <a:noFill/>
          </a:ln>
          <a:effectLst/>
        </c:spPr>
      </c:pivotFmt>
      <c:pivotFmt>
        <c:idx val="1674"/>
        <c:spPr>
          <a:solidFill>
            <a:schemeClr val="accent1"/>
          </a:solidFill>
          <a:ln>
            <a:noFill/>
          </a:ln>
          <a:effectLst/>
        </c:spPr>
      </c:pivotFmt>
      <c:pivotFmt>
        <c:idx val="1675"/>
        <c:spPr>
          <a:solidFill>
            <a:schemeClr val="accent1"/>
          </a:solidFill>
          <a:ln>
            <a:noFill/>
          </a:ln>
          <a:effectLst/>
        </c:spPr>
      </c:pivotFmt>
      <c:pivotFmt>
        <c:idx val="1676"/>
        <c:spPr>
          <a:solidFill>
            <a:schemeClr val="accent1"/>
          </a:solidFill>
          <a:ln>
            <a:noFill/>
          </a:ln>
          <a:effectLst/>
        </c:spPr>
      </c:pivotFmt>
      <c:pivotFmt>
        <c:idx val="1677"/>
        <c:spPr>
          <a:solidFill>
            <a:schemeClr val="accent1"/>
          </a:solidFill>
          <a:ln>
            <a:noFill/>
          </a:ln>
          <a:effectLst/>
        </c:spPr>
      </c:pivotFmt>
      <c:pivotFmt>
        <c:idx val="1678"/>
        <c:spPr>
          <a:solidFill>
            <a:schemeClr val="accent1"/>
          </a:solidFill>
          <a:ln>
            <a:noFill/>
          </a:ln>
          <a:effectLst/>
        </c:spPr>
      </c:pivotFmt>
      <c:pivotFmt>
        <c:idx val="1679"/>
        <c:spPr>
          <a:solidFill>
            <a:schemeClr val="accent1"/>
          </a:solidFill>
          <a:ln>
            <a:noFill/>
          </a:ln>
          <a:effectLst/>
        </c:spPr>
      </c:pivotFmt>
      <c:pivotFmt>
        <c:idx val="1680"/>
        <c:spPr>
          <a:solidFill>
            <a:schemeClr val="accent1"/>
          </a:solidFill>
          <a:ln>
            <a:noFill/>
          </a:ln>
          <a:effectLst/>
        </c:spPr>
      </c:pivotFmt>
      <c:pivotFmt>
        <c:idx val="1681"/>
        <c:spPr>
          <a:solidFill>
            <a:schemeClr val="accent1"/>
          </a:solidFill>
          <a:ln>
            <a:noFill/>
          </a:ln>
          <a:effectLst/>
        </c:spPr>
      </c:pivotFmt>
      <c:pivotFmt>
        <c:idx val="1682"/>
        <c:spPr>
          <a:solidFill>
            <a:schemeClr val="accent1"/>
          </a:solidFill>
          <a:ln>
            <a:noFill/>
          </a:ln>
          <a:effectLst/>
        </c:spPr>
      </c:pivotFmt>
      <c:pivotFmt>
        <c:idx val="1683"/>
        <c:spPr>
          <a:solidFill>
            <a:schemeClr val="accent1"/>
          </a:solidFill>
          <a:ln>
            <a:noFill/>
          </a:ln>
          <a:effectLst/>
        </c:spPr>
      </c:pivotFmt>
      <c:pivotFmt>
        <c:idx val="1684"/>
        <c:spPr>
          <a:solidFill>
            <a:schemeClr val="accent1"/>
          </a:solidFill>
          <a:ln>
            <a:noFill/>
          </a:ln>
          <a:effectLst/>
        </c:spPr>
      </c:pivotFmt>
      <c:pivotFmt>
        <c:idx val="1685"/>
        <c:spPr>
          <a:solidFill>
            <a:schemeClr val="accent1"/>
          </a:solidFill>
          <a:ln>
            <a:noFill/>
          </a:ln>
          <a:effectLst/>
        </c:spPr>
      </c:pivotFmt>
      <c:pivotFmt>
        <c:idx val="1686"/>
        <c:spPr>
          <a:solidFill>
            <a:schemeClr val="accent1"/>
          </a:solidFill>
          <a:ln>
            <a:noFill/>
          </a:ln>
          <a:effectLst/>
        </c:spPr>
      </c:pivotFmt>
      <c:pivotFmt>
        <c:idx val="1687"/>
        <c:spPr>
          <a:solidFill>
            <a:schemeClr val="accent1"/>
          </a:solidFill>
          <a:ln>
            <a:noFill/>
          </a:ln>
          <a:effectLst/>
        </c:spPr>
      </c:pivotFmt>
      <c:pivotFmt>
        <c:idx val="1688"/>
        <c:spPr>
          <a:solidFill>
            <a:schemeClr val="accent1"/>
          </a:solidFill>
          <a:ln>
            <a:noFill/>
          </a:ln>
          <a:effectLst/>
        </c:spPr>
      </c:pivotFmt>
      <c:pivotFmt>
        <c:idx val="1689"/>
        <c:spPr>
          <a:solidFill>
            <a:schemeClr val="accent1"/>
          </a:solidFill>
          <a:ln>
            <a:noFill/>
          </a:ln>
          <a:effectLst/>
        </c:spPr>
      </c:pivotFmt>
      <c:pivotFmt>
        <c:idx val="1690"/>
        <c:spPr>
          <a:solidFill>
            <a:schemeClr val="accent1"/>
          </a:solidFill>
          <a:ln>
            <a:noFill/>
          </a:ln>
          <a:effectLst/>
        </c:spPr>
      </c:pivotFmt>
      <c:pivotFmt>
        <c:idx val="1691"/>
        <c:spPr>
          <a:solidFill>
            <a:schemeClr val="accent1"/>
          </a:solidFill>
          <a:ln>
            <a:noFill/>
          </a:ln>
          <a:effectLst/>
        </c:spPr>
      </c:pivotFmt>
      <c:pivotFmt>
        <c:idx val="1692"/>
        <c:spPr>
          <a:solidFill>
            <a:schemeClr val="accent1"/>
          </a:solidFill>
          <a:ln>
            <a:noFill/>
          </a:ln>
          <a:effectLst/>
        </c:spPr>
      </c:pivotFmt>
      <c:pivotFmt>
        <c:idx val="1693"/>
        <c:spPr>
          <a:solidFill>
            <a:schemeClr val="accent1"/>
          </a:solidFill>
          <a:ln>
            <a:noFill/>
          </a:ln>
          <a:effectLst/>
        </c:spPr>
      </c:pivotFmt>
      <c:pivotFmt>
        <c:idx val="1694"/>
        <c:spPr>
          <a:solidFill>
            <a:schemeClr val="accent1"/>
          </a:solidFill>
          <a:ln>
            <a:noFill/>
          </a:ln>
          <a:effectLst/>
        </c:spPr>
      </c:pivotFmt>
      <c:pivotFmt>
        <c:idx val="1695"/>
        <c:spPr>
          <a:solidFill>
            <a:schemeClr val="accent1"/>
          </a:solidFill>
          <a:ln>
            <a:noFill/>
          </a:ln>
          <a:effectLst/>
        </c:spPr>
      </c:pivotFmt>
      <c:pivotFmt>
        <c:idx val="1696"/>
        <c:spPr>
          <a:solidFill>
            <a:schemeClr val="accent1"/>
          </a:solidFill>
          <a:ln>
            <a:noFill/>
          </a:ln>
          <a:effectLst/>
        </c:spPr>
      </c:pivotFmt>
      <c:pivotFmt>
        <c:idx val="1697"/>
        <c:spPr>
          <a:solidFill>
            <a:schemeClr val="accent1"/>
          </a:solidFill>
          <a:ln>
            <a:noFill/>
          </a:ln>
          <a:effectLst/>
        </c:spPr>
      </c:pivotFmt>
      <c:pivotFmt>
        <c:idx val="1698"/>
        <c:spPr>
          <a:solidFill>
            <a:schemeClr val="accent1"/>
          </a:solidFill>
          <a:ln>
            <a:noFill/>
          </a:ln>
          <a:effectLst/>
        </c:spPr>
      </c:pivotFmt>
      <c:pivotFmt>
        <c:idx val="1699"/>
        <c:spPr>
          <a:solidFill>
            <a:schemeClr val="accent1"/>
          </a:solidFill>
          <a:ln>
            <a:noFill/>
          </a:ln>
          <a:effectLst/>
        </c:spPr>
      </c:pivotFmt>
      <c:pivotFmt>
        <c:idx val="1700"/>
        <c:spPr>
          <a:solidFill>
            <a:schemeClr val="accent1"/>
          </a:solidFill>
          <a:ln>
            <a:noFill/>
          </a:ln>
          <a:effectLst/>
        </c:spPr>
      </c:pivotFmt>
      <c:pivotFmt>
        <c:idx val="1701"/>
        <c:spPr>
          <a:solidFill>
            <a:schemeClr val="accent1"/>
          </a:solidFill>
          <a:ln>
            <a:noFill/>
          </a:ln>
          <a:effectLst/>
        </c:spPr>
      </c:pivotFmt>
      <c:pivotFmt>
        <c:idx val="1702"/>
        <c:spPr>
          <a:solidFill>
            <a:schemeClr val="accent1"/>
          </a:solidFill>
          <a:ln>
            <a:noFill/>
          </a:ln>
          <a:effectLst/>
        </c:spPr>
      </c:pivotFmt>
      <c:pivotFmt>
        <c:idx val="1703"/>
        <c:spPr>
          <a:solidFill>
            <a:schemeClr val="accent1"/>
          </a:solidFill>
          <a:ln>
            <a:noFill/>
          </a:ln>
          <a:effectLst/>
        </c:spPr>
      </c:pivotFmt>
      <c:pivotFmt>
        <c:idx val="1704"/>
        <c:spPr>
          <a:solidFill>
            <a:schemeClr val="accent1"/>
          </a:solidFill>
          <a:ln>
            <a:noFill/>
          </a:ln>
          <a:effectLst/>
        </c:spPr>
      </c:pivotFmt>
      <c:pivotFmt>
        <c:idx val="1705"/>
        <c:spPr>
          <a:solidFill>
            <a:schemeClr val="accent1"/>
          </a:solidFill>
          <a:ln>
            <a:noFill/>
          </a:ln>
          <a:effectLst/>
        </c:spPr>
      </c:pivotFmt>
      <c:pivotFmt>
        <c:idx val="1706"/>
        <c:spPr>
          <a:solidFill>
            <a:schemeClr val="accent1"/>
          </a:solidFill>
          <a:ln>
            <a:noFill/>
          </a:ln>
          <a:effectLst/>
        </c:spPr>
      </c:pivotFmt>
      <c:pivotFmt>
        <c:idx val="1707"/>
        <c:spPr>
          <a:solidFill>
            <a:schemeClr val="accent1"/>
          </a:solidFill>
          <a:ln>
            <a:noFill/>
          </a:ln>
          <a:effectLst/>
        </c:spPr>
      </c:pivotFmt>
      <c:pivotFmt>
        <c:idx val="1708"/>
        <c:spPr>
          <a:solidFill>
            <a:schemeClr val="accent1"/>
          </a:solidFill>
          <a:ln>
            <a:noFill/>
          </a:ln>
          <a:effectLst/>
        </c:spPr>
      </c:pivotFmt>
      <c:pivotFmt>
        <c:idx val="1709"/>
        <c:spPr>
          <a:solidFill>
            <a:schemeClr val="accent1"/>
          </a:solidFill>
          <a:ln>
            <a:noFill/>
          </a:ln>
          <a:effectLst/>
        </c:spPr>
      </c:pivotFmt>
      <c:pivotFmt>
        <c:idx val="1710"/>
        <c:spPr>
          <a:solidFill>
            <a:schemeClr val="accent1"/>
          </a:solidFill>
          <a:ln>
            <a:noFill/>
          </a:ln>
          <a:effectLst/>
        </c:spPr>
      </c:pivotFmt>
      <c:pivotFmt>
        <c:idx val="1711"/>
        <c:spPr>
          <a:solidFill>
            <a:schemeClr val="accent1"/>
          </a:solidFill>
          <a:ln>
            <a:noFill/>
          </a:ln>
          <a:effectLst/>
        </c:spPr>
      </c:pivotFmt>
      <c:pivotFmt>
        <c:idx val="1712"/>
        <c:spPr>
          <a:solidFill>
            <a:schemeClr val="accent1"/>
          </a:solidFill>
          <a:ln>
            <a:noFill/>
          </a:ln>
          <a:effectLst/>
        </c:spPr>
      </c:pivotFmt>
      <c:pivotFmt>
        <c:idx val="1713"/>
        <c:spPr>
          <a:solidFill>
            <a:schemeClr val="accent1"/>
          </a:solidFill>
          <a:ln>
            <a:noFill/>
          </a:ln>
          <a:effectLst/>
        </c:spPr>
      </c:pivotFmt>
      <c:pivotFmt>
        <c:idx val="1714"/>
        <c:spPr>
          <a:solidFill>
            <a:schemeClr val="accent1"/>
          </a:solidFill>
          <a:ln>
            <a:noFill/>
          </a:ln>
          <a:effectLst/>
        </c:spPr>
      </c:pivotFmt>
      <c:pivotFmt>
        <c:idx val="1715"/>
        <c:spPr>
          <a:solidFill>
            <a:schemeClr val="accent1"/>
          </a:solidFill>
          <a:ln>
            <a:noFill/>
          </a:ln>
          <a:effectLst/>
        </c:spPr>
      </c:pivotFmt>
      <c:pivotFmt>
        <c:idx val="1716"/>
        <c:spPr>
          <a:solidFill>
            <a:schemeClr val="accent1"/>
          </a:solidFill>
          <a:ln>
            <a:noFill/>
          </a:ln>
          <a:effectLst/>
        </c:spPr>
      </c:pivotFmt>
      <c:pivotFmt>
        <c:idx val="1717"/>
        <c:spPr>
          <a:solidFill>
            <a:schemeClr val="accent1"/>
          </a:solidFill>
          <a:ln>
            <a:noFill/>
          </a:ln>
          <a:effectLst/>
        </c:spPr>
      </c:pivotFmt>
      <c:pivotFmt>
        <c:idx val="1718"/>
        <c:spPr>
          <a:solidFill>
            <a:schemeClr val="accent1"/>
          </a:solidFill>
          <a:ln>
            <a:noFill/>
          </a:ln>
          <a:effectLst/>
        </c:spPr>
      </c:pivotFmt>
      <c:pivotFmt>
        <c:idx val="1719"/>
        <c:spPr>
          <a:solidFill>
            <a:schemeClr val="accent1"/>
          </a:solidFill>
          <a:ln>
            <a:noFill/>
          </a:ln>
          <a:effectLst/>
        </c:spPr>
      </c:pivotFmt>
      <c:pivotFmt>
        <c:idx val="1720"/>
        <c:spPr>
          <a:solidFill>
            <a:schemeClr val="accent1"/>
          </a:solidFill>
          <a:ln>
            <a:noFill/>
          </a:ln>
          <a:effectLst/>
        </c:spPr>
      </c:pivotFmt>
      <c:pivotFmt>
        <c:idx val="1721"/>
        <c:spPr>
          <a:solidFill>
            <a:schemeClr val="accent1"/>
          </a:solidFill>
          <a:ln>
            <a:noFill/>
          </a:ln>
          <a:effectLst/>
        </c:spPr>
      </c:pivotFmt>
      <c:pivotFmt>
        <c:idx val="1722"/>
        <c:spPr>
          <a:solidFill>
            <a:schemeClr val="accent1"/>
          </a:solidFill>
          <a:ln>
            <a:noFill/>
          </a:ln>
          <a:effectLst/>
        </c:spPr>
      </c:pivotFmt>
      <c:pivotFmt>
        <c:idx val="1723"/>
        <c:spPr>
          <a:solidFill>
            <a:schemeClr val="accent1"/>
          </a:solidFill>
          <a:ln>
            <a:noFill/>
          </a:ln>
          <a:effectLst/>
        </c:spPr>
      </c:pivotFmt>
      <c:pivotFmt>
        <c:idx val="1724"/>
        <c:spPr>
          <a:solidFill>
            <a:schemeClr val="accent1"/>
          </a:solidFill>
          <a:ln>
            <a:noFill/>
          </a:ln>
          <a:effectLst/>
        </c:spPr>
      </c:pivotFmt>
      <c:pivotFmt>
        <c:idx val="1725"/>
        <c:spPr>
          <a:solidFill>
            <a:schemeClr val="accent1"/>
          </a:solidFill>
          <a:ln>
            <a:noFill/>
          </a:ln>
          <a:effectLst/>
        </c:spPr>
      </c:pivotFmt>
      <c:pivotFmt>
        <c:idx val="1726"/>
        <c:spPr>
          <a:solidFill>
            <a:schemeClr val="accent1"/>
          </a:solidFill>
          <a:ln>
            <a:noFill/>
          </a:ln>
          <a:effectLst/>
        </c:spPr>
      </c:pivotFmt>
      <c:pivotFmt>
        <c:idx val="1727"/>
        <c:spPr>
          <a:solidFill>
            <a:schemeClr val="accent1"/>
          </a:solidFill>
          <a:ln>
            <a:noFill/>
          </a:ln>
          <a:effectLst/>
        </c:spPr>
      </c:pivotFmt>
      <c:pivotFmt>
        <c:idx val="1728"/>
        <c:spPr>
          <a:solidFill>
            <a:schemeClr val="accent1"/>
          </a:solidFill>
          <a:ln>
            <a:noFill/>
          </a:ln>
          <a:effectLst/>
        </c:spPr>
      </c:pivotFmt>
      <c:pivotFmt>
        <c:idx val="1729"/>
        <c:spPr>
          <a:solidFill>
            <a:schemeClr val="accent1"/>
          </a:solidFill>
          <a:ln>
            <a:noFill/>
          </a:ln>
          <a:effectLst/>
        </c:spPr>
      </c:pivotFmt>
      <c:pivotFmt>
        <c:idx val="1730"/>
        <c:spPr>
          <a:solidFill>
            <a:schemeClr val="accent1"/>
          </a:solidFill>
          <a:ln>
            <a:noFill/>
          </a:ln>
          <a:effectLst/>
        </c:spPr>
      </c:pivotFmt>
      <c:pivotFmt>
        <c:idx val="1731"/>
        <c:spPr>
          <a:solidFill>
            <a:schemeClr val="accent1"/>
          </a:solidFill>
          <a:ln>
            <a:noFill/>
          </a:ln>
          <a:effectLst/>
        </c:spPr>
      </c:pivotFmt>
      <c:pivotFmt>
        <c:idx val="1732"/>
        <c:spPr>
          <a:solidFill>
            <a:schemeClr val="accent1"/>
          </a:solidFill>
          <a:ln>
            <a:noFill/>
          </a:ln>
          <a:effectLst/>
        </c:spPr>
      </c:pivotFmt>
      <c:pivotFmt>
        <c:idx val="1733"/>
        <c:spPr>
          <a:solidFill>
            <a:schemeClr val="accent1"/>
          </a:solidFill>
          <a:ln>
            <a:noFill/>
          </a:ln>
          <a:effectLst/>
        </c:spPr>
      </c:pivotFmt>
      <c:pivotFmt>
        <c:idx val="1734"/>
        <c:spPr>
          <a:solidFill>
            <a:schemeClr val="accent1"/>
          </a:solidFill>
          <a:ln>
            <a:noFill/>
          </a:ln>
          <a:effectLst/>
        </c:spPr>
      </c:pivotFmt>
      <c:pivotFmt>
        <c:idx val="1735"/>
        <c:spPr>
          <a:solidFill>
            <a:schemeClr val="accent1"/>
          </a:solidFill>
          <a:ln>
            <a:noFill/>
          </a:ln>
          <a:effectLst/>
        </c:spPr>
      </c:pivotFmt>
      <c:pivotFmt>
        <c:idx val="1736"/>
        <c:spPr>
          <a:solidFill>
            <a:schemeClr val="accent1"/>
          </a:solidFill>
          <a:ln>
            <a:noFill/>
          </a:ln>
          <a:effectLst/>
        </c:spPr>
      </c:pivotFmt>
      <c:pivotFmt>
        <c:idx val="1737"/>
        <c:spPr>
          <a:solidFill>
            <a:schemeClr val="accent1"/>
          </a:solidFill>
          <a:ln>
            <a:noFill/>
          </a:ln>
          <a:effectLst/>
        </c:spPr>
      </c:pivotFmt>
      <c:pivotFmt>
        <c:idx val="1738"/>
        <c:spPr>
          <a:solidFill>
            <a:schemeClr val="accent1"/>
          </a:solidFill>
          <a:ln>
            <a:noFill/>
          </a:ln>
          <a:effectLst/>
        </c:spPr>
      </c:pivotFmt>
      <c:pivotFmt>
        <c:idx val="1739"/>
        <c:spPr>
          <a:solidFill>
            <a:schemeClr val="accent1"/>
          </a:solidFill>
          <a:ln>
            <a:noFill/>
          </a:ln>
          <a:effectLst/>
        </c:spPr>
      </c:pivotFmt>
      <c:pivotFmt>
        <c:idx val="1740"/>
        <c:spPr>
          <a:solidFill>
            <a:schemeClr val="accent1"/>
          </a:solidFill>
          <a:ln>
            <a:noFill/>
          </a:ln>
          <a:effectLst/>
        </c:spPr>
      </c:pivotFmt>
      <c:pivotFmt>
        <c:idx val="1741"/>
        <c:spPr>
          <a:solidFill>
            <a:schemeClr val="accent1"/>
          </a:solidFill>
          <a:ln>
            <a:noFill/>
          </a:ln>
          <a:effectLst/>
        </c:spPr>
      </c:pivotFmt>
      <c:pivotFmt>
        <c:idx val="1742"/>
        <c:spPr>
          <a:solidFill>
            <a:schemeClr val="accent1"/>
          </a:solidFill>
          <a:ln>
            <a:noFill/>
          </a:ln>
          <a:effectLst/>
        </c:spPr>
      </c:pivotFmt>
      <c:pivotFmt>
        <c:idx val="1743"/>
        <c:spPr>
          <a:solidFill>
            <a:schemeClr val="accent1"/>
          </a:solidFill>
          <a:ln>
            <a:noFill/>
          </a:ln>
          <a:effectLst/>
        </c:spPr>
      </c:pivotFmt>
      <c:pivotFmt>
        <c:idx val="1744"/>
        <c:spPr>
          <a:solidFill>
            <a:schemeClr val="accent1"/>
          </a:solidFill>
          <a:ln>
            <a:noFill/>
          </a:ln>
          <a:effectLst/>
        </c:spPr>
      </c:pivotFmt>
      <c:pivotFmt>
        <c:idx val="1745"/>
        <c:spPr>
          <a:solidFill>
            <a:schemeClr val="accent1"/>
          </a:solidFill>
          <a:ln>
            <a:noFill/>
          </a:ln>
          <a:effectLst/>
        </c:spPr>
      </c:pivotFmt>
      <c:pivotFmt>
        <c:idx val="1746"/>
        <c:spPr>
          <a:solidFill>
            <a:schemeClr val="accent1"/>
          </a:solidFill>
          <a:ln>
            <a:noFill/>
          </a:ln>
          <a:effectLst/>
        </c:spPr>
      </c:pivotFmt>
      <c:pivotFmt>
        <c:idx val="1747"/>
        <c:spPr>
          <a:solidFill>
            <a:schemeClr val="accent1"/>
          </a:solidFill>
          <a:ln>
            <a:noFill/>
          </a:ln>
          <a:effectLst/>
        </c:spPr>
      </c:pivotFmt>
      <c:pivotFmt>
        <c:idx val="1748"/>
        <c:spPr>
          <a:solidFill>
            <a:schemeClr val="accent1"/>
          </a:solidFill>
          <a:ln>
            <a:noFill/>
          </a:ln>
          <a:effectLst/>
        </c:spPr>
      </c:pivotFmt>
      <c:pivotFmt>
        <c:idx val="1749"/>
        <c:spPr>
          <a:solidFill>
            <a:schemeClr val="accent1"/>
          </a:solidFill>
          <a:ln>
            <a:noFill/>
          </a:ln>
          <a:effectLst/>
        </c:spPr>
      </c:pivotFmt>
      <c:pivotFmt>
        <c:idx val="1750"/>
        <c:spPr>
          <a:solidFill>
            <a:schemeClr val="accent1"/>
          </a:solidFill>
          <a:ln>
            <a:noFill/>
          </a:ln>
          <a:effectLst/>
        </c:spPr>
      </c:pivotFmt>
      <c:pivotFmt>
        <c:idx val="1751"/>
        <c:spPr>
          <a:solidFill>
            <a:schemeClr val="accent1"/>
          </a:solidFill>
          <a:ln>
            <a:noFill/>
          </a:ln>
          <a:effectLst/>
        </c:spPr>
      </c:pivotFmt>
      <c:pivotFmt>
        <c:idx val="1752"/>
        <c:spPr>
          <a:solidFill>
            <a:schemeClr val="accent1"/>
          </a:solidFill>
          <a:ln>
            <a:noFill/>
          </a:ln>
          <a:effectLst/>
        </c:spPr>
      </c:pivotFmt>
      <c:pivotFmt>
        <c:idx val="1753"/>
        <c:spPr>
          <a:solidFill>
            <a:schemeClr val="accent1"/>
          </a:solidFill>
          <a:ln>
            <a:noFill/>
          </a:ln>
          <a:effectLst/>
        </c:spPr>
      </c:pivotFmt>
      <c:pivotFmt>
        <c:idx val="1754"/>
        <c:spPr>
          <a:solidFill>
            <a:schemeClr val="accent1"/>
          </a:solidFill>
          <a:ln>
            <a:noFill/>
          </a:ln>
          <a:effectLst/>
        </c:spPr>
      </c:pivotFmt>
      <c:pivotFmt>
        <c:idx val="1755"/>
        <c:spPr>
          <a:solidFill>
            <a:schemeClr val="accent1"/>
          </a:solidFill>
          <a:ln>
            <a:noFill/>
          </a:ln>
          <a:effectLst/>
        </c:spPr>
      </c:pivotFmt>
      <c:pivotFmt>
        <c:idx val="1756"/>
        <c:spPr>
          <a:solidFill>
            <a:schemeClr val="accent1"/>
          </a:solidFill>
          <a:ln>
            <a:noFill/>
          </a:ln>
          <a:effectLst/>
        </c:spPr>
      </c:pivotFmt>
      <c:pivotFmt>
        <c:idx val="1757"/>
        <c:spPr>
          <a:solidFill>
            <a:schemeClr val="accent1"/>
          </a:solidFill>
          <a:ln>
            <a:noFill/>
          </a:ln>
          <a:effectLst/>
        </c:spPr>
      </c:pivotFmt>
      <c:pivotFmt>
        <c:idx val="1758"/>
        <c:spPr>
          <a:solidFill>
            <a:schemeClr val="accent1"/>
          </a:solidFill>
          <a:ln>
            <a:noFill/>
          </a:ln>
          <a:effectLst/>
        </c:spPr>
      </c:pivotFmt>
      <c:pivotFmt>
        <c:idx val="1759"/>
        <c:spPr>
          <a:solidFill>
            <a:schemeClr val="accent1"/>
          </a:solidFill>
          <a:ln>
            <a:noFill/>
          </a:ln>
          <a:effectLst/>
        </c:spPr>
      </c:pivotFmt>
      <c:pivotFmt>
        <c:idx val="1760"/>
        <c:spPr>
          <a:solidFill>
            <a:schemeClr val="accent1"/>
          </a:solidFill>
          <a:ln>
            <a:noFill/>
          </a:ln>
          <a:effectLst/>
        </c:spPr>
      </c:pivotFmt>
      <c:pivotFmt>
        <c:idx val="1761"/>
        <c:spPr>
          <a:solidFill>
            <a:schemeClr val="accent1"/>
          </a:solidFill>
          <a:ln>
            <a:noFill/>
          </a:ln>
          <a:effectLst/>
        </c:spPr>
      </c:pivotFmt>
      <c:pivotFmt>
        <c:idx val="1762"/>
        <c:spPr>
          <a:solidFill>
            <a:schemeClr val="accent1"/>
          </a:solidFill>
          <a:ln>
            <a:noFill/>
          </a:ln>
          <a:effectLst/>
        </c:spPr>
      </c:pivotFmt>
      <c:pivotFmt>
        <c:idx val="1763"/>
        <c:spPr>
          <a:solidFill>
            <a:schemeClr val="accent1"/>
          </a:solidFill>
          <a:ln>
            <a:noFill/>
          </a:ln>
          <a:effectLst/>
        </c:spPr>
      </c:pivotFmt>
      <c:pivotFmt>
        <c:idx val="1764"/>
        <c:spPr>
          <a:solidFill>
            <a:schemeClr val="accent1"/>
          </a:solidFill>
          <a:ln>
            <a:noFill/>
          </a:ln>
          <a:effectLst/>
        </c:spPr>
      </c:pivotFmt>
      <c:pivotFmt>
        <c:idx val="1765"/>
        <c:spPr>
          <a:solidFill>
            <a:schemeClr val="accent1"/>
          </a:solidFill>
          <a:ln>
            <a:noFill/>
          </a:ln>
          <a:effectLst/>
        </c:spPr>
      </c:pivotFmt>
      <c:pivotFmt>
        <c:idx val="1766"/>
        <c:spPr>
          <a:solidFill>
            <a:schemeClr val="accent1"/>
          </a:solidFill>
          <a:ln>
            <a:noFill/>
          </a:ln>
          <a:effectLst/>
        </c:spPr>
      </c:pivotFmt>
      <c:pivotFmt>
        <c:idx val="1767"/>
        <c:spPr>
          <a:solidFill>
            <a:schemeClr val="accent1"/>
          </a:solidFill>
          <a:ln>
            <a:noFill/>
          </a:ln>
          <a:effectLst/>
        </c:spPr>
      </c:pivotFmt>
      <c:pivotFmt>
        <c:idx val="1768"/>
        <c:spPr>
          <a:solidFill>
            <a:schemeClr val="accent1"/>
          </a:solidFill>
          <a:ln>
            <a:noFill/>
          </a:ln>
          <a:effectLst/>
        </c:spPr>
      </c:pivotFmt>
      <c:pivotFmt>
        <c:idx val="1769"/>
        <c:spPr>
          <a:solidFill>
            <a:schemeClr val="accent1"/>
          </a:solidFill>
          <a:ln>
            <a:noFill/>
          </a:ln>
          <a:effectLst/>
        </c:spPr>
      </c:pivotFmt>
      <c:pivotFmt>
        <c:idx val="1770"/>
        <c:spPr>
          <a:solidFill>
            <a:schemeClr val="accent1"/>
          </a:solidFill>
          <a:ln>
            <a:noFill/>
          </a:ln>
          <a:effectLst/>
        </c:spPr>
      </c:pivotFmt>
      <c:pivotFmt>
        <c:idx val="1771"/>
        <c:spPr>
          <a:solidFill>
            <a:schemeClr val="accent1"/>
          </a:solidFill>
          <a:ln>
            <a:noFill/>
          </a:ln>
          <a:effectLst/>
        </c:spPr>
      </c:pivotFmt>
      <c:pivotFmt>
        <c:idx val="1772"/>
        <c:spPr>
          <a:solidFill>
            <a:schemeClr val="accent1"/>
          </a:solidFill>
          <a:ln>
            <a:noFill/>
          </a:ln>
          <a:effectLst/>
        </c:spPr>
      </c:pivotFmt>
      <c:pivotFmt>
        <c:idx val="1773"/>
        <c:spPr>
          <a:solidFill>
            <a:schemeClr val="accent1"/>
          </a:solidFill>
          <a:ln>
            <a:noFill/>
          </a:ln>
          <a:effectLst/>
        </c:spPr>
      </c:pivotFmt>
      <c:pivotFmt>
        <c:idx val="1774"/>
        <c:spPr>
          <a:solidFill>
            <a:schemeClr val="accent1"/>
          </a:solidFill>
          <a:ln>
            <a:noFill/>
          </a:ln>
          <a:effectLst/>
        </c:spPr>
      </c:pivotFmt>
      <c:pivotFmt>
        <c:idx val="1775"/>
        <c:spPr>
          <a:solidFill>
            <a:schemeClr val="accent1"/>
          </a:solidFill>
          <a:ln>
            <a:noFill/>
          </a:ln>
          <a:effectLst/>
        </c:spPr>
      </c:pivotFmt>
      <c:pivotFmt>
        <c:idx val="1776"/>
        <c:spPr>
          <a:solidFill>
            <a:schemeClr val="accent1"/>
          </a:solidFill>
          <a:ln>
            <a:noFill/>
          </a:ln>
          <a:effectLst/>
        </c:spPr>
      </c:pivotFmt>
      <c:pivotFmt>
        <c:idx val="1777"/>
        <c:spPr>
          <a:solidFill>
            <a:schemeClr val="accent1"/>
          </a:solidFill>
          <a:ln>
            <a:noFill/>
          </a:ln>
          <a:effectLst/>
        </c:spPr>
      </c:pivotFmt>
      <c:pivotFmt>
        <c:idx val="1778"/>
        <c:spPr>
          <a:solidFill>
            <a:schemeClr val="accent1"/>
          </a:solidFill>
          <a:ln>
            <a:noFill/>
          </a:ln>
          <a:effectLst/>
        </c:spPr>
      </c:pivotFmt>
      <c:pivotFmt>
        <c:idx val="1779"/>
        <c:spPr>
          <a:solidFill>
            <a:schemeClr val="accent1"/>
          </a:solidFill>
          <a:ln>
            <a:noFill/>
          </a:ln>
          <a:effectLst/>
        </c:spPr>
      </c:pivotFmt>
      <c:pivotFmt>
        <c:idx val="1780"/>
        <c:spPr>
          <a:solidFill>
            <a:schemeClr val="accent1"/>
          </a:solidFill>
          <a:ln>
            <a:noFill/>
          </a:ln>
          <a:effectLst/>
        </c:spPr>
      </c:pivotFmt>
      <c:pivotFmt>
        <c:idx val="1781"/>
        <c:spPr>
          <a:solidFill>
            <a:schemeClr val="accent1"/>
          </a:solidFill>
          <a:ln>
            <a:noFill/>
          </a:ln>
          <a:effectLst/>
        </c:spPr>
      </c:pivotFmt>
      <c:pivotFmt>
        <c:idx val="1782"/>
        <c:spPr>
          <a:solidFill>
            <a:schemeClr val="accent1"/>
          </a:solidFill>
          <a:ln>
            <a:noFill/>
          </a:ln>
          <a:effectLst/>
        </c:spPr>
      </c:pivotFmt>
      <c:pivotFmt>
        <c:idx val="1783"/>
        <c:spPr>
          <a:solidFill>
            <a:schemeClr val="accent1"/>
          </a:solidFill>
          <a:ln>
            <a:noFill/>
          </a:ln>
          <a:effectLst/>
        </c:spPr>
      </c:pivotFmt>
      <c:pivotFmt>
        <c:idx val="1784"/>
        <c:spPr>
          <a:solidFill>
            <a:schemeClr val="accent1"/>
          </a:solidFill>
          <a:ln>
            <a:noFill/>
          </a:ln>
          <a:effectLst/>
        </c:spPr>
      </c:pivotFmt>
      <c:pivotFmt>
        <c:idx val="1785"/>
        <c:spPr>
          <a:solidFill>
            <a:schemeClr val="accent1"/>
          </a:solidFill>
          <a:ln>
            <a:noFill/>
          </a:ln>
          <a:effectLst/>
        </c:spPr>
      </c:pivotFmt>
      <c:pivotFmt>
        <c:idx val="1786"/>
        <c:spPr>
          <a:solidFill>
            <a:schemeClr val="accent1"/>
          </a:solidFill>
          <a:ln>
            <a:noFill/>
          </a:ln>
          <a:effectLst/>
        </c:spPr>
      </c:pivotFmt>
      <c:pivotFmt>
        <c:idx val="1787"/>
        <c:spPr>
          <a:solidFill>
            <a:schemeClr val="accent1"/>
          </a:solidFill>
          <a:ln>
            <a:noFill/>
          </a:ln>
          <a:effectLst/>
        </c:spPr>
      </c:pivotFmt>
      <c:pivotFmt>
        <c:idx val="1788"/>
        <c:spPr>
          <a:solidFill>
            <a:schemeClr val="accent1"/>
          </a:solidFill>
          <a:ln>
            <a:noFill/>
          </a:ln>
          <a:effectLst/>
        </c:spPr>
      </c:pivotFmt>
      <c:pivotFmt>
        <c:idx val="1789"/>
        <c:spPr>
          <a:solidFill>
            <a:schemeClr val="accent1"/>
          </a:solidFill>
          <a:ln>
            <a:noFill/>
          </a:ln>
          <a:effectLst/>
        </c:spPr>
      </c:pivotFmt>
      <c:pivotFmt>
        <c:idx val="1790"/>
        <c:spPr>
          <a:solidFill>
            <a:schemeClr val="accent1"/>
          </a:solidFill>
          <a:ln>
            <a:noFill/>
          </a:ln>
          <a:effectLst/>
        </c:spPr>
      </c:pivotFmt>
      <c:pivotFmt>
        <c:idx val="1791"/>
        <c:spPr>
          <a:solidFill>
            <a:schemeClr val="accent1"/>
          </a:solidFill>
          <a:ln>
            <a:noFill/>
          </a:ln>
          <a:effectLst/>
        </c:spPr>
      </c:pivotFmt>
      <c:pivotFmt>
        <c:idx val="1792"/>
        <c:spPr>
          <a:solidFill>
            <a:schemeClr val="accent1"/>
          </a:solidFill>
          <a:ln>
            <a:noFill/>
          </a:ln>
          <a:effectLst/>
        </c:spPr>
      </c:pivotFmt>
      <c:pivotFmt>
        <c:idx val="1793"/>
        <c:spPr>
          <a:solidFill>
            <a:schemeClr val="accent1"/>
          </a:solidFill>
          <a:ln>
            <a:noFill/>
          </a:ln>
          <a:effectLst/>
        </c:spPr>
      </c:pivotFmt>
      <c:pivotFmt>
        <c:idx val="1794"/>
        <c:spPr>
          <a:solidFill>
            <a:schemeClr val="accent1"/>
          </a:solidFill>
          <a:ln>
            <a:noFill/>
          </a:ln>
          <a:effectLst/>
        </c:spPr>
      </c:pivotFmt>
      <c:pivotFmt>
        <c:idx val="1795"/>
        <c:spPr>
          <a:solidFill>
            <a:schemeClr val="accent1"/>
          </a:solidFill>
          <a:ln>
            <a:noFill/>
          </a:ln>
          <a:effectLst/>
        </c:spPr>
      </c:pivotFmt>
      <c:pivotFmt>
        <c:idx val="1796"/>
        <c:spPr>
          <a:solidFill>
            <a:schemeClr val="accent1"/>
          </a:solidFill>
          <a:ln>
            <a:noFill/>
          </a:ln>
          <a:effectLst/>
        </c:spPr>
      </c:pivotFmt>
      <c:pivotFmt>
        <c:idx val="1797"/>
        <c:spPr>
          <a:solidFill>
            <a:schemeClr val="accent1"/>
          </a:solidFill>
          <a:ln>
            <a:noFill/>
          </a:ln>
          <a:effectLst/>
        </c:spPr>
      </c:pivotFmt>
      <c:pivotFmt>
        <c:idx val="1798"/>
        <c:spPr>
          <a:solidFill>
            <a:schemeClr val="accent1"/>
          </a:solidFill>
          <a:ln>
            <a:noFill/>
          </a:ln>
          <a:effectLst/>
        </c:spPr>
      </c:pivotFmt>
      <c:pivotFmt>
        <c:idx val="1799"/>
        <c:spPr>
          <a:solidFill>
            <a:schemeClr val="accent1"/>
          </a:solidFill>
          <a:ln>
            <a:noFill/>
          </a:ln>
          <a:effectLst/>
        </c:spPr>
      </c:pivotFmt>
      <c:pivotFmt>
        <c:idx val="1800"/>
        <c:spPr>
          <a:solidFill>
            <a:schemeClr val="accent1"/>
          </a:solidFill>
          <a:ln>
            <a:noFill/>
          </a:ln>
          <a:effectLst/>
        </c:spPr>
      </c:pivotFmt>
      <c:pivotFmt>
        <c:idx val="1801"/>
        <c:spPr>
          <a:solidFill>
            <a:schemeClr val="accent1"/>
          </a:solidFill>
          <a:ln>
            <a:noFill/>
          </a:ln>
          <a:effectLst/>
        </c:spPr>
      </c:pivotFmt>
      <c:pivotFmt>
        <c:idx val="1802"/>
        <c:spPr>
          <a:solidFill>
            <a:schemeClr val="accent1"/>
          </a:solidFill>
          <a:ln>
            <a:noFill/>
          </a:ln>
          <a:effectLst/>
        </c:spPr>
      </c:pivotFmt>
      <c:pivotFmt>
        <c:idx val="1803"/>
        <c:spPr>
          <a:solidFill>
            <a:schemeClr val="accent1"/>
          </a:solidFill>
          <a:ln>
            <a:noFill/>
          </a:ln>
          <a:effectLst/>
        </c:spPr>
      </c:pivotFmt>
      <c:pivotFmt>
        <c:idx val="1804"/>
        <c:spPr>
          <a:solidFill>
            <a:schemeClr val="accent1"/>
          </a:solidFill>
          <a:ln>
            <a:noFill/>
          </a:ln>
          <a:effectLst/>
        </c:spPr>
      </c:pivotFmt>
      <c:pivotFmt>
        <c:idx val="1805"/>
        <c:spPr>
          <a:solidFill>
            <a:schemeClr val="accent1"/>
          </a:solidFill>
          <a:ln>
            <a:noFill/>
          </a:ln>
          <a:effectLst/>
        </c:spPr>
      </c:pivotFmt>
      <c:pivotFmt>
        <c:idx val="1806"/>
        <c:spPr>
          <a:solidFill>
            <a:schemeClr val="accent1"/>
          </a:solidFill>
          <a:ln>
            <a:noFill/>
          </a:ln>
          <a:effectLst/>
        </c:spPr>
      </c:pivotFmt>
      <c:pivotFmt>
        <c:idx val="1807"/>
        <c:spPr>
          <a:solidFill>
            <a:schemeClr val="accent1"/>
          </a:solidFill>
          <a:ln>
            <a:noFill/>
          </a:ln>
          <a:effectLst/>
        </c:spPr>
      </c:pivotFmt>
      <c:pivotFmt>
        <c:idx val="1808"/>
        <c:spPr>
          <a:solidFill>
            <a:schemeClr val="accent1"/>
          </a:solidFill>
          <a:ln>
            <a:noFill/>
          </a:ln>
          <a:effectLst/>
        </c:spPr>
      </c:pivotFmt>
      <c:pivotFmt>
        <c:idx val="1809"/>
        <c:spPr>
          <a:solidFill>
            <a:schemeClr val="accent1"/>
          </a:solidFill>
          <a:ln>
            <a:noFill/>
          </a:ln>
          <a:effectLst/>
        </c:spPr>
      </c:pivotFmt>
      <c:pivotFmt>
        <c:idx val="1810"/>
        <c:spPr>
          <a:solidFill>
            <a:schemeClr val="accent1"/>
          </a:solidFill>
          <a:ln>
            <a:noFill/>
          </a:ln>
          <a:effectLst/>
        </c:spPr>
      </c:pivotFmt>
      <c:pivotFmt>
        <c:idx val="1811"/>
        <c:spPr>
          <a:solidFill>
            <a:schemeClr val="accent1"/>
          </a:solidFill>
          <a:ln>
            <a:noFill/>
          </a:ln>
          <a:effectLst/>
        </c:spPr>
      </c:pivotFmt>
      <c:pivotFmt>
        <c:idx val="1812"/>
        <c:spPr>
          <a:solidFill>
            <a:schemeClr val="accent1"/>
          </a:solidFill>
          <a:ln>
            <a:noFill/>
          </a:ln>
          <a:effectLst/>
        </c:spPr>
      </c:pivotFmt>
      <c:pivotFmt>
        <c:idx val="1813"/>
        <c:spPr>
          <a:solidFill>
            <a:schemeClr val="accent1"/>
          </a:solidFill>
          <a:ln>
            <a:noFill/>
          </a:ln>
          <a:effectLst/>
        </c:spPr>
      </c:pivotFmt>
      <c:pivotFmt>
        <c:idx val="1814"/>
        <c:spPr>
          <a:solidFill>
            <a:schemeClr val="accent1"/>
          </a:solidFill>
          <a:ln>
            <a:noFill/>
          </a:ln>
          <a:effectLst/>
        </c:spPr>
      </c:pivotFmt>
      <c:pivotFmt>
        <c:idx val="1815"/>
        <c:spPr>
          <a:solidFill>
            <a:schemeClr val="accent1"/>
          </a:solidFill>
          <a:ln>
            <a:noFill/>
          </a:ln>
          <a:effectLst/>
        </c:spPr>
      </c:pivotFmt>
      <c:pivotFmt>
        <c:idx val="1816"/>
        <c:spPr>
          <a:solidFill>
            <a:schemeClr val="accent1"/>
          </a:solidFill>
          <a:ln>
            <a:noFill/>
          </a:ln>
          <a:effectLst/>
        </c:spPr>
      </c:pivotFmt>
      <c:pivotFmt>
        <c:idx val="1817"/>
        <c:spPr>
          <a:solidFill>
            <a:schemeClr val="accent1"/>
          </a:solidFill>
          <a:ln>
            <a:noFill/>
          </a:ln>
          <a:effectLst/>
        </c:spPr>
      </c:pivotFmt>
      <c:pivotFmt>
        <c:idx val="1818"/>
        <c:spPr>
          <a:solidFill>
            <a:schemeClr val="accent1"/>
          </a:solidFill>
          <a:ln>
            <a:noFill/>
          </a:ln>
          <a:effectLst/>
        </c:spPr>
      </c:pivotFmt>
      <c:pivotFmt>
        <c:idx val="1819"/>
        <c:spPr>
          <a:solidFill>
            <a:schemeClr val="accent1"/>
          </a:solidFill>
          <a:ln>
            <a:noFill/>
          </a:ln>
          <a:effectLst/>
        </c:spPr>
      </c:pivotFmt>
      <c:pivotFmt>
        <c:idx val="1820"/>
        <c:spPr>
          <a:solidFill>
            <a:schemeClr val="accent1"/>
          </a:solidFill>
          <a:ln>
            <a:noFill/>
          </a:ln>
          <a:effectLst/>
        </c:spPr>
      </c:pivotFmt>
      <c:pivotFmt>
        <c:idx val="1821"/>
        <c:spPr>
          <a:solidFill>
            <a:schemeClr val="accent1"/>
          </a:solidFill>
          <a:ln>
            <a:noFill/>
          </a:ln>
          <a:effectLst/>
        </c:spPr>
      </c:pivotFmt>
      <c:pivotFmt>
        <c:idx val="1822"/>
        <c:spPr>
          <a:solidFill>
            <a:schemeClr val="accent1"/>
          </a:solidFill>
          <a:ln>
            <a:noFill/>
          </a:ln>
          <a:effectLst/>
        </c:spPr>
      </c:pivotFmt>
      <c:pivotFmt>
        <c:idx val="1823"/>
        <c:spPr>
          <a:solidFill>
            <a:schemeClr val="accent1"/>
          </a:solidFill>
          <a:ln>
            <a:noFill/>
          </a:ln>
          <a:effectLst/>
        </c:spPr>
      </c:pivotFmt>
      <c:pivotFmt>
        <c:idx val="1824"/>
        <c:spPr>
          <a:solidFill>
            <a:schemeClr val="accent1"/>
          </a:solidFill>
          <a:ln>
            <a:noFill/>
          </a:ln>
          <a:effectLst/>
        </c:spPr>
      </c:pivotFmt>
      <c:pivotFmt>
        <c:idx val="1825"/>
        <c:spPr>
          <a:solidFill>
            <a:schemeClr val="accent1"/>
          </a:solidFill>
          <a:ln>
            <a:noFill/>
          </a:ln>
          <a:effectLst/>
        </c:spPr>
      </c:pivotFmt>
      <c:pivotFmt>
        <c:idx val="1826"/>
        <c:spPr>
          <a:solidFill>
            <a:schemeClr val="accent1"/>
          </a:solidFill>
          <a:ln>
            <a:noFill/>
          </a:ln>
          <a:effectLst/>
        </c:spPr>
      </c:pivotFmt>
      <c:pivotFmt>
        <c:idx val="1827"/>
        <c:spPr>
          <a:solidFill>
            <a:schemeClr val="accent1"/>
          </a:solidFill>
          <a:ln>
            <a:noFill/>
          </a:ln>
          <a:effectLst/>
        </c:spPr>
      </c:pivotFmt>
      <c:pivotFmt>
        <c:idx val="1828"/>
        <c:spPr>
          <a:solidFill>
            <a:schemeClr val="accent1"/>
          </a:solidFill>
          <a:ln>
            <a:noFill/>
          </a:ln>
          <a:effectLst/>
        </c:spPr>
      </c:pivotFmt>
      <c:pivotFmt>
        <c:idx val="1829"/>
        <c:spPr>
          <a:solidFill>
            <a:schemeClr val="accent1"/>
          </a:solidFill>
          <a:ln>
            <a:noFill/>
          </a:ln>
          <a:effectLst/>
        </c:spPr>
      </c:pivotFmt>
      <c:pivotFmt>
        <c:idx val="1830"/>
        <c:spPr>
          <a:solidFill>
            <a:schemeClr val="accent1"/>
          </a:solidFill>
          <a:ln>
            <a:noFill/>
          </a:ln>
          <a:effectLst/>
        </c:spPr>
      </c:pivotFmt>
      <c:pivotFmt>
        <c:idx val="1831"/>
        <c:spPr>
          <a:solidFill>
            <a:schemeClr val="accent1"/>
          </a:solidFill>
          <a:ln>
            <a:noFill/>
          </a:ln>
          <a:effectLst/>
        </c:spPr>
      </c:pivotFmt>
      <c:pivotFmt>
        <c:idx val="1832"/>
        <c:spPr>
          <a:solidFill>
            <a:schemeClr val="accent1"/>
          </a:solidFill>
          <a:ln>
            <a:noFill/>
          </a:ln>
          <a:effectLst/>
        </c:spPr>
      </c:pivotFmt>
      <c:pivotFmt>
        <c:idx val="1833"/>
        <c:spPr>
          <a:solidFill>
            <a:schemeClr val="accent1"/>
          </a:solidFill>
          <a:ln>
            <a:noFill/>
          </a:ln>
          <a:effectLst/>
        </c:spPr>
      </c:pivotFmt>
      <c:pivotFmt>
        <c:idx val="1834"/>
        <c:spPr>
          <a:solidFill>
            <a:schemeClr val="accent1"/>
          </a:solidFill>
          <a:ln>
            <a:noFill/>
          </a:ln>
          <a:effectLst/>
        </c:spPr>
      </c:pivotFmt>
      <c:pivotFmt>
        <c:idx val="1835"/>
        <c:spPr>
          <a:solidFill>
            <a:schemeClr val="accent1"/>
          </a:solidFill>
          <a:ln>
            <a:noFill/>
          </a:ln>
          <a:effectLst/>
        </c:spPr>
      </c:pivotFmt>
      <c:pivotFmt>
        <c:idx val="1836"/>
        <c:spPr>
          <a:solidFill>
            <a:schemeClr val="accent1"/>
          </a:solidFill>
          <a:ln>
            <a:noFill/>
          </a:ln>
          <a:effectLst/>
        </c:spPr>
      </c:pivotFmt>
      <c:pivotFmt>
        <c:idx val="1837"/>
        <c:spPr>
          <a:solidFill>
            <a:schemeClr val="accent1"/>
          </a:solidFill>
          <a:ln>
            <a:noFill/>
          </a:ln>
          <a:effectLst/>
        </c:spPr>
      </c:pivotFmt>
      <c:pivotFmt>
        <c:idx val="1838"/>
        <c:spPr>
          <a:solidFill>
            <a:schemeClr val="accent1"/>
          </a:solidFill>
          <a:ln>
            <a:noFill/>
          </a:ln>
          <a:effectLst/>
        </c:spPr>
      </c:pivotFmt>
      <c:pivotFmt>
        <c:idx val="1839"/>
        <c:spPr>
          <a:solidFill>
            <a:schemeClr val="accent1"/>
          </a:solidFill>
          <a:ln>
            <a:noFill/>
          </a:ln>
          <a:effectLst/>
        </c:spPr>
      </c:pivotFmt>
      <c:pivotFmt>
        <c:idx val="1840"/>
        <c:spPr>
          <a:solidFill>
            <a:schemeClr val="accent1"/>
          </a:solidFill>
          <a:ln>
            <a:noFill/>
          </a:ln>
          <a:effectLst/>
        </c:spPr>
      </c:pivotFmt>
      <c:pivotFmt>
        <c:idx val="1841"/>
        <c:spPr>
          <a:solidFill>
            <a:schemeClr val="accent1"/>
          </a:solidFill>
          <a:ln>
            <a:noFill/>
          </a:ln>
          <a:effectLst/>
        </c:spPr>
      </c:pivotFmt>
      <c:pivotFmt>
        <c:idx val="1842"/>
        <c:spPr>
          <a:solidFill>
            <a:schemeClr val="accent1"/>
          </a:solidFill>
          <a:ln>
            <a:noFill/>
          </a:ln>
          <a:effectLst/>
        </c:spPr>
      </c:pivotFmt>
      <c:pivotFmt>
        <c:idx val="1843"/>
        <c:spPr>
          <a:solidFill>
            <a:schemeClr val="accent1"/>
          </a:solidFill>
          <a:ln>
            <a:noFill/>
          </a:ln>
          <a:effectLst/>
        </c:spPr>
      </c:pivotFmt>
      <c:pivotFmt>
        <c:idx val="1844"/>
        <c:spPr>
          <a:solidFill>
            <a:schemeClr val="accent1"/>
          </a:solidFill>
          <a:ln>
            <a:noFill/>
          </a:ln>
          <a:effectLst/>
        </c:spPr>
      </c:pivotFmt>
      <c:pivotFmt>
        <c:idx val="1845"/>
        <c:spPr>
          <a:solidFill>
            <a:schemeClr val="accent1"/>
          </a:solidFill>
          <a:ln>
            <a:noFill/>
          </a:ln>
          <a:effectLst/>
        </c:spPr>
      </c:pivotFmt>
      <c:pivotFmt>
        <c:idx val="1846"/>
        <c:spPr>
          <a:solidFill>
            <a:schemeClr val="accent1"/>
          </a:solidFill>
          <a:ln>
            <a:noFill/>
          </a:ln>
          <a:effectLst/>
        </c:spPr>
      </c:pivotFmt>
      <c:pivotFmt>
        <c:idx val="1847"/>
        <c:spPr>
          <a:solidFill>
            <a:schemeClr val="accent1"/>
          </a:solidFill>
          <a:ln>
            <a:noFill/>
          </a:ln>
          <a:effectLst/>
        </c:spPr>
      </c:pivotFmt>
      <c:pivotFmt>
        <c:idx val="1848"/>
        <c:spPr>
          <a:solidFill>
            <a:schemeClr val="accent1"/>
          </a:solidFill>
          <a:ln>
            <a:noFill/>
          </a:ln>
          <a:effectLst/>
        </c:spPr>
      </c:pivotFmt>
      <c:pivotFmt>
        <c:idx val="1849"/>
        <c:spPr>
          <a:solidFill>
            <a:schemeClr val="accent1"/>
          </a:solidFill>
          <a:ln>
            <a:noFill/>
          </a:ln>
          <a:effectLst/>
        </c:spPr>
      </c:pivotFmt>
      <c:pivotFmt>
        <c:idx val="1850"/>
        <c:spPr>
          <a:solidFill>
            <a:schemeClr val="accent1"/>
          </a:solidFill>
          <a:ln>
            <a:noFill/>
          </a:ln>
          <a:effectLst/>
        </c:spPr>
      </c:pivotFmt>
      <c:pivotFmt>
        <c:idx val="1851"/>
        <c:spPr>
          <a:solidFill>
            <a:schemeClr val="accent1"/>
          </a:solidFill>
          <a:ln>
            <a:noFill/>
          </a:ln>
          <a:effectLst/>
        </c:spPr>
      </c:pivotFmt>
      <c:pivotFmt>
        <c:idx val="1852"/>
        <c:spPr>
          <a:solidFill>
            <a:schemeClr val="accent1"/>
          </a:solidFill>
          <a:ln>
            <a:noFill/>
          </a:ln>
          <a:effectLst/>
        </c:spPr>
      </c:pivotFmt>
      <c:pivotFmt>
        <c:idx val="1853"/>
        <c:spPr>
          <a:solidFill>
            <a:schemeClr val="accent1"/>
          </a:solidFill>
          <a:ln>
            <a:noFill/>
          </a:ln>
          <a:effectLst/>
        </c:spPr>
      </c:pivotFmt>
      <c:pivotFmt>
        <c:idx val="1854"/>
        <c:spPr>
          <a:solidFill>
            <a:schemeClr val="accent1"/>
          </a:solidFill>
          <a:ln>
            <a:noFill/>
          </a:ln>
          <a:effectLst/>
        </c:spPr>
      </c:pivotFmt>
      <c:pivotFmt>
        <c:idx val="1855"/>
        <c:spPr>
          <a:solidFill>
            <a:schemeClr val="accent1"/>
          </a:solidFill>
          <a:ln>
            <a:noFill/>
          </a:ln>
          <a:effectLst/>
        </c:spPr>
      </c:pivotFmt>
      <c:pivotFmt>
        <c:idx val="1856"/>
        <c:spPr>
          <a:solidFill>
            <a:schemeClr val="accent1"/>
          </a:solidFill>
          <a:ln>
            <a:noFill/>
          </a:ln>
          <a:effectLst/>
        </c:spPr>
      </c:pivotFmt>
      <c:pivotFmt>
        <c:idx val="1857"/>
        <c:spPr>
          <a:solidFill>
            <a:schemeClr val="accent1"/>
          </a:solidFill>
          <a:ln>
            <a:noFill/>
          </a:ln>
          <a:effectLst/>
        </c:spPr>
      </c:pivotFmt>
      <c:pivotFmt>
        <c:idx val="1858"/>
        <c:spPr>
          <a:solidFill>
            <a:schemeClr val="accent1"/>
          </a:solidFill>
          <a:ln>
            <a:noFill/>
          </a:ln>
          <a:effectLst/>
        </c:spPr>
      </c:pivotFmt>
      <c:pivotFmt>
        <c:idx val="1859"/>
        <c:spPr>
          <a:solidFill>
            <a:schemeClr val="accent1"/>
          </a:solidFill>
          <a:ln>
            <a:noFill/>
          </a:ln>
          <a:effectLst/>
        </c:spPr>
      </c:pivotFmt>
      <c:pivotFmt>
        <c:idx val="1860"/>
        <c:spPr>
          <a:solidFill>
            <a:schemeClr val="accent1"/>
          </a:solidFill>
          <a:ln>
            <a:noFill/>
          </a:ln>
          <a:effectLst/>
        </c:spPr>
      </c:pivotFmt>
      <c:pivotFmt>
        <c:idx val="1861"/>
        <c:spPr>
          <a:solidFill>
            <a:schemeClr val="accent1"/>
          </a:solidFill>
          <a:ln>
            <a:noFill/>
          </a:ln>
          <a:effectLst/>
        </c:spPr>
      </c:pivotFmt>
      <c:pivotFmt>
        <c:idx val="1862"/>
        <c:spPr>
          <a:solidFill>
            <a:schemeClr val="accent1"/>
          </a:solidFill>
          <a:ln>
            <a:noFill/>
          </a:ln>
          <a:effectLst/>
        </c:spPr>
      </c:pivotFmt>
      <c:pivotFmt>
        <c:idx val="1863"/>
        <c:spPr>
          <a:solidFill>
            <a:schemeClr val="accent1"/>
          </a:solidFill>
          <a:ln>
            <a:noFill/>
          </a:ln>
          <a:effectLst/>
        </c:spPr>
      </c:pivotFmt>
      <c:pivotFmt>
        <c:idx val="1864"/>
        <c:spPr>
          <a:solidFill>
            <a:schemeClr val="accent1"/>
          </a:solidFill>
          <a:ln>
            <a:noFill/>
          </a:ln>
          <a:effectLst/>
        </c:spPr>
      </c:pivotFmt>
      <c:pivotFmt>
        <c:idx val="1865"/>
        <c:spPr>
          <a:solidFill>
            <a:schemeClr val="accent1"/>
          </a:solidFill>
          <a:ln>
            <a:noFill/>
          </a:ln>
          <a:effectLst/>
        </c:spPr>
      </c:pivotFmt>
      <c:pivotFmt>
        <c:idx val="1866"/>
        <c:spPr>
          <a:solidFill>
            <a:schemeClr val="accent1"/>
          </a:solidFill>
          <a:ln>
            <a:noFill/>
          </a:ln>
          <a:effectLst/>
        </c:spPr>
      </c:pivotFmt>
      <c:pivotFmt>
        <c:idx val="1867"/>
        <c:spPr>
          <a:solidFill>
            <a:schemeClr val="accent1"/>
          </a:solidFill>
          <a:ln>
            <a:noFill/>
          </a:ln>
          <a:effectLst/>
        </c:spPr>
      </c:pivotFmt>
      <c:pivotFmt>
        <c:idx val="1868"/>
        <c:spPr>
          <a:solidFill>
            <a:schemeClr val="accent1"/>
          </a:solidFill>
          <a:ln>
            <a:noFill/>
          </a:ln>
          <a:effectLst/>
        </c:spPr>
      </c:pivotFmt>
      <c:pivotFmt>
        <c:idx val="1869"/>
        <c:spPr>
          <a:solidFill>
            <a:schemeClr val="accent1"/>
          </a:solidFill>
          <a:ln>
            <a:noFill/>
          </a:ln>
          <a:effectLst/>
        </c:spPr>
      </c:pivotFmt>
      <c:pivotFmt>
        <c:idx val="1870"/>
        <c:spPr>
          <a:solidFill>
            <a:schemeClr val="accent1"/>
          </a:solidFill>
          <a:ln>
            <a:noFill/>
          </a:ln>
          <a:effectLst/>
        </c:spPr>
      </c:pivotFmt>
      <c:pivotFmt>
        <c:idx val="1871"/>
        <c:spPr>
          <a:solidFill>
            <a:schemeClr val="accent1"/>
          </a:solidFill>
          <a:ln>
            <a:noFill/>
          </a:ln>
          <a:effectLst/>
        </c:spPr>
      </c:pivotFmt>
      <c:pivotFmt>
        <c:idx val="1872"/>
        <c:spPr>
          <a:solidFill>
            <a:schemeClr val="accent1"/>
          </a:solidFill>
          <a:ln>
            <a:noFill/>
          </a:ln>
          <a:effectLst/>
        </c:spPr>
      </c:pivotFmt>
      <c:pivotFmt>
        <c:idx val="1873"/>
        <c:spPr>
          <a:solidFill>
            <a:schemeClr val="accent1"/>
          </a:solidFill>
          <a:ln>
            <a:noFill/>
          </a:ln>
          <a:effectLst/>
        </c:spPr>
      </c:pivotFmt>
      <c:pivotFmt>
        <c:idx val="1874"/>
        <c:spPr>
          <a:solidFill>
            <a:schemeClr val="accent1"/>
          </a:solidFill>
          <a:ln>
            <a:noFill/>
          </a:ln>
          <a:effectLst/>
        </c:spPr>
      </c:pivotFmt>
      <c:pivotFmt>
        <c:idx val="1875"/>
        <c:spPr>
          <a:solidFill>
            <a:schemeClr val="accent1"/>
          </a:solidFill>
          <a:ln>
            <a:noFill/>
          </a:ln>
          <a:effectLst/>
        </c:spPr>
      </c:pivotFmt>
      <c:pivotFmt>
        <c:idx val="1876"/>
        <c:spPr>
          <a:solidFill>
            <a:schemeClr val="accent1"/>
          </a:solidFill>
          <a:ln>
            <a:noFill/>
          </a:ln>
          <a:effectLst/>
        </c:spPr>
      </c:pivotFmt>
      <c:pivotFmt>
        <c:idx val="1877"/>
        <c:spPr>
          <a:solidFill>
            <a:schemeClr val="accent1"/>
          </a:solidFill>
          <a:ln>
            <a:noFill/>
          </a:ln>
          <a:effectLst/>
        </c:spPr>
      </c:pivotFmt>
      <c:pivotFmt>
        <c:idx val="1878"/>
        <c:spPr>
          <a:solidFill>
            <a:schemeClr val="accent1"/>
          </a:solidFill>
          <a:ln>
            <a:noFill/>
          </a:ln>
          <a:effectLst/>
        </c:spPr>
      </c:pivotFmt>
      <c:pivotFmt>
        <c:idx val="1879"/>
        <c:spPr>
          <a:solidFill>
            <a:schemeClr val="accent1"/>
          </a:solidFill>
          <a:ln>
            <a:noFill/>
          </a:ln>
          <a:effectLst/>
        </c:spPr>
      </c:pivotFmt>
      <c:pivotFmt>
        <c:idx val="1880"/>
        <c:spPr>
          <a:solidFill>
            <a:schemeClr val="accent1"/>
          </a:solidFill>
          <a:ln>
            <a:noFill/>
          </a:ln>
          <a:effectLst/>
        </c:spPr>
      </c:pivotFmt>
      <c:pivotFmt>
        <c:idx val="1881"/>
        <c:spPr>
          <a:solidFill>
            <a:schemeClr val="accent1"/>
          </a:solidFill>
          <a:ln>
            <a:noFill/>
          </a:ln>
          <a:effectLst/>
        </c:spPr>
      </c:pivotFmt>
      <c:pivotFmt>
        <c:idx val="1882"/>
        <c:spPr>
          <a:solidFill>
            <a:schemeClr val="accent1"/>
          </a:solidFill>
          <a:ln>
            <a:noFill/>
          </a:ln>
          <a:effectLst/>
        </c:spPr>
      </c:pivotFmt>
      <c:pivotFmt>
        <c:idx val="1883"/>
        <c:spPr>
          <a:solidFill>
            <a:schemeClr val="accent1"/>
          </a:solidFill>
          <a:ln>
            <a:noFill/>
          </a:ln>
          <a:effectLst/>
        </c:spPr>
      </c:pivotFmt>
      <c:pivotFmt>
        <c:idx val="1884"/>
        <c:spPr>
          <a:solidFill>
            <a:schemeClr val="accent1"/>
          </a:solidFill>
          <a:ln>
            <a:noFill/>
          </a:ln>
          <a:effectLst/>
        </c:spPr>
      </c:pivotFmt>
      <c:pivotFmt>
        <c:idx val="1885"/>
        <c:spPr>
          <a:solidFill>
            <a:schemeClr val="accent1"/>
          </a:solidFill>
          <a:ln>
            <a:noFill/>
          </a:ln>
          <a:effectLst/>
        </c:spPr>
      </c:pivotFmt>
      <c:pivotFmt>
        <c:idx val="1886"/>
        <c:spPr>
          <a:solidFill>
            <a:schemeClr val="accent1"/>
          </a:solidFill>
          <a:ln>
            <a:noFill/>
          </a:ln>
          <a:effectLst/>
        </c:spPr>
      </c:pivotFmt>
      <c:pivotFmt>
        <c:idx val="1887"/>
        <c:spPr>
          <a:solidFill>
            <a:schemeClr val="accent1"/>
          </a:solidFill>
          <a:ln>
            <a:noFill/>
          </a:ln>
          <a:effectLst/>
        </c:spPr>
      </c:pivotFmt>
      <c:pivotFmt>
        <c:idx val="1888"/>
        <c:spPr>
          <a:solidFill>
            <a:schemeClr val="accent1"/>
          </a:solidFill>
          <a:ln>
            <a:noFill/>
          </a:ln>
          <a:effectLst/>
        </c:spPr>
      </c:pivotFmt>
      <c:pivotFmt>
        <c:idx val="1889"/>
        <c:spPr>
          <a:solidFill>
            <a:schemeClr val="accent1"/>
          </a:solidFill>
          <a:ln>
            <a:noFill/>
          </a:ln>
          <a:effectLst/>
        </c:spPr>
      </c:pivotFmt>
      <c:pivotFmt>
        <c:idx val="1890"/>
        <c:spPr>
          <a:solidFill>
            <a:schemeClr val="accent1"/>
          </a:solidFill>
          <a:ln>
            <a:noFill/>
          </a:ln>
          <a:effectLst/>
        </c:spPr>
      </c:pivotFmt>
      <c:pivotFmt>
        <c:idx val="1891"/>
        <c:spPr>
          <a:solidFill>
            <a:schemeClr val="accent1"/>
          </a:solidFill>
          <a:ln>
            <a:noFill/>
          </a:ln>
          <a:effectLst/>
        </c:spPr>
      </c:pivotFmt>
      <c:pivotFmt>
        <c:idx val="1892"/>
        <c:spPr>
          <a:solidFill>
            <a:schemeClr val="accent1"/>
          </a:solidFill>
          <a:ln>
            <a:noFill/>
          </a:ln>
          <a:effectLst/>
        </c:spPr>
      </c:pivotFmt>
      <c:pivotFmt>
        <c:idx val="1893"/>
        <c:spPr>
          <a:solidFill>
            <a:schemeClr val="accent1"/>
          </a:solidFill>
          <a:ln>
            <a:noFill/>
          </a:ln>
          <a:effectLst/>
        </c:spPr>
      </c:pivotFmt>
      <c:pivotFmt>
        <c:idx val="1894"/>
        <c:spPr>
          <a:solidFill>
            <a:schemeClr val="accent1"/>
          </a:solidFill>
          <a:ln>
            <a:noFill/>
          </a:ln>
          <a:effectLst/>
        </c:spPr>
      </c:pivotFmt>
      <c:pivotFmt>
        <c:idx val="1895"/>
        <c:spPr>
          <a:solidFill>
            <a:schemeClr val="accent1"/>
          </a:solidFill>
          <a:ln>
            <a:noFill/>
          </a:ln>
          <a:effectLst/>
        </c:spPr>
      </c:pivotFmt>
      <c:pivotFmt>
        <c:idx val="1896"/>
        <c:spPr>
          <a:solidFill>
            <a:schemeClr val="accent1"/>
          </a:solidFill>
          <a:ln>
            <a:noFill/>
          </a:ln>
          <a:effectLst/>
        </c:spPr>
      </c:pivotFmt>
      <c:pivotFmt>
        <c:idx val="1897"/>
        <c:spPr>
          <a:solidFill>
            <a:schemeClr val="accent1"/>
          </a:solidFill>
          <a:ln>
            <a:noFill/>
          </a:ln>
          <a:effectLst/>
        </c:spPr>
      </c:pivotFmt>
      <c:pivotFmt>
        <c:idx val="1898"/>
        <c:spPr>
          <a:solidFill>
            <a:schemeClr val="accent1"/>
          </a:solidFill>
          <a:ln>
            <a:noFill/>
          </a:ln>
          <a:effectLst/>
        </c:spPr>
      </c:pivotFmt>
      <c:pivotFmt>
        <c:idx val="1899"/>
        <c:spPr>
          <a:solidFill>
            <a:schemeClr val="accent1"/>
          </a:solidFill>
          <a:ln>
            <a:noFill/>
          </a:ln>
          <a:effectLst/>
        </c:spPr>
      </c:pivotFmt>
      <c:pivotFmt>
        <c:idx val="1900"/>
        <c:spPr>
          <a:solidFill>
            <a:schemeClr val="accent1"/>
          </a:solidFill>
          <a:ln>
            <a:noFill/>
          </a:ln>
          <a:effectLst/>
        </c:spPr>
      </c:pivotFmt>
      <c:pivotFmt>
        <c:idx val="1901"/>
        <c:spPr>
          <a:solidFill>
            <a:schemeClr val="accent1"/>
          </a:solidFill>
          <a:ln>
            <a:noFill/>
          </a:ln>
          <a:effectLst/>
        </c:spPr>
      </c:pivotFmt>
      <c:pivotFmt>
        <c:idx val="1902"/>
        <c:spPr>
          <a:solidFill>
            <a:schemeClr val="accent1"/>
          </a:solidFill>
          <a:ln>
            <a:noFill/>
          </a:ln>
          <a:effectLst/>
        </c:spPr>
      </c:pivotFmt>
      <c:pivotFmt>
        <c:idx val="1903"/>
        <c:spPr>
          <a:solidFill>
            <a:schemeClr val="accent1"/>
          </a:solidFill>
          <a:ln>
            <a:noFill/>
          </a:ln>
          <a:effectLst/>
        </c:spPr>
      </c:pivotFmt>
      <c:pivotFmt>
        <c:idx val="1904"/>
        <c:spPr>
          <a:solidFill>
            <a:schemeClr val="accent1"/>
          </a:solidFill>
          <a:ln>
            <a:noFill/>
          </a:ln>
          <a:effectLst/>
        </c:spPr>
      </c:pivotFmt>
      <c:pivotFmt>
        <c:idx val="1905"/>
        <c:spPr>
          <a:solidFill>
            <a:schemeClr val="accent1"/>
          </a:solidFill>
          <a:ln>
            <a:noFill/>
          </a:ln>
          <a:effectLst/>
        </c:spPr>
      </c:pivotFmt>
      <c:pivotFmt>
        <c:idx val="1906"/>
        <c:spPr>
          <a:solidFill>
            <a:schemeClr val="accent1"/>
          </a:solidFill>
          <a:ln>
            <a:noFill/>
          </a:ln>
          <a:effectLst/>
        </c:spPr>
      </c:pivotFmt>
      <c:pivotFmt>
        <c:idx val="1907"/>
        <c:spPr>
          <a:solidFill>
            <a:schemeClr val="accent1"/>
          </a:solidFill>
          <a:ln>
            <a:noFill/>
          </a:ln>
          <a:effectLst/>
        </c:spPr>
      </c:pivotFmt>
      <c:pivotFmt>
        <c:idx val="1908"/>
        <c:spPr>
          <a:solidFill>
            <a:schemeClr val="accent1"/>
          </a:solidFill>
          <a:ln>
            <a:noFill/>
          </a:ln>
          <a:effectLst/>
        </c:spPr>
      </c:pivotFmt>
      <c:pivotFmt>
        <c:idx val="1909"/>
        <c:spPr>
          <a:solidFill>
            <a:schemeClr val="accent1"/>
          </a:solidFill>
          <a:ln>
            <a:noFill/>
          </a:ln>
          <a:effectLst/>
        </c:spPr>
      </c:pivotFmt>
      <c:pivotFmt>
        <c:idx val="1910"/>
        <c:spPr>
          <a:solidFill>
            <a:schemeClr val="accent1"/>
          </a:solidFill>
          <a:ln>
            <a:noFill/>
          </a:ln>
          <a:effectLst/>
        </c:spPr>
      </c:pivotFmt>
      <c:pivotFmt>
        <c:idx val="1911"/>
        <c:spPr>
          <a:solidFill>
            <a:schemeClr val="accent1"/>
          </a:solidFill>
          <a:ln>
            <a:noFill/>
          </a:ln>
          <a:effectLst/>
        </c:spPr>
      </c:pivotFmt>
      <c:pivotFmt>
        <c:idx val="1912"/>
        <c:spPr>
          <a:solidFill>
            <a:schemeClr val="accent1"/>
          </a:solidFill>
          <a:ln>
            <a:noFill/>
          </a:ln>
          <a:effectLst/>
        </c:spPr>
      </c:pivotFmt>
      <c:pivotFmt>
        <c:idx val="1913"/>
        <c:spPr>
          <a:solidFill>
            <a:schemeClr val="accent1"/>
          </a:solidFill>
          <a:ln>
            <a:noFill/>
          </a:ln>
          <a:effectLst/>
        </c:spPr>
      </c:pivotFmt>
      <c:pivotFmt>
        <c:idx val="1914"/>
        <c:spPr>
          <a:solidFill>
            <a:schemeClr val="accent1"/>
          </a:solidFill>
          <a:ln>
            <a:noFill/>
          </a:ln>
          <a:effectLst/>
        </c:spPr>
      </c:pivotFmt>
      <c:pivotFmt>
        <c:idx val="1915"/>
        <c:spPr>
          <a:solidFill>
            <a:schemeClr val="accent1"/>
          </a:solidFill>
          <a:ln>
            <a:noFill/>
          </a:ln>
          <a:effectLst/>
        </c:spPr>
      </c:pivotFmt>
      <c:pivotFmt>
        <c:idx val="1916"/>
        <c:spPr>
          <a:solidFill>
            <a:schemeClr val="accent1"/>
          </a:solidFill>
          <a:ln>
            <a:noFill/>
          </a:ln>
          <a:effectLst/>
        </c:spPr>
      </c:pivotFmt>
      <c:pivotFmt>
        <c:idx val="1917"/>
        <c:spPr>
          <a:solidFill>
            <a:schemeClr val="accent1"/>
          </a:solidFill>
          <a:ln>
            <a:noFill/>
          </a:ln>
          <a:effectLst/>
        </c:spPr>
      </c:pivotFmt>
      <c:pivotFmt>
        <c:idx val="1918"/>
        <c:spPr>
          <a:solidFill>
            <a:schemeClr val="accent1"/>
          </a:solidFill>
          <a:ln>
            <a:noFill/>
          </a:ln>
          <a:effectLst/>
        </c:spPr>
      </c:pivotFmt>
      <c:pivotFmt>
        <c:idx val="1919"/>
        <c:spPr>
          <a:solidFill>
            <a:schemeClr val="accent1"/>
          </a:solidFill>
          <a:ln>
            <a:noFill/>
          </a:ln>
          <a:effectLst/>
        </c:spPr>
      </c:pivotFmt>
      <c:pivotFmt>
        <c:idx val="1920"/>
        <c:spPr>
          <a:solidFill>
            <a:schemeClr val="accent1"/>
          </a:solidFill>
          <a:ln>
            <a:noFill/>
          </a:ln>
          <a:effectLst/>
        </c:spPr>
      </c:pivotFmt>
      <c:pivotFmt>
        <c:idx val="1921"/>
        <c:spPr>
          <a:solidFill>
            <a:schemeClr val="accent1"/>
          </a:solidFill>
          <a:ln>
            <a:noFill/>
          </a:ln>
          <a:effectLst/>
        </c:spPr>
      </c:pivotFmt>
      <c:pivotFmt>
        <c:idx val="1922"/>
        <c:spPr>
          <a:solidFill>
            <a:schemeClr val="accent1"/>
          </a:solidFill>
          <a:ln>
            <a:noFill/>
          </a:ln>
          <a:effectLst/>
        </c:spPr>
      </c:pivotFmt>
      <c:pivotFmt>
        <c:idx val="1923"/>
        <c:spPr>
          <a:solidFill>
            <a:schemeClr val="accent1"/>
          </a:solidFill>
          <a:ln>
            <a:noFill/>
          </a:ln>
          <a:effectLst/>
        </c:spPr>
      </c:pivotFmt>
      <c:pivotFmt>
        <c:idx val="1924"/>
        <c:spPr>
          <a:solidFill>
            <a:schemeClr val="accent1"/>
          </a:solidFill>
          <a:ln>
            <a:noFill/>
          </a:ln>
          <a:effectLst/>
        </c:spPr>
      </c:pivotFmt>
      <c:pivotFmt>
        <c:idx val="1925"/>
        <c:spPr>
          <a:solidFill>
            <a:schemeClr val="accent1"/>
          </a:solidFill>
          <a:ln>
            <a:noFill/>
          </a:ln>
          <a:effectLst/>
        </c:spPr>
      </c:pivotFmt>
      <c:pivotFmt>
        <c:idx val="1926"/>
        <c:spPr>
          <a:solidFill>
            <a:schemeClr val="accent1"/>
          </a:solidFill>
          <a:ln>
            <a:noFill/>
          </a:ln>
          <a:effectLst/>
        </c:spPr>
      </c:pivotFmt>
      <c:pivotFmt>
        <c:idx val="1927"/>
        <c:spPr>
          <a:solidFill>
            <a:schemeClr val="accent1"/>
          </a:solidFill>
          <a:ln>
            <a:noFill/>
          </a:ln>
          <a:effectLst/>
        </c:spPr>
      </c:pivotFmt>
      <c:pivotFmt>
        <c:idx val="1928"/>
        <c:spPr>
          <a:solidFill>
            <a:schemeClr val="accent1"/>
          </a:solidFill>
          <a:ln>
            <a:noFill/>
          </a:ln>
          <a:effectLst/>
        </c:spPr>
      </c:pivotFmt>
      <c:pivotFmt>
        <c:idx val="1929"/>
        <c:spPr>
          <a:solidFill>
            <a:schemeClr val="accent1"/>
          </a:solidFill>
          <a:ln>
            <a:noFill/>
          </a:ln>
          <a:effectLst/>
        </c:spPr>
      </c:pivotFmt>
      <c:pivotFmt>
        <c:idx val="1930"/>
        <c:spPr>
          <a:solidFill>
            <a:schemeClr val="accent1"/>
          </a:solidFill>
          <a:ln>
            <a:noFill/>
          </a:ln>
          <a:effectLst/>
        </c:spPr>
      </c:pivotFmt>
      <c:pivotFmt>
        <c:idx val="1931"/>
        <c:spPr>
          <a:solidFill>
            <a:schemeClr val="accent1"/>
          </a:solidFill>
          <a:ln>
            <a:noFill/>
          </a:ln>
          <a:effectLst/>
        </c:spPr>
      </c:pivotFmt>
      <c:pivotFmt>
        <c:idx val="1932"/>
        <c:spPr>
          <a:solidFill>
            <a:schemeClr val="accent1"/>
          </a:solidFill>
          <a:ln>
            <a:noFill/>
          </a:ln>
          <a:effectLst/>
        </c:spPr>
      </c:pivotFmt>
      <c:pivotFmt>
        <c:idx val="1933"/>
        <c:spPr>
          <a:solidFill>
            <a:schemeClr val="accent1"/>
          </a:solidFill>
          <a:ln>
            <a:noFill/>
          </a:ln>
          <a:effectLst/>
        </c:spPr>
      </c:pivotFmt>
      <c:pivotFmt>
        <c:idx val="1934"/>
        <c:spPr>
          <a:solidFill>
            <a:schemeClr val="accent1"/>
          </a:solidFill>
          <a:ln>
            <a:noFill/>
          </a:ln>
          <a:effectLst/>
        </c:spPr>
      </c:pivotFmt>
      <c:pivotFmt>
        <c:idx val="1935"/>
        <c:spPr>
          <a:solidFill>
            <a:schemeClr val="accent1"/>
          </a:solidFill>
          <a:ln>
            <a:noFill/>
          </a:ln>
          <a:effectLst/>
        </c:spPr>
      </c:pivotFmt>
      <c:pivotFmt>
        <c:idx val="1936"/>
        <c:spPr>
          <a:solidFill>
            <a:schemeClr val="accent1"/>
          </a:solidFill>
          <a:ln>
            <a:noFill/>
          </a:ln>
          <a:effectLst/>
        </c:spPr>
      </c:pivotFmt>
      <c:pivotFmt>
        <c:idx val="1937"/>
        <c:spPr>
          <a:solidFill>
            <a:schemeClr val="accent1"/>
          </a:solidFill>
          <a:ln>
            <a:noFill/>
          </a:ln>
          <a:effectLst/>
        </c:spPr>
      </c:pivotFmt>
      <c:pivotFmt>
        <c:idx val="1938"/>
        <c:spPr>
          <a:solidFill>
            <a:schemeClr val="accent1"/>
          </a:solidFill>
          <a:ln>
            <a:noFill/>
          </a:ln>
          <a:effectLst/>
        </c:spPr>
      </c:pivotFmt>
      <c:pivotFmt>
        <c:idx val="1939"/>
        <c:spPr>
          <a:solidFill>
            <a:schemeClr val="accent1"/>
          </a:solidFill>
          <a:ln>
            <a:noFill/>
          </a:ln>
          <a:effectLst/>
        </c:spPr>
      </c:pivotFmt>
      <c:pivotFmt>
        <c:idx val="1940"/>
        <c:spPr>
          <a:solidFill>
            <a:schemeClr val="accent1"/>
          </a:solidFill>
          <a:ln>
            <a:noFill/>
          </a:ln>
          <a:effectLst/>
        </c:spPr>
      </c:pivotFmt>
      <c:pivotFmt>
        <c:idx val="1941"/>
        <c:spPr>
          <a:solidFill>
            <a:schemeClr val="accent1"/>
          </a:solidFill>
          <a:ln>
            <a:noFill/>
          </a:ln>
          <a:effectLst/>
        </c:spPr>
      </c:pivotFmt>
      <c:pivotFmt>
        <c:idx val="1942"/>
        <c:spPr>
          <a:solidFill>
            <a:schemeClr val="accent1"/>
          </a:solidFill>
          <a:ln>
            <a:noFill/>
          </a:ln>
          <a:effectLst/>
        </c:spPr>
      </c:pivotFmt>
      <c:pivotFmt>
        <c:idx val="1943"/>
        <c:spPr>
          <a:solidFill>
            <a:schemeClr val="accent1"/>
          </a:solidFill>
          <a:ln>
            <a:noFill/>
          </a:ln>
          <a:effectLst/>
        </c:spPr>
      </c:pivotFmt>
      <c:pivotFmt>
        <c:idx val="1944"/>
        <c:spPr>
          <a:solidFill>
            <a:schemeClr val="accent1"/>
          </a:solidFill>
          <a:ln>
            <a:noFill/>
          </a:ln>
          <a:effectLst/>
        </c:spPr>
      </c:pivotFmt>
      <c:pivotFmt>
        <c:idx val="1945"/>
        <c:spPr>
          <a:solidFill>
            <a:schemeClr val="accent1"/>
          </a:solidFill>
          <a:ln>
            <a:noFill/>
          </a:ln>
          <a:effectLst/>
        </c:spPr>
      </c:pivotFmt>
      <c:pivotFmt>
        <c:idx val="1946"/>
        <c:spPr>
          <a:solidFill>
            <a:schemeClr val="accent1"/>
          </a:solidFill>
          <a:ln>
            <a:noFill/>
          </a:ln>
          <a:effectLst/>
        </c:spPr>
      </c:pivotFmt>
      <c:pivotFmt>
        <c:idx val="1947"/>
        <c:spPr>
          <a:solidFill>
            <a:schemeClr val="accent1"/>
          </a:solidFill>
          <a:ln>
            <a:noFill/>
          </a:ln>
          <a:effectLst/>
        </c:spPr>
      </c:pivotFmt>
      <c:pivotFmt>
        <c:idx val="1948"/>
        <c:spPr>
          <a:solidFill>
            <a:schemeClr val="accent1"/>
          </a:solidFill>
          <a:ln>
            <a:noFill/>
          </a:ln>
          <a:effectLst/>
        </c:spPr>
      </c:pivotFmt>
      <c:pivotFmt>
        <c:idx val="1949"/>
        <c:spPr>
          <a:solidFill>
            <a:schemeClr val="accent1"/>
          </a:solidFill>
          <a:ln>
            <a:noFill/>
          </a:ln>
          <a:effectLst/>
        </c:spPr>
      </c:pivotFmt>
      <c:pivotFmt>
        <c:idx val="1950"/>
        <c:spPr>
          <a:solidFill>
            <a:schemeClr val="accent1"/>
          </a:solidFill>
          <a:ln>
            <a:noFill/>
          </a:ln>
          <a:effectLst/>
        </c:spPr>
      </c:pivotFmt>
      <c:pivotFmt>
        <c:idx val="1951"/>
        <c:spPr>
          <a:solidFill>
            <a:schemeClr val="accent1"/>
          </a:solidFill>
          <a:ln>
            <a:noFill/>
          </a:ln>
          <a:effectLst/>
        </c:spPr>
      </c:pivotFmt>
      <c:pivotFmt>
        <c:idx val="1952"/>
        <c:spPr>
          <a:solidFill>
            <a:schemeClr val="accent1"/>
          </a:solidFill>
          <a:ln>
            <a:noFill/>
          </a:ln>
          <a:effectLst/>
        </c:spPr>
      </c:pivotFmt>
      <c:pivotFmt>
        <c:idx val="1953"/>
        <c:spPr>
          <a:solidFill>
            <a:schemeClr val="accent1"/>
          </a:solidFill>
          <a:ln>
            <a:noFill/>
          </a:ln>
          <a:effectLst/>
        </c:spPr>
      </c:pivotFmt>
      <c:pivotFmt>
        <c:idx val="1954"/>
        <c:spPr>
          <a:solidFill>
            <a:schemeClr val="accent1"/>
          </a:solidFill>
          <a:ln>
            <a:noFill/>
          </a:ln>
          <a:effectLst/>
        </c:spPr>
      </c:pivotFmt>
      <c:pivotFmt>
        <c:idx val="1955"/>
        <c:spPr>
          <a:solidFill>
            <a:schemeClr val="accent1"/>
          </a:solidFill>
          <a:ln>
            <a:noFill/>
          </a:ln>
          <a:effectLst/>
        </c:spPr>
      </c:pivotFmt>
      <c:pivotFmt>
        <c:idx val="1956"/>
        <c:spPr>
          <a:solidFill>
            <a:schemeClr val="accent1"/>
          </a:solidFill>
          <a:ln>
            <a:noFill/>
          </a:ln>
          <a:effectLst/>
        </c:spPr>
      </c:pivotFmt>
      <c:pivotFmt>
        <c:idx val="1957"/>
        <c:spPr>
          <a:solidFill>
            <a:schemeClr val="accent1"/>
          </a:solidFill>
          <a:ln>
            <a:noFill/>
          </a:ln>
          <a:effectLst/>
        </c:spPr>
      </c:pivotFmt>
      <c:pivotFmt>
        <c:idx val="1958"/>
        <c:spPr>
          <a:solidFill>
            <a:schemeClr val="accent1"/>
          </a:solidFill>
          <a:ln>
            <a:noFill/>
          </a:ln>
          <a:effectLst/>
        </c:spPr>
      </c:pivotFmt>
      <c:pivotFmt>
        <c:idx val="1959"/>
        <c:spPr>
          <a:solidFill>
            <a:schemeClr val="accent1"/>
          </a:solidFill>
          <a:ln>
            <a:noFill/>
          </a:ln>
          <a:effectLst/>
        </c:spPr>
      </c:pivotFmt>
      <c:pivotFmt>
        <c:idx val="1960"/>
        <c:spPr>
          <a:solidFill>
            <a:schemeClr val="accent1"/>
          </a:solidFill>
          <a:ln>
            <a:noFill/>
          </a:ln>
          <a:effectLst/>
        </c:spPr>
      </c:pivotFmt>
      <c:pivotFmt>
        <c:idx val="1961"/>
        <c:spPr>
          <a:solidFill>
            <a:schemeClr val="accent1"/>
          </a:solidFill>
          <a:ln>
            <a:noFill/>
          </a:ln>
          <a:effectLst/>
        </c:spPr>
      </c:pivotFmt>
      <c:pivotFmt>
        <c:idx val="1962"/>
        <c:spPr>
          <a:solidFill>
            <a:schemeClr val="accent1"/>
          </a:solidFill>
          <a:ln>
            <a:noFill/>
          </a:ln>
          <a:effectLst/>
        </c:spPr>
      </c:pivotFmt>
      <c:pivotFmt>
        <c:idx val="1963"/>
        <c:spPr>
          <a:solidFill>
            <a:schemeClr val="accent1"/>
          </a:solidFill>
          <a:ln>
            <a:noFill/>
          </a:ln>
          <a:effectLst/>
        </c:spPr>
      </c:pivotFmt>
      <c:pivotFmt>
        <c:idx val="1964"/>
        <c:spPr>
          <a:solidFill>
            <a:schemeClr val="accent1"/>
          </a:solidFill>
          <a:ln>
            <a:noFill/>
          </a:ln>
          <a:effectLst/>
        </c:spPr>
      </c:pivotFmt>
      <c:pivotFmt>
        <c:idx val="1965"/>
        <c:spPr>
          <a:solidFill>
            <a:schemeClr val="accent1"/>
          </a:solidFill>
          <a:ln>
            <a:noFill/>
          </a:ln>
          <a:effectLst/>
        </c:spPr>
      </c:pivotFmt>
      <c:pivotFmt>
        <c:idx val="1966"/>
        <c:spPr>
          <a:solidFill>
            <a:schemeClr val="accent1"/>
          </a:solidFill>
          <a:ln>
            <a:noFill/>
          </a:ln>
          <a:effectLst/>
        </c:spPr>
      </c:pivotFmt>
      <c:pivotFmt>
        <c:idx val="1967"/>
        <c:spPr>
          <a:solidFill>
            <a:schemeClr val="accent1"/>
          </a:solidFill>
          <a:ln>
            <a:noFill/>
          </a:ln>
          <a:effectLst/>
        </c:spPr>
      </c:pivotFmt>
      <c:pivotFmt>
        <c:idx val="1968"/>
        <c:spPr>
          <a:solidFill>
            <a:schemeClr val="accent1"/>
          </a:solidFill>
          <a:ln>
            <a:noFill/>
          </a:ln>
          <a:effectLst/>
        </c:spPr>
      </c:pivotFmt>
      <c:pivotFmt>
        <c:idx val="1969"/>
        <c:spPr>
          <a:solidFill>
            <a:schemeClr val="accent1"/>
          </a:solidFill>
          <a:ln>
            <a:noFill/>
          </a:ln>
          <a:effectLst/>
        </c:spPr>
      </c:pivotFmt>
      <c:pivotFmt>
        <c:idx val="1970"/>
        <c:spPr>
          <a:solidFill>
            <a:schemeClr val="accent1"/>
          </a:solidFill>
          <a:ln>
            <a:noFill/>
          </a:ln>
          <a:effectLst/>
        </c:spPr>
      </c:pivotFmt>
      <c:pivotFmt>
        <c:idx val="1971"/>
        <c:spPr>
          <a:solidFill>
            <a:schemeClr val="accent1"/>
          </a:solidFill>
          <a:ln>
            <a:noFill/>
          </a:ln>
          <a:effectLst/>
        </c:spPr>
      </c:pivotFmt>
      <c:pivotFmt>
        <c:idx val="1972"/>
        <c:spPr>
          <a:solidFill>
            <a:schemeClr val="accent1"/>
          </a:solidFill>
          <a:ln>
            <a:noFill/>
          </a:ln>
          <a:effectLst/>
        </c:spPr>
      </c:pivotFmt>
      <c:pivotFmt>
        <c:idx val="1973"/>
        <c:spPr>
          <a:solidFill>
            <a:schemeClr val="accent1"/>
          </a:solidFill>
          <a:ln>
            <a:noFill/>
          </a:ln>
          <a:effectLst/>
        </c:spPr>
      </c:pivotFmt>
      <c:pivotFmt>
        <c:idx val="1974"/>
        <c:spPr>
          <a:solidFill>
            <a:schemeClr val="accent1"/>
          </a:solidFill>
          <a:ln>
            <a:noFill/>
          </a:ln>
          <a:effectLst/>
        </c:spPr>
      </c:pivotFmt>
      <c:pivotFmt>
        <c:idx val="1975"/>
        <c:spPr>
          <a:solidFill>
            <a:schemeClr val="accent1"/>
          </a:solidFill>
          <a:ln>
            <a:noFill/>
          </a:ln>
          <a:effectLst/>
        </c:spPr>
      </c:pivotFmt>
      <c:pivotFmt>
        <c:idx val="1976"/>
        <c:spPr>
          <a:solidFill>
            <a:schemeClr val="accent1"/>
          </a:solidFill>
          <a:ln>
            <a:noFill/>
          </a:ln>
          <a:effectLst/>
        </c:spPr>
      </c:pivotFmt>
      <c:pivotFmt>
        <c:idx val="1977"/>
        <c:spPr>
          <a:solidFill>
            <a:schemeClr val="accent1"/>
          </a:solidFill>
          <a:ln>
            <a:noFill/>
          </a:ln>
          <a:effectLst/>
        </c:spPr>
      </c:pivotFmt>
      <c:pivotFmt>
        <c:idx val="1978"/>
        <c:spPr>
          <a:solidFill>
            <a:schemeClr val="accent1"/>
          </a:solidFill>
          <a:ln>
            <a:noFill/>
          </a:ln>
          <a:effectLst/>
        </c:spPr>
      </c:pivotFmt>
      <c:pivotFmt>
        <c:idx val="1979"/>
        <c:spPr>
          <a:solidFill>
            <a:schemeClr val="accent1"/>
          </a:solidFill>
          <a:ln>
            <a:noFill/>
          </a:ln>
          <a:effectLst/>
        </c:spPr>
      </c:pivotFmt>
      <c:pivotFmt>
        <c:idx val="1980"/>
        <c:spPr>
          <a:solidFill>
            <a:schemeClr val="accent1"/>
          </a:solidFill>
          <a:ln>
            <a:noFill/>
          </a:ln>
          <a:effectLst/>
        </c:spPr>
      </c:pivotFmt>
      <c:pivotFmt>
        <c:idx val="1981"/>
        <c:spPr>
          <a:solidFill>
            <a:schemeClr val="accent1"/>
          </a:solidFill>
          <a:ln>
            <a:noFill/>
          </a:ln>
          <a:effectLst/>
        </c:spPr>
      </c:pivotFmt>
      <c:pivotFmt>
        <c:idx val="1982"/>
        <c:spPr>
          <a:solidFill>
            <a:schemeClr val="accent1"/>
          </a:solidFill>
          <a:ln>
            <a:noFill/>
          </a:ln>
          <a:effectLst/>
        </c:spPr>
      </c:pivotFmt>
      <c:pivotFmt>
        <c:idx val="1983"/>
        <c:spPr>
          <a:solidFill>
            <a:schemeClr val="accent1"/>
          </a:solidFill>
          <a:ln>
            <a:noFill/>
          </a:ln>
          <a:effectLst/>
        </c:spPr>
      </c:pivotFmt>
      <c:pivotFmt>
        <c:idx val="1984"/>
        <c:spPr>
          <a:solidFill>
            <a:schemeClr val="accent1"/>
          </a:solidFill>
          <a:ln>
            <a:noFill/>
          </a:ln>
          <a:effectLst/>
        </c:spPr>
      </c:pivotFmt>
      <c:pivotFmt>
        <c:idx val="1985"/>
        <c:spPr>
          <a:solidFill>
            <a:schemeClr val="accent1"/>
          </a:solidFill>
          <a:ln>
            <a:noFill/>
          </a:ln>
          <a:effectLst/>
        </c:spPr>
      </c:pivotFmt>
      <c:pivotFmt>
        <c:idx val="1986"/>
        <c:spPr>
          <a:solidFill>
            <a:schemeClr val="accent1"/>
          </a:solidFill>
          <a:ln>
            <a:noFill/>
          </a:ln>
          <a:effectLst/>
        </c:spPr>
      </c:pivotFmt>
      <c:pivotFmt>
        <c:idx val="1987"/>
        <c:spPr>
          <a:solidFill>
            <a:schemeClr val="accent1"/>
          </a:solidFill>
          <a:ln>
            <a:noFill/>
          </a:ln>
          <a:effectLst/>
        </c:spPr>
      </c:pivotFmt>
      <c:pivotFmt>
        <c:idx val="1988"/>
        <c:spPr>
          <a:solidFill>
            <a:schemeClr val="accent1"/>
          </a:solidFill>
          <a:ln>
            <a:noFill/>
          </a:ln>
          <a:effectLst/>
        </c:spPr>
      </c:pivotFmt>
      <c:pivotFmt>
        <c:idx val="1989"/>
        <c:spPr>
          <a:solidFill>
            <a:schemeClr val="accent1"/>
          </a:solidFill>
          <a:ln>
            <a:noFill/>
          </a:ln>
          <a:effectLst/>
        </c:spPr>
      </c:pivotFmt>
      <c:pivotFmt>
        <c:idx val="1990"/>
        <c:spPr>
          <a:solidFill>
            <a:schemeClr val="accent1"/>
          </a:solidFill>
          <a:ln>
            <a:noFill/>
          </a:ln>
          <a:effectLst/>
        </c:spPr>
      </c:pivotFmt>
      <c:pivotFmt>
        <c:idx val="1991"/>
        <c:spPr>
          <a:solidFill>
            <a:schemeClr val="accent1"/>
          </a:solidFill>
          <a:ln>
            <a:noFill/>
          </a:ln>
          <a:effectLst/>
        </c:spPr>
      </c:pivotFmt>
      <c:pivotFmt>
        <c:idx val="1992"/>
        <c:spPr>
          <a:solidFill>
            <a:schemeClr val="accent1"/>
          </a:solidFill>
          <a:ln>
            <a:noFill/>
          </a:ln>
          <a:effectLst/>
        </c:spPr>
      </c:pivotFmt>
      <c:pivotFmt>
        <c:idx val="1993"/>
        <c:spPr>
          <a:solidFill>
            <a:schemeClr val="accent1"/>
          </a:solidFill>
          <a:ln>
            <a:noFill/>
          </a:ln>
          <a:effectLst/>
        </c:spPr>
      </c:pivotFmt>
      <c:pivotFmt>
        <c:idx val="1994"/>
        <c:spPr>
          <a:solidFill>
            <a:schemeClr val="accent1"/>
          </a:solidFill>
          <a:ln>
            <a:noFill/>
          </a:ln>
          <a:effectLst/>
        </c:spPr>
      </c:pivotFmt>
      <c:pivotFmt>
        <c:idx val="1995"/>
        <c:spPr>
          <a:solidFill>
            <a:schemeClr val="accent1"/>
          </a:solidFill>
          <a:ln>
            <a:noFill/>
          </a:ln>
          <a:effectLst/>
        </c:spPr>
      </c:pivotFmt>
      <c:pivotFmt>
        <c:idx val="1996"/>
        <c:spPr>
          <a:solidFill>
            <a:schemeClr val="accent1"/>
          </a:solidFill>
          <a:ln>
            <a:noFill/>
          </a:ln>
          <a:effectLst/>
        </c:spPr>
      </c:pivotFmt>
      <c:pivotFmt>
        <c:idx val="1997"/>
        <c:spPr>
          <a:solidFill>
            <a:schemeClr val="accent1"/>
          </a:solidFill>
          <a:ln>
            <a:noFill/>
          </a:ln>
          <a:effectLst/>
        </c:spPr>
      </c:pivotFmt>
      <c:pivotFmt>
        <c:idx val="1998"/>
        <c:spPr>
          <a:solidFill>
            <a:schemeClr val="accent1"/>
          </a:solidFill>
          <a:ln>
            <a:noFill/>
          </a:ln>
          <a:effectLst/>
        </c:spPr>
      </c:pivotFmt>
      <c:pivotFmt>
        <c:idx val="1999"/>
        <c:spPr>
          <a:solidFill>
            <a:schemeClr val="accent1"/>
          </a:solidFill>
          <a:ln>
            <a:noFill/>
          </a:ln>
          <a:effectLst/>
        </c:spPr>
      </c:pivotFmt>
      <c:pivotFmt>
        <c:idx val="2000"/>
        <c:spPr>
          <a:solidFill>
            <a:schemeClr val="accent1"/>
          </a:solidFill>
          <a:ln>
            <a:noFill/>
          </a:ln>
          <a:effectLst/>
        </c:spPr>
      </c:pivotFmt>
      <c:pivotFmt>
        <c:idx val="2001"/>
        <c:spPr>
          <a:solidFill>
            <a:schemeClr val="accent1"/>
          </a:solidFill>
          <a:ln>
            <a:noFill/>
          </a:ln>
          <a:effectLst/>
        </c:spPr>
      </c:pivotFmt>
      <c:pivotFmt>
        <c:idx val="2002"/>
        <c:spPr>
          <a:solidFill>
            <a:schemeClr val="accent1"/>
          </a:solidFill>
          <a:ln>
            <a:noFill/>
          </a:ln>
          <a:effectLst/>
        </c:spPr>
      </c:pivotFmt>
      <c:pivotFmt>
        <c:idx val="2003"/>
        <c:spPr>
          <a:solidFill>
            <a:schemeClr val="accent1"/>
          </a:solidFill>
          <a:ln>
            <a:noFill/>
          </a:ln>
          <a:effectLst/>
        </c:spPr>
      </c:pivotFmt>
      <c:pivotFmt>
        <c:idx val="2004"/>
        <c:spPr>
          <a:solidFill>
            <a:schemeClr val="accent1"/>
          </a:solidFill>
          <a:ln>
            <a:noFill/>
          </a:ln>
          <a:effectLst/>
        </c:spPr>
      </c:pivotFmt>
      <c:pivotFmt>
        <c:idx val="2005"/>
        <c:spPr>
          <a:solidFill>
            <a:schemeClr val="accent1"/>
          </a:solidFill>
          <a:ln>
            <a:noFill/>
          </a:ln>
          <a:effectLst/>
        </c:spPr>
      </c:pivotFmt>
      <c:pivotFmt>
        <c:idx val="2006"/>
        <c:spPr>
          <a:solidFill>
            <a:schemeClr val="accent1"/>
          </a:solidFill>
          <a:ln>
            <a:noFill/>
          </a:ln>
          <a:effectLst/>
        </c:spPr>
      </c:pivotFmt>
      <c:pivotFmt>
        <c:idx val="2007"/>
        <c:spPr>
          <a:solidFill>
            <a:schemeClr val="accent1"/>
          </a:solidFill>
          <a:ln>
            <a:noFill/>
          </a:ln>
          <a:effectLst/>
        </c:spPr>
      </c:pivotFmt>
      <c:pivotFmt>
        <c:idx val="2008"/>
        <c:spPr>
          <a:solidFill>
            <a:schemeClr val="accent1"/>
          </a:solidFill>
          <a:ln>
            <a:noFill/>
          </a:ln>
          <a:effectLst/>
        </c:spPr>
      </c:pivotFmt>
      <c:pivotFmt>
        <c:idx val="2009"/>
        <c:spPr>
          <a:solidFill>
            <a:schemeClr val="accent1"/>
          </a:solidFill>
          <a:ln>
            <a:noFill/>
          </a:ln>
          <a:effectLst/>
        </c:spPr>
      </c:pivotFmt>
      <c:pivotFmt>
        <c:idx val="2010"/>
        <c:spPr>
          <a:solidFill>
            <a:schemeClr val="accent1"/>
          </a:solidFill>
          <a:ln>
            <a:noFill/>
          </a:ln>
          <a:effectLst/>
        </c:spPr>
      </c:pivotFmt>
      <c:pivotFmt>
        <c:idx val="2011"/>
        <c:spPr>
          <a:solidFill>
            <a:schemeClr val="accent1"/>
          </a:solidFill>
          <a:ln>
            <a:noFill/>
          </a:ln>
          <a:effectLst/>
        </c:spPr>
      </c:pivotFmt>
      <c:pivotFmt>
        <c:idx val="2012"/>
        <c:spPr>
          <a:solidFill>
            <a:schemeClr val="accent1"/>
          </a:solidFill>
          <a:ln>
            <a:noFill/>
          </a:ln>
          <a:effectLst/>
        </c:spPr>
      </c:pivotFmt>
      <c:pivotFmt>
        <c:idx val="2013"/>
        <c:spPr>
          <a:solidFill>
            <a:schemeClr val="accent1"/>
          </a:solidFill>
          <a:ln>
            <a:noFill/>
          </a:ln>
          <a:effectLst/>
        </c:spPr>
      </c:pivotFmt>
      <c:pivotFmt>
        <c:idx val="2014"/>
        <c:spPr>
          <a:solidFill>
            <a:schemeClr val="accent1"/>
          </a:solidFill>
          <a:ln>
            <a:noFill/>
          </a:ln>
          <a:effectLst/>
        </c:spPr>
      </c:pivotFmt>
      <c:pivotFmt>
        <c:idx val="2015"/>
        <c:spPr>
          <a:solidFill>
            <a:schemeClr val="accent1"/>
          </a:solidFill>
          <a:ln>
            <a:noFill/>
          </a:ln>
          <a:effectLst/>
        </c:spPr>
      </c:pivotFmt>
      <c:pivotFmt>
        <c:idx val="2016"/>
        <c:spPr>
          <a:solidFill>
            <a:schemeClr val="accent1"/>
          </a:solidFill>
          <a:ln>
            <a:noFill/>
          </a:ln>
          <a:effectLst/>
        </c:spPr>
      </c:pivotFmt>
      <c:pivotFmt>
        <c:idx val="2017"/>
        <c:spPr>
          <a:solidFill>
            <a:schemeClr val="accent1"/>
          </a:solidFill>
          <a:ln>
            <a:noFill/>
          </a:ln>
          <a:effectLst/>
        </c:spPr>
      </c:pivotFmt>
      <c:pivotFmt>
        <c:idx val="2018"/>
        <c:spPr>
          <a:solidFill>
            <a:schemeClr val="accent1"/>
          </a:solidFill>
          <a:ln>
            <a:noFill/>
          </a:ln>
          <a:effectLst/>
        </c:spPr>
      </c:pivotFmt>
      <c:pivotFmt>
        <c:idx val="2019"/>
        <c:spPr>
          <a:solidFill>
            <a:schemeClr val="accent1"/>
          </a:solidFill>
          <a:ln>
            <a:noFill/>
          </a:ln>
          <a:effectLst/>
        </c:spPr>
      </c:pivotFmt>
      <c:pivotFmt>
        <c:idx val="2020"/>
        <c:spPr>
          <a:solidFill>
            <a:schemeClr val="accent1"/>
          </a:solidFill>
          <a:ln>
            <a:noFill/>
          </a:ln>
          <a:effectLst/>
        </c:spPr>
      </c:pivotFmt>
      <c:pivotFmt>
        <c:idx val="2021"/>
        <c:spPr>
          <a:solidFill>
            <a:schemeClr val="accent1"/>
          </a:solidFill>
          <a:ln>
            <a:noFill/>
          </a:ln>
          <a:effectLst/>
        </c:spPr>
      </c:pivotFmt>
      <c:pivotFmt>
        <c:idx val="2022"/>
        <c:spPr>
          <a:solidFill>
            <a:schemeClr val="accent1"/>
          </a:solidFill>
          <a:ln>
            <a:noFill/>
          </a:ln>
          <a:effectLst/>
        </c:spPr>
      </c:pivotFmt>
      <c:pivotFmt>
        <c:idx val="2023"/>
        <c:spPr>
          <a:solidFill>
            <a:schemeClr val="accent1"/>
          </a:solidFill>
          <a:ln>
            <a:noFill/>
          </a:ln>
          <a:effectLst/>
        </c:spPr>
      </c:pivotFmt>
      <c:pivotFmt>
        <c:idx val="2024"/>
        <c:spPr>
          <a:solidFill>
            <a:schemeClr val="accent1"/>
          </a:solidFill>
          <a:ln>
            <a:noFill/>
          </a:ln>
          <a:effectLst/>
        </c:spPr>
      </c:pivotFmt>
      <c:pivotFmt>
        <c:idx val="2025"/>
        <c:spPr>
          <a:solidFill>
            <a:schemeClr val="accent1"/>
          </a:solidFill>
          <a:ln>
            <a:noFill/>
          </a:ln>
          <a:effectLst/>
        </c:spPr>
      </c:pivotFmt>
      <c:pivotFmt>
        <c:idx val="2026"/>
        <c:spPr>
          <a:solidFill>
            <a:schemeClr val="accent1"/>
          </a:solidFill>
          <a:ln>
            <a:noFill/>
          </a:ln>
          <a:effectLst/>
        </c:spPr>
      </c:pivotFmt>
      <c:pivotFmt>
        <c:idx val="2027"/>
        <c:spPr>
          <a:solidFill>
            <a:schemeClr val="accent1"/>
          </a:solidFill>
          <a:ln>
            <a:noFill/>
          </a:ln>
          <a:effectLst/>
        </c:spPr>
      </c:pivotFmt>
      <c:pivotFmt>
        <c:idx val="2028"/>
        <c:spPr>
          <a:solidFill>
            <a:schemeClr val="accent1"/>
          </a:solidFill>
          <a:ln>
            <a:noFill/>
          </a:ln>
          <a:effectLst/>
        </c:spPr>
      </c:pivotFmt>
      <c:pivotFmt>
        <c:idx val="2029"/>
        <c:spPr>
          <a:solidFill>
            <a:schemeClr val="accent1"/>
          </a:solidFill>
          <a:ln>
            <a:noFill/>
          </a:ln>
          <a:effectLst/>
        </c:spPr>
      </c:pivotFmt>
      <c:pivotFmt>
        <c:idx val="2030"/>
        <c:spPr>
          <a:solidFill>
            <a:schemeClr val="accent1"/>
          </a:solidFill>
          <a:ln>
            <a:noFill/>
          </a:ln>
          <a:effectLst/>
        </c:spPr>
      </c:pivotFmt>
      <c:pivotFmt>
        <c:idx val="2031"/>
        <c:spPr>
          <a:solidFill>
            <a:schemeClr val="accent1"/>
          </a:solidFill>
          <a:ln>
            <a:noFill/>
          </a:ln>
          <a:effectLst/>
        </c:spPr>
      </c:pivotFmt>
      <c:pivotFmt>
        <c:idx val="2032"/>
        <c:spPr>
          <a:solidFill>
            <a:schemeClr val="accent1"/>
          </a:solidFill>
          <a:ln>
            <a:noFill/>
          </a:ln>
          <a:effectLst/>
        </c:spPr>
      </c:pivotFmt>
      <c:pivotFmt>
        <c:idx val="2033"/>
        <c:spPr>
          <a:solidFill>
            <a:schemeClr val="accent1"/>
          </a:solidFill>
          <a:ln>
            <a:noFill/>
          </a:ln>
          <a:effectLst/>
        </c:spPr>
      </c:pivotFmt>
      <c:pivotFmt>
        <c:idx val="2034"/>
        <c:spPr>
          <a:solidFill>
            <a:schemeClr val="accent1"/>
          </a:solidFill>
          <a:ln>
            <a:noFill/>
          </a:ln>
          <a:effectLst/>
        </c:spPr>
      </c:pivotFmt>
      <c:pivotFmt>
        <c:idx val="2035"/>
        <c:spPr>
          <a:solidFill>
            <a:schemeClr val="accent1"/>
          </a:solidFill>
          <a:ln>
            <a:noFill/>
          </a:ln>
          <a:effectLst/>
        </c:spPr>
      </c:pivotFmt>
      <c:pivotFmt>
        <c:idx val="2036"/>
        <c:spPr>
          <a:solidFill>
            <a:schemeClr val="accent1"/>
          </a:solidFill>
          <a:ln>
            <a:noFill/>
          </a:ln>
          <a:effectLst/>
        </c:spPr>
      </c:pivotFmt>
      <c:pivotFmt>
        <c:idx val="2037"/>
        <c:spPr>
          <a:solidFill>
            <a:schemeClr val="accent1"/>
          </a:solidFill>
          <a:ln>
            <a:noFill/>
          </a:ln>
          <a:effectLst/>
        </c:spPr>
      </c:pivotFmt>
      <c:pivotFmt>
        <c:idx val="2038"/>
        <c:spPr>
          <a:solidFill>
            <a:schemeClr val="accent1"/>
          </a:solidFill>
          <a:ln>
            <a:noFill/>
          </a:ln>
          <a:effectLst/>
        </c:spPr>
      </c:pivotFmt>
      <c:pivotFmt>
        <c:idx val="2039"/>
        <c:spPr>
          <a:solidFill>
            <a:schemeClr val="accent1"/>
          </a:solidFill>
          <a:ln>
            <a:noFill/>
          </a:ln>
          <a:effectLst/>
        </c:spPr>
      </c:pivotFmt>
      <c:pivotFmt>
        <c:idx val="2040"/>
        <c:spPr>
          <a:solidFill>
            <a:schemeClr val="accent1"/>
          </a:solidFill>
          <a:ln>
            <a:noFill/>
          </a:ln>
          <a:effectLst/>
        </c:spPr>
      </c:pivotFmt>
      <c:pivotFmt>
        <c:idx val="2041"/>
        <c:spPr>
          <a:solidFill>
            <a:schemeClr val="accent1"/>
          </a:solidFill>
          <a:ln>
            <a:noFill/>
          </a:ln>
          <a:effectLst/>
        </c:spPr>
      </c:pivotFmt>
      <c:pivotFmt>
        <c:idx val="2042"/>
        <c:spPr>
          <a:solidFill>
            <a:schemeClr val="accent1"/>
          </a:solidFill>
          <a:ln>
            <a:noFill/>
          </a:ln>
          <a:effectLst/>
        </c:spPr>
      </c:pivotFmt>
      <c:pivotFmt>
        <c:idx val="2043"/>
        <c:spPr>
          <a:solidFill>
            <a:schemeClr val="accent1"/>
          </a:solidFill>
          <a:ln>
            <a:noFill/>
          </a:ln>
          <a:effectLst/>
        </c:spPr>
      </c:pivotFmt>
      <c:pivotFmt>
        <c:idx val="2044"/>
        <c:spPr>
          <a:solidFill>
            <a:schemeClr val="accent1"/>
          </a:solidFill>
          <a:ln>
            <a:noFill/>
          </a:ln>
          <a:effectLst/>
        </c:spPr>
      </c:pivotFmt>
      <c:pivotFmt>
        <c:idx val="2045"/>
        <c:spPr>
          <a:solidFill>
            <a:schemeClr val="accent1"/>
          </a:solidFill>
          <a:ln>
            <a:noFill/>
          </a:ln>
          <a:effectLst/>
        </c:spPr>
      </c:pivotFmt>
      <c:pivotFmt>
        <c:idx val="2046"/>
        <c:spPr>
          <a:solidFill>
            <a:schemeClr val="accent1"/>
          </a:solidFill>
          <a:ln>
            <a:noFill/>
          </a:ln>
          <a:effectLst/>
        </c:spPr>
      </c:pivotFmt>
      <c:pivotFmt>
        <c:idx val="2047"/>
        <c:spPr>
          <a:solidFill>
            <a:schemeClr val="accent1"/>
          </a:solidFill>
          <a:ln>
            <a:noFill/>
          </a:ln>
          <a:effectLst/>
        </c:spPr>
      </c:pivotFmt>
      <c:pivotFmt>
        <c:idx val="2048"/>
        <c:spPr>
          <a:solidFill>
            <a:schemeClr val="accent1"/>
          </a:solidFill>
          <a:ln>
            <a:noFill/>
          </a:ln>
          <a:effectLst/>
        </c:spPr>
      </c:pivotFmt>
      <c:pivotFmt>
        <c:idx val="2049"/>
        <c:spPr>
          <a:solidFill>
            <a:schemeClr val="accent1"/>
          </a:solidFill>
          <a:ln>
            <a:noFill/>
          </a:ln>
          <a:effectLst/>
        </c:spPr>
      </c:pivotFmt>
      <c:pivotFmt>
        <c:idx val="2050"/>
        <c:spPr>
          <a:solidFill>
            <a:schemeClr val="accent1"/>
          </a:solidFill>
          <a:ln>
            <a:noFill/>
          </a:ln>
          <a:effectLst/>
        </c:spPr>
      </c:pivotFmt>
      <c:pivotFmt>
        <c:idx val="2051"/>
        <c:spPr>
          <a:solidFill>
            <a:schemeClr val="accent1"/>
          </a:solidFill>
          <a:ln>
            <a:noFill/>
          </a:ln>
          <a:effectLst/>
        </c:spPr>
      </c:pivotFmt>
      <c:pivotFmt>
        <c:idx val="2052"/>
        <c:spPr>
          <a:solidFill>
            <a:schemeClr val="accent1"/>
          </a:solidFill>
          <a:ln>
            <a:noFill/>
          </a:ln>
          <a:effectLst/>
        </c:spPr>
      </c:pivotFmt>
      <c:pivotFmt>
        <c:idx val="2053"/>
        <c:spPr>
          <a:solidFill>
            <a:schemeClr val="accent1"/>
          </a:solidFill>
          <a:ln>
            <a:noFill/>
          </a:ln>
          <a:effectLst/>
        </c:spPr>
      </c:pivotFmt>
      <c:pivotFmt>
        <c:idx val="2054"/>
        <c:spPr>
          <a:solidFill>
            <a:schemeClr val="accent1"/>
          </a:solidFill>
          <a:ln>
            <a:noFill/>
          </a:ln>
          <a:effectLst/>
        </c:spPr>
      </c:pivotFmt>
      <c:pivotFmt>
        <c:idx val="2055"/>
        <c:spPr>
          <a:solidFill>
            <a:schemeClr val="accent1"/>
          </a:solidFill>
          <a:ln>
            <a:noFill/>
          </a:ln>
          <a:effectLst/>
        </c:spPr>
      </c:pivotFmt>
      <c:pivotFmt>
        <c:idx val="2056"/>
        <c:spPr>
          <a:solidFill>
            <a:schemeClr val="accent1"/>
          </a:solidFill>
          <a:ln>
            <a:noFill/>
          </a:ln>
          <a:effectLst/>
        </c:spPr>
      </c:pivotFmt>
      <c:pivotFmt>
        <c:idx val="2057"/>
        <c:spPr>
          <a:solidFill>
            <a:schemeClr val="accent1"/>
          </a:solidFill>
          <a:ln>
            <a:noFill/>
          </a:ln>
          <a:effectLst/>
        </c:spPr>
      </c:pivotFmt>
      <c:pivotFmt>
        <c:idx val="2058"/>
        <c:spPr>
          <a:solidFill>
            <a:schemeClr val="accent1"/>
          </a:solidFill>
          <a:ln>
            <a:noFill/>
          </a:ln>
          <a:effectLst/>
        </c:spPr>
      </c:pivotFmt>
      <c:pivotFmt>
        <c:idx val="2059"/>
        <c:spPr>
          <a:solidFill>
            <a:schemeClr val="accent1"/>
          </a:solidFill>
          <a:ln>
            <a:noFill/>
          </a:ln>
          <a:effectLst/>
        </c:spPr>
      </c:pivotFmt>
      <c:pivotFmt>
        <c:idx val="2060"/>
        <c:spPr>
          <a:solidFill>
            <a:schemeClr val="accent1"/>
          </a:solidFill>
          <a:ln>
            <a:noFill/>
          </a:ln>
          <a:effectLst/>
        </c:spPr>
      </c:pivotFmt>
      <c:pivotFmt>
        <c:idx val="2061"/>
        <c:spPr>
          <a:solidFill>
            <a:schemeClr val="accent1"/>
          </a:solidFill>
          <a:ln>
            <a:noFill/>
          </a:ln>
          <a:effectLst/>
        </c:spPr>
      </c:pivotFmt>
      <c:pivotFmt>
        <c:idx val="2062"/>
        <c:spPr>
          <a:solidFill>
            <a:schemeClr val="accent1"/>
          </a:solidFill>
          <a:ln>
            <a:noFill/>
          </a:ln>
          <a:effectLst/>
        </c:spPr>
      </c:pivotFmt>
      <c:pivotFmt>
        <c:idx val="2063"/>
        <c:spPr>
          <a:solidFill>
            <a:schemeClr val="accent1"/>
          </a:solidFill>
          <a:ln>
            <a:noFill/>
          </a:ln>
          <a:effectLst/>
        </c:spPr>
      </c:pivotFmt>
      <c:pivotFmt>
        <c:idx val="2064"/>
        <c:spPr>
          <a:solidFill>
            <a:schemeClr val="accent1"/>
          </a:solidFill>
          <a:ln>
            <a:noFill/>
          </a:ln>
          <a:effectLst/>
        </c:spPr>
      </c:pivotFmt>
      <c:pivotFmt>
        <c:idx val="2065"/>
        <c:spPr>
          <a:solidFill>
            <a:schemeClr val="accent1"/>
          </a:solidFill>
          <a:ln>
            <a:noFill/>
          </a:ln>
          <a:effectLst/>
        </c:spPr>
      </c:pivotFmt>
      <c:pivotFmt>
        <c:idx val="2066"/>
        <c:spPr>
          <a:solidFill>
            <a:schemeClr val="accent1"/>
          </a:solidFill>
          <a:ln>
            <a:noFill/>
          </a:ln>
          <a:effectLst/>
        </c:spPr>
      </c:pivotFmt>
      <c:pivotFmt>
        <c:idx val="2067"/>
        <c:spPr>
          <a:solidFill>
            <a:schemeClr val="accent1"/>
          </a:solidFill>
          <a:ln>
            <a:noFill/>
          </a:ln>
          <a:effectLst/>
        </c:spPr>
      </c:pivotFmt>
      <c:pivotFmt>
        <c:idx val="2068"/>
        <c:spPr>
          <a:solidFill>
            <a:schemeClr val="accent1"/>
          </a:solidFill>
          <a:ln>
            <a:noFill/>
          </a:ln>
          <a:effectLst/>
        </c:spPr>
      </c:pivotFmt>
      <c:pivotFmt>
        <c:idx val="2069"/>
        <c:spPr>
          <a:solidFill>
            <a:schemeClr val="accent1"/>
          </a:solidFill>
          <a:ln>
            <a:noFill/>
          </a:ln>
          <a:effectLst/>
        </c:spPr>
      </c:pivotFmt>
      <c:pivotFmt>
        <c:idx val="2070"/>
        <c:spPr>
          <a:solidFill>
            <a:schemeClr val="accent1"/>
          </a:solidFill>
          <a:ln>
            <a:noFill/>
          </a:ln>
          <a:effectLst/>
        </c:spPr>
      </c:pivotFmt>
      <c:pivotFmt>
        <c:idx val="2071"/>
        <c:spPr>
          <a:solidFill>
            <a:schemeClr val="accent1"/>
          </a:solidFill>
          <a:ln>
            <a:noFill/>
          </a:ln>
          <a:effectLst/>
        </c:spPr>
      </c:pivotFmt>
      <c:pivotFmt>
        <c:idx val="2072"/>
        <c:spPr>
          <a:solidFill>
            <a:schemeClr val="accent1"/>
          </a:solidFill>
          <a:ln>
            <a:noFill/>
          </a:ln>
          <a:effectLst/>
        </c:spPr>
      </c:pivotFmt>
      <c:pivotFmt>
        <c:idx val="2073"/>
        <c:spPr>
          <a:solidFill>
            <a:schemeClr val="accent1"/>
          </a:solidFill>
          <a:ln>
            <a:noFill/>
          </a:ln>
          <a:effectLst/>
        </c:spPr>
      </c:pivotFmt>
      <c:pivotFmt>
        <c:idx val="2074"/>
        <c:spPr>
          <a:solidFill>
            <a:schemeClr val="accent1"/>
          </a:solidFill>
          <a:ln>
            <a:noFill/>
          </a:ln>
          <a:effectLst/>
        </c:spPr>
      </c:pivotFmt>
      <c:pivotFmt>
        <c:idx val="2075"/>
        <c:spPr>
          <a:solidFill>
            <a:schemeClr val="accent1"/>
          </a:solidFill>
          <a:ln>
            <a:noFill/>
          </a:ln>
          <a:effectLst/>
        </c:spPr>
      </c:pivotFmt>
      <c:pivotFmt>
        <c:idx val="2076"/>
        <c:spPr>
          <a:solidFill>
            <a:schemeClr val="accent1"/>
          </a:solidFill>
          <a:ln>
            <a:noFill/>
          </a:ln>
          <a:effectLst/>
        </c:spPr>
      </c:pivotFmt>
      <c:pivotFmt>
        <c:idx val="2077"/>
        <c:spPr>
          <a:solidFill>
            <a:schemeClr val="accent1"/>
          </a:solidFill>
          <a:ln>
            <a:noFill/>
          </a:ln>
          <a:effectLst/>
        </c:spPr>
      </c:pivotFmt>
      <c:pivotFmt>
        <c:idx val="2078"/>
        <c:spPr>
          <a:solidFill>
            <a:schemeClr val="accent1"/>
          </a:solidFill>
          <a:ln>
            <a:noFill/>
          </a:ln>
          <a:effectLst/>
        </c:spPr>
      </c:pivotFmt>
      <c:pivotFmt>
        <c:idx val="2079"/>
        <c:spPr>
          <a:solidFill>
            <a:schemeClr val="accent1"/>
          </a:solidFill>
          <a:ln>
            <a:noFill/>
          </a:ln>
          <a:effectLst/>
        </c:spPr>
      </c:pivotFmt>
      <c:pivotFmt>
        <c:idx val="2080"/>
        <c:spPr>
          <a:solidFill>
            <a:schemeClr val="accent1"/>
          </a:solidFill>
          <a:ln>
            <a:noFill/>
          </a:ln>
          <a:effectLst/>
        </c:spPr>
      </c:pivotFmt>
      <c:pivotFmt>
        <c:idx val="2081"/>
        <c:spPr>
          <a:solidFill>
            <a:schemeClr val="accent1"/>
          </a:solidFill>
          <a:ln>
            <a:noFill/>
          </a:ln>
          <a:effectLst/>
        </c:spPr>
      </c:pivotFmt>
      <c:pivotFmt>
        <c:idx val="2082"/>
        <c:spPr>
          <a:solidFill>
            <a:schemeClr val="accent1"/>
          </a:solidFill>
          <a:ln>
            <a:noFill/>
          </a:ln>
          <a:effectLst/>
        </c:spPr>
      </c:pivotFmt>
      <c:pivotFmt>
        <c:idx val="2083"/>
        <c:spPr>
          <a:solidFill>
            <a:schemeClr val="accent1"/>
          </a:solidFill>
          <a:ln>
            <a:noFill/>
          </a:ln>
          <a:effectLst/>
        </c:spPr>
      </c:pivotFmt>
      <c:pivotFmt>
        <c:idx val="2084"/>
        <c:spPr>
          <a:solidFill>
            <a:schemeClr val="accent1"/>
          </a:solidFill>
          <a:ln>
            <a:noFill/>
          </a:ln>
          <a:effectLst/>
        </c:spPr>
      </c:pivotFmt>
      <c:pivotFmt>
        <c:idx val="2085"/>
        <c:spPr>
          <a:solidFill>
            <a:schemeClr val="accent1"/>
          </a:solidFill>
          <a:ln>
            <a:noFill/>
          </a:ln>
          <a:effectLst/>
        </c:spPr>
      </c:pivotFmt>
      <c:pivotFmt>
        <c:idx val="2086"/>
        <c:spPr>
          <a:solidFill>
            <a:schemeClr val="accent1"/>
          </a:solidFill>
          <a:ln>
            <a:noFill/>
          </a:ln>
          <a:effectLst/>
        </c:spPr>
      </c:pivotFmt>
      <c:pivotFmt>
        <c:idx val="2087"/>
        <c:spPr>
          <a:solidFill>
            <a:schemeClr val="accent1"/>
          </a:solidFill>
          <a:ln>
            <a:noFill/>
          </a:ln>
          <a:effectLst/>
        </c:spPr>
      </c:pivotFmt>
      <c:pivotFmt>
        <c:idx val="2088"/>
        <c:spPr>
          <a:solidFill>
            <a:schemeClr val="accent1"/>
          </a:solidFill>
          <a:ln>
            <a:noFill/>
          </a:ln>
          <a:effectLst/>
        </c:spPr>
      </c:pivotFmt>
      <c:pivotFmt>
        <c:idx val="2089"/>
        <c:spPr>
          <a:solidFill>
            <a:schemeClr val="accent1"/>
          </a:solidFill>
          <a:ln>
            <a:noFill/>
          </a:ln>
          <a:effectLst/>
        </c:spPr>
      </c:pivotFmt>
      <c:pivotFmt>
        <c:idx val="2090"/>
        <c:spPr>
          <a:solidFill>
            <a:schemeClr val="accent1"/>
          </a:solidFill>
          <a:ln>
            <a:noFill/>
          </a:ln>
          <a:effectLst/>
        </c:spPr>
      </c:pivotFmt>
      <c:pivotFmt>
        <c:idx val="2091"/>
        <c:spPr>
          <a:solidFill>
            <a:schemeClr val="accent1"/>
          </a:solidFill>
          <a:ln>
            <a:noFill/>
          </a:ln>
          <a:effectLst/>
        </c:spPr>
      </c:pivotFmt>
      <c:pivotFmt>
        <c:idx val="2092"/>
        <c:spPr>
          <a:solidFill>
            <a:schemeClr val="accent1"/>
          </a:solidFill>
          <a:ln>
            <a:noFill/>
          </a:ln>
          <a:effectLst/>
        </c:spPr>
      </c:pivotFmt>
      <c:pivotFmt>
        <c:idx val="2093"/>
        <c:spPr>
          <a:solidFill>
            <a:schemeClr val="accent1"/>
          </a:solidFill>
          <a:ln>
            <a:noFill/>
          </a:ln>
          <a:effectLst/>
        </c:spPr>
      </c:pivotFmt>
      <c:pivotFmt>
        <c:idx val="2094"/>
        <c:spPr>
          <a:solidFill>
            <a:schemeClr val="accent1"/>
          </a:solidFill>
          <a:ln>
            <a:noFill/>
          </a:ln>
          <a:effectLst/>
        </c:spPr>
      </c:pivotFmt>
      <c:pivotFmt>
        <c:idx val="2095"/>
        <c:spPr>
          <a:solidFill>
            <a:schemeClr val="accent1"/>
          </a:solidFill>
          <a:ln>
            <a:noFill/>
          </a:ln>
          <a:effectLst/>
        </c:spPr>
      </c:pivotFmt>
      <c:pivotFmt>
        <c:idx val="2096"/>
        <c:spPr>
          <a:solidFill>
            <a:schemeClr val="accent1"/>
          </a:solidFill>
          <a:ln>
            <a:noFill/>
          </a:ln>
          <a:effectLst/>
        </c:spPr>
      </c:pivotFmt>
      <c:pivotFmt>
        <c:idx val="2097"/>
        <c:spPr>
          <a:solidFill>
            <a:schemeClr val="accent1"/>
          </a:solidFill>
          <a:ln>
            <a:noFill/>
          </a:ln>
          <a:effectLst/>
        </c:spPr>
      </c:pivotFmt>
      <c:pivotFmt>
        <c:idx val="2098"/>
        <c:spPr>
          <a:solidFill>
            <a:schemeClr val="accent1"/>
          </a:solidFill>
          <a:ln>
            <a:noFill/>
          </a:ln>
          <a:effectLst/>
        </c:spPr>
      </c:pivotFmt>
      <c:pivotFmt>
        <c:idx val="2099"/>
        <c:spPr>
          <a:solidFill>
            <a:schemeClr val="accent1"/>
          </a:solidFill>
          <a:ln>
            <a:noFill/>
          </a:ln>
          <a:effectLst/>
        </c:spPr>
      </c:pivotFmt>
      <c:pivotFmt>
        <c:idx val="2100"/>
        <c:spPr>
          <a:solidFill>
            <a:schemeClr val="accent1"/>
          </a:solidFill>
          <a:ln>
            <a:noFill/>
          </a:ln>
          <a:effectLst/>
        </c:spPr>
      </c:pivotFmt>
      <c:pivotFmt>
        <c:idx val="2101"/>
        <c:spPr>
          <a:solidFill>
            <a:schemeClr val="accent1"/>
          </a:solidFill>
          <a:ln>
            <a:noFill/>
          </a:ln>
          <a:effectLst/>
        </c:spPr>
      </c:pivotFmt>
      <c:pivotFmt>
        <c:idx val="2102"/>
        <c:spPr>
          <a:solidFill>
            <a:schemeClr val="accent1"/>
          </a:solidFill>
          <a:ln>
            <a:noFill/>
          </a:ln>
          <a:effectLst/>
        </c:spPr>
      </c:pivotFmt>
      <c:pivotFmt>
        <c:idx val="2103"/>
        <c:spPr>
          <a:solidFill>
            <a:schemeClr val="accent1"/>
          </a:solidFill>
          <a:ln>
            <a:noFill/>
          </a:ln>
          <a:effectLst/>
        </c:spPr>
      </c:pivotFmt>
      <c:pivotFmt>
        <c:idx val="2104"/>
        <c:spPr>
          <a:solidFill>
            <a:schemeClr val="accent1"/>
          </a:solidFill>
          <a:ln>
            <a:noFill/>
          </a:ln>
          <a:effectLst/>
        </c:spPr>
      </c:pivotFmt>
      <c:pivotFmt>
        <c:idx val="2105"/>
        <c:spPr>
          <a:solidFill>
            <a:schemeClr val="accent1"/>
          </a:solidFill>
          <a:ln>
            <a:noFill/>
          </a:ln>
          <a:effectLst/>
        </c:spPr>
      </c:pivotFmt>
      <c:pivotFmt>
        <c:idx val="2106"/>
        <c:spPr>
          <a:solidFill>
            <a:schemeClr val="accent1"/>
          </a:solidFill>
          <a:ln>
            <a:noFill/>
          </a:ln>
          <a:effectLst/>
        </c:spPr>
      </c:pivotFmt>
      <c:pivotFmt>
        <c:idx val="2107"/>
        <c:spPr>
          <a:solidFill>
            <a:schemeClr val="accent1"/>
          </a:solidFill>
          <a:ln>
            <a:noFill/>
          </a:ln>
          <a:effectLst/>
        </c:spPr>
      </c:pivotFmt>
      <c:pivotFmt>
        <c:idx val="2108"/>
        <c:spPr>
          <a:solidFill>
            <a:schemeClr val="accent1"/>
          </a:solidFill>
          <a:ln>
            <a:noFill/>
          </a:ln>
          <a:effectLst/>
        </c:spPr>
      </c:pivotFmt>
      <c:pivotFmt>
        <c:idx val="2109"/>
        <c:spPr>
          <a:solidFill>
            <a:schemeClr val="accent1"/>
          </a:solidFill>
          <a:ln>
            <a:noFill/>
          </a:ln>
          <a:effectLst/>
        </c:spPr>
      </c:pivotFmt>
      <c:pivotFmt>
        <c:idx val="2110"/>
        <c:spPr>
          <a:solidFill>
            <a:schemeClr val="accent1"/>
          </a:solidFill>
          <a:ln>
            <a:noFill/>
          </a:ln>
          <a:effectLst/>
        </c:spPr>
      </c:pivotFmt>
      <c:pivotFmt>
        <c:idx val="2111"/>
        <c:spPr>
          <a:solidFill>
            <a:schemeClr val="accent1"/>
          </a:solidFill>
          <a:ln>
            <a:noFill/>
          </a:ln>
          <a:effectLst/>
        </c:spPr>
      </c:pivotFmt>
      <c:pivotFmt>
        <c:idx val="2112"/>
        <c:spPr>
          <a:solidFill>
            <a:schemeClr val="accent1"/>
          </a:solidFill>
          <a:ln>
            <a:noFill/>
          </a:ln>
          <a:effectLst/>
        </c:spPr>
      </c:pivotFmt>
      <c:pivotFmt>
        <c:idx val="2113"/>
        <c:spPr>
          <a:solidFill>
            <a:schemeClr val="accent1"/>
          </a:solidFill>
          <a:ln>
            <a:noFill/>
          </a:ln>
          <a:effectLst/>
        </c:spPr>
      </c:pivotFmt>
      <c:pivotFmt>
        <c:idx val="2114"/>
        <c:spPr>
          <a:solidFill>
            <a:schemeClr val="accent1"/>
          </a:solidFill>
          <a:ln>
            <a:noFill/>
          </a:ln>
          <a:effectLst/>
        </c:spPr>
      </c:pivotFmt>
      <c:pivotFmt>
        <c:idx val="2115"/>
        <c:spPr>
          <a:solidFill>
            <a:schemeClr val="accent1"/>
          </a:solidFill>
          <a:ln>
            <a:noFill/>
          </a:ln>
          <a:effectLst/>
        </c:spPr>
      </c:pivotFmt>
      <c:pivotFmt>
        <c:idx val="2116"/>
        <c:spPr>
          <a:solidFill>
            <a:schemeClr val="accent1"/>
          </a:solidFill>
          <a:ln>
            <a:noFill/>
          </a:ln>
          <a:effectLst/>
        </c:spPr>
      </c:pivotFmt>
      <c:pivotFmt>
        <c:idx val="2117"/>
        <c:spPr>
          <a:solidFill>
            <a:schemeClr val="accent1"/>
          </a:solidFill>
          <a:ln>
            <a:noFill/>
          </a:ln>
          <a:effectLst/>
        </c:spPr>
      </c:pivotFmt>
      <c:pivotFmt>
        <c:idx val="2118"/>
        <c:spPr>
          <a:solidFill>
            <a:schemeClr val="accent1"/>
          </a:solidFill>
          <a:ln>
            <a:noFill/>
          </a:ln>
          <a:effectLst/>
        </c:spPr>
      </c:pivotFmt>
      <c:pivotFmt>
        <c:idx val="2119"/>
        <c:spPr>
          <a:solidFill>
            <a:schemeClr val="accent1"/>
          </a:solidFill>
          <a:ln>
            <a:noFill/>
          </a:ln>
          <a:effectLst/>
        </c:spPr>
      </c:pivotFmt>
      <c:pivotFmt>
        <c:idx val="2120"/>
        <c:spPr>
          <a:solidFill>
            <a:schemeClr val="accent1"/>
          </a:solidFill>
          <a:ln>
            <a:noFill/>
          </a:ln>
          <a:effectLst/>
        </c:spPr>
      </c:pivotFmt>
      <c:pivotFmt>
        <c:idx val="2121"/>
        <c:spPr>
          <a:solidFill>
            <a:schemeClr val="accent1"/>
          </a:solidFill>
          <a:ln>
            <a:noFill/>
          </a:ln>
          <a:effectLst/>
        </c:spPr>
      </c:pivotFmt>
      <c:pivotFmt>
        <c:idx val="2122"/>
        <c:spPr>
          <a:solidFill>
            <a:schemeClr val="accent1"/>
          </a:solidFill>
          <a:ln>
            <a:noFill/>
          </a:ln>
          <a:effectLst/>
        </c:spPr>
      </c:pivotFmt>
      <c:pivotFmt>
        <c:idx val="2123"/>
        <c:spPr>
          <a:solidFill>
            <a:schemeClr val="accent1"/>
          </a:solidFill>
          <a:ln>
            <a:noFill/>
          </a:ln>
          <a:effectLst/>
        </c:spPr>
      </c:pivotFmt>
      <c:pivotFmt>
        <c:idx val="2124"/>
        <c:spPr>
          <a:solidFill>
            <a:schemeClr val="accent1"/>
          </a:solidFill>
          <a:ln>
            <a:noFill/>
          </a:ln>
          <a:effectLst/>
        </c:spPr>
      </c:pivotFmt>
      <c:pivotFmt>
        <c:idx val="2125"/>
        <c:spPr>
          <a:solidFill>
            <a:schemeClr val="accent1"/>
          </a:solidFill>
          <a:ln>
            <a:noFill/>
          </a:ln>
          <a:effectLst/>
        </c:spPr>
      </c:pivotFmt>
      <c:pivotFmt>
        <c:idx val="2126"/>
        <c:spPr>
          <a:solidFill>
            <a:schemeClr val="accent1"/>
          </a:solidFill>
          <a:ln>
            <a:noFill/>
          </a:ln>
          <a:effectLst/>
        </c:spPr>
      </c:pivotFmt>
      <c:pivotFmt>
        <c:idx val="2127"/>
        <c:spPr>
          <a:solidFill>
            <a:schemeClr val="accent1"/>
          </a:solidFill>
          <a:ln>
            <a:noFill/>
          </a:ln>
          <a:effectLst/>
        </c:spPr>
      </c:pivotFmt>
      <c:pivotFmt>
        <c:idx val="2128"/>
        <c:spPr>
          <a:solidFill>
            <a:schemeClr val="accent1"/>
          </a:solidFill>
          <a:ln>
            <a:noFill/>
          </a:ln>
          <a:effectLst/>
        </c:spPr>
      </c:pivotFmt>
      <c:pivotFmt>
        <c:idx val="2129"/>
        <c:spPr>
          <a:solidFill>
            <a:schemeClr val="accent1"/>
          </a:solidFill>
          <a:ln>
            <a:noFill/>
          </a:ln>
          <a:effectLst/>
        </c:spPr>
      </c:pivotFmt>
      <c:pivotFmt>
        <c:idx val="2130"/>
        <c:spPr>
          <a:solidFill>
            <a:schemeClr val="accent1"/>
          </a:solidFill>
          <a:ln>
            <a:noFill/>
          </a:ln>
          <a:effectLst/>
        </c:spPr>
      </c:pivotFmt>
      <c:pivotFmt>
        <c:idx val="2131"/>
        <c:spPr>
          <a:solidFill>
            <a:schemeClr val="accent1"/>
          </a:solidFill>
          <a:ln>
            <a:noFill/>
          </a:ln>
          <a:effectLst/>
        </c:spPr>
      </c:pivotFmt>
      <c:pivotFmt>
        <c:idx val="2132"/>
        <c:spPr>
          <a:solidFill>
            <a:schemeClr val="accent1"/>
          </a:solidFill>
          <a:ln>
            <a:noFill/>
          </a:ln>
          <a:effectLst/>
        </c:spPr>
      </c:pivotFmt>
      <c:pivotFmt>
        <c:idx val="2133"/>
        <c:spPr>
          <a:solidFill>
            <a:schemeClr val="accent1"/>
          </a:solidFill>
          <a:ln>
            <a:noFill/>
          </a:ln>
          <a:effectLst/>
        </c:spPr>
      </c:pivotFmt>
      <c:pivotFmt>
        <c:idx val="2134"/>
        <c:spPr>
          <a:solidFill>
            <a:schemeClr val="accent1"/>
          </a:solidFill>
          <a:ln>
            <a:noFill/>
          </a:ln>
          <a:effectLst/>
        </c:spPr>
      </c:pivotFmt>
      <c:pivotFmt>
        <c:idx val="2135"/>
        <c:spPr>
          <a:solidFill>
            <a:schemeClr val="accent1"/>
          </a:solidFill>
          <a:ln>
            <a:noFill/>
          </a:ln>
          <a:effectLst/>
        </c:spPr>
      </c:pivotFmt>
      <c:pivotFmt>
        <c:idx val="2136"/>
        <c:spPr>
          <a:solidFill>
            <a:schemeClr val="accent1"/>
          </a:solidFill>
          <a:ln>
            <a:noFill/>
          </a:ln>
          <a:effectLst/>
        </c:spPr>
      </c:pivotFmt>
      <c:pivotFmt>
        <c:idx val="2137"/>
        <c:spPr>
          <a:solidFill>
            <a:schemeClr val="accent1"/>
          </a:solidFill>
          <a:ln>
            <a:noFill/>
          </a:ln>
          <a:effectLst/>
        </c:spPr>
      </c:pivotFmt>
      <c:pivotFmt>
        <c:idx val="2138"/>
        <c:spPr>
          <a:solidFill>
            <a:schemeClr val="accent1"/>
          </a:solidFill>
          <a:ln>
            <a:noFill/>
          </a:ln>
          <a:effectLst/>
        </c:spPr>
      </c:pivotFmt>
      <c:pivotFmt>
        <c:idx val="2139"/>
        <c:spPr>
          <a:solidFill>
            <a:schemeClr val="accent1"/>
          </a:solidFill>
          <a:ln>
            <a:noFill/>
          </a:ln>
          <a:effectLst/>
        </c:spPr>
      </c:pivotFmt>
      <c:pivotFmt>
        <c:idx val="2140"/>
        <c:spPr>
          <a:solidFill>
            <a:schemeClr val="accent1"/>
          </a:solidFill>
          <a:ln>
            <a:noFill/>
          </a:ln>
          <a:effectLst/>
        </c:spPr>
      </c:pivotFmt>
      <c:pivotFmt>
        <c:idx val="2141"/>
        <c:spPr>
          <a:solidFill>
            <a:schemeClr val="accent1"/>
          </a:solidFill>
          <a:ln>
            <a:noFill/>
          </a:ln>
          <a:effectLst/>
        </c:spPr>
      </c:pivotFmt>
      <c:pivotFmt>
        <c:idx val="2142"/>
        <c:spPr>
          <a:solidFill>
            <a:schemeClr val="accent1"/>
          </a:solidFill>
          <a:ln>
            <a:noFill/>
          </a:ln>
          <a:effectLst/>
        </c:spPr>
      </c:pivotFmt>
      <c:pivotFmt>
        <c:idx val="2143"/>
        <c:spPr>
          <a:solidFill>
            <a:schemeClr val="accent1"/>
          </a:solidFill>
          <a:ln>
            <a:noFill/>
          </a:ln>
          <a:effectLst/>
        </c:spPr>
      </c:pivotFmt>
      <c:pivotFmt>
        <c:idx val="2144"/>
        <c:spPr>
          <a:solidFill>
            <a:schemeClr val="accent1"/>
          </a:solidFill>
          <a:ln>
            <a:noFill/>
          </a:ln>
          <a:effectLst/>
        </c:spPr>
      </c:pivotFmt>
      <c:pivotFmt>
        <c:idx val="2145"/>
        <c:spPr>
          <a:solidFill>
            <a:schemeClr val="accent1"/>
          </a:solidFill>
          <a:ln>
            <a:noFill/>
          </a:ln>
          <a:effectLst/>
        </c:spPr>
      </c:pivotFmt>
      <c:pivotFmt>
        <c:idx val="2146"/>
        <c:spPr>
          <a:solidFill>
            <a:schemeClr val="accent1"/>
          </a:solidFill>
          <a:ln>
            <a:noFill/>
          </a:ln>
          <a:effectLst/>
        </c:spPr>
      </c:pivotFmt>
      <c:pivotFmt>
        <c:idx val="2147"/>
        <c:spPr>
          <a:solidFill>
            <a:schemeClr val="accent1"/>
          </a:solidFill>
          <a:ln>
            <a:noFill/>
          </a:ln>
          <a:effectLst/>
        </c:spPr>
      </c:pivotFmt>
      <c:pivotFmt>
        <c:idx val="2148"/>
        <c:spPr>
          <a:solidFill>
            <a:schemeClr val="accent1"/>
          </a:solidFill>
          <a:ln>
            <a:noFill/>
          </a:ln>
          <a:effectLst/>
        </c:spPr>
      </c:pivotFmt>
      <c:pivotFmt>
        <c:idx val="2149"/>
        <c:spPr>
          <a:solidFill>
            <a:schemeClr val="accent1"/>
          </a:solidFill>
          <a:ln>
            <a:noFill/>
          </a:ln>
          <a:effectLst/>
        </c:spPr>
      </c:pivotFmt>
      <c:pivotFmt>
        <c:idx val="2150"/>
        <c:spPr>
          <a:solidFill>
            <a:schemeClr val="accent1"/>
          </a:solidFill>
          <a:ln>
            <a:noFill/>
          </a:ln>
          <a:effectLst/>
        </c:spPr>
      </c:pivotFmt>
      <c:pivotFmt>
        <c:idx val="2151"/>
        <c:spPr>
          <a:solidFill>
            <a:schemeClr val="accent1"/>
          </a:solidFill>
          <a:ln>
            <a:noFill/>
          </a:ln>
          <a:effectLst/>
        </c:spPr>
      </c:pivotFmt>
      <c:pivotFmt>
        <c:idx val="2152"/>
        <c:spPr>
          <a:solidFill>
            <a:schemeClr val="accent1"/>
          </a:solidFill>
          <a:ln>
            <a:noFill/>
          </a:ln>
          <a:effectLst/>
        </c:spPr>
      </c:pivotFmt>
      <c:pivotFmt>
        <c:idx val="2153"/>
        <c:spPr>
          <a:solidFill>
            <a:schemeClr val="accent1"/>
          </a:solidFill>
          <a:ln>
            <a:noFill/>
          </a:ln>
          <a:effectLst/>
        </c:spPr>
      </c:pivotFmt>
      <c:pivotFmt>
        <c:idx val="2154"/>
        <c:spPr>
          <a:solidFill>
            <a:schemeClr val="accent1"/>
          </a:solidFill>
          <a:ln>
            <a:noFill/>
          </a:ln>
          <a:effectLst/>
        </c:spPr>
      </c:pivotFmt>
      <c:pivotFmt>
        <c:idx val="2155"/>
        <c:spPr>
          <a:solidFill>
            <a:schemeClr val="accent1"/>
          </a:solidFill>
          <a:ln>
            <a:noFill/>
          </a:ln>
          <a:effectLst/>
        </c:spPr>
      </c:pivotFmt>
      <c:pivotFmt>
        <c:idx val="2156"/>
        <c:spPr>
          <a:solidFill>
            <a:schemeClr val="accent1"/>
          </a:solidFill>
          <a:ln>
            <a:noFill/>
          </a:ln>
          <a:effectLst/>
        </c:spPr>
      </c:pivotFmt>
      <c:pivotFmt>
        <c:idx val="2157"/>
        <c:spPr>
          <a:solidFill>
            <a:schemeClr val="accent1"/>
          </a:solidFill>
          <a:ln>
            <a:noFill/>
          </a:ln>
          <a:effectLst/>
        </c:spPr>
      </c:pivotFmt>
      <c:pivotFmt>
        <c:idx val="2158"/>
        <c:spPr>
          <a:solidFill>
            <a:schemeClr val="accent1"/>
          </a:solidFill>
          <a:ln>
            <a:noFill/>
          </a:ln>
          <a:effectLst/>
        </c:spPr>
      </c:pivotFmt>
      <c:pivotFmt>
        <c:idx val="2159"/>
        <c:spPr>
          <a:solidFill>
            <a:schemeClr val="accent1"/>
          </a:solidFill>
          <a:ln>
            <a:noFill/>
          </a:ln>
          <a:effectLst/>
        </c:spPr>
      </c:pivotFmt>
      <c:pivotFmt>
        <c:idx val="2160"/>
        <c:spPr>
          <a:solidFill>
            <a:schemeClr val="accent1"/>
          </a:solidFill>
          <a:ln>
            <a:noFill/>
          </a:ln>
          <a:effectLst/>
        </c:spPr>
      </c:pivotFmt>
      <c:pivotFmt>
        <c:idx val="2161"/>
        <c:spPr>
          <a:solidFill>
            <a:schemeClr val="accent1"/>
          </a:solidFill>
          <a:ln>
            <a:noFill/>
          </a:ln>
          <a:effectLst/>
        </c:spPr>
      </c:pivotFmt>
      <c:pivotFmt>
        <c:idx val="2162"/>
        <c:spPr>
          <a:solidFill>
            <a:schemeClr val="accent1"/>
          </a:solidFill>
          <a:ln>
            <a:noFill/>
          </a:ln>
          <a:effectLst/>
        </c:spPr>
      </c:pivotFmt>
      <c:pivotFmt>
        <c:idx val="2163"/>
        <c:spPr>
          <a:solidFill>
            <a:schemeClr val="accent1"/>
          </a:solidFill>
          <a:ln>
            <a:noFill/>
          </a:ln>
          <a:effectLst/>
        </c:spPr>
      </c:pivotFmt>
      <c:pivotFmt>
        <c:idx val="2164"/>
        <c:spPr>
          <a:solidFill>
            <a:schemeClr val="accent1"/>
          </a:solidFill>
          <a:ln>
            <a:noFill/>
          </a:ln>
          <a:effectLst/>
        </c:spPr>
      </c:pivotFmt>
      <c:pivotFmt>
        <c:idx val="2165"/>
        <c:spPr>
          <a:solidFill>
            <a:schemeClr val="accent1"/>
          </a:solidFill>
          <a:ln>
            <a:noFill/>
          </a:ln>
          <a:effectLst/>
        </c:spPr>
      </c:pivotFmt>
      <c:pivotFmt>
        <c:idx val="2166"/>
        <c:spPr>
          <a:solidFill>
            <a:schemeClr val="accent1"/>
          </a:solidFill>
          <a:ln>
            <a:noFill/>
          </a:ln>
          <a:effectLst/>
        </c:spPr>
      </c:pivotFmt>
      <c:pivotFmt>
        <c:idx val="2167"/>
        <c:spPr>
          <a:solidFill>
            <a:schemeClr val="accent1"/>
          </a:solidFill>
          <a:ln>
            <a:noFill/>
          </a:ln>
          <a:effectLst/>
        </c:spPr>
      </c:pivotFmt>
      <c:pivotFmt>
        <c:idx val="2168"/>
        <c:spPr>
          <a:solidFill>
            <a:schemeClr val="accent1"/>
          </a:solidFill>
          <a:ln>
            <a:noFill/>
          </a:ln>
          <a:effectLst/>
        </c:spPr>
      </c:pivotFmt>
      <c:pivotFmt>
        <c:idx val="2169"/>
        <c:spPr>
          <a:solidFill>
            <a:schemeClr val="accent1"/>
          </a:solidFill>
          <a:ln>
            <a:noFill/>
          </a:ln>
          <a:effectLst/>
        </c:spPr>
      </c:pivotFmt>
      <c:pivotFmt>
        <c:idx val="2170"/>
        <c:spPr>
          <a:solidFill>
            <a:schemeClr val="accent1"/>
          </a:solidFill>
          <a:ln>
            <a:noFill/>
          </a:ln>
          <a:effectLst/>
        </c:spPr>
      </c:pivotFmt>
      <c:pivotFmt>
        <c:idx val="2171"/>
        <c:spPr>
          <a:solidFill>
            <a:schemeClr val="accent1"/>
          </a:solidFill>
          <a:ln>
            <a:noFill/>
          </a:ln>
          <a:effectLst/>
        </c:spPr>
      </c:pivotFmt>
      <c:pivotFmt>
        <c:idx val="2172"/>
        <c:spPr>
          <a:solidFill>
            <a:schemeClr val="accent1"/>
          </a:solidFill>
          <a:ln>
            <a:noFill/>
          </a:ln>
          <a:effectLst/>
        </c:spPr>
      </c:pivotFmt>
      <c:pivotFmt>
        <c:idx val="2173"/>
        <c:spPr>
          <a:solidFill>
            <a:schemeClr val="accent1"/>
          </a:solidFill>
          <a:ln>
            <a:noFill/>
          </a:ln>
          <a:effectLst/>
        </c:spPr>
      </c:pivotFmt>
      <c:pivotFmt>
        <c:idx val="2174"/>
        <c:spPr>
          <a:solidFill>
            <a:schemeClr val="accent1"/>
          </a:solidFill>
          <a:ln>
            <a:noFill/>
          </a:ln>
          <a:effectLst/>
        </c:spPr>
      </c:pivotFmt>
      <c:pivotFmt>
        <c:idx val="2175"/>
        <c:spPr>
          <a:solidFill>
            <a:schemeClr val="accent1"/>
          </a:solidFill>
          <a:ln>
            <a:noFill/>
          </a:ln>
          <a:effectLst/>
        </c:spPr>
      </c:pivotFmt>
      <c:pivotFmt>
        <c:idx val="2176"/>
        <c:spPr>
          <a:solidFill>
            <a:schemeClr val="accent1"/>
          </a:solidFill>
          <a:ln>
            <a:noFill/>
          </a:ln>
          <a:effectLst/>
        </c:spPr>
      </c:pivotFmt>
      <c:pivotFmt>
        <c:idx val="2177"/>
        <c:spPr>
          <a:solidFill>
            <a:schemeClr val="accent1"/>
          </a:solidFill>
          <a:ln>
            <a:noFill/>
          </a:ln>
          <a:effectLst/>
        </c:spPr>
      </c:pivotFmt>
      <c:pivotFmt>
        <c:idx val="2178"/>
        <c:spPr>
          <a:solidFill>
            <a:schemeClr val="accent1"/>
          </a:solidFill>
          <a:ln>
            <a:noFill/>
          </a:ln>
          <a:effectLst/>
        </c:spPr>
      </c:pivotFmt>
      <c:pivotFmt>
        <c:idx val="2179"/>
        <c:spPr>
          <a:solidFill>
            <a:schemeClr val="accent1"/>
          </a:solidFill>
          <a:ln>
            <a:noFill/>
          </a:ln>
          <a:effectLst/>
        </c:spPr>
      </c:pivotFmt>
      <c:pivotFmt>
        <c:idx val="2180"/>
        <c:spPr>
          <a:solidFill>
            <a:schemeClr val="accent1"/>
          </a:solidFill>
          <a:ln>
            <a:noFill/>
          </a:ln>
          <a:effectLst/>
        </c:spPr>
      </c:pivotFmt>
      <c:pivotFmt>
        <c:idx val="2181"/>
        <c:spPr>
          <a:solidFill>
            <a:schemeClr val="accent1"/>
          </a:solidFill>
          <a:ln>
            <a:noFill/>
          </a:ln>
          <a:effectLst/>
        </c:spPr>
      </c:pivotFmt>
      <c:pivotFmt>
        <c:idx val="2182"/>
        <c:spPr>
          <a:solidFill>
            <a:schemeClr val="accent1"/>
          </a:solidFill>
          <a:ln>
            <a:noFill/>
          </a:ln>
          <a:effectLst/>
        </c:spPr>
      </c:pivotFmt>
      <c:pivotFmt>
        <c:idx val="2183"/>
        <c:spPr>
          <a:solidFill>
            <a:schemeClr val="accent1"/>
          </a:solidFill>
          <a:ln>
            <a:noFill/>
          </a:ln>
          <a:effectLst/>
        </c:spPr>
      </c:pivotFmt>
      <c:pivotFmt>
        <c:idx val="2184"/>
        <c:spPr>
          <a:solidFill>
            <a:schemeClr val="accent1"/>
          </a:solidFill>
          <a:ln>
            <a:noFill/>
          </a:ln>
          <a:effectLst/>
        </c:spPr>
      </c:pivotFmt>
      <c:pivotFmt>
        <c:idx val="2185"/>
        <c:spPr>
          <a:solidFill>
            <a:schemeClr val="accent1"/>
          </a:solidFill>
          <a:ln>
            <a:noFill/>
          </a:ln>
          <a:effectLst/>
        </c:spPr>
      </c:pivotFmt>
      <c:pivotFmt>
        <c:idx val="2186"/>
        <c:spPr>
          <a:solidFill>
            <a:schemeClr val="accent1"/>
          </a:solidFill>
          <a:ln>
            <a:noFill/>
          </a:ln>
          <a:effectLst/>
        </c:spPr>
      </c:pivotFmt>
      <c:pivotFmt>
        <c:idx val="2187"/>
        <c:spPr>
          <a:solidFill>
            <a:schemeClr val="accent1"/>
          </a:solidFill>
          <a:ln>
            <a:noFill/>
          </a:ln>
          <a:effectLst/>
        </c:spPr>
      </c:pivotFmt>
      <c:pivotFmt>
        <c:idx val="2188"/>
        <c:spPr>
          <a:solidFill>
            <a:schemeClr val="accent1"/>
          </a:solidFill>
          <a:ln>
            <a:noFill/>
          </a:ln>
          <a:effectLst/>
        </c:spPr>
      </c:pivotFmt>
      <c:pivotFmt>
        <c:idx val="2189"/>
        <c:spPr>
          <a:solidFill>
            <a:schemeClr val="accent1"/>
          </a:solidFill>
          <a:ln>
            <a:noFill/>
          </a:ln>
          <a:effectLst/>
        </c:spPr>
      </c:pivotFmt>
      <c:pivotFmt>
        <c:idx val="2190"/>
        <c:spPr>
          <a:solidFill>
            <a:schemeClr val="accent1"/>
          </a:solidFill>
          <a:ln>
            <a:noFill/>
          </a:ln>
          <a:effectLst/>
        </c:spPr>
      </c:pivotFmt>
      <c:pivotFmt>
        <c:idx val="2191"/>
        <c:spPr>
          <a:solidFill>
            <a:schemeClr val="accent1"/>
          </a:solidFill>
          <a:ln>
            <a:noFill/>
          </a:ln>
          <a:effectLst/>
        </c:spPr>
      </c:pivotFmt>
      <c:pivotFmt>
        <c:idx val="2192"/>
        <c:spPr>
          <a:solidFill>
            <a:schemeClr val="accent1"/>
          </a:solidFill>
          <a:ln>
            <a:noFill/>
          </a:ln>
          <a:effectLst/>
        </c:spPr>
      </c:pivotFmt>
      <c:pivotFmt>
        <c:idx val="2193"/>
        <c:spPr>
          <a:solidFill>
            <a:schemeClr val="accent1"/>
          </a:solidFill>
          <a:ln>
            <a:noFill/>
          </a:ln>
          <a:effectLst/>
        </c:spPr>
      </c:pivotFmt>
      <c:pivotFmt>
        <c:idx val="2194"/>
        <c:spPr>
          <a:solidFill>
            <a:schemeClr val="accent1"/>
          </a:solidFill>
          <a:ln>
            <a:noFill/>
          </a:ln>
          <a:effectLst/>
        </c:spPr>
      </c:pivotFmt>
      <c:pivotFmt>
        <c:idx val="2195"/>
        <c:spPr>
          <a:solidFill>
            <a:schemeClr val="accent1"/>
          </a:solidFill>
          <a:ln>
            <a:noFill/>
          </a:ln>
          <a:effectLst/>
        </c:spPr>
      </c:pivotFmt>
      <c:pivotFmt>
        <c:idx val="2196"/>
        <c:spPr>
          <a:solidFill>
            <a:schemeClr val="accent1"/>
          </a:solidFill>
          <a:ln>
            <a:noFill/>
          </a:ln>
          <a:effectLst/>
        </c:spPr>
      </c:pivotFmt>
      <c:pivotFmt>
        <c:idx val="2197"/>
        <c:spPr>
          <a:solidFill>
            <a:schemeClr val="accent1"/>
          </a:solidFill>
          <a:ln>
            <a:noFill/>
          </a:ln>
          <a:effectLst/>
        </c:spPr>
      </c:pivotFmt>
      <c:pivotFmt>
        <c:idx val="2198"/>
        <c:spPr>
          <a:solidFill>
            <a:schemeClr val="accent1"/>
          </a:solidFill>
          <a:ln>
            <a:noFill/>
          </a:ln>
          <a:effectLst/>
        </c:spPr>
      </c:pivotFmt>
      <c:pivotFmt>
        <c:idx val="2199"/>
        <c:spPr>
          <a:solidFill>
            <a:schemeClr val="accent1"/>
          </a:solidFill>
          <a:ln>
            <a:noFill/>
          </a:ln>
          <a:effectLst/>
        </c:spPr>
      </c:pivotFmt>
      <c:pivotFmt>
        <c:idx val="2200"/>
        <c:spPr>
          <a:solidFill>
            <a:schemeClr val="accent1"/>
          </a:solidFill>
          <a:ln>
            <a:noFill/>
          </a:ln>
          <a:effectLst/>
        </c:spPr>
      </c:pivotFmt>
      <c:pivotFmt>
        <c:idx val="2201"/>
        <c:spPr>
          <a:solidFill>
            <a:schemeClr val="accent1"/>
          </a:solidFill>
          <a:ln>
            <a:noFill/>
          </a:ln>
          <a:effectLst/>
        </c:spPr>
      </c:pivotFmt>
      <c:pivotFmt>
        <c:idx val="2202"/>
        <c:spPr>
          <a:solidFill>
            <a:schemeClr val="accent1"/>
          </a:solidFill>
          <a:ln>
            <a:noFill/>
          </a:ln>
          <a:effectLst/>
        </c:spPr>
      </c:pivotFmt>
      <c:pivotFmt>
        <c:idx val="2203"/>
        <c:spPr>
          <a:solidFill>
            <a:schemeClr val="accent1"/>
          </a:solidFill>
          <a:ln>
            <a:noFill/>
          </a:ln>
          <a:effectLst/>
        </c:spPr>
      </c:pivotFmt>
      <c:pivotFmt>
        <c:idx val="2204"/>
        <c:spPr>
          <a:solidFill>
            <a:schemeClr val="accent1"/>
          </a:solidFill>
          <a:ln>
            <a:noFill/>
          </a:ln>
          <a:effectLst/>
        </c:spPr>
      </c:pivotFmt>
      <c:pivotFmt>
        <c:idx val="2205"/>
        <c:spPr>
          <a:solidFill>
            <a:schemeClr val="accent1"/>
          </a:solidFill>
          <a:ln>
            <a:noFill/>
          </a:ln>
          <a:effectLst/>
        </c:spPr>
      </c:pivotFmt>
      <c:pivotFmt>
        <c:idx val="2206"/>
        <c:spPr>
          <a:solidFill>
            <a:schemeClr val="accent1"/>
          </a:solidFill>
          <a:ln>
            <a:noFill/>
          </a:ln>
          <a:effectLst/>
        </c:spPr>
      </c:pivotFmt>
      <c:pivotFmt>
        <c:idx val="2207"/>
        <c:spPr>
          <a:solidFill>
            <a:schemeClr val="accent1"/>
          </a:solidFill>
          <a:ln>
            <a:noFill/>
          </a:ln>
          <a:effectLst/>
        </c:spPr>
      </c:pivotFmt>
      <c:pivotFmt>
        <c:idx val="2208"/>
        <c:spPr>
          <a:solidFill>
            <a:schemeClr val="accent1"/>
          </a:solidFill>
          <a:ln>
            <a:noFill/>
          </a:ln>
          <a:effectLst/>
        </c:spPr>
      </c:pivotFmt>
      <c:pivotFmt>
        <c:idx val="2209"/>
        <c:spPr>
          <a:solidFill>
            <a:schemeClr val="accent1"/>
          </a:solidFill>
          <a:ln>
            <a:noFill/>
          </a:ln>
          <a:effectLst/>
        </c:spPr>
      </c:pivotFmt>
      <c:pivotFmt>
        <c:idx val="2210"/>
        <c:spPr>
          <a:solidFill>
            <a:schemeClr val="accent1"/>
          </a:solidFill>
          <a:ln>
            <a:noFill/>
          </a:ln>
          <a:effectLst/>
        </c:spPr>
      </c:pivotFmt>
      <c:pivotFmt>
        <c:idx val="2211"/>
        <c:spPr>
          <a:solidFill>
            <a:schemeClr val="accent1"/>
          </a:solidFill>
          <a:ln>
            <a:noFill/>
          </a:ln>
          <a:effectLst/>
        </c:spPr>
      </c:pivotFmt>
      <c:pivotFmt>
        <c:idx val="2212"/>
        <c:spPr>
          <a:solidFill>
            <a:schemeClr val="accent1"/>
          </a:solidFill>
          <a:ln>
            <a:noFill/>
          </a:ln>
          <a:effectLst/>
        </c:spPr>
      </c:pivotFmt>
      <c:pivotFmt>
        <c:idx val="2213"/>
        <c:spPr>
          <a:solidFill>
            <a:schemeClr val="accent1"/>
          </a:solidFill>
          <a:ln>
            <a:noFill/>
          </a:ln>
          <a:effectLst/>
        </c:spPr>
      </c:pivotFmt>
      <c:pivotFmt>
        <c:idx val="2214"/>
        <c:spPr>
          <a:solidFill>
            <a:schemeClr val="accent1"/>
          </a:solidFill>
          <a:ln>
            <a:noFill/>
          </a:ln>
          <a:effectLst/>
        </c:spPr>
      </c:pivotFmt>
      <c:pivotFmt>
        <c:idx val="2215"/>
        <c:spPr>
          <a:solidFill>
            <a:schemeClr val="accent1"/>
          </a:solidFill>
          <a:ln>
            <a:noFill/>
          </a:ln>
          <a:effectLst/>
        </c:spPr>
      </c:pivotFmt>
      <c:pivotFmt>
        <c:idx val="2216"/>
        <c:spPr>
          <a:solidFill>
            <a:schemeClr val="accent1"/>
          </a:solidFill>
          <a:ln>
            <a:noFill/>
          </a:ln>
          <a:effectLst/>
        </c:spPr>
      </c:pivotFmt>
      <c:pivotFmt>
        <c:idx val="2217"/>
        <c:spPr>
          <a:solidFill>
            <a:schemeClr val="accent1"/>
          </a:solidFill>
          <a:ln>
            <a:noFill/>
          </a:ln>
          <a:effectLst/>
        </c:spPr>
      </c:pivotFmt>
      <c:pivotFmt>
        <c:idx val="2218"/>
        <c:spPr>
          <a:solidFill>
            <a:schemeClr val="accent1"/>
          </a:solidFill>
          <a:ln>
            <a:noFill/>
          </a:ln>
          <a:effectLst/>
        </c:spPr>
      </c:pivotFmt>
      <c:pivotFmt>
        <c:idx val="2219"/>
        <c:spPr>
          <a:solidFill>
            <a:schemeClr val="accent1"/>
          </a:solidFill>
          <a:ln>
            <a:noFill/>
          </a:ln>
          <a:effectLst/>
        </c:spPr>
      </c:pivotFmt>
      <c:pivotFmt>
        <c:idx val="2220"/>
        <c:spPr>
          <a:solidFill>
            <a:schemeClr val="accent1"/>
          </a:solidFill>
          <a:ln>
            <a:noFill/>
          </a:ln>
          <a:effectLst/>
        </c:spPr>
      </c:pivotFmt>
      <c:pivotFmt>
        <c:idx val="2221"/>
        <c:spPr>
          <a:solidFill>
            <a:schemeClr val="accent1"/>
          </a:solidFill>
          <a:ln>
            <a:noFill/>
          </a:ln>
          <a:effectLst/>
        </c:spPr>
      </c:pivotFmt>
      <c:pivotFmt>
        <c:idx val="2222"/>
        <c:spPr>
          <a:solidFill>
            <a:schemeClr val="accent1"/>
          </a:solidFill>
          <a:ln>
            <a:noFill/>
          </a:ln>
          <a:effectLst/>
        </c:spPr>
      </c:pivotFmt>
      <c:pivotFmt>
        <c:idx val="2223"/>
        <c:spPr>
          <a:solidFill>
            <a:schemeClr val="accent1"/>
          </a:solidFill>
          <a:ln>
            <a:noFill/>
          </a:ln>
          <a:effectLst/>
        </c:spPr>
      </c:pivotFmt>
      <c:pivotFmt>
        <c:idx val="2224"/>
        <c:spPr>
          <a:solidFill>
            <a:schemeClr val="accent1"/>
          </a:solidFill>
          <a:ln>
            <a:noFill/>
          </a:ln>
          <a:effectLst/>
        </c:spPr>
      </c:pivotFmt>
      <c:pivotFmt>
        <c:idx val="2225"/>
        <c:spPr>
          <a:solidFill>
            <a:schemeClr val="accent1"/>
          </a:solidFill>
          <a:ln>
            <a:noFill/>
          </a:ln>
          <a:effectLst/>
        </c:spPr>
      </c:pivotFmt>
      <c:pivotFmt>
        <c:idx val="2226"/>
        <c:spPr>
          <a:solidFill>
            <a:schemeClr val="accent1"/>
          </a:solidFill>
          <a:ln>
            <a:noFill/>
          </a:ln>
          <a:effectLst/>
        </c:spPr>
      </c:pivotFmt>
      <c:pivotFmt>
        <c:idx val="2227"/>
        <c:spPr>
          <a:solidFill>
            <a:schemeClr val="accent1"/>
          </a:solidFill>
          <a:ln>
            <a:noFill/>
          </a:ln>
          <a:effectLst/>
        </c:spPr>
      </c:pivotFmt>
      <c:pivotFmt>
        <c:idx val="2228"/>
        <c:spPr>
          <a:solidFill>
            <a:schemeClr val="accent1"/>
          </a:solidFill>
          <a:ln>
            <a:noFill/>
          </a:ln>
          <a:effectLst/>
        </c:spPr>
      </c:pivotFmt>
      <c:pivotFmt>
        <c:idx val="2229"/>
        <c:spPr>
          <a:solidFill>
            <a:schemeClr val="accent1"/>
          </a:solidFill>
          <a:ln>
            <a:noFill/>
          </a:ln>
          <a:effectLst/>
        </c:spPr>
      </c:pivotFmt>
      <c:pivotFmt>
        <c:idx val="2230"/>
        <c:spPr>
          <a:solidFill>
            <a:schemeClr val="accent1"/>
          </a:solidFill>
          <a:ln>
            <a:noFill/>
          </a:ln>
          <a:effectLst/>
        </c:spPr>
      </c:pivotFmt>
      <c:pivotFmt>
        <c:idx val="2231"/>
        <c:spPr>
          <a:solidFill>
            <a:schemeClr val="accent1"/>
          </a:solidFill>
          <a:ln>
            <a:noFill/>
          </a:ln>
          <a:effectLst/>
        </c:spPr>
      </c:pivotFmt>
      <c:pivotFmt>
        <c:idx val="2232"/>
        <c:spPr>
          <a:solidFill>
            <a:schemeClr val="accent1"/>
          </a:solidFill>
          <a:ln>
            <a:noFill/>
          </a:ln>
          <a:effectLst/>
        </c:spPr>
      </c:pivotFmt>
      <c:pivotFmt>
        <c:idx val="2233"/>
        <c:spPr>
          <a:solidFill>
            <a:schemeClr val="accent1"/>
          </a:solidFill>
          <a:ln>
            <a:noFill/>
          </a:ln>
          <a:effectLst/>
        </c:spPr>
      </c:pivotFmt>
      <c:pivotFmt>
        <c:idx val="2234"/>
        <c:spPr>
          <a:solidFill>
            <a:schemeClr val="accent1"/>
          </a:solidFill>
          <a:ln>
            <a:noFill/>
          </a:ln>
          <a:effectLst/>
        </c:spPr>
      </c:pivotFmt>
      <c:pivotFmt>
        <c:idx val="2235"/>
        <c:spPr>
          <a:solidFill>
            <a:schemeClr val="accent1"/>
          </a:solidFill>
          <a:ln>
            <a:noFill/>
          </a:ln>
          <a:effectLst/>
        </c:spPr>
      </c:pivotFmt>
      <c:pivotFmt>
        <c:idx val="2236"/>
        <c:spPr>
          <a:solidFill>
            <a:schemeClr val="accent1"/>
          </a:solidFill>
          <a:ln>
            <a:noFill/>
          </a:ln>
          <a:effectLst/>
        </c:spPr>
      </c:pivotFmt>
      <c:pivotFmt>
        <c:idx val="2237"/>
        <c:spPr>
          <a:solidFill>
            <a:schemeClr val="accent1"/>
          </a:solidFill>
          <a:ln>
            <a:noFill/>
          </a:ln>
          <a:effectLst/>
        </c:spPr>
      </c:pivotFmt>
      <c:pivotFmt>
        <c:idx val="2238"/>
        <c:spPr>
          <a:solidFill>
            <a:schemeClr val="accent1"/>
          </a:solidFill>
          <a:ln>
            <a:noFill/>
          </a:ln>
          <a:effectLst/>
        </c:spPr>
      </c:pivotFmt>
      <c:pivotFmt>
        <c:idx val="2239"/>
        <c:spPr>
          <a:solidFill>
            <a:schemeClr val="accent1"/>
          </a:solidFill>
          <a:ln>
            <a:noFill/>
          </a:ln>
          <a:effectLst/>
        </c:spPr>
      </c:pivotFmt>
      <c:pivotFmt>
        <c:idx val="2240"/>
        <c:spPr>
          <a:solidFill>
            <a:schemeClr val="accent1"/>
          </a:solidFill>
          <a:ln>
            <a:noFill/>
          </a:ln>
          <a:effectLst/>
        </c:spPr>
      </c:pivotFmt>
      <c:pivotFmt>
        <c:idx val="2241"/>
        <c:spPr>
          <a:solidFill>
            <a:schemeClr val="accent1"/>
          </a:solidFill>
          <a:ln>
            <a:noFill/>
          </a:ln>
          <a:effectLst/>
        </c:spPr>
      </c:pivotFmt>
      <c:pivotFmt>
        <c:idx val="2242"/>
        <c:spPr>
          <a:solidFill>
            <a:schemeClr val="accent1"/>
          </a:solidFill>
          <a:ln>
            <a:noFill/>
          </a:ln>
          <a:effectLst/>
        </c:spPr>
      </c:pivotFmt>
      <c:pivotFmt>
        <c:idx val="2243"/>
        <c:spPr>
          <a:solidFill>
            <a:schemeClr val="accent1"/>
          </a:solidFill>
          <a:ln>
            <a:noFill/>
          </a:ln>
          <a:effectLst/>
        </c:spPr>
      </c:pivotFmt>
      <c:pivotFmt>
        <c:idx val="2244"/>
        <c:spPr>
          <a:solidFill>
            <a:schemeClr val="accent1"/>
          </a:solidFill>
          <a:ln>
            <a:noFill/>
          </a:ln>
          <a:effectLst/>
        </c:spPr>
      </c:pivotFmt>
      <c:pivotFmt>
        <c:idx val="2245"/>
        <c:spPr>
          <a:solidFill>
            <a:schemeClr val="accent1"/>
          </a:solidFill>
          <a:ln>
            <a:noFill/>
          </a:ln>
          <a:effectLst/>
        </c:spPr>
      </c:pivotFmt>
      <c:pivotFmt>
        <c:idx val="2246"/>
        <c:spPr>
          <a:solidFill>
            <a:schemeClr val="accent1"/>
          </a:solidFill>
          <a:ln>
            <a:noFill/>
          </a:ln>
          <a:effectLst/>
        </c:spPr>
      </c:pivotFmt>
      <c:pivotFmt>
        <c:idx val="2247"/>
        <c:spPr>
          <a:solidFill>
            <a:schemeClr val="accent1"/>
          </a:solidFill>
          <a:ln>
            <a:noFill/>
          </a:ln>
          <a:effectLst/>
        </c:spPr>
      </c:pivotFmt>
      <c:pivotFmt>
        <c:idx val="2248"/>
        <c:spPr>
          <a:solidFill>
            <a:schemeClr val="accent1"/>
          </a:solidFill>
          <a:ln>
            <a:noFill/>
          </a:ln>
          <a:effectLst/>
        </c:spPr>
      </c:pivotFmt>
      <c:pivotFmt>
        <c:idx val="2249"/>
        <c:spPr>
          <a:solidFill>
            <a:schemeClr val="accent1"/>
          </a:solidFill>
          <a:ln>
            <a:noFill/>
          </a:ln>
          <a:effectLst/>
        </c:spPr>
      </c:pivotFmt>
      <c:pivotFmt>
        <c:idx val="2250"/>
        <c:spPr>
          <a:solidFill>
            <a:schemeClr val="accent1"/>
          </a:solidFill>
          <a:ln>
            <a:noFill/>
          </a:ln>
          <a:effectLst/>
        </c:spPr>
      </c:pivotFmt>
      <c:pivotFmt>
        <c:idx val="2251"/>
        <c:spPr>
          <a:solidFill>
            <a:schemeClr val="accent1"/>
          </a:solidFill>
          <a:ln>
            <a:noFill/>
          </a:ln>
          <a:effectLst/>
        </c:spPr>
      </c:pivotFmt>
      <c:pivotFmt>
        <c:idx val="2252"/>
        <c:spPr>
          <a:solidFill>
            <a:schemeClr val="accent1"/>
          </a:solidFill>
          <a:ln>
            <a:noFill/>
          </a:ln>
          <a:effectLst/>
        </c:spPr>
      </c:pivotFmt>
      <c:pivotFmt>
        <c:idx val="2253"/>
        <c:spPr>
          <a:solidFill>
            <a:schemeClr val="accent1"/>
          </a:solidFill>
          <a:ln>
            <a:noFill/>
          </a:ln>
          <a:effectLst/>
        </c:spPr>
      </c:pivotFmt>
      <c:pivotFmt>
        <c:idx val="2254"/>
        <c:spPr>
          <a:solidFill>
            <a:schemeClr val="accent1"/>
          </a:solidFill>
          <a:ln>
            <a:noFill/>
          </a:ln>
          <a:effectLst/>
        </c:spPr>
      </c:pivotFmt>
      <c:pivotFmt>
        <c:idx val="2255"/>
        <c:spPr>
          <a:solidFill>
            <a:schemeClr val="accent1"/>
          </a:solidFill>
          <a:ln>
            <a:noFill/>
          </a:ln>
          <a:effectLst/>
        </c:spPr>
      </c:pivotFmt>
      <c:pivotFmt>
        <c:idx val="2256"/>
        <c:spPr>
          <a:solidFill>
            <a:schemeClr val="accent1"/>
          </a:solidFill>
          <a:ln>
            <a:noFill/>
          </a:ln>
          <a:effectLst/>
        </c:spPr>
      </c:pivotFmt>
      <c:pivotFmt>
        <c:idx val="2257"/>
        <c:spPr>
          <a:solidFill>
            <a:schemeClr val="accent1"/>
          </a:solidFill>
          <a:ln>
            <a:noFill/>
          </a:ln>
          <a:effectLst/>
        </c:spPr>
      </c:pivotFmt>
      <c:pivotFmt>
        <c:idx val="2258"/>
        <c:spPr>
          <a:solidFill>
            <a:schemeClr val="accent1"/>
          </a:solidFill>
          <a:ln>
            <a:noFill/>
          </a:ln>
          <a:effectLst/>
        </c:spPr>
      </c:pivotFmt>
      <c:pivotFmt>
        <c:idx val="2259"/>
        <c:spPr>
          <a:solidFill>
            <a:schemeClr val="accent1"/>
          </a:solidFill>
          <a:ln>
            <a:noFill/>
          </a:ln>
          <a:effectLst/>
        </c:spPr>
      </c:pivotFmt>
      <c:pivotFmt>
        <c:idx val="2260"/>
        <c:spPr>
          <a:solidFill>
            <a:schemeClr val="accent1"/>
          </a:solidFill>
          <a:ln>
            <a:noFill/>
          </a:ln>
          <a:effectLst/>
        </c:spPr>
      </c:pivotFmt>
      <c:pivotFmt>
        <c:idx val="2261"/>
        <c:spPr>
          <a:solidFill>
            <a:schemeClr val="accent1"/>
          </a:solidFill>
          <a:ln>
            <a:noFill/>
          </a:ln>
          <a:effectLst/>
        </c:spPr>
      </c:pivotFmt>
      <c:pivotFmt>
        <c:idx val="2262"/>
        <c:spPr>
          <a:solidFill>
            <a:schemeClr val="accent1"/>
          </a:solidFill>
          <a:ln>
            <a:noFill/>
          </a:ln>
          <a:effectLst/>
        </c:spPr>
      </c:pivotFmt>
      <c:pivotFmt>
        <c:idx val="2263"/>
        <c:spPr>
          <a:solidFill>
            <a:schemeClr val="accent1"/>
          </a:solidFill>
          <a:ln>
            <a:noFill/>
          </a:ln>
          <a:effectLst/>
        </c:spPr>
      </c:pivotFmt>
      <c:pivotFmt>
        <c:idx val="2264"/>
        <c:spPr>
          <a:solidFill>
            <a:schemeClr val="accent1"/>
          </a:solidFill>
          <a:ln>
            <a:noFill/>
          </a:ln>
          <a:effectLst/>
        </c:spPr>
      </c:pivotFmt>
      <c:pivotFmt>
        <c:idx val="2265"/>
        <c:spPr>
          <a:solidFill>
            <a:schemeClr val="accent1"/>
          </a:solidFill>
          <a:ln>
            <a:noFill/>
          </a:ln>
          <a:effectLst/>
        </c:spPr>
      </c:pivotFmt>
      <c:pivotFmt>
        <c:idx val="2266"/>
        <c:spPr>
          <a:solidFill>
            <a:schemeClr val="accent1"/>
          </a:solidFill>
          <a:ln>
            <a:noFill/>
          </a:ln>
          <a:effectLst/>
        </c:spPr>
      </c:pivotFmt>
      <c:pivotFmt>
        <c:idx val="2267"/>
        <c:spPr>
          <a:solidFill>
            <a:schemeClr val="accent1"/>
          </a:solidFill>
          <a:ln>
            <a:noFill/>
          </a:ln>
          <a:effectLst/>
        </c:spPr>
      </c:pivotFmt>
      <c:pivotFmt>
        <c:idx val="2268"/>
        <c:spPr>
          <a:solidFill>
            <a:schemeClr val="accent1"/>
          </a:solidFill>
          <a:ln>
            <a:noFill/>
          </a:ln>
          <a:effectLst/>
        </c:spPr>
      </c:pivotFmt>
      <c:pivotFmt>
        <c:idx val="2269"/>
        <c:spPr>
          <a:solidFill>
            <a:schemeClr val="accent1"/>
          </a:solidFill>
          <a:ln>
            <a:noFill/>
          </a:ln>
          <a:effectLst/>
        </c:spPr>
      </c:pivotFmt>
      <c:pivotFmt>
        <c:idx val="2270"/>
        <c:spPr>
          <a:solidFill>
            <a:schemeClr val="accent1"/>
          </a:solidFill>
          <a:ln>
            <a:noFill/>
          </a:ln>
          <a:effectLst/>
        </c:spPr>
      </c:pivotFmt>
      <c:pivotFmt>
        <c:idx val="2271"/>
        <c:spPr>
          <a:solidFill>
            <a:schemeClr val="accent1"/>
          </a:solidFill>
          <a:ln>
            <a:noFill/>
          </a:ln>
          <a:effectLst/>
        </c:spPr>
      </c:pivotFmt>
      <c:pivotFmt>
        <c:idx val="2272"/>
        <c:spPr>
          <a:solidFill>
            <a:schemeClr val="accent1"/>
          </a:solidFill>
          <a:ln>
            <a:noFill/>
          </a:ln>
          <a:effectLst/>
        </c:spPr>
      </c:pivotFmt>
      <c:pivotFmt>
        <c:idx val="2273"/>
        <c:spPr>
          <a:solidFill>
            <a:schemeClr val="accent1"/>
          </a:solidFill>
          <a:ln>
            <a:noFill/>
          </a:ln>
          <a:effectLst/>
        </c:spPr>
      </c:pivotFmt>
      <c:pivotFmt>
        <c:idx val="2274"/>
        <c:spPr>
          <a:solidFill>
            <a:schemeClr val="accent1"/>
          </a:solidFill>
          <a:ln>
            <a:noFill/>
          </a:ln>
          <a:effectLst/>
        </c:spPr>
      </c:pivotFmt>
      <c:pivotFmt>
        <c:idx val="2275"/>
        <c:spPr>
          <a:solidFill>
            <a:schemeClr val="accent1"/>
          </a:solidFill>
          <a:ln>
            <a:noFill/>
          </a:ln>
          <a:effectLst/>
        </c:spPr>
      </c:pivotFmt>
      <c:pivotFmt>
        <c:idx val="2276"/>
        <c:spPr>
          <a:solidFill>
            <a:schemeClr val="accent1"/>
          </a:solidFill>
          <a:ln>
            <a:noFill/>
          </a:ln>
          <a:effectLst/>
        </c:spPr>
      </c:pivotFmt>
      <c:pivotFmt>
        <c:idx val="2277"/>
        <c:spPr>
          <a:solidFill>
            <a:schemeClr val="accent1"/>
          </a:solidFill>
          <a:ln>
            <a:noFill/>
          </a:ln>
          <a:effectLst/>
        </c:spPr>
      </c:pivotFmt>
      <c:pivotFmt>
        <c:idx val="2278"/>
        <c:spPr>
          <a:solidFill>
            <a:schemeClr val="accent1"/>
          </a:solidFill>
          <a:ln>
            <a:noFill/>
          </a:ln>
          <a:effectLst/>
        </c:spPr>
      </c:pivotFmt>
      <c:pivotFmt>
        <c:idx val="2279"/>
        <c:spPr>
          <a:solidFill>
            <a:schemeClr val="accent1"/>
          </a:solidFill>
          <a:ln>
            <a:noFill/>
          </a:ln>
          <a:effectLst/>
        </c:spPr>
      </c:pivotFmt>
      <c:pivotFmt>
        <c:idx val="2280"/>
        <c:spPr>
          <a:solidFill>
            <a:schemeClr val="accent1"/>
          </a:solidFill>
          <a:ln>
            <a:noFill/>
          </a:ln>
          <a:effectLst/>
        </c:spPr>
      </c:pivotFmt>
      <c:pivotFmt>
        <c:idx val="2281"/>
        <c:spPr>
          <a:solidFill>
            <a:schemeClr val="accent1"/>
          </a:solidFill>
          <a:ln>
            <a:noFill/>
          </a:ln>
          <a:effectLst/>
        </c:spPr>
      </c:pivotFmt>
      <c:pivotFmt>
        <c:idx val="2282"/>
        <c:spPr>
          <a:solidFill>
            <a:schemeClr val="accent1"/>
          </a:solidFill>
          <a:ln>
            <a:noFill/>
          </a:ln>
          <a:effectLst/>
        </c:spPr>
      </c:pivotFmt>
      <c:pivotFmt>
        <c:idx val="2283"/>
        <c:spPr>
          <a:solidFill>
            <a:schemeClr val="accent1"/>
          </a:solidFill>
          <a:ln>
            <a:noFill/>
          </a:ln>
          <a:effectLst/>
        </c:spPr>
      </c:pivotFmt>
      <c:pivotFmt>
        <c:idx val="2284"/>
        <c:spPr>
          <a:solidFill>
            <a:schemeClr val="accent1"/>
          </a:solidFill>
          <a:ln>
            <a:noFill/>
          </a:ln>
          <a:effectLst/>
        </c:spPr>
      </c:pivotFmt>
      <c:pivotFmt>
        <c:idx val="2285"/>
        <c:spPr>
          <a:solidFill>
            <a:schemeClr val="accent1"/>
          </a:solidFill>
          <a:ln>
            <a:noFill/>
          </a:ln>
          <a:effectLst/>
        </c:spPr>
      </c:pivotFmt>
      <c:pivotFmt>
        <c:idx val="2286"/>
        <c:spPr>
          <a:solidFill>
            <a:schemeClr val="accent1"/>
          </a:solidFill>
          <a:ln>
            <a:noFill/>
          </a:ln>
          <a:effectLst/>
        </c:spPr>
      </c:pivotFmt>
      <c:pivotFmt>
        <c:idx val="2287"/>
        <c:spPr>
          <a:solidFill>
            <a:schemeClr val="accent1"/>
          </a:solidFill>
          <a:ln>
            <a:noFill/>
          </a:ln>
          <a:effectLst/>
        </c:spPr>
      </c:pivotFmt>
      <c:pivotFmt>
        <c:idx val="2288"/>
        <c:spPr>
          <a:solidFill>
            <a:schemeClr val="accent1"/>
          </a:solidFill>
          <a:ln>
            <a:noFill/>
          </a:ln>
          <a:effectLst/>
        </c:spPr>
      </c:pivotFmt>
      <c:pivotFmt>
        <c:idx val="2289"/>
        <c:spPr>
          <a:solidFill>
            <a:schemeClr val="accent1"/>
          </a:solidFill>
          <a:ln>
            <a:noFill/>
          </a:ln>
          <a:effectLst/>
        </c:spPr>
      </c:pivotFmt>
      <c:pivotFmt>
        <c:idx val="2290"/>
        <c:spPr>
          <a:solidFill>
            <a:schemeClr val="accent1"/>
          </a:solidFill>
          <a:ln>
            <a:noFill/>
          </a:ln>
          <a:effectLst/>
        </c:spPr>
      </c:pivotFmt>
      <c:pivotFmt>
        <c:idx val="2291"/>
        <c:spPr>
          <a:solidFill>
            <a:schemeClr val="accent1"/>
          </a:solidFill>
          <a:ln>
            <a:noFill/>
          </a:ln>
          <a:effectLst/>
        </c:spPr>
      </c:pivotFmt>
      <c:pivotFmt>
        <c:idx val="2292"/>
        <c:spPr>
          <a:solidFill>
            <a:schemeClr val="accent1"/>
          </a:solidFill>
          <a:ln>
            <a:noFill/>
          </a:ln>
          <a:effectLst/>
        </c:spPr>
      </c:pivotFmt>
      <c:pivotFmt>
        <c:idx val="2293"/>
        <c:spPr>
          <a:solidFill>
            <a:schemeClr val="accent1"/>
          </a:solidFill>
          <a:ln>
            <a:noFill/>
          </a:ln>
          <a:effectLst/>
        </c:spPr>
      </c:pivotFmt>
      <c:pivotFmt>
        <c:idx val="2294"/>
        <c:spPr>
          <a:solidFill>
            <a:schemeClr val="accent1"/>
          </a:solidFill>
          <a:ln>
            <a:noFill/>
          </a:ln>
          <a:effectLst/>
        </c:spPr>
      </c:pivotFmt>
      <c:pivotFmt>
        <c:idx val="2295"/>
        <c:spPr>
          <a:solidFill>
            <a:schemeClr val="accent1"/>
          </a:solidFill>
          <a:ln>
            <a:noFill/>
          </a:ln>
          <a:effectLst/>
        </c:spPr>
      </c:pivotFmt>
      <c:pivotFmt>
        <c:idx val="2296"/>
        <c:spPr>
          <a:solidFill>
            <a:schemeClr val="accent1"/>
          </a:solidFill>
          <a:ln>
            <a:noFill/>
          </a:ln>
          <a:effectLst/>
        </c:spPr>
      </c:pivotFmt>
      <c:pivotFmt>
        <c:idx val="2297"/>
        <c:spPr>
          <a:solidFill>
            <a:schemeClr val="accent1"/>
          </a:solidFill>
          <a:ln>
            <a:noFill/>
          </a:ln>
          <a:effectLst/>
        </c:spPr>
      </c:pivotFmt>
      <c:pivotFmt>
        <c:idx val="2298"/>
        <c:spPr>
          <a:solidFill>
            <a:schemeClr val="accent1"/>
          </a:solidFill>
          <a:ln>
            <a:noFill/>
          </a:ln>
          <a:effectLst/>
        </c:spPr>
      </c:pivotFmt>
      <c:pivotFmt>
        <c:idx val="2299"/>
        <c:spPr>
          <a:solidFill>
            <a:schemeClr val="accent1"/>
          </a:solidFill>
          <a:ln>
            <a:noFill/>
          </a:ln>
          <a:effectLst/>
        </c:spPr>
      </c:pivotFmt>
      <c:pivotFmt>
        <c:idx val="2300"/>
        <c:spPr>
          <a:solidFill>
            <a:schemeClr val="accent1"/>
          </a:solidFill>
          <a:ln>
            <a:noFill/>
          </a:ln>
          <a:effectLst/>
        </c:spPr>
      </c:pivotFmt>
      <c:pivotFmt>
        <c:idx val="2301"/>
        <c:spPr>
          <a:solidFill>
            <a:schemeClr val="accent1"/>
          </a:solidFill>
          <a:ln>
            <a:noFill/>
          </a:ln>
          <a:effectLst/>
        </c:spPr>
      </c:pivotFmt>
      <c:pivotFmt>
        <c:idx val="2302"/>
        <c:spPr>
          <a:solidFill>
            <a:schemeClr val="accent1"/>
          </a:solidFill>
          <a:ln>
            <a:noFill/>
          </a:ln>
          <a:effectLst/>
        </c:spPr>
      </c:pivotFmt>
      <c:pivotFmt>
        <c:idx val="2303"/>
        <c:spPr>
          <a:solidFill>
            <a:schemeClr val="accent1"/>
          </a:solidFill>
          <a:ln>
            <a:noFill/>
          </a:ln>
          <a:effectLst/>
        </c:spPr>
      </c:pivotFmt>
      <c:pivotFmt>
        <c:idx val="2304"/>
        <c:spPr>
          <a:solidFill>
            <a:schemeClr val="accent1"/>
          </a:solidFill>
          <a:ln>
            <a:noFill/>
          </a:ln>
          <a:effectLst/>
        </c:spPr>
      </c:pivotFmt>
      <c:pivotFmt>
        <c:idx val="2305"/>
        <c:spPr>
          <a:solidFill>
            <a:schemeClr val="accent1"/>
          </a:solidFill>
          <a:ln>
            <a:noFill/>
          </a:ln>
          <a:effectLst/>
        </c:spPr>
      </c:pivotFmt>
      <c:pivotFmt>
        <c:idx val="2306"/>
        <c:spPr>
          <a:solidFill>
            <a:schemeClr val="accent1"/>
          </a:solidFill>
          <a:ln>
            <a:noFill/>
          </a:ln>
          <a:effectLst/>
        </c:spPr>
      </c:pivotFmt>
      <c:pivotFmt>
        <c:idx val="2307"/>
        <c:spPr>
          <a:solidFill>
            <a:schemeClr val="accent1"/>
          </a:solidFill>
          <a:ln>
            <a:noFill/>
          </a:ln>
          <a:effectLst/>
        </c:spPr>
      </c:pivotFmt>
      <c:pivotFmt>
        <c:idx val="2308"/>
        <c:spPr>
          <a:solidFill>
            <a:schemeClr val="accent1"/>
          </a:solidFill>
          <a:ln>
            <a:noFill/>
          </a:ln>
          <a:effectLst/>
        </c:spPr>
      </c:pivotFmt>
      <c:pivotFmt>
        <c:idx val="2309"/>
        <c:spPr>
          <a:solidFill>
            <a:schemeClr val="accent1"/>
          </a:solidFill>
          <a:ln>
            <a:noFill/>
          </a:ln>
          <a:effectLst/>
        </c:spPr>
      </c:pivotFmt>
      <c:pivotFmt>
        <c:idx val="2310"/>
        <c:spPr>
          <a:solidFill>
            <a:schemeClr val="accent1"/>
          </a:solidFill>
          <a:ln>
            <a:noFill/>
          </a:ln>
          <a:effectLst/>
        </c:spPr>
      </c:pivotFmt>
      <c:pivotFmt>
        <c:idx val="2311"/>
        <c:spPr>
          <a:solidFill>
            <a:schemeClr val="accent1"/>
          </a:solidFill>
          <a:ln>
            <a:noFill/>
          </a:ln>
          <a:effectLst/>
        </c:spPr>
      </c:pivotFmt>
      <c:pivotFmt>
        <c:idx val="2312"/>
        <c:spPr>
          <a:solidFill>
            <a:schemeClr val="accent1"/>
          </a:solidFill>
          <a:ln>
            <a:noFill/>
          </a:ln>
          <a:effectLst/>
        </c:spPr>
      </c:pivotFmt>
      <c:pivotFmt>
        <c:idx val="2313"/>
        <c:spPr>
          <a:solidFill>
            <a:schemeClr val="accent1"/>
          </a:solidFill>
          <a:ln>
            <a:noFill/>
          </a:ln>
          <a:effectLst/>
        </c:spPr>
      </c:pivotFmt>
      <c:pivotFmt>
        <c:idx val="2314"/>
        <c:spPr>
          <a:solidFill>
            <a:schemeClr val="accent1"/>
          </a:solidFill>
          <a:ln>
            <a:noFill/>
          </a:ln>
          <a:effectLst/>
        </c:spPr>
      </c:pivotFmt>
      <c:pivotFmt>
        <c:idx val="2315"/>
        <c:spPr>
          <a:solidFill>
            <a:schemeClr val="accent1"/>
          </a:solidFill>
          <a:ln>
            <a:noFill/>
          </a:ln>
          <a:effectLst/>
        </c:spPr>
      </c:pivotFmt>
      <c:pivotFmt>
        <c:idx val="2316"/>
        <c:spPr>
          <a:solidFill>
            <a:schemeClr val="accent1"/>
          </a:solidFill>
          <a:ln>
            <a:noFill/>
          </a:ln>
          <a:effectLst/>
        </c:spPr>
      </c:pivotFmt>
      <c:pivotFmt>
        <c:idx val="2317"/>
        <c:spPr>
          <a:solidFill>
            <a:schemeClr val="accent1"/>
          </a:solidFill>
          <a:ln>
            <a:noFill/>
          </a:ln>
          <a:effectLst/>
        </c:spPr>
      </c:pivotFmt>
      <c:pivotFmt>
        <c:idx val="2318"/>
        <c:spPr>
          <a:solidFill>
            <a:schemeClr val="accent1"/>
          </a:solidFill>
          <a:ln>
            <a:noFill/>
          </a:ln>
          <a:effectLst/>
        </c:spPr>
      </c:pivotFmt>
      <c:pivotFmt>
        <c:idx val="2319"/>
        <c:spPr>
          <a:solidFill>
            <a:schemeClr val="accent1"/>
          </a:solidFill>
          <a:ln>
            <a:noFill/>
          </a:ln>
          <a:effectLst/>
        </c:spPr>
      </c:pivotFmt>
      <c:pivotFmt>
        <c:idx val="2320"/>
        <c:spPr>
          <a:solidFill>
            <a:schemeClr val="accent1"/>
          </a:solidFill>
          <a:ln>
            <a:noFill/>
          </a:ln>
          <a:effectLst/>
        </c:spPr>
      </c:pivotFmt>
      <c:pivotFmt>
        <c:idx val="2321"/>
        <c:spPr>
          <a:solidFill>
            <a:schemeClr val="accent1"/>
          </a:solidFill>
          <a:ln>
            <a:noFill/>
          </a:ln>
          <a:effectLst/>
        </c:spPr>
      </c:pivotFmt>
      <c:pivotFmt>
        <c:idx val="2322"/>
        <c:spPr>
          <a:solidFill>
            <a:schemeClr val="accent1"/>
          </a:solidFill>
          <a:ln>
            <a:noFill/>
          </a:ln>
          <a:effectLst/>
        </c:spPr>
      </c:pivotFmt>
      <c:pivotFmt>
        <c:idx val="2323"/>
        <c:spPr>
          <a:solidFill>
            <a:schemeClr val="accent1"/>
          </a:solidFill>
          <a:ln>
            <a:noFill/>
          </a:ln>
          <a:effectLst/>
        </c:spPr>
      </c:pivotFmt>
      <c:pivotFmt>
        <c:idx val="2324"/>
        <c:spPr>
          <a:solidFill>
            <a:schemeClr val="accent1"/>
          </a:solidFill>
          <a:ln>
            <a:noFill/>
          </a:ln>
          <a:effectLst/>
        </c:spPr>
      </c:pivotFmt>
      <c:pivotFmt>
        <c:idx val="2325"/>
        <c:spPr>
          <a:solidFill>
            <a:schemeClr val="accent1"/>
          </a:solidFill>
          <a:ln>
            <a:noFill/>
          </a:ln>
          <a:effectLst/>
        </c:spPr>
      </c:pivotFmt>
      <c:pivotFmt>
        <c:idx val="2326"/>
        <c:spPr>
          <a:solidFill>
            <a:schemeClr val="accent1"/>
          </a:solidFill>
          <a:ln>
            <a:noFill/>
          </a:ln>
          <a:effectLst/>
        </c:spPr>
      </c:pivotFmt>
      <c:pivotFmt>
        <c:idx val="2327"/>
        <c:spPr>
          <a:solidFill>
            <a:schemeClr val="accent1"/>
          </a:solidFill>
          <a:ln>
            <a:noFill/>
          </a:ln>
          <a:effectLst/>
        </c:spPr>
      </c:pivotFmt>
      <c:pivotFmt>
        <c:idx val="2328"/>
        <c:spPr>
          <a:solidFill>
            <a:schemeClr val="accent1"/>
          </a:solidFill>
          <a:ln>
            <a:noFill/>
          </a:ln>
          <a:effectLst/>
        </c:spPr>
      </c:pivotFmt>
      <c:pivotFmt>
        <c:idx val="2329"/>
        <c:spPr>
          <a:solidFill>
            <a:schemeClr val="accent1"/>
          </a:solidFill>
          <a:ln>
            <a:noFill/>
          </a:ln>
          <a:effectLst/>
        </c:spPr>
      </c:pivotFmt>
      <c:pivotFmt>
        <c:idx val="2330"/>
        <c:spPr>
          <a:solidFill>
            <a:schemeClr val="accent1"/>
          </a:solidFill>
          <a:ln>
            <a:noFill/>
          </a:ln>
          <a:effectLst/>
        </c:spPr>
      </c:pivotFmt>
      <c:pivotFmt>
        <c:idx val="2331"/>
        <c:spPr>
          <a:solidFill>
            <a:schemeClr val="accent1"/>
          </a:solidFill>
          <a:ln>
            <a:noFill/>
          </a:ln>
          <a:effectLst/>
        </c:spPr>
      </c:pivotFmt>
      <c:pivotFmt>
        <c:idx val="2332"/>
        <c:spPr>
          <a:solidFill>
            <a:schemeClr val="accent1"/>
          </a:solidFill>
          <a:ln>
            <a:noFill/>
          </a:ln>
          <a:effectLst/>
        </c:spPr>
      </c:pivotFmt>
      <c:pivotFmt>
        <c:idx val="2333"/>
        <c:spPr>
          <a:solidFill>
            <a:schemeClr val="accent1"/>
          </a:solidFill>
          <a:ln>
            <a:noFill/>
          </a:ln>
          <a:effectLst/>
        </c:spPr>
      </c:pivotFmt>
      <c:pivotFmt>
        <c:idx val="2334"/>
        <c:spPr>
          <a:solidFill>
            <a:schemeClr val="accent1"/>
          </a:solidFill>
          <a:ln>
            <a:noFill/>
          </a:ln>
          <a:effectLst/>
        </c:spPr>
      </c:pivotFmt>
      <c:pivotFmt>
        <c:idx val="2335"/>
        <c:spPr>
          <a:solidFill>
            <a:schemeClr val="accent1"/>
          </a:solidFill>
          <a:ln>
            <a:noFill/>
          </a:ln>
          <a:effectLst/>
        </c:spPr>
      </c:pivotFmt>
      <c:pivotFmt>
        <c:idx val="2336"/>
        <c:spPr>
          <a:solidFill>
            <a:schemeClr val="accent1"/>
          </a:solidFill>
          <a:ln>
            <a:noFill/>
          </a:ln>
          <a:effectLst/>
        </c:spPr>
      </c:pivotFmt>
      <c:pivotFmt>
        <c:idx val="2337"/>
        <c:spPr>
          <a:solidFill>
            <a:schemeClr val="accent1"/>
          </a:solidFill>
          <a:ln>
            <a:noFill/>
          </a:ln>
          <a:effectLst/>
        </c:spPr>
      </c:pivotFmt>
      <c:pivotFmt>
        <c:idx val="2338"/>
        <c:spPr>
          <a:solidFill>
            <a:schemeClr val="accent1"/>
          </a:solidFill>
          <a:ln>
            <a:noFill/>
          </a:ln>
          <a:effectLst/>
        </c:spPr>
      </c:pivotFmt>
      <c:pivotFmt>
        <c:idx val="2339"/>
        <c:spPr>
          <a:solidFill>
            <a:schemeClr val="accent1"/>
          </a:solidFill>
          <a:ln>
            <a:noFill/>
          </a:ln>
          <a:effectLst/>
        </c:spPr>
      </c:pivotFmt>
      <c:pivotFmt>
        <c:idx val="2340"/>
        <c:spPr>
          <a:solidFill>
            <a:schemeClr val="accent1"/>
          </a:solidFill>
          <a:ln>
            <a:noFill/>
          </a:ln>
          <a:effectLst/>
        </c:spPr>
      </c:pivotFmt>
      <c:pivotFmt>
        <c:idx val="2341"/>
        <c:spPr>
          <a:solidFill>
            <a:schemeClr val="accent1"/>
          </a:solidFill>
          <a:ln>
            <a:noFill/>
          </a:ln>
          <a:effectLst/>
        </c:spPr>
      </c:pivotFmt>
      <c:pivotFmt>
        <c:idx val="2342"/>
        <c:spPr>
          <a:solidFill>
            <a:schemeClr val="accent1"/>
          </a:solidFill>
          <a:ln>
            <a:noFill/>
          </a:ln>
          <a:effectLst/>
        </c:spPr>
      </c:pivotFmt>
      <c:pivotFmt>
        <c:idx val="2343"/>
        <c:spPr>
          <a:solidFill>
            <a:schemeClr val="accent1"/>
          </a:solidFill>
          <a:ln>
            <a:noFill/>
          </a:ln>
          <a:effectLst/>
        </c:spPr>
      </c:pivotFmt>
      <c:pivotFmt>
        <c:idx val="2344"/>
        <c:spPr>
          <a:solidFill>
            <a:schemeClr val="accent1"/>
          </a:solidFill>
          <a:ln>
            <a:noFill/>
          </a:ln>
          <a:effectLst/>
        </c:spPr>
      </c:pivotFmt>
      <c:pivotFmt>
        <c:idx val="2345"/>
        <c:spPr>
          <a:solidFill>
            <a:schemeClr val="accent1"/>
          </a:solidFill>
          <a:ln>
            <a:noFill/>
          </a:ln>
          <a:effectLst/>
        </c:spPr>
      </c:pivotFmt>
      <c:pivotFmt>
        <c:idx val="2346"/>
        <c:spPr>
          <a:solidFill>
            <a:schemeClr val="accent1"/>
          </a:solidFill>
          <a:ln>
            <a:noFill/>
          </a:ln>
          <a:effectLst/>
        </c:spPr>
      </c:pivotFmt>
      <c:pivotFmt>
        <c:idx val="2347"/>
        <c:spPr>
          <a:solidFill>
            <a:schemeClr val="accent1"/>
          </a:solidFill>
          <a:ln>
            <a:noFill/>
          </a:ln>
          <a:effectLst/>
        </c:spPr>
      </c:pivotFmt>
      <c:pivotFmt>
        <c:idx val="2348"/>
        <c:spPr>
          <a:solidFill>
            <a:schemeClr val="accent1"/>
          </a:solidFill>
          <a:ln>
            <a:noFill/>
          </a:ln>
          <a:effectLst/>
        </c:spPr>
      </c:pivotFmt>
      <c:pivotFmt>
        <c:idx val="2349"/>
        <c:spPr>
          <a:solidFill>
            <a:schemeClr val="accent1"/>
          </a:solidFill>
          <a:ln>
            <a:noFill/>
          </a:ln>
          <a:effectLst/>
        </c:spPr>
      </c:pivotFmt>
      <c:pivotFmt>
        <c:idx val="2350"/>
        <c:spPr>
          <a:solidFill>
            <a:schemeClr val="accent1"/>
          </a:solidFill>
          <a:ln>
            <a:noFill/>
          </a:ln>
          <a:effectLst/>
        </c:spPr>
      </c:pivotFmt>
      <c:pivotFmt>
        <c:idx val="2351"/>
        <c:spPr>
          <a:solidFill>
            <a:schemeClr val="accent1"/>
          </a:solidFill>
          <a:ln>
            <a:noFill/>
          </a:ln>
          <a:effectLst/>
        </c:spPr>
      </c:pivotFmt>
      <c:pivotFmt>
        <c:idx val="2352"/>
        <c:spPr>
          <a:solidFill>
            <a:schemeClr val="accent1"/>
          </a:solidFill>
          <a:ln>
            <a:noFill/>
          </a:ln>
          <a:effectLst/>
        </c:spPr>
      </c:pivotFmt>
      <c:pivotFmt>
        <c:idx val="2353"/>
        <c:spPr>
          <a:solidFill>
            <a:schemeClr val="accent1"/>
          </a:solidFill>
          <a:ln>
            <a:noFill/>
          </a:ln>
          <a:effectLst/>
        </c:spPr>
      </c:pivotFmt>
      <c:pivotFmt>
        <c:idx val="2354"/>
        <c:spPr>
          <a:solidFill>
            <a:schemeClr val="accent1"/>
          </a:solidFill>
          <a:ln>
            <a:noFill/>
          </a:ln>
          <a:effectLst/>
        </c:spPr>
      </c:pivotFmt>
      <c:pivotFmt>
        <c:idx val="2355"/>
        <c:spPr>
          <a:solidFill>
            <a:schemeClr val="accent1"/>
          </a:solidFill>
          <a:ln>
            <a:noFill/>
          </a:ln>
          <a:effectLst/>
        </c:spPr>
      </c:pivotFmt>
      <c:pivotFmt>
        <c:idx val="2356"/>
        <c:spPr>
          <a:solidFill>
            <a:schemeClr val="accent1"/>
          </a:solidFill>
          <a:ln>
            <a:noFill/>
          </a:ln>
          <a:effectLst/>
        </c:spPr>
      </c:pivotFmt>
      <c:pivotFmt>
        <c:idx val="2357"/>
        <c:spPr>
          <a:solidFill>
            <a:schemeClr val="accent1"/>
          </a:solidFill>
          <a:ln>
            <a:noFill/>
          </a:ln>
          <a:effectLst/>
        </c:spPr>
      </c:pivotFmt>
      <c:pivotFmt>
        <c:idx val="2358"/>
        <c:spPr>
          <a:solidFill>
            <a:schemeClr val="accent1"/>
          </a:solidFill>
          <a:ln>
            <a:noFill/>
          </a:ln>
          <a:effectLst/>
        </c:spPr>
      </c:pivotFmt>
      <c:pivotFmt>
        <c:idx val="2359"/>
        <c:spPr>
          <a:solidFill>
            <a:schemeClr val="accent1"/>
          </a:solidFill>
          <a:ln>
            <a:noFill/>
          </a:ln>
          <a:effectLst/>
        </c:spPr>
      </c:pivotFmt>
      <c:pivotFmt>
        <c:idx val="2360"/>
        <c:spPr>
          <a:solidFill>
            <a:schemeClr val="accent1"/>
          </a:solidFill>
          <a:ln>
            <a:noFill/>
          </a:ln>
          <a:effectLst/>
        </c:spPr>
      </c:pivotFmt>
      <c:pivotFmt>
        <c:idx val="2361"/>
        <c:spPr>
          <a:solidFill>
            <a:schemeClr val="accent1"/>
          </a:solidFill>
          <a:ln>
            <a:noFill/>
          </a:ln>
          <a:effectLst/>
        </c:spPr>
      </c:pivotFmt>
      <c:pivotFmt>
        <c:idx val="2362"/>
        <c:spPr>
          <a:solidFill>
            <a:schemeClr val="accent1"/>
          </a:solidFill>
          <a:ln>
            <a:noFill/>
          </a:ln>
          <a:effectLst/>
        </c:spPr>
      </c:pivotFmt>
      <c:pivotFmt>
        <c:idx val="2363"/>
        <c:spPr>
          <a:solidFill>
            <a:schemeClr val="accent1"/>
          </a:solidFill>
          <a:ln>
            <a:noFill/>
          </a:ln>
          <a:effectLst/>
        </c:spPr>
      </c:pivotFmt>
      <c:pivotFmt>
        <c:idx val="2364"/>
        <c:spPr>
          <a:solidFill>
            <a:schemeClr val="accent1"/>
          </a:solidFill>
          <a:ln>
            <a:noFill/>
          </a:ln>
          <a:effectLst/>
        </c:spPr>
      </c:pivotFmt>
      <c:pivotFmt>
        <c:idx val="2365"/>
        <c:spPr>
          <a:solidFill>
            <a:schemeClr val="accent1"/>
          </a:solidFill>
          <a:ln>
            <a:noFill/>
          </a:ln>
          <a:effectLst/>
        </c:spPr>
      </c:pivotFmt>
      <c:pivotFmt>
        <c:idx val="2366"/>
        <c:spPr>
          <a:solidFill>
            <a:schemeClr val="accent1"/>
          </a:solidFill>
          <a:ln>
            <a:noFill/>
          </a:ln>
          <a:effectLst/>
        </c:spPr>
      </c:pivotFmt>
      <c:pivotFmt>
        <c:idx val="2367"/>
        <c:spPr>
          <a:solidFill>
            <a:schemeClr val="accent1"/>
          </a:solidFill>
          <a:ln>
            <a:noFill/>
          </a:ln>
          <a:effectLst/>
        </c:spPr>
      </c:pivotFmt>
      <c:pivotFmt>
        <c:idx val="2368"/>
        <c:spPr>
          <a:solidFill>
            <a:schemeClr val="accent1"/>
          </a:solidFill>
          <a:ln>
            <a:noFill/>
          </a:ln>
          <a:effectLst/>
        </c:spPr>
      </c:pivotFmt>
      <c:pivotFmt>
        <c:idx val="2369"/>
        <c:spPr>
          <a:solidFill>
            <a:schemeClr val="accent1"/>
          </a:solidFill>
          <a:ln>
            <a:noFill/>
          </a:ln>
          <a:effectLst/>
        </c:spPr>
      </c:pivotFmt>
      <c:pivotFmt>
        <c:idx val="2370"/>
        <c:spPr>
          <a:solidFill>
            <a:schemeClr val="accent1"/>
          </a:solidFill>
          <a:ln>
            <a:noFill/>
          </a:ln>
          <a:effectLst/>
        </c:spPr>
      </c:pivotFmt>
      <c:pivotFmt>
        <c:idx val="2371"/>
        <c:spPr>
          <a:solidFill>
            <a:schemeClr val="accent1"/>
          </a:solidFill>
          <a:ln>
            <a:noFill/>
          </a:ln>
          <a:effectLst/>
        </c:spPr>
      </c:pivotFmt>
      <c:pivotFmt>
        <c:idx val="2372"/>
        <c:spPr>
          <a:solidFill>
            <a:schemeClr val="accent1"/>
          </a:solidFill>
          <a:ln>
            <a:noFill/>
          </a:ln>
          <a:effectLst/>
        </c:spPr>
      </c:pivotFmt>
      <c:pivotFmt>
        <c:idx val="2373"/>
        <c:spPr>
          <a:solidFill>
            <a:schemeClr val="accent1"/>
          </a:solidFill>
          <a:ln>
            <a:noFill/>
          </a:ln>
          <a:effectLst/>
        </c:spPr>
      </c:pivotFmt>
      <c:pivotFmt>
        <c:idx val="2374"/>
        <c:spPr>
          <a:solidFill>
            <a:schemeClr val="accent1"/>
          </a:solidFill>
          <a:ln>
            <a:noFill/>
          </a:ln>
          <a:effectLst/>
        </c:spPr>
      </c:pivotFmt>
      <c:pivotFmt>
        <c:idx val="2375"/>
        <c:spPr>
          <a:solidFill>
            <a:schemeClr val="accent1"/>
          </a:solidFill>
          <a:ln>
            <a:noFill/>
          </a:ln>
          <a:effectLst/>
        </c:spPr>
      </c:pivotFmt>
      <c:pivotFmt>
        <c:idx val="2376"/>
        <c:spPr>
          <a:solidFill>
            <a:schemeClr val="accent1"/>
          </a:solidFill>
          <a:ln>
            <a:noFill/>
          </a:ln>
          <a:effectLst/>
        </c:spPr>
      </c:pivotFmt>
      <c:pivotFmt>
        <c:idx val="2377"/>
        <c:spPr>
          <a:solidFill>
            <a:schemeClr val="accent1"/>
          </a:solidFill>
          <a:ln>
            <a:noFill/>
          </a:ln>
          <a:effectLst/>
        </c:spPr>
      </c:pivotFmt>
      <c:pivotFmt>
        <c:idx val="2378"/>
        <c:spPr>
          <a:solidFill>
            <a:schemeClr val="accent1"/>
          </a:solidFill>
          <a:ln>
            <a:noFill/>
          </a:ln>
          <a:effectLst/>
        </c:spPr>
      </c:pivotFmt>
      <c:pivotFmt>
        <c:idx val="2379"/>
        <c:spPr>
          <a:solidFill>
            <a:schemeClr val="accent1"/>
          </a:solidFill>
          <a:ln>
            <a:noFill/>
          </a:ln>
          <a:effectLst/>
        </c:spPr>
      </c:pivotFmt>
      <c:pivotFmt>
        <c:idx val="2380"/>
        <c:spPr>
          <a:solidFill>
            <a:schemeClr val="accent1"/>
          </a:solidFill>
          <a:ln>
            <a:noFill/>
          </a:ln>
          <a:effectLst/>
        </c:spPr>
      </c:pivotFmt>
      <c:pivotFmt>
        <c:idx val="2381"/>
        <c:spPr>
          <a:solidFill>
            <a:schemeClr val="accent1"/>
          </a:solidFill>
          <a:ln>
            <a:noFill/>
          </a:ln>
          <a:effectLst/>
        </c:spPr>
      </c:pivotFmt>
      <c:pivotFmt>
        <c:idx val="2382"/>
        <c:spPr>
          <a:solidFill>
            <a:schemeClr val="accent1"/>
          </a:solidFill>
          <a:ln>
            <a:noFill/>
          </a:ln>
          <a:effectLst/>
        </c:spPr>
      </c:pivotFmt>
      <c:pivotFmt>
        <c:idx val="2383"/>
        <c:spPr>
          <a:solidFill>
            <a:schemeClr val="accent1"/>
          </a:solidFill>
          <a:ln>
            <a:noFill/>
          </a:ln>
          <a:effectLst/>
        </c:spPr>
      </c:pivotFmt>
      <c:pivotFmt>
        <c:idx val="2384"/>
        <c:spPr>
          <a:solidFill>
            <a:schemeClr val="accent1"/>
          </a:solidFill>
          <a:ln>
            <a:noFill/>
          </a:ln>
          <a:effectLst/>
        </c:spPr>
      </c:pivotFmt>
      <c:pivotFmt>
        <c:idx val="2385"/>
        <c:spPr>
          <a:solidFill>
            <a:schemeClr val="accent1"/>
          </a:solidFill>
          <a:ln>
            <a:noFill/>
          </a:ln>
          <a:effectLst/>
        </c:spPr>
      </c:pivotFmt>
      <c:pivotFmt>
        <c:idx val="2386"/>
        <c:spPr>
          <a:solidFill>
            <a:schemeClr val="accent1"/>
          </a:solidFill>
          <a:ln>
            <a:noFill/>
          </a:ln>
          <a:effectLst/>
        </c:spPr>
      </c:pivotFmt>
      <c:pivotFmt>
        <c:idx val="2387"/>
        <c:spPr>
          <a:solidFill>
            <a:schemeClr val="accent1"/>
          </a:solidFill>
          <a:ln>
            <a:noFill/>
          </a:ln>
          <a:effectLst/>
        </c:spPr>
      </c:pivotFmt>
      <c:pivotFmt>
        <c:idx val="2388"/>
        <c:spPr>
          <a:solidFill>
            <a:schemeClr val="accent1"/>
          </a:solidFill>
          <a:ln>
            <a:noFill/>
          </a:ln>
          <a:effectLst/>
        </c:spPr>
      </c:pivotFmt>
      <c:pivotFmt>
        <c:idx val="2389"/>
        <c:spPr>
          <a:solidFill>
            <a:schemeClr val="accent1"/>
          </a:solidFill>
          <a:ln>
            <a:noFill/>
          </a:ln>
          <a:effectLst/>
        </c:spPr>
      </c:pivotFmt>
      <c:pivotFmt>
        <c:idx val="2390"/>
        <c:spPr>
          <a:solidFill>
            <a:schemeClr val="accent1"/>
          </a:solidFill>
          <a:ln>
            <a:noFill/>
          </a:ln>
          <a:effectLst/>
        </c:spPr>
      </c:pivotFmt>
      <c:pivotFmt>
        <c:idx val="2391"/>
        <c:spPr>
          <a:solidFill>
            <a:schemeClr val="accent1"/>
          </a:solidFill>
          <a:ln>
            <a:noFill/>
          </a:ln>
          <a:effectLst/>
        </c:spPr>
      </c:pivotFmt>
      <c:pivotFmt>
        <c:idx val="2392"/>
        <c:spPr>
          <a:solidFill>
            <a:schemeClr val="accent1"/>
          </a:solidFill>
          <a:ln>
            <a:noFill/>
          </a:ln>
          <a:effectLst/>
        </c:spPr>
      </c:pivotFmt>
      <c:pivotFmt>
        <c:idx val="2393"/>
        <c:spPr>
          <a:solidFill>
            <a:schemeClr val="accent1"/>
          </a:solidFill>
          <a:ln>
            <a:noFill/>
          </a:ln>
          <a:effectLst/>
        </c:spPr>
      </c:pivotFmt>
      <c:pivotFmt>
        <c:idx val="2394"/>
        <c:spPr>
          <a:solidFill>
            <a:schemeClr val="accent1"/>
          </a:solidFill>
          <a:ln>
            <a:noFill/>
          </a:ln>
          <a:effectLst/>
        </c:spPr>
      </c:pivotFmt>
      <c:pivotFmt>
        <c:idx val="2395"/>
        <c:spPr>
          <a:solidFill>
            <a:schemeClr val="accent1"/>
          </a:solidFill>
          <a:ln>
            <a:noFill/>
          </a:ln>
          <a:effectLst/>
        </c:spPr>
      </c:pivotFmt>
      <c:pivotFmt>
        <c:idx val="2396"/>
        <c:spPr>
          <a:solidFill>
            <a:schemeClr val="accent1"/>
          </a:solidFill>
          <a:ln>
            <a:noFill/>
          </a:ln>
          <a:effectLst/>
        </c:spPr>
      </c:pivotFmt>
      <c:pivotFmt>
        <c:idx val="2397"/>
        <c:spPr>
          <a:solidFill>
            <a:schemeClr val="accent1"/>
          </a:solidFill>
          <a:ln>
            <a:noFill/>
          </a:ln>
          <a:effectLst/>
        </c:spPr>
      </c:pivotFmt>
      <c:pivotFmt>
        <c:idx val="2398"/>
        <c:spPr>
          <a:solidFill>
            <a:schemeClr val="accent1"/>
          </a:solidFill>
          <a:ln>
            <a:noFill/>
          </a:ln>
          <a:effectLst/>
        </c:spPr>
      </c:pivotFmt>
      <c:pivotFmt>
        <c:idx val="2399"/>
        <c:spPr>
          <a:solidFill>
            <a:schemeClr val="accent1"/>
          </a:solidFill>
          <a:ln>
            <a:noFill/>
          </a:ln>
          <a:effectLst/>
        </c:spPr>
      </c:pivotFmt>
      <c:pivotFmt>
        <c:idx val="2400"/>
        <c:spPr>
          <a:solidFill>
            <a:schemeClr val="accent1"/>
          </a:solidFill>
          <a:ln>
            <a:noFill/>
          </a:ln>
          <a:effectLst/>
        </c:spPr>
      </c:pivotFmt>
      <c:pivotFmt>
        <c:idx val="2401"/>
        <c:spPr>
          <a:solidFill>
            <a:schemeClr val="accent1"/>
          </a:solidFill>
          <a:ln>
            <a:noFill/>
          </a:ln>
          <a:effectLst/>
        </c:spPr>
      </c:pivotFmt>
      <c:pivotFmt>
        <c:idx val="2402"/>
        <c:spPr>
          <a:solidFill>
            <a:schemeClr val="accent1"/>
          </a:solidFill>
          <a:ln>
            <a:noFill/>
          </a:ln>
          <a:effectLst/>
        </c:spPr>
      </c:pivotFmt>
      <c:pivotFmt>
        <c:idx val="2403"/>
        <c:spPr>
          <a:solidFill>
            <a:schemeClr val="accent1"/>
          </a:solidFill>
          <a:ln>
            <a:noFill/>
          </a:ln>
          <a:effectLst/>
        </c:spPr>
      </c:pivotFmt>
      <c:pivotFmt>
        <c:idx val="2404"/>
        <c:spPr>
          <a:solidFill>
            <a:schemeClr val="accent1"/>
          </a:solidFill>
          <a:ln>
            <a:noFill/>
          </a:ln>
          <a:effectLst/>
        </c:spPr>
      </c:pivotFmt>
      <c:pivotFmt>
        <c:idx val="2405"/>
        <c:spPr>
          <a:solidFill>
            <a:schemeClr val="accent1"/>
          </a:solidFill>
          <a:ln>
            <a:noFill/>
          </a:ln>
          <a:effectLst/>
        </c:spPr>
      </c:pivotFmt>
      <c:pivotFmt>
        <c:idx val="2406"/>
        <c:spPr>
          <a:solidFill>
            <a:schemeClr val="accent1"/>
          </a:solidFill>
          <a:ln>
            <a:noFill/>
          </a:ln>
          <a:effectLst/>
        </c:spPr>
      </c:pivotFmt>
      <c:pivotFmt>
        <c:idx val="2407"/>
        <c:spPr>
          <a:solidFill>
            <a:schemeClr val="accent1"/>
          </a:solidFill>
          <a:ln>
            <a:noFill/>
          </a:ln>
          <a:effectLst/>
        </c:spPr>
      </c:pivotFmt>
      <c:pivotFmt>
        <c:idx val="2408"/>
        <c:spPr>
          <a:solidFill>
            <a:schemeClr val="accent1"/>
          </a:solidFill>
          <a:ln>
            <a:noFill/>
          </a:ln>
          <a:effectLst/>
        </c:spPr>
      </c:pivotFmt>
      <c:pivotFmt>
        <c:idx val="2409"/>
        <c:spPr>
          <a:solidFill>
            <a:schemeClr val="accent1"/>
          </a:solidFill>
          <a:ln>
            <a:noFill/>
          </a:ln>
          <a:effectLst/>
        </c:spPr>
      </c:pivotFmt>
      <c:pivotFmt>
        <c:idx val="2410"/>
        <c:spPr>
          <a:solidFill>
            <a:schemeClr val="accent1"/>
          </a:solidFill>
          <a:ln>
            <a:noFill/>
          </a:ln>
          <a:effectLst/>
        </c:spPr>
      </c:pivotFmt>
      <c:pivotFmt>
        <c:idx val="2411"/>
        <c:spPr>
          <a:solidFill>
            <a:schemeClr val="accent1"/>
          </a:solidFill>
          <a:ln>
            <a:noFill/>
          </a:ln>
          <a:effectLst/>
        </c:spPr>
      </c:pivotFmt>
      <c:pivotFmt>
        <c:idx val="2412"/>
        <c:spPr>
          <a:solidFill>
            <a:schemeClr val="accent1"/>
          </a:solidFill>
          <a:ln>
            <a:noFill/>
          </a:ln>
          <a:effectLst/>
        </c:spPr>
      </c:pivotFmt>
      <c:pivotFmt>
        <c:idx val="2413"/>
        <c:spPr>
          <a:solidFill>
            <a:schemeClr val="accent1"/>
          </a:solidFill>
          <a:ln>
            <a:noFill/>
          </a:ln>
          <a:effectLst/>
        </c:spPr>
      </c:pivotFmt>
      <c:pivotFmt>
        <c:idx val="2414"/>
        <c:spPr>
          <a:solidFill>
            <a:schemeClr val="accent1"/>
          </a:solidFill>
          <a:ln>
            <a:noFill/>
          </a:ln>
          <a:effectLst/>
        </c:spPr>
      </c:pivotFmt>
      <c:pivotFmt>
        <c:idx val="2415"/>
        <c:spPr>
          <a:solidFill>
            <a:schemeClr val="accent1"/>
          </a:solidFill>
          <a:ln>
            <a:noFill/>
          </a:ln>
          <a:effectLst/>
        </c:spPr>
      </c:pivotFmt>
      <c:pivotFmt>
        <c:idx val="2416"/>
        <c:spPr>
          <a:solidFill>
            <a:schemeClr val="accent1"/>
          </a:solidFill>
          <a:ln>
            <a:noFill/>
          </a:ln>
          <a:effectLst/>
        </c:spPr>
      </c:pivotFmt>
      <c:pivotFmt>
        <c:idx val="2417"/>
        <c:spPr>
          <a:solidFill>
            <a:schemeClr val="accent1"/>
          </a:solidFill>
          <a:ln>
            <a:noFill/>
          </a:ln>
          <a:effectLst/>
        </c:spPr>
      </c:pivotFmt>
      <c:pivotFmt>
        <c:idx val="2418"/>
        <c:spPr>
          <a:solidFill>
            <a:schemeClr val="accent1"/>
          </a:solidFill>
          <a:ln>
            <a:noFill/>
          </a:ln>
          <a:effectLst/>
        </c:spPr>
      </c:pivotFmt>
      <c:pivotFmt>
        <c:idx val="2419"/>
        <c:spPr>
          <a:solidFill>
            <a:schemeClr val="accent1"/>
          </a:solidFill>
          <a:ln>
            <a:noFill/>
          </a:ln>
          <a:effectLst/>
        </c:spPr>
      </c:pivotFmt>
      <c:pivotFmt>
        <c:idx val="2420"/>
        <c:spPr>
          <a:solidFill>
            <a:schemeClr val="accent1"/>
          </a:solidFill>
          <a:ln>
            <a:noFill/>
          </a:ln>
          <a:effectLst/>
        </c:spPr>
      </c:pivotFmt>
      <c:pivotFmt>
        <c:idx val="2421"/>
        <c:spPr>
          <a:solidFill>
            <a:schemeClr val="accent1"/>
          </a:solidFill>
          <a:ln>
            <a:noFill/>
          </a:ln>
          <a:effectLst/>
        </c:spPr>
      </c:pivotFmt>
      <c:pivotFmt>
        <c:idx val="2422"/>
        <c:spPr>
          <a:solidFill>
            <a:schemeClr val="accent1"/>
          </a:solidFill>
          <a:ln>
            <a:noFill/>
          </a:ln>
          <a:effectLst/>
        </c:spPr>
      </c:pivotFmt>
      <c:pivotFmt>
        <c:idx val="2423"/>
        <c:spPr>
          <a:solidFill>
            <a:schemeClr val="accent1"/>
          </a:solidFill>
          <a:ln>
            <a:noFill/>
          </a:ln>
          <a:effectLst/>
        </c:spPr>
      </c:pivotFmt>
      <c:pivotFmt>
        <c:idx val="2424"/>
        <c:spPr>
          <a:solidFill>
            <a:schemeClr val="accent1"/>
          </a:solidFill>
          <a:ln>
            <a:noFill/>
          </a:ln>
          <a:effectLst/>
        </c:spPr>
      </c:pivotFmt>
      <c:pivotFmt>
        <c:idx val="2425"/>
        <c:spPr>
          <a:solidFill>
            <a:schemeClr val="accent1"/>
          </a:solidFill>
          <a:ln>
            <a:noFill/>
          </a:ln>
          <a:effectLst/>
        </c:spPr>
      </c:pivotFmt>
      <c:pivotFmt>
        <c:idx val="2426"/>
        <c:spPr>
          <a:solidFill>
            <a:schemeClr val="accent1"/>
          </a:solidFill>
          <a:ln>
            <a:noFill/>
          </a:ln>
          <a:effectLst/>
        </c:spPr>
      </c:pivotFmt>
      <c:pivotFmt>
        <c:idx val="2427"/>
        <c:spPr>
          <a:solidFill>
            <a:schemeClr val="accent1"/>
          </a:solidFill>
          <a:ln>
            <a:noFill/>
          </a:ln>
          <a:effectLst/>
        </c:spPr>
      </c:pivotFmt>
      <c:pivotFmt>
        <c:idx val="2428"/>
        <c:spPr>
          <a:solidFill>
            <a:schemeClr val="accent1"/>
          </a:solidFill>
          <a:ln>
            <a:noFill/>
          </a:ln>
          <a:effectLst/>
        </c:spPr>
      </c:pivotFmt>
      <c:pivotFmt>
        <c:idx val="2429"/>
        <c:spPr>
          <a:solidFill>
            <a:schemeClr val="accent1"/>
          </a:solidFill>
          <a:ln>
            <a:noFill/>
          </a:ln>
          <a:effectLst/>
        </c:spPr>
      </c:pivotFmt>
      <c:pivotFmt>
        <c:idx val="2430"/>
        <c:spPr>
          <a:solidFill>
            <a:schemeClr val="accent1"/>
          </a:solidFill>
          <a:ln>
            <a:noFill/>
          </a:ln>
          <a:effectLst/>
        </c:spPr>
      </c:pivotFmt>
      <c:pivotFmt>
        <c:idx val="2431"/>
        <c:spPr>
          <a:solidFill>
            <a:schemeClr val="accent1"/>
          </a:solidFill>
          <a:ln>
            <a:noFill/>
          </a:ln>
          <a:effectLst/>
        </c:spPr>
      </c:pivotFmt>
      <c:pivotFmt>
        <c:idx val="2432"/>
        <c:spPr>
          <a:solidFill>
            <a:schemeClr val="accent1"/>
          </a:solidFill>
          <a:ln>
            <a:noFill/>
          </a:ln>
          <a:effectLst/>
        </c:spPr>
      </c:pivotFmt>
      <c:pivotFmt>
        <c:idx val="2433"/>
        <c:spPr>
          <a:solidFill>
            <a:schemeClr val="accent1"/>
          </a:solidFill>
          <a:ln>
            <a:noFill/>
          </a:ln>
          <a:effectLst/>
        </c:spPr>
      </c:pivotFmt>
      <c:pivotFmt>
        <c:idx val="2434"/>
        <c:spPr>
          <a:solidFill>
            <a:schemeClr val="accent1"/>
          </a:solidFill>
          <a:ln>
            <a:noFill/>
          </a:ln>
          <a:effectLst/>
        </c:spPr>
      </c:pivotFmt>
      <c:pivotFmt>
        <c:idx val="2435"/>
        <c:spPr>
          <a:solidFill>
            <a:schemeClr val="accent1"/>
          </a:solidFill>
          <a:ln>
            <a:noFill/>
          </a:ln>
          <a:effectLst/>
        </c:spPr>
      </c:pivotFmt>
      <c:pivotFmt>
        <c:idx val="2436"/>
        <c:spPr>
          <a:solidFill>
            <a:schemeClr val="accent1"/>
          </a:solidFill>
          <a:ln>
            <a:noFill/>
          </a:ln>
          <a:effectLst/>
        </c:spPr>
      </c:pivotFmt>
      <c:pivotFmt>
        <c:idx val="2437"/>
        <c:spPr>
          <a:solidFill>
            <a:schemeClr val="accent1"/>
          </a:solidFill>
          <a:ln>
            <a:noFill/>
          </a:ln>
          <a:effectLst/>
        </c:spPr>
      </c:pivotFmt>
      <c:pivotFmt>
        <c:idx val="2438"/>
        <c:spPr>
          <a:solidFill>
            <a:schemeClr val="accent1"/>
          </a:solidFill>
          <a:ln>
            <a:noFill/>
          </a:ln>
          <a:effectLst/>
        </c:spPr>
      </c:pivotFmt>
      <c:pivotFmt>
        <c:idx val="2439"/>
        <c:spPr>
          <a:solidFill>
            <a:schemeClr val="accent1"/>
          </a:solidFill>
          <a:ln>
            <a:noFill/>
          </a:ln>
          <a:effectLst/>
        </c:spPr>
      </c:pivotFmt>
      <c:pivotFmt>
        <c:idx val="2440"/>
        <c:spPr>
          <a:solidFill>
            <a:schemeClr val="accent1"/>
          </a:solidFill>
          <a:ln>
            <a:noFill/>
          </a:ln>
          <a:effectLst/>
        </c:spPr>
      </c:pivotFmt>
      <c:pivotFmt>
        <c:idx val="2441"/>
        <c:spPr>
          <a:solidFill>
            <a:schemeClr val="accent1"/>
          </a:solidFill>
          <a:ln>
            <a:noFill/>
          </a:ln>
          <a:effectLst/>
        </c:spPr>
      </c:pivotFmt>
      <c:pivotFmt>
        <c:idx val="2442"/>
        <c:spPr>
          <a:solidFill>
            <a:schemeClr val="accent1"/>
          </a:solidFill>
          <a:ln>
            <a:noFill/>
          </a:ln>
          <a:effectLst/>
        </c:spPr>
      </c:pivotFmt>
      <c:pivotFmt>
        <c:idx val="2443"/>
        <c:spPr>
          <a:solidFill>
            <a:schemeClr val="accent1"/>
          </a:solidFill>
          <a:ln>
            <a:noFill/>
          </a:ln>
          <a:effectLst/>
        </c:spPr>
      </c:pivotFmt>
      <c:pivotFmt>
        <c:idx val="2444"/>
        <c:spPr>
          <a:solidFill>
            <a:schemeClr val="accent1"/>
          </a:solidFill>
          <a:ln>
            <a:noFill/>
          </a:ln>
          <a:effectLst/>
        </c:spPr>
      </c:pivotFmt>
      <c:pivotFmt>
        <c:idx val="2445"/>
        <c:spPr>
          <a:solidFill>
            <a:schemeClr val="accent1"/>
          </a:solidFill>
          <a:ln>
            <a:noFill/>
          </a:ln>
          <a:effectLst/>
        </c:spPr>
      </c:pivotFmt>
      <c:pivotFmt>
        <c:idx val="2446"/>
        <c:spPr>
          <a:solidFill>
            <a:schemeClr val="accent1"/>
          </a:solidFill>
          <a:ln>
            <a:noFill/>
          </a:ln>
          <a:effectLst/>
        </c:spPr>
      </c:pivotFmt>
      <c:pivotFmt>
        <c:idx val="2447"/>
        <c:spPr>
          <a:solidFill>
            <a:schemeClr val="accent1"/>
          </a:solidFill>
          <a:ln>
            <a:noFill/>
          </a:ln>
          <a:effectLst/>
        </c:spPr>
      </c:pivotFmt>
      <c:pivotFmt>
        <c:idx val="2448"/>
        <c:spPr>
          <a:solidFill>
            <a:schemeClr val="accent1"/>
          </a:solidFill>
          <a:ln>
            <a:noFill/>
          </a:ln>
          <a:effectLst/>
        </c:spPr>
      </c:pivotFmt>
      <c:pivotFmt>
        <c:idx val="2449"/>
        <c:spPr>
          <a:solidFill>
            <a:schemeClr val="accent1"/>
          </a:solidFill>
          <a:ln>
            <a:noFill/>
          </a:ln>
          <a:effectLst/>
        </c:spPr>
      </c:pivotFmt>
      <c:pivotFmt>
        <c:idx val="2450"/>
        <c:spPr>
          <a:solidFill>
            <a:schemeClr val="accent1"/>
          </a:solidFill>
          <a:ln>
            <a:noFill/>
          </a:ln>
          <a:effectLst/>
        </c:spPr>
      </c:pivotFmt>
      <c:pivotFmt>
        <c:idx val="2451"/>
        <c:spPr>
          <a:solidFill>
            <a:schemeClr val="accent1"/>
          </a:solidFill>
          <a:ln>
            <a:noFill/>
          </a:ln>
          <a:effectLst/>
        </c:spPr>
      </c:pivotFmt>
      <c:pivotFmt>
        <c:idx val="2452"/>
        <c:spPr>
          <a:solidFill>
            <a:schemeClr val="accent1"/>
          </a:solidFill>
          <a:ln>
            <a:noFill/>
          </a:ln>
          <a:effectLst/>
        </c:spPr>
      </c:pivotFmt>
      <c:pivotFmt>
        <c:idx val="2453"/>
        <c:spPr>
          <a:solidFill>
            <a:schemeClr val="accent1"/>
          </a:solidFill>
          <a:ln>
            <a:noFill/>
          </a:ln>
          <a:effectLst/>
        </c:spPr>
      </c:pivotFmt>
      <c:pivotFmt>
        <c:idx val="2454"/>
        <c:spPr>
          <a:solidFill>
            <a:schemeClr val="accent1"/>
          </a:solidFill>
          <a:ln>
            <a:noFill/>
          </a:ln>
          <a:effectLst/>
        </c:spPr>
      </c:pivotFmt>
      <c:pivotFmt>
        <c:idx val="2455"/>
        <c:spPr>
          <a:solidFill>
            <a:schemeClr val="accent1"/>
          </a:solidFill>
          <a:ln>
            <a:noFill/>
          </a:ln>
          <a:effectLst/>
        </c:spPr>
      </c:pivotFmt>
      <c:pivotFmt>
        <c:idx val="2456"/>
        <c:spPr>
          <a:solidFill>
            <a:schemeClr val="accent1"/>
          </a:solidFill>
          <a:ln>
            <a:noFill/>
          </a:ln>
          <a:effectLst/>
        </c:spPr>
      </c:pivotFmt>
      <c:pivotFmt>
        <c:idx val="2457"/>
        <c:spPr>
          <a:solidFill>
            <a:schemeClr val="accent1"/>
          </a:solidFill>
          <a:ln>
            <a:noFill/>
          </a:ln>
          <a:effectLst/>
        </c:spPr>
      </c:pivotFmt>
      <c:pivotFmt>
        <c:idx val="2458"/>
        <c:spPr>
          <a:solidFill>
            <a:schemeClr val="accent1"/>
          </a:solidFill>
          <a:ln>
            <a:noFill/>
          </a:ln>
          <a:effectLst/>
        </c:spPr>
      </c:pivotFmt>
      <c:pivotFmt>
        <c:idx val="2459"/>
        <c:spPr>
          <a:solidFill>
            <a:schemeClr val="accent1"/>
          </a:solidFill>
          <a:ln>
            <a:noFill/>
          </a:ln>
          <a:effectLst/>
        </c:spPr>
      </c:pivotFmt>
      <c:pivotFmt>
        <c:idx val="2460"/>
        <c:spPr>
          <a:solidFill>
            <a:schemeClr val="accent1"/>
          </a:solidFill>
          <a:ln>
            <a:noFill/>
          </a:ln>
          <a:effectLst/>
        </c:spPr>
      </c:pivotFmt>
      <c:pivotFmt>
        <c:idx val="2461"/>
        <c:spPr>
          <a:solidFill>
            <a:schemeClr val="accent1"/>
          </a:solidFill>
          <a:ln>
            <a:noFill/>
          </a:ln>
          <a:effectLst/>
        </c:spPr>
      </c:pivotFmt>
      <c:pivotFmt>
        <c:idx val="2462"/>
        <c:spPr>
          <a:solidFill>
            <a:schemeClr val="accent1"/>
          </a:solidFill>
          <a:ln>
            <a:noFill/>
          </a:ln>
          <a:effectLst/>
        </c:spPr>
      </c:pivotFmt>
      <c:pivotFmt>
        <c:idx val="2463"/>
        <c:spPr>
          <a:solidFill>
            <a:schemeClr val="accent1"/>
          </a:solidFill>
          <a:ln>
            <a:noFill/>
          </a:ln>
          <a:effectLst/>
        </c:spPr>
      </c:pivotFmt>
      <c:pivotFmt>
        <c:idx val="2464"/>
        <c:spPr>
          <a:solidFill>
            <a:schemeClr val="accent1"/>
          </a:solidFill>
          <a:ln>
            <a:noFill/>
          </a:ln>
          <a:effectLst/>
        </c:spPr>
      </c:pivotFmt>
      <c:pivotFmt>
        <c:idx val="2465"/>
        <c:spPr>
          <a:solidFill>
            <a:schemeClr val="accent1"/>
          </a:solidFill>
          <a:ln>
            <a:noFill/>
          </a:ln>
          <a:effectLst/>
        </c:spPr>
      </c:pivotFmt>
      <c:pivotFmt>
        <c:idx val="2466"/>
        <c:spPr>
          <a:solidFill>
            <a:schemeClr val="accent1"/>
          </a:solidFill>
          <a:ln>
            <a:noFill/>
          </a:ln>
          <a:effectLst/>
        </c:spPr>
      </c:pivotFmt>
      <c:pivotFmt>
        <c:idx val="2467"/>
        <c:spPr>
          <a:solidFill>
            <a:schemeClr val="accent1"/>
          </a:solidFill>
          <a:ln>
            <a:noFill/>
          </a:ln>
          <a:effectLst/>
        </c:spPr>
      </c:pivotFmt>
      <c:pivotFmt>
        <c:idx val="2468"/>
        <c:spPr>
          <a:solidFill>
            <a:schemeClr val="accent1"/>
          </a:solidFill>
          <a:ln>
            <a:noFill/>
          </a:ln>
          <a:effectLst/>
        </c:spPr>
      </c:pivotFmt>
      <c:pivotFmt>
        <c:idx val="2469"/>
        <c:spPr>
          <a:solidFill>
            <a:schemeClr val="accent1"/>
          </a:solidFill>
          <a:ln>
            <a:noFill/>
          </a:ln>
          <a:effectLst/>
        </c:spPr>
      </c:pivotFmt>
      <c:pivotFmt>
        <c:idx val="2470"/>
        <c:spPr>
          <a:solidFill>
            <a:schemeClr val="accent1"/>
          </a:solidFill>
          <a:ln>
            <a:noFill/>
          </a:ln>
          <a:effectLst/>
        </c:spPr>
      </c:pivotFmt>
      <c:pivotFmt>
        <c:idx val="2471"/>
        <c:spPr>
          <a:solidFill>
            <a:schemeClr val="accent1"/>
          </a:solidFill>
          <a:ln>
            <a:noFill/>
          </a:ln>
          <a:effectLst/>
        </c:spPr>
      </c:pivotFmt>
      <c:pivotFmt>
        <c:idx val="2472"/>
        <c:spPr>
          <a:solidFill>
            <a:schemeClr val="accent1"/>
          </a:solidFill>
          <a:ln>
            <a:noFill/>
          </a:ln>
          <a:effectLst/>
        </c:spPr>
      </c:pivotFmt>
      <c:pivotFmt>
        <c:idx val="2473"/>
        <c:spPr>
          <a:solidFill>
            <a:schemeClr val="accent1"/>
          </a:solidFill>
          <a:ln>
            <a:noFill/>
          </a:ln>
          <a:effectLst/>
        </c:spPr>
      </c:pivotFmt>
      <c:pivotFmt>
        <c:idx val="2474"/>
        <c:spPr>
          <a:solidFill>
            <a:schemeClr val="accent1"/>
          </a:solidFill>
          <a:ln>
            <a:noFill/>
          </a:ln>
          <a:effectLst/>
        </c:spPr>
      </c:pivotFmt>
      <c:pivotFmt>
        <c:idx val="2475"/>
        <c:spPr>
          <a:solidFill>
            <a:schemeClr val="accent1"/>
          </a:solidFill>
          <a:ln>
            <a:noFill/>
          </a:ln>
          <a:effectLst/>
        </c:spPr>
      </c:pivotFmt>
      <c:pivotFmt>
        <c:idx val="2476"/>
        <c:spPr>
          <a:solidFill>
            <a:schemeClr val="accent1"/>
          </a:solidFill>
          <a:ln>
            <a:noFill/>
          </a:ln>
          <a:effectLst/>
        </c:spPr>
      </c:pivotFmt>
      <c:pivotFmt>
        <c:idx val="2477"/>
        <c:spPr>
          <a:solidFill>
            <a:schemeClr val="accent1"/>
          </a:solidFill>
          <a:ln>
            <a:noFill/>
          </a:ln>
          <a:effectLst/>
        </c:spPr>
      </c:pivotFmt>
      <c:pivotFmt>
        <c:idx val="2478"/>
        <c:spPr>
          <a:solidFill>
            <a:schemeClr val="accent1"/>
          </a:solidFill>
          <a:ln>
            <a:noFill/>
          </a:ln>
          <a:effectLst/>
        </c:spPr>
      </c:pivotFmt>
      <c:pivotFmt>
        <c:idx val="2479"/>
        <c:spPr>
          <a:solidFill>
            <a:schemeClr val="accent1"/>
          </a:solidFill>
          <a:ln>
            <a:noFill/>
          </a:ln>
          <a:effectLst/>
        </c:spPr>
      </c:pivotFmt>
      <c:pivotFmt>
        <c:idx val="2480"/>
        <c:spPr>
          <a:solidFill>
            <a:schemeClr val="accent1"/>
          </a:solidFill>
          <a:ln>
            <a:noFill/>
          </a:ln>
          <a:effectLst/>
        </c:spPr>
      </c:pivotFmt>
      <c:pivotFmt>
        <c:idx val="2481"/>
        <c:spPr>
          <a:solidFill>
            <a:schemeClr val="accent1"/>
          </a:solidFill>
          <a:ln>
            <a:noFill/>
          </a:ln>
          <a:effectLst/>
        </c:spPr>
      </c:pivotFmt>
      <c:pivotFmt>
        <c:idx val="2482"/>
        <c:spPr>
          <a:solidFill>
            <a:schemeClr val="accent1"/>
          </a:solidFill>
          <a:ln>
            <a:noFill/>
          </a:ln>
          <a:effectLst/>
        </c:spPr>
      </c:pivotFmt>
      <c:pivotFmt>
        <c:idx val="2483"/>
        <c:spPr>
          <a:solidFill>
            <a:schemeClr val="accent1"/>
          </a:solidFill>
          <a:ln>
            <a:noFill/>
          </a:ln>
          <a:effectLst/>
        </c:spPr>
      </c:pivotFmt>
      <c:pivotFmt>
        <c:idx val="2484"/>
        <c:spPr>
          <a:solidFill>
            <a:schemeClr val="accent1"/>
          </a:solidFill>
          <a:ln>
            <a:noFill/>
          </a:ln>
          <a:effectLst/>
        </c:spPr>
      </c:pivotFmt>
      <c:pivotFmt>
        <c:idx val="2485"/>
        <c:spPr>
          <a:solidFill>
            <a:schemeClr val="accent1"/>
          </a:solidFill>
          <a:ln>
            <a:noFill/>
          </a:ln>
          <a:effectLst/>
        </c:spPr>
      </c:pivotFmt>
      <c:pivotFmt>
        <c:idx val="2486"/>
        <c:spPr>
          <a:solidFill>
            <a:schemeClr val="accent1"/>
          </a:solidFill>
          <a:ln>
            <a:noFill/>
          </a:ln>
          <a:effectLst/>
        </c:spPr>
      </c:pivotFmt>
      <c:pivotFmt>
        <c:idx val="2487"/>
        <c:spPr>
          <a:solidFill>
            <a:schemeClr val="accent1"/>
          </a:solidFill>
          <a:ln>
            <a:noFill/>
          </a:ln>
          <a:effectLst/>
        </c:spPr>
      </c:pivotFmt>
      <c:pivotFmt>
        <c:idx val="2488"/>
        <c:spPr>
          <a:solidFill>
            <a:schemeClr val="accent1"/>
          </a:solidFill>
          <a:ln>
            <a:noFill/>
          </a:ln>
          <a:effectLst/>
        </c:spPr>
      </c:pivotFmt>
      <c:pivotFmt>
        <c:idx val="2489"/>
        <c:spPr>
          <a:solidFill>
            <a:schemeClr val="accent1"/>
          </a:solidFill>
          <a:ln>
            <a:noFill/>
          </a:ln>
          <a:effectLst/>
        </c:spPr>
      </c:pivotFmt>
      <c:pivotFmt>
        <c:idx val="2490"/>
        <c:spPr>
          <a:solidFill>
            <a:schemeClr val="accent1"/>
          </a:solidFill>
          <a:ln>
            <a:noFill/>
          </a:ln>
          <a:effectLst/>
        </c:spPr>
      </c:pivotFmt>
      <c:pivotFmt>
        <c:idx val="2491"/>
        <c:spPr>
          <a:solidFill>
            <a:schemeClr val="accent1"/>
          </a:solidFill>
          <a:ln>
            <a:noFill/>
          </a:ln>
          <a:effectLst/>
        </c:spPr>
      </c:pivotFmt>
      <c:pivotFmt>
        <c:idx val="2492"/>
        <c:spPr>
          <a:solidFill>
            <a:schemeClr val="accent1"/>
          </a:solidFill>
          <a:ln>
            <a:noFill/>
          </a:ln>
          <a:effectLst/>
        </c:spPr>
      </c:pivotFmt>
      <c:pivotFmt>
        <c:idx val="2493"/>
        <c:spPr>
          <a:solidFill>
            <a:schemeClr val="accent1"/>
          </a:solidFill>
          <a:ln>
            <a:noFill/>
          </a:ln>
          <a:effectLst/>
        </c:spPr>
      </c:pivotFmt>
      <c:pivotFmt>
        <c:idx val="2494"/>
        <c:spPr>
          <a:solidFill>
            <a:schemeClr val="accent1"/>
          </a:solidFill>
          <a:ln>
            <a:noFill/>
          </a:ln>
          <a:effectLst/>
        </c:spPr>
      </c:pivotFmt>
      <c:pivotFmt>
        <c:idx val="2495"/>
        <c:spPr>
          <a:solidFill>
            <a:schemeClr val="accent1"/>
          </a:solidFill>
          <a:ln>
            <a:noFill/>
          </a:ln>
          <a:effectLst/>
        </c:spPr>
      </c:pivotFmt>
      <c:pivotFmt>
        <c:idx val="2496"/>
        <c:spPr>
          <a:solidFill>
            <a:schemeClr val="accent1"/>
          </a:solidFill>
          <a:ln>
            <a:noFill/>
          </a:ln>
          <a:effectLst/>
        </c:spPr>
      </c:pivotFmt>
      <c:pivotFmt>
        <c:idx val="2497"/>
        <c:spPr>
          <a:solidFill>
            <a:schemeClr val="accent1"/>
          </a:solidFill>
          <a:ln>
            <a:noFill/>
          </a:ln>
          <a:effectLst/>
        </c:spPr>
      </c:pivotFmt>
      <c:pivotFmt>
        <c:idx val="2498"/>
        <c:spPr>
          <a:solidFill>
            <a:schemeClr val="accent1"/>
          </a:solidFill>
          <a:ln>
            <a:noFill/>
          </a:ln>
          <a:effectLst/>
        </c:spPr>
      </c:pivotFmt>
      <c:pivotFmt>
        <c:idx val="2499"/>
        <c:spPr>
          <a:solidFill>
            <a:schemeClr val="accent1"/>
          </a:solidFill>
          <a:ln>
            <a:noFill/>
          </a:ln>
          <a:effectLst/>
        </c:spPr>
      </c:pivotFmt>
      <c:pivotFmt>
        <c:idx val="2500"/>
        <c:spPr>
          <a:solidFill>
            <a:schemeClr val="accent1"/>
          </a:solidFill>
          <a:ln>
            <a:noFill/>
          </a:ln>
          <a:effectLst/>
        </c:spPr>
      </c:pivotFmt>
      <c:pivotFmt>
        <c:idx val="2501"/>
        <c:spPr>
          <a:solidFill>
            <a:schemeClr val="accent1"/>
          </a:solidFill>
          <a:ln>
            <a:noFill/>
          </a:ln>
          <a:effectLst/>
        </c:spPr>
      </c:pivotFmt>
      <c:pivotFmt>
        <c:idx val="2502"/>
        <c:spPr>
          <a:solidFill>
            <a:schemeClr val="accent1"/>
          </a:solidFill>
          <a:ln>
            <a:noFill/>
          </a:ln>
          <a:effectLst/>
        </c:spPr>
      </c:pivotFmt>
      <c:pivotFmt>
        <c:idx val="2503"/>
        <c:spPr>
          <a:solidFill>
            <a:schemeClr val="accent1"/>
          </a:solidFill>
          <a:ln>
            <a:noFill/>
          </a:ln>
          <a:effectLst/>
        </c:spPr>
      </c:pivotFmt>
      <c:pivotFmt>
        <c:idx val="2504"/>
        <c:spPr>
          <a:solidFill>
            <a:schemeClr val="accent1"/>
          </a:solidFill>
          <a:ln>
            <a:noFill/>
          </a:ln>
          <a:effectLst/>
        </c:spPr>
      </c:pivotFmt>
      <c:pivotFmt>
        <c:idx val="2505"/>
        <c:spPr>
          <a:solidFill>
            <a:schemeClr val="accent1"/>
          </a:solidFill>
          <a:ln>
            <a:noFill/>
          </a:ln>
          <a:effectLst/>
        </c:spPr>
      </c:pivotFmt>
      <c:pivotFmt>
        <c:idx val="2506"/>
        <c:spPr>
          <a:solidFill>
            <a:schemeClr val="accent1"/>
          </a:solidFill>
          <a:ln>
            <a:noFill/>
          </a:ln>
          <a:effectLst/>
        </c:spPr>
      </c:pivotFmt>
      <c:pivotFmt>
        <c:idx val="2507"/>
        <c:spPr>
          <a:solidFill>
            <a:schemeClr val="accent1"/>
          </a:solidFill>
          <a:ln>
            <a:noFill/>
          </a:ln>
          <a:effectLst/>
        </c:spPr>
      </c:pivotFmt>
      <c:pivotFmt>
        <c:idx val="2508"/>
        <c:spPr>
          <a:solidFill>
            <a:schemeClr val="accent1"/>
          </a:solidFill>
          <a:ln>
            <a:noFill/>
          </a:ln>
          <a:effectLst/>
        </c:spPr>
      </c:pivotFmt>
      <c:pivotFmt>
        <c:idx val="2509"/>
        <c:spPr>
          <a:solidFill>
            <a:schemeClr val="accent1"/>
          </a:solidFill>
          <a:ln>
            <a:noFill/>
          </a:ln>
          <a:effectLst/>
        </c:spPr>
      </c:pivotFmt>
      <c:pivotFmt>
        <c:idx val="2510"/>
        <c:spPr>
          <a:solidFill>
            <a:schemeClr val="accent1"/>
          </a:solidFill>
          <a:ln>
            <a:noFill/>
          </a:ln>
          <a:effectLst/>
        </c:spPr>
      </c:pivotFmt>
      <c:pivotFmt>
        <c:idx val="2511"/>
        <c:spPr>
          <a:solidFill>
            <a:schemeClr val="accent1"/>
          </a:solidFill>
          <a:ln>
            <a:noFill/>
          </a:ln>
          <a:effectLst/>
        </c:spPr>
      </c:pivotFmt>
      <c:pivotFmt>
        <c:idx val="2512"/>
        <c:spPr>
          <a:solidFill>
            <a:schemeClr val="accent1"/>
          </a:solidFill>
          <a:ln>
            <a:noFill/>
          </a:ln>
          <a:effectLst/>
        </c:spPr>
      </c:pivotFmt>
      <c:pivotFmt>
        <c:idx val="2513"/>
        <c:spPr>
          <a:solidFill>
            <a:schemeClr val="accent1"/>
          </a:solidFill>
          <a:ln>
            <a:noFill/>
          </a:ln>
          <a:effectLst/>
        </c:spPr>
      </c:pivotFmt>
      <c:pivotFmt>
        <c:idx val="2514"/>
        <c:spPr>
          <a:solidFill>
            <a:schemeClr val="accent1"/>
          </a:solidFill>
          <a:ln>
            <a:noFill/>
          </a:ln>
          <a:effectLst/>
        </c:spPr>
      </c:pivotFmt>
      <c:pivotFmt>
        <c:idx val="2515"/>
        <c:spPr>
          <a:solidFill>
            <a:schemeClr val="accent1"/>
          </a:solidFill>
          <a:ln>
            <a:noFill/>
          </a:ln>
          <a:effectLst/>
        </c:spPr>
      </c:pivotFmt>
      <c:pivotFmt>
        <c:idx val="2516"/>
        <c:spPr>
          <a:solidFill>
            <a:schemeClr val="accent1"/>
          </a:solidFill>
          <a:ln>
            <a:noFill/>
          </a:ln>
          <a:effectLst/>
        </c:spPr>
      </c:pivotFmt>
      <c:pivotFmt>
        <c:idx val="2517"/>
        <c:spPr>
          <a:solidFill>
            <a:schemeClr val="accent1"/>
          </a:solidFill>
          <a:ln>
            <a:noFill/>
          </a:ln>
          <a:effectLst/>
        </c:spPr>
      </c:pivotFmt>
      <c:pivotFmt>
        <c:idx val="2518"/>
        <c:spPr>
          <a:solidFill>
            <a:schemeClr val="accent1"/>
          </a:solidFill>
          <a:ln>
            <a:noFill/>
          </a:ln>
          <a:effectLst/>
        </c:spPr>
      </c:pivotFmt>
      <c:pivotFmt>
        <c:idx val="2519"/>
        <c:spPr>
          <a:solidFill>
            <a:schemeClr val="accent1"/>
          </a:solidFill>
          <a:ln>
            <a:noFill/>
          </a:ln>
          <a:effectLst/>
        </c:spPr>
      </c:pivotFmt>
      <c:pivotFmt>
        <c:idx val="2520"/>
        <c:spPr>
          <a:solidFill>
            <a:schemeClr val="accent1"/>
          </a:solidFill>
          <a:ln>
            <a:noFill/>
          </a:ln>
          <a:effectLst/>
        </c:spPr>
      </c:pivotFmt>
      <c:pivotFmt>
        <c:idx val="2521"/>
        <c:spPr>
          <a:solidFill>
            <a:schemeClr val="accent1"/>
          </a:solidFill>
          <a:ln>
            <a:noFill/>
          </a:ln>
          <a:effectLst/>
        </c:spPr>
      </c:pivotFmt>
      <c:pivotFmt>
        <c:idx val="2522"/>
        <c:spPr>
          <a:solidFill>
            <a:schemeClr val="accent1"/>
          </a:solidFill>
          <a:ln>
            <a:noFill/>
          </a:ln>
          <a:effectLst/>
        </c:spPr>
      </c:pivotFmt>
      <c:pivotFmt>
        <c:idx val="2523"/>
        <c:spPr>
          <a:solidFill>
            <a:schemeClr val="accent1"/>
          </a:solidFill>
          <a:ln>
            <a:noFill/>
          </a:ln>
          <a:effectLst/>
        </c:spPr>
      </c:pivotFmt>
      <c:pivotFmt>
        <c:idx val="2524"/>
        <c:spPr>
          <a:solidFill>
            <a:schemeClr val="accent1"/>
          </a:solidFill>
          <a:ln>
            <a:noFill/>
          </a:ln>
          <a:effectLst/>
        </c:spPr>
      </c:pivotFmt>
      <c:pivotFmt>
        <c:idx val="2525"/>
        <c:spPr>
          <a:solidFill>
            <a:schemeClr val="accent1"/>
          </a:solidFill>
          <a:ln>
            <a:noFill/>
          </a:ln>
          <a:effectLst/>
        </c:spPr>
      </c:pivotFmt>
      <c:pivotFmt>
        <c:idx val="2526"/>
        <c:spPr>
          <a:solidFill>
            <a:schemeClr val="accent1"/>
          </a:solidFill>
          <a:ln>
            <a:noFill/>
          </a:ln>
          <a:effectLst/>
        </c:spPr>
      </c:pivotFmt>
      <c:pivotFmt>
        <c:idx val="2527"/>
        <c:spPr>
          <a:solidFill>
            <a:schemeClr val="accent1"/>
          </a:solidFill>
          <a:ln>
            <a:noFill/>
          </a:ln>
          <a:effectLst/>
        </c:spPr>
      </c:pivotFmt>
      <c:pivotFmt>
        <c:idx val="2528"/>
        <c:spPr>
          <a:solidFill>
            <a:schemeClr val="accent1"/>
          </a:solidFill>
          <a:ln>
            <a:noFill/>
          </a:ln>
          <a:effectLst/>
        </c:spPr>
      </c:pivotFmt>
      <c:pivotFmt>
        <c:idx val="2529"/>
        <c:spPr>
          <a:solidFill>
            <a:schemeClr val="accent1"/>
          </a:solidFill>
          <a:ln>
            <a:noFill/>
          </a:ln>
          <a:effectLst/>
        </c:spPr>
      </c:pivotFmt>
      <c:pivotFmt>
        <c:idx val="2530"/>
        <c:spPr>
          <a:solidFill>
            <a:schemeClr val="accent1"/>
          </a:solidFill>
          <a:ln>
            <a:noFill/>
          </a:ln>
          <a:effectLst/>
        </c:spPr>
      </c:pivotFmt>
      <c:pivotFmt>
        <c:idx val="2531"/>
        <c:spPr>
          <a:solidFill>
            <a:schemeClr val="accent1"/>
          </a:solidFill>
          <a:ln>
            <a:noFill/>
          </a:ln>
          <a:effectLst/>
        </c:spPr>
      </c:pivotFmt>
      <c:pivotFmt>
        <c:idx val="2532"/>
        <c:spPr>
          <a:solidFill>
            <a:schemeClr val="accent1"/>
          </a:solidFill>
          <a:ln>
            <a:noFill/>
          </a:ln>
          <a:effectLst/>
        </c:spPr>
      </c:pivotFmt>
      <c:pivotFmt>
        <c:idx val="2533"/>
        <c:spPr>
          <a:solidFill>
            <a:schemeClr val="accent1"/>
          </a:solidFill>
          <a:ln>
            <a:noFill/>
          </a:ln>
          <a:effectLst/>
        </c:spPr>
      </c:pivotFmt>
      <c:pivotFmt>
        <c:idx val="2534"/>
        <c:spPr>
          <a:solidFill>
            <a:schemeClr val="accent1"/>
          </a:solidFill>
          <a:ln>
            <a:noFill/>
          </a:ln>
          <a:effectLst/>
        </c:spPr>
      </c:pivotFmt>
      <c:pivotFmt>
        <c:idx val="2535"/>
        <c:spPr>
          <a:solidFill>
            <a:schemeClr val="accent1"/>
          </a:solidFill>
          <a:ln>
            <a:noFill/>
          </a:ln>
          <a:effectLst/>
        </c:spPr>
      </c:pivotFmt>
      <c:pivotFmt>
        <c:idx val="2536"/>
        <c:spPr>
          <a:solidFill>
            <a:schemeClr val="accent1"/>
          </a:solidFill>
          <a:ln>
            <a:noFill/>
          </a:ln>
          <a:effectLst/>
        </c:spPr>
      </c:pivotFmt>
      <c:pivotFmt>
        <c:idx val="2537"/>
        <c:spPr>
          <a:solidFill>
            <a:schemeClr val="accent1"/>
          </a:solidFill>
          <a:ln>
            <a:noFill/>
          </a:ln>
          <a:effectLst/>
        </c:spPr>
      </c:pivotFmt>
      <c:pivotFmt>
        <c:idx val="2538"/>
        <c:spPr>
          <a:solidFill>
            <a:schemeClr val="accent1"/>
          </a:solidFill>
          <a:ln>
            <a:noFill/>
          </a:ln>
          <a:effectLst/>
        </c:spPr>
      </c:pivotFmt>
      <c:pivotFmt>
        <c:idx val="2539"/>
        <c:spPr>
          <a:solidFill>
            <a:schemeClr val="accent1"/>
          </a:solidFill>
          <a:ln>
            <a:noFill/>
          </a:ln>
          <a:effectLst/>
        </c:spPr>
      </c:pivotFmt>
      <c:pivotFmt>
        <c:idx val="2540"/>
        <c:spPr>
          <a:solidFill>
            <a:schemeClr val="accent1"/>
          </a:solidFill>
          <a:ln>
            <a:noFill/>
          </a:ln>
          <a:effectLst/>
        </c:spPr>
      </c:pivotFmt>
      <c:pivotFmt>
        <c:idx val="2541"/>
        <c:spPr>
          <a:solidFill>
            <a:schemeClr val="accent1"/>
          </a:solidFill>
          <a:ln>
            <a:noFill/>
          </a:ln>
          <a:effectLst/>
        </c:spPr>
      </c:pivotFmt>
      <c:pivotFmt>
        <c:idx val="2542"/>
        <c:spPr>
          <a:solidFill>
            <a:schemeClr val="accent1"/>
          </a:solidFill>
          <a:ln>
            <a:noFill/>
          </a:ln>
          <a:effectLst/>
        </c:spPr>
      </c:pivotFmt>
      <c:pivotFmt>
        <c:idx val="2543"/>
        <c:spPr>
          <a:solidFill>
            <a:schemeClr val="accent1"/>
          </a:solidFill>
          <a:ln>
            <a:noFill/>
          </a:ln>
          <a:effectLst/>
        </c:spPr>
      </c:pivotFmt>
      <c:pivotFmt>
        <c:idx val="2544"/>
        <c:spPr>
          <a:solidFill>
            <a:schemeClr val="accent1"/>
          </a:solidFill>
          <a:ln>
            <a:noFill/>
          </a:ln>
          <a:effectLst/>
        </c:spPr>
      </c:pivotFmt>
      <c:pivotFmt>
        <c:idx val="2545"/>
        <c:spPr>
          <a:solidFill>
            <a:schemeClr val="accent1"/>
          </a:solidFill>
          <a:ln>
            <a:noFill/>
          </a:ln>
          <a:effectLst/>
        </c:spPr>
      </c:pivotFmt>
      <c:pivotFmt>
        <c:idx val="2546"/>
        <c:spPr>
          <a:solidFill>
            <a:schemeClr val="accent1"/>
          </a:solidFill>
          <a:ln>
            <a:noFill/>
          </a:ln>
          <a:effectLst/>
        </c:spPr>
      </c:pivotFmt>
      <c:pivotFmt>
        <c:idx val="2547"/>
        <c:spPr>
          <a:solidFill>
            <a:schemeClr val="accent1"/>
          </a:solidFill>
          <a:ln>
            <a:noFill/>
          </a:ln>
          <a:effectLst/>
        </c:spPr>
      </c:pivotFmt>
      <c:pivotFmt>
        <c:idx val="2548"/>
        <c:spPr>
          <a:solidFill>
            <a:schemeClr val="accent1"/>
          </a:solidFill>
          <a:ln>
            <a:noFill/>
          </a:ln>
          <a:effectLst/>
        </c:spPr>
      </c:pivotFmt>
      <c:pivotFmt>
        <c:idx val="2549"/>
        <c:spPr>
          <a:solidFill>
            <a:schemeClr val="accent1"/>
          </a:solidFill>
          <a:ln>
            <a:noFill/>
          </a:ln>
          <a:effectLst/>
        </c:spPr>
      </c:pivotFmt>
      <c:pivotFmt>
        <c:idx val="2550"/>
        <c:spPr>
          <a:solidFill>
            <a:schemeClr val="accent1"/>
          </a:solidFill>
          <a:ln>
            <a:noFill/>
          </a:ln>
          <a:effectLst/>
        </c:spPr>
      </c:pivotFmt>
      <c:pivotFmt>
        <c:idx val="2551"/>
        <c:spPr>
          <a:solidFill>
            <a:schemeClr val="accent1"/>
          </a:solidFill>
          <a:ln>
            <a:noFill/>
          </a:ln>
          <a:effectLst/>
        </c:spPr>
      </c:pivotFmt>
      <c:pivotFmt>
        <c:idx val="2552"/>
        <c:spPr>
          <a:solidFill>
            <a:schemeClr val="accent1"/>
          </a:solidFill>
          <a:ln>
            <a:noFill/>
          </a:ln>
          <a:effectLst/>
        </c:spPr>
      </c:pivotFmt>
      <c:pivotFmt>
        <c:idx val="2553"/>
        <c:spPr>
          <a:solidFill>
            <a:schemeClr val="accent1"/>
          </a:solidFill>
          <a:ln>
            <a:noFill/>
          </a:ln>
          <a:effectLst/>
        </c:spPr>
      </c:pivotFmt>
      <c:pivotFmt>
        <c:idx val="2554"/>
        <c:spPr>
          <a:solidFill>
            <a:schemeClr val="accent1"/>
          </a:solidFill>
          <a:ln>
            <a:noFill/>
          </a:ln>
          <a:effectLst/>
        </c:spPr>
      </c:pivotFmt>
      <c:pivotFmt>
        <c:idx val="2555"/>
        <c:spPr>
          <a:solidFill>
            <a:schemeClr val="accent1"/>
          </a:solidFill>
          <a:ln>
            <a:noFill/>
          </a:ln>
          <a:effectLst/>
        </c:spPr>
      </c:pivotFmt>
      <c:pivotFmt>
        <c:idx val="2556"/>
        <c:spPr>
          <a:solidFill>
            <a:schemeClr val="accent1"/>
          </a:solidFill>
          <a:ln>
            <a:noFill/>
          </a:ln>
          <a:effectLst/>
        </c:spPr>
      </c:pivotFmt>
      <c:pivotFmt>
        <c:idx val="2557"/>
        <c:spPr>
          <a:solidFill>
            <a:schemeClr val="accent1"/>
          </a:solidFill>
          <a:ln>
            <a:noFill/>
          </a:ln>
          <a:effectLst/>
        </c:spPr>
      </c:pivotFmt>
      <c:pivotFmt>
        <c:idx val="2558"/>
        <c:spPr>
          <a:solidFill>
            <a:schemeClr val="accent1"/>
          </a:solidFill>
          <a:ln>
            <a:noFill/>
          </a:ln>
          <a:effectLst/>
        </c:spPr>
      </c:pivotFmt>
      <c:pivotFmt>
        <c:idx val="2559"/>
        <c:spPr>
          <a:solidFill>
            <a:schemeClr val="accent1"/>
          </a:solidFill>
          <a:ln>
            <a:noFill/>
          </a:ln>
          <a:effectLst/>
        </c:spPr>
      </c:pivotFmt>
      <c:pivotFmt>
        <c:idx val="2560"/>
        <c:spPr>
          <a:solidFill>
            <a:schemeClr val="accent1"/>
          </a:solidFill>
          <a:ln>
            <a:noFill/>
          </a:ln>
          <a:effectLst/>
        </c:spPr>
      </c:pivotFmt>
      <c:pivotFmt>
        <c:idx val="2561"/>
        <c:spPr>
          <a:solidFill>
            <a:schemeClr val="accent1"/>
          </a:solidFill>
          <a:ln>
            <a:noFill/>
          </a:ln>
          <a:effectLst/>
        </c:spPr>
      </c:pivotFmt>
      <c:pivotFmt>
        <c:idx val="2562"/>
        <c:spPr>
          <a:solidFill>
            <a:schemeClr val="accent1"/>
          </a:solidFill>
          <a:ln>
            <a:noFill/>
          </a:ln>
          <a:effectLst/>
        </c:spPr>
      </c:pivotFmt>
      <c:pivotFmt>
        <c:idx val="2563"/>
        <c:spPr>
          <a:solidFill>
            <a:schemeClr val="accent1"/>
          </a:solidFill>
          <a:ln>
            <a:noFill/>
          </a:ln>
          <a:effectLst/>
        </c:spPr>
      </c:pivotFmt>
      <c:pivotFmt>
        <c:idx val="2564"/>
        <c:spPr>
          <a:solidFill>
            <a:schemeClr val="accent1"/>
          </a:solidFill>
          <a:ln>
            <a:noFill/>
          </a:ln>
          <a:effectLst/>
        </c:spPr>
      </c:pivotFmt>
      <c:pivotFmt>
        <c:idx val="2565"/>
        <c:spPr>
          <a:solidFill>
            <a:schemeClr val="accent1"/>
          </a:solidFill>
          <a:ln>
            <a:noFill/>
          </a:ln>
          <a:effectLst/>
        </c:spPr>
      </c:pivotFmt>
      <c:pivotFmt>
        <c:idx val="2566"/>
        <c:spPr>
          <a:solidFill>
            <a:schemeClr val="accent1"/>
          </a:solidFill>
          <a:ln>
            <a:noFill/>
          </a:ln>
          <a:effectLst/>
        </c:spPr>
      </c:pivotFmt>
      <c:pivotFmt>
        <c:idx val="2567"/>
        <c:spPr>
          <a:solidFill>
            <a:schemeClr val="accent1"/>
          </a:solidFill>
          <a:ln>
            <a:noFill/>
          </a:ln>
          <a:effectLst/>
        </c:spPr>
      </c:pivotFmt>
      <c:pivotFmt>
        <c:idx val="2568"/>
        <c:spPr>
          <a:solidFill>
            <a:schemeClr val="accent1"/>
          </a:solidFill>
          <a:ln>
            <a:noFill/>
          </a:ln>
          <a:effectLst/>
        </c:spPr>
      </c:pivotFmt>
      <c:pivotFmt>
        <c:idx val="2569"/>
        <c:spPr>
          <a:solidFill>
            <a:schemeClr val="accent1"/>
          </a:solidFill>
          <a:ln>
            <a:noFill/>
          </a:ln>
          <a:effectLst/>
        </c:spPr>
      </c:pivotFmt>
      <c:pivotFmt>
        <c:idx val="2570"/>
        <c:spPr>
          <a:solidFill>
            <a:schemeClr val="accent1"/>
          </a:solidFill>
          <a:ln>
            <a:noFill/>
          </a:ln>
          <a:effectLst/>
        </c:spPr>
      </c:pivotFmt>
      <c:pivotFmt>
        <c:idx val="2571"/>
        <c:spPr>
          <a:solidFill>
            <a:schemeClr val="accent1"/>
          </a:solidFill>
          <a:ln>
            <a:noFill/>
          </a:ln>
          <a:effectLst/>
        </c:spPr>
      </c:pivotFmt>
      <c:pivotFmt>
        <c:idx val="2572"/>
        <c:spPr>
          <a:solidFill>
            <a:schemeClr val="accent1"/>
          </a:solidFill>
          <a:ln>
            <a:noFill/>
          </a:ln>
          <a:effectLst/>
        </c:spPr>
      </c:pivotFmt>
      <c:pivotFmt>
        <c:idx val="2573"/>
        <c:spPr>
          <a:solidFill>
            <a:schemeClr val="accent1"/>
          </a:solidFill>
          <a:ln>
            <a:noFill/>
          </a:ln>
          <a:effectLst/>
        </c:spPr>
      </c:pivotFmt>
      <c:pivotFmt>
        <c:idx val="2574"/>
        <c:spPr>
          <a:solidFill>
            <a:schemeClr val="accent1"/>
          </a:solidFill>
          <a:ln>
            <a:noFill/>
          </a:ln>
          <a:effectLst/>
        </c:spPr>
      </c:pivotFmt>
      <c:pivotFmt>
        <c:idx val="2575"/>
        <c:spPr>
          <a:solidFill>
            <a:schemeClr val="accent1"/>
          </a:solidFill>
          <a:ln>
            <a:noFill/>
          </a:ln>
          <a:effectLst/>
        </c:spPr>
      </c:pivotFmt>
      <c:pivotFmt>
        <c:idx val="2576"/>
        <c:spPr>
          <a:solidFill>
            <a:schemeClr val="accent1"/>
          </a:solidFill>
          <a:ln>
            <a:noFill/>
          </a:ln>
          <a:effectLst/>
        </c:spPr>
      </c:pivotFmt>
      <c:pivotFmt>
        <c:idx val="2577"/>
        <c:spPr>
          <a:solidFill>
            <a:schemeClr val="accent1"/>
          </a:solidFill>
          <a:ln>
            <a:noFill/>
          </a:ln>
          <a:effectLst/>
        </c:spPr>
      </c:pivotFmt>
      <c:pivotFmt>
        <c:idx val="2578"/>
        <c:spPr>
          <a:solidFill>
            <a:schemeClr val="accent1"/>
          </a:solidFill>
          <a:ln>
            <a:noFill/>
          </a:ln>
          <a:effectLst/>
        </c:spPr>
      </c:pivotFmt>
      <c:pivotFmt>
        <c:idx val="2579"/>
        <c:spPr>
          <a:solidFill>
            <a:schemeClr val="accent1"/>
          </a:solidFill>
          <a:ln>
            <a:noFill/>
          </a:ln>
          <a:effectLst/>
        </c:spPr>
      </c:pivotFmt>
      <c:pivotFmt>
        <c:idx val="2580"/>
        <c:spPr>
          <a:solidFill>
            <a:schemeClr val="accent1"/>
          </a:solidFill>
          <a:ln>
            <a:noFill/>
          </a:ln>
          <a:effectLst/>
        </c:spPr>
      </c:pivotFmt>
      <c:pivotFmt>
        <c:idx val="2581"/>
        <c:spPr>
          <a:solidFill>
            <a:schemeClr val="accent1"/>
          </a:solidFill>
          <a:ln>
            <a:noFill/>
          </a:ln>
          <a:effectLst/>
        </c:spPr>
      </c:pivotFmt>
      <c:pivotFmt>
        <c:idx val="2582"/>
        <c:spPr>
          <a:solidFill>
            <a:schemeClr val="accent1"/>
          </a:solidFill>
          <a:ln>
            <a:noFill/>
          </a:ln>
          <a:effectLst/>
        </c:spPr>
      </c:pivotFmt>
      <c:pivotFmt>
        <c:idx val="2583"/>
        <c:spPr>
          <a:solidFill>
            <a:schemeClr val="accent1"/>
          </a:solidFill>
          <a:ln>
            <a:noFill/>
          </a:ln>
          <a:effectLst/>
        </c:spPr>
      </c:pivotFmt>
      <c:pivotFmt>
        <c:idx val="2584"/>
        <c:spPr>
          <a:solidFill>
            <a:schemeClr val="accent1"/>
          </a:solidFill>
          <a:ln>
            <a:noFill/>
          </a:ln>
          <a:effectLst/>
        </c:spPr>
      </c:pivotFmt>
      <c:pivotFmt>
        <c:idx val="2585"/>
        <c:spPr>
          <a:solidFill>
            <a:schemeClr val="accent1"/>
          </a:solidFill>
          <a:ln>
            <a:noFill/>
          </a:ln>
          <a:effectLst/>
        </c:spPr>
      </c:pivotFmt>
      <c:pivotFmt>
        <c:idx val="2586"/>
        <c:spPr>
          <a:solidFill>
            <a:schemeClr val="accent1"/>
          </a:solidFill>
          <a:ln>
            <a:noFill/>
          </a:ln>
          <a:effectLst/>
        </c:spPr>
      </c:pivotFmt>
      <c:pivotFmt>
        <c:idx val="2587"/>
        <c:spPr>
          <a:solidFill>
            <a:schemeClr val="accent1"/>
          </a:solidFill>
          <a:ln>
            <a:noFill/>
          </a:ln>
          <a:effectLst/>
        </c:spPr>
      </c:pivotFmt>
      <c:pivotFmt>
        <c:idx val="2588"/>
        <c:spPr>
          <a:solidFill>
            <a:schemeClr val="accent1"/>
          </a:solidFill>
          <a:ln>
            <a:noFill/>
          </a:ln>
          <a:effectLst/>
        </c:spPr>
      </c:pivotFmt>
      <c:pivotFmt>
        <c:idx val="2589"/>
        <c:spPr>
          <a:solidFill>
            <a:schemeClr val="accent1"/>
          </a:solidFill>
          <a:ln>
            <a:noFill/>
          </a:ln>
          <a:effectLst/>
        </c:spPr>
      </c:pivotFmt>
      <c:pivotFmt>
        <c:idx val="2590"/>
        <c:spPr>
          <a:solidFill>
            <a:schemeClr val="accent1"/>
          </a:solidFill>
          <a:ln>
            <a:noFill/>
          </a:ln>
          <a:effectLst/>
        </c:spPr>
      </c:pivotFmt>
      <c:pivotFmt>
        <c:idx val="2591"/>
        <c:spPr>
          <a:solidFill>
            <a:schemeClr val="accent1"/>
          </a:solidFill>
          <a:ln>
            <a:noFill/>
          </a:ln>
          <a:effectLst/>
        </c:spPr>
      </c:pivotFmt>
      <c:pivotFmt>
        <c:idx val="2592"/>
        <c:spPr>
          <a:solidFill>
            <a:schemeClr val="accent1"/>
          </a:solidFill>
          <a:ln>
            <a:noFill/>
          </a:ln>
          <a:effectLst/>
        </c:spPr>
      </c:pivotFmt>
      <c:pivotFmt>
        <c:idx val="2593"/>
        <c:spPr>
          <a:solidFill>
            <a:schemeClr val="accent1"/>
          </a:solidFill>
          <a:ln>
            <a:noFill/>
          </a:ln>
          <a:effectLst/>
        </c:spPr>
      </c:pivotFmt>
      <c:pivotFmt>
        <c:idx val="2594"/>
        <c:spPr>
          <a:solidFill>
            <a:schemeClr val="accent1"/>
          </a:solidFill>
          <a:ln>
            <a:noFill/>
          </a:ln>
          <a:effectLst/>
        </c:spPr>
      </c:pivotFmt>
      <c:pivotFmt>
        <c:idx val="2595"/>
        <c:spPr>
          <a:solidFill>
            <a:schemeClr val="accent1"/>
          </a:solidFill>
          <a:ln>
            <a:noFill/>
          </a:ln>
          <a:effectLst/>
        </c:spPr>
      </c:pivotFmt>
      <c:pivotFmt>
        <c:idx val="2596"/>
        <c:spPr>
          <a:solidFill>
            <a:schemeClr val="accent1"/>
          </a:solidFill>
          <a:ln>
            <a:noFill/>
          </a:ln>
          <a:effectLst/>
        </c:spPr>
      </c:pivotFmt>
      <c:pivotFmt>
        <c:idx val="2597"/>
        <c:spPr>
          <a:solidFill>
            <a:schemeClr val="accent1"/>
          </a:solidFill>
          <a:ln>
            <a:noFill/>
          </a:ln>
          <a:effectLst/>
        </c:spPr>
      </c:pivotFmt>
      <c:pivotFmt>
        <c:idx val="2598"/>
        <c:spPr>
          <a:solidFill>
            <a:schemeClr val="accent1"/>
          </a:solidFill>
          <a:ln>
            <a:noFill/>
          </a:ln>
          <a:effectLst/>
        </c:spPr>
      </c:pivotFmt>
      <c:pivotFmt>
        <c:idx val="2599"/>
        <c:spPr>
          <a:solidFill>
            <a:schemeClr val="accent1"/>
          </a:solidFill>
          <a:ln>
            <a:noFill/>
          </a:ln>
          <a:effectLst/>
        </c:spPr>
      </c:pivotFmt>
      <c:pivotFmt>
        <c:idx val="2600"/>
        <c:spPr>
          <a:solidFill>
            <a:schemeClr val="accent1"/>
          </a:solidFill>
          <a:ln>
            <a:noFill/>
          </a:ln>
          <a:effectLst/>
        </c:spPr>
      </c:pivotFmt>
      <c:pivotFmt>
        <c:idx val="2601"/>
        <c:spPr>
          <a:solidFill>
            <a:schemeClr val="accent1"/>
          </a:solidFill>
          <a:ln>
            <a:noFill/>
          </a:ln>
          <a:effectLst/>
        </c:spPr>
      </c:pivotFmt>
      <c:pivotFmt>
        <c:idx val="2602"/>
        <c:spPr>
          <a:solidFill>
            <a:schemeClr val="accent1"/>
          </a:solidFill>
          <a:ln>
            <a:noFill/>
          </a:ln>
          <a:effectLst/>
        </c:spPr>
      </c:pivotFmt>
      <c:pivotFmt>
        <c:idx val="2603"/>
        <c:spPr>
          <a:solidFill>
            <a:schemeClr val="accent1"/>
          </a:solidFill>
          <a:ln>
            <a:noFill/>
          </a:ln>
          <a:effectLst/>
        </c:spPr>
      </c:pivotFmt>
      <c:pivotFmt>
        <c:idx val="2604"/>
        <c:spPr>
          <a:solidFill>
            <a:schemeClr val="accent1"/>
          </a:solidFill>
          <a:ln>
            <a:noFill/>
          </a:ln>
          <a:effectLst/>
        </c:spPr>
      </c:pivotFmt>
      <c:pivotFmt>
        <c:idx val="2605"/>
        <c:spPr>
          <a:solidFill>
            <a:schemeClr val="accent1"/>
          </a:solidFill>
          <a:ln>
            <a:noFill/>
          </a:ln>
          <a:effectLst/>
        </c:spPr>
      </c:pivotFmt>
      <c:pivotFmt>
        <c:idx val="2606"/>
        <c:spPr>
          <a:solidFill>
            <a:schemeClr val="accent1"/>
          </a:solidFill>
          <a:ln>
            <a:noFill/>
          </a:ln>
          <a:effectLst/>
        </c:spPr>
      </c:pivotFmt>
      <c:pivotFmt>
        <c:idx val="2607"/>
        <c:spPr>
          <a:solidFill>
            <a:schemeClr val="accent1"/>
          </a:solidFill>
          <a:ln>
            <a:noFill/>
          </a:ln>
          <a:effectLst/>
        </c:spPr>
      </c:pivotFmt>
      <c:pivotFmt>
        <c:idx val="2608"/>
        <c:spPr>
          <a:solidFill>
            <a:schemeClr val="accent1"/>
          </a:solidFill>
          <a:ln>
            <a:noFill/>
          </a:ln>
          <a:effectLst/>
        </c:spPr>
      </c:pivotFmt>
      <c:pivotFmt>
        <c:idx val="2609"/>
        <c:spPr>
          <a:solidFill>
            <a:schemeClr val="accent1"/>
          </a:solidFill>
          <a:ln>
            <a:noFill/>
          </a:ln>
          <a:effectLst/>
        </c:spPr>
      </c:pivotFmt>
      <c:pivotFmt>
        <c:idx val="2610"/>
        <c:spPr>
          <a:solidFill>
            <a:schemeClr val="accent1"/>
          </a:solidFill>
          <a:ln>
            <a:noFill/>
          </a:ln>
          <a:effectLst/>
        </c:spPr>
      </c:pivotFmt>
      <c:pivotFmt>
        <c:idx val="2611"/>
        <c:spPr>
          <a:solidFill>
            <a:schemeClr val="accent1"/>
          </a:solidFill>
          <a:ln>
            <a:noFill/>
          </a:ln>
          <a:effectLst/>
        </c:spPr>
      </c:pivotFmt>
      <c:pivotFmt>
        <c:idx val="2612"/>
        <c:spPr>
          <a:solidFill>
            <a:schemeClr val="accent1"/>
          </a:solidFill>
          <a:ln>
            <a:noFill/>
          </a:ln>
          <a:effectLst/>
        </c:spPr>
      </c:pivotFmt>
      <c:pivotFmt>
        <c:idx val="2613"/>
        <c:spPr>
          <a:solidFill>
            <a:schemeClr val="accent1"/>
          </a:solidFill>
          <a:ln>
            <a:noFill/>
          </a:ln>
          <a:effectLst/>
        </c:spPr>
      </c:pivotFmt>
      <c:pivotFmt>
        <c:idx val="2614"/>
        <c:spPr>
          <a:solidFill>
            <a:schemeClr val="accent1"/>
          </a:solidFill>
          <a:ln>
            <a:noFill/>
          </a:ln>
          <a:effectLst/>
        </c:spPr>
      </c:pivotFmt>
      <c:pivotFmt>
        <c:idx val="2615"/>
        <c:spPr>
          <a:solidFill>
            <a:schemeClr val="accent1"/>
          </a:solidFill>
          <a:ln>
            <a:noFill/>
          </a:ln>
          <a:effectLst/>
        </c:spPr>
      </c:pivotFmt>
      <c:pivotFmt>
        <c:idx val="2616"/>
        <c:spPr>
          <a:solidFill>
            <a:schemeClr val="accent1"/>
          </a:solidFill>
          <a:ln>
            <a:noFill/>
          </a:ln>
          <a:effectLst/>
        </c:spPr>
      </c:pivotFmt>
      <c:pivotFmt>
        <c:idx val="2617"/>
        <c:spPr>
          <a:solidFill>
            <a:schemeClr val="accent1"/>
          </a:solidFill>
          <a:ln>
            <a:noFill/>
          </a:ln>
          <a:effectLst/>
        </c:spPr>
      </c:pivotFmt>
      <c:pivotFmt>
        <c:idx val="2618"/>
        <c:spPr>
          <a:solidFill>
            <a:schemeClr val="accent1"/>
          </a:solidFill>
          <a:ln>
            <a:noFill/>
          </a:ln>
          <a:effectLst/>
        </c:spPr>
      </c:pivotFmt>
      <c:pivotFmt>
        <c:idx val="2619"/>
        <c:spPr>
          <a:solidFill>
            <a:schemeClr val="accent1"/>
          </a:solidFill>
          <a:ln>
            <a:noFill/>
          </a:ln>
          <a:effectLst/>
        </c:spPr>
      </c:pivotFmt>
      <c:pivotFmt>
        <c:idx val="2620"/>
        <c:spPr>
          <a:solidFill>
            <a:schemeClr val="accent1"/>
          </a:solidFill>
          <a:ln>
            <a:noFill/>
          </a:ln>
          <a:effectLst/>
        </c:spPr>
      </c:pivotFmt>
      <c:pivotFmt>
        <c:idx val="2621"/>
        <c:spPr>
          <a:solidFill>
            <a:schemeClr val="accent1"/>
          </a:solidFill>
          <a:ln>
            <a:noFill/>
          </a:ln>
          <a:effectLst/>
        </c:spPr>
      </c:pivotFmt>
      <c:pivotFmt>
        <c:idx val="2622"/>
        <c:spPr>
          <a:solidFill>
            <a:schemeClr val="accent1"/>
          </a:solidFill>
          <a:ln>
            <a:noFill/>
          </a:ln>
          <a:effectLst/>
        </c:spPr>
      </c:pivotFmt>
      <c:pivotFmt>
        <c:idx val="2623"/>
        <c:spPr>
          <a:solidFill>
            <a:schemeClr val="accent1"/>
          </a:solidFill>
          <a:ln>
            <a:noFill/>
          </a:ln>
          <a:effectLst/>
        </c:spPr>
      </c:pivotFmt>
      <c:pivotFmt>
        <c:idx val="2624"/>
        <c:spPr>
          <a:solidFill>
            <a:schemeClr val="accent1"/>
          </a:solidFill>
          <a:ln>
            <a:noFill/>
          </a:ln>
          <a:effectLst/>
        </c:spPr>
      </c:pivotFmt>
      <c:pivotFmt>
        <c:idx val="2625"/>
        <c:spPr>
          <a:solidFill>
            <a:schemeClr val="accent1"/>
          </a:solidFill>
          <a:ln>
            <a:noFill/>
          </a:ln>
          <a:effectLst/>
        </c:spPr>
      </c:pivotFmt>
      <c:pivotFmt>
        <c:idx val="2626"/>
        <c:spPr>
          <a:solidFill>
            <a:schemeClr val="accent1"/>
          </a:solidFill>
          <a:ln>
            <a:noFill/>
          </a:ln>
          <a:effectLst/>
        </c:spPr>
      </c:pivotFmt>
      <c:pivotFmt>
        <c:idx val="2627"/>
        <c:spPr>
          <a:solidFill>
            <a:schemeClr val="accent1"/>
          </a:solidFill>
          <a:ln>
            <a:noFill/>
          </a:ln>
          <a:effectLst/>
        </c:spPr>
      </c:pivotFmt>
      <c:pivotFmt>
        <c:idx val="2628"/>
        <c:spPr>
          <a:solidFill>
            <a:schemeClr val="accent1"/>
          </a:solidFill>
          <a:ln>
            <a:noFill/>
          </a:ln>
          <a:effectLst/>
        </c:spPr>
      </c:pivotFmt>
      <c:pivotFmt>
        <c:idx val="2629"/>
        <c:spPr>
          <a:solidFill>
            <a:schemeClr val="accent1"/>
          </a:solidFill>
          <a:ln>
            <a:noFill/>
          </a:ln>
          <a:effectLst/>
        </c:spPr>
      </c:pivotFmt>
      <c:pivotFmt>
        <c:idx val="2630"/>
        <c:spPr>
          <a:solidFill>
            <a:schemeClr val="accent1"/>
          </a:solidFill>
          <a:ln>
            <a:noFill/>
          </a:ln>
          <a:effectLst/>
        </c:spPr>
      </c:pivotFmt>
      <c:pivotFmt>
        <c:idx val="2631"/>
        <c:spPr>
          <a:solidFill>
            <a:schemeClr val="accent1"/>
          </a:solidFill>
          <a:ln>
            <a:noFill/>
          </a:ln>
          <a:effectLst/>
        </c:spPr>
      </c:pivotFmt>
      <c:pivotFmt>
        <c:idx val="2632"/>
        <c:spPr>
          <a:solidFill>
            <a:schemeClr val="accent1"/>
          </a:solidFill>
          <a:ln>
            <a:noFill/>
          </a:ln>
          <a:effectLst/>
        </c:spPr>
      </c:pivotFmt>
      <c:pivotFmt>
        <c:idx val="2633"/>
        <c:spPr>
          <a:solidFill>
            <a:schemeClr val="accent1"/>
          </a:solidFill>
          <a:ln>
            <a:noFill/>
          </a:ln>
          <a:effectLst/>
        </c:spPr>
      </c:pivotFmt>
      <c:pivotFmt>
        <c:idx val="2634"/>
        <c:spPr>
          <a:solidFill>
            <a:schemeClr val="accent1"/>
          </a:solidFill>
          <a:ln>
            <a:noFill/>
          </a:ln>
          <a:effectLst/>
        </c:spPr>
      </c:pivotFmt>
      <c:pivotFmt>
        <c:idx val="2635"/>
        <c:spPr>
          <a:solidFill>
            <a:schemeClr val="accent1"/>
          </a:solidFill>
          <a:ln>
            <a:noFill/>
          </a:ln>
          <a:effectLst/>
        </c:spPr>
      </c:pivotFmt>
      <c:pivotFmt>
        <c:idx val="2636"/>
        <c:spPr>
          <a:solidFill>
            <a:schemeClr val="accent1"/>
          </a:solidFill>
          <a:ln>
            <a:noFill/>
          </a:ln>
          <a:effectLst/>
        </c:spPr>
      </c:pivotFmt>
      <c:pivotFmt>
        <c:idx val="2637"/>
        <c:spPr>
          <a:solidFill>
            <a:schemeClr val="accent1"/>
          </a:solidFill>
          <a:ln>
            <a:noFill/>
          </a:ln>
          <a:effectLst/>
        </c:spPr>
      </c:pivotFmt>
      <c:pivotFmt>
        <c:idx val="2638"/>
        <c:spPr>
          <a:solidFill>
            <a:schemeClr val="accent1"/>
          </a:solidFill>
          <a:ln>
            <a:noFill/>
          </a:ln>
          <a:effectLst/>
        </c:spPr>
      </c:pivotFmt>
      <c:pivotFmt>
        <c:idx val="2639"/>
        <c:spPr>
          <a:solidFill>
            <a:schemeClr val="accent1"/>
          </a:solidFill>
          <a:ln>
            <a:noFill/>
          </a:ln>
          <a:effectLst/>
        </c:spPr>
      </c:pivotFmt>
      <c:pivotFmt>
        <c:idx val="2640"/>
        <c:spPr>
          <a:solidFill>
            <a:schemeClr val="accent1"/>
          </a:solidFill>
          <a:ln>
            <a:noFill/>
          </a:ln>
          <a:effectLst/>
        </c:spPr>
      </c:pivotFmt>
      <c:pivotFmt>
        <c:idx val="2641"/>
        <c:spPr>
          <a:solidFill>
            <a:schemeClr val="accent1"/>
          </a:solidFill>
          <a:ln>
            <a:noFill/>
          </a:ln>
          <a:effectLst/>
        </c:spPr>
      </c:pivotFmt>
      <c:pivotFmt>
        <c:idx val="2642"/>
        <c:spPr>
          <a:solidFill>
            <a:schemeClr val="accent1"/>
          </a:solidFill>
          <a:ln>
            <a:noFill/>
          </a:ln>
          <a:effectLst/>
        </c:spPr>
      </c:pivotFmt>
      <c:pivotFmt>
        <c:idx val="2643"/>
        <c:spPr>
          <a:solidFill>
            <a:schemeClr val="accent1"/>
          </a:solidFill>
          <a:ln>
            <a:noFill/>
          </a:ln>
          <a:effectLst/>
        </c:spPr>
      </c:pivotFmt>
      <c:pivotFmt>
        <c:idx val="2644"/>
        <c:spPr>
          <a:solidFill>
            <a:schemeClr val="accent1"/>
          </a:solidFill>
          <a:ln>
            <a:noFill/>
          </a:ln>
          <a:effectLst/>
        </c:spPr>
      </c:pivotFmt>
      <c:pivotFmt>
        <c:idx val="2645"/>
        <c:spPr>
          <a:solidFill>
            <a:schemeClr val="accent1"/>
          </a:solidFill>
          <a:ln>
            <a:noFill/>
          </a:ln>
          <a:effectLst/>
        </c:spPr>
      </c:pivotFmt>
      <c:pivotFmt>
        <c:idx val="2646"/>
        <c:spPr>
          <a:solidFill>
            <a:schemeClr val="accent1"/>
          </a:solidFill>
          <a:ln>
            <a:noFill/>
          </a:ln>
          <a:effectLst/>
        </c:spPr>
      </c:pivotFmt>
      <c:pivotFmt>
        <c:idx val="2647"/>
        <c:spPr>
          <a:solidFill>
            <a:schemeClr val="accent1"/>
          </a:solidFill>
          <a:ln>
            <a:noFill/>
          </a:ln>
          <a:effectLst/>
        </c:spPr>
      </c:pivotFmt>
      <c:pivotFmt>
        <c:idx val="2648"/>
        <c:spPr>
          <a:solidFill>
            <a:schemeClr val="accent1"/>
          </a:solidFill>
          <a:ln>
            <a:noFill/>
          </a:ln>
          <a:effectLst/>
        </c:spPr>
      </c:pivotFmt>
      <c:pivotFmt>
        <c:idx val="2649"/>
        <c:spPr>
          <a:solidFill>
            <a:schemeClr val="accent1"/>
          </a:solidFill>
          <a:ln>
            <a:noFill/>
          </a:ln>
          <a:effectLst/>
        </c:spPr>
      </c:pivotFmt>
      <c:pivotFmt>
        <c:idx val="2650"/>
        <c:spPr>
          <a:solidFill>
            <a:schemeClr val="accent1"/>
          </a:solidFill>
          <a:ln>
            <a:noFill/>
          </a:ln>
          <a:effectLst/>
        </c:spPr>
      </c:pivotFmt>
      <c:pivotFmt>
        <c:idx val="2651"/>
        <c:spPr>
          <a:solidFill>
            <a:schemeClr val="accent1"/>
          </a:solidFill>
          <a:ln>
            <a:noFill/>
          </a:ln>
          <a:effectLst/>
        </c:spPr>
      </c:pivotFmt>
      <c:pivotFmt>
        <c:idx val="2652"/>
        <c:spPr>
          <a:solidFill>
            <a:schemeClr val="accent1"/>
          </a:solidFill>
          <a:ln>
            <a:noFill/>
          </a:ln>
          <a:effectLst/>
        </c:spPr>
      </c:pivotFmt>
      <c:pivotFmt>
        <c:idx val="2653"/>
        <c:spPr>
          <a:solidFill>
            <a:schemeClr val="accent1"/>
          </a:solidFill>
          <a:ln>
            <a:noFill/>
          </a:ln>
          <a:effectLst/>
        </c:spPr>
      </c:pivotFmt>
      <c:pivotFmt>
        <c:idx val="2654"/>
        <c:spPr>
          <a:solidFill>
            <a:schemeClr val="accent1"/>
          </a:solidFill>
          <a:ln>
            <a:noFill/>
          </a:ln>
          <a:effectLst/>
        </c:spPr>
      </c:pivotFmt>
      <c:pivotFmt>
        <c:idx val="2655"/>
        <c:spPr>
          <a:solidFill>
            <a:schemeClr val="accent1"/>
          </a:solidFill>
          <a:ln>
            <a:noFill/>
          </a:ln>
          <a:effectLst/>
        </c:spPr>
      </c:pivotFmt>
      <c:pivotFmt>
        <c:idx val="2656"/>
        <c:spPr>
          <a:solidFill>
            <a:schemeClr val="accent1"/>
          </a:solidFill>
          <a:ln>
            <a:noFill/>
          </a:ln>
          <a:effectLst/>
        </c:spPr>
      </c:pivotFmt>
      <c:pivotFmt>
        <c:idx val="2657"/>
        <c:spPr>
          <a:solidFill>
            <a:schemeClr val="accent1"/>
          </a:solidFill>
          <a:ln>
            <a:noFill/>
          </a:ln>
          <a:effectLst/>
        </c:spPr>
      </c:pivotFmt>
      <c:pivotFmt>
        <c:idx val="2658"/>
        <c:spPr>
          <a:solidFill>
            <a:schemeClr val="accent1"/>
          </a:solidFill>
          <a:ln>
            <a:noFill/>
          </a:ln>
          <a:effectLst/>
        </c:spPr>
      </c:pivotFmt>
      <c:pivotFmt>
        <c:idx val="2659"/>
        <c:spPr>
          <a:solidFill>
            <a:schemeClr val="accent1"/>
          </a:solidFill>
          <a:ln>
            <a:noFill/>
          </a:ln>
          <a:effectLst/>
        </c:spPr>
      </c:pivotFmt>
      <c:pivotFmt>
        <c:idx val="2660"/>
        <c:spPr>
          <a:solidFill>
            <a:schemeClr val="accent1"/>
          </a:solidFill>
          <a:ln>
            <a:noFill/>
          </a:ln>
          <a:effectLst/>
        </c:spPr>
      </c:pivotFmt>
      <c:pivotFmt>
        <c:idx val="2661"/>
        <c:spPr>
          <a:solidFill>
            <a:schemeClr val="accent1"/>
          </a:solidFill>
          <a:ln>
            <a:noFill/>
          </a:ln>
          <a:effectLst/>
        </c:spPr>
      </c:pivotFmt>
      <c:pivotFmt>
        <c:idx val="2662"/>
        <c:spPr>
          <a:solidFill>
            <a:schemeClr val="accent1"/>
          </a:solidFill>
          <a:ln>
            <a:noFill/>
          </a:ln>
          <a:effectLst/>
        </c:spPr>
      </c:pivotFmt>
      <c:pivotFmt>
        <c:idx val="2663"/>
        <c:spPr>
          <a:solidFill>
            <a:schemeClr val="accent1"/>
          </a:solidFill>
          <a:ln>
            <a:noFill/>
          </a:ln>
          <a:effectLst/>
        </c:spPr>
      </c:pivotFmt>
      <c:pivotFmt>
        <c:idx val="2664"/>
        <c:spPr>
          <a:solidFill>
            <a:schemeClr val="accent1"/>
          </a:solidFill>
          <a:ln>
            <a:noFill/>
          </a:ln>
          <a:effectLst/>
        </c:spPr>
      </c:pivotFmt>
      <c:pivotFmt>
        <c:idx val="2665"/>
        <c:spPr>
          <a:solidFill>
            <a:schemeClr val="accent1"/>
          </a:solidFill>
          <a:ln>
            <a:noFill/>
          </a:ln>
          <a:effectLst/>
        </c:spPr>
      </c:pivotFmt>
      <c:pivotFmt>
        <c:idx val="2666"/>
        <c:spPr>
          <a:solidFill>
            <a:schemeClr val="accent1"/>
          </a:solidFill>
          <a:ln>
            <a:noFill/>
          </a:ln>
          <a:effectLst/>
        </c:spPr>
      </c:pivotFmt>
      <c:pivotFmt>
        <c:idx val="2667"/>
        <c:spPr>
          <a:solidFill>
            <a:schemeClr val="accent1"/>
          </a:solidFill>
          <a:ln>
            <a:noFill/>
          </a:ln>
          <a:effectLst/>
        </c:spPr>
      </c:pivotFmt>
      <c:pivotFmt>
        <c:idx val="2668"/>
        <c:spPr>
          <a:solidFill>
            <a:schemeClr val="accent1"/>
          </a:solidFill>
          <a:ln>
            <a:noFill/>
          </a:ln>
          <a:effectLst/>
        </c:spPr>
      </c:pivotFmt>
      <c:pivotFmt>
        <c:idx val="2669"/>
        <c:spPr>
          <a:solidFill>
            <a:schemeClr val="accent1"/>
          </a:solidFill>
          <a:ln>
            <a:noFill/>
          </a:ln>
          <a:effectLst/>
        </c:spPr>
      </c:pivotFmt>
      <c:pivotFmt>
        <c:idx val="2670"/>
        <c:spPr>
          <a:solidFill>
            <a:schemeClr val="accent1"/>
          </a:solidFill>
          <a:ln>
            <a:noFill/>
          </a:ln>
          <a:effectLst/>
        </c:spPr>
      </c:pivotFmt>
      <c:pivotFmt>
        <c:idx val="2671"/>
        <c:spPr>
          <a:solidFill>
            <a:schemeClr val="accent1"/>
          </a:solidFill>
          <a:ln>
            <a:noFill/>
          </a:ln>
          <a:effectLst/>
        </c:spPr>
      </c:pivotFmt>
      <c:pivotFmt>
        <c:idx val="2672"/>
        <c:spPr>
          <a:solidFill>
            <a:schemeClr val="accent1"/>
          </a:solidFill>
          <a:ln>
            <a:noFill/>
          </a:ln>
          <a:effectLst/>
        </c:spPr>
      </c:pivotFmt>
      <c:pivotFmt>
        <c:idx val="2673"/>
        <c:spPr>
          <a:solidFill>
            <a:schemeClr val="accent1"/>
          </a:solidFill>
          <a:ln>
            <a:noFill/>
          </a:ln>
          <a:effectLst/>
        </c:spPr>
      </c:pivotFmt>
      <c:pivotFmt>
        <c:idx val="2674"/>
        <c:spPr>
          <a:solidFill>
            <a:schemeClr val="accent1"/>
          </a:solidFill>
          <a:ln>
            <a:noFill/>
          </a:ln>
          <a:effectLst/>
        </c:spPr>
      </c:pivotFmt>
      <c:pivotFmt>
        <c:idx val="2675"/>
        <c:spPr>
          <a:solidFill>
            <a:schemeClr val="accent1"/>
          </a:solidFill>
          <a:ln>
            <a:noFill/>
          </a:ln>
          <a:effectLst/>
        </c:spPr>
      </c:pivotFmt>
      <c:pivotFmt>
        <c:idx val="2676"/>
        <c:spPr>
          <a:solidFill>
            <a:schemeClr val="accent1"/>
          </a:solidFill>
          <a:ln>
            <a:noFill/>
          </a:ln>
          <a:effectLst/>
        </c:spPr>
      </c:pivotFmt>
      <c:pivotFmt>
        <c:idx val="2677"/>
        <c:spPr>
          <a:solidFill>
            <a:schemeClr val="accent1"/>
          </a:solidFill>
          <a:ln>
            <a:noFill/>
          </a:ln>
          <a:effectLst/>
        </c:spPr>
      </c:pivotFmt>
    </c:pivotFmts>
    <c:plotArea>
      <c:layout/>
      <c:doughnutChart>
        <c:varyColors val="1"/>
        <c:ser>
          <c:idx val="0"/>
          <c:order val="0"/>
          <c:tx>
            <c:strRef>
              <c:f>'Question 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DE4-4DE3-BD98-AC3DDE866C98}"/>
              </c:ext>
            </c:extLst>
          </c:dPt>
          <c:dPt>
            <c:idx val="1"/>
            <c:bubble3D val="0"/>
            <c:spPr>
              <a:solidFill>
                <a:schemeClr val="accent2"/>
              </a:solidFill>
              <a:ln>
                <a:noFill/>
              </a:ln>
              <a:effectLst/>
            </c:spPr>
            <c:extLst>
              <c:ext xmlns:c16="http://schemas.microsoft.com/office/drawing/2014/chart" uri="{C3380CC4-5D6E-409C-BE32-E72D297353CC}">
                <c16:uniqueId val="{00000003-2DE4-4DE3-BD98-AC3DDE866C98}"/>
              </c:ext>
            </c:extLst>
          </c:dPt>
          <c:dPt>
            <c:idx val="2"/>
            <c:bubble3D val="0"/>
            <c:spPr>
              <a:solidFill>
                <a:schemeClr val="accent3"/>
              </a:solidFill>
              <a:ln>
                <a:noFill/>
              </a:ln>
              <a:effectLst/>
            </c:spPr>
            <c:extLst>
              <c:ext xmlns:c16="http://schemas.microsoft.com/office/drawing/2014/chart" uri="{C3380CC4-5D6E-409C-BE32-E72D297353CC}">
                <c16:uniqueId val="{00000005-2DE4-4DE3-BD98-AC3DDE866C98}"/>
              </c:ext>
            </c:extLst>
          </c:dPt>
          <c:dPt>
            <c:idx val="3"/>
            <c:bubble3D val="0"/>
            <c:spPr>
              <a:solidFill>
                <a:schemeClr val="accent4"/>
              </a:solidFill>
              <a:ln>
                <a:noFill/>
              </a:ln>
              <a:effectLst/>
            </c:spPr>
            <c:extLst>
              <c:ext xmlns:c16="http://schemas.microsoft.com/office/drawing/2014/chart" uri="{C3380CC4-5D6E-409C-BE32-E72D297353CC}">
                <c16:uniqueId val="{00000007-2DE4-4DE3-BD98-AC3DDE866C98}"/>
              </c:ext>
            </c:extLst>
          </c:dPt>
          <c:dPt>
            <c:idx val="4"/>
            <c:bubble3D val="0"/>
            <c:spPr>
              <a:solidFill>
                <a:schemeClr val="accent5"/>
              </a:solidFill>
              <a:ln>
                <a:noFill/>
              </a:ln>
              <a:effectLst/>
            </c:spPr>
            <c:extLst>
              <c:ext xmlns:c16="http://schemas.microsoft.com/office/drawing/2014/chart" uri="{C3380CC4-5D6E-409C-BE32-E72D297353CC}">
                <c16:uniqueId val="{00000009-2DE4-4DE3-BD98-AC3DDE866C98}"/>
              </c:ext>
            </c:extLst>
          </c:dPt>
          <c:dPt>
            <c:idx val="5"/>
            <c:bubble3D val="0"/>
            <c:spPr>
              <a:solidFill>
                <a:schemeClr val="accent6"/>
              </a:solidFill>
              <a:ln>
                <a:noFill/>
              </a:ln>
              <a:effectLst/>
            </c:spPr>
            <c:extLst>
              <c:ext xmlns:c16="http://schemas.microsoft.com/office/drawing/2014/chart" uri="{C3380CC4-5D6E-409C-BE32-E72D297353CC}">
                <c16:uniqueId val="{0000000B-2DE4-4DE3-BD98-AC3DDE866C98}"/>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2DE4-4DE3-BD98-AC3DDE866C98}"/>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2DE4-4DE3-BD98-AC3DDE866C98}"/>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2DE4-4DE3-BD98-AC3DDE866C98}"/>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2DE4-4DE3-BD98-AC3DDE866C98}"/>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2DE4-4DE3-BD98-AC3DDE866C98}"/>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2DE4-4DE3-BD98-AC3DDE866C98}"/>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2DE4-4DE3-BD98-AC3DDE866C98}"/>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2DE4-4DE3-BD98-AC3DDE866C98}"/>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2DE4-4DE3-BD98-AC3DDE866C98}"/>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2DE4-4DE3-BD98-AC3DDE866C98}"/>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2DE4-4DE3-BD98-AC3DDE866C98}"/>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2DE4-4DE3-BD98-AC3DDE866C98}"/>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2DE4-4DE3-BD98-AC3DDE866C98}"/>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2DE4-4DE3-BD98-AC3DDE866C98}"/>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2DE4-4DE3-BD98-AC3DDE866C98}"/>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2DE4-4DE3-BD98-AC3DDE866C98}"/>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2DE4-4DE3-BD98-AC3DDE866C98}"/>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2DE4-4DE3-BD98-AC3DDE866C98}"/>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2DE4-4DE3-BD98-AC3DDE866C98}"/>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2DE4-4DE3-BD98-AC3DDE866C98}"/>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2DE4-4DE3-BD98-AC3DDE866C98}"/>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2DE4-4DE3-BD98-AC3DDE866C98}"/>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2DE4-4DE3-BD98-AC3DDE866C98}"/>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2DE4-4DE3-BD98-AC3DDE866C98}"/>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2DE4-4DE3-BD98-AC3DDE866C98}"/>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2DE4-4DE3-BD98-AC3DDE866C98}"/>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2DE4-4DE3-BD98-AC3DDE866C98}"/>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2DE4-4DE3-BD98-AC3DDE866C98}"/>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2DE4-4DE3-BD98-AC3DDE866C98}"/>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2DE4-4DE3-BD98-AC3DDE866C98}"/>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2DE4-4DE3-BD98-AC3DDE866C98}"/>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2DE4-4DE3-BD98-AC3DDE866C98}"/>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2DE4-4DE3-BD98-AC3DDE866C98}"/>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2DE4-4DE3-BD98-AC3DDE866C98}"/>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2DE4-4DE3-BD98-AC3DDE866C98}"/>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2DE4-4DE3-BD98-AC3DDE866C98}"/>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2DE4-4DE3-BD98-AC3DDE866C98}"/>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2DE4-4DE3-BD98-AC3DDE866C98}"/>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2DE4-4DE3-BD98-AC3DDE866C98}"/>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2DE4-4DE3-BD98-AC3DDE866C98}"/>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2DE4-4DE3-BD98-AC3DDE866C98}"/>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2DE4-4DE3-BD98-AC3DDE866C98}"/>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2DE4-4DE3-BD98-AC3DDE866C98}"/>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2DE4-4DE3-BD98-AC3DDE866C98}"/>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2DE4-4DE3-BD98-AC3DDE866C98}"/>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2DE4-4DE3-BD98-AC3DDE866C98}"/>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2DE4-4DE3-BD98-AC3DDE866C98}"/>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2DE4-4DE3-BD98-AC3DDE866C98}"/>
              </c:ext>
            </c:extLst>
          </c:dPt>
          <c:dPt>
            <c:idx val="54"/>
            <c:bubble3D val="0"/>
            <c:spPr>
              <a:solidFill>
                <a:schemeClr val="accent1"/>
              </a:solidFill>
              <a:ln>
                <a:noFill/>
              </a:ln>
              <a:effectLst/>
            </c:spPr>
            <c:extLst>
              <c:ext xmlns:c16="http://schemas.microsoft.com/office/drawing/2014/chart" uri="{C3380CC4-5D6E-409C-BE32-E72D297353CC}">
                <c16:uniqueId val="{0000006D-2DE4-4DE3-BD98-AC3DDE866C98}"/>
              </c:ext>
            </c:extLst>
          </c:dPt>
          <c:dPt>
            <c:idx val="55"/>
            <c:bubble3D val="0"/>
            <c:spPr>
              <a:solidFill>
                <a:schemeClr val="accent2"/>
              </a:solidFill>
              <a:ln>
                <a:noFill/>
              </a:ln>
              <a:effectLst/>
            </c:spPr>
            <c:extLst>
              <c:ext xmlns:c16="http://schemas.microsoft.com/office/drawing/2014/chart" uri="{C3380CC4-5D6E-409C-BE32-E72D297353CC}">
                <c16:uniqueId val="{0000006F-2DE4-4DE3-BD98-AC3DDE866C98}"/>
              </c:ext>
            </c:extLst>
          </c:dPt>
          <c:dPt>
            <c:idx val="56"/>
            <c:bubble3D val="0"/>
            <c:spPr>
              <a:solidFill>
                <a:schemeClr val="accent3"/>
              </a:solidFill>
              <a:ln>
                <a:noFill/>
              </a:ln>
              <a:effectLst/>
            </c:spPr>
            <c:extLst>
              <c:ext xmlns:c16="http://schemas.microsoft.com/office/drawing/2014/chart" uri="{C3380CC4-5D6E-409C-BE32-E72D297353CC}">
                <c16:uniqueId val="{00000071-2DE4-4DE3-BD98-AC3DDE866C98}"/>
              </c:ext>
            </c:extLst>
          </c:dPt>
          <c:dPt>
            <c:idx val="57"/>
            <c:bubble3D val="0"/>
            <c:spPr>
              <a:solidFill>
                <a:schemeClr val="accent4"/>
              </a:solidFill>
              <a:ln>
                <a:noFill/>
              </a:ln>
              <a:effectLst/>
            </c:spPr>
            <c:extLst>
              <c:ext xmlns:c16="http://schemas.microsoft.com/office/drawing/2014/chart" uri="{C3380CC4-5D6E-409C-BE32-E72D297353CC}">
                <c16:uniqueId val="{00000073-2DE4-4DE3-BD98-AC3DDE866C98}"/>
              </c:ext>
            </c:extLst>
          </c:dPt>
          <c:dPt>
            <c:idx val="58"/>
            <c:bubble3D val="0"/>
            <c:spPr>
              <a:solidFill>
                <a:schemeClr val="accent5"/>
              </a:solidFill>
              <a:ln>
                <a:noFill/>
              </a:ln>
              <a:effectLst/>
            </c:spPr>
            <c:extLst>
              <c:ext xmlns:c16="http://schemas.microsoft.com/office/drawing/2014/chart" uri="{C3380CC4-5D6E-409C-BE32-E72D297353CC}">
                <c16:uniqueId val="{00000075-2DE4-4DE3-BD98-AC3DDE866C98}"/>
              </c:ext>
            </c:extLst>
          </c:dPt>
          <c:dPt>
            <c:idx val="59"/>
            <c:bubble3D val="0"/>
            <c:spPr>
              <a:solidFill>
                <a:schemeClr val="accent6"/>
              </a:solidFill>
              <a:ln>
                <a:noFill/>
              </a:ln>
              <a:effectLst/>
            </c:spPr>
            <c:extLst>
              <c:ext xmlns:c16="http://schemas.microsoft.com/office/drawing/2014/chart" uri="{C3380CC4-5D6E-409C-BE32-E72D297353CC}">
                <c16:uniqueId val="{00000077-2DE4-4DE3-BD98-AC3DDE866C98}"/>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2DE4-4DE3-BD98-AC3DDE866C98}"/>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2DE4-4DE3-BD98-AC3DDE866C98}"/>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2DE4-4DE3-BD98-AC3DDE866C98}"/>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2DE4-4DE3-BD98-AC3DDE866C98}"/>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2DE4-4DE3-BD98-AC3DDE866C98}"/>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2DE4-4DE3-BD98-AC3DDE866C98}"/>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2DE4-4DE3-BD98-AC3DDE866C98}"/>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2DE4-4DE3-BD98-AC3DDE866C98}"/>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2DE4-4DE3-BD98-AC3DDE866C98}"/>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2DE4-4DE3-BD98-AC3DDE866C98}"/>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2DE4-4DE3-BD98-AC3DDE866C98}"/>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2DE4-4DE3-BD98-AC3DDE866C98}"/>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2DE4-4DE3-BD98-AC3DDE866C98}"/>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2DE4-4DE3-BD98-AC3DDE866C98}"/>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2DE4-4DE3-BD98-AC3DDE866C98}"/>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2DE4-4DE3-BD98-AC3DDE866C98}"/>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2DE4-4DE3-BD98-AC3DDE866C98}"/>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2DE4-4DE3-BD98-AC3DDE866C98}"/>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2DE4-4DE3-BD98-AC3DDE866C98}"/>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2DE4-4DE3-BD98-AC3DDE866C98}"/>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2DE4-4DE3-BD98-AC3DDE866C98}"/>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2DE4-4DE3-BD98-AC3DDE866C98}"/>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2DE4-4DE3-BD98-AC3DDE866C98}"/>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2DE4-4DE3-BD98-AC3DDE866C98}"/>
              </c:ext>
            </c:extLst>
          </c:dPt>
          <c:dPt>
            <c:idx val="84"/>
            <c:bubble3D val="0"/>
            <c:spPr>
              <a:solidFill>
                <a:schemeClr val="accent1">
                  <a:lumMod val="50000"/>
                </a:schemeClr>
              </a:solidFill>
              <a:ln>
                <a:noFill/>
              </a:ln>
              <a:effectLst/>
            </c:spPr>
            <c:extLst>
              <c:ext xmlns:c16="http://schemas.microsoft.com/office/drawing/2014/chart" uri="{C3380CC4-5D6E-409C-BE32-E72D297353CC}">
                <c16:uniqueId val="{000000A9-2DE4-4DE3-BD98-AC3DDE866C98}"/>
              </c:ext>
            </c:extLst>
          </c:dPt>
          <c:dPt>
            <c:idx val="85"/>
            <c:bubble3D val="0"/>
            <c:spPr>
              <a:solidFill>
                <a:schemeClr val="accent2">
                  <a:lumMod val="50000"/>
                </a:schemeClr>
              </a:solidFill>
              <a:ln>
                <a:noFill/>
              </a:ln>
              <a:effectLst/>
            </c:spPr>
            <c:extLst>
              <c:ext xmlns:c16="http://schemas.microsoft.com/office/drawing/2014/chart" uri="{C3380CC4-5D6E-409C-BE32-E72D297353CC}">
                <c16:uniqueId val="{000000AB-2DE4-4DE3-BD98-AC3DDE866C98}"/>
              </c:ext>
            </c:extLst>
          </c:dPt>
          <c:dPt>
            <c:idx val="86"/>
            <c:bubble3D val="0"/>
            <c:spPr>
              <a:solidFill>
                <a:schemeClr val="accent3">
                  <a:lumMod val="50000"/>
                </a:schemeClr>
              </a:solidFill>
              <a:ln>
                <a:noFill/>
              </a:ln>
              <a:effectLst/>
            </c:spPr>
            <c:extLst>
              <c:ext xmlns:c16="http://schemas.microsoft.com/office/drawing/2014/chart" uri="{C3380CC4-5D6E-409C-BE32-E72D297353CC}">
                <c16:uniqueId val="{000000AD-2DE4-4DE3-BD98-AC3DDE866C98}"/>
              </c:ext>
            </c:extLst>
          </c:dPt>
          <c:dPt>
            <c:idx val="87"/>
            <c:bubble3D val="0"/>
            <c:spPr>
              <a:solidFill>
                <a:schemeClr val="accent4">
                  <a:lumMod val="50000"/>
                </a:schemeClr>
              </a:solidFill>
              <a:ln>
                <a:noFill/>
              </a:ln>
              <a:effectLst/>
            </c:spPr>
            <c:extLst>
              <c:ext xmlns:c16="http://schemas.microsoft.com/office/drawing/2014/chart" uri="{C3380CC4-5D6E-409C-BE32-E72D297353CC}">
                <c16:uniqueId val="{000000AF-2DE4-4DE3-BD98-AC3DDE866C98}"/>
              </c:ext>
            </c:extLst>
          </c:dPt>
          <c:dPt>
            <c:idx val="88"/>
            <c:bubble3D val="0"/>
            <c:spPr>
              <a:solidFill>
                <a:schemeClr val="accent5">
                  <a:lumMod val="50000"/>
                </a:schemeClr>
              </a:solidFill>
              <a:ln>
                <a:noFill/>
              </a:ln>
              <a:effectLst/>
            </c:spPr>
            <c:extLst>
              <c:ext xmlns:c16="http://schemas.microsoft.com/office/drawing/2014/chart" uri="{C3380CC4-5D6E-409C-BE32-E72D297353CC}">
                <c16:uniqueId val="{000000B1-2DE4-4DE3-BD98-AC3DDE866C98}"/>
              </c:ext>
            </c:extLst>
          </c:dPt>
          <c:dPt>
            <c:idx val="89"/>
            <c:bubble3D val="0"/>
            <c:spPr>
              <a:solidFill>
                <a:schemeClr val="accent6">
                  <a:lumMod val="50000"/>
                </a:schemeClr>
              </a:solidFill>
              <a:ln>
                <a:noFill/>
              </a:ln>
              <a:effectLst/>
            </c:spPr>
            <c:extLst>
              <c:ext xmlns:c16="http://schemas.microsoft.com/office/drawing/2014/chart" uri="{C3380CC4-5D6E-409C-BE32-E72D297353CC}">
                <c16:uniqueId val="{000000B3-2DE4-4DE3-BD98-AC3DDE866C98}"/>
              </c:ext>
            </c:extLst>
          </c:dPt>
          <c:dPt>
            <c:idx val="90"/>
            <c:bubble3D val="0"/>
            <c:spPr>
              <a:solidFill>
                <a:schemeClr val="accent1">
                  <a:lumMod val="70000"/>
                  <a:lumOff val="30000"/>
                </a:schemeClr>
              </a:solidFill>
              <a:ln>
                <a:noFill/>
              </a:ln>
              <a:effectLst/>
            </c:spPr>
            <c:extLst>
              <c:ext xmlns:c16="http://schemas.microsoft.com/office/drawing/2014/chart" uri="{C3380CC4-5D6E-409C-BE32-E72D297353CC}">
                <c16:uniqueId val="{000000B5-2DE4-4DE3-BD98-AC3DDE866C98}"/>
              </c:ext>
            </c:extLst>
          </c:dPt>
          <c:dPt>
            <c:idx val="91"/>
            <c:bubble3D val="0"/>
            <c:spPr>
              <a:solidFill>
                <a:schemeClr val="accent2">
                  <a:lumMod val="70000"/>
                  <a:lumOff val="30000"/>
                </a:schemeClr>
              </a:solidFill>
              <a:ln>
                <a:noFill/>
              </a:ln>
              <a:effectLst/>
            </c:spPr>
            <c:extLst>
              <c:ext xmlns:c16="http://schemas.microsoft.com/office/drawing/2014/chart" uri="{C3380CC4-5D6E-409C-BE32-E72D297353CC}">
                <c16:uniqueId val="{000000B7-2DE4-4DE3-BD98-AC3DDE866C98}"/>
              </c:ext>
            </c:extLst>
          </c:dPt>
          <c:dPt>
            <c:idx val="92"/>
            <c:bubble3D val="0"/>
            <c:spPr>
              <a:solidFill>
                <a:schemeClr val="accent3">
                  <a:lumMod val="70000"/>
                  <a:lumOff val="30000"/>
                </a:schemeClr>
              </a:solidFill>
              <a:ln>
                <a:noFill/>
              </a:ln>
              <a:effectLst/>
            </c:spPr>
            <c:extLst>
              <c:ext xmlns:c16="http://schemas.microsoft.com/office/drawing/2014/chart" uri="{C3380CC4-5D6E-409C-BE32-E72D297353CC}">
                <c16:uniqueId val="{000000B9-2DE4-4DE3-BD98-AC3DDE866C98}"/>
              </c:ext>
            </c:extLst>
          </c:dPt>
          <c:dPt>
            <c:idx val="93"/>
            <c:bubble3D val="0"/>
            <c:spPr>
              <a:solidFill>
                <a:schemeClr val="accent4">
                  <a:lumMod val="70000"/>
                  <a:lumOff val="30000"/>
                </a:schemeClr>
              </a:solidFill>
              <a:ln>
                <a:noFill/>
              </a:ln>
              <a:effectLst/>
            </c:spPr>
            <c:extLst>
              <c:ext xmlns:c16="http://schemas.microsoft.com/office/drawing/2014/chart" uri="{C3380CC4-5D6E-409C-BE32-E72D297353CC}">
                <c16:uniqueId val="{000000BB-2DE4-4DE3-BD98-AC3DDE866C98}"/>
              </c:ext>
            </c:extLst>
          </c:dPt>
          <c:dPt>
            <c:idx val="94"/>
            <c:bubble3D val="0"/>
            <c:spPr>
              <a:solidFill>
                <a:schemeClr val="accent5">
                  <a:lumMod val="70000"/>
                  <a:lumOff val="30000"/>
                </a:schemeClr>
              </a:solidFill>
              <a:ln>
                <a:noFill/>
              </a:ln>
              <a:effectLst/>
            </c:spPr>
            <c:extLst>
              <c:ext xmlns:c16="http://schemas.microsoft.com/office/drawing/2014/chart" uri="{C3380CC4-5D6E-409C-BE32-E72D297353CC}">
                <c16:uniqueId val="{000000BD-2DE4-4DE3-BD98-AC3DDE866C98}"/>
              </c:ext>
            </c:extLst>
          </c:dPt>
          <c:dPt>
            <c:idx val="95"/>
            <c:bubble3D val="0"/>
            <c:spPr>
              <a:solidFill>
                <a:schemeClr val="accent6">
                  <a:lumMod val="70000"/>
                  <a:lumOff val="30000"/>
                </a:schemeClr>
              </a:solidFill>
              <a:ln>
                <a:noFill/>
              </a:ln>
              <a:effectLst/>
            </c:spPr>
            <c:extLst>
              <c:ext xmlns:c16="http://schemas.microsoft.com/office/drawing/2014/chart" uri="{C3380CC4-5D6E-409C-BE32-E72D297353CC}">
                <c16:uniqueId val="{000000BF-2DE4-4DE3-BD98-AC3DDE866C98}"/>
              </c:ext>
            </c:extLst>
          </c:dPt>
          <c:dPt>
            <c:idx val="96"/>
            <c:bubble3D val="0"/>
            <c:spPr>
              <a:solidFill>
                <a:schemeClr val="accent1">
                  <a:lumMod val="70000"/>
                </a:schemeClr>
              </a:solidFill>
              <a:ln>
                <a:noFill/>
              </a:ln>
              <a:effectLst/>
            </c:spPr>
            <c:extLst>
              <c:ext xmlns:c16="http://schemas.microsoft.com/office/drawing/2014/chart" uri="{C3380CC4-5D6E-409C-BE32-E72D297353CC}">
                <c16:uniqueId val="{000000C1-2DE4-4DE3-BD98-AC3DDE866C98}"/>
              </c:ext>
            </c:extLst>
          </c:dPt>
          <c:dPt>
            <c:idx val="97"/>
            <c:bubble3D val="0"/>
            <c:spPr>
              <a:solidFill>
                <a:schemeClr val="accent2">
                  <a:lumMod val="70000"/>
                </a:schemeClr>
              </a:solidFill>
              <a:ln>
                <a:noFill/>
              </a:ln>
              <a:effectLst/>
            </c:spPr>
            <c:extLst>
              <c:ext xmlns:c16="http://schemas.microsoft.com/office/drawing/2014/chart" uri="{C3380CC4-5D6E-409C-BE32-E72D297353CC}">
                <c16:uniqueId val="{000000C3-2DE4-4DE3-BD98-AC3DDE866C98}"/>
              </c:ext>
            </c:extLst>
          </c:dPt>
          <c:dPt>
            <c:idx val="98"/>
            <c:bubble3D val="0"/>
            <c:spPr>
              <a:solidFill>
                <a:schemeClr val="accent3">
                  <a:lumMod val="70000"/>
                </a:schemeClr>
              </a:solidFill>
              <a:ln>
                <a:noFill/>
              </a:ln>
              <a:effectLst/>
            </c:spPr>
            <c:extLst>
              <c:ext xmlns:c16="http://schemas.microsoft.com/office/drawing/2014/chart" uri="{C3380CC4-5D6E-409C-BE32-E72D297353CC}">
                <c16:uniqueId val="{000000C5-2DE4-4DE3-BD98-AC3DDE866C98}"/>
              </c:ext>
            </c:extLst>
          </c:dPt>
          <c:dPt>
            <c:idx val="99"/>
            <c:bubble3D val="0"/>
            <c:spPr>
              <a:solidFill>
                <a:schemeClr val="accent4">
                  <a:lumMod val="70000"/>
                </a:schemeClr>
              </a:solidFill>
              <a:ln>
                <a:noFill/>
              </a:ln>
              <a:effectLst/>
            </c:spPr>
            <c:extLst>
              <c:ext xmlns:c16="http://schemas.microsoft.com/office/drawing/2014/chart" uri="{C3380CC4-5D6E-409C-BE32-E72D297353CC}">
                <c16:uniqueId val="{000000C7-2DE4-4DE3-BD98-AC3DDE866C98}"/>
              </c:ext>
            </c:extLst>
          </c:dPt>
          <c:dPt>
            <c:idx val="100"/>
            <c:bubble3D val="0"/>
            <c:spPr>
              <a:solidFill>
                <a:schemeClr val="accent5">
                  <a:lumMod val="70000"/>
                </a:schemeClr>
              </a:solidFill>
              <a:ln>
                <a:noFill/>
              </a:ln>
              <a:effectLst/>
            </c:spPr>
            <c:extLst>
              <c:ext xmlns:c16="http://schemas.microsoft.com/office/drawing/2014/chart" uri="{C3380CC4-5D6E-409C-BE32-E72D297353CC}">
                <c16:uniqueId val="{000000C9-2DE4-4DE3-BD98-AC3DDE866C98}"/>
              </c:ext>
            </c:extLst>
          </c:dPt>
          <c:dPt>
            <c:idx val="101"/>
            <c:bubble3D val="0"/>
            <c:spPr>
              <a:solidFill>
                <a:schemeClr val="accent6">
                  <a:lumMod val="70000"/>
                </a:schemeClr>
              </a:solidFill>
              <a:ln>
                <a:noFill/>
              </a:ln>
              <a:effectLst/>
            </c:spPr>
            <c:extLst>
              <c:ext xmlns:c16="http://schemas.microsoft.com/office/drawing/2014/chart" uri="{C3380CC4-5D6E-409C-BE32-E72D297353CC}">
                <c16:uniqueId val="{000000CB-2DE4-4DE3-BD98-AC3DDE866C98}"/>
              </c:ext>
            </c:extLst>
          </c:dPt>
          <c:dPt>
            <c:idx val="102"/>
            <c:bubble3D val="0"/>
            <c:spPr>
              <a:solidFill>
                <a:schemeClr val="accent1">
                  <a:lumMod val="50000"/>
                  <a:lumOff val="50000"/>
                </a:schemeClr>
              </a:solidFill>
              <a:ln>
                <a:noFill/>
              </a:ln>
              <a:effectLst/>
            </c:spPr>
            <c:extLst>
              <c:ext xmlns:c16="http://schemas.microsoft.com/office/drawing/2014/chart" uri="{C3380CC4-5D6E-409C-BE32-E72D297353CC}">
                <c16:uniqueId val="{000000CD-2DE4-4DE3-BD98-AC3DDE866C98}"/>
              </c:ext>
            </c:extLst>
          </c:dPt>
          <c:dPt>
            <c:idx val="103"/>
            <c:bubble3D val="0"/>
            <c:spPr>
              <a:solidFill>
                <a:schemeClr val="accent2">
                  <a:lumMod val="50000"/>
                  <a:lumOff val="50000"/>
                </a:schemeClr>
              </a:solidFill>
              <a:ln>
                <a:noFill/>
              </a:ln>
              <a:effectLst/>
            </c:spPr>
            <c:extLst>
              <c:ext xmlns:c16="http://schemas.microsoft.com/office/drawing/2014/chart" uri="{C3380CC4-5D6E-409C-BE32-E72D297353CC}">
                <c16:uniqueId val="{000000CF-2DE4-4DE3-BD98-AC3DDE866C98}"/>
              </c:ext>
            </c:extLst>
          </c:dPt>
          <c:dPt>
            <c:idx val="104"/>
            <c:bubble3D val="0"/>
            <c:spPr>
              <a:solidFill>
                <a:schemeClr val="accent3">
                  <a:lumMod val="50000"/>
                  <a:lumOff val="50000"/>
                </a:schemeClr>
              </a:solidFill>
              <a:ln>
                <a:noFill/>
              </a:ln>
              <a:effectLst/>
            </c:spPr>
            <c:extLst>
              <c:ext xmlns:c16="http://schemas.microsoft.com/office/drawing/2014/chart" uri="{C3380CC4-5D6E-409C-BE32-E72D297353CC}">
                <c16:uniqueId val="{000000D1-2DE4-4DE3-BD98-AC3DDE866C98}"/>
              </c:ext>
            </c:extLst>
          </c:dPt>
          <c:dPt>
            <c:idx val="105"/>
            <c:bubble3D val="0"/>
            <c:spPr>
              <a:solidFill>
                <a:schemeClr val="accent4">
                  <a:lumMod val="50000"/>
                  <a:lumOff val="50000"/>
                </a:schemeClr>
              </a:solidFill>
              <a:ln>
                <a:noFill/>
              </a:ln>
              <a:effectLst/>
            </c:spPr>
            <c:extLst>
              <c:ext xmlns:c16="http://schemas.microsoft.com/office/drawing/2014/chart" uri="{C3380CC4-5D6E-409C-BE32-E72D297353CC}">
                <c16:uniqueId val="{000000D3-2DE4-4DE3-BD98-AC3DDE866C98}"/>
              </c:ext>
            </c:extLst>
          </c:dPt>
          <c:dPt>
            <c:idx val="106"/>
            <c:bubble3D val="0"/>
            <c:spPr>
              <a:solidFill>
                <a:schemeClr val="accent5">
                  <a:lumMod val="50000"/>
                  <a:lumOff val="50000"/>
                </a:schemeClr>
              </a:solidFill>
              <a:ln>
                <a:noFill/>
              </a:ln>
              <a:effectLst/>
            </c:spPr>
            <c:extLst>
              <c:ext xmlns:c16="http://schemas.microsoft.com/office/drawing/2014/chart" uri="{C3380CC4-5D6E-409C-BE32-E72D297353CC}">
                <c16:uniqueId val="{000000D5-2DE4-4DE3-BD98-AC3DDE866C98}"/>
              </c:ext>
            </c:extLst>
          </c:dPt>
          <c:dPt>
            <c:idx val="107"/>
            <c:bubble3D val="0"/>
            <c:spPr>
              <a:solidFill>
                <a:schemeClr val="accent6">
                  <a:lumMod val="50000"/>
                  <a:lumOff val="50000"/>
                </a:schemeClr>
              </a:solidFill>
              <a:ln>
                <a:noFill/>
              </a:ln>
              <a:effectLst/>
            </c:spPr>
            <c:extLst>
              <c:ext xmlns:c16="http://schemas.microsoft.com/office/drawing/2014/chart" uri="{C3380CC4-5D6E-409C-BE32-E72D297353CC}">
                <c16:uniqueId val="{000000D7-2DE4-4DE3-BD98-AC3DDE866C98}"/>
              </c:ext>
            </c:extLst>
          </c:dPt>
          <c:dPt>
            <c:idx val="108"/>
            <c:bubble3D val="0"/>
            <c:spPr>
              <a:solidFill>
                <a:schemeClr val="accent1"/>
              </a:solidFill>
              <a:ln>
                <a:noFill/>
              </a:ln>
              <a:effectLst/>
            </c:spPr>
            <c:extLst>
              <c:ext xmlns:c16="http://schemas.microsoft.com/office/drawing/2014/chart" uri="{C3380CC4-5D6E-409C-BE32-E72D297353CC}">
                <c16:uniqueId val="{000000D9-2DE4-4DE3-BD98-AC3DDE866C98}"/>
              </c:ext>
            </c:extLst>
          </c:dPt>
          <c:dPt>
            <c:idx val="109"/>
            <c:bubble3D val="0"/>
            <c:spPr>
              <a:solidFill>
                <a:schemeClr val="accent2"/>
              </a:solidFill>
              <a:ln>
                <a:noFill/>
              </a:ln>
              <a:effectLst/>
            </c:spPr>
            <c:extLst>
              <c:ext xmlns:c16="http://schemas.microsoft.com/office/drawing/2014/chart" uri="{C3380CC4-5D6E-409C-BE32-E72D297353CC}">
                <c16:uniqueId val="{000000DB-2DE4-4DE3-BD98-AC3DDE866C98}"/>
              </c:ext>
            </c:extLst>
          </c:dPt>
          <c:dPt>
            <c:idx val="110"/>
            <c:bubble3D val="0"/>
            <c:spPr>
              <a:solidFill>
                <a:schemeClr val="accent3"/>
              </a:solidFill>
              <a:ln>
                <a:noFill/>
              </a:ln>
              <a:effectLst/>
            </c:spPr>
            <c:extLst>
              <c:ext xmlns:c16="http://schemas.microsoft.com/office/drawing/2014/chart" uri="{C3380CC4-5D6E-409C-BE32-E72D297353CC}">
                <c16:uniqueId val="{000000DD-2DE4-4DE3-BD98-AC3DDE866C98}"/>
              </c:ext>
            </c:extLst>
          </c:dPt>
          <c:dPt>
            <c:idx val="111"/>
            <c:bubble3D val="0"/>
            <c:spPr>
              <a:solidFill>
                <a:schemeClr val="accent4"/>
              </a:solidFill>
              <a:ln>
                <a:noFill/>
              </a:ln>
              <a:effectLst/>
            </c:spPr>
            <c:extLst>
              <c:ext xmlns:c16="http://schemas.microsoft.com/office/drawing/2014/chart" uri="{C3380CC4-5D6E-409C-BE32-E72D297353CC}">
                <c16:uniqueId val="{000000DF-2DE4-4DE3-BD98-AC3DDE866C98}"/>
              </c:ext>
            </c:extLst>
          </c:dPt>
          <c:dPt>
            <c:idx val="112"/>
            <c:bubble3D val="0"/>
            <c:spPr>
              <a:solidFill>
                <a:schemeClr val="accent5"/>
              </a:solidFill>
              <a:ln>
                <a:noFill/>
              </a:ln>
              <a:effectLst/>
            </c:spPr>
            <c:extLst>
              <c:ext xmlns:c16="http://schemas.microsoft.com/office/drawing/2014/chart" uri="{C3380CC4-5D6E-409C-BE32-E72D297353CC}">
                <c16:uniqueId val="{000000E1-2DE4-4DE3-BD98-AC3DDE866C98}"/>
              </c:ext>
            </c:extLst>
          </c:dPt>
          <c:dPt>
            <c:idx val="113"/>
            <c:bubble3D val="0"/>
            <c:spPr>
              <a:solidFill>
                <a:schemeClr val="accent6"/>
              </a:solidFill>
              <a:ln>
                <a:noFill/>
              </a:ln>
              <a:effectLst/>
            </c:spPr>
            <c:extLst>
              <c:ext xmlns:c16="http://schemas.microsoft.com/office/drawing/2014/chart" uri="{C3380CC4-5D6E-409C-BE32-E72D297353CC}">
                <c16:uniqueId val="{000000E3-2DE4-4DE3-BD98-AC3DDE866C98}"/>
              </c:ext>
            </c:extLst>
          </c:dPt>
          <c:dPt>
            <c:idx val="114"/>
            <c:bubble3D val="0"/>
            <c:spPr>
              <a:solidFill>
                <a:schemeClr val="accent1">
                  <a:lumMod val="60000"/>
                </a:schemeClr>
              </a:solidFill>
              <a:ln>
                <a:noFill/>
              </a:ln>
              <a:effectLst/>
            </c:spPr>
            <c:extLst>
              <c:ext xmlns:c16="http://schemas.microsoft.com/office/drawing/2014/chart" uri="{C3380CC4-5D6E-409C-BE32-E72D297353CC}">
                <c16:uniqueId val="{000000E5-2DE4-4DE3-BD98-AC3DDE866C98}"/>
              </c:ext>
            </c:extLst>
          </c:dPt>
          <c:dPt>
            <c:idx val="115"/>
            <c:bubble3D val="0"/>
            <c:spPr>
              <a:solidFill>
                <a:schemeClr val="accent2">
                  <a:lumMod val="60000"/>
                </a:schemeClr>
              </a:solidFill>
              <a:ln>
                <a:noFill/>
              </a:ln>
              <a:effectLst/>
            </c:spPr>
            <c:extLst>
              <c:ext xmlns:c16="http://schemas.microsoft.com/office/drawing/2014/chart" uri="{C3380CC4-5D6E-409C-BE32-E72D297353CC}">
                <c16:uniqueId val="{000000E7-2DE4-4DE3-BD98-AC3DDE866C98}"/>
              </c:ext>
            </c:extLst>
          </c:dPt>
          <c:dPt>
            <c:idx val="116"/>
            <c:bubble3D val="0"/>
            <c:spPr>
              <a:solidFill>
                <a:schemeClr val="accent3">
                  <a:lumMod val="60000"/>
                </a:schemeClr>
              </a:solidFill>
              <a:ln>
                <a:noFill/>
              </a:ln>
              <a:effectLst/>
            </c:spPr>
            <c:extLst>
              <c:ext xmlns:c16="http://schemas.microsoft.com/office/drawing/2014/chart" uri="{C3380CC4-5D6E-409C-BE32-E72D297353CC}">
                <c16:uniqueId val="{000000E9-2DE4-4DE3-BD98-AC3DDE866C98}"/>
              </c:ext>
            </c:extLst>
          </c:dPt>
          <c:dPt>
            <c:idx val="117"/>
            <c:bubble3D val="0"/>
            <c:spPr>
              <a:solidFill>
                <a:schemeClr val="accent4">
                  <a:lumMod val="60000"/>
                </a:schemeClr>
              </a:solidFill>
              <a:ln>
                <a:noFill/>
              </a:ln>
              <a:effectLst/>
            </c:spPr>
            <c:extLst>
              <c:ext xmlns:c16="http://schemas.microsoft.com/office/drawing/2014/chart" uri="{C3380CC4-5D6E-409C-BE32-E72D297353CC}">
                <c16:uniqueId val="{000000EB-2DE4-4DE3-BD98-AC3DDE866C98}"/>
              </c:ext>
            </c:extLst>
          </c:dPt>
          <c:dPt>
            <c:idx val="118"/>
            <c:bubble3D val="0"/>
            <c:spPr>
              <a:solidFill>
                <a:schemeClr val="accent5">
                  <a:lumMod val="60000"/>
                </a:schemeClr>
              </a:solidFill>
              <a:ln>
                <a:noFill/>
              </a:ln>
              <a:effectLst/>
            </c:spPr>
            <c:extLst>
              <c:ext xmlns:c16="http://schemas.microsoft.com/office/drawing/2014/chart" uri="{C3380CC4-5D6E-409C-BE32-E72D297353CC}">
                <c16:uniqueId val="{000000ED-2DE4-4DE3-BD98-AC3DDE866C98}"/>
              </c:ext>
            </c:extLst>
          </c:dPt>
          <c:dPt>
            <c:idx val="119"/>
            <c:bubble3D val="0"/>
            <c:spPr>
              <a:solidFill>
                <a:schemeClr val="accent6">
                  <a:lumMod val="60000"/>
                </a:schemeClr>
              </a:solidFill>
              <a:ln>
                <a:noFill/>
              </a:ln>
              <a:effectLst/>
            </c:spPr>
            <c:extLst>
              <c:ext xmlns:c16="http://schemas.microsoft.com/office/drawing/2014/chart" uri="{C3380CC4-5D6E-409C-BE32-E72D297353CC}">
                <c16:uniqueId val="{000000EF-2DE4-4DE3-BD98-AC3DDE866C98}"/>
              </c:ext>
            </c:extLst>
          </c:dPt>
          <c:dPt>
            <c:idx val="120"/>
            <c:bubble3D val="0"/>
            <c:spPr>
              <a:solidFill>
                <a:schemeClr val="accent1">
                  <a:lumMod val="80000"/>
                  <a:lumOff val="20000"/>
                </a:schemeClr>
              </a:solidFill>
              <a:ln>
                <a:noFill/>
              </a:ln>
              <a:effectLst/>
            </c:spPr>
            <c:extLst>
              <c:ext xmlns:c16="http://schemas.microsoft.com/office/drawing/2014/chart" uri="{C3380CC4-5D6E-409C-BE32-E72D297353CC}">
                <c16:uniqueId val="{000000F1-2DE4-4DE3-BD98-AC3DDE866C98}"/>
              </c:ext>
            </c:extLst>
          </c:dPt>
          <c:dPt>
            <c:idx val="121"/>
            <c:bubble3D val="0"/>
            <c:spPr>
              <a:solidFill>
                <a:schemeClr val="accent2">
                  <a:lumMod val="80000"/>
                  <a:lumOff val="20000"/>
                </a:schemeClr>
              </a:solidFill>
              <a:ln>
                <a:noFill/>
              </a:ln>
              <a:effectLst/>
            </c:spPr>
            <c:extLst>
              <c:ext xmlns:c16="http://schemas.microsoft.com/office/drawing/2014/chart" uri="{C3380CC4-5D6E-409C-BE32-E72D297353CC}">
                <c16:uniqueId val="{000000F3-2DE4-4DE3-BD98-AC3DDE866C98}"/>
              </c:ext>
            </c:extLst>
          </c:dPt>
          <c:dPt>
            <c:idx val="122"/>
            <c:bubble3D val="0"/>
            <c:spPr>
              <a:solidFill>
                <a:schemeClr val="accent3">
                  <a:lumMod val="80000"/>
                  <a:lumOff val="20000"/>
                </a:schemeClr>
              </a:solidFill>
              <a:ln>
                <a:noFill/>
              </a:ln>
              <a:effectLst/>
            </c:spPr>
            <c:extLst>
              <c:ext xmlns:c16="http://schemas.microsoft.com/office/drawing/2014/chart" uri="{C3380CC4-5D6E-409C-BE32-E72D297353CC}">
                <c16:uniqueId val="{000000F5-2DE4-4DE3-BD98-AC3DDE866C98}"/>
              </c:ext>
            </c:extLst>
          </c:dPt>
          <c:dPt>
            <c:idx val="123"/>
            <c:bubble3D val="0"/>
            <c:spPr>
              <a:solidFill>
                <a:schemeClr val="accent4">
                  <a:lumMod val="80000"/>
                  <a:lumOff val="20000"/>
                </a:schemeClr>
              </a:solidFill>
              <a:ln>
                <a:noFill/>
              </a:ln>
              <a:effectLst/>
            </c:spPr>
            <c:extLst>
              <c:ext xmlns:c16="http://schemas.microsoft.com/office/drawing/2014/chart" uri="{C3380CC4-5D6E-409C-BE32-E72D297353CC}">
                <c16:uniqueId val="{000000F7-2DE4-4DE3-BD98-AC3DDE866C98}"/>
              </c:ext>
            </c:extLst>
          </c:dPt>
          <c:dPt>
            <c:idx val="124"/>
            <c:bubble3D val="0"/>
            <c:spPr>
              <a:solidFill>
                <a:schemeClr val="accent5">
                  <a:lumMod val="80000"/>
                  <a:lumOff val="20000"/>
                </a:schemeClr>
              </a:solidFill>
              <a:ln>
                <a:noFill/>
              </a:ln>
              <a:effectLst/>
            </c:spPr>
            <c:extLst>
              <c:ext xmlns:c16="http://schemas.microsoft.com/office/drawing/2014/chart" uri="{C3380CC4-5D6E-409C-BE32-E72D297353CC}">
                <c16:uniqueId val="{000000F9-2DE4-4DE3-BD98-AC3DDE866C98}"/>
              </c:ext>
            </c:extLst>
          </c:dPt>
          <c:dPt>
            <c:idx val="125"/>
            <c:bubble3D val="0"/>
            <c:spPr>
              <a:solidFill>
                <a:schemeClr val="accent6">
                  <a:lumMod val="80000"/>
                  <a:lumOff val="20000"/>
                </a:schemeClr>
              </a:solidFill>
              <a:ln>
                <a:noFill/>
              </a:ln>
              <a:effectLst/>
            </c:spPr>
            <c:extLst>
              <c:ext xmlns:c16="http://schemas.microsoft.com/office/drawing/2014/chart" uri="{C3380CC4-5D6E-409C-BE32-E72D297353CC}">
                <c16:uniqueId val="{000000FB-2DE4-4DE3-BD98-AC3DDE866C98}"/>
              </c:ext>
            </c:extLst>
          </c:dPt>
          <c:dPt>
            <c:idx val="126"/>
            <c:bubble3D val="0"/>
            <c:spPr>
              <a:solidFill>
                <a:schemeClr val="accent1">
                  <a:lumMod val="80000"/>
                </a:schemeClr>
              </a:solidFill>
              <a:ln>
                <a:noFill/>
              </a:ln>
              <a:effectLst/>
            </c:spPr>
            <c:extLst>
              <c:ext xmlns:c16="http://schemas.microsoft.com/office/drawing/2014/chart" uri="{C3380CC4-5D6E-409C-BE32-E72D297353CC}">
                <c16:uniqueId val="{000000FD-2DE4-4DE3-BD98-AC3DDE866C98}"/>
              </c:ext>
            </c:extLst>
          </c:dPt>
          <c:dPt>
            <c:idx val="127"/>
            <c:bubble3D val="0"/>
            <c:spPr>
              <a:solidFill>
                <a:schemeClr val="accent2">
                  <a:lumMod val="80000"/>
                </a:schemeClr>
              </a:solidFill>
              <a:ln>
                <a:noFill/>
              </a:ln>
              <a:effectLst/>
            </c:spPr>
            <c:extLst>
              <c:ext xmlns:c16="http://schemas.microsoft.com/office/drawing/2014/chart" uri="{C3380CC4-5D6E-409C-BE32-E72D297353CC}">
                <c16:uniqueId val="{000000FF-2DE4-4DE3-BD98-AC3DDE866C98}"/>
              </c:ext>
            </c:extLst>
          </c:dPt>
          <c:dPt>
            <c:idx val="128"/>
            <c:bubble3D val="0"/>
            <c:spPr>
              <a:solidFill>
                <a:schemeClr val="accent3">
                  <a:lumMod val="80000"/>
                </a:schemeClr>
              </a:solidFill>
              <a:ln>
                <a:noFill/>
              </a:ln>
              <a:effectLst/>
            </c:spPr>
            <c:extLst>
              <c:ext xmlns:c16="http://schemas.microsoft.com/office/drawing/2014/chart" uri="{C3380CC4-5D6E-409C-BE32-E72D297353CC}">
                <c16:uniqueId val="{00000101-2DE4-4DE3-BD98-AC3DDE866C98}"/>
              </c:ext>
            </c:extLst>
          </c:dPt>
          <c:dPt>
            <c:idx val="129"/>
            <c:bubble3D val="0"/>
            <c:spPr>
              <a:solidFill>
                <a:schemeClr val="accent4">
                  <a:lumMod val="80000"/>
                </a:schemeClr>
              </a:solidFill>
              <a:ln>
                <a:noFill/>
              </a:ln>
              <a:effectLst/>
            </c:spPr>
            <c:extLst>
              <c:ext xmlns:c16="http://schemas.microsoft.com/office/drawing/2014/chart" uri="{C3380CC4-5D6E-409C-BE32-E72D297353CC}">
                <c16:uniqueId val="{00000103-2DE4-4DE3-BD98-AC3DDE866C98}"/>
              </c:ext>
            </c:extLst>
          </c:dPt>
          <c:dPt>
            <c:idx val="130"/>
            <c:bubble3D val="0"/>
            <c:spPr>
              <a:solidFill>
                <a:schemeClr val="accent5">
                  <a:lumMod val="80000"/>
                </a:schemeClr>
              </a:solidFill>
              <a:ln>
                <a:noFill/>
              </a:ln>
              <a:effectLst/>
            </c:spPr>
            <c:extLst>
              <c:ext xmlns:c16="http://schemas.microsoft.com/office/drawing/2014/chart" uri="{C3380CC4-5D6E-409C-BE32-E72D297353CC}">
                <c16:uniqueId val="{00000105-2DE4-4DE3-BD98-AC3DDE866C98}"/>
              </c:ext>
            </c:extLst>
          </c:dPt>
          <c:dPt>
            <c:idx val="131"/>
            <c:bubble3D val="0"/>
            <c:spPr>
              <a:solidFill>
                <a:schemeClr val="accent6">
                  <a:lumMod val="80000"/>
                </a:schemeClr>
              </a:solidFill>
              <a:ln>
                <a:noFill/>
              </a:ln>
              <a:effectLst/>
            </c:spPr>
            <c:extLst>
              <c:ext xmlns:c16="http://schemas.microsoft.com/office/drawing/2014/chart" uri="{C3380CC4-5D6E-409C-BE32-E72D297353CC}">
                <c16:uniqueId val="{00000107-2DE4-4DE3-BD98-AC3DDE866C98}"/>
              </c:ext>
            </c:extLst>
          </c:dPt>
          <c:dPt>
            <c:idx val="132"/>
            <c:bubble3D val="0"/>
            <c:spPr>
              <a:solidFill>
                <a:schemeClr val="accent1">
                  <a:lumMod val="60000"/>
                  <a:lumOff val="40000"/>
                </a:schemeClr>
              </a:solidFill>
              <a:ln>
                <a:noFill/>
              </a:ln>
              <a:effectLst/>
            </c:spPr>
            <c:extLst>
              <c:ext xmlns:c16="http://schemas.microsoft.com/office/drawing/2014/chart" uri="{C3380CC4-5D6E-409C-BE32-E72D297353CC}">
                <c16:uniqueId val="{00000109-2DE4-4DE3-BD98-AC3DDE866C98}"/>
              </c:ext>
            </c:extLst>
          </c:dPt>
          <c:dPt>
            <c:idx val="133"/>
            <c:bubble3D val="0"/>
            <c:spPr>
              <a:solidFill>
                <a:schemeClr val="accent2">
                  <a:lumMod val="60000"/>
                  <a:lumOff val="40000"/>
                </a:schemeClr>
              </a:solidFill>
              <a:ln>
                <a:noFill/>
              </a:ln>
              <a:effectLst/>
            </c:spPr>
            <c:extLst>
              <c:ext xmlns:c16="http://schemas.microsoft.com/office/drawing/2014/chart" uri="{C3380CC4-5D6E-409C-BE32-E72D297353CC}">
                <c16:uniqueId val="{0000010B-2DE4-4DE3-BD98-AC3DDE866C98}"/>
              </c:ext>
            </c:extLst>
          </c:dPt>
          <c:dPt>
            <c:idx val="134"/>
            <c:bubble3D val="0"/>
            <c:spPr>
              <a:solidFill>
                <a:schemeClr val="accent3">
                  <a:lumMod val="60000"/>
                  <a:lumOff val="40000"/>
                </a:schemeClr>
              </a:solidFill>
              <a:ln>
                <a:noFill/>
              </a:ln>
              <a:effectLst/>
            </c:spPr>
            <c:extLst>
              <c:ext xmlns:c16="http://schemas.microsoft.com/office/drawing/2014/chart" uri="{C3380CC4-5D6E-409C-BE32-E72D297353CC}">
                <c16:uniqueId val="{0000010D-2DE4-4DE3-BD98-AC3DDE866C98}"/>
              </c:ext>
            </c:extLst>
          </c:dPt>
          <c:dPt>
            <c:idx val="135"/>
            <c:bubble3D val="0"/>
            <c:spPr>
              <a:solidFill>
                <a:schemeClr val="accent4">
                  <a:lumMod val="60000"/>
                  <a:lumOff val="40000"/>
                </a:schemeClr>
              </a:solidFill>
              <a:ln>
                <a:noFill/>
              </a:ln>
              <a:effectLst/>
            </c:spPr>
            <c:extLst>
              <c:ext xmlns:c16="http://schemas.microsoft.com/office/drawing/2014/chart" uri="{C3380CC4-5D6E-409C-BE32-E72D297353CC}">
                <c16:uniqueId val="{0000010F-2DE4-4DE3-BD98-AC3DDE866C98}"/>
              </c:ext>
            </c:extLst>
          </c:dPt>
          <c:dPt>
            <c:idx val="136"/>
            <c:bubble3D val="0"/>
            <c:spPr>
              <a:solidFill>
                <a:schemeClr val="accent5">
                  <a:lumMod val="60000"/>
                  <a:lumOff val="40000"/>
                </a:schemeClr>
              </a:solidFill>
              <a:ln>
                <a:noFill/>
              </a:ln>
              <a:effectLst/>
            </c:spPr>
            <c:extLst>
              <c:ext xmlns:c16="http://schemas.microsoft.com/office/drawing/2014/chart" uri="{C3380CC4-5D6E-409C-BE32-E72D297353CC}">
                <c16:uniqueId val="{00000111-2DE4-4DE3-BD98-AC3DDE866C98}"/>
              </c:ext>
            </c:extLst>
          </c:dPt>
          <c:dPt>
            <c:idx val="137"/>
            <c:bubble3D val="0"/>
            <c:spPr>
              <a:solidFill>
                <a:schemeClr val="accent6">
                  <a:lumMod val="60000"/>
                  <a:lumOff val="40000"/>
                </a:schemeClr>
              </a:solidFill>
              <a:ln>
                <a:noFill/>
              </a:ln>
              <a:effectLst/>
            </c:spPr>
            <c:extLst>
              <c:ext xmlns:c16="http://schemas.microsoft.com/office/drawing/2014/chart" uri="{C3380CC4-5D6E-409C-BE32-E72D297353CC}">
                <c16:uniqueId val="{00000113-2DE4-4DE3-BD98-AC3DDE866C98}"/>
              </c:ext>
            </c:extLst>
          </c:dPt>
          <c:dPt>
            <c:idx val="138"/>
            <c:bubble3D val="0"/>
            <c:spPr>
              <a:solidFill>
                <a:schemeClr val="accent1">
                  <a:lumMod val="50000"/>
                </a:schemeClr>
              </a:solidFill>
              <a:ln>
                <a:noFill/>
              </a:ln>
              <a:effectLst/>
            </c:spPr>
            <c:extLst>
              <c:ext xmlns:c16="http://schemas.microsoft.com/office/drawing/2014/chart" uri="{C3380CC4-5D6E-409C-BE32-E72D297353CC}">
                <c16:uniqueId val="{00000115-2DE4-4DE3-BD98-AC3DDE866C98}"/>
              </c:ext>
            </c:extLst>
          </c:dPt>
          <c:dPt>
            <c:idx val="139"/>
            <c:bubble3D val="0"/>
            <c:spPr>
              <a:solidFill>
                <a:schemeClr val="accent2">
                  <a:lumMod val="50000"/>
                </a:schemeClr>
              </a:solidFill>
              <a:ln>
                <a:noFill/>
              </a:ln>
              <a:effectLst/>
            </c:spPr>
            <c:extLst>
              <c:ext xmlns:c16="http://schemas.microsoft.com/office/drawing/2014/chart" uri="{C3380CC4-5D6E-409C-BE32-E72D297353CC}">
                <c16:uniqueId val="{00000117-2DE4-4DE3-BD98-AC3DDE866C98}"/>
              </c:ext>
            </c:extLst>
          </c:dPt>
          <c:dPt>
            <c:idx val="140"/>
            <c:bubble3D val="0"/>
            <c:spPr>
              <a:solidFill>
                <a:schemeClr val="accent3">
                  <a:lumMod val="50000"/>
                </a:schemeClr>
              </a:solidFill>
              <a:ln>
                <a:noFill/>
              </a:ln>
              <a:effectLst/>
            </c:spPr>
            <c:extLst>
              <c:ext xmlns:c16="http://schemas.microsoft.com/office/drawing/2014/chart" uri="{C3380CC4-5D6E-409C-BE32-E72D297353CC}">
                <c16:uniqueId val="{00000119-2DE4-4DE3-BD98-AC3DDE866C98}"/>
              </c:ext>
            </c:extLst>
          </c:dPt>
          <c:dPt>
            <c:idx val="141"/>
            <c:bubble3D val="0"/>
            <c:spPr>
              <a:solidFill>
                <a:schemeClr val="accent4">
                  <a:lumMod val="50000"/>
                </a:schemeClr>
              </a:solidFill>
              <a:ln>
                <a:noFill/>
              </a:ln>
              <a:effectLst/>
            </c:spPr>
            <c:extLst>
              <c:ext xmlns:c16="http://schemas.microsoft.com/office/drawing/2014/chart" uri="{C3380CC4-5D6E-409C-BE32-E72D297353CC}">
                <c16:uniqueId val="{0000011B-2DE4-4DE3-BD98-AC3DDE866C98}"/>
              </c:ext>
            </c:extLst>
          </c:dPt>
          <c:dPt>
            <c:idx val="142"/>
            <c:bubble3D val="0"/>
            <c:spPr>
              <a:solidFill>
                <a:schemeClr val="accent5">
                  <a:lumMod val="50000"/>
                </a:schemeClr>
              </a:solidFill>
              <a:ln>
                <a:noFill/>
              </a:ln>
              <a:effectLst/>
            </c:spPr>
            <c:extLst>
              <c:ext xmlns:c16="http://schemas.microsoft.com/office/drawing/2014/chart" uri="{C3380CC4-5D6E-409C-BE32-E72D297353CC}">
                <c16:uniqueId val="{0000011D-2DE4-4DE3-BD98-AC3DDE866C98}"/>
              </c:ext>
            </c:extLst>
          </c:dPt>
          <c:dPt>
            <c:idx val="143"/>
            <c:bubble3D val="0"/>
            <c:spPr>
              <a:solidFill>
                <a:schemeClr val="accent6">
                  <a:lumMod val="50000"/>
                </a:schemeClr>
              </a:solidFill>
              <a:ln>
                <a:noFill/>
              </a:ln>
              <a:effectLst/>
            </c:spPr>
            <c:extLst>
              <c:ext xmlns:c16="http://schemas.microsoft.com/office/drawing/2014/chart" uri="{C3380CC4-5D6E-409C-BE32-E72D297353CC}">
                <c16:uniqueId val="{0000011F-2DE4-4DE3-BD98-AC3DDE866C98}"/>
              </c:ext>
            </c:extLst>
          </c:dPt>
          <c:dPt>
            <c:idx val="144"/>
            <c:bubble3D val="0"/>
            <c:spPr>
              <a:solidFill>
                <a:schemeClr val="accent1">
                  <a:lumMod val="70000"/>
                  <a:lumOff val="30000"/>
                </a:schemeClr>
              </a:solidFill>
              <a:ln>
                <a:noFill/>
              </a:ln>
              <a:effectLst/>
            </c:spPr>
            <c:extLst>
              <c:ext xmlns:c16="http://schemas.microsoft.com/office/drawing/2014/chart" uri="{C3380CC4-5D6E-409C-BE32-E72D297353CC}">
                <c16:uniqueId val="{00000121-2DE4-4DE3-BD98-AC3DDE866C98}"/>
              </c:ext>
            </c:extLst>
          </c:dPt>
          <c:dPt>
            <c:idx val="145"/>
            <c:bubble3D val="0"/>
            <c:spPr>
              <a:solidFill>
                <a:schemeClr val="accent2">
                  <a:lumMod val="70000"/>
                  <a:lumOff val="30000"/>
                </a:schemeClr>
              </a:solidFill>
              <a:ln>
                <a:noFill/>
              </a:ln>
              <a:effectLst/>
            </c:spPr>
            <c:extLst>
              <c:ext xmlns:c16="http://schemas.microsoft.com/office/drawing/2014/chart" uri="{C3380CC4-5D6E-409C-BE32-E72D297353CC}">
                <c16:uniqueId val="{00000123-2DE4-4DE3-BD98-AC3DDE866C98}"/>
              </c:ext>
            </c:extLst>
          </c:dPt>
          <c:dPt>
            <c:idx val="146"/>
            <c:bubble3D val="0"/>
            <c:spPr>
              <a:solidFill>
                <a:schemeClr val="accent3">
                  <a:lumMod val="70000"/>
                  <a:lumOff val="30000"/>
                </a:schemeClr>
              </a:solidFill>
              <a:ln>
                <a:noFill/>
              </a:ln>
              <a:effectLst/>
            </c:spPr>
            <c:extLst>
              <c:ext xmlns:c16="http://schemas.microsoft.com/office/drawing/2014/chart" uri="{C3380CC4-5D6E-409C-BE32-E72D297353CC}">
                <c16:uniqueId val="{00000125-2DE4-4DE3-BD98-AC3DDE866C98}"/>
              </c:ext>
            </c:extLst>
          </c:dPt>
          <c:dPt>
            <c:idx val="147"/>
            <c:bubble3D val="0"/>
            <c:spPr>
              <a:solidFill>
                <a:schemeClr val="accent4">
                  <a:lumMod val="70000"/>
                  <a:lumOff val="30000"/>
                </a:schemeClr>
              </a:solidFill>
              <a:ln>
                <a:noFill/>
              </a:ln>
              <a:effectLst/>
            </c:spPr>
            <c:extLst>
              <c:ext xmlns:c16="http://schemas.microsoft.com/office/drawing/2014/chart" uri="{C3380CC4-5D6E-409C-BE32-E72D297353CC}">
                <c16:uniqueId val="{00000127-2DE4-4DE3-BD98-AC3DDE866C98}"/>
              </c:ext>
            </c:extLst>
          </c:dPt>
          <c:dPt>
            <c:idx val="148"/>
            <c:bubble3D val="0"/>
            <c:spPr>
              <a:solidFill>
                <a:schemeClr val="accent5">
                  <a:lumMod val="70000"/>
                  <a:lumOff val="30000"/>
                </a:schemeClr>
              </a:solidFill>
              <a:ln>
                <a:noFill/>
              </a:ln>
              <a:effectLst/>
            </c:spPr>
            <c:extLst>
              <c:ext xmlns:c16="http://schemas.microsoft.com/office/drawing/2014/chart" uri="{C3380CC4-5D6E-409C-BE32-E72D297353CC}">
                <c16:uniqueId val="{00000129-2DE4-4DE3-BD98-AC3DDE866C98}"/>
              </c:ext>
            </c:extLst>
          </c:dPt>
          <c:dPt>
            <c:idx val="149"/>
            <c:bubble3D val="0"/>
            <c:spPr>
              <a:solidFill>
                <a:schemeClr val="accent6">
                  <a:lumMod val="70000"/>
                  <a:lumOff val="30000"/>
                </a:schemeClr>
              </a:solidFill>
              <a:ln>
                <a:noFill/>
              </a:ln>
              <a:effectLst/>
            </c:spPr>
            <c:extLst>
              <c:ext xmlns:c16="http://schemas.microsoft.com/office/drawing/2014/chart" uri="{C3380CC4-5D6E-409C-BE32-E72D297353CC}">
                <c16:uniqueId val="{0000012B-2DE4-4DE3-BD98-AC3DDE866C98}"/>
              </c:ext>
            </c:extLst>
          </c:dPt>
          <c:dPt>
            <c:idx val="150"/>
            <c:bubble3D val="0"/>
            <c:spPr>
              <a:solidFill>
                <a:schemeClr val="accent1">
                  <a:lumMod val="70000"/>
                </a:schemeClr>
              </a:solidFill>
              <a:ln>
                <a:noFill/>
              </a:ln>
              <a:effectLst/>
            </c:spPr>
            <c:extLst>
              <c:ext xmlns:c16="http://schemas.microsoft.com/office/drawing/2014/chart" uri="{C3380CC4-5D6E-409C-BE32-E72D297353CC}">
                <c16:uniqueId val="{0000012D-2DE4-4DE3-BD98-AC3DDE866C98}"/>
              </c:ext>
            </c:extLst>
          </c:dPt>
          <c:dPt>
            <c:idx val="151"/>
            <c:bubble3D val="0"/>
            <c:spPr>
              <a:solidFill>
                <a:schemeClr val="accent2">
                  <a:lumMod val="70000"/>
                </a:schemeClr>
              </a:solidFill>
              <a:ln>
                <a:noFill/>
              </a:ln>
              <a:effectLst/>
            </c:spPr>
            <c:extLst>
              <c:ext xmlns:c16="http://schemas.microsoft.com/office/drawing/2014/chart" uri="{C3380CC4-5D6E-409C-BE32-E72D297353CC}">
                <c16:uniqueId val="{0000012F-2DE4-4DE3-BD98-AC3DDE866C98}"/>
              </c:ext>
            </c:extLst>
          </c:dPt>
          <c:dPt>
            <c:idx val="152"/>
            <c:bubble3D val="0"/>
            <c:spPr>
              <a:solidFill>
                <a:schemeClr val="accent3">
                  <a:lumMod val="70000"/>
                </a:schemeClr>
              </a:solidFill>
              <a:ln>
                <a:noFill/>
              </a:ln>
              <a:effectLst/>
            </c:spPr>
            <c:extLst>
              <c:ext xmlns:c16="http://schemas.microsoft.com/office/drawing/2014/chart" uri="{C3380CC4-5D6E-409C-BE32-E72D297353CC}">
                <c16:uniqueId val="{00000131-2DE4-4DE3-BD98-AC3DDE866C98}"/>
              </c:ext>
            </c:extLst>
          </c:dPt>
          <c:dPt>
            <c:idx val="153"/>
            <c:bubble3D val="0"/>
            <c:spPr>
              <a:solidFill>
                <a:schemeClr val="accent4">
                  <a:lumMod val="70000"/>
                </a:schemeClr>
              </a:solidFill>
              <a:ln>
                <a:noFill/>
              </a:ln>
              <a:effectLst/>
            </c:spPr>
            <c:extLst>
              <c:ext xmlns:c16="http://schemas.microsoft.com/office/drawing/2014/chart" uri="{C3380CC4-5D6E-409C-BE32-E72D297353CC}">
                <c16:uniqueId val="{00000133-2DE4-4DE3-BD98-AC3DDE866C98}"/>
              </c:ext>
            </c:extLst>
          </c:dPt>
          <c:dPt>
            <c:idx val="154"/>
            <c:bubble3D val="0"/>
            <c:spPr>
              <a:solidFill>
                <a:schemeClr val="accent5">
                  <a:lumMod val="70000"/>
                </a:schemeClr>
              </a:solidFill>
              <a:ln>
                <a:noFill/>
              </a:ln>
              <a:effectLst/>
            </c:spPr>
            <c:extLst>
              <c:ext xmlns:c16="http://schemas.microsoft.com/office/drawing/2014/chart" uri="{C3380CC4-5D6E-409C-BE32-E72D297353CC}">
                <c16:uniqueId val="{00000135-2DE4-4DE3-BD98-AC3DDE866C98}"/>
              </c:ext>
            </c:extLst>
          </c:dPt>
          <c:dPt>
            <c:idx val="155"/>
            <c:bubble3D val="0"/>
            <c:spPr>
              <a:solidFill>
                <a:schemeClr val="accent6">
                  <a:lumMod val="70000"/>
                </a:schemeClr>
              </a:solidFill>
              <a:ln>
                <a:noFill/>
              </a:ln>
              <a:effectLst/>
            </c:spPr>
            <c:extLst>
              <c:ext xmlns:c16="http://schemas.microsoft.com/office/drawing/2014/chart" uri="{C3380CC4-5D6E-409C-BE32-E72D297353CC}">
                <c16:uniqueId val="{00000137-2DE4-4DE3-BD98-AC3DDE866C98}"/>
              </c:ext>
            </c:extLst>
          </c:dPt>
          <c:dPt>
            <c:idx val="156"/>
            <c:bubble3D val="0"/>
            <c:spPr>
              <a:solidFill>
                <a:schemeClr val="accent1">
                  <a:lumMod val="50000"/>
                  <a:lumOff val="50000"/>
                </a:schemeClr>
              </a:solidFill>
              <a:ln>
                <a:noFill/>
              </a:ln>
              <a:effectLst/>
            </c:spPr>
            <c:extLst>
              <c:ext xmlns:c16="http://schemas.microsoft.com/office/drawing/2014/chart" uri="{C3380CC4-5D6E-409C-BE32-E72D297353CC}">
                <c16:uniqueId val="{00000139-2DE4-4DE3-BD98-AC3DDE866C98}"/>
              </c:ext>
            </c:extLst>
          </c:dPt>
          <c:dPt>
            <c:idx val="157"/>
            <c:bubble3D val="0"/>
            <c:spPr>
              <a:solidFill>
                <a:schemeClr val="accent2">
                  <a:lumMod val="50000"/>
                  <a:lumOff val="50000"/>
                </a:schemeClr>
              </a:solidFill>
              <a:ln>
                <a:noFill/>
              </a:ln>
              <a:effectLst/>
            </c:spPr>
            <c:extLst>
              <c:ext xmlns:c16="http://schemas.microsoft.com/office/drawing/2014/chart" uri="{C3380CC4-5D6E-409C-BE32-E72D297353CC}">
                <c16:uniqueId val="{0000013B-2DE4-4DE3-BD98-AC3DDE866C98}"/>
              </c:ext>
            </c:extLst>
          </c:dPt>
          <c:dPt>
            <c:idx val="158"/>
            <c:bubble3D val="0"/>
            <c:spPr>
              <a:solidFill>
                <a:schemeClr val="accent3">
                  <a:lumMod val="50000"/>
                  <a:lumOff val="50000"/>
                </a:schemeClr>
              </a:solidFill>
              <a:ln>
                <a:noFill/>
              </a:ln>
              <a:effectLst/>
            </c:spPr>
            <c:extLst>
              <c:ext xmlns:c16="http://schemas.microsoft.com/office/drawing/2014/chart" uri="{C3380CC4-5D6E-409C-BE32-E72D297353CC}">
                <c16:uniqueId val="{0000013D-2DE4-4DE3-BD98-AC3DDE866C98}"/>
              </c:ext>
            </c:extLst>
          </c:dPt>
          <c:dPt>
            <c:idx val="159"/>
            <c:bubble3D val="0"/>
            <c:spPr>
              <a:solidFill>
                <a:schemeClr val="accent4">
                  <a:lumMod val="50000"/>
                  <a:lumOff val="50000"/>
                </a:schemeClr>
              </a:solidFill>
              <a:ln>
                <a:noFill/>
              </a:ln>
              <a:effectLst/>
            </c:spPr>
            <c:extLst>
              <c:ext xmlns:c16="http://schemas.microsoft.com/office/drawing/2014/chart" uri="{C3380CC4-5D6E-409C-BE32-E72D297353CC}">
                <c16:uniqueId val="{0000013F-2DE4-4DE3-BD98-AC3DDE866C98}"/>
              </c:ext>
            </c:extLst>
          </c:dPt>
          <c:dPt>
            <c:idx val="160"/>
            <c:bubble3D val="0"/>
            <c:spPr>
              <a:solidFill>
                <a:schemeClr val="accent5">
                  <a:lumMod val="50000"/>
                  <a:lumOff val="50000"/>
                </a:schemeClr>
              </a:solidFill>
              <a:ln>
                <a:noFill/>
              </a:ln>
              <a:effectLst/>
            </c:spPr>
            <c:extLst>
              <c:ext xmlns:c16="http://schemas.microsoft.com/office/drawing/2014/chart" uri="{C3380CC4-5D6E-409C-BE32-E72D297353CC}">
                <c16:uniqueId val="{00000141-2DE4-4DE3-BD98-AC3DDE866C98}"/>
              </c:ext>
            </c:extLst>
          </c:dPt>
          <c:dPt>
            <c:idx val="161"/>
            <c:bubble3D val="0"/>
            <c:spPr>
              <a:solidFill>
                <a:schemeClr val="accent6">
                  <a:lumMod val="50000"/>
                  <a:lumOff val="50000"/>
                </a:schemeClr>
              </a:solidFill>
              <a:ln>
                <a:noFill/>
              </a:ln>
              <a:effectLst/>
            </c:spPr>
            <c:extLst>
              <c:ext xmlns:c16="http://schemas.microsoft.com/office/drawing/2014/chart" uri="{C3380CC4-5D6E-409C-BE32-E72D297353CC}">
                <c16:uniqueId val="{00000143-2DE4-4DE3-BD98-AC3DDE866C98}"/>
              </c:ext>
            </c:extLst>
          </c:dPt>
          <c:dPt>
            <c:idx val="162"/>
            <c:bubble3D val="0"/>
            <c:spPr>
              <a:solidFill>
                <a:schemeClr val="accent1"/>
              </a:solidFill>
              <a:ln>
                <a:noFill/>
              </a:ln>
              <a:effectLst/>
            </c:spPr>
            <c:extLst>
              <c:ext xmlns:c16="http://schemas.microsoft.com/office/drawing/2014/chart" uri="{C3380CC4-5D6E-409C-BE32-E72D297353CC}">
                <c16:uniqueId val="{00000145-2DE4-4DE3-BD98-AC3DDE866C98}"/>
              </c:ext>
            </c:extLst>
          </c:dPt>
          <c:dPt>
            <c:idx val="163"/>
            <c:bubble3D val="0"/>
            <c:spPr>
              <a:solidFill>
                <a:schemeClr val="accent2"/>
              </a:solidFill>
              <a:ln>
                <a:noFill/>
              </a:ln>
              <a:effectLst/>
            </c:spPr>
            <c:extLst>
              <c:ext xmlns:c16="http://schemas.microsoft.com/office/drawing/2014/chart" uri="{C3380CC4-5D6E-409C-BE32-E72D297353CC}">
                <c16:uniqueId val="{00000147-2DE4-4DE3-BD98-AC3DDE866C98}"/>
              </c:ext>
            </c:extLst>
          </c:dPt>
          <c:dPt>
            <c:idx val="164"/>
            <c:bubble3D val="0"/>
            <c:spPr>
              <a:solidFill>
                <a:schemeClr val="accent3"/>
              </a:solidFill>
              <a:ln>
                <a:noFill/>
              </a:ln>
              <a:effectLst/>
            </c:spPr>
            <c:extLst>
              <c:ext xmlns:c16="http://schemas.microsoft.com/office/drawing/2014/chart" uri="{C3380CC4-5D6E-409C-BE32-E72D297353CC}">
                <c16:uniqueId val="{00000149-2DE4-4DE3-BD98-AC3DDE866C98}"/>
              </c:ext>
            </c:extLst>
          </c:dPt>
          <c:dPt>
            <c:idx val="165"/>
            <c:bubble3D val="0"/>
            <c:spPr>
              <a:solidFill>
                <a:schemeClr val="accent4"/>
              </a:solidFill>
              <a:ln>
                <a:noFill/>
              </a:ln>
              <a:effectLst/>
            </c:spPr>
            <c:extLst>
              <c:ext xmlns:c16="http://schemas.microsoft.com/office/drawing/2014/chart" uri="{C3380CC4-5D6E-409C-BE32-E72D297353CC}">
                <c16:uniqueId val="{0000014B-2DE4-4DE3-BD98-AC3DDE866C98}"/>
              </c:ext>
            </c:extLst>
          </c:dPt>
          <c:dPt>
            <c:idx val="166"/>
            <c:bubble3D val="0"/>
            <c:spPr>
              <a:solidFill>
                <a:schemeClr val="accent5"/>
              </a:solidFill>
              <a:ln>
                <a:noFill/>
              </a:ln>
              <a:effectLst/>
            </c:spPr>
            <c:extLst>
              <c:ext xmlns:c16="http://schemas.microsoft.com/office/drawing/2014/chart" uri="{C3380CC4-5D6E-409C-BE32-E72D297353CC}">
                <c16:uniqueId val="{0000014D-2DE4-4DE3-BD98-AC3DDE866C98}"/>
              </c:ext>
            </c:extLst>
          </c:dPt>
          <c:dPt>
            <c:idx val="167"/>
            <c:bubble3D val="0"/>
            <c:spPr>
              <a:solidFill>
                <a:schemeClr val="accent6"/>
              </a:solidFill>
              <a:ln>
                <a:noFill/>
              </a:ln>
              <a:effectLst/>
            </c:spPr>
            <c:extLst>
              <c:ext xmlns:c16="http://schemas.microsoft.com/office/drawing/2014/chart" uri="{C3380CC4-5D6E-409C-BE32-E72D297353CC}">
                <c16:uniqueId val="{0000014F-2DE4-4DE3-BD98-AC3DDE866C98}"/>
              </c:ext>
            </c:extLst>
          </c:dPt>
          <c:dPt>
            <c:idx val="168"/>
            <c:bubble3D val="0"/>
            <c:spPr>
              <a:solidFill>
                <a:schemeClr val="accent1">
                  <a:lumMod val="60000"/>
                </a:schemeClr>
              </a:solidFill>
              <a:ln>
                <a:noFill/>
              </a:ln>
              <a:effectLst/>
            </c:spPr>
            <c:extLst>
              <c:ext xmlns:c16="http://schemas.microsoft.com/office/drawing/2014/chart" uri="{C3380CC4-5D6E-409C-BE32-E72D297353CC}">
                <c16:uniqueId val="{00000151-2DE4-4DE3-BD98-AC3DDE866C98}"/>
              </c:ext>
            </c:extLst>
          </c:dPt>
          <c:dPt>
            <c:idx val="169"/>
            <c:bubble3D val="0"/>
            <c:spPr>
              <a:solidFill>
                <a:schemeClr val="accent2">
                  <a:lumMod val="60000"/>
                </a:schemeClr>
              </a:solidFill>
              <a:ln>
                <a:noFill/>
              </a:ln>
              <a:effectLst/>
            </c:spPr>
            <c:extLst>
              <c:ext xmlns:c16="http://schemas.microsoft.com/office/drawing/2014/chart" uri="{C3380CC4-5D6E-409C-BE32-E72D297353CC}">
                <c16:uniqueId val="{00000153-2DE4-4DE3-BD98-AC3DDE866C98}"/>
              </c:ext>
            </c:extLst>
          </c:dPt>
          <c:dPt>
            <c:idx val="170"/>
            <c:bubble3D val="0"/>
            <c:spPr>
              <a:solidFill>
                <a:schemeClr val="accent3">
                  <a:lumMod val="60000"/>
                </a:schemeClr>
              </a:solidFill>
              <a:ln>
                <a:noFill/>
              </a:ln>
              <a:effectLst/>
            </c:spPr>
            <c:extLst>
              <c:ext xmlns:c16="http://schemas.microsoft.com/office/drawing/2014/chart" uri="{C3380CC4-5D6E-409C-BE32-E72D297353CC}">
                <c16:uniqueId val="{00000155-2DE4-4DE3-BD98-AC3DDE866C98}"/>
              </c:ext>
            </c:extLst>
          </c:dPt>
          <c:dPt>
            <c:idx val="171"/>
            <c:bubble3D val="0"/>
            <c:spPr>
              <a:solidFill>
                <a:schemeClr val="accent4">
                  <a:lumMod val="60000"/>
                </a:schemeClr>
              </a:solidFill>
              <a:ln>
                <a:noFill/>
              </a:ln>
              <a:effectLst/>
            </c:spPr>
            <c:extLst>
              <c:ext xmlns:c16="http://schemas.microsoft.com/office/drawing/2014/chart" uri="{C3380CC4-5D6E-409C-BE32-E72D297353CC}">
                <c16:uniqueId val="{00000157-2DE4-4DE3-BD98-AC3DDE866C98}"/>
              </c:ext>
            </c:extLst>
          </c:dPt>
          <c:dPt>
            <c:idx val="172"/>
            <c:bubble3D val="0"/>
            <c:spPr>
              <a:solidFill>
                <a:schemeClr val="accent5">
                  <a:lumMod val="60000"/>
                </a:schemeClr>
              </a:solidFill>
              <a:ln>
                <a:noFill/>
              </a:ln>
              <a:effectLst/>
            </c:spPr>
            <c:extLst>
              <c:ext xmlns:c16="http://schemas.microsoft.com/office/drawing/2014/chart" uri="{C3380CC4-5D6E-409C-BE32-E72D297353CC}">
                <c16:uniqueId val="{00000159-2DE4-4DE3-BD98-AC3DDE866C98}"/>
              </c:ext>
            </c:extLst>
          </c:dPt>
          <c:dPt>
            <c:idx val="173"/>
            <c:bubble3D val="0"/>
            <c:spPr>
              <a:solidFill>
                <a:schemeClr val="accent6">
                  <a:lumMod val="60000"/>
                </a:schemeClr>
              </a:solidFill>
              <a:ln>
                <a:noFill/>
              </a:ln>
              <a:effectLst/>
            </c:spPr>
            <c:extLst>
              <c:ext xmlns:c16="http://schemas.microsoft.com/office/drawing/2014/chart" uri="{C3380CC4-5D6E-409C-BE32-E72D297353CC}">
                <c16:uniqueId val="{0000015B-2DE4-4DE3-BD98-AC3DDE866C98}"/>
              </c:ext>
            </c:extLst>
          </c:dPt>
          <c:dPt>
            <c:idx val="174"/>
            <c:bubble3D val="0"/>
            <c:spPr>
              <a:solidFill>
                <a:schemeClr val="accent1">
                  <a:lumMod val="80000"/>
                  <a:lumOff val="20000"/>
                </a:schemeClr>
              </a:solidFill>
              <a:ln>
                <a:noFill/>
              </a:ln>
              <a:effectLst/>
            </c:spPr>
            <c:extLst>
              <c:ext xmlns:c16="http://schemas.microsoft.com/office/drawing/2014/chart" uri="{C3380CC4-5D6E-409C-BE32-E72D297353CC}">
                <c16:uniqueId val="{0000015D-2DE4-4DE3-BD98-AC3DDE866C98}"/>
              </c:ext>
            </c:extLst>
          </c:dPt>
          <c:dPt>
            <c:idx val="175"/>
            <c:bubble3D val="0"/>
            <c:spPr>
              <a:solidFill>
                <a:schemeClr val="accent2">
                  <a:lumMod val="80000"/>
                  <a:lumOff val="20000"/>
                </a:schemeClr>
              </a:solidFill>
              <a:ln>
                <a:noFill/>
              </a:ln>
              <a:effectLst/>
            </c:spPr>
            <c:extLst>
              <c:ext xmlns:c16="http://schemas.microsoft.com/office/drawing/2014/chart" uri="{C3380CC4-5D6E-409C-BE32-E72D297353CC}">
                <c16:uniqueId val="{0000015F-2DE4-4DE3-BD98-AC3DDE866C98}"/>
              </c:ext>
            </c:extLst>
          </c:dPt>
          <c:dPt>
            <c:idx val="176"/>
            <c:bubble3D val="0"/>
            <c:spPr>
              <a:solidFill>
                <a:schemeClr val="accent3">
                  <a:lumMod val="80000"/>
                  <a:lumOff val="20000"/>
                </a:schemeClr>
              </a:solidFill>
              <a:ln>
                <a:noFill/>
              </a:ln>
              <a:effectLst/>
            </c:spPr>
            <c:extLst>
              <c:ext xmlns:c16="http://schemas.microsoft.com/office/drawing/2014/chart" uri="{C3380CC4-5D6E-409C-BE32-E72D297353CC}">
                <c16:uniqueId val="{00000161-2DE4-4DE3-BD98-AC3DDE866C98}"/>
              </c:ext>
            </c:extLst>
          </c:dPt>
          <c:dPt>
            <c:idx val="177"/>
            <c:bubble3D val="0"/>
            <c:spPr>
              <a:solidFill>
                <a:schemeClr val="accent4">
                  <a:lumMod val="80000"/>
                  <a:lumOff val="20000"/>
                </a:schemeClr>
              </a:solidFill>
              <a:ln>
                <a:noFill/>
              </a:ln>
              <a:effectLst/>
            </c:spPr>
            <c:extLst>
              <c:ext xmlns:c16="http://schemas.microsoft.com/office/drawing/2014/chart" uri="{C3380CC4-5D6E-409C-BE32-E72D297353CC}">
                <c16:uniqueId val="{00000163-2DE4-4DE3-BD98-AC3DDE866C98}"/>
              </c:ext>
            </c:extLst>
          </c:dPt>
          <c:dPt>
            <c:idx val="178"/>
            <c:bubble3D val="0"/>
            <c:spPr>
              <a:solidFill>
                <a:schemeClr val="accent5">
                  <a:lumMod val="80000"/>
                  <a:lumOff val="20000"/>
                </a:schemeClr>
              </a:solidFill>
              <a:ln>
                <a:noFill/>
              </a:ln>
              <a:effectLst/>
            </c:spPr>
            <c:extLst>
              <c:ext xmlns:c16="http://schemas.microsoft.com/office/drawing/2014/chart" uri="{C3380CC4-5D6E-409C-BE32-E72D297353CC}">
                <c16:uniqueId val="{00000165-2DE4-4DE3-BD98-AC3DDE866C98}"/>
              </c:ext>
            </c:extLst>
          </c:dPt>
          <c:dPt>
            <c:idx val="179"/>
            <c:bubble3D val="0"/>
            <c:spPr>
              <a:solidFill>
                <a:schemeClr val="accent6">
                  <a:lumMod val="80000"/>
                  <a:lumOff val="20000"/>
                </a:schemeClr>
              </a:solidFill>
              <a:ln>
                <a:noFill/>
              </a:ln>
              <a:effectLst/>
            </c:spPr>
            <c:extLst>
              <c:ext xmlns:c16="http://schemas.microsoft.com/office/drawing/2014/chart" uri="{C3380CC4-5D6E-409C-BE32-E72D297353CC}">
                <c16:uniqueId val="{00000167-2DE4-4DE3-BD98-AC3DDE866C98}"/>
              </c:ext>
            </c:extLst>
          </c:dPt>
          <c:dPt>
            <c:idx val="180"/>
            <c:bubble3D val="0"/>
            <c:spPr>
              <a:solidFill>
                <a:schemeClr val="accent1">
                  <a:lumMod val="80000"/>
                </a:schemeClr>
              </a:solidFill>
              <a:ln>
                <a:noFill/>
              </a:ln>
              <a:effectLst/>
            </c:spPr>
            <c:extLst>
              <c:ext xmlns:c16="http://schemas.microsoft.com/office/drawing/2014/chart" uri="{C3380CC4-5D6E-409C-BE32-E72D297353CC}">
                <c16:uniqueId val="{00000169-2DE4-4DE3-BD98-AC3DDE866C98}"/>
              </c:ext>
            </c:extLst>
          </c:dPt>
          <c:dPt>
            <c:idx val="181"/>
            <c:bubble3D val="0"/>
            <c:spPr>
              <a:solidFill>
                <a:schemeClr val="accent2">
                  <a:lumMod val="80000"/>
                </a:schemeClr>
              </a:solidFill>
              <a:ln>
                <a:noFill/>
              </a:ln>
              <a:effectLst/>
            </c:spPr>
            <c:extLst>
              <c:ext xmlns:c16="http://schemas.microsoft.com/office/drawing/2014/chart" uri="{C3380CC4-5D6E-409C-BE32-E72D297353CC}">
                <c16:uniqueId val="{0000016B-2DE4-4DE3-BD98-AC3DDE866C98}"/>
              </c:ext>
            </c:extLst>
          </c:dPt>
          <c:dPt>
            <c:idx val="182"/>
            <c:bubble3D val="0"/>
            <c:spPr>
              <a:solidFill>
                <a:schemeClr val="accent3">
                  <a:lumMod val="80000"/>
                </a:schemeClr>
              </a:solidFill>
              <a:ln>
                <a:noFill/>
              </a:ln>
              <a:effectLst/>
            </c:spPr>
            <c:extLst>
              <c:ext xmlns:c16="http://schemas.microsoft.com/office/drawing/2014/chart" uri="{C3380CC4-5D6E-409C-BE32-E72D297353CC}">
                <c16:uniqueId val="{0000016D-2DE4-4DE3-BD98-AC3DDE866C98}"/>
              </c:ext>
            </c:extLst>
          </c:dPt>
          <c:dPt>
            <c:idx val="183"/>
            <c:bubble3D val="0"/>
            <c:spPr>
              <a:solidFill>
                <a:schemeClr val="accent4">
                  <a:lumMod val="80000"/>
                </a:schemeClr>
              </a:solidFill>
              <a:ln>
                <a:noFill/>
              </a:ln>
              <a:effectLst/>
            </c:spPr>
            <c:extLst>
              <c:ext xmlns:c16="http://schemas.microsoft.com/office/drawing/2014/chart" uri="{C3380CC4-5D6E-409C-BE32-E72D297353CC}">
                <c16:uniqueId val="{0000016F-2DE4-4DE3-BD98-AC3DDE866C98}"/>
              </c:ext>
            </c:extLst>
          </c:dPt>
          <c:dPt>
            <c:idx val="184"/>
            <c:bubble3D val="0"/>
            <c:spPr>
              <a:solidFill>
                <a:schemeClr val="accent5">
                  <a:lumMod val="80000"/>
                </a:schemeClr>
              </a:solidFill>
              <a:ln>
                <a:noFill/>
              </a:ln>
              <a:effectLst/>
            </c:spPr>
            <c:extLst>
              <c:ext xmlns:c16="http://schemas.microsoft.com/office/drawing/2014/chart" uri="{C3380CC4-5D6E-409C-BE32-E72D297353CC}">
                <c16:uniqueId val="{00000171-2DE4-4DE3-BD98-AC3DDE866C98}"/>
              </c:ext>
            </c:extLst>
          </c:dPt>
          <c:dPt>
            <c:idx val="185"/>
            <c:bubble3D val="0"/>
            <c:spPr>
              <a:solidFill>
                <a:schemeClr val="accent6">
                  <a:lumMod val="80000"/>
                </a:schemeClr>
              </a:solidFill>
              <a:ln>
                <a:noFill/>
              </a:ln>
              <a:effectLst/>
            </c:spPr>
            <c:extLst>
              <c:ext xmlns:c16="http://schemas.microsoft.com/office/drawing/2014/chart" uri="{C3380CC4-5D6E-409C-BE32-E72D297353CC}">
                <c16:uniqueId val="{00000173-2DE4-4DE3-BD98-AC3DDE866C98}"/>
              </c:ext>
            </c:extLst>
          </c:dPt>
          <c:dPt>
            <c:idx val="186"/>
            <c:bubble3D val="0"/>
            <c:spPr>
              <a:solidFill>
                <a:schemeClr val="accent1">
                  <a:lumMod val="60000"/>
                  <a:lumOff val="40000"/>
                </a:schemeClr>
              </a:solidFill>
              <a:ln>
                <a:noFill/>
              </a:ln>
              <a:effectLst/>
            </c:spPr>
            <c:extLst>
              <c:ext xmlns:c16="http://schemas.microsoft.com/office/drawing/2014/chart" uri="{C3380CC4-5D6E-409C-BE32-E72D297353CC}">
                <c16:uniqueId val="{00000175-2DE4-4DE3-BD98-AC3DDE866C98}"/>
              </c:ext>
            </c:extLst>
          </c:dPt>
          <c:dPt>
            <c:idx val="187"/>
            <c:bubble3D val="0"/>
            <c:spPr>
              <a:solidFill>
                <a:schemeClr val="accent2">
                  <a:lumMod val="60000"/>
                  <a:lumOff val="40000"/>
                </a:schemeClr>
              </a:solidFill>
              <a:ln>
                <a:noFill/>
              </a:ln>
              <a:effectLst/>
            </c:spPr>
            <c:extLst>
              <c:ext xmlns:c16="http://schemas.microsoft.com/office/drawing/2014/chart" uri="{C3380CC4-5D6E-409C-BE32-E72D297353CC}">
                <c16:uniqueId val="{00000177-2DE4-4DE3-BD98-AC3DDE866C98}"/>
              </c:ext>
            </c:extLst>
          </c:dPt>
          <c:dPt>
            <c:idx val="188"/>
            <c:bubble3D val="0"/>
            <c:spPr>
              <a:solidFill>
                <a:schemeClr val="accent3">
                  <a:lumMod val="60000"/>
                  <a:lumOff val="40000"/>
                </a:schemeClr>
              </a:solidFill>
              <a:ln>
                <a:noFill/>
              </a:ln>
              <a:effectLst/>
            </c:spPr>
            <c:extLst>
              <c:ext xmlns:c16="http://schemas.microsoft.com/office/drawing/2014/chart" uri="{C3380CC4-5D6E-409C-BE32-E72D297353CC}">
                <c16:uniqueId val="{00000179-2DE4-4DE3-BD98-AC3DDE866C98}"/>
              </c:ext>
            </c:extLst>
          </c:dPt>
          <c:dPt>
            <c:idx val="189"/>
            <c:bubble3D val="0"/>
            <c:spPr>
              <a:solidFill>
                <a:schemeClr val="accent4">
                  <a:lumMod val="60000"/>
                  <a:lumOff val="40000"/>
                </a:schemeClr>
              </a:solidFill>
              <a:ln>
                <a:noFill/>
              </a:ln>
              <a:effectLst/>
            </c:spPr>
            <c:extLst>
              <c:ext xmlns:c16="http://schemas.microsoft.com/office/drawing/2014/chart" uri="{C3380CC4-5D6E-409C-BE32-E72D297353CC}">
                <c16:uniqueId val="{0000017B-2DE4-4DE3-BD98-AC3DDE866C98}"/>
              </c:ext>
            </c:extLst>
          </c:dPt>
          <c:dPt>
            <c:idx val="190"/>
            <c:bubble3D val="0"/>
            <c:spPr>
              <a:solidFill>
                <a:schemeClr val="accent5">
                  <a:lumMod val="60000"/>
                  <a:lumOff val="40000"/>
                </a:schemeClr>
              </a:solidFill>
              <a:ln>
                <a:noFill/>
              </a:ln>
              <a:effectLst/>
            </c:spPr>
            <c:extLst>
              <c:ext xmlns:c16="http://schemas.microsoft.com/office/drawing/2014/chart" uri="{C3380CC4-5D6E-409C-BE32-E72D297353CC}">
                <c16:uniqueId val="{0000017D-2DE4-4DE3-BD98-AC3DDE866C98}"/>
              </c:ext>
            </c:extLst>
          </c:dPt>
          <c:dPt>
            <c:idx val="191"/>
            <c:bubble3D val="0"/>
            <c:spPr>
              <a:solidFill>
                <a:schemeClr val="accent6">
                  <a:lumMod val="60000"/>
                  <a:lumOff val="40000"/>
                </a:schemeClr>
              </a:solidFill>
              <a:ln>
                <a:noFill/>
              </a:ln>
              <a:effectLst/>
            </c:spPr>
            <c:extLst>
              <c:ext xmlns:c16="http://schemas.microsoft.com/office/drawing/2014/chart" uri="{C3380CC4-5D6E-409C-BE32-E72D297353CC}">
                <c16:uniqueId val="{0000017F-2DE4-4DE3-BD98-AC3DDE866C98}"/>
              </c:ext>
            </c:extLst>
          </c:dPt>
          <c:dPt>
            <c:idx val="192"/>
            <c:bubble3D val="0"/>
            <c:spPr>
              <a:solidFill>
                <a:schemeClr val="accent1">
                  <a:lumMod val="50000"/>
                </a:schemeClr>
              </a:solidFill>
              <a:ln>
                <a:noFill/>
              </a:ln>
              <a:effectLst/>
            </c:spPr>
            <c:extLst>
              <c:ext xmlns:c16="http://schemas.microsoft.com/office/drawing/2014/chart" uri="{C3380CC4-5D6E-409C-BE32-E72D297353CC}">
                <c16:uniqueId val="{00000181-2DE4-4DE3-BD98-AC3DDE866C98}"/>
              </c:ext>
            </c:extLst>
          </c:dPt>
          <c:dPt>
            <c:idx val="193"/>
            <c:bubble3D val="0"/>
            <c:spPr>
              <a:solidFill>
                <a:schemeClr val="accent2">
                  <a:lumMod val="50000"/>
                </a:schemeClr>
              </a:solidFill>
              <a:ln>
                <a:noFill/>
              </a:ln>
              <a:effectLst/>
            </c:spPr>
            <c:extLst>
              <c:ext xmlns:c16="http://schemas.microsoft.com/office/drawing/2014/chart" uri="{C3380CC4-5D6E-409C-BE32-E72D297353CC}">
                <c16:uniqueId val="{00000183-2DE4-4DE3-BD98-AC3DDE866C98}"/>
              </c:ext>
            </c:extLst>
          </c:dPt>
          <c:dPt>
            <c:idx val="194"/>
            <c:bubble3D val="0"/>
            <c:spPr>
              <a:solidFill>
                <a:schemeClr val="accent3">
                  <a:lumMod val="50000"/>
                </a:schemeClr>
              </a:solidFill>
              <a:ln>
                <a:noFill/>
              </a:ln>
              <a:effectLst/>
            </c:spPr>
            <c:extLst>
              <c:ext xmlns:c16="http://schemas.microsoft.com/office/drawing/2014/chart" uri="{C3380CC4-5D6E-409C-BE32-E72D297353CC}">
                <c16:uniqueId val="{00000185-2DE4-4DE3-BD98-AC3DDE866C98}"/>
              </c:ext>
            </c:extLst>
          </c:dPt>
          <c:dPt>
            <c:idx val="195"/>
            <c:bubble3D val="0"/>
            <c:spPr>
              <a:solidFill>
                <a:schemeClr val="accent4">
                  <a:lumMod val="50000"/>
                </a:schemeClr>
              </a:solidFill>
              <a:ln>
                <a:noFill/>
              </a:ln>
              <a:effectLst/>
            </c:spPr>
            <c:extLst>
              <c:ext xmlns:c16="http://schemas.microsoft.com/office/drawing/2014/chart" uri="{C3380CC4-5D6E-409C-BE32-E72D297353CC}">
                <c16:uniqueId val="{00000187-2DE4-4DE3-BD98-AC3DDE866C98}"/>
              </c:ext>
            </c:extLst>
          </c:dPt>
          <c:dPt>
            <c:idx val="196"/>
            <c:bubble3D val="0"/>
            <c:spPr>
              <a:solidFill>
                <a:schemeClr val="accent5">
                  <a:lumMod val="50000"/>
                </a:schemeClr>
              </a:solidFill>
              <a:ln>
                <a:noFill/>
              </a:ln>
              <a:effectLst/>
            </c:spPr>
            <c:extLst>
              <c:ext xmlns:c16="http://schemas.microsoft.com/office/drawing/2014/chart" uri="{C3380CC4-5D6E-409C-BE32-E72D297353CC}">
                <c16:uniqueId val="{00000189-2DE4-4DE3-BD98-AC3DDE866C98}"/>
              </c:ext>
            </c:extLst>
          </c:dPt>
          <c:dPt>
            <c:idx val="197"/>
            <c:bubble3D val="0"/>
            <c:spPr>
              <a:solidFill>
                <a:schemeClr val="accent6">
                  <a:lumMod val="50000"/>
                </a:schemeClr>
              </a:solidFill>
              <a:ln>
                <a:noFill/>
              </a:ln>
              <a:effectLst/>
            </c:spPr>
            <c:extLst>
              <c:ext xmlns:c16="http://schemas.microsoft.com/office/drawing/2014/chart" uri="{C3380CC4-5D6E-409C-BE32-E72D297353CC}">
                <c16:uniqueId val="{0000018B-2DE4-4DE3-BD98-AC3DDE866C98}"/>
              </c:ext>
            </c:extLst>
          </c:dPt>
          <c:dPt>
            <c:idx val="198"/>
            <c:bubble3D val="0"/>
            <c:spPr>
              <a:solidFill>
                <a:schemeClr val="accent1">
                  <a:lumMod val="70000"/>
                  <a:lumOff val="30000"/>
                </a:schemeClr>
              </a:solidFill>
              <a:ln>
                <a:noFill/>
              </a:ln>
              <a:effectLst/>
            </c:spPr>
            <c:extLst>
              <c:ext xmlns:c16="http://schemas.microsoft.com/office/drawing/2014/chart" uri="{C3380CC4-5D6E-409C-BE32-E72D297353CC}">
                <c16:uniqueId val="{0000018D-2DE4-4DE3-BD98-AC3DDE866C98}"/>
              </c:ext>
            </c:extLst>
          </c:dPt>
          <c:dPt>
            <c:idx val="199"/>
            <c:bubble3D val="0"/>
            <c:spPr>
              <a:solidFill>
                <a:schemeClr val="accent2">
                  <a:lumMod val="70000"/>
                  <a:lumOff val="30000"/>
                </a:schemeClr>
              </a:solidFill>
              <a:ln>
                <a:noFill/>
              </a:ln>
              <a:effectLst/>
            </c:spPr>
            <c:extLst>
              <c:ext xmlns:c16="http://schemas.microsoft.com/office/drawing/2014/chart" uri="{C3380CC4-5D6E-409C-BE32-E72D297353CC}">
                <c16:uniqueId val="{0000018F-2DE4-4DE3-BD98-AC3DDE866C98}"/>
              </c:ext>
            </c:extLst>
          </c:dPt>
          <c:dPt>
            <c:idx val="200"/>
            <c:bubble3D val="0"/>
            <c:spPr>
              <a:solidFill>
                <a:schemeClr val="accent3">
                  <a:lumMod val="70000"/>
                  <a:lumOff val="30000"/>
                </a:schemeClr>
              </a:solidFill>
              <a:ln>
                <a:noFill/>
              </a:ln>
              <a:effectLst/>
            </c:spPr>
            <c:extLst>
              <c:ext xmlns:c16="http://schemas.microsoft.com/office/drawing/2014/chart" uri="{C3380CC4-5D6E-409C-BE32-E72D297353CC}">
                <c16:uniqueId val="{00000191-2DE4-4DE3-BD98-AC3DDE866C98}"/>
              </c:ext>
            </c:extLst>
          </c:dPt>
          <c:dPt>
            <c:idx val="201"/>
            <c:bubble3D val="0"/>
            <c:spPr>
              <a:solidFill>
                <a:schemeClr val="accent4">
                  <a:lumMod val="70000"/>
                  <a:lumOff val="30000"/>
                </a:schemeClr>
              </a:solidFill>
              <a:ln>
                <a:noFill/>
              </a:ln>
              <a:effectLst/>
            </c:spPr>
            <c:extLst>
              <c:ext xmlns:c16="http://schemas.microsoft.com/office/drawing/2014/chart" uri="{C3380CC4-5D6E-409C-BE32-E72D297353CC}">
                <c16:uniqueId val="{00000193-2DE4-4DE3-BD98-AC3DDE866C98}"/>
              </c:ext>
            </c:extLst>
          </c:dPt>
          <c:dPt>
            <c:idx val="202"/>
            <c:bubble3D val="0"/>
            <c:spPr>
              <a:solidFill>
                <a:schemeClr val="accent5">
                  <a:lumMod val="70000"/>
                  <a:lumOff val="30000"/>
                </a:schemeClr>
              </a:solidFill>
              <a:ln>
                <a:noFill/>
              </a:ln>
              <a:effectLst/>
            </c:spPr>
            <c:extLst>
              <c:ext xmlns:c16="http://schemas.microsoft.com/office/drawing/2014/chart" uri="{C3380CC4-5D6E-409C-BE32-E72D297353CC}">
                <c16:uniqueId val="{00000195-2DE4-4DE3-BD98-AC3DDE866C98}"/>
              </c:ext>
            </c:extLst>
          </c:dPt>
          <c:dPt>
            <c:idx val="203"/>
            <c:bubble3D val="0"/>
            <c:spPr>
              <a:solidFill>
                <a:schemeClr val="accent6">
                  <a:lumMod val="70000"/>
                  <a:lumOff val="30000"/>
                </a:schemeClr>
              </a:solidFill>
              <a:ln>
                <a:noFill/>
              </a:ln>
              <a:effectLst/>
            </c:spPr>
            <c:extLst>
              <c:ext xmlns:c16="http://schemas.microsoft.com/office/drawing/2014/chart" uri="{C3380CC4-5D6E-409C-BE32-E72D297353CC}">
                <c16:uniqueId val="{00000197-2DE4-4DE3-BD98-AC3DDE866C98}"/>
              </c:ext>
            </c:extLst>
          </c:dPt>
          <c:dPt>
            <c:idx val="204"/>
            <c:bubble3D val="0"/>
            <c:spPr>
              <a:solidFill>
                <a:schemeClr val="accent1">
                  <a:lumMod val="70000"/>
                </a:schemeClr>
              </a:solidFill>
              <a:ln>
                <a:noFill/>
              </a:ln>
              <a:effectLst/>
            </c:spPr>
            <c:extLst>
              <c:ext xmlns:c16="http://schemas.microsoft.com/office/drawing/2014/chart" uri="{C3380CC4-5D6E-409C-BE32-E72D297353CC}">
                <c16:uniqueId val="{00000199-2DE4-4DE3-BD98-AC3DDE866C98}"/>
              </c:ext>
            </c:extLst>
          </c:dPt>
          <c:dPt>
            <c:idx val="205"/>
            <c:bubble3D val="0"/>
            <c:spPr>
              <a:solidFill>
                <a:schemeClr val="accent2">
                  <a:lumMod val="70000"/>
                </a:schemeClr>
              </a:solidFill>
              <a:ln>
                <a:noFill/>
              </a:ln>
              <a:effectLst/>
            </c:spPr>
            <c:extLst>
              <c:ext xmlns:c16="http://schemas.microsoft.com/office/drawing/2014/chart" uri="{C3380CC4-5D6E-409C-BE32-E72D297353CC}">
                <c16:uniqueId val="{0000019B-2DE4-4DE3-BD98-AC3DDE866C98}"/>
              </c:ext>
            </c:extLst>
          </c:dPt>
          <c:dPt>
            <c:idx val="206"/>
            <c:bubble3D val="0"/>
            <c:spPr>
              <a:solidFill>
                <a:schemeClr val="accent3">
                  <a:lumMod val="70000"/>
                </a:schemeClr>
              </a:solidFill>
              <a:ln>
                <a:noFill/>
              </a:ln>
              <a:effectLst/>
            </c:spPr>
            <c:extLst>
              <c:ext xmlns:c16="http://schemas.microsoft.com/office/drawing/2014/chart" uri="{C3380CC4-5D6E-409C-BE32-E72D297353CC}">
                <c16:uniqueId val="{0000019D-2DE4-4DE3-BD98-AC3DDE866C98}"/>
              </c:ext>
            </c:extLst>
          </c:dPt>
          <c:dPt>
            <c:idx val="207"/>
            <c:bubble3D val="0"/>
            <c:spPr>
              <a:solidFill>
                <a:schemeClr val="accent4">
                  <a:lumMod val="70000"/>
                </a:schemeClr>
              </a:solidFill>
              <a:ln>
                <a:noFill/>
              </a:ln>
              <a:effectLst/>
            </c:spPr>
            <c:extLst>
              <c:ext xmlns:c16="http://schemas.microsoft.com/office/drawing/2014/chart" uri="{C3380CC4-5D6E-409C-BE32-E72D297353CC}">
                <c16:uniqueId val="{0000019F-2DE4-4DE3-BD98-AC3DDE866C98}"/>
              </c:ext>
            </c:extLst>
          </c:dPt>
          <c:dPt>
            <c:idx val="208"/>
            <c:bubble3D val="0"/>
            <c:spPr>
              <a:solidFill>
                <a:schemeClr val="accent5">
                  <a:lumMod val="70000"/>
                </a:schemeClr>
              </a:solidFill>
              <a:ln>
                <a:noFill/>
              </a:ln>
              <a:effectLst/>
            </c:spPr>
            <c:extLst>
              <c:ext xmlns:c16="http://schemas.microsoft.com/office/drawing/2014/chart" uri="{C3380CC4-5D6E-409C-BE32-E72D297353CC}">
                <c16:uniqueId val="{000001A1-2DE4-4DE3-BD98-AC3DDE866C98}"/>
              </c:ext>
            </c:extLst>
          </c:dPt>
          <c:dPt>
            <c:idx val="209"/>
            <c:bubble3D val="0"/>
            <c:spPr>
              <a:solidFill>
                <a:schemeClr val="accent6">
                  <a:lumMod val="70000"/>
                </a:schemeClr>
              </a:solidFill>
              <a:ln>
                <a:noFill/>
              </a:ln>
              <a:effectLst/>
            </c:spPr>
            <c:extLst>
              <c:ext xmlns:c16="http://schemas.microsoft.com/office/drawing/2014/chart" uri="{C3380CC4-5D6E-409C-BE32-E72D297353CC}">
                <c16:uniqueId val="{000001A3-2DE4-4DE3-BD98-AC3DDE866C98}"/>
              </c:ext>
            </c:extLst>
          </c:dPt>
          <c:dPt>
            <c:idx val="210"/>
            <c:bubble3D val="0"/>
            <c:spPr>
              <a:solidFill>
                <a:schemeClr val="accent1">
                  <a:lumMod val="50000"/>
                  <a:lumOff val="50000"/>
                </a:schemeClr>
              </a:solidFill>
              <a:ln>
                <a:noFill/>
              </a:ln>
              <a:effectLst/>
            </c:spPr>
            <c:extLst>
              <c:ext xmlns:c16="http://schemas.microsoft.com/office/drawing/2014/chart" uri="{C3380CC4-5D6E-409C-BE32-E72D297353CC}">
                <c16:uniqueId val="{000001A5-2DE4-4DE3-BD98-AC3DDE866C98}"/>
              </c:ext>
            </c:extLst>
          </c:dPt>
          <c:dPt>
            <c:idx val="211"/>
            <c:bubble3D val="0"/>
            <c:spPr>
              <a:solidFill>
                <a:schemeClr val="accent2">
                  <a:lumMod val="50000"/>
                  <a:lumOff val="50000"/>
                </a:schemeClr>
              </a:solidFill>
              <a:ln>
                <a:noFill/>
              </a:ln>
              <a:effectLst/>
            </c:spPr>
            <c:extLst>
              <c:ext xmlns:c16="http://schemas.microsoft.com/office/drawing/2014/chart" uri="{C3380CC4-5D6E-409C-BE32-E72D297353CC}">
                <c16:uniqueId val="{000001A7-2DE4-4DE3-BD98-AC3DDE866C98}"/>
              </c:ext>
            </c:extLst>
          </c:dPt>
          <c:dPt>
            <c:idx val="212"/>
            <c:bubble3D val="0"/>
            <c:spPr>
              <a:solidFill>
                <a:schemeClr val="accent3">
                  <a:lumMod val="50000"/>
                  <a:lumOff val="50000"/>
                </a:schemeClr>
              </a:solidFill>
              <a:ln>
                <a:noFill/>
              </a:ln>
              <a:effectLst/>
            </c:spPr>
            <c:extLst>
              <c:ext xmlns:c16="http://schemas.microsoft.com/office/drawing/2014/chart" uri="{C3380CC4-5D6E-409C-BE32-E72D297353CC}">
                <c16:uniqueId val="{000001A9-2DE4-4DE3-BD98-AC3DDE866C98}"/>
              </c:ext>
            </c:extLst>
          </c:dPt>
          <c:dPt>
            <c:idx val="213"/>
            <c:bubble3D val="0"/>
            <c:spPr>
              <a:solidFill>
                <a:schemeClr val="accent4">
                  <a:lumMod val="50000"/>
                  <a:lumOff val="50000"/>
                </a:schemeClr>
              </a:solidFill>
              <a:ln>
                <a:noFill/>
              </a:ln>
              <a:effectLst/>
            </c:spPr>
            <c:extLst>
              <c:ext xmlns:c16="http://schemas.microsoft.com/office/drawing/2014/chart" uri="{C3380CC4-5D6E-409C-BE32-E72D297353CC}">
                <c16:uniqueId val="{000001AB-2DE4-4DE3-BD98-AC3DDE866C98}"/>
              </c:ext>
            </c:extLst>
          </c:dPt>
          <c:dPt>
            <c:idx val="214"/>
            <c:bubble3D val="0"/>
            <c:spPr>
              <a:solidFill>
                <a:schemeClr val="accent5">
                  <a:lumMod val="50000"/>
                  <a:lumOff val="50000"/>
                </a:schemeClr>
              </a:solidFill>
              <a:ln>
                <a:noFill/>
              </a:ln>
              <a:effectLst/>
            </c:spPr>
            <c:extLst>
              <c:ext xmlns:c16="http://schemas.microsoft.com/office/drawing/2014/chart" uri="{C3380CC4-5D6E-409C-BE32-E72D297353CC}">
                <c16:uniqueId val="{000001AD-2DE4-4DE3-BD98-AC3DDE866C98}"/>
              </c:ext>
            </c:extLst>
          </c:dPt>
          <c:dPt>
            <c:idx val="215"/>
            <c:bubble3D val="0"/>
            <c:spPr>
              <a:solidFill>
                <a:schemeClr val="accent6">
                  <a:lumMod val="50000"/>
                  <a:lumOff val="50000"/>
                </a:schemeClr>
              </a:solidFill>
              <a:ln>
                <a:noFill/>
              </a:ln>
              <a:effectLst/>
            </c:spPr>
            <c:extLst>
              <c:ext xmlns:c16="http://schemas.microsoft.com/office/drawing/2014/chart" uri="{C3380CC4-5D6E-409C-BE32-E72D297353CC}">
                <c16:uniqueId val="{000001AF-2DE4-4DE3-BD98-AC3DDE866C98}"/>
              </c:ext>
            </c:extLst>
          </c:dPt>
          <c:dPt>
            <c:idx val="216"/>
            <c:bubble3D val="0"/>
            <c:spPr>
              <a:solidFill>
                <a:schemeClr val="accent1"/>
              </a:solidFill>
              <a:ln>
                <a:noFill/>
              </a:ln>
              <a:effectLst/>
            </c:spPr>
            <c:extLst>
              <c:ext xmlns:c16="http://schemas.microsoft.com/office/drawing/2014/chart" uri="{C3380CC4-5D6E-409C-BE32-E72D297353CC}">
                <c16:uniqueId val="{000001B1-2DE4-4DE3-BD98-AC3DDE866C98}"/>
              </c:ext>
            </c:extLst>
          </c:dPt>
          <c:dPt>
            <c:idx val="217"/>
            <c:bubble3D val="0"/>
            <c:spPr>
              <a:solidFill>
                <a:schemeClr val="accent2"/>
              </a:solidFill>
              <a:ln>
                <a:noFill/>
              </a:ln>
              <a:effectLst/>
            </c:spPr>
            <c:extLst>
              <c:ext xmlns:c16="http://schemas.microsoft.com/office/drawing/2014/chart" uri="{C3380CC4-5D6E-409C-BE32-E72D297353CC}">
                <c16:uniqueId val="{000001B3-2DE4-4DE3-BD98-AC3DDE866C98}"/>
              </c:ext>
            </c:extLst>
          </c:dPt>
          <c:dPt>
            <c:idx val="218"/>
            <c:bubble3D val="0"/>
            <c:spPr>
              <a:solidFill>
                <a:schemeClr val="accent3"/>
              </a:solidFill>
              <a:ln>
                <a:noFill/>
              </a:ln>
              <a:effectLst/>
            </c:spPr>
            <c:extLst>
              <c:ext xmlns:c16="http://schemas.microsoft.com/office/drawing/2014/chart" uri="{C3380CC4-5D6E-409C-BE32-E72D297353CC}">
                <c16:uniqueId val="{000001B5-2DE4-4DE3-BD98-AC3DDE866C98}"/>
              </c:ext>
            </c:extLst>
          </c:dPt>
          <c:dPt>
            <c:idx val="219"/>
            <c:bubble3D val="0"/>
            <c:spPr>
              <a:solidFill>
                <a:schemeClr val="accent4"/>
              </a:solidFill>
              <a:ln>
                <a:noFill/>
              </a:ln>
              <a:effectLst/>
            </c:spPr>
            <c:extLst>
              <c:ext xmlns:c16="http://schemas.microsoft.com/office/drawing/2014/chart" uri="{C3380CC4-5D6E-409C-BE32-E72D297353CC}">
                <c16:uniqueId val="{000001B7-2DE4-4DE3-BD98-AC3DDE866C98}"/>
              </c:ext>
            </c:extLst>
          </c:dPt>
          <c:dPt>
            <c:idx val="220"/>
            <c:bubble3D val="0"/>
            <c:spPr>
              <a:solidFill>
                <a:schemeClr val="accent5"/>
              </a:solidFill>
              <a:ln>
                <a:noFill/>
              </a:ln>
              <a:effectLst/>
            </c:spPr>
            <c:extLst>
              <c:ext xmlns:c16="http://schemas.microsoft.com/office/drawing/2014/chart" uri="{C3380CC4-5D6E-409C-BE32-E72D297353CC}">
                <c16:uniqueId val="{000001B9-2DE4-4DE3-BD98-AC3DDE866C98}"/>
              </c:ext>
            </c:extLst>
          </c:dPt>
          <c:dPt>
            <c:idx val="221"/>
            <c:bubble3D val="0"/>
            <c:spPr>
              <a:solidFill>
                <a:schemeClr val="accent6"/>
              </a:solidFill>
              <a:ln>
                <a:noFill/>
              </a:ln>
              <a:effectLst/>
            </c:spPr>
            <c:extLst>
              <c:ext xmlns:c16="http://schemas.microsoft.com/office/drawing/2014/chart" uri="{C3380CC4-5D6E-409C-BE32-E72D297353CC}">
                <c16:uniqueId val="{000001BB-2DE4-4DE3-BD98-AC3DDE866C98}"/>
              </c:ext>
            </c:extLst>
          </c:dPt>
          <c:dPt>
            <c:idx val="222"/>
            <c:bubble3D val="0"/>
            <c:spPr>
              <a:solidFill>
                <a:schemeClr val="accent1">
                  <a:lumMod val="60000"/>
                </a:schemeClr>
              </a:solidFill>
              <a:ln>
                <a:noFill/>
              </a:ln>
              <a:effectLst/>
            </c:spPr>
            <c:extLst>
              <c:ext xmlns:c16="http://schemas.microsoft.com/office/drawing/2014/chart" uri="{C3380CC4-5D6E-409C-BE32-E72D297353CC}">
                <c16:uniqueId val="{000001BD-2DE4-4DE3-BD98-AC3DDE866C98}"/>
              </c:ext>
            </c:extLst>
          </c:dPt>
          <c:dPt>
            <c:idx val="223"/>
            <c:bubble3D val="0"/>
            <c:spPr>
              <a:solidFill>
                <a:schemeClr val="accent2">
                  <a:lumMod val="60000"/>
                </a:schemeClr>
              </a:solidFill>
              <a:ln>
                <a:noFill/>
              </a:ln>
              <a:effectLst/>
            </c:spPr>
            <c:extLst>
              <c:ext xmlns:c16="http://schemas.microsoft.com/office/drawing/2014/chart" uri="{C3380CC4-5D6E-409C-BE32-E72D297353CC}">
                <c16:uniqueId val="{000001BF-2DE4-4DE3-BD98-AC3DDE866C98}"/>
              </c:ext>
            </c:extLst>
          </c:dPt>
          <c:dPt>
            <c:idx val="224"/>
            <c:bubble3D val="0"/>
            <c:spPr>
              <a:solidFill>
                <a:schemeClr val="accent3">
                  <a:lumMod val="60000"/>
                </a:schemeClr>
              </a:solidFill>
              <a:ln>
                <a:noFill/>
              </a:ln>
              <a:effectLst/>
            </c:spPr>
            <c:extLst>
              <c:ext xmlns:c16="http://schemas.microsoft.com/office/drawing/2014/chart" uri="{C3380CC4-5D6E-409C-BE32-E72D297353CC}">
                <c16:uniqueId val="{000001C1-2DE4-4DE3-BD98-AC3DDE866C98}"/>
              </c:ext>
            </c:extLst>
          </c:dPt>
          <c:dPt>
            <c:idx val="225"/>
            <c:bubble3D val="0"/>
            <c:spPr>
              <a:solidFill>
                <a:schemeClr val="accent4">
                  <a:lumMod val="60000"/>
                </a:schemeClr>
              </a:solidFill>
              <a:ln>
                <a:noFill/>
              </a:ln>
              <a:effectLst/>
            </c:spPr>
            <c:extLst>
              <c:ext xmlns:c16="http://schemas.microsoft.com/office/drawing/2014/chart" uri="{C3380CC4-5D6E-409C-BE32-E72D297353CC}">
                <c16:uniqueId val="{000001C3-2DE4-4DE3-BD98-AC3DDE866C98}"/>
              </c:ext>
            </c:extLst>
          </c:dPt>
          <c:dPt>
            <c:idx val="226"/>
            <c:bubble3D val="0"/>
            <c:spPr>
              <a:solidFill>
                <a:schemeClr val="accent5">
                  <a:lumMod val="60000"/>
                </a:schemeClr>
              </a:solidFill>
              <a:ln>
                <a:noFill/>
              </a:ln>
              <a:effectLst/>
            </c:spPr>
            <c:extLst>
              <c:ext xmlns:c16="http://schemas.microsoft.com/office/drawing/2014/chart" uri="{C3380CC4-5D6E-409C-BE32-E72D297353CC}">
                <c16:uniqueId val="{000001C5-2DE4-4DE3-BD98-AC3DDE866C98}"/>
              </c:ext>
            </c:extLst>
          </c:dPt>
          <c:dPt>
            <c:idx val="227"/>
            <c:bubble3D val="0"/>
            <c:spPr>
              <a:solidFill>
                <a:schemeClr val="accent6">
                  <a:lumMod val="60000"/>
                </a:schemeClr>
              </a:solidFill>
              <a:ln>
                <a:noFill/>
              </a:ln>
              <a:effectLst/>
            </c:spPr>
            <c:extLst>
              <c:ext xmlns:c16="http://schemas.microsoft.com/office/drawing/2014/chart" uri="{C3380CC4-5D6E-409C-BE32-E72D297353CC}">
                <c16:uniqueId val="{000001C7-2DE4-4DE3-BD98-AC3DDE866C98}"/>
              </c:ext>
            </c:extLst>
          </c:dPt>
          <c:dPt>
            <c:idx val="228"/>
            <c:bubble3D val="0"/>
            <c:spPr>
              <a:solidFill>
                <a:schemeClr val="accent1">
                  <a:lumMod val="80000"/>
                  <a:lumOff val="20000"/>
                </a:schemeClr>
              </a:solidFill>
              <a:ln>
                <a:noFill/>
              </a:ln>
              <a:effectLst/>
            </c:spPr>
            <c:extLst>
              <c:ext xmlns:c16="http://schemas.microsoft.com/office/drawing/2014/chart" uri="{C3380CC4-5D6E-409C-BE32-E72D297353CC}">
                <c16:uniqueId val="{000001C9-2DE4-4DE3-BD98-AC3DDE866C98}"/>
              </c:ext>
            </c:extLst>
          </c:dPt>
          <c:dPt>
            <c:idx val="229"/>
            <c:bubble3D val="0"/>
            <c:spPr>
              <a:solidFill>
                <a:schemeClr val="accent2">
                  <a:lumMod val="80000"/>
                  <a:lumOff val="20000"/>
                </a:schemeClr>
              </a:solidFill>
              <a:ln>
                <a:noFill/>
              </a:ln>
              <a:effectLst/>
            </c:spPr>
            <c:extLst>
              <c:ext xmlns:c16="http://schemas.microsoft.com/office/drawing/2014/chart" uri="{C3380CC4-5D6E-409C-BE32-E72D297353CC}">
                <c16:uniqueId val="{000001CB-2DE4-4DE3-BD98-AC3DDE866C98}"/>
              </c:ext>
            </c:extLst>
          </c:dPt>
          <c:dPt>
            <c:idx val="230"/>
            <c:bubble3D val="0"/>
            <c:spPr>
              <a:solidFill>
                <a:schemeClr val="accent3">
                  <a:lumMod val="80000"/>
                  <a:lumOff val="20000"/>
                </a:schemeClr>
              </a:solidFill>
              <a:ln>
                <a:noFill/>
              </a:ln>
              <a:effectLst/>
            </c:spPr>
            <c:extLst>
              <c:ext xmlns:c16="http://schemas.microsoft.com/office/drawing/2014/chart" uri="{C3380CC4-5D6E-409C-BE32-E72D297353CC}">
                <c16:uniqueId val="{000001CD-2DE4-4DE3-BD98-AC3DDE866C98}"/>
              </c:ext>
            </c:extLst>
          </c:dPt>
          <c:dPt>
            <c:idx val="231"/>
            <c:bubble3D val="0"/>
            <c:spPr>
              <a:solidFill>
                <a:schemeClr val="accent4">
                  <a:lumMod val="80000"/>
                  <a:lumOff val="20000"/>
                </a:schemeClr>
              </a:solidFill>
              <a:ln>
                <a:noFill/>
              </a:ln>
              <a:effectLst/>
            </c:spPr>
            <c:extLst>
              <c:ext xmlns:c16="http://schemas.microsoft.com/office/drawing/2014/chart" uri="{C3380CC4-5D6E-409C-BE32-E72D297353CC}">
                <c16:uniqueId val="{000001CF-2DE4-4DE3-BD98-AC3DDE866C98}"/>
              </c:ext>
            </c:extLst>
          </c:dPt>
          <c:dPt>
            <c:idx val="232"/>
            <c:bubble3D val="0"/>
            <c:spPr>
              <a:solidFill>
                <a:schemeClr val="accent5">
                  <a:lumMod val="80000"/>
                  <a:lumOff val="20000"/>
                </a:schemeClr>
              </a:solidFill>
              <a:ln>
                <a:noFill/>
              </a:ln>
              <a:effectLst/>
            </c:spPr>
            <c:extLst>
              <c:ext xmlns:c16="http://schemas.microsoft.com/office/drawing/2014/chart" uri="{C3380CC4-5D6E-409C-BE32-E72D297353CC}">
                <c16:uniqueId val="{000001D1-2DE4-4DE3-BD98-AC3DDE866C98}"/>
              </c:ext>
            </c:extLst>
          </c:dPt>
          <c:dPt>
            <c:idx val="233"/>
            <c:bubble3D val="0"/>
            <c:spPr>
              <a:solidFill>
                <a:schemeClr val="accent6">
                  <a:lumMod val="80000"/>
                  <a:lumOff val="20000"/>
                </a:schemeClr>
              </a:solidFill>
              <a:ln>
                <a:noFill/>
              </a:ln>
              <a:effectLst/>
            </c:spPr>
            <c:extLst>
              <c:ext xmlns:c16="http://schemas.microsoft.com/office/drawing/2014/chart" uri="{C3380CC4-5D6E-409C-BE32-E72D297353CC}">
                <c16:uniqueId val="{000001D3-2DE4-4DE3-BD98-AC3DDE866C98}"/>
              </c:ext>
            </c:extLst>
          </c:dPt>
          <c:dPt>
            <c:idx val="234"/>
            <c:bubble3D val="0"/>
            <c:spPr>
              <a:solidFill>
                <a:schemeClr val="accent1">
                  <a:lumMod val="80000"/>
                </a:schemeClr>
              </a:solidFill>
              <a:ln>
                <a:noFill/>
              </a:ln>
              <a:effectLst/>
            </c:spPr>
            <c:extLst>
              <c:ext xmlns:c16="http://schemas.microsoft.com/office/drawing/2014/chart" uri="{C3380CC4-5D6E-409C-BE32-E72D297353CC}">
                <c16:uniqueId val="{000001D5-2DE4-4DE3-BD98-AC3DDE866C98}"/>
              </c:ext>
            </c:extLst>
          </c:dPt>
          <c:dPt>
            <c:idx val="235"/>
            <c:bubble3D val="0"/>
            <c:spPr>
              <a:solidFill>
                <a:schemeClr val="accent2">
                  <a:lumMod val="80000"/>
                </a:schemeClr>
              </a:solidFill>
              <a:ln>
                <a:noFill/>
              </a:ln>
              <a:effectLst/>
            </c:spPr>
            <c:extLst>
              <c:ext xmlns:c16="http://schemas.microsoft.com/office/drawing/2014/chart" uri="{C3380CC4-5D6E-409C-BE32-E72D297353CC}">
                <c16:uniqueId val="{000001D7-2DE4-4DE3-BD98-AC3DDE866C98}"/>
              </c:ext>
            </c:extLst>
          </c:dPt>
          <c:dPt>
            <c:idx val="236"/>
            <c:bubble3D val="0"/>
            <c:spPr>
              <a:solidFill>
                <a:schemeClr val="accent3">
                  <a:lumMod val="80000"/>
                </a:schemeClr>
              </a:solidFill>
              <a:ln>
                <a:noFill/>
              </a:ln>
              <a:effectLst/>
            </c:spPr>
            <c:extLst>
              <c:ext xmlns:c16="http://schemas.microsoft.com/office/drawing/2014/chart" uri="{C3380CC4-5D6E-409C-BE32-E72D297353CC}">
                <c16:uniqueId val="{000001D9-2DE4-4DE3-BD98-AC3DDE866C98}"/>
              </c:ext>
            </c:extLst>
          </c:dPt>
          <c:dPt>
            <c:idx val="237"/>
            <c:bubble3D val="0"/>
            <c:spPr>
              <a:solidFill>
                <a:schemeClr val="accent4">
                  <a:lumMod val="80000"/>
                </a:schemeClr>
              </a:solidFill>
              <a:ln>
                <a:noFill/>
              </a:ln>
              <a:effectLst/>
            </c:spPr>
            <c:extLst>
              <c:ext xmlns:c16="http://schemas.microsoft.com/office/drawing/2014/chart" uri="{C3380CC4-5D6E-409C-BE32-E72D297353CC}">
                <c16:uniqueId val="{000001DB-2DE4-4DE3-BD98-AC3DDE866C98}"/>
              </c:ext>
            </c:extLst>
          </c:dPt>
          <c:dPt>
            <c:idx val="238"/>
            <c:bubble3D val="0"/>
            <c:spPr>
              <a:solidFill>
                <a:schemeClr val="accent5">
                  <a:lumMod val="80000"/>
                </a:schemeClr>
              </a:solidFill>
              <a:ln>
                <a:noFill/>
              </a:ln>
              <a:effectLst/>
            </c:spPr>
            <c:extLst>
              <c:ext xmlns:c16="http://schemas.microsoft.com/office/drawing/2014/chart" uri="{C3380CC4-5D6E-409C-BE32-E72D297353CC}">
                <c16:uniqueId val="{000001DD-2DE4-4DE3-BD98-AC3DDE866C98}"/>
              </c:ext>
            </c:extLst>
          </c:dPt>
          <c:dPt>
            <c:idx val="239"/>
            <c:bubble3D val="0"/>
            <c:spPr>
              <a:solidFill>
                <a:schemeClr val="accent6">
                  <a:lumMod val="80000"/>
                </a:schemeClr>
              </a:solidFill>
              <a:ln>
                <a:noFill/>
              </a:ln>
              <a:effectLst/>
            </c:spPr>
            <c:extLst>
              <c:ext xmlns:c16="http://schemas.microsoft.com/office/drawing/2014/chart" uri="{C3380CC4-5D6E-409C-BE32-E72D297353CC}">
                <c16:uniqueId val="{000001DF-2DE4-4DE3-BD98-AC3DDE866C98}"/>
              </c:ext>
            </c:extLst>
          </c:dPt>
          <c:dPt>
            <c:idx val="240"/>
            <c:bubble3D val="0"/>
            <c:spPr>
              <a:solidFill>
                <a:schemeClr val="accent1">
                  <a:lumMod val="60000"/>
                  <a:lumOff val="40000"/>
                </a:schemeClr>
              </a:solidFill>
              <a:ln>
                <a:noFill/>
              </a:ln>
              <a:effectLst/>
            </c:spPr>
            <c:extLst>
              <c:ext xmlns:c16="http://schemas.microsoft.com/office/drawing/2014/chart" uri="{C3380CC4-5D6E-409C-BE32-E72D297353CC}">
                <c16:uniqueId val="{000001E1-2DE4-4DE3-BD98-AC3DDE866C98}"/>
              </c:ext>
            </c:extLst>
          </c:dPt>
          <c:dPt>
            <c:idx val="241"/>
            <c:bubble3D val="0"/>
            <c:spPr>
              <a:solidFill>
                <a:schemeClr val="accent2">
                  <a:lumMod val="60000"/>
                  <a:lumOff val="40000"/>
                </a:schemeClr>
              </a:solidFill>
              <a:ln>
                <a:noFill/>
              </a:ln>
              <a:effectLst/>
            </c:spPr>
            <c:extLst>
              <c:ext xmlns:c16="http://schemas.microsoft.com/office/drawing/2014/chart" uri="{C3380CC4-5D6E-409C-BE32-E72D297353CC}">
                <c16:uniqueId val="{000001E3-2DE4-4DE3-BD98-AC3DDE866C98}"/>
              </c:ext>
            </c:extLst>
          </c:dPt>
          <c:dPt>
            <c:idx val="242"/>
            <c:bubble3D val="0"/>
            <c:spPr>
              <a:solidFill>
                <a:schemeClr val="accent3">
                  <a:lumMod val="60000"/>
                  <a:lumOff val="40000"/>
                </a:schemeClr>
              </a:solidFill>
              <a:ln>
                <a:noFill/>
              </a:ln>
              <a:effectLst/>
            </c:spPr>
            <c:extLst>
              <c:ext xmlns:c16="http://schemas.microsoft.com/office/drawing/2014/chart" uri="{C3380CC4-5D6E-409C-BE32-E72D297353CC}">
                <c16:uniqueId val="{000001E5-2DE4-4DE3-BD98-AC3DDE866C98}"/>
              </c:ext>
            </c:extLst>
          </c:dPt>
          <c:dPt>
            <c:idx val="243"/>
            <c:bubble3D val="0"/>
            <c:spPr>
              <a:solidFill>
                <a:schemeClr val="accent4">
                  <a:lumMod val="60000"/>
                  <a:lumOff val="40000"/>
                </a:schemeClr>
              </a:solidFill>
              <a:ln>
                <a:noFill/>
              </a:ln>
              <a:effectLst/>
            </c:spPr>
            <c:extLst>
              <c:ext xmlns:c16="http://schemas.microsoft.com/office/drawing/2014/chart" uri="{C3380CC4-5D6E-409C-BE32-E72D297353CC}">
                <c16:uniqueId val="{000001E7-2DE4-4DE3-BD98-AC3DDE866C98}"/>
              </c:ext>
            </c:extLst>
          </c:dPt>
          <c:dPt>
            <c:idx val="244"/>
            <c:bubble3D val="0"/>
            <c:spPr>
              <a:solidFill>
                <a:schemeClr val="accent5">
                  <a:lumMod val="60000"/>
                  <a:lumOff val="40000"/>
                </a:schemeClr>
              </a:solidFill>
              <a:ln>
                <a:noFill/>
              </a:ln>
              <a:effectLst/>
            </c:spPr>
            <c:extLst>
              <c:ext xmlns:c16="http://schemas.microsoft.com/office/drawing/2014/chart" uri="{C3380CC4-5D6E-409C-BE32-E72D297353CC}">
                <c16:uniqueId val="{000001E9-2DE4-4DE3-BD98-AC3DDE866C98}"/>
              </c:ext>
            </c:extLst>
          </c:dPt>
          <c:dPt>
            <c:idx val="245"/>
            <c:bubble3D val="0"/>
            <c:spPr>
              <a:solidFill>
                <a:schemeClr val="accent6">
                  <a:lumMod val="60000"/>
                  <a:lumOff val="40000"/>
                </a:schemeClr>
              </a:solidFill>
              <a:ln>
                <a:noFill/>
              </a:ln>
              <a:effectLst/>
            </c:spPr>
            <c:extLst>
              <c:ext xmlns:c16="http://schemas.microsoft.com/office/drawing/2014/chart" uri="{C3380CC4-5D6E-409C-BE32-E72D297353CC}">
                <c16:uniqueId val="{000001EB-2DE4-4DE3-BD98-AC3DDE866C98}"/>
              </c:ext>
            </c:extLst>
          </c:dPt>
          <c:dPt>
            <c:idx val="246"/>
            <c:bubble3D val="0"/>
            <c:spPr>
              <a:solidFill>
                <a:schemeClr val="accent1">
                  <a:lumMod val="50000"/>
                </a:schemeClr>
              </a:solidFill>
              <a:ln>
                <a:noFill/>
              </a:ln>
              <a:effectLst/>
            </c:spPr>
            <c:extLst>
              <c:ext xmlns:c16="http://schemas.microsoft.com/office/drawing/2014/chart" uri="{C3380CC4-5D6E-409C-BE32-E72D297353CC}">
                <c16:uniqueId val="{000001ED-2DE4-4DE3-BD98-AC3DDE866C98}"/>
              </c:ext>
            </c:extLst>
          </c:dPt>
          <c:dPt>
            <c:idx val="247"/>
            <c:bubble3D val="0"/>
            <c:spPr>
              <a:solidFill>
                <a:schemeClr val="accent2">
                  <a:lumMod val="50000"/>
                </a:schemeClr>
              </a:solidFill>
              <a:ln>
                <a:noFill/>
              </a:ln>
              <a:effectLst/>
            </c:spPr>
            <c:extLst>
              <c:ext xmlns:c16="http://schemas.microsoft.com/office/drawing/2014/chart" uri="{C3380CC4-5D6E-409C-BE32-E72D297353CC}">
                <c16:uniqueId val="{000001EF-2DE4-4DE3-BD98-AC3DDE866C98}"/>
              </c:ext>
            </c:extLst>
          </c:dPt>
          <c:dPt>
            <c:idx val="248"/>
            <c:bubble3D val="0"/>
            <c:spPr>
              <a:solidFill>
                <a:schemeClr val="accent3">
                  <a:lumMod val="50000"/>
                </a:schemeClr>
              </a:solidFill>
              <a:ln>
                <a:noFill/>
              </a:ln>
              <a:effectLst/>
            </c:spPr>
            <c:extLst>
              <c:ext xmlns:c16="http://schemas.microsoft.com/office/drawing/2014/chart" uri="{C3380CC4-5D6E-409C-BE32-E72D297353CC}">
                <c16:uniqueId val="{000001F1-2DE4-4DE3-BD98-AC3DDE866C98}"/>
              </c:ext>
            </c:extLst>
          </c:dPt>
          <c:dPt>
            <c:idx val="249"/>
            <c:bubble3D val="0"/>
            <c:spPr>
              <a:solidFill>
                <a:schemeClr val="accent4">
                  <a:lumMod val="50000"/>
                </a:schemeClr>
              </a:solidFill>
              <a:ln>
                <a:noFill/>
              </a:ln>
              <a:effectLst/>
            </c:spPr>
            <c:extLst>
              <c:ext xmlns:c16="http://schemas.microsoft.com/office/drawing/2014/chart" uri="{C3380CC4-5D6E-409C-BE32-E72D297353CC}">
                <c16:uniqueId val="{000001F3-2DE4-4DE3-BD98-AC3DDE866C98}"/>
              </c:ext>
            </c:extLst>
          </c:dPt>
          <c:dPt>
            <c:idx val="250"/>
            <c:bubble3D val="0"/>
            <c:spPr>
              <a:solidFill>
                <a:schemeClr val="accent5">
                  <a:lumMod val="50000"/>
                </a:schemeClr>
              </a:solidFill>
              <a:ln>
                <a:noFill/>
              </a:ln>
              <a:effectLst/>
            </c:spPr>
            <c:extLst>
              <c:ext xmlns:c16="http://schemas.microsoft.com/office/drawing/2014/chart" uri="{C3380CC4-5D6E-409C-BE32-E72D297353CC}">
                <c16:uniqueId val="{000001F5-2DE4-4DE3-BD98-AC3DDE866C98}"/>
              </c:ext>
            </c:extLst>
          </c:dPt>
          <c:dPt>
            <c:idx val="251"/>
            <c:bubble3D val="0"/>
            <c:spPr>
              <a:solidFill>
                <a:schemeClr val="accent6">
                  <a:lumMod val="50000"/>
                </a:schemeClr>
              </a:solidFill>
              <a:ln>
                <a:noFill/>
              </a:ln>
              <a:effectLst/>
            </c:spPr>
            <c:extLst>
              <c:ext xmlns:c16="http://schemas.microsoft.com/office/drawing/2014/chart" uri="{C3380CC4-5D6E-409C-BE32-E72D297353CC}">
                <c16:uniqueId val="{000001F7-2DE4-4DE3-BD98-AC3DDE866C98}"/>
              </c:ext>
            </c:extLst>
          </c:dPt>
          <c:dPt>
            <c:idx val="252"/>
            <c:bubble3D val="0"/>
            <c:spPr>
              <a:solidFill>
                <a:schemeClr val="accent1">
                  <a:lumMod val="70000"/>
                  <a:lumOff val="30000"/>
                </a:schemeClr>
              </a:solidFill>
              <a:ln>
                <a:noFill/>
              </a:ln>
              <a:effectLst/>
            </c:spPr>
            <c:extLst>
              <c:ext xmlns:c16="http://schemas.microsoft.com/office/drawing/2014/chart" uri="{C3380CC4-5D6E-409C-BE32-E72D297353CC}">
                <c16:uniqueId val="{000001F9-2DE4-4DE3-BD98-AC3DDE866C98}"/>
              </c:ext>
            </c:extLst>
          </c:dPt>
          <c:dPt>
            <c:idx val="253"/>
            <c:bubble3D val="0"/>
            <c:spPr>
              <a:solidFill>
                <a:schemeClr val="accent2">
                  <a:lumMod val="70000"/>
                  <a:lumOff val="30000"/>
                </a:schemeClr>
              </a:solidFill>
              <a:ln>
                <a:noFill/>
              </a:ln>
              <a:effectLst/>
            </c:spPr>
            <c:extLst>
              <c:ext xmlns:c16="http://schemas.microsoft.com/office/drawing/2014/chart" uri="{C3380CC4-5D6E-409C-BE32-E72D297353CC}">
                <c16:uniqueId val="{000001FB-2DE4-4DE3-BD98-AC3DDE866C98}"/>
              </c:ext>
            </c:extLst>
          </c:dPt>
          <c:dPt>
            <c:idx val="254"/>
            <c:bubble3D val="0"/>
            <c:spPr>
              <a:solidFill>
                <a:schemeClr val="accent3">
                  <a:lumMod val="70000"/>
                  <a:lumOff val="30000"/>
                </a:schemeClr>
              </a:solidFill>
              <a:ln>
                <a:noFill/>
              </a:ln>
              <a:effectLst/>
            </c:spPr>
            <c:extLst>
              <c:ext xmlns:c16="http://schemas.microsoft.com/office/drawing/2014/chart" uri="{C3380CC4-5D6E-409C-BE32-E72D297353CC}">
                <c16:uniqueId val="{000001FD-2DE4-4DE3-BD98-AC3DDE866C98}"/>
              </c:ext>
            </c:extLst>
          </c:dPt>
          <c:dPt>
            <c:idx val="255"/>
            <c:bubble3D val="0"/>
            <c:spPr>
              <a:solidFill>
                <a:schemeClr val="accent4">
                  <a:lumMod val="70000"/>
                  <a:lumOff val="30000"/>
                </a:schemeClr>
              </a:solidFill>
              <a:ln>
                <a:noFill/>
              </a:ln>
              <a:effectLst/>
            </c:spPr>
            <c:extLst>
              <c:ext xmlns:c16="http://schemas.microsoft.com/office/drawing/2014/chart" uri="{C3380CC4-5D6E-409C-BE32-E72D297353CC}">
                <c16:uniqueId val="{000001FF-2DE4-4DE3-BD98-AC3DDE866C98}"/>
              </c:ext>
            </c:extLst>
          </c:dPt>
          <c:dPt>
            <c:idx val="256"/>
            <c:bubble3D val="0"/>
            <c:spPr>
              <a:solidFill>
                <a:schemeClr val="accent5">
                  <a:lumMod val="70000"/>
                  <a:lumOff val="30000"/>
                </a:schemeClr>
              </a:solidFill>
              <a:ln>
                <a:noFill/>
              </a:ln>
              <a:effectLst/>
            </c:spPr>
            <c:extLst>
              <c:ext xmlns:c16="http://schemas.microsoft.com/office/drawing/2014/chart" uri="{C3380CC4-5D6E-409C-BE32-E72D297353CC}">
                <c16:uniqueId val="{00000201-2DE4-4DE3-BD98-AC3DDE866C98}"/>
              </c:ext>
            </c:extLst>
          </c:dPt>
          <c:dPt>
            <c:idx val="257"/>
            <c:bubble3D val="0"/>
            <c:spPr>
              <a:solidFill>
                <a:schemeClr val="accent6">
                  <a:lumMod val="70000"/>
                  <a:lumOff val="30000"/>
                </a:schemeClr>
              </a:solidFill>
              <a:ln>
                <a:noFill/>
              </a:ln>
              <a:effectLst/>
            </c:spPr>
            <c:extLst>
              <c:ext xmlns:c16="http://schemas.microsoft.com/office/drawing/2014/chart" uri="{C3380CC4-5D6E-409C-BE32-E72D297353CC}">
                <c16:uniqueId val="{00000203-2DE4-4DE3-BD98-AC3DDE866C98}"/>
              </c:ext>
            </c:extLst>
          </c:dPt>
          <c:dPt>
            <c:idx val="258"/>
            <c:bubble3D val="0"/>
            <c:spPr>
              <a:solidFill>
                <a:schemeClr val="accent1">
                  <a:lumMod val="70000"/>
                </a:schemeClr>
              </a:solidFill>
              <a:ln>
                <a:noFill/>
              </a:ln>
              <a:effectLst/>
            </c:spPr>
            <c:extLst>
              <c:ext xmlns:c16="http://schemas.microsoft.com/office/drawing/2014/chart" uri="{C3380CC4-5D6E-409C-BE32-E72D297353CC}">
                <c16:uniqueId val="{00000205-2DE4-4DE3-BD98-AC3DDE866C98}"/>
              </c:ext>
            </c:extLst>
          </c:dPt>
          <c:dPt>
            <c:idx val="259"/>
            <c:bubble3D val="0"/>
            <c:spPr>
              <a:solidFill>
                <a:schemeClr val="accent2">
                  <a:lumMod val="70000"/>
                </a:schemeClr>
              </a:solidFill>
              <a:ln>
                <a:noFill/>
              </a:ln>
              <a:effectLst/>
            </c:spPr>
            <c:extLst>
              <c:ext xmlns:c16="http://schemas.microsoft.com/office/drawing/2014/chart" uri="{C3380CC4-5D6E-409C-BE32-E72D297353CC}">
                <c16:uniqueId val="{00000207-2DE4-4DE3-BD98-AC3DDE866C98}"/>
              </c:ext>
            </c:extLst>
          </c:dPt>
          <c:dPt>
            <c:idx val="260"/>
            <c:bubble3D val="0"/>
            <c:spPr>
              <a:solidFill>
                <a:schemeClr val="accent3">
                  <a:lumMod val="70000"/>
                </a:schemeClr>
              </a:solidFill>
              <a:ln>
                <a:noFill/>
              </a:ln>
              <a:effectLst/>
            </c:spPr>
            <c:extLst>
              <c:ext xmlns:c16="http://schemas.microsoft.com/office/drawing/2014/chart" uri="{C3380CC4-5D6E-409C-BE32-E72D297353CC}">
                <c16:uniqueId val="{00000209-2DE4-4DE3-BD98-AC3DDE866C98}"/>
              </c:ext>
            </c:extLst>
          </c:dPt>
          <c:dPt>
            <c:idx val="261"/>
            <c:bubble3D val="0"/>
            <c:spPr>
              <a:solidFill>
                <a:schemeClr val="accent4">
                  <a:lumMod val="70000"/>
                </a:schemeClr>
              </a:solidFill>
              <a:ln>
                <a:noFill/>
              </a:ln>
              <a:effectLst/>
            </c:spPr>
            <c:extLst>
              <c:ext xmlns:c16="http://schemas.microsoft.com/office/drawing/2014/chart" uri="{C3380CC4-5D6E-409C-BE32-E72D297353CC}">
                <c16:uniqueId val="{0000020B-2DE4-4DE3-BD98-AC3DDE866C98}"/>
              </c:ext>
            </c:extLst>
          </c:dPt>
          <c:dPt>
            <c:idx val="262"/>
            <c:bubble3D val="0"/>
            <c:spPr>
              <a:solidFill>
                <a:schemeClr val="accent5">
                  <a:lumMod val="70000"/>
                </a:schemeClr>
              </a:solidFill>
              <a:ln>
                <a:noFill/>
              </a:ln>
              <a:effectLst/>
            </c:spPr>
            <c:extLst>
              <c:ext xmlns:c16="http://schemas.microsoft.com/office/drawing/2014/chart" uri="{C3380CC4-5D6E-409C-BE32-E72D297353CC}">
                <c16:uniqueId val="{0000020D-2DE4-4DE3-BD98-AC3DDE866C98}"/>
              </c:ext>
            </c:extLst>
          </c:dPt>
          <c:dPt>
            <c:idx val="263"/>
            <c:bubble3D val="0"/>
            <c:spPr>
              <a:solidFill>
                <a:schemeClr val="accent6">
                  <a:lumMod val="70000"/>
                </a:schemeClr>
              </a:solidFill>
              <a:ln>
                <a:noFill/>
              </a:ln>
              <a:effectLst/>
            </c:spPr>
            <c:extLst>
              <c:ext xmlns:c16="http://schemas.microsoft.com/office/drawing/2014/chart" uri="{C3380CC4-5D6E-409C-BE32-E72D297353CC}">
                <c16:uniqueId val="{0000020F-2DE4-4DE3-BD98-AC3DDE866C98}"/>
              </c:ext>
            </c:extLst>
          </c:dPt>
          <c:dPt>
            <c:idx val="264"/>
            <c:bubble3D val="0"/>
            <c:spPr>
              <a:solidFill>
                <a:schemeClr val="accent1">
                  <a:lumMod val="50000"/>
                  <a:lumOff val="50000"/>
                </a:schemeClr>
              </a:solidFill>
              <a:ln>
                <a:noFill/>
              </a:ln>
              <a:effectLst/>
            </c:spPr>
            <c:extLst>
              <c:ext xmlns:c16="http://schemas.microsoft.com/office/drawing/2014/chart" uri="{C3380CC4-5D6E-409C-BE32-E72D297353CC}">
                <c16:uniqueId val="{00000211-2DE4-4DE3-BD98-AC3DDE866C98}"/>
              </c:ext>
            </c:extLst>
          </c:dPt>
          <c:dPt>
            <c:idx val="265"/>
            <c:bubble3D val="0"/>
            <c:spPr>
              <a:solidFill>
                <a:schemeClr val="accent2">
                  <a:lumMod val="50000"/>
                  <a:lumOff val="50000"/>
                </a:schemeClr>
              </a:solidFill>
              <a:ln>
                <a:noFill/>
              </a:ln>
              <a:effectLst/>
            </c:spPr>
            <c:extLst>
              <c:ext xmlns:c16="http://schemas.microsoft.com/office/drawing/2014/chart" uri="{C3380CC4-5D6E-409C-BE32-E72D297353CC}">
                <c16:uniqueId val="{00000213-2DE4-4DE3-BD98-AC3DDE866C98}"/>
              </c:ext>
            </c:extLst>
          </c:dPt>
          <c:dPt>
            <c:idx val="266"/>
            <c:bubble3D val="0"/>
            <c:spPr>
              <a:solidFill>
                <a:schemeClr val="accent3">
                  <a:lumMod val="50000"/>
                  <a:lumOff val="50000"/>
                </a:schemeClr>
              </a:solidFill>
              <a:ln>
                <a:noFill/>
              </a:ln>
              <a:effectLst/>
            </c:spPr>
            <c:extLst>
              <c:ext xmlns:c16="http://schemas.microsoft.com/office/drawing/2014/chart" uri="{C3380CC4-5D6E-409C-BE32-E72D297353CC}">
                <c16:uniqueId val="{00000215-2DE4-4DE3-BD98-AC3DDE866C98}"/>
              </c:ext>
            </c:extLst>
          </c:dPt>
          <c:dPt>
            <c:idx val="267"/>
            <c:bubble3D val="0"/>
            <c:spPr>
              <a:solidFill>
                <a:schemeClr val="accent4">
                  <a:lumMod val="50000"/>
                  <a:lumOff val="50000"/>
                </a:schemeClr>
              </a:solidFill>
              <a:ln>
                <a:noFill/>
              </a:ln>
              <a:effectLst/>
            </c:spPr>
            <c:extLst>
              <c:ext xmlns:c16="http://schemas.microsoft.com/office/drawing/2014/chart" uri="{C3380CC4-5D6E-409C-BE32-E72D297353CC}">
                <c16:uniqueId val="{00000217-2DE4-4DE3-BD98-AC3DDE866C98}"/>
              </c:ext>
            </c:extLst>
          </c:dPt>
          <c:dPt>
            <c:idx val="268"/>
            <c:bubble3D val="0"/>
            <c:spPr>
              <a:solidFill>
                <a:schemeClr val="accent5">
                  <a:lumMod val="50000"/>
                  <a:lumOff val="50000"/>
                </a:schemeClr>
              </a:solidFill>
              <a:ln>
                <a:noFill/>
              </a:ln>
              <a:effectLst/>
            </c:spPr>
            <c:extLst>
              <c:ext xmlns:c16="http://schemas.microsoft.com/office/drawing/2014/chart" uri="{C3380CC4-5D6E-409C-BE32-E72D297353CC}">
                <c16:uniqueId val="{00000219-2DE4-4DE3-BD98-AC3DDE866C98}"/>
              </c:ext>
            </c:extLst>
          </c:dPt>
          <c:dPt>
            <c:idx val="269"/>
            <c:bubble3D val="0"/>
            <c:spPr>
              <a:solidFill>
                <a:schemeClr val="accent6">
                  <a:lumMod val="50000"/>
                  <a:lumOff val="50000"/>
                </a:schemeClr>
              </a:solidFill>
              <a:ln>
                <a:noFill/>
              </a:ln>
              <a:effectLst/>
            </c:spPr>
            <c:extLst>
              <c:ext xmlns:c16="http://schemas.microsoft.com/office/drawing/2014/chart" uri="{C3380CC4-5D6E-409C-BE32-E72D297353CC}">
                <c16:uniqueId val="{0000021B-2DE4-4DE3-BD98-AC3DDE866C98}"/>
              </c:ext>
            </c:extLst>
          </c:dPt>
          <c:dPt>
            <c:idx val="270"/>
            <c:bubble3D val="0"/>
            <c:spPr>
              <a:solidFill>
                <a:schemeClr val="accent1"/>
              </a:solidFill>
              <a:ln>
                <a:noFill/>
              </a:ln>
              <a:effectLst/>
            </c:spPr>
            <c:extLst>
              <c:ext xmlns:c16="http://schemas.microsoft.com/office/drawing/2014/chart" uri="{C3380CC4-5D6E-409C-BE32-E72D297353CC}">
                <c16:uniqueId val="{0000021D-2DE4-4DE3-BD98-AC3DDE866C98}"/>
              </c:ext>
            </c:extLst>
          </c:dPt>
          <c:dPt>
            <c:idx val="271"/>
            <c:bubble3D val="0"/>
            <c:spPr>
              <a:solidFill>
                <a:schemeClr val="accent2"/>
              </a:solidFill>
              <a:ln>
                <a:noFill/>
              </a:ln>
              <a:effectLst/>
            </c:spPr>
            <c:extLst>
              <c:ext xmlns:c16="http://schemas.microsoft.com/office/drawing/2014/chart" uri="{C3380CC4-5D6E-409C-BE32-E72D297353CC}">
                <c16:uniqueId val="{0000021F-2DE4-4DE3-BD98-AC3DDE866C98}"/>
              </c:ext>
            </c:extLst>
          </c:dPt>
          <c:dPt>
            <c:idx val="272"/>
            <c:bubble3D val="0"/>
            <c:spPr>
              <a:solidFill>
                <a:schemeClr val="accent3"/>
              </a:solidFill>
              <a:ln>
                <a:noFill/>
              </a:ln>
              <a:effectLst/>
            </c:spPr>
            <c:extLst>
              <c:ext xmlns:c16="http://schemas.microsoft.com/office/drawing/2014/chart" uri="{C3380CC4-5D6E-409C-BE32-E72D297353CC}">
                <c16:uniqueId val="{00000221-2DE4-4DE3-BD98-AC3DDE866C98}"/>
              </c:ext>
            </c:extLst>
          </c:dPt>
          <c:dPt>
            <c:idx val="273"/>
            <c:bubble3D val="0"/>
            <c:spPr>
              <a:solidFill>
                <a:schemeClr val="accent4"/>
              </a:solidFill>
              <a:ln>
                <a:noFill/>
              </a:ln>
              <a:effectLst/>
            </c:spPr>
            <c:extLst>
              <c:ext xmlns:c16="http://schemas.microsoft.com/office/drawing/2014/chart" uri="{C3380CC4-5D6E-409C-BE32-E72D297353CC}">
                <c16:uniqueId val="{00000223-2DE4-4DE3-BD98-AC3DDE866C98}"/>
              </c:ext>
            </c:extLst>
          </c:dPt>
          <c:dPt>
            <c:idx val="274"/>
            <c:bubble3D val="0"/>
            <c:spPr>
              <a:solidFill>
                <a:schemeClr val="accent5"/>
              </a:solidFill>
              <a:ln>
                <a:noFill/>
              </a:ln>
              <a:effectLst/>
            </c:spPr>
            <c:extLst>
              <c:ext xmlns:c16="http://schemas.microsoft.com/office/drawing/2014/chart" uri="{C3380CC4-5D6E-409C-BE32-E72D297353CC}">
                <c16:uniqueId val="{00000225-2DE4-4DE3-BD98-AC3DDE866C98}"/>
              </c:ext>
            </c:extLst>
          </c:dPt>
          <c:dPt>
            <c:idx val="275"/>
            <c:bubble3D val="0"/>
            <c:spPr>
              <a:solidFill>
                <a:schemeClr val="accent6"/>
              </a:solidFill>
              <a:ln>
                <a:noFill/>
              </a:ln>
              <a:effectLst/>
            </c:spPr>
            <c:extLst>
              <c:ext xmlns:c16="http://schemas.microsoft.com/office/drawing/2014/chart" uri="{C3380CC4-5D6E-409C-BE32-E72D297353CC}">
                <c16:uniqueId val="{00000227-2DE4-4DE3-BD98-AC3DDE866C98}"/>
              </c:ext>
            </c:extLst>
          </c:dPt>
          <c:dPt>
            <c:idx val="276"/>
            <c:bubble3D val="0"/>
            <c:spPr>
              <a:solidFill>
                <a:schemeClr val="accent1">
                  <a:lumMod val="60000"/>
                </a:schemeClr>
              </a:solidFill>
              <a:ln>
                <a:noFill/>
              </a:ln>
              <a:effectLst/>
            </c:spPr>
            <c:extLst>
              <c:ext xmlns:c16="http://schemas.microsoft.com/office/drawing/2014/chart" uri="{C3380CC4-5D6E-409C-BE32-E72D297353CC}">
                <c16:uniqueId val="{00000229-2DE4-4DE3-BD98-AC3DDE866C98}"/>
              </c:ext>
            </c:extLst>
          </c:dPt>
          <c:dPt>
            <c:idx val="277"/>
            <c:bubble3D val="0"/>
            <c:spPr>
              <a:solidFill>
                <a:schemeClr val="accent2">
                  <a:lumMod val="60000"/>
                </a:schemeClr>
              </a:solidFill>
              <a:ln>
                <a:noFill/>
              </a:ln>
              <a:effectLst/>
            </c:spPr>
            <c:extLst>
              <c:ext xmlns:c16="http://schemas.microsoft.com/office/drawing/2014/chart" uri="{C3380CC4-5D6E-409C-BE32-E72D297353CC}">
                <c16:uniqueId val="{0000022B-2DE4-4DE3-BD98-AC3DDE866C98}"/>
              </c:ext>
            </c:extLst>
          </c:dPt>
          <c:dPt>
            <c:idx val="278"/>
            <c:bubble3D val="0"/>
            <c:spPr>
              <a:solidFill>
                <a:schemeClr val="accent3">
                  <a:lumMod val="60000"/>
                </a:schemeClr>
              </a:solidFill>
              <a:ln>
                <a:noFill/>
              </a:ln>
              <a:effectLst/>
            </c:spPr>
            <c:extLst>
              <c:ext xmlns:c16="http://schemas.microsoft.com/office/drawing/2014/chart" uri="{C3380CC4-5D6E-409C-BE32-E72D297353CC}">
                <c16:uniqueId val="{0000022D-2DE4-4DE3-BD98-AC3DDE866C98}"/>
              </c:ext>
            </c:extLst>
          </c:dPt>
          <c:dPt>
            <c:idx val="279"/>
            <c:bubble3D val="0"/>
            <c:spPr>
              <a:solidFill>
                <a:schemeClr val="accent4">
                  <a:lumMod val="60000"/>
                </a:schemeClr>
              </a:solidFill>
              <a:ln>
                <a:noFill/>
              </a:ln>
              <a:effectLst/>
            </c:spPr>
            <c:extLst>
              <c:ext xmlns:c16="http://schemas.microsoft.com/office/drawing/2014/chart" uri="{C3380CC4-5D6E-409C-BE32-E72D297353CC}">
                <c16:uniqueId val="{0000022F-2DE4-4DE3-BD98-AC3DDE866C98}"/>
              </c:ext>
            </c:extLst>
          </c:dPt>
          <c:dPt>
            <c:idx val="280"/>
            <c:bubble3D val="0"/>
            <c:spPr>
              <a:solidFill>
                <a:schemeClr val="accent5">
                  <a:lumMod val="60000"/>
                </a:schemeClr>
              </a:solidFill>
              <a:ln>
                <a:noFill/>
              </a:ln>
              <a:effectLst/>
            </c:spPr>
            <c:extLst>
              <c:ext xmlns:c16="http://schemas.microsoft.com/office/drawing/2014/chart" uri="{C3380CC4-5D6E-409C-BE32-E72D297353CC}">
                <c16:uniqueId val="{00000231-2DE4-4DE3-BD98-AC3DDE866C98}"/>
              </c:ext>
            </c:extLst>
          </c:dPt>
          <c:dPt>
            <c:idx val="281"/>
            <c:bubble3D val="0"/>
            <c:spPr>
              <a:solidFill>
                <a:schemeClr val="accent6">
                  <a:lumMod val="60000"/>
                </a:schemeClr>
              </a:solidFill>
              <a:ln>
                <a:noFill/>
              </a:ln>
              <a:effectLst/>
            </c:spPr>
            <c:extLst>
              <c:ext xmlns:c16="http://schemas.microsoft.com/office/drawing/2014/chart" uri="{C3380CC4-5D6E-409C-BE32-E72D297353CC}">
                <c16:uniqueId val="{00000233-2DE4-4DE3-BD98-AC3DDE866C98}"/>
              </c:ext>
            </c:extLst>
          </c:dPt>
          <c:dPt>
            <c:idx val="282"/>
            <c:bubble3D val="0"/>
            <c:spPr>
              <a:solidFill>
                <a:schemeClr val="accent1">
                  <a:lumMod val="80000"/>
                  <a:lumOff val="20000"/>
                </a:schemeClr>
              </a:solidFill>
              <a:ln>
                <a:noFill/>
              </a:ln>
              <a:effectLst/>
            </c:spPr>
            <c:extLst>
              <c:ext xmlns:c16="http://schemas.microsoft.com/office/drawing/2014/chart" uri="{C3380CC4-5D6E-409C-BE32-E72D297353CC}">
                <c16:uniqueId val="{00000235-2DE4-4DE3-BD98-AC3DDE866C98}"/>
              </c:ext>
            </c:extLst>
          </c:dPt>
          <c:dPt>
            <c:idx val="283"/>
            <c:bubble3D val="0"/>
            <c:spPr>
              <a:solidFill>
                <a:schemeClr val="accent2">
                  <a:lumMod val="80000"/>
                  <a:lumOff val="20000"/>
                </a:schemeClr>
              </a:solidFill>
              <a:ln>
                <a:noFill/>
              </a:ln>
              <a:effectLst/>
            </c:spPr>
            <c:extLst>
              <c:ext xmlns:c16="http://schemas.microsoft.com/office/drawing/2014/chart" uri="{C3380CC4-5D6E-409C-BE32-E72D297353CC}">
                <c16:uniqueId val="{00000237-2DE4-4DE3-BD98-AC3DDE866C98}"/>
              </c:ext>
            </c:extLst>
          </c:dPt>
          <c:dPt>
            <c:idx val="284"/>
            <c:bubble3D val="0"/>
            <c:spPr>
              <a:solidFill>
                <a:schemeClr val="accent3">
                  <a:lumMod val="80000"/>
                  <a:lumOff val="20000"/>
                </a:schemeClr>
              </a:solidFill>
              <a:ln>
                <a:noFill/>
              </a:ln>
              <a:effectLst/>
            </c:spPr>
            <c:extLst>
              <c:ext xmlns:c16="http://schemas.microsoft.com/office/drawing/2014/chart" uri="{C3380CC4-5D6E-409C-BE32-E72D297353CC}">
                <c16:uniqueId val="{00000239-2DE4-4DE3-BD98-AC3DDE866C98}"/>
              </c:ext>
            </c:extLst>
          </c:dPt>
          <c:dPt>
            <c:idx val="285"/>
            <c:bubble3D val="0"/>
            <c:spPr>
              <a:solidFill>
                <a:schemeClr val="accent4">
                  <a:lumMod val="80000"/>
                  <a:lumOff val="20000"/>
                </a:schemeClr>
              </a:solidFill>
              <a:ln>
                <a:noFill/>
              </a:ln>
              <a:effectLst/>
            </c:spPr>
            <c:extLst>
              <c:ext xmlns:c16="http://schemas.microsoft.com/office/drawing/2014/chart" uri="{C3380CC4-5D6E-409C-BE32-E72D297353CC}">
                <c16:uniqueId val="{0000023B-2DE4-4DE3-BD98-AC3DDE866C98}"/>
              </c:ext>
            </c:extLst>
          </c:dPt>
          <c:dPt>
            <c:idx val="286"/>
            <c:bubble3D val="0"/>
            <c:spPr>
              <a:solidFill>
                <a:schemeClr val="accent5">
                  <a:lumMod val="80000"/>
                  <a:lumOff val="20000"/>
                </a:schemeClr>
              </a:solidFill>
              <a:ln>
                <a:noFill/>
              </a:ln>
              <a:effectLst/>
            </c:spPr>
            <c:extLst>
              <c:ext xmlns:c16="http://schemas.microsoft.com/office/drawing/2014/chart" uri="{C3380CC4-5D6E-409C-BE32-E72D297353CC}">
                <c16:uniqueId val="{0000023D-2DE4-4DE3-BD98-AC3DDE866C98}"/>
              </c:ext>
            </c:extLst>
          </c:dPt>
          <c:dPt>
            <c:idx val="287"/>
            <c:bubble3D val="0"/>
            <c:spPr>
              <a:solidFill>
                <a:schemeClr val="accent6">
                  <a:lumMod val="80000"/>
                  <a:lumOff val="20000"/>
                </a:schemeClr>
              </a:solidFill>
              <a:ln>
                <a:noFill/>
              </a:ln>
              <a:effectLst/>
            </c:spPr>
            <c:extLst>
              <c:ext xmlns:c16="http://schemas.microsoft.com/office/drawing/2014/chart" uri="{C3380CC4-5D6E-409C-BE32-E72D297353CC}">
                <c16:uniqueId val="{0000023F-2DE4-4DE3-BD98-AC3DDE866C98}"/>
              </c:ext>
            </c:extLst>
          </c:dPt>
          <c:dPt>
            <c:idx val="288"/>
            <c:bubble3D val="0"/>
            <c:spPr>
              <a:solidFill>
                <a:schemeClr val="accent1">
                  <a:lumMod val="80000"/>
                </a:schemeClr>
              </a:solidFill>
              <a:ln>
                <a:noFill/>
              </a:ln>
              <a:effectLst/>
            </c:spPr>
            <c:extLst>
              <c:ext xmlns:c16="http://schemas.microsoft.com/office/drawing/2014/chart" uri="{C3380CC4-5D6E-409C-BE32-E72D297353CC}">
                <c16:uniqueId val="{00000241-2DE4-4DE3-BD98-AC3DDE866C98}"/>
              </c:ext>
            </c:extLst>
          </c:dPt>
          <c:dPt>
            <c:idx val="289"/>
            <c:bubble3D val="0"/>
            <c:spPr>
              <a:solidFill>
                <a:schemeClr val="accent2">
                  <a:lumMod val="80000"/>
                </a:schemeClr>
              </a:solidFill>
              <a:ln>
                <a:noFill/>
              </a:ln>
              <a:effectLst/>
            </c:spPr>
            <c:extLst>
              <c:ext xmlns:c16="http://schemas.microsoft.com/office/drawing/2014/chart" uri="{C3380CC4-5D6E-409C-BE32-E72D297353CC}">
                <c16:uniqueId val="{00000243-2DE4-4DE3-BD98-AC3DDE866C98}"/>
              </c:ext>
            </c:extLst>
          </c:dPt>
          <c:dPt>
            <c:idx val="290"/>
            <c:bubble3D val="0"/>
            <c:spPr>
              <a:solidFill>
                <a:schemeClr val="accent3">
                  <a:lumMod val="80000"/>
                </a:schemeClr>
              </a:solidFill>
              <a:ln>
                <a:noFill/>
              </a:ln>
              <a:effectLst/>
            </c:spPr>
            <c:extLst>
              <c:ext xmlns:c16="http://schemas.microsoft.com/office/drawing/2014/chart" uri="{C3380CC4-5D6E-409C-BE32-E72D297353CC}">
                <c16:uniqueId val="{00000245-2DE4-4DE3-BD98-AC3DDE866C98}"/>
              </c:ext>
            </c:extLst>
          </c:dPt>
          <c:dPt>
            <c:idx val="291"/>
            <c:bubble3D val="0"/>
            <c:spPr>
              <a:solidFill>
                <a:schemeClr val="accent4">
                  <a:lumMod val="80000"/>
                </a:schemeClr>
              </a:solidFill>
              <a:ln>
                <a:noFill/>
              </a:ln>
              <a:effectLst/>
            </c:spPr>
            <c:extLst>
              <c:ext xmlns:c16="http://schemas.microsoft.com/office/drawing/2014/chart" uri="{C3380CC4-5D6E-409C-BE32-E72D297353CC}">
                <c16:uniqueId val="{00000247-2DE4-4DE3-BD98-AC3DDE866C98}"/>
              </c:ext>
            </c:extLst>
          </c:dPt>
          <c:dPt>
            <c:idx val="292"/>
            <c:bubble3D val="0"/>
            <c:spPr>
              <a:solidFill>
                <a:schemeClr val="accent5">
                  <a:lumMod val="80000"/>
                </a:schemeClr>
              </a:solidFill>
              <a:ln>
                <a:noFill/>
              </a:ln>
              <a:effectLst/>
            </c:spPr>
            <c:extLst>
              <c:ext xmlns:c16="http://schemas.microsoft.com/office/drawing/2014/chart" uri="{C3380CC4-5D6E-409C-BE32-E72D297353CC}">
                <c16:uniqueId val="{00000249-2DE4-4DE3-BD98-AC3DDE866C98}"/>
              </c:ext>
            </c:extLst>
          </c:dPt>
          <c:dPt>
            <c:idx val="293"/>
            <c:bubble3D val="0"/>
            <c:spPr>
              <a:solidFill>
                <a:schemeClr val="accent6">
                  <a:lumMod val="80000"/>
                </a:schemeClr>
              </a:solidFill>
              <a:ln>
                <a:noFill/>
              </a:ln>
              <a:effectLst/>
            </c:spPr>
            <c:extLst>
              <c:ext xmlns:c16="http://schemas.microsoft.com/office/drawing/2014/chart" uri="{C3380CC4-5D6E-409C-BE32-E72D297353CC}">
                <c16:uniqueId val="{0000024B-2DE4-4DE3-BD98-AC3DDE866C98}"/>
              </c:ext>
            </c:extLst>
          </c:dPt>
          <c:dPt>
            <c:idx val="294"/>
            <c:bubble3D val="0"/>
            <c:spPr>
              <a:solidFill>
                <a:schemeClr val="accent1">
                  <a:lumMod val="60000"/>
                  <a:lumOff val="40000"/>
                </a:schemeClr>
              </a:solidFill>
              <a:ln>
                <a:noFill/>
              </a:ln>
              <a:effectLst/>
            </c:spPr>
            <c:extLst>
              <c:ext xmlns:c16="http://schemas.microsoft.com/office/drawing/2014/chart" uri="{C3380CC4-5D6E-409C-BE32-E72D297353CC}">
                <c16:uniqueId val="{0000024D-2DE4-4DE3-BD98-AC3DDE866C98}"/>
              </c:ext>
            </c:extLst>
          </c:dPt>
          <c:dPt>
            <c:idx val="295"/>
            <c:bubble3D val="0"/>
            <c:spPr>
              <a:solidFill>
                <a:schemeClr val="accent2">
                  <a:lumMod val="60000"/>
                  <a:lumOff val="40000"/>
                </a:schemeClr>
              </a:solidFill>
              <a:ln>
                <a:noFill/>
              </a:ln>
              <a:effectLst/>
            </c:spPr>
            <c:extLst>
              <c:ext xmlns:c16="http://schemas.microsoft.com/office/drawing/2014/chart" uri="{C3380CC4-5D6E-409C-BE32-E72D297353CC}">
                <c16:uniqueId val="{0000024F-2DE4-4DE3-BD98-AC3DDE866C98}"/>
              </c:ext>
            </c:extLst>
          </c:dPt>
          <c:dPt>
            <c:idx val="296"/>
            <c:bubble3D val="0"/>
            <c:spPr>
              <a:solidFill>
                <a:schemeClr val="accent3">
                  <a:lumMod val="60000"/>
                  <a:lumOff val="40000"/>
                </a:schemeClr>
              </a:solidFill>
              <a:ln>
                <a:noFill/>
              </a:ln>
              <a:effectLst/>
            </c:spPr>
            <c:extLst>
              <c:ext xmlns:c16="http://schemas.microsoft.com/office/drawing/2014/chart" uri="{C3380CC4-5D6E-409C-BE32-E72D297353CC}">
                <c16:uniqueId val="{00000251-2DE4-4DE3-BD98-AC3DDE866C98}"/>
              </c:ext>
            </c:extLst>
          </c:dPt>
          <c:dPt>
            <c:idx val="297"/>
            <c:bubble3D val="0"/>
            <c:spPr>
              <a:solidFill>
                <a:schemeClr val="accent4">
                  <a:lumMod val="60000"/>
                  <a:lumOff val="40000"/>
                </a:schemeClr>
              </a:solidFill>
              <a:ln>
                <a:noFill/>
              </a:ln>
              <a:effectLst/>
            </c:spPr>
            <c:extLst>
              <c:ext xmlns:c16="http://schemas.microsoft.com/office/drawing/2014/chart" uri="{C3380CC4-5D6E-409C-BE32-E72D297353CC}">
                <c16:uniqueId val="{00000253-2DE4-4DE3-BD98-AC3DDE866C98}"/>
              </c:ext>
            </c:extLst>
          </c:dPt>
          <c:dPt>
            <c:idx val="298"/>
            <c:bubble3D val="0"/>
            <c:spPr>
              <a:solidFill>
                <a:schemeClr val="accent5">
                  <a:lumMod val="60000"/>
                  <a:lumOff val="40000"/>
                </a:schemeClr>
              </a:solidFill>
              <a:ln>
                <a:noFill/>
              </a:ln>
              <a:effectLst/>
            </c:spPr>
            <c:extLst>
              <c:ext xmlns:c16="http://schemas.microsoft.com/office/drawing/2014/chart" uri="{C3380CC4-5D6E-409C-BE32-E72D297353CC}">
                <c16:uniqueId val="{00000255-2DE4-4DE3-BD98-AC3DDE866C98}"/>
              </c:ext>
            </c:extLst>
          </c:dPt>
          <c:dPt>
            <c:idx val="299"/>
            <c:bubble3D val="0"/>
            <c:spPr>
              <a:solidFill>
                <a:schemeClr val="accent6">
                  <a:lumMod val="60000"/>
                  <a:lumOff val="40000"/>
                </a:schemeClr>
              </a:solidFill>
              <a:ln>
                <a:noFill/>
              </a:ln>
              <a:effectLst/>
            </c:spPr>
            <c:extLst>
              <c:ext xmlns:c16="http://schemas.microsoft.com/office/drawing/2014/chart" uri="{C3380CC4-5D6E-409C-BE32-E72D297353CC}">
                <c16:uniqueId val="{00000257-2DE4-4DE3-BD98-AC3DDE866C98}"/>
              </c:ext>
            </c:extLst>
          </c:dPt>
          <c:dPt>
            <c:idx val="300"/>
            <c:bubble3D val="0"/>
            <c:spPr>
              <a:solidFill>
                <a:schemeClr val="accent1">
                  <a:lumMod val="50000"/>
                </a:schemeClr>
              </a:solidFill>
              <a:ln>
                <a:noFill/>
              </a:ln>
              <a:effectLst/>
            </c:spPr>
            <c:extLst>
              <c:ext xmlns:c16="http://schemas.microsoft.com/office/drawing/2014/chart" uri="{C3380CC4-5D6E-409C-BE32-E72D297353CC}">
                <c16:uniqueId val="{00000259-2DE4-4DE3-BD98-AC3DDE866C98}"/>
              </c:ext>
            </c:extLst>
          </c:dPt>
          <c:dPt>
            <c:idx val="301"/>
            <c:bubble3D val="0"/>
            <c:spPr>
              <a:solidFill>
                <a:schemeClr val="accent2">
                  <a:lumMod val="50000"/>
                </a:schemeClr>
              </a:solidFill>
              <a:ln>
                <a:noFill/>
              </a:ln>
              <a:effectLst/>
            </c:spPr>
            <c:extLst>
              <c:ext xmlns:c16="http://schemas.microsoft.com/office/drawing/2014/chart" uri="{C3380CC4-5D6E-409C-BE32-E72D297353CC}">
                <c16:uniqueId val="{0000025B-2DE4-4DE3-BD98-AC3DDE866C98}"/>
              </c:ext>
            </c:extLst>
          </c:dPt>
          <c:dPt>
            <c:idx val="302"/>
            <c:bubble3D val="0"/>
            <c:spPr>
              <a:solidFill>
                <a:schemeClr val="accent3">
                  <a:lumMod val="50000"/>
                </a:schemeClr>
              </a:solidFill>
              <a:ln>
                <a:noFill/>
              </a:ln>
              <a:effectLst/>
            </c:spPr>
            <c:extLst>
              <c:ext xmlns:c16="http://schemas.microsoft.com/office/drawing/2014/chart" uri="{C3380CC4-5D6E-409C-BE32-E72D297353CC}">
                <c16:uniqueId val="{0000025D-2DE4-4DE3-BD98-AC3DDE866C98}"/>
              </c:ext>
            </c:extLst>
          </c:dPt>
          <c:dPt>
            <c:idx val="303"/>
            <c:bubble3D val="0"/>
            <c:spPr>
              <a:solidFill>
                <a:schemeClr val="accent4">
                  <a:lumMod val="50000"/>
                </a:schemeClr>
              </a:solidFill>
              <a:ln>
                <a:noFill/>
              </a:ln>
              <a:effectLst/>
            </c:spPr>
            <c:extLst>
              <c:ext xmlns:c16="http://schemas.microsoft.com/office/drawing/2014/chart" uri="{C3380CC4-5D6E-409C-BE32-E72D297353CC}">
                <c16:uniqueId val="{0000025F-2DE4-4DE3-BD98-AC3DDE866C98}"/>
              </c:ext>
            </c:extLst>
          </c:dPt>
          <c:dPt>
            <c:idx val="304"/>
            <c:bubble3D val="0"/>
            <c:spPr>
              <a:solidFill>
                <a:schemeClr val="accent5">
                  <a:lumMod val="50000"/>
                </a:schemeClr>
              </a:solidFill>
              <a:ln>
                <a:noFill/>
              </a:ln>
              <a:effectLst/>
            </c:spPr>
            <c:extLst>
              <c:ext xmlns:c16="http://schemas.microsoft.com/office/drawing/2014/chart" uri="{C3380CC4-5D6E-409C-BE32-E72D297353CC}">
                <c16:uniqueId val="{00000261-2DE4-4DE3-BD98-AC3DDE866C98}"/>
              </c:ext>
            </c:extLst>
          </c:dPt>
          <c:dPt>
            <c:idx val="305"/>
            <c:bubble3D val="0"/>
            <c:spPr>
              <a:solidFill>
                <a:schemeClr val="accent6">
                  <a:lumMod val="50000"/>
                </a:schemeClr>
              </a:solidFill>
              <a:ln>
                <a:noFill/>
              </a:ln>
              <a:effectLst/>
            </c:spPr>
            <c:extLst>
              <c:ext xmlns:c16="http://schemas.microsoft.com/office/drawing/2014/chart" uri="{C3380CC4-5D6E-409C-BE32-E72D297353CC}">
                <c16:uniqueId val="{00000263-2DE4-4DE3-BD98-AC3DDE866C98}"/>
              </c:ext>
            </c:extLst>
          </c:dPt>
          <c:dPt>
            <c:idx val="306"/>
            <c:bubble3D val="0"/>
            <c:spPr>
              <a:solidFill>
                <a:schemeClr val="accent1">
                  <a:lumMod val="70000"/>
                  <a:lumOff val="30000"/>
                </a:schemeClr>
              </a:solidFill>
              <a:ln>
                <a:noFill/>
              </a:ln>
              <a:effectLst/>
            </c:spPr>
            <c:extLst>
              <c:ext xmlns:c16="http://schemas.microsoft.com/office/drawing/2014/chart" uri="{C3380CC4-5D6E-409C-BE32-E72D297353CC}">
                <c16:uniqueId val="{00000265-2DE4-4DE3-BD98-AC3DDE866C98}"/>
              </c:ext>
            </c:extLst>
          </c:dPt>
          <c:dPt>
            <c:idx val="307"/>
            <c:bubble3D val="0"/>
            <c:spPr>
              <a:solidFill>
                <a:schemeClr val="accent2">
                  <a:lumMod val="70000"/>
                  <a:lumOff val="30000"/>
                </a:schemeClr>
              </a:solidFill>
              <a:ln>
                <a:noFill/>
              </a:ln>
              <a:effectLst/>
            </c:spPr>
            <c:extLst>
              <c:ext xmlns:c16="http://schemas.microsoft.com/office/drawing/2014/chart" uri="{C3380CC4-5D6E-409C-BE32-E72D297353CC}">
                <c16:uniqueId val="{00000267-2DE4-4DE3-BD98-AC3DDE866C98}"/>
              </c:ext>
            </c:extLst>
          </c:dPt>
          <c:dPt>
            <c:idx val="308"/>
            <c:bubble3D val="0"/>
            <c:spPr>
              <a:solidFill>
                <a:schemeClr val="accent3">
                  <a:lumMod val="70000"/>
                  <a:lumOff val="30000"/>
                </a:schemeClr>
              </a:solidFill>
              <a:ln>
                <a:noFill/>
              </a:ln>
              <a:effectLst/>
            </c:spPr>
            <c:extLst>
              <c:ext xmlns:c16="http://schemas.microsoft.com/office/drawing/2014/chart" uri="{C3380CC4-5D6E-409C-BE32-E72D297353CC}">
                <c16:uniqueId val="{00000269-2DE4-4DE3-BD98-AC3DDE866C98}"/>
              </c:ext>
            </c:extLst>
          </c:dPt>
          <c:dPt>
            <c:idx val="309"/>
            <c:bubble3D val="0"/>
            <c:spPr>
              <a:solidFill>
                <a:schemeClr val="accent4">
                  <a:lumMod val="70000"/>
                  <a:lumOff val="30000"/>
                </a:schemeClr>
              </a:solidFill>
              <a:ln>
                <a:noFill/>
              </a:ln>
              <a:effectLst/>
            </c:spPr>
            <c:extLst>
              <c:ext xmlns:c16="http://schemas.microsoft.com/office/drawing/2014/chart" uri="{C3380CC4-5D6E-409C-BE32-E72D297353CC}">
                <c16:uniqueId val="{0000026B-2DE4-4DE3-BD98-AC3DDE866C98}"/>
              </c:ext>
            </c:extLst>
          </c:dPt>
          <c:dPt>
            <c:idx val="310"/>
            <c:bubble3D val="0"/>
            <c:spPr>
              <a:solidFill>
                <a:schemeClr val="accent5">
                  <a:lumMod val="70000"/>
                  <a:lumOff val="30000"/>
                </a:schemeClr>
              </a:solidFill>
              <a:ln>
                <a:noFill/>
              </a:ln>
              <a:effectLst/>
            </c:spPr>
            <c:extLst>
              <c:ext xmlns:c16="http://schemas.microsoft.com/office/drawing/2014/chart" uri="{C3380CC4-5D6E-409C-BE32-E72D297353CC}">
                <c16:uniqueId val="{0000026D-2DE4-4DE3-BD98-AC3DDE866C98}"/>
              </c:ext>
            </c:extLst>
          </c:dPt>
          <c:dPt>
            <c:idx val="311"/>
            <c:bubble3D val="0"/>
            <c:spPr>
              <a:solidFill>
                <a:schemeClr val="accent6">
                  <a:lumMod val="70000"/>
                  <a:lumOff val="30000"/>
                </a:schemeClr>
              </a:solidFill>
              <a:ln>
                <a:noFill/>
              </a:ln>
              <a:effectLst/>
            </c:spPr>
            <c:extLst>
              <c:ext xmlns:c16="http://schemas.microsoft.com/office/drawing/2014/chart" uri="{C3380CC4-5D6E-409C-BE32-E72D297353CC}">
                <c16:uniqueId val="{0000026F-2DE4-4DE3-BD98-AC3DDE866C98}"/>
              </c:ext>
            </c:extLst>
          </c:dPt>
          <c:dPt>
            <c:idx val="312"/>
            <c:bubble3D val="0"/>
            <c:spPr>
              <a:solidFill>
                <a:schemeClr val="accent1">
                  <a:lumMod val="70000"/>
                </a:schemeClr>
              </a:solidFill>
              <a:ln>
                <a:noFill/>
              </a:ln>
              <a:effectLst/>
            </c:spPr>
            <c:extLst>
              <c:ext xmlns:c16="http://schemas.microsoft.com/office/drawing/2014/chart" uri="{C3380CC4-5D6E-409C-BE32-E72D297353CC}">
                <c16:uniqueId val="{00000271-2DE4-4DE3-BD98-AC3DDE866C98}"/>
              </c:ext>
            </c:extLst>
          </c:dPt>
          <c:dPt>
            <c:idx val="313"/>
            <c:bubble3D val="0"/>
            <c:spPr>
              <a:solidFill>
                <a:schemeClr val="accent2">
                  <a:lumMod val="70000"/>
                </a:schemeClr>
              </a:solidFill>
              <a:ln>
                <a:noFill/>
              </a:ln>
              <a:effectLst/>
            </c:spPr>
            <c:extLst>
              <c:ext xmlns:c16="http://schemas.microsoft.com/office/drawing/2014/chart" uri="{C3380CC4-5D6E-409C-BE32-E72D297353CC}">
                <c16:uniqueId val="{00000273-2DE4-4DE3-BD98-AC3DDE866C98}"/>
              </c:ext>
            </c:extLst>
          </c:dPt>
          <c:dPt>
            <c:idx val="314"/>
            <c:bubble3D val="0"/>
            <c:spPr>
              <a:solidFill>
                <a:schemeClr val="accent3">
                  <a:lumMod val="70000"/>
                </a:schemeClr>
              </a:solidFill>
              <a:ln>
                <a:noFill/>
              </a:ln>
              <a:effectLst/>
            </c:spPr>
            <c:extLst>
              <c:ext xmlns:c16="http://schemas.microsoft.com/office/drawing/2014/chart" uri="{C3380CC4-5D6E-409C-BE32-E72D297353CC}">
                <c16:uniqueId val="{00000275-2DE4-4DE3-BD98-AC3DDE866C98}"/>
              </c:ext>
            </c:extLst>
          </c:dPt>
          <c:dPt>
            <c:idx val="315"/>
            <c:bubble3D val="0"/>
            <c:spPr>
              <a:solidFill>
                <a:schemeClr val="accent4">
                  <a:lumMod val="70000"/>
                </a:schemeClr>
              </a:solidFill>
              <a:ln>
                <a:noFill/>
              </a:ln>
              <a:effectLst/>
            </c:spPr>
            <c:extLst>
              <c:ext xmlns:c16="http://schemas.microsoft.com/office/drawing/2014/chart" uri="{C3380CC4-5D6E-409C-BE32-E72D297353CC}">
                <c16:uniqueId val="{00000277-2DE4-4DE3-BD98-AC3DDE866C98}"/>
              </c:ext>
            </c:extLst>
          </c:dPt>
          <c:dPt>
            <c:idx val="316"/>
            <c:bubble3D val="0"/>
            <c:spPr>
              <a:solidFill>
                <a:schemeClr val="accent5">
                  <a:lumMod val="70000"/>
                </a:schemeClr>
              </a:solidFill>
              <a:ln>
                <a:noFill/>
              </a:ln>
              <a:effectLst/>
            </c:spPr>
            <c:extLst>
              <c:ext xmlns:c16="http://schemas.microsoft.com/office/drawing/2014/chart" uri="{C3380CC4-5D6E-409C-BE32-E72D297353CC}">
                <c16:uniqueId val="{00000279-2DE4-4DE3-BD98-AC3DDE866C98}"/>
              </c:ext>
            </c:extLst>
          </c:dPt>
          <c:dPt>
            <c:idx val="317"/>
            <c:bubble3D val="0"/>
            <c:spPr>
              <a:solidFill>
                <a:schemeClr val="accent6">
                  <a:lumMod val="70000"/>
                </a:schemeClr>
              </a:solidFill>
              <a:ln>
                <a:noFill/>
              </a:ln>
              <a:effectLst/>
            </c:spPr>
            <c:extLst>
              <c:ext xmlns:c16="http://schemas.microsoft.com/office/drawing/2014/chart" uri="{C3380CC4-5D6E-409C-BE32-E72D297353CC}">
                <c16:uniqueId val="{0000027B-2DE4-4DE3-BD98-AC3DDE866C98}"/>
              </c:ext>
            </c:extLst>
          </c:dPt>
          <c:dPt>
            <c:idx val="318"/>
            <c:bubble3D val="0"/>
            <c:spPr>
              <a:solidFill>
                <a:schemeClr val="accent1">
                  <a:lumMod val="50000"/>
                  <a:lumOff val="50000"/>
                </a:schemeClr>
              </a:solidFill>
              <a:ln>
                <a:noFill/>
              </a:ln>
              <a:effectLst/>
            </c:spPr>
            <c:extLst>
              <c:ext xmlns:c16="http://schemas.microsoft.com/office/drawing/2014/chart" uri="{C3380CC4-5D6E-409C-BE32-E72D297353CC}">
                <c16:uniqueId val="{0000027D-2DE4-4DE3-BD98-AC3DDE866C98}"/>
              </c:ext>
            </c:extLst>
          </c:dPt>
          <c:dPt>
            <c:idx val="319"/>
            <c:bubble3D val="0"/>
            <c:spPr>
              <a:solidFill>
                <a:schemeClr val="accent2">
                  <a:lumMod val="50000"/>
                  <a:lumOff val="50000"/>
                </a:schemeClr>
              </a:solidFill>
              <a:ln>
                <a:noFill/>
              </a:ln>
              <a:effectLst/>
            </c:spPr>
            <c:extLst>
              <c:ext xmlns:c16="http://schemas.microsoft.com/office/drawing/2014/chart" uri="{C3380CC4-5D6E-409C-BE32-E72D297353CC}">
                <c16:uniqueId val="{0000027F-2DE4-4DE3-BD98-AC3DDE866C98}"/>
              </c:ext>
            </c:extLst>
          </c:dPt>
          <c:dPt>
            <c:idx val="320"/>
            <c:bubble3D val="0"/>
            <c:spPr>
              <a:solidFill>
                <a:schemeClr val="accent3">
                  <a:lumMod val="50000"/>
                  <a:lumOff val="50000"/>
                </a:schemeClr>
              </a:solidFill>
              <a:ln>
                <a:noFill/>
              </a:ln>
              <a:effectLst/>
            </c:spPr>
            <c:extLst>
              <c:ext xmlns:c16="http://schemas.microsoft.com/office/drawing/2014/chart" uri="{C3380CC4-5D6E-409C-BE32-E72D297353CC}">
                <c16:uniqueId val="{00000281-2DE4-4DE3-BD98-AC3DDE866C98}"/>
              </c:ext>
            </c:extLst>
          </c:dPt>
          <c:dPt>
            <c:idx val="321"/>
            <c:bubble3D val="0"/>
            <c:spPr>
              <a:solidFill>
                <a:schemeClr val="accent4">
                  <a:lumMod val="50000"/>
                  <a:lumOff val="50000"/>
                </a:schemeClr>
              </a:solidFill>
              <a:ln>
                <a:noFill/>
              </a:ln>
              <a:effectLst/>
            </c:spPr>
            <c:extLst>
              <c:ext xmlns:c16="http://schemas.microsoft.com/office/drawing/2014/chart" uri="{C3380CC4-5D6E-409C-BE32-E72D297353CC}">
                <c16:uniqueId val="{00000283-2DE4-4DE3-BD98-AC3DDE866C98}"/>
              </c:ext>
            </c:extLst>
          </c:dPt>
          <c:dPt>
            <c:idx val="322"/>
            <c:bubble3D val="0"/>
            <c:spPr>
              <a:solidFill>
                <a:schemeClr val="accent5">
                  <a:lumMod val="50000"/>
                  <a:lumOff val="50000"/>
                </a:schemeClr>
              </a:solidFill>
              <a:ln>
                <a:noFill/>
              </a:ln>
              <a:effectLst/>
            </c:spPr>
            <c:extLst>
              <c:ext xmlns:c16="http://schemas.microsoft.com/office/drawing/2014/chart" uri="{C3380CC4-5D6E-409C-BE32-E72D297353CC}">
                <c16:uniqueId val="{00000285-2DE4-4DE3-BD98-AC3DDE866C98}"/>
              </c:ext>
            </c:extLst>
          </c:dPt>
          <c:dPt>
            <c:idx val="323"/>
            <c:bubble3D val="0"/>
            <c:spPr>
              <a:solidFill>
                <a:schemeClr val="accent6">
                  <a:lumMod val="50000"/>
                  <a:lumOff val="50000"/>
                </a:schemeClr>
              </a:solidFill>
              <a:ln>
                <a:noFill/>
              </a:ln>
              <a:effectLst/>
            </c:spPr>
            <c:extLst>
              <c:ext xmlns:c16="http://schemas.microsoft.com/office/drawing/2014/chart" uri="{C3380CC4-5D6E-409C-BE32-E72D297353CC}">
                <c16:uniqueId val="{00000287-2DE4-4DE3-BD98-AC3DDE866C98}"/>
              </c:ext>
            </c:extLst>
          </c:dPt>
          <c:dPt>
            <c:idx val="324"/>
            <c:bubble3D val="0"/>
            <c:spPr>
              <a:solidFill>
                <a:schemeClr val="accent1"/>
              </a:solidFill>
              <a:ln>
                <a:noFill/>
              </a:ln>
              <a:effectLst/>
            </c:spPr>
            <c:extLst>
              <c:ext xmlns:c16="http://schemas.microsoft.com/office/drawing/2014/chart" uri="{C3380CC4-5D6E-409C-BE32-E72D297353CC}">
                <c16:uniqueId val="{00000289-2DE4-4DE3-BD98-AC3DDE866C98}"/>
              </c:ext>
            </c:extLst>
          </c:dPt>
          <c:dPt>
            <c:idx val="325"/>
            <c:bubble3D val="0"/>
            <c:spPr>
              <a:solidFill>
                <a:schemeClr val="accent2"/>
              </a:solidFill>
              <a:ln>
                <a:noFill/>
              </a:ln>
              <a:effectLst/>
            </c:spPr>
            <c:extLst>
              <c:ext xmlns:c16="http://schemas.microsoft.com/office/drawing/2014/chart" uri="{C3380CC4-5D6E-409C-BE32-E72D297353CC}">
                <c16:uniqueId val="{0000028B-2DE4-4DE3-BD98-AC3DDE866C98}"/>
              </c:ext>
            </c:extLst>
          </c:dPt>
          <c:dPt>
            <c:idx val="326"/>
            <c:bubble3D val="0"/>
            <c:spPr>
              <a:solidFill>
                <a:schemeClr val="accent3"/>
              </a:solidFill>
              <a:ln>
                <a:noFill/>
              </a:ln>
              <a:effectLst/>
            </c:spPr>
            <c:extLst>
              <c:ext xmlns:c16="http://schemas.microsoft.com/office/drawing/2014/chart" uri="{C3380CC4-5D6E-409C-BE32-E72D297353CC}">
                <c16:uniqueId val="{0000028D-2DE4-4DE3-BD98-AC3DDE866C98}"/>
              </c:ext>
            </c:extLst>
          </c:dPt>
          <c:dPt>
            <c:idx val="327"/>
            <c:bubble3D val="0"/>
            <c:spPr>
              <a:solidFill>
                <a:schemeClr val="accent4"/>
              </a:solidFill>
              <a:ln>
                <a:noFill/>
              </a:ln>
              <a:effectLst/>
            </c:spPr>
            <c:extLst>
              <c:ext xmlns:c16="http://schemas.microsoft.com/office/drawing/2014/chart" uri="{C3380CC4-5D6E-409C-BE32-E72D297353CC}">
                <c16:uniqueId val="{0000028F-2DE4-4DE3-BD98-AC3DDE866C98}"/>
              </c:ext>
            </c:extLst>
          </c:dPt>
          <c:dPt>
            <c:idx val="328"/>
            <c:bubble3D val="0"/>
            <c:spPr>
              <a:solidFill>
                <a:schemeClr val="accent5"/>
              </a:solidFill>
              <a:ln>
                <a:noFill/>
              </a:ln>
              <a:effectLst/>
            </c:spPr>
            <c:extLst>
              <c:ext xmlns:c16="http://schemas.microsoft.com/office/drawing/2014/chart" uri="{C3380CC4-5D6E-409C-BE32-E72D297353CC}">
                <c16:uniqueId val="{00000291-2DE4-4DE3-BD98-AC3DDE866C98}"/>
              </c:ext>
            </c:extLst>
          </c:dPt>
          <c:dPt>
            <c:idx val="329"/>
            <c:bubble3D val="0"/>
            <c:spPr>
              <a:solidFill>
                <a:schemeClr val="accent6"/>
              </a:solidFill>
              <a:ln>
                <a:noFill/>
              </a:ln>
              <a:effectLst/>
            </c:spPr>
            <c:extLst>
              <c:ext xmlns:c16="http://schemas.microsoft.com/office/drawing/2014/chart" uri="{C3380CC4-5D6E-409C-BE32-E72D297353CC}">
                <c16:uniqueId val="{00000293-2DE4-4DE3-BD98-AC3DDE866C98}"/>
              </c:ext>
            </c:extLst>
          </c:dPt>
          <c:dPt>
            <c:idx val="330"/>
            <c:bubble3D val="0"/>
            <c:spPr>
              <a:solidFill>
                <a:schemeClr val="accent1">
                  <a:lumMod val="60000"/>
                </a:schemeClr>
              </a:solidFill>
              <a:ln>
                <a:noFill/>
              </a:ln>
              <a:effectLst/>
            </c:spPr>
            <c:extLst>
              <c:ext xmlns:c16="http://schemas.microsoft.com/office/drawing/2014/chart" uri="{C3380CC4-5D6E-409C-BE32-E72D297353CC}">
                <c16:uniqueId val="{00000295-2DE4-4DE3-BD98-AC3DDE866C98}"/>
              </c:ext>
            </c:extLst>
          </c:dPt>
          <c:dPt>
            <c:idx val="331"/>
            <c:bubble3D val="0"/>
            <c:spPr>
              <a:solidFill>
                <a:schemeClr val="accent2">
                  <a:lumMod val="60000"/>
                </a:schemeClr>
              </a:solidFill>
              <a:ln>
                <a:noFill/>
              </a:ln>
              <a:effectLst/>
            </c:spPr>
            <c:extLst>
              <c:ext xmlns:c16="http://schemas.microsoft.com/office/drawing/2014/chart" uri="{C3380CC4-5D6E-409C-BE32-E72D297353CC}">
                <c16:uniqueId val="{00000297-2DE4-4DE3-BD98-AC3DDE866C98}"/>
              </c:ext>
            </c:extLst>
          </c:dPt>
          <c:dPt>
            <c:idx val="332"/>
            <c:bubble3D val="0"/>
            <c:spPr>
              <a:solidFill>
                <a:schemeClr val="accent3">
                  <a:lumMod val="60000"/>
                </a:schemeClr>
              </a:solidFill>
              <a:ln>
                <a:noFill/>
              </a:ln>
              <a:effectLst/>
            </c:spPr>
            <c:extLst>
              <c:ext xmlns:c16="http://schemas.microsoft.com/office/drawing/2014/chart" uri="{C3380CC4-5D6E-409C-BE32-E72D297353CC}">
                <c16:uniqueId val="{00000299-2DE4-4DE3-BD98-AC3DDE866C98}"/>
              </c:ext>
            </c:extLst>
          </c:dPt>
          <c:dPt>
            <c:idx val="333"/>
            <c:bubble3D val="0"/>
            <c:spPr>
              <a:solidFill>
                <a:schemeClr val="accent4">
                  <a:lumMod val="60000"/>
                </a:schemeClr>
              </a:solidFill>
              <a:ln>
                <a:noFill/>
              </a:ln>
              <a:effectLst/>
            </c:spPr>
            <c:extLst>
              <c:ext xmlns:c16="http://schemas.microsoft.com/office/drawing/2014/chart" uri="{C3380CC4-5D6E-409C-BE32-E72D297353CC}">
                <c16:uniqueId val="{0000029B-2DE4-4DE3-BD98-AC3DDE866C98}"/>
              </c:ext>
            </c:extLst>
          </c:dPt>
          <c:dPt>
            <c:idx val="334"/>
            <c:bubble3D val="0"/>
            <c:spPr>
              <a:solidFill>
                <a:schemeClr val="accent5">
                  <a:lumMod val="60000"/>
                </a:schemeClr>
              </a:solidFill>
              <a:ln>
                <a:noFill/>
              </a:ln>
              <a:effectLst/>
            </c:spPr>
            <c:extLst>
              <c:ext xmlns:c16="http://schemas.microsoft.com/office/drawing/2014/chart" uri="{C3380CC4-5D6E-409C-BE32-E72D297353CC}">
                <c16:uniqueId val="{0000029D-2DE4-4DE3-BD98-AC3DDE866C98}"/>
              </c:ext>
            </c:extLst>
          </c:dPt>
          <c:dPt>
            <c:idx val="335"/>
            <c:bubble3D val="0"/>
            <c:spPr>
              <a:solidFill>
                <a:schemeClr val="accent6">
                  <a:lumMod val="60000"/>
                </a:schemeClr>
              </a:solidFill>
              <a:ln>
                <a:noFill/>
              </a:ln>
              <a:effectLst/>
            </c:spPr>
            <c:extLst>
              <c:ext xmlns:c16="http://schemas.microsoft.com/office/drawing/2014/chart" uri="{C3380CC4-5D6E-409C-BE32-E72D297353CC}">
                <c16:uniqueId val="{0000029F-2DE4-4DE3-BD98-AC3DDE866C98}"/>
              </c:ext>
            </c:extLst>
          </c:dPt>
          <c:dPt>
            <c:idx val="336"/>
            <c:bubble3D val="0"/>
            <c:spPr>
              <a:solidFill>
                <a:schemeClr val="accent1">
                  <a:lumMod val="80000"/>
                  <a:lumOff val="20000"/>
                </a:schemeClr>
              </a:solidFill>
              <a:ln>
                <a:noFill/>
              </a:ln>
              <a:effectLst/>
            </c:spPr>
            <c:extLst>
              <c:ext xmlns:c16="http://schemas.microsoft.com/office/drawing/2014/chart" uri="{C3380CC4-5D6E-409C-BE32-E72D297353CC}">
                <c16:uniqueId val="{000002A1-2DE4-4DE3-BD98-AC3DDE866C98}"/>
              </c:ext>
            </c:extLst>
          </c:dPt>
          <c:dPt>
            <c:idx val="337"/>
            <c:bubble3D val="0"/>
            <c:spPr>
              <a:solidFill>
                <a:schemeClr val="accent2">
                  <a:lumMod val="80000"/>
                  <a:lumOff val="20000"/>
                </a:schemeClr>
              </a:solidFill>
              <a:ln>
                <a:noFill/>
              </a:ln>
              <a:effectLst/>
            </c:spPr>
            <c:extLst>
              <c:ext xmlns:c16="http://schemas.microsoft.com/office/drawing/2014/chart" uri="{C3380CC4-5D6E-409C-BE32-E72D297353CC}">
                <c16:uniqueId val="{000002A3-2DE4-4DE3-BD98-AC3DDE866C98}"/>
              </c:ext>
            </c:extLst>
          </c:dPt>
          <c:dPt>
            <c:idx val="338"/>
            <c:bubble3D val="0"/>
            <c:spPr>
              <a:solidFill>
                <a:schemeClr val="accent3">
                  <a:lumMod val="80000"/>
                  <a:lumOff val="20000"/>
                </a:schemeClr>
              </a:solidFill>
              <a:ln>
                <a:noFill/>
              </a:ln>
              <a:effectLst/>
            </c:spPr>
            <c:extLst>
              <c:ext xmlns:c16="http://schemas.microsoft.com/office/drawing/2014/chart" uri="{C3380CC4-5D6E-409C-BE32-E72D297353CC}">
                <c16:uniqueId val="{000002A5-2DE4-4DE3-BD98-AC3DDE866C98}"/>
              </c:ext>
            </c:extLst>
          </c:dPt>
          <c:dPt>
            <c:idx val="339"/>
            <c:bubble3D val="0"/>
            <c:spPr>
              <a:solidFill>
                <a:schemeClr val="accent4">
                  <a:lumMod val="80000"/>
                  <a:lumOff val="20000"/>
                </a:schemeClr>
              </a:solidFill>
              <a:ln>
                <a:noFill/>
              </a:ln>
              <a:effectLst/>
            </c:spPr>
            <c:extLst>
              <c:ext xmlns:c16="http://schemas.microsoft.com/office/drawing/2014/chart" uri="{C3380CC4-5D6E-409C-BE32-E72D297353CC}">
                <c16:uniqueId val="{000002A7-2DE4-4DE3-BD98-AC3DDE866C98}"/>
              </c:ext>
            </c:extLst>
          </c:dPt>
          <c:dPt>
            <c:idx val="340"/>
            <c:bubble3D val="0"/>
            <c:spPr>
              <a:solidFill>
                <a:schemeClr val="accent5">
                  <a:lumMod val="80000"/>
                  <a:lumOff val="20000"/>
                </a:schemeClr>
              </a:solidFill>
              <a:ln>
                <a:noFill/>
              </a:ln>
              <a:effectLst/>
            </c:spPr>
            <c:extLst>
              <c:ext xmlns:c16="http://schemas.microsoft.com/office/drawing/2014/chart" uri="{C3380CC4-5D6E-409C-BE32-E72D297353CC}">
                <c16:uniqueId val="{000002A9-2DE4-4DE3-BD98-AC3DDE866C98}"/>
              </c:ext>
            </c:extLst>
          </c:dPt>
          <c:dPt>
            <c:idx val="341"/>
            <c:bubble3D val="0"/>
            <c:spPr>
              <a:solidFill>
                <a:schemeClr val="accent6">
                  <a:lumMod val="80000"/>
                  <a:lumOff val="20000"/>
                </a:schemeClr>
              </a:solidFill>
              <a:ln>
                <a:noFill/>
              </a:ln>
              <a:effectLst/>
            </c:spPr>
            <c:extLst>
              <c:ext xmlns:c16="http://schemas.microsoft.com/office/drawing/2014/chart" uri="{C3380CC4-5D6E-409C-BE32-E72D297353CC}">
                <c16:uniqueId val="{000002AB-2DE4-4DE3-BD98-AC3DDE866C98}"/>
              </c:ext>
            </c:extLst>
          </c:dPt>
          <c:dPt>
            <c:idx val="342"/>
            <c:bubble3D val="0"/>
            <c:spPr>
              <a:solidFill>
                <a:schemeClr val="accent1">
                  <a:lumMod val="80000"/>
                </a:schemeClr>
              </a:solidFill>
              <a:ln>
                <a:noFill/>
              </a:ln>
              <a:effectLst/>
            </c:spPr>
            <c:extLst>
              <c:ext xmlns:c16="http://schemas.microsoft.com/office/drawing/2014/chart" uri="{C3380CC4-5D6E-409C-BE32-E72D297353CC}">
                <c16:uniqueId val="{000002AD-2DE4-4DE3-BD98-AC3DDE866C98}"/>
              </c:ext>
            </c:extLst>
          </c:dPt>
          <c:dPt>
            <c:idx val="343"/>
            <c:bubble3D val="0"/>
            <c:spPr>
              <a:solidFill>
                <a:schemeClr val="accent2">
                  <a:lumMod val="80000"/>
                </a:schemeClr>
              </a:solidFill>
              <a:ln>
                <a:noFill/>
              </a:ln>
              <a:effectLst/>
            </c:spPr>
            <c:extLst>
              <c:ext xmlns:c16="http://schemas.microsoft.com/office/drawing/2014/chart" uri="{C3380CC4-5D6E-409C-BE32-E72D297353CC}">
                <c16:uniqueId val="{000002AF-2DE4-4DE3-BD98-AC3DDE866C98}"/>
              </c:ext>
            </c:extLst>
          </c:dPt>
          <c:dPt>
            <c:idx val="344"/>
            <c:bubble3D val="0"/>
            <c:spPr>
              <a:solidFill>
                <a:schemeClr val="accent3">
                  <a:lumMod val="80000"/>
                </a:schemeClr>
              </a:solidFill>
              <a:ln>
                <a:noFill/>
              </a:ln>
              <a:effectLst/>
            </c:spPr>
            <c:extLst>
              <c:ext xmlns:c16="http://schemas.microsoft.com/office/drawing/2014/chart" uri="{C3380CC4-5D6E-409C-BE32-E72D297353CC}">
                <c16:uniqueId val="{000002B1-2DE4-4DE3-BD98-AC3DDE866C98}"/>
              </c:ext>
            </c:extLst>
          </c:dPt>
          <c:dPt>
            <c:idx val="345"/>
            <c:bubble3D val="0"/>
            <c:spPr>
              <a:solidFill>
                <a:schemeClr val="accent4">
                  <a:lumMod val="80000"/>
                </a:schemeClr>
              </a:solidFill>
              <a:ln>
                <a:noFill/>
              </a:ln>
              <a:effectLst/>
            </c:spPr>
            <c:extLst>
              <c:ext xmlns:c16="http://schemas.microsoft.com/office/drawing/2014/chart" uri="{C3380CC4-5D6E-409C-BE32-E72D297353CC}">
                <c16:uniqueId val="{000002B3-2DE4-4DE3-BD98-AC3DDE866C98}"/>
              </c:ext>
            </c:extLst>
          </c:dPt>
          <c:dPt>
            <c:idx val="346"/>
            <c:bubble3D val="0"/>
            <c:spPr>
              <a:solidFill>
                <a:schemeClr val="accent5">
                  <a:lumMod val="80000"/>
                </a:schemeClr>
              </a:solidFill>
              <a:ln>
                <a:noFill/>
              </a:ln>
              <a:effectLst/>
            </c:spPr>
            <c:extLst>
              <c:ext xmlns:c16="http://schemas.microsoft.com/office/drawing/2014/chart" uri="{C3380CC4-5D6E-409C-BE32-E72D297353CC}">
                <c16:uniqueId val="{000002B5-2DE4-4DE3-BD98-AC3DDE866C98}"/>
              </c:ext>
            </c:extLst>
          </c:dPt>
          <c:dPt>
            <c:idx val="347"/>
            <c:bubble3D val="0"/>
            <c:spPr>
              <a:solidFill>
                <a:schemeClr val="accent6">
                  <a:lumMod val="80000"/>
                </a:schemeClr>
              </a:solidFill>
              <a:ln>
                <a:noFill/>
              </a:ln>
              <a:effectLst/>
            </c:spPr>
            <c:extLst>
              <c:ext xmlns:c16="http://schemas.microsoft.com/office/drawing/2014/chart" uri="{C3380CC4-5D6E-409C-BE32-E72D297353CC}">
                <c16:uniqueId val="{000002B7-2DE4-4DE3-BD98-AC3DDE866C98}"/>
              </c:ext>
            </c:extLst>
          </c:dPt>
          <c:dPt>
            <c:idx val="348"/>
            <c:bubble3D val="0"/>
            <c:spPr>
              <a:solidFill>
                <a:schemeClr val="accent1">
                  <a:lumMod val="60000"/>
                  <a:lumOff val="40000"/>
                </a:schemeClr>
              </a:solidFill>
              <a:ln>
                <a:noFill/>
              </a:ln>
              <a:effectLst/>
            </c:spPr>
            <c:extLst>
              <c:ext xmlns:c16="http://schemas.microsoft.com/office/drawing/2014/chart" uri="{C3380CC4-5D6E-409C-BE32-E72D297353CC}">
                <c16:uniqueId val="{000002B9-2DE4-4DE3-BD98-AC3DDE866C98}"/>
              </c:ext>
            </c:extLst>
          </c:dPt>
          <c:dPt>
            <c:idx val="349"/>
            <c:bubble3D val="0"/>
            <c:spPr>
              <a:solidFill>
                <a:schemeClr val="accent2">
                  <a:lumMod val="60000"/>
                  <a:lumOff val="40000"/>
                </a:schemeClr>
              </a:solidFill>
              <a:ln>
                <a:noFill/>
              </a:ln>
              <a:effectLst/>
            </c:spPr>
            <c:extLst>
              <c:ext xmlns:c16="http://schemas.microsoft.com/office/drawing/2014/chart" uri="{C3380CC4-5D6E-409C-BE32-E72D297353CC}">
                <c16:uniqueId val="{000002BB-2DE4-4DE3-BD98-AC3DDE866C98}"/>
              </c:ext>
            </c:extLst>
          </c:dPt>
          <c:dPt>
            <c:idx val="350"/>
            <c:bubble3D val="0"/>
            <c:spPr>
              <a:solidFill>
                <a:schemeClr val="accent3">
                  <a:lumMod val="60000"/>
                  <a:lumOff val="40000"/>
                </a:schemeClr>
              </a:solidFill>
              <a:ln>
                <a:noFill/>
              </a:ln>
              <a:effectLst/>
            </c:spPr>
            <c:extLst>
              <c:ext xmlns:c16="http://schemas.microsoft.com/office/drawing/2014/chart" uri="{C3380CC4-5D6E-409C-BE32-E72D297353CC}">
                <c16:uniqueId val="{000002BD-2DE4-4DE3-BD98-AC3DDE866C98}"/>
              </c:ext>
            </c:extLst>
          </c:dPt>
          <c:dPt>
            <c:idx val="351"/>
            <c:bubble3D val="0"/>
            <c:spPr>
              <a:solidFill>
                <a:schemeClr val="accent4">
                  <a:lumMod val="60000"/>
                  <a:lumOff val="40000"/>
                </a:schemeClr>
              </a:solidFill>
              <a:ln>
                <a:noFill/>
              </a:ln>
              <a:effectLst/>
            </c:spPr>
            <c:extLst>
              <c:ext xmlns:c16="http://schemas.microsoft.com/office/drawing/2014/chart" uri="{C3380CC4-5D6E-409C-BE32-E72D297353CC}">
                <c16:uniqueId val="{000002BF-2DE4-4DE3-BD98-AC3DDE866C98}"/>
              </c:ext>
            </c:extLst>
          </c:dPt>
          <c:dPt>
            <c:idx val="352"/>
            <c:bubble3D val="0"/>
            <c:spPr>
              <a:solidFill>
                <a:schemeClr val="accent5">
                  <a:lumMod val="60000"/>
                  <a:lumOff val="40000"/>
                </a:schemeClr>
              </a:solidFill>
              <a:ln>
                <a:noFill/>
              </a:ln>
              <a:effectLst/>
            </c:spPr>
            <c:extLst>
              <c:ext xmlns:c16="http://schemas.microsoft.com/office/drawing/2014/chart" uri="{C3380CC4-5D6E-409C-BE32-E72D297353CC}">
                <c16:uniqueId val="{000002C1-2DE4-4DE3-BD98-AC3DDE866C98}"/>
              </c:ext>
            </c:extLst>
          </c:dPt>
          <c:dPt>
            <c:idx val="353"/>
            <c:bubble3D val="0"/>
            <c:spPr>
              <a:solidFill>
                <a:schemeClr val="accent6">
                  <a:lumMod val="60000"/>
                  <a:lumOff val="40000"/>
                </a:schemeClr>
              </a:solidFill>
              <a:ln>
                <a:noFill/>
              </a:ln>
              <a:effectLst/>
            </c:spPr>
            <c:extLst>
              <c:ext xmlns:c16="http://schemas.microsoft.com/office/drawing/2014/chart" uri="{C3380CC4-5D6E-409C-BE32-E72D297353CC}">
                <c16:uniqueId val="{000002C3-2DE4-4DE3-BD98-AC3DDE866C98}"/>
              </c:ext>
            </c:extLst>
          </c:dPt>
          <c:dPt>
            <c:idx val="354"/>
            <c:bubble3D val="0"/>
            <c:spPr>
              <a:solidFill>
                <a:schemeClr val="accent1">
                  <a:lumMod val="50000"/>
                </a:schemeClr>
              </a:solidFill>
              <a:ln>
                <a:noFill/>
              </a:ln>
              <a:effectLst/>
            </c:spPr>
            <c:extLst>
              <c:ext xmlns:c16="http://schemas.microsoft.com/office/drawing/2014/chart" uri="{C3380CC4-5D6E-409C-BE32-E72D297353CC}">
                <c16:uniqueId val="{000002C5-2DE4-4DE3-BD98-AC3DDE866C98}"/>
              </c:ext>
            </c:extLst>
          </c:dPt>
          <c:dPt>
            <c:idx val="355"/>
            <c:bubble3D val="0"/>
            <c:spPr>
              <a:solidFill>
                <a:schemeClr val="accent2">
                  <a:lumMod val="50000"/>
                </a:schemeClr>
              </a:solidFill>
              <a:ln>
                <a:noFill/>
              </a:ln>
              <a:effectLst/>
            </c:spPr>
            <c:extLst>
              <c:ext xmlns:c16="http://schemas.microsoft.com/office/drawing/2014/chart" uri="{C3380CC4-5D6E-409C-BE32-E72D297353CC}">
                <c16:uniqueId val="{000002C7-2DE4-4DE3-BD98-AC3DDE866C98}"/>
              </c:ext>
            </c:extLst>
          </c:dPt>
          <c:dPt>
            <c:idx val="356"/>
            <c:bubble3D val="0"/>
            <c:spPr>
              <a:solidFill>
                <a:schemeClr val="accent3">
                  <a:lumMod val="50000"/>
                </a:schemeClr>
              </a:solidFill>
              <a:ln>
                <a:noFill/>
              </a:ln>
              <a:effectLst/>
            </c:spPr>
            <c:extLst>
              <c:ext xmlns:c16="http://schemas.microsoft.com/office/drawing/2014/chart" uri="{C3380CC4-5D6E-409C-BE32-E72D297353CC}">
                <c16:uniqueId val="{000002C9-2DE4-4DE3-BD98-AC3DDE866C98}"/>
              </c:ext>
            </c:extLst>
          </c:dPt>
          <c:dPt>
            <c:idx val="357"/>
            <c:bubble3D val="0"/>
            <c:spPr>
              <a:solidFill>
                <a:schemeClr val="accent4">
                  <a:lumMod val="50000"/>
                </a:schemeClr>
              </a:solidFill>
              <a:ln>
                <a:noFill/>
              </a:ln>
              <a:effectLst/>
            </c:spPr>
            <c:extLst>
              <c:ext xmlns:c16="http://schemas.microsoft.com/office/drawing/2014/chart" uri="{C3380CC4-5D6E-409C-BE32-E72D297353CC}">
                <c16:uniqueId val="{000002CB-2DE4-4DE3-BD98-AC3DDE866C98}"/>
              </c:ext>
            </c:extLst>
          </c:dPt>
          <c:dPt>
            <c:idx val="358"/>
            <c:bubble3D val="0"/>
            <c:spPr>
              <a:solidFill>
                <a:schemeClr val="accent5">
                  <a:lumMod val="50000"/>
                </a:schemeClr>
              </a:solidFill>
              <a:ln>
                <a:noFill/>
              </a:ln>
              <a:effectLst/>
            </c:spPr>
            <c:extLst>
              <c:ext xmlns:c16="http://schemas.microsoft.com/office/drawing/2014/chart" uri="{C3380CC4-5D6E-409C-BE32-E72D297353CC}">
                <c16:uniqueId val="{000002CD-2DE4-4DE3-BD98-AC3DDE866C98}"/>
              </c:ext>
            </c:extLst>
          </c:dPt>
          <c:dPt>
            <c:idx val="359"/>
            <c:bubble3D val="0"/>
            <c:spPr>
              <a:solidFill>
                <a:schemeClr val="accent6">
                  <a:lumMod val="50000"/>
                </a:schemeClr>
              </a:solidFill>
              <a:ln>
                <a:noFill/>
              </a:ln>
              <a:effectLst/>
            </c:spPr>
            <c:extLst>
              <c:ext xmlns:c16="http://schemas.microsoft.com/office/drawing/2014/chart" uri="{C3380CC4-5D6E-409C-BE32-E72D297353CC}">
                <c16:uniqueId val="{000002CF-2DE4-4DE3-BD98-AC3DDE866C98}"/>
              </c:ext>
            </c:extLst>
          </c:dPt>
          <c:dPt>
            <c:idx val="360"/>
            <c:bubble3D val="0"/>
            <c:spPr>
              <a:solidFill>
                <a:schemeClr val="accent1">
                  <a:lumMod val="70000"/>
                  <a:lumOff val="30000"/>
                </a:schemeClr>
              </a:solidFill>
              <a:ln>
                <a:noFill/>
              </a:ln>
              <a:effectLst/>
            </c:spPr>
            <c:extLst>
              <c:ext xmlns:c16="http://schemas.microsoft.com/office/drawing/2014/chart" uri="{C3380CC4-5D6E-409C-BE32-E72D297353CC}">
                <c16:uniqueId val="{000002D1-2DE4-4DE3-BD98-AC3DDE866C98}"/>
              </c:ext>
            </c:extLst>
          </c:dPt>
          <c:dPt>
            <c:idx val="361"/>
            <c:bubble3D val="0"/>
            <c:spPr>
              <a:solidFill>
                <a:schemeClr val="accent2">
                  <a:lumMod val="70000"/>
                  <a:lumOff val="30000"/>
                </a:schemeClr>
              </a:solidFill>
              <a:ln>
                <a:noFill/>
              </a:ln>
              <a:effectLst/>
            </c:spPr>
            <c:extLst>
              <c:ext xmlns:c16="http://schemas.microsoft.com/office/drawing/2014/chart" uri="{C3380CC4-5D6E-409C-BE32-E72D297353CC}">
                <c16:uniqueId val="{000002D3-2DE4-4DE3-BD98-AC3DDE866C98}"/>
              </c:ext>
            </c:extLst>
          </c:dPt>
          <c:dPt>
            <c:idx val="362"/>
            <c:bubble3D val="0"/>
            <c:spPr>
              <a:solidFill>
                <a:schemeClr val="accent3">
                  <a:lumMod val="70000"/>
                  <a:lumOff val="30000"/>
                </a:schemeClr>
              </a:solidFill>
              <a:ln>
                <a:noFill/>
              </a:ln>
              <a:effectLst/>
            </c:spPr>
            <c:extLst>
              <c:ext xmlns:c16="http://schemas.microsoft.com/office/drawing/2014/chart" uri="{C3380CC4-5D6E-409C-BE32-E72D297353CC}">
                <c16:uniqueId val="{000002D5-2DE4-4DE3-BD98-AC3DDE866C98}"/>
              </c:ext>
            </c:extLst>
          </c:dPt>
          <c:dPt>
            <c:idx val="363"/>
            <c:bubble3D val="0"/>
            <c:spPr>
              <a:solidFill>
                <a:schemeClr val="accent4">
                  <a:lumMod val="70000"/>
                  <a:lumOff val="30000"/>
                </a:schemeClr>
              </a:solidFill>
              <a:ln>
                <a:noFill/>
              </a:ln>
              <a:effectLst/>
            </c:spPr>
            <c:extLst>
              <c:ext xmlns:c16="http://schemas.microsoft.com/office/drawing/2014/chart" uri="{C3380CC4-5D6E-409C-BE32-E72D297353CC}">
                <c16:uniqueId val="{000002D7-2DE4-4DE3-BD98-AC3DDE866C98}"/>
              </c:ext>
            </c:extLst>
          </c:dPt>
          <c:dPt>
            <c:idx val="364"/>
            <c:bubble3D val="0"/>
            <c:spPr>
              <a:solidFill>
                <a:schemeClr val="accent5">
                  <a:lumMod val="70000"/>
                  <a:lumOff val="30000"/>
                </a:schemeClr>
              </a:solidFill>
              <a:ln>
                <a:noFill/>
              </a:ln>
              <a:effectLst/>
            </c:spPr>
            <c:extLst>
              <c:ext xmlns:c16="http://schemas.microsoft.com/office/drawing/2014/chart" uri="{C3380CC4-5D6E-409C-BE32-E72D297353CC}">
                <c16:uniqueId val="{000002D9-2DE4-4DE3-BD98-AC3DDE866C98}"/>
              </c:ext>
            </c:extLst>
          </c:dPt>
          <c:dPt>
            <c:idx val="365"/>
            <c:bubble3D val="0"/>
            <c:spPr>
              <a:solidFill>
                <a:schemeClr val="accent6">
                  <a:lumMod val="70000"/>
                  <a:lumOff val="30000"/>
                </a:schemeClr>
              </a:solidFill>
              <a:ln>
                <a:noFill/>
              </a:ln>
              <a:effectLst/>
            </c:spPr>
            <c:extLst>
              <c:ext xmlns:c16="http://schemas.microsoft.com/office/drawing/2014/chart" uri="{C3380CC4-5D6E-409C-BE32-E72D297353CC}">
                <c16:uniqueId val="{000002DB-2DE4-4DE3-BD98-AC3DDE866C98}"/>
              </c:ext>
            </c:extLst>
          </c:dPt>
          <c:dPt>
            <c:idx val="366"/>
            <c:bubble3D val="0"/>
            <c:spPr>
              <a:solidFill>
                <a:schemeClr val="accent1">
                  <a:lumMod val="70000"/>
                </a:schemeClr>
              </a:solidFill>
              <a:ln>
                <a:noFill/>
              </a:ln>
              <a:effectLst/>
            </c:spPr>
            <c:extLst>
              <c:ext xmlns:c16="http://schemas.microsoft.com/office/drawing/2014/chart" uri="{C3380CC4-5D6E-409C-BE32-E72D297353CC}">
                <c16:uniqueId val="{000002DD-2DE4-4DE3-BD98-AC3DDE866C98}"/>
              </c:ext>
            </c:extLst>
          </c:dPt>
          <c:dPt>
            <c:idx val="367"/>
            <c:bubble3D val="0"/>
            <c:spPr>
              <a:solidFill>
                <a:schemeClr val="accent2">
                  <a:lumMod val="70000"/>
                </a:schemeClr>
              </a:solidFill>
              <a:ln>
                <a:noFill/>
              </a:ln>
              <a:effectLst/>
            </c:spPr>
            <c:extLst>
              <c:ext xmlns:c16="http://schemas.microsoft.com/office/drawing/2014/chart" uri="{C3380CC4-5D6E-409C-BE32-E72D297353CC}">
                <c16:uniqueId val="{000002DF-2DE4-4DE3-BD98-AC3DDE866C98}"/>
              </c:ext>
            </c:extLst>
          </c:dPt>
          <c:dPt>
            <c:idx val="368"/>
            <c:bubble3D val="0"/>
            <c:spPr>
              <a:solidFill>
                <a:schemeClr val="accent3">
                  <a:lumMod val="70000"/>
                </a:schemeClr>
              </a:solidFill>
              <a:ln>
                <a:noFill/>
              </a:ln>
              <a:effectLst/>
            </c:spPr>
            <c:extLst>
              <c:ext xmlns:c16="http://schemas.microsoft.com/office/drawing/2014/chart" uri="{C3380CC4-5D6E-409C-BE32-E72D297353CC}">
                <c16:uniqueId val="{000002E1-2DE4-4DE3-BD98-AC3DDE866C98}"/>
              </c:ext>
            </c:extLst>
          </c:dPt>
          <c:dPt>
            <c:idx val="369"/>
            <c:bubble3D val="0"/>
            <c:spPr>
              <a:solidFill>
                <a:schemeClr val="accent4">
                  <a:lumMod val="70000"/>
                </a:schemeClr>
              </a:solidFill>
              <a:ln>
                <a:noFill/>
              </a:ln>
              <a:effectLst/>
            </c:spPr>
            <c:extLst>
              <c:ext xmlns:c16="http://schemas.microsoft.com/office/drawing/2014/chart" uri="{C3380CC4-5D6E-409C-BE32-E72D297353CC}">
                <c16:uniqueId val="{000002E3-2DE4-4DE3-BD98-AC3DDE866C98}"/>
              </c:ext>
            </c:extLst>
          </c:dPt>
          <c:dPt>
            <c:idx val="370"/>
            <c:bubble3D val="0"/>
            <c:spPr>
              <a:solidFill>
                <a:schemeClr val="accent5">
                  <a:lumMod val="70000"/>
                </a:schemeClr>
              </a:solidFill>
              <a:ln>
                <a:noFill/>
              </a:ln>
              <a:effectLst/>
            </c:spPr>
            <c:extLst>
              <c:ext xmlns:c16="http://schemas.microsoft.com/office/drawing/2014/chart" uri="{C3380CC4-5D6E-409C-BE32-E72D297353CC}">
                <c16:uniqueId val="{000002E5-2DE4-4DE3-BD98-AC3DDE866C98}"/>
              </c:ext>
            </c:extLst>
          </c:dPt>
          <c:dPt>
            <c:idx val="371"/>
            <c:bubble3D val="0"/>
            <c:spPr>
              <a:solidFill>
                <a:schemeClr val="accent6">
                  <a:lumMod val="70000"/>
                </a:schemeClr>
              </a:solidFill>
              <a:ln>
                <a:noFill/>
              </a:ln>
              <a:effectLst/>
            </c:spPr>
            <c:extLst>
              <c:ext xmlns:c16="http://schemas.microsoft.com/office/drawing/2014/chart" uri="{C3380CC4-5D6E-409C-BE32-E72D297353CC}">
                <c16:uniqueId val="{000002E7-2DE4-4DE3-BD98-AC3DDE866C98}"/>
              </c:ext>
            </c:extLst>
          </c:dPt>
          <c:dPt>
            <c:idx val="372"/>
            <c:bubble3D val="0"/>
            <c:spPr>
              <a:solidFill>
                <a:schemeClr val="accent1">
                  <a:lumMod val="50000"/>
                  <a:lumOff val="50000"/>
                </a:schemeClr>
              </a:solidFill>
              <a:ln>
                <a:noFill/>
              </a:ln>
              <a:effectLst/>
            </c:spPr>
            <c:extLst>
              <c:ext xmlns:c16="http://schemas.microsoft.com/office/drawing/2014/chart" uri="{C3380CC4-5D6E-409C-BE32-E72D297353CC}">
                <c16:uniqueId val="{000002E9-2DE4-4DE3-BD98-AC3DDE866C98}"/>
              </c:ext>
            </c:extLst>
          </c:dPt>
          <c:dPt>
            <c:idx val="373"/>
            <c:bubble3D val="0"/>
            <c:spPr>
              <a:solidFill>
                <a:schemeClr val="accent2">
                  <a:lumMod val="50000"/>
                  <a:lumOff val="50000"/>
                </a:schemeClr>
              </a:solidFill>
              <a:ln>
                <a:noFill/>
              </a:ln>
              <a:effectLst/>
            </c:spPr>
            <c:extLst>
              <c:ext xmlns:c16="http://schemas.microsoft.com/office/drawing/2014/chart" uri="{C3380CC4-5D6E-409C-BE32-E72D297353CC}">
                <c16:uniqueId val="{000002EB-2DE4-4DE3-BD98-AC3DDE866C98}"/>
              </c:ext>
            </c:extLst>
          </c:dPt>
          <c:dPt>
            <c:idx val="374"/>
            <c:bubble3D val="0"/>
            <c:spPr>
              <a:solidFill>
                <a:schemeClr val="accent3">
                  <a:lumMod val="50000"/>
                  <a:lumOff val="50000"/>
                </a:schemeClr>
              </a:solidFill>
              <a:ln>
                <a:noFill/>
              </a:ln>
              <a:effectLst/>
            </c:spPr>
            <c:extLst>
              <c:ext xmlns:c16="http://schemas.microsoft.com/office/drawing/2014/chart" uri="{C3380CC4-5D6E-409C-BE32-E72D297353CC}">
                <c16:uniqueId val="{000002ED-2DE4-4DE3-BD98-AC3DDE866C98}"/>
              </c:ext>
            </c:extLst>
          </c:dPt>
          <c:dPt>
            <c:idx val="375"/>
            <c:bubble3D val="0"/>
            <c:spPr>
              <a:solidFill>
                <a:schemeClr val="accent4">
                  <a:lumMod val="50000"/>
                  <a:lumOff val="50000"/>
                </a:schemeClr>
              </a:solidFill>
              <a:ln>
                <a:noFill/>
              </a:ln>
              <a:effectLst/>
            </c:spPr>
            <c:extLst>
              <c:ext xmlns:c16="http://schemas.microsoft.com/office/drawing/2014/chart" uri="{C3380CC4-5D6E-409C-BE32-E72D297353CC}">
                <c16:uniqueId val="{000002EF-2DE4-4DE3-BD98-AC3DDE866C98}"/>
              </c:ext>
            </c:extLst>
          </c:dPt>
          <c:dPt>
            <c:idx val="376"/>
            <c:bubble3D val="0"/>
            <c:spPr>
              <a:solidFill>
                <a:schemeClr val="accent5">
                  <a:lumMod val="50000"/>
                  <a:lumOff val="50000"/>
                </a:schemeClr>
              </a:solidFill>
              <a:ln>
                <a:noFill/>
              </a:ln>
              <a:effectLst/>
            </c:spPr>
            <c:extLst>
              <c:ext xmlns:c16="http://schemas.microsoft.com/office/drawing/2014/chart" uri="{C3380CC4-5D6E-409C-BE32-E72D297353CC}">
                <c16:uniqueId val="{000002F1-2DE4-4DE3-BD98-AC3DDE866C98}"/>
              </c:ext>
            </c:extLst>
          </c:dPt>
          <c:dPt>
            <c:idx val="377"/>
            <c:bubble3D val="0"/>
            <c:spPr>
              <a:solidFill>
                <a:schemeClr val="accent6">
                  <a:lumMod val="50000"/>
                  <a:lumOff val="50000"/>
                </a:schemeClr>
              </a:solidFill>
              <a:ln>
                <a:noFill/>
              </a:ln>
              <a:effectLst/>
            </c:spPr>
            <c:extLst>
              <c:ext xmlns:c16="http://schemas.microsoft.com/office/drawing/2014/chart" uri="{C3380CC4-5D6E-409C-BE32-E72D297353CC}">
                <c16:uniqueId val="{000002F3-2DE4-4DE3-BD98-AC3DDE866C98}"/>
              </c:ext>
            </c:extLst>
          </c:dPt>
          <c:dPt>
            <c:idx val="378"/>
            <c:bubble3D val="0"/>
            <c:spPr>
              <a:solidFill>
                <a:schemeClr val="accent1"/>
              </a:solidFill>
              <a:ln>
                <a:noFill/>
              </a:ln>
              <a:effectLst/>
            </c:spPr>
            <c:extLst>
              <c:ext xmlns:c16="http://schemas.microsoft.com/office/drawing/2014/chart" uri="{C3380CC4-5D6E-409C-BE32-E72D297353CC}">
                <c16:uniqueId val="{000002F5-2DE4-4DE3-BD98-AC3DDE866C98}"/>
              </c:ext>
            </c:extLst>
          </c:dPt>
          <c:dPt>
            <c:idx val="379"/>
            <c:bubble3D val="0"/>
            <c:spPr>
              <a:solidFill>
                <a:schemeClr val="accent2"/>
              </a:solidFill>
              <a:ln>
                <a:noFill/>
              </a:ln>
              <a:effectLst/>
            </c:spPr>
            <c:extLst>
              <c:ext xmlns:c16="http://schemas.microsoft.com/office/drawing/2014/chart" uri="{C3380CC4-5D6E-409C-BE32-E72D297353CC}">
                <c16:uniqueId val="{000002F7-2DE4-4DE3-BD98-AC3DDE866C98}"/>
              </c:ext>
            </c:extLst>
          </c:dPt>
          <c:dPt>
            <c:idx val="380"/>
            <c:bubble3D val="0"/>
            <c:spPr>
              <a:solidFill>
                <a:schemeClr val="accent3"/>
              </a:solidFill>
              <a:ln>
                <a:noFill/>
              </a:ln>
              <a:effectLst/>
            </c:spPr>
            <c:extLst>
              <c:ext xmlns:c16="http://schemas.microsoft.com/office/drawing/2014/chart" uri="{C3380CC4-5D6E-409C-BE32-E72D297353CC}">
                <c16:uniqueId val="{000002F9-2DE4-4DE3-BD98-AC3DDE866C98}"/>
              </c:ext>
            </c:extLst>
          </c:dPt>
          <c:dPt>
            <c:idx val="381"/>
            <c:bubble3D val="0"/>
            <c:spPr>
              <a:solidFill>
                <a:schemeClr val="accent4"/>
              </a:solidFill>
              <a:ln>
                <a:noFill/>
              </a:ln>
              <a:effectLst/>
            </c:spPr>
            <c:extLst>
              <c:ext xmlns:c16="http://schemas.microsoft.com/office/drawing/2014/chart" uri="{C3380CC4-5D6E-409C-BE32-E72D297353CC}">
                <c16:uniqueId val="{000002FB-2DE4-4DE3-BD98-AC3DDE866C98}"/>
              </c:ext>
            </c:extLst>
          </c:dPt>
          <c:dPt>
            <c:idx val="382"/>
            <c:bubble3D val="0"/>
            <c:spPr>
              <a:solidFill>
                <a:schemeClr val="accent5"/>
              </a:solidFill>
              <a:ln>
                <a:noFill/>
              </a:ln>
              <a:effectLst/>
            </c:spPr>
            <c:extLst>
              <c:ext xmlns:c16="http://schemas.microsoft.com/office/drawing/2014/chart" uri="{C3380CC4-5D6E-409C-BE32-E72D297353CC}">
                <c16:uniqueId val="{000002FD-2DE4-4DE3-BD98-AC3DDE866C98}"/>
              </c:ext>
            </c:extLst>
          </c:dPt>
          <c:dPt>
            <c:idx val="383"/>
            <c:bubble3D val="0"/>
            <c:spPr>
              <a:solidFill>
                <a:schemeClr val="accent6"/>
              </a:solidFill>
              <a:ln>
                <a:noFill/>
              </a:ln>
              <a:effectLst/>
            </c:spPr>
            <c:extLst>
              <c:ext xmlns:c16="http://schemas.microsoft.com/office/drawing/2014/chart" uri="{C3380CC4-5D6E-409C-BE32-E72D297353CC}">
                <c16:uniqueId val="{000002FF-2DE4-4DE3-BD98-AC3DDE866C98}"/>
              </c:ext>
            </c:extLst>
          </c:dPt>
          <c:dPt>
            <c:idx val="384"/>
            <c:bubble3D val="0"/>
            <c:spPr>
              <a:solidFill>
                <a:schemeClr val="accent1">
                  <a:lumMod val="60000"/>
                </a:schemeClr>
              </a:solidFill>
              <a:ln>
                <a:noFill/>
              </a:ln>
              <a:effectLst/>
            </c:spPr>
            <c:extLst>
              <c:ext xmlns:c16="http://schemas.microsoft.com/office/drawing/2014/chart" uri="{C3380CC4-5D6E-409C-BE32-E72D297353CC}">
                <c16:uniqueId val="{00000301-2DE4-4DE3-BD98-AC3DDE866C98}"/>
              </c:ext>
            </c:extLst>
          </c:dPt>
          <c:dPt>
            <c:idx val="385"/>
            <c:bubble3D val="0"/>
            <c:spPr>
              <a:solidFill>
                <a:schemeClr val="accent2">
                  <a:lumMod val="60000"/>
                </a:schemeClr>
              </a:solidFill>
              <a:ln>
                <a:noFill/>
              </a:ln>
              <a:effectLst/>
            </c:spPr>
            <c:extLst>
              <c:ext xmlns:c16="http://schemas.microsoft.com/office/drawing/2014/chart" uri="{C3380CC4-5D6E-409C-BE32-E72D297353CC}">
                <c16:uniqueId val="{00000303-2DE4-4DE3-BD98-AC3DDE866C98}"/>
              </c:ext>
            </c:extLst>
          </c:dPt>
          <c:dPt>
            <c:idx val="386"/>
            <c:bubble3D val="0"/>
            <c:spPr>
              <a:solidFill>
                <a:schemeClr val="accent3">
                  <a:lumMod val="60000"/>
                </a:schemeClr>
              </a:solidFill>
              <a:ln>
                <a:noFill/>
              </a:ln>
              <a:effectLst/>
            </c:spPr>
            <c:extLst>
              <c:ext xmlns:c16="http://schemas.microsoft.com/office/drawing/2014/chart" uri="{C3380CC4-5D6E-409C-BE32-E72D297353CC}">
                <c16:uniqueId val="{00000305-2DE4-4DE3-BD98-AC3DDE866C98}"/>
              </c:ext>
            </c:extLst>
          </c:dPt>
          <c:dPt>
            <c:idx val="387"/>
            <c:bubble3D val="0"/>
            <c:spPr>
              <a:solidFill>
                <a:schemeClr val="accent4">
                  <a:lumMod val="60000"/>
                </a:schemeClr>
              </a:solidFill>
              <a:ln>
                <a:noFill/>
              </a:ln>
              <a:effectLst/>
            </c:spPr>
            <c:extLst>
              <c:ext xmlns:c16="http://schemas.microsoft.com/office/drawing/2014/chart" uri="{C3380CC4-5D6E-409C-BE32-E72D297353CC}">
                <c16:uniqueId val="{00000307-2DE4-4DE3-BD98-AC3DDE866C98}"/>
              </c:ext>
            </c:extLst>
          </c:dPt>
          <c:dPt>
            <c:idx val="388"/>
            <c:bubble3D val="0"/>
            <c:spPr>
              <a:solidFill>
                <a:schemeClr val="accent5">
                  <a:lumMod val="60000"/>
                </a:schemeClr>
              </a:solidFill>
              <a:ln>
                <a:noFill/>
              </a:ln>
              <a:effectLst/>
            </c:spPr>
            <c:extLst>
              <c:ext xmlns:c16="http://schemas.microsoft.com/office/drawing/2014/chart" uri="{C3380CC4-5D6E-409C-BE32-E72D297353CC}">
                <c16:uniqueId val="{00000309-2DE4-4DE3-BD98-AC3DDE866C98}"/>
              </c:ext>
            </c:extLst>
          </c:dPt>
          <c:dPt>
            <c:idx val="389"/>
            <c:bubble3D val="0"/>
            <c:spPr>
              <a:solidFill>
                <a:schemeClr val="accent6">
                  <a:lumMod val="60000"/>
                </a:schemeClr>
              </a:solidFill>
              <a:ln>
                <a:noFill/>
              </a:ln>
              <a:effectLst/>
            </c:spPr>
            <c:extLst>
              <c:ext xmlns:c16="http://schemas.microsoft.com/office/drawing/2014/chart" uri="{C3380CC4-5D6E-409C-BE32-E72D297353CC}">
                <c16:uniqueId val="{0000030B-2DE4-4DE3-BD98-AC3DDE866C98}"/>
              </c:ext>
            </c:extLst>
          </c:dPt>
          <c:dPt>
            <c:idx val="390"/>
            <c:bubble3D val="0"/>
            <c:spPr>
              <a:solidFill>
                <a:schemeClr val="accent1">
                  <a:lumMod val="80000"/>
                  <a:lumOff val="20000"/>
                </a:schemeClr>
              </a:solidFill>
              <a:ln>
                <a:noFill/>
              </a:ln>
              <a:effectLst/>
            </c:spPr>
            <c:extLst>
              <c:ext xmlns:c16="http://schemas.microsoft.com/office/drawing/2014/chart" uri="{C3380CC4-5D6E-409C-BE32-E72D297353CC}">
                <c16:uniqueId val="{0000030D-2DE4-4DE3-BD98-AC3DDE866C98}"/>
              </c:ext>
            </c:extLst>
          </c:dPt>
          <c:dPt>
            <c:idx val="391"/>
            <c:bubble3D val="0"/>
            <c:spPr>
              <a:solidFill>
                <a:schemeClr val="accent2">
                  <a:lumMod val="80000"/>
                  <a:lumOff val="20000"/>
                </a:schemeClr>
              </a:solidFill>
              <a:ln>
                <a:noFill/>
              </a:ln>
              <a:effectLst/>
            </c:spPr>
            <c:extLst>
              <c:ext xmlns:c16="http://schemas.microsoft.com/office/drawing/2014/chart" uri="{C3380CC4-5D6E-409C-BE32-E72D297353CC}">
                <c16:uniqueId val="{0000030F-2DE4-4DE3-BD98-AC3DDE866C98}"/>
              </c:ext>
            </c:extLst>
          </c:dPt>
          <c:dPt>
            <c:idx val="392"/>
            <c:bubble3D val="0"/>
            <c:spPr>
              <a:solidFill>
                <a:schemeClr val="accent3">
                  <a:lumMod val="80000"/>
                  <a:lumOff val="20000"/>
                </a:schemeClr>
              </a:solidFill>
              <a:ln>
                <a:noFill/>
              </a:ln>
              <a:effectLst/>
            </c:spPr>
            <c:extLst>
              <c:ext xmlns:c16="http://schemas.microsoft.com/office/drawing/2014/chart" uri="{C3380CC4-5D6E-409C-BE32-E72D297353CC}">
                <c16:uniqueId val="{00000311-2DE4-4DE3-BD98-AC3DDE866C98}"/>
              </c:ext>
            </c:extLst>
          </c:dPt>
          <c:dPt>
            <c:idx val="393"/>
            <c:bubble3D val="0"/>
            <c:spPr>
              <a:solidFill>
                <a:schemeClr val="accent4">
                  <a:lumMod val="80000"/>
                  <a:lumOff val="20000"/>
                </a:schemeClr>
              </a:solidFill>
              <a:ln>
                <a:noFill/>
              </a:ln>
              <a:effectLst/>
            </c:spPr>
            <c:extLst>
              <c:ext xmlns:c16="http://schemas.microsoft.com/office/drawing/2014/chart" uri="{C3380CC4-5D6E-409C-BE32-E72D297353CC}">
                <c16:uniqueId val="{00000313-2DE4-4DE3-BD98-AC3DDE866C98}"/>
              </c:ext>
            </c:extLst>
          </c:dPt>
          <c:dPt>
            <c:idx val="394"/>
            <c:bubble3D val="0"/>
            <c:spPr>
              <a:solidFill>
                <a:schemeClr val="accent5">
                  <a:lumMod val="80000"/>
                  <a:lumOff val="20000"/>
                </a:schemeClr>
              </a:solidFill>
              <a:ln>
                <a:noFill/>
              </a:ln>
              <a:effectLst/>
            </c:spPr>
            <c:extLst>
              <c:ext xmlns:c16="http://schemas.microsoft.com/office/drawing/2014/chart" uri="{C3380CC4-5D6E-409C-BE32-E72D297353CC}">
                <c16:uniqueId val="{00000315-2DE4-4DE3-BD98-AC3DDE866C98}"/>
              </c:ext>
            </c:extLst>
          </c:dPt>
          <c:dPt>
            <c:idx val="395"/>
            <c:bubble3D val="0"/>
            <c:spPr>
              <a:solidFill>
                <a:schemeClr val="accent6">
                  <a:lumMod val="80000"/>
                  <a:lumOff val="20000"/>
                </a:schemeClr>
              </a:solidFill>
              <a:ln>
                <a:noFill/>
              </a:ln>
              <a:effectLst/>
            </c:spPr>
            <c:extLst>
              <c:ext xmlns:c16="http://schemas.microsoft.com/office/drawing/2014/chart" uri="{C3380CC4-5D6E-409C-BE32-E72D297353CC}">
                <c16:uniqueId val="{00000317-2DE4-4DE3-BD98-AC3DDE866C98}"/>
              </c:ext>
            </c:extLst>
          </c:dPt>
          <c:dPt>
            <c:idx val="396"/>
            <c:bubble3D val="0"/>
            <c:spPr>
              <a:solidFill>
                <a:schemeClr val="accent1">
                  <a:lumMod val="80000"/>
                </a:schemeClr>
              </a:solidFill>
              <a:ln>
                <a:noFill/>
              </a:ln>
              <a:effectLst/>
            </c:spPr>
            <c:extLst>
              <c:ext xmlns:c16="http://schemas.microsoft.com/office/drawing/2014/chart" uri="{C3380CC4-5D6E-409C-BE32-E72D297353CC}">
                <c16:uniqueId val="{00000319-2DE4-4DE3-BD98-AC3DDE866C98}"/>
              </c:ext>
            </c:extLst>
          </c:dPt>
          <c:dPt>
            <c:idx val="397"/>
            <c:bubble3D val="0"/>
            <c:spPr>
              <a:solidFill>
                <a:schemeClr val="accent2">
                  <a:lumMod val="80000"/>
                </a:schemeClr>
              </a:solidFill>
              <a:ln>
                <a:noFill/>
              </a:ln>
              <a:effectLst/>
            </c:spPr>
            <c:extLst>
              <c:ext xmlns:c16="http://schemas.microsoft.com/office/drawing/2014/chart" uri="{C3380CC4-5D6E-409C-BE32-E72D297353CC}">
                <c16:uniqueId val="{0000031B-2DE4-4DE3-BD98-AC3DDE866C98}"/>
              </c:ext>
            </c:extLst>
          </c:dPt>
          <c:dPt>
            <c:idx val="398"/>
            <c:bubble3D val="0"/>
            <c:spPr>
              <a:solidFill>
                <a:schemeClr val="accent3">
                  <a:lumMod val="80000"/>
                </a:schemeClr>
              </a:solidFill>
              <a:ln>
                <a:noFill/>
              </a:ln>
              <a:effectLst/>
            </c:spPr>
            <c:extLst>
              <c:ext xmlns:c16="http://schemas.microsoft.com/office/drawing/2014/chart" uri="{C3380CC4-5D6E-409C-BE32-E72D297353CC}">
                <c16:uniqueId val="{0000031D-2DE4-4DE3-BD98-AC3DDE866C98}"/>
              </c:ext>
            </c:extLst>
          </c:dPt>
          <c:dPt>
            <c:idx val="399"/>
            <c:bubble3D val="0"/>
            <c:spPr>
              <a:solidFill>
                <a:schemeClr val="accent4">
                  <a:lumMod val="80000"/>
                </a:schemeClr>
              </a:solidFill>
              <a:ln>
                <a:noFill/>
              </a:ln>
              <a:effectLst/>
            </c:spPr>
            <c:extLst>
              <c:ext xmlns:c16="http://schemas.microsoft.com/office/drawing/2014/chart" uri="{C3380CC4-5D6E-409C-BE32-E72D297353CC}">
                <c16:uniqueId val="{0000031F-2DE4-4DE3-BD98-AC3DDE866C98}"/>
              </c:ext>
            </c:extLst>
          </c:dPt>
          <c:dPt>
            <c:idx val="400"/>
            <c:bubble3D val="0"/>
            <c:spPr>
              <a:solidFill>
                <a:schemeClr val="accent5">
                  <a:lumMod val="80000"/>
                </a:schemeClr>
              </a:solidFill>
              <a:ln>
                <a:noFill/>
              </a:ln>
              <a:effectLst/>
            </c:spPr>
            <c:extLst>
              <c:ext xmlns:c16="http://schemas.microsoft.com/office/drawing/2014/chart" uri="{C3380CC4-5D6E-409C-BE32-E72D297353CC}">
                <c16:uniqueId val="{00000321-2DE4-4DE3-BD98-AC3DDE866C98}"/>
              </c:ext>
            </c:extLst>
          </c:dPt>
          <c:dPt>
            <c:idx val="401"/>
            <c:bubble3D val="0"/>
            <c:spPr>
              <a:solidFill>
                <a:schemeClr val="accent6">
                  <a:lumMod val="80000"/>
                </a:schemeClr>
              </a:solidFill>
              <a:ln>
                <a:noFill/>
              </a:ln>
              <a:effectLst/>
            </c:spPr>
            <c:extLst>
              <c:ext xmlns:c16="http://schemas.microsoft.com/office/drawing/2014/chart" uri="{C3380CC4-5D6E-409C-BE32-E72D297353CC}">
                <c16:uniqueId val="{00000323-2DE4-4DE3-BD98-AC3DDE866C98}"/>
              </c:ext>
            </c:extLst>
          </c:dPt>
          <c:dPt>
            <c:idx val="402"/>
            <c:bubble3D val="0"/>
            <c:spPr>
              <a:solidFill>
                <a:schemeClr val="accent1">
                  <a:lumMod val="60000"/>
                  <a:lumOff val="40000"/>
                </a:schemeClr>
              </a:solidFill>
              <a:ln>
                <a:noFill/>
              </a:ln>
              <a:effectLst/>
            </c:spPr>
            <c:extLst>
              <c:ext xmlns:c16="http://schemas.microsoft.com/office/drawing/2014/chart" uri="{C3380CC4-5D6E-409C-BE32-E72D297353CC}">
                <c16:uniqueId val="{00000325-2DE4-4DE3-BD98-AC3DDE866C98}"/>
              </c:ext>
            </c:extLst>
          </c:dPt>
          <c:dPt>
            <c:idx val="403"/>
            <c:bubble3D val="0"/>
            <c:spPr>
              <a:solidFill>
                <a:schemeClr val="accent2">
                  <a:lumMod val="60000"/>
                  <a:lumOff val="40000"/>
                </a:schemeClr>
              </a:solidFill>
              <a:ln>
                <a:noFill/>
              </a:ln>
              <a:effectLst/>
            </c:spPr>
            <c:extLst>
              <c:ext xmlns:c16="http://schemas.microsoft.com/office/drawing/2014/chart" uri="{C3380CC4-5D6E-409C-BE32-E72D297353CC}">
                <c16:uniqueId val="{00000327-2DE4-4DE3-BD98-AC3DDE866C98}"/>
              </c:ext>
            </c:extLst>
          </c:dPt>
          <c:dPt>
            <c:idx val="404"/>
            <c:bubble3D val="0"/>
            <c:spPr>
              <a:solidFill>
                <a:schemeClr val="accent3">
                  <a:lumMod val="60000"/>
                  <a:lumOff val="40000"/>
                </a:schemeClr>
              </a:solidFill>
              <a:ln>
                <a:noFill/>
              </a:ln>
              <a:effectLst/>
            </c:spPr>
            <c:extLst>
              <c:ext xmlns:c16="http://schemas.microsoft.com/office/drawing/2014/chart" uri="{C3380CC4-5D6E-409C-BE32-E72D297353CC}">
                <c16:uniqueId val="{00000329-2DE4-4DE3-BD98-AC3DDE866C98}"/>
              </c:ext>
            </c:extLst>
          </c:dPt>
          <c:dPt>
            <c:idx val="405"/>
            <c:bubble3D val="0"/>
            <c:spPr>
              <a:solidFill>
                <a:schemeClr val="accent4">
                  <a:lumMod val="60000"/>
                  <a:lumOff val="40000"/>
                </a:schemeClr>
              </a:solidFill>
              <a:ln>
                <a:noFill/>
              </a:ln>
              <a:effectLst/>
            </c:spPr>
            <c:extLst>
              <c:ext xmlns:c16="http://schemas.microsoft.com/office/drawing/2014/chart" uri="{C3380CC4-5D6E-409C-BE32-E72D297353CC}">
                <c16:uniqueId val="{0000032B-2DE4-4DE3-BD98-AC3DDE866C98}"/>
              </c:ext>
            </c:extLst>
          </c:dPt>
          <c:dPt>
            <c:idx val="406"/>
            <c:bubble3D val="0"/>
            <c:spPr>
              <a:solidFill>
                <a:schemeClr val="accent5">
                  <a:lumMod val="60000"/>
                  <a:lumOff val="40000"/>
                </a:schemeClr>
              </a:solidFill>
              <a:ln>
                <a:noFill/>
              </a:ln>
              <a:effectLst/>
            </c:spPr>
            <c:extLst>
              <c:ext xmlns:c16="http://schemas.microsoft.com/office/drawing/2014/chart" uri="{C3380CC4-5D6E-409C-BE32-E72D297353CC}">
                <c16:uniqueId val="{0000032D-2DE4-4DE3-BD98-AC3DDE866C98}"/>
              </c:ext>
            </c:extLst>
          </c:dPt>
          <c:dPt>
            <c:idx val="407"/>
            <c:bubble3D val="0"/>
            <c:spPr>
              <a:solidFill>
                <a:schemeClr val="accent6">
                  <a:lumMod val="60000"/>
                  <a:lumOff val="40000"/>
                </a:schemeClr>
              </a:solidFill>
              <a:ln>
                <a:noFill/>
              </a:ln>
              <a:effectLst/>
            </c:spPr>
            <c:extLst>
              <c:ext xmlns:c16="http://schemas.microsoft.com/office/drawing/2014/chart" uri="{C3380CC4-5D6E-409C-BE32-E72D297353CC}">
                <c16:uniqueId val="{0000032F-2DE4-4DE3-BD98-AC3DDE866C98}"/>
              </c:ext>
            </c:extLst>
          </c:dPt>
          <c:dPt>
            <c:idx val="408"/>
            <c:bubble3D val="0"/>
            <c:spPr>
              <a:solidFill>
                <a:schemeClr val="accent1">
                  <a:lumMod val="50000"/>
                </a:schemeClr>
              </a:solidFill>
              <a:ln>
                <a:noFill/>
              </a:ln>
              <a:effectLst/>
            </c:spPr>
            <c:extLst>
              <c:ext xmlns:c16="http://schemas.microsoft.com/office/drawing/2014/chart" uri="{C3380CC4-5D6E-409C-BE32-E72D297353CC}">
                <c16:uniqueId val="{00000331-2DE4-4DE3-BD98-AC3DDE866C98}"/>
              </c:ext>
            </c:extLst>
          </c:dPt>
          <c:dPt>
            <c:idx val="409"/>
            <c:bubble3D val="0"/>
            <c:spPr>
              <a:solidFill>
                <a:schemeClr val="accent2">
                  <a:lumMod val="50000"/>
                </a:schemeClr>
              </a:solidFill>
              <a:ln>
                <a:noFill/>
              </a:ln>
              <a:effectLst/>
            </c:spPr>
            <c:extLst>
              <c:ext xmlns:c16="http://schemas.microsoft.com/office/drawing/2014/chart" uri="{C3380CC4-5D6E-409C-BE32-E72D297353CC}">
                <c16:uniqueId val="{00000333-2DE4-4DE3-BD98-AC3DDE866C98}"/>
              </c:ext>
            </c:extLst>
          </c:dPt>
          <c:dPt>
            <c:idx val="410"/>
            <c:bubble3D val="0"/>
            <c:spPr>
              <a:solidFill>
                <a:schemeClr val="accent3">
                  <a:lumMod val="50000"/>
                </a:schemeClr>
              </a:solidFill>
              <a:ln>
                <a:noFill/>
              </a:ln>
              <a:effectLst/>
            </c:spPr>
            <c:extLst>
              <c:ext xmlns:c16="http://schemas.microsoft.com/office/drawing/2014/chart" uri="{C3380CC4-5D6E-409C-BE32-E72D297353CC}">
                <c16:uniqueId val="{00000335-2DE4-4DE3-BD98-AC3DDE866C98}"/>
              </c:ext>
            </c:extLst>
          </c:dPt>
          <c:dPt>
            <c:idx val="411"/>
            <c:bubble3D val="0"/>
            <c:spPr>
              <a:solidFill>
                <a:schemeClr val="accent4">
                  <a:lumMod val="50000"/>
                </a:schemeClr>
              </a:solidFill>
              <a:ln>
                <a:noFill/>
              </a:ln>
              <a:effectLst/>
            </c:spPr>
            <c:extLst>
              <c:ext xmlns:c16="http://schemas.microsoft.com/office/drawing/2014/chart" uri="{C3380CC4-5D6E-409C-BE32-E72D297353CC}">
                <c16:uniqueId val="{00000337-2DE4-4DE3-BD98-AC3DDE866C98}"/>
              </c:ext>
            </c:extLst>
          </c:dPt>
          <c:dPt>
            <c:idx val="412"/>
            <c:bubble3D val="0"/>
            <c:spPr>
              <a:solidFill>
                <a:schemeClr val="accent5">
                  <a:lumMod val="50000"/>
                </a:schemeClr>
              </a:solidFill>
              <a:ln>
                <a:noFill/>
              </a:ln>
              <a:effectLst/>
            </c:spPr>
            <c:extLst>
              <c:ext xmlns:c16="http://schemas.microsoft.com/office/drawing/2014/chart" uri="{C3380CC4-5D6E-409C-BE32-E72D297353CC}">
                <c16:uniqueId val="{00000339-2DE4-4DE3-BD98-AC3DDE866C98}"/>
              </c:ext>
            </c:extLst>
          </c:dPt>
          <c:dPt>
            <c:idx val="413"/>
            <c:bubble3D val="0"/>
            <c:spPr>
              <a:solidFill>
                <a:schemeClr val="accent6">
                  <a:lumMod val="50000"/>
                </a:schemeClr>
              </a:solidFill>
              <a:ln>
                <a:noFill/>
              </a:ln>
              <a:effectLst/>
            </c:spPr>
            <c:extLst>
              <c:ext xmlns:c16="http://schemas.microsoft.com/office/drawing/2014/chart" uri="{C3380CC4-5D6E-409C-BE32-E72D297353CC}">
                <c16:uniqueId val="{0000033B-2DE4-4DE3-BD98-AC3DDE866C98}"/>
              </c:ext>
            </c:extLst>
          </c:dPt>
          <c:dPt>
            <c:idx val="414"/>
            <c:bubble3D val="0"/>
            <c:spPr>
              <a:solidFill>
                <a:schemeClr val="accent1">
                  <a:lumMod val="70000"/>
                  <a:lumOff val="30000"/>
                </a:schemeClr>
              </a:solidFill>
              <a:ln>
                <a:noFill/>
              </a:ln>
              <a:effectLst/>
            </c:spPr>
            <c:extLst>
              <c:ext xmlns:c16="http://schemas.microsoft.com/office/drawing/2014/chart" uri="{C3380CC4-5D6E-409C-BE32-E72D297353CC}">
                <c16:uniqueId val="{0000033D-2DE4-4DE3-BD98-AC3DDE866C98}"/>
              </c:ext>
            </c:extLst>
          </c:dPt>
          <c:dPt>
            <c:idx val="415"/>
            <c:bubble3D val="0"/>
            <c:spPr>
              <a:solidFill>
                <a:schemeClr val="accent2">
                  <a:lumMod val="70000"/>
                  <a:lumOff val="30000"/>
                </a:schemeClr>
              </a:solidFill>
              <a:ln>
                <a:noFill/>
              </a:ln>
              <a:effectLst/>
            </c:spPr>
            <c:extLst>
              <c:ext xmlns:c16="http://schemas.microsoft.com/office/drawing/2014/chart" uri="{C3380CC4-5D6E-409C-BE32-E72D297353CC}">
                <c16:uniqueId val="{0000033F-2DE4-4DE3-BD98-AC3DDE866C98}"/>
              </c:ext>
            </c:extLst>
          </c:dPt>
          <c:dPt>
            <c:idx val="416"/>
            <c:bubble3D val="0"/>
            <c:spPr>
              <a:solidFill>
                <a:schemeClr val="accent3">
                  <a:lumMod val="70000"/>
                  <a:lumOff val="30000"/>
                </a:schemeClr>
              </a:solidFill>
              <a:ln>
                <a:noFill/>
              </a:ln>
              <a:effectLst/>
            </c:spPr>
            <c:extLst>
              <c:ext xmlns:c16="http://schemas.microsoft.com/office/drawing/2014/chart" uri="{C3380CC4-5D6E-409C-BE32-E72D297353CC}">
                <c16:uniqueId val="{00000341-2DE4-4DE3-BD98-AC3DDE866C98}"/>
              </c:ext>
            </c:extLst>
          </c:dPt>
          <c:dPt>
            <c:idx val="417"/>
            <c:bubble3D val="0"/>
            <c:spPr>
              <a:solidFill>
                <a:schemeClr val="accent4">
                  <a:lumMod val="70000"/>
                  <a:lumOff val="30000"/>
                </a:schemeClr>
              </a:solidFill>
              <a:ln>
                <a:noFill/>
              </a:ln>
              <a:effectLst/>
            </c:spPr>
            <c:extLst>
              <c:ext xmlns:c16="http://schemas.microsoft.com/office/drawing/2014/chart" uri="{C3380CC4-5D6E-409C-BE32-E72D297353CC}">
                <c16:uniqueId val="{00000343-2DE4-4DE3-BD98-AC3DDE866C98}"/>
              </c:ext>
            </c:extLst>
          </c:dPt>
          <c:dPt>
            <c:idx val="418"/>
            <c:bubble3D val="0"/>
            <c:spPr>
              <a:solidFill>
                <a:schemeClr val="accent5">
                  <a:lumMod val="70000"/>
                  <a:lumOff val="30000"/>
                </a:schemeClr>
              </a:solidFill>
              <a:ln>
                <a:noFill/>
              </a:ln>
              <a:effectLst/>
            </c:spPr>
            <c:extLst>
              <c:ext xmlns:c16="http://schemas.microsoft.com/office/drawing/2014/chart" uri="{C3380CC4-5D6E-409C-BE32-E72D297353CC}">
                <c16:uniqueId val="{00000345-2DE4-4DE3-BD98-AC3DDE866C98}"/>
              </c:ext>
            </c:extLst>
          </c:dPt>
          <c:dPt>
            <c:idx val="419"/>
            <c:bubble3D val="0"/>
            <c:spPr>
              <a:solidFill>
                <a:schemeClr val="accent6">
                  <a:lumMod val="70000"/>
                  <a:lumOff val="30000"/>
                </a:schemeClr>
              </a:solidFill>
              <a:ln>
                <a:noFill/>
              </a:ln>
              <a:effectLst/>
            </c:spPr>
            <c:extLst>
              <c:ext xmlns:c16="http://schemas.microsoft.com/office/drawing/2014/chart" uri="{C3380CC4-5D6E-409C-BE32-E72D297353CC}">
                <c16:uniqueId val="{00000347-2DE4-4DE3-BD98-AC3DDE866C98}"/>
              </c:ext>
            </c:extLst>
          </c:dPt>
          <c:dPt>
            <c:idx val="420"/>
            <c:bubble3D val="0"/>
            <c:spPr>
              <a:solidFill>
                <a:schemeClr val="accent1">
                  <a:lumMod val="70000"/>
                </a:schemeClr>
              </a:solidFill>
              <a:ln>
                <a:noFill/>
              </a:ln>
              <a:effectLst/>
            </c:spPr>
            <c:extLst>
              <c:ext xmlns:c16="http://schemas.microsoft.com/office/drawing/2014/chart" uri="{C3380CC4-5D6E-409C-BE32-E72D297353CC}">
                <c16:uniqueId val="{00000349-2DE4-4DE3-BD98-AC3DDE866C98}"/>
              </c:ext>
            </c:extLst>
          </c:dPt>
          <c:dPt>
            <c:idx val="421"/>
            <c:bubble3D val="0"/>
            <c:spPr>
              <a:solidFill>
                <a:schemeClr val="accent2">
                  <a:lumMod val="70000"/>
                </a:schemeClr>
              </a:solidFill>
              <a:ln>
                <a:noFill/>
              </a:ln>
              <a:effectLst/>
            </c:spPr>
            <c:extLst>
              <c:ext xmlns:c16="http://schemas.microsoft.com/office/drawing/2014/chart" uri="{C3380CC4-5D6E-409C-BE32-E72D297353CC}">
                <c16:uniqueId val="{0000034B-2DE4-4DE3-BD98-AC3DDE866C98}"/>
              </c:ext>
            </c:extLst>
          </c:dPt>
          <c:dPt>
            <c:idx val="422"/>
            <c:bubble3D val="0"/>
            <c:spPr>
              <a:solidFill>
                <a:schemeClr val="accent3">
                  <a:lumMod val="70000"/>
                </a:schemeClr>
              </a:solidFill>
              <a:ln>
                <a:noFill/>
              </a:ln>
              <a:effectLst/>
            </c:spPr>
            <c:extLst>
              <c:ext xmlns:c16="http://schemas.microsoft.com/office/drawing/2014/chart" uri="{C3380CC4-5D6E-409C-BE32-E72D297353CC}">
                <c16:uniqueId val="{0000034D-2DE4-4DE3-BD98-AC3DDE866C98}"/>
              </c:ext>
            </c:extLst>
          </c:dPt>
          <c:dPt>
            <c:idx val="423"/>
            <c:bubble3D val="0"/>
            <c:spPr>
              <a:solidFill>
                <a:schemeClr val="accent4">
                  <a:lumMod val="70000"/>
                </a:schemeClr>
              </a:solidFill>
              <a:ln>
                <a:noFill/>
              </a:ln>
              <a:effectLst/>
            </c:spPr>
            <c:extLst>
              <c:ext xmlns:c16="http://schemas.microsoft.com/office/drawing/2014/chart" uri="{C3380CC4-5D6E-409C-BE32-E72D297353CC}">
                <c16:uniqueId val="{0000034F-2DE4-4DE3-BD98-AC3DDE866C98}"/>
              </c:ext>
            </c:extLst>
          </c:dPt>
          <c:dPt>
            <c:idx val="424"/>
            <c:bubble3D val="0"/>
            <c:spPr>
              <a:solidFill>
                <a:schemeClr val="accent5">
                  <a:lumMod val="70000"/>
                </a:schemeClr>
              </a:solidFill>
              <a:ln>
                <a:noFill/>
              </a:ln>
              <a:effectLst/>
            </c:spPr>
            <c:extLst>
              <c:ext xmlns:c16="http://schemas.microsoft.com/office/drawing/2014/chart" uri="{C3380CC4-5D6E-409C-BE32-E72D297353CC}">
                <c16:uniqueId val="{00000351-2DE4-4DE3-BD98-AC3DDE866C98}"/>
              </c:ext>
            </c:extLst>
          </c:dPt>
          <c:dPt>
            <c:idx val="425"/>
            <c:bubble3D val="0"/>
            <c:spPr>
              <a:solidFill>
                <a:schemeClr val="accent6">
                  <a:lumMod val="70000"/>
                </a:schemeClr>
              </a:solidFill>
              <a:ln>
                <a:noFill/>
              </a:ln>
              <a:effectLst/>
            </c:spPr>
            <c:extLst>
              <c:ext xmlns:c16="http://schemas.microsoft.com/office/drawing/2014/chart" uri="{C3380CC4-5D6E-409C-BE32-E72D297353CC}">
                <c16:uniqueId val="{00000353-2DE4-4DE3-BD98-AC3DDE866C98}"/>
              </c:ext>
            </c:extLst>
          </c:dPt>
          <c:dPt>
            <c:idx val="426"/>
            <c:bubble3D val="0"/>
            <c:spPr>
              <a:solidFill>
                <a:schemeClr val="accent1">
                  <a:lumMod val="50000"/>
                  <a:lumOff val="50000"/>
                </a:schemeClr>
              </a:solidFill>
              <a:ln>
                <a:noFill/>
              </a:ln>
              <a:effectLst/>
            </c:spPr>
            <c:extLst>
              <c:ext xmlns:c16="http://schemas.microsoft.com/office/drawing/2014/chart" uri="{C3380CC4-5D6E-409C-BE32-E72D297353CC}">
                <c16:uniqueId val="{00000355-2DE4-4DE3-BD98-AC3DDE866C98}"/>
              </c:ext>
            </c:extLst>
          </c:dPt>
          <c:dPt>
            <c:idx val="427"/>
            <c:bubble3D val="0"/>
            <c:spPr>
              <a:solidFill>
                <a:schemeClr val="accent2">
                  <a:lumMod val="50000"/>
                  <a:lumOff val="50000"/>
                </a:schemeClr>
              </a:solidFill>
              <a:ln>
                <a:noFill/>
              </a:ln>
              <a:effectLst/>
            </c:spPr>
            <c:extLst>
              <c:ext xmlns:c16="http://schemas.microsoft.com/office/drawing/2014/chart" uri="{C3380CC4-5D6E-409C-BE32-E72D297353CC}">
                <c16:uniqueId val="{00000357-2DE4-4DE3-BD98-AC3DDE866C98}"/>
              </c:ext>
            </c:extLst>
          </c:dPt>
          <c:dPt>
            <c:idx val="428"/>
            <c:bubble3D val="0"/>
            <c:spPr>
              <a:solidFill>
                <a:schemeClr val="accent3">
                  <a:lumMod val="50000"/>
                  <a:lumOff val="50000"/>
                </a:schemeClr>
              </a:solidFill>
              <a:ln>
                <a:noFill/>
              </a:ln>
              <a:effectLst/>
            </c:spPr>
            <c:extLst>
              <c:ext xmlns:c16="http://schemas.microsoft.com/office/drawing/2014/chart" uri="{C3380CC4-5D6E-409C-BE32-E72D297353CC}">
                <c16:uniqueId val="{00000359-2DE4-4DE3-BD98-AC3DDE866C98}"/>
              </c:ext>
            </c:extLst>
          </c:dPt>
          <c:dPt>
            <c:idx val="429"/>
            <c:bubble3D val="0"/>
            <c:spPr>
              <a:solidFill>
                <a:schemeClr val="accent4">
                  <a:lumMod val="50000"/>
                  <a:lumOff val="50000"/>
                </a:schemeClr>
              </a:solidFill>
              <a:ln>
                <a:noFill/>
              </a:ln>
              <a:effectLst/>
            </c:spPr>
            <c:extLst>
              <c:ext xmlns:c16="http://schemas.microsoft.com/office/drawing/2014/chart" uri="{C3380CC4-5D6E-409C-BE32-E72D297353CC}">
                <c16:uniqueId val="{0000035B-2DE4-4DE3-BD98-AC3DDE866C98}"/>
              </c:ext>
            </c:extLst>
          </c:dPt>
          <c:dPt>
            <c:idx val="430"/>
            <c:bubble3D val="0"/>
            <c:spPr>
              <a:solidFill>
                <a:schemeClr val="accent5">
                  <a:lumMod val="50000"/>
                  <a:lumOff val="50000"/>
                </a:schemeClr>
              </a:solidFill>
              <a:ln>
                <a:noFill/>
              </a:ln>
              <a:effectLst/>
            </c:spPr>
            <c:extLst>
              <c:ext xmlns:c16="http://schemas.microsoft.com/office/drawing/2014/chart" uri="{C3380CC4-5D6E-409C-BE32-E72D297353CC}">
                <c16:uniqueId val="{0000035D-2DE4-4DE3-BD98-AC3DDE866C98}"/>
              </c:ext>
            </c:extLst>
          </c:dPt>
          <c:dPt>
            <c:idx val="431"/>
            <c:bubble3D val="0"/>
            <c:spPr>
              <a:solidFill>
                <a:schemeClr val="accent6">
                  <a:lumMod val="50000"/>
                  <a:lumOff val="50000"/>
                </a:schemeClr>
              </a:solidFill>
              <a:ln>
                <a:noFill/>
              </a:ln>
              <a:effectLst/>
            </c:spPr>
            <c:extLst>
              <c:ext xmlns:c16="http://schemas.microsoft.com/office/drawing/2014/chart" uri="{C3380CC4-5D6E-409C-BE32-E72D297353CC}">
                <c16:uniqueId val="{0000035F-2DE4-4DE3-BD98-AC3DDE866C98}"/>
              </c:ext>
            </c:extLst>
          </c:dPt>
          <c:dPt>
            <c:idx val="432"/>
            <c:bubble3D val="0"/>
            <c:spPr>
              <a:solidFill>
                <a:schemeClr val="accent1"/>
              </a:solidFill>
              <a:ln>
                <a:noFill/>
              </a:ln>
              <a:effectLst/>
            </c:spPr>
            <c:extLst>
              <c:ext xmlns:c16="http://schemas.microsoft.com/office/drawing/2014/chart" uri="{C3380CC4-5D6E-409C-BE32-E72D297353CC}">
                <c16:uniqueId val="{00000361-2DE4-4DE3-BD98-AC3DDE866C98}"/>
              </c:ext>
            </c:extLst>
          </c:dPt>
          <c:dPt>
            <c:idx val="433"/>
            <c:bubble3D val="0"/>
            <c:spPr>
              <a:solidFill>
                <a:schemeClr val="accent2"/>
              </a:solidFill>
              <a:ln>
                <a:noFill/>
              </a:ln>
              <a:effectLst/>
            </c:spPr>
            <c:extLst>
              <c:ext xmlns:c16="http://schemas.microsoft.com/office/drawing/2014/chart" uri="{C3380CC4-5D6E-409C-BE32-E72D297353CC}">
                <c16:uniqueId val="{00000363-2DE4-4DE3-BD98-AC3DDE866C98}"/>
              </c:ext>
            </c:extLst>
          </c:dPt>
          <c:dPt>
            <c:idx val="434"/>
            <c:bubble3D val="0"/>
            <c:spPr>
              <a:solidFill>
                <a:schemeClr val="accent3"/>
              </a:solidFill>
              <a:ln>
                <a:noFill/>
              </a:ln>
              <a:effectLst/>
            </c:spPr>
            <c:extLst>
              <c:ext xmlns:c16="http://schemas.microsoft.com/office/drawing/2014/chart" uri="{C3380CC4-5D6E-409C-BE32-E72D297353CC}">
                <c16:uniqueId val="{00000365-2DE4-4DE3-BD98-AC3DDE866C98}"/>
              </c:ext>
            </c:extLst>
          </c:dPt>
          <c:dPt>
            <c:idx val="435"/>
            <c:bubble3D val="0"/>
            <c:spPr>
              <a:solidFill>
                <a:schemeClr val="accent4"/>
              </a:solidFill>
              <a:ln>
                <a:noFill/>
              </a:ln>
              <a:effectLst/>
            </c:spPr>
            <c:extLst>
              <c:ext xmlns:c16="http://schemas.microsoft.com/office/drawing/2014/chart" uri="{C3380CC4-5D6E-409C-BE32-E72D297353CC}">
                <c16:uniqueId val="{00000367-2DE4-4DE3-BD98-AC3DDE866C98}"/>
              </c:ext>
            </c:extLst>
          </c:dPt>
          <c:dPt>
            <c:idx val="436"/>
            <c:bubble3D val="0"/>
            <c:spPr>
              <a:solidFill>
                <a:schemeClr val="accent5"/>
              </a:solidFill>
              <a:ln>
                <a:noFill/>
              </a:ln>
              <a:effectLst/>
            </c:spPr>
            <c:extLst>
              <c:ext xmlns:c16="http://schemas.microsoft.com/office/drawing/2014/chart" uri="{C3380CC4-5D6E-409C-BE32-E72D297353CC}">
                <c16:uniqueId val="{00000369-2DE4-4DE3-BD98-AC3DDE866C98}"/>
              </c:ext>
            </c:extLst>
          </c:dPt>
          <c:dPt>
            <c:idx val="437"/>
            <c:bubble3D val="0"/>
            <c:spPr>
              <a:solidFill>
                <a:schemeClr val="accent6"/>
              </a:solidFill>
              <a:ln>
                <a:noFill/>
              </a:ln>
              <a:effectLst/>
            </c:spPr>
            <c:extLst>
              <c:ext xmlns:c16="http://schemas.microsoft.com/office/drawing/2014/chart" uri="{C3380CC4-5D6E-409C-BE32-E72D297353CC}">
                <c16:uniqueId val="{0000036B-2DE4-4DE3-BD98-AC3DDE866C98}"/>
              </c:ext>
            </c:extLst>
          </c:dPt>
          <c:dPt>
            <c:idx val="438"/>
            <c:bubble3D val="0"/>
            <c:spPr>
              <a:solidFill>
                <a:schemeClr val="accent1">
                  <a:lumMod val="60000"/>
                </a:schemeClr>
              </a:solidFill>
              <a:ln>
                <a:noFill/>
              </a:ln>
              <a:effectLst/>
            </c:spPr>
            <c:extLst>
              <c:ext xmlns:c16="http://schemas.microsoft.com/office/drawing/2014/chart" uri="{C3380CC4-5D6E-409C-BE32-E72D297353CC}">
                <c16:uniqueId val="{0000036D-2DE4-4DE3-BD98-AC3DDE866C98}"/>
              </c:ext>
            </c:extLst>
          </c:dPt>
          <c:dPt>
            <c:idx val="439"/>
            <c:bubble3D val="0"/>
            <c:spPr>
              <a:solidFill>
                <a:schemeClr val="accent2">
                  <a:lumMod val="60000"/>
                </a:schemeClr>
              </a:solidFill>
              <a:ln>
                <a:noFill/>
              </a:ln>
              <a:effectLst/>
            </c:spPr>
            <c:extLst>
              <c:ext xmlns:c16="http://schemas.microsoft.com/office/drawing/2014/chart" uri="{C3380CC4-5D6E-409C-BE32-E72D297353CC}">
                <c16:uniqueId val="{0000036F-2DE4-4DE3-BD98-AC3DDE866C98}"/>
              </c:ext>
            </c:extLst>
          </c:dPt>
          <c:dPt>
            <c:idx val="440"/>
            <c:bubble3D val="0"/>
            <c:spPr>
              <a:solidFill>
                <a:schemeClr val="accent3">
                  <a:lumMod val="60000"/>
                </a:schemeClr>
              </a:solidFill>
              <a:ln>
                <a:noFill/>
              </a:ln>
              <a:effectLst/>
            </c:spPr>
            <c:extLst>
              <c:ext xmlns:c16="http://schemas.microsoft.com/office/drawing/2014/chart" uri="{C3380CC4-5D6E-409C-BE32-E72D297353CC}">
                <c16:uniqueId val="{00000371-2DE4-4DE3-BD98-AC3DDE866C98}"/>
              </c:ext>
            </c:extLst>
          </c:dPt>
          <c:dPt>
            <c:idx val="441"/>
            <c:bubble3D val="0"/>
            <c:spPr>
              <a:solidFill>
                <a:schemeClr val="accent4">
                  <a:lumMod val="60000"/>
                </a:schemeClr>
              </a:solidFill>
              <a:ln>
                <a:noFill/>
              </a:ln>
              <a:effectLst/>
            </c:spPr>
            <c:extLst>
              <c:ext xmlns:c16="http://schemas.microsoft.com/office/drawing/2014/chart" uri="{C3380CC4-5D6E-409C-BE32-E72D297353CC}">
                <c16:uniqueId val="{00000373-2DE4-4DE3-BD98-AC3DDE866C98}"/>
              </c:ext>
            </c:extLst>
          </c:dPt>
          <c:dPt>
            <c:idx val="442"/>
            <c:bubble3D val="0"/>
            <c:spPr>
              <a:solidFill>
                <a:schemeClr val="accent5">
                  <a:lumMod val="60000"/>
                </a:schemeClr>
              </a:solidFill>
              <a:ln>
                <a:noFill/>
              </a:ln>
              <a:effectLst/>
            </c:spPr>
            <c:extLst>
              <c:ext xmlns:c16="http://schemas.microsoft.com/office/drawing/2014/chart" uri="{C3380CC4-5D6E-409C-BE32-E72D297353CC}">
                <c16:uniqueId val="{00000375-2DE4-4DE3-BD98-AC3DDE866C98}"/>
              </c:ext>
            </c:extLst>
          </c:dPt>
          <c:dPt>
            <c:idx val="443"/>
            <c:bubble3D val="0"/>
            <c:spPr>
              <a:solidFill>
                <a:schemeClr val="accent6">
                  <a:lumMod val="60000"/>
                </a:schemeClr>
              </a:solidFill>
              <a:ln>
                <a:noFill/>
              </a:ln>
              <a:effectLst/>
            </c:spPr>
            <c:extLst>
              <c:ext xmlns:c16="http://schemas.microsoft.com/office/drawing/2014/chart" uri="{C3380CC4-5D6E-409C-BE32-E72D297353CC}">
                <c16:uniqueId val="{00000377-2DE4-4DE3-BD98-AC3DDE866C98}"/>
              </c:ext>
            </c:extLst>
          </c:dPt>
          <c:dPt>
            <c:idx val="444"/>
            <c:bubble3D val="0"/>
            <c:spPr>
              <a:solidFill>
                <a:schemeClr val="accent1">
                  <a:lumMod val="80000"/>
                  <a:lumOff val="20000"/>
                </a:schemeClr>
              </a:solidFill>
              <a:ln>
                <a:noFill/>
              </a:ln>
              <a:effectLst/>
            </c:spPr>
            <c:extLst>
              <c:ext xmlns:c16="http://schemas.microsoft.com/office/drawing/2014/chart" uri="{C3380CC4-5D6E-409C-BE32-E72D297353CC}">
                <c16:uniqueId val="{00000379-2DE4-4DE3-BD98-AC3DDE866C98}"/>
              </c:ext>
            </c:extLst>
          </c:dPt>
          <c:dPt>
            <c:idx val="445"/>
            <c:bubble3D val="0"/>
            <c:spPr>
              <a:solidFill>
                <a:schemeClr val="accent2">
                  <a:lumMod val="80000"/>
                  <a:lumOff val="20000"/>
                </a:schemeClr>
              </a:solidFill>
              <a:ln>
                <a:noFill/>
              </a:ln>
              <a:effectLst/>
            </c:spPr>
            <c:extLst>
              <c:ext xmlns:c16="http://schemas.microsoft.com/office/drawing/2014/chart" uri="{C3380CC4-5D6E-409C-BE32-E72D297353CC}">
                <c16:uniqueId val="{0000037B-2DE4-4DE3-BD98-AC3DDE866C98}"/>
              </c:ext>
            </c:extLst>
          </c:dPt>
          <c:dPt>
            <c:idx val="446"/>
            <c:bubble3D val="0"/>
            <c:spPr>
              <a:solidFill>
                <a:schemeClr val="accent3">
                  <a:lumMod val="80000"/>
                  <a:lumOff val="20000"/>
                </a:schemeClr>
              </a:solidFill>
              <a:ln>
                <a:noFill/>
              </a:ln>
              <a:effectLst/>
            </c:spPr>
            <c:extLst>
              <c:ext xmlns:c16="http://schemas.microsoft.com/office/drawing/2014/chart" uri="{C3380CC4-5D6E-409C-BE32-E72D297353CC}">
                <c16:uniqueId val="{0000037D-2DE4-4DE3-BD98-AC3DDE866C98}"/>
              </c:ext>
            </c:extLst>
          </c:dPt>
          <c:dPt>
            <c:idx val="447"/>
            <c:bubble3D val="0"/>
            <c:spPr>
              <a:solidFill>
                <a:schemeClr val="accent4">
                  <a:lumMod val="80000"/>
                  <a:lumOff val="20000"/>
                </a:schemeClr>
              </a:solidFill>
              <a:ln>
                <a:noFill/>
              </a:ln>
              <a:effectLst/>
            </c:spPr>
            <c:extLst>
              <c:ext xmlns:c16="http://schemas.microsoft.com/office/drawing/2014/chart" uri="{C3380CC4-5D6E-409C-BE32-E72D297353CC}">
                <c16:uniqueId val="{0000037F-2DE4-4DE3-BD98-AC3DDE866C98}"/>
              </c:ext>
            </c:extLst>
          </c:dPt>
          <c:dPt>
            <c:idx val="448"/>
            <c:bubble3D val="0"/>
            <c:spPr>
              <a:solidFill>
                <a:schemeClr val="accent5">
                  <a:lumMod val="80000"/>
                  <a:lumOff val="20000"/>
                </a:schemeClr>
              </a:solidFill>
              <a:ln>
                <a:noFill/>
              </a:ln>
              <a:effectLst/>
            </c:spPr>
            <c:extLst>
              <c:ext xmlns:c16="http://schemas.microsoft.com/office/drawing/2014/chart" uri="{C3380CC4-5D6E-409C-BE32-E72D297353CC}">
                <c16:uniqueId val="{00000381-2DE4-4DE3-BD98-AC3DDE866C98}"/>
              </c:ext>
            </c:extLst>
          </c:dPt>
          <c:dPt>
            <c:idx val="449"/>
            <c:bubble3D val="0"/>
            <c:spPr>
              <a:solidFill>
                <a:schemeClr val="accent6">
                  <a:lumMod val="80000"/>
                  <a:lumOff val="20000"/>
                </a:schemeClr>
              </a:solidFill>
              <a:ln>
                <a:noFill/>
              </a:ln>
              <a:effectLst/>
            </c:spPr>
            <c:extLst>
              <c:ext xmlns:c16="http://schemas.microsoft.com/office/drawing/2014/chart" uri="{C3380CC4-5D6E-409C-BE32-E72D297353CC}">
                <c16:uniqueId val="{00000383-2DE4-4DE3-BD98-AC3DDE866C98}"/>
              </c:ext>
            </c:extLst>
          </c:dPt>
          <c:dPt>
            <c:idx val="450"/>
            <c:bubble3D val="0"/>
            <c:spPr>
              <a:solidFill>
                <a:schemeClr val="accent1">
                  <a:lumMod val="80000"/>
                </a:schemeClr>
              </a:solidFill>
              <a:ln>
                <a:noFill/>
              </a:ln>
              <a:effectLst/>
            </c:spPr>
            <c:extLst>
              <c:ext xmlns:c16="http://schemas.microsoft.com/office/drawing/2014/chart" uri="{C3380CC4-5D6E-409C-BE32-E72D297353CC}">
                <c16:uniqueId val="{00000385-2DE4-4DE3-BD98-AC3DDE866C98}"/>
              </c:ext>
            </c:extLst>
          </c:dPt>
          <c:dPt>
            <c:idx val="451"/>
            <c:bubble3D val="0"/>
            <c:spPr>
              <a:solidFill>
                <a:schemeClr val="accent2">
                  <a:lumMod val="80000"/>
                </a:schemeClr>
              </a:solidFill>
              <a:ln>
                <a:noFill/>
              </a:ln>
              <a:effectLst/>
            </c:spPr>
            <c:extLst>
              <c:ext xmlns:c16="http://schemas.microsoft.com/office/drawing/2014/chart" uri="{C3380CC4-5D6E-409C-BE32-E72D297353CC}">
                <c16:uniqueId val="{00000387-2DE4-4DE3-BD98-AC3DDE866C98}"/>
              </c:ext>
            </c:extLst>
          </c:dPt>
          <c:dPt>
            <c:idx val="452"/>
            <c:bubble3D val="0"/>
            <c:spPr>
              <a:solidFill>
                <a:schemeClr val="accent3">
                  <a:lumMod val="80000"/>
                </a:schemeClr>
              </a:solidFill>
              <a:ln>
                <a:noFill/>
              </a:ln>
              <a:effectLst/>
            </c:spPr>
            <c:extLst>
              <c:ext xmlns:c16="http://schemas.microsoft.com/office/drawing/2014/chart" uri="{C3380CC4-5D6E-409C-BE32-E72D297353CC}">
                <c16:uniqueId val="{00000389-2DE4-4DE3-BD98-AC3DDE866C98}"/>
              </c:ext>
            </c:extLst>
          </c:dPt>
          <c:dPt>
            <c:idx val="453"/>
            <c:bubble3D val="0"/>
            <c:spPr>
              <a:solidFill>
                <a:schemeClr val="accent4">
                  <a:lumMod val="80000"/>
                </a:schemeClr>
              </a:solidFill>
              <a:ln>
                <a:noFill/>
              </a:ln>
              <a:effectLst/>
            </c:spPr>
            <c:extLst>
              <c:ext xmlns:c16="http://schemas.microsoft.com/office/drawing/2014/chart" uri="{C3380CC4-5D6E-409C-BE32-E72D297353CC}">
                <c16:uniqueId val="{0000038B-2DE4-4DE3-BD98-AC3DDE866C98}"/>
              </c:ext>
            </c:extLst>
          </c:dPt>
          <c:dPt>
            <c:idx val="454"/>
            <c:bubble3D val="0"/>
            <c:spPr>
              <a:solidFill>
                <a:schemeClr val="accent5">
                  <a:lumMod val="80000"/>
                </a:schemeClr>
              </a:solidFill>
              <a:ln>
                <a:noFill/>
              </a:ln>
              <a:effectLst/>
            </c:spPr>
            <c:extLst>
              <c:ext xmlns:c16="http://schemas.microsoft.com/office/drawing/2014/chart" uri="{C3380CC4-5D6E-409C-BE32-E72D297353CC}">
                <c16:uniqueId val="{0000038D-2DE4-4DE3-BD98-AC3DDE866C98}"/>
              </c:ext>
            </c:extLst>
          </c:dPt>
          <c:dPt>
            <c:idx val="455"/>
            <c:bubble3D val="0"/>
            <c:spPr>
              <a:solidFill>
                <a:schemeClr val="accent6">
                  <a:lumMod val="80000"/>
                </a:schemeClr>
              </a:solidFill>
              <a:ln>
                <a:noFill/>
              </a:ln>
              <a:effectLst/>
            </c:spPr>
            <c:extLst>
              <c:ext xmlns:c16="http://schemas.microsoft.com/office/drawing/2014/chart" uri="{C3380CC4-5D6E-409C-BE32-E72D297353CC}">
                <c16:uniqueId val="{0000038F-2DE4-4DE3-BD98-AC3DDE866C98}"/>
              </c:ext>
            </c:extLst>
          </c:dPt>
          <c:dPt>
            <c:idx val="456"/>
            <c:bubble3D val="0"/>
            <c:spPr>
              <a:solidFill>
                <a:schemeClr val="accent1">
                  <a:lumMod val="60000"/>
                  <a:lumOff val="40000"/>
                </a:schemeClr>
              </a:solidFill>
              <a:ln>
                <a:noFill/>
              </a:ln>
              <a:effectLst/>
            </c:spPr>
            <c:extLst>
              <c:ext xmlns:c16="http://schemas.microsoft.com/office/drawing/2014/chart" uri="{C3380CC4-5D6E-409C-BE32-E72D297353CC}">
                <c16:uniqueId val="{00000391-2DE4-4DE3-BD98-AC3DDE866C98}"/>
              </c:ext>
            </c:extLst>
          </c:dPt>
          <c:dPt>
            <c:idx val="457"/>
            <c:bubble3D val="0"/>
            <c:spPr>
              <a:solidFill>
                <a:schemeClr val="accent2">
                  <a:lumMod val="60000"/>
                  <a:lumOff val="40000"/>
                </a:schemeClr>
              </a:solidFill>
              <a:ln>
                <a:noFill/>
              </a:ln>
              <a:effectLst/>
            </c:spPr>
            <c:extLst>
              <c:ext xmlns:c16="http://schemas.microsoft.com/office/drawing/2014/chart" uri="{C3380CC4-5D6E-409C-BE32-E72D297353CC}">
                <c16:uniqueId val="{00000393-2DE4-4DE3-BD98-AC3DDE866C98}"/>
              </c:ext>
            </c:extLst>
          </c:dPt>
          <c:dPt>
            <c:idx val="458"/>
            <c:bubble3D val="0"/>
            <c:spPr>
              <a:solidFill>
                <a:schemeClr val="accent3">
                  <a:lumMod val="60000"/>
                  <a:lumOff val="40000"/>
                </a:schemeClr>
              </a:solidFill>
              <a:ln>
                <a:noFill/>
              </a:ln>
              <a:effectLst/>
            </c:spPr>
            <c:extLst>
              <c:ext xmlns:c16="http://schemas.microsoft.com/office/drawing/2014/chart" uri="{C3380CC4-5D6E-409C-BE32-E72D297353CC}">
                <c16:uniqueId val="{00000395-2DE4-4DE3-BD98-AC3DDE866C98}"/>
              </c:ext>
            </c:extLst>
          </c:dPt>
          <c:dPt>
            <c:idx val="459"/>
            <c:bubble3D val="0"/>
            <c:spPr>
              <a:solidFill>
                <a:schemeClr val="accent4">
                  <a:lumMod val="60000"/>
                  <a:lumOff val="40000"/>
                </a:schemeClr>
              </a:solidFill>
              <a:ln>
                <a:noFill/>
              </a:ln>
              <a:effectLst/>
            </c:spPr>
            <c:extLst>
              <c:ext xmlns:c16="http://schemas.microsoft.com/office/drawing/2014/chart" uri="{C3380CC4-5D6E-409C-BE32-E72D297353CC}">
                <c16:uniqueId val="{00000397-2DE4-4DE3-BD98-AC3DDE866C98}"/>
              </c:ext>
            </c:extLst>
          </c:dPt>
          <c:dPt>
            <c:idx val="460"/>
            <c:bubble3D val="0"/>
            <c:spPr>
              <a:solidFill>
                <a:schemeClr val="accent5">
                  <a:lumMod val="60000"/>
                  <a:lumOff val="40000"/>
                </a:schemeClr>
              </a:solidFill>
              <a:ln>
                <a:noFill/>
              </a:ln>
              <a:effectLst/>
            </c:spPr>
            <c:extLst>
              <c:ext xmlns:c16="http://schemas.microsoft.com/office/drawing/2014/chart" uri="{C3380CC4-5D6E-409C-BE32-E72D297353CC}">
                <c16:uniqueId val="{00000399-2DE4-4DE3-BD98-AC3DDE866C98}"/>
              </c:ext>
            </c:extLst>
          </c:dPt>
          <c:dPt>
            <c:idx val="461"/>
            <c:bubble3D val="0"/>
            <c:spPr>
              <a:solidFill>
                <a:schemeClr val="accent6">
                  <a:lumMod val="60000"/>
                  <a:lumOff val="40000"/>
                </a:schemeClr>
              </a:solidFill>
              <a:ln>
                <a:noFill/>
              </a:ln>
              <a:effectLst/>
            </c:spPr>
            <c:extLst>
              <c:ext xmlns:c16="http://schemas.microsoft.com/office/drawing/2014/chart" uri="{C3380CC4-5D6E-409C-BE32-E72D297353CC}">
                <c16:uniqueId val="{0000039B-2DE4-4DE3-BD98-AC3DDE866C98}"/>
              </c:ext>
            </c:extLst>
          </c:dPt>
          <c:dPt>
            <c:idx val="462"/>
            <c:bubble3D val="0"/>
            <c:spPr>
              <a:solidFill>
                <a:schemeClr val="accent1">
                  <a:lumMod val="50000"/>
                </a:schemeClr>
              </a:solidFill>
              <a:ln>
                <a:noFill/>
              </a:ln>
              <a:effectLst/>
            </c:spPr>
            <c:extLst>
              <c:ext xmlns:c16="http://schemas.microsoft.com/office/drawing/2014/chart" uri="{C3380CC4-5D6E-409C-BE32-E72D297353CC}">
                <c16:uniqueId val="{0000039D-2DE4-4DE3-BD98-AC3DDE866C98}"/>
              </c:ext>
            </c:extLst>
          </c:dPt>
          <c:dPt>
            <c:idx val="463"/>
            <c:bubble3D val="0"/>
            <c:spPr>
              <a:solidFill>
                <a:schemeClr val="accent2">
                  <a:lumMod val="50000"/>
                </a:schemeClr>
              </a:solidFill>
              <a:ln>
                <a:noFill/>
              </a:ln>
              <a:effectLst/>
            </c:spPr>
            <c:extLst>
              <c:ext xmlns:c16="http://schemas.microsoft.com/office/drawing/2014/chart" uri="{C3380CC4-5D6E-409C-BE32-E72D297353CC}">
                <c16:uniqueId val="{0000039F-2DE4-4DE3-BD98-AC3DDE866C98}"/>
              </c:ext>
            </c:extLst>
          </c:dPt>
          <c:dPt>
            <c:idx val="464"/>
            <c:bubble3D val="0"/>
            <c:spPr>
              <a:solidFill>
                <a:schemeClr val="accent3">
                  <a:lumMod val="50000"/>
                </a:schemeClr>
              </a:solidFill>
              <a:ln>
                <a:noFill/>
              </a:ln>
              <a:effectLst/>
            </c:spPr>
            <c:extLst>
              <c:ext xmlns:c16="http://schemas.microsoft.com/office/drawing/2014/chart" uri="{C3380CC4-5D6E-409C-BE32-E72D297353CC}">
                <c16:uniqueId val="{000003A1-2DE4-4DE3-BD98-AC3DDE866C98}"/>
              </c:ext>
            </c:extLst>
          </c:dPt>
          <c:dPt>
            <c:idx val="465"/>
            <c:bubble3D val="0"/>
            <c:spPr>
              <a:solidFill>
                <a:schemeClr val="accent4">
                  <a:lumMod val="50000"/>
                </a:schemeClr>
              </a:solidFill>
              <a:ln>
                <a:noFill/>
              </a:ln>
              <a:effectLst/>
            </c:spPr>
            <c:extLst>
              <c:ext xmlns:c16="http://schemas.microsoft.com/office/drawing/2014/chart" uri="{C3380CC4-5D6E-409C-BE32-E72D297353CC}">
                <c16:uniqueId val="{000003A3-2DE4-4DE3-BD98-AC3DDE866C98}"/>
              </c:ext>
            </c:extLst>
          </c:dPt>
          <c:dPt>
            <c:idx val="466"/>
            <c:bubble3D val="0"/>
            <c:spPr>
              <a:solidFill>
                <a:schemeClr val="accent5">
                  <a:lumMod val="50000"/>
                </a:schemeClr>
              </a:solidFill>
              <a:ln>
                <a:noFill/>
              </a:ln>
              <a:effectLst/>
            </c:spPr>
            <c:extLst>
              <c:ext xmlns:c16="http://schemas.microsoft.com/office/drawing/2014/chart" uri="{C3380CC4-5D6E-409C-BE32-E72D297353CC}">
                <c16:uniqueId val="{000003A5-2DE4-4DE3-BD98-AC3DDE866C98}"/>
              </c:ext>
            </c:extLst>
          </c:dPt>
          <c:dPt>
            <c:idx val="467"/>
            <c:bubble3D val="0"/>
            <c:spPr>
              <a:solidFill>
                <a:schemeClr val="accent6">
                  <a:lumMod val="50000"/>
                </a:schemeClr>
              </a:solidFill>
              <a:ln>
                <a:noFill/>
              </a:ln>
              <a:effectLst/>
            </c:spPr>
            <c:extLst>
              <c:ext xmlns:c16="http://schemas.microsoft.com/office/drawing/2014/chart" uri="{C3380CC4-5D6E-409C-BE32-E72D297353CC}">
                <c16:uniqueId val="{000003A7-2DE4-4DE3-BD98-AC3DDE866C98}"/>
              </c:ext>
            </c:extLst>
          </c:dPt>
          <c:dPt>
            <c:idx val="468"/>
            <c:bubble3D val="0"/>
            <c:spPr>
              <a:solidFill>
                <a:schemeClr val="accent1">
                  <a:lumMod val="70000"/>
                  <a:lumOff val="30000"/>
                </a:schemeClr>
              </a:solidFill>
              <a:ln>
                <a:noFill/>
              </a:ln>
              <a:effectLst/>
            </c:spPr>
            <c:extLst>
              <c:ext xmlns:c16="http://schemas.microsoft.com/office/drawing/2014/chart" uri="{C3380CC4-5D6E-409C-BE32-E72D297353CC}">
                <c16:uniqueId val="{000003A9-2DE4-4DE3-BD98-AC3DDE866C98}"/>
              </c:ext>
            </c:extLst>
          </c:dPt>
          <c:dPt>
            <c:idx val="469"/>
            <c:bubble3D val="0"/>
            <c:spPr>
              <a:solidFill>
                <a:schemeClr val="accent2">
                  <a:lumMod val="70000"/>
                  <a:lumOff val="30000"/>
                </a:schemeClr>
              </a:solidFill>
              <a:ln>
                <a:noFill/>
              </a:ln>
              <a:effectLst/>
            </c:spPr>
            <c:extLst>
              <c:ext xmlns:c16="http://schemas.microsoft.com/office/drawing/2014/chart" uri="{C3380CC4-5D6E-409C-BE32-E72D297353CC}">
                <c16:uniqueId val="{000003AB-2DE4-4DE3-BD98-AC3DDE866C98}"/>
              </c:ext>
            </c:extLst>
          </c:dPt>
          <c:dPt>
            <c:idx val="470"/>
            <c:bubble3D val="0"/>
            <c:spPr>
              <a:solidFill>
                <a:schemeClr val="accent3">
                  <a:lumMod val="70000"/>
                  <a:lumOff val="30000"/>
                </a:schemeClr>
              </a:solidFill>
              <a:ln>
                <a:noFill/>
              </a:ln>
              <a:effectLst/>
            </c:spPr>
            <c:extLst>
              <c:ext xmlns:c16="http://schemas.microsoft.com/office/drawing/2014/chart" uri="{C3380CC4-5D6E-409C-BE32-E72D297353CC}">
                <c16:uniqueId val="{000003AD-2DE4-4DE3-BD98-AC3DDE866C98}"/>
              </c:ext>
            </c:extLst>
          </c:dPt>
          <c:dPt>
            <c:idx val="471"/>
            <c:bubble3D val="0"/>
            <c:spPr>
              <a:solidFill>
                <a:schemeClr val="accent4">
                  <a:lumMod val="70000"/>
                  <a:lumOff val="30000"/>
                </a:schemeClr>
              </a:solidFill>
              <a:ln>
                <a:noFill/>
              </a:ln>
              <a:effectLst/>
            </c:spPr>
            <c:extLst>
              <c:ext xmlns:c16="http://schemas.microsoft.com/office/drawing/2014/chart" uri="{C3380CC4-5D6E-409C-BE32-E72D297353CC}">
                <c16:uniqueId val="{000003AF-2DE4-4DE3-BD98-AC3DDE866C98}"/>
              </c:ext>
            </c:extLst>
          </c:dPt>
          <c:dPt>
            <c:idx val="472"/>
            <c:bubble3D val="0"/>
            <c:spPr>
              <a:solidFill>
                <a:schemeClr val="accent5">
                  <a:lumMod val="70000"/>
                  <a:lumOff val="30000"/>
                </a:schemeClr>
              </a:solidFill>
              <a:ln>
                <a:noFill/>
              </a:ln>
              <a:effectLst/>
            </c:spPr>
            <c:extLst>
              <c:ext xmlns:c16="http://schemas.microsoft.com/office/drawing/2014/chart" uri="{C3380CC4-5D6E-409C-BE32-E72D297353CC}">
                <c16:uniqueId val="{000003B1-2DE4-4DE3-BD98-AC3DDE866C98}"/>
              </c:ext>
            </c:extLst>
          </c:dPt>
          <c:dPt>
            <c:idx val="473"/>
            <c:bubble3D val="0"/>
            <c:spPr>
              <a:solidFill>
                <a:schemeClr val="accent6">
                  <a:lumMod val="70000"/>
                  <a:lumOff val="30000"/>
                </a:schemeClr>
              </a:solidFill>
              <a:ln>
                <a:noFill/>
              </a:ln>
              <a:effectLst/>
            </c:spPr>
            <c:extLst>
              <c:ext xmlns:c16="http://schemas.microsoft.com/office/drawing/2014/chart" uri="{C3380CC4-5D6E-409C-BE32-E72D297353CC}">
                <c16:uniqueId val="{000003B3-2DE4-4DE3-BD98-AC3DDE866C98}"/>
              </c:ext>
            </c:extLst>
          </c:dPt>
          <c:dPt>
            <c:idx val="474"/>
            <c:bubble3D val="0"/>
            <c:spPr>
              <a:solidFill>
                <a:schemeClr val="accent1">
                  <a:lumMod val="70000"/>
                </a:schemeClr>
              </a:solidFill>
              <a:ln>
                <a:noFill/>
              </a:ln>
              <a:effectLst/>
            </c:spPr>
            <c:extLst>
              <c:ext xmlns:c16="http://schemas.microsoft.com/office/drawing/2014/chart" uri="{C3380CC4-5D6E-409C-BE32-E72D297353CC}">
                <c16:uniqueId val="{000003B5-2DE4-4DE3-BD98-AC3DDE866C98}"/>
              </c:ext>
            </c:extLst>
          </c:dPt>
          <c:dPt>
            <c:idx val="475"/>
            <c:bubble3D val="0"/>
            <c:spPr>
              <a:solidFill>
                <a:schemeClr val="accent2">
                  <a:lumMod val="70000"/>
                </a:schemeClr>
              </a:solidFill>
              <a:ln>
                <a:noFill/>
              </a:ln>
              <a:effectLst/>
            </c:spPr>
            <c:extLst>
              <c:ext xmlns:c16="http://schemas.microsoft.com/office/drawing/2014/chart" uri="{C3380CC4-5D6E-409C-BE32-E72D297353CC}">
                <c16:uniqueId val="{000003B7-2DE4-4DE3-BD98-AC3DDE866C98}"/>
              </c:ext>
            </c:extLst>
          </c:dPt>
          <c:dPt>
            <c:idx val="476"/>
            <c:bubble3D val="0"/>
            <c:spPr>
              <a:solidFill>
                <a:schemeClr val="accent3">
                  <a:lumMod val="70000"/>
                </a:schemeClr>
              </a:solidFill>
              <a:ln>
                <a:noFill/>
              </a:ln>
              <a:effectLst/>
            </c:spPr>
            <c:extLst>
              <c:ext xmlns:c16="http://schemas.microsoft.com/office/drawing/2014/chart" uri="{C3380CC4-5D6E-409C-BE32-E72D297353CC}">
                <c16:uniqueId val="{000003B9-2DE4-4DE3-BD98-AC3DDE866C98}"/>
              </c:ext>
            </c:extLst>
          </c:dPt>
          <c:dPt>
            <c:idx val="477"/>
            <c:bubble3D val="0"/>
            <c:spPr>
              <a:solidFill>
                <a:schemeClr val="accent4">
                  <a:lumMod val="70000"/>
                </a:schemeClr>
              </a:solidFill>
              <a:ln>
                <a:noFill/>
              </a:ln>
              <a:effectLst/>
            </c:spPr>
            <c:extLst>
              <c:ext xmlns:c16="http://schemas.microsoft.com/office/drawing/2014/chart" uri="{C3380CC4-5D6E-409C-BE32-E72D297353CC}">
                <c16:uniqueId val="{000003BB-2DE4-4DE3-BD98-AC3DDE866C98}"/>
              </c:ext>
            </c:extLst>
          </c:dPt>
          <c:dPt>
            <c:idx val="478"/>
            <c:bubble3D val="0"/>
            <c:spPr>
              <a:solidFill>
                <a:schemeClr val="accent5">
                  <a:lumMod val="70000"/>
                </a:schemeClr>
              </a:solidFill>
              <a:ln>
                <a:noFill/>
              </a:ln>
              <a:effectLst/>
            </c:spPr>
            <c:extLst>
              <c:ext xmlns:c16="http://schemas.microsoft.com/office/drawing/2014/chart" uri="{C3380CC4-5D6E-409C-BE32-E72D297353CC}">
                <c16:uniqueId val="{000003BD-2DE4-4DE3-BD98-AC3DDE866C98}"/>
              </c:ext>
            </c:extLst>
          </c:dPt>
          <c:dPt>
            <c:idx val="479"/>
            <c:bubble3D val="0"/>
            <c:spPr>
              <a:solidFill>
                <a:schemeClr val="accent6">
                  <a:lumMod val="70000"/>
                </a:schemeClr>
              </a:solidFill>
              <a:ln>
                <a:noFill/>
              </a:ln>
              <a:effectLst/>
            </c:spPr>
            <c:extLst>
              <c:ext xmlns:c16="http://schemas.microsoft.com/office/drawing/2014/chart" uri="{C3380CC4-5D6E-409C-BE32-E72D297353CC}">
                <c16:uniqueId val="{000003BF-2DE4-4DE3-BD98-AC3DDE866C98}"/>
              </c:ext>
            </c:extLst>
          </c:dPt>
          <c:dPt>
            <c:idx val="480"/>
            <c:bubble3D val="0"/>
            <c:spPr>
              <a:solidFill>
                <a:schemeClr val="accent1">
                  <a:lumMod val="50000"/>
                  <a:lumOff val="50000"/>
                </a:schemeClr>
              </a:solidFill>
              <a:ln>
                <a:noFill/>
              </a:ln>
              <a:effectLst/>
            </c:spPr>
            <c:extLst>
              <c:ext xmlns:c16="http://schemas.microsoft.com/office/drawing/2014/chart" uri="{C3380CC4-5D6E-409C-BE32-E72D297353CC}">
                <c16:uniqueId val="{000003C1-2DE4-4DE3-BD98-AC3DDE866C98}"/>
              </c:ext>
            </c:extLst>
          </c:dPt>
          <c:dPt>
            <c:idx val="481"/>
            <c:bubble3D val="0"/>
            <c:spPr>
              <a:solidFill>
                <a:schemeClr val="accent2">
                  <a:lumMod val="50000"/>
                  <a:lumOff val="50000"/>
                </a:schemeClr>
              </a:solidFill>
              <a:ln>
                <a:noFill/>
              </a:ln>
              <a:effectLst/>
            </c:spPr>
            <c:extLst>
              <c:ext xmlns:c16="http://schemas.microsoft.com/office/drawing/2014/chart" uri="{C3380CC4-5D6E-409C-BE32-E72D297353CC}">
                <c16:uniqueId val="{000003C3-2DE4-4DE3-BD98-AC3DDE866C98}"/>
              </c:ext>
            </c:extLst>
          </c:dPt>
          <c:dPt>
            <c:idx val="482"/>
            <c:bubble3D val="0"/>
            <c:spPr>
              <a:solidFill>
                <a:schemeClr val="accent3">
                  <a:lumMod val="50000"/>
                  <a:lumOff val="50000"/>
                </a:schemeClr>
              </a:solidFill>
              <a:ln>
                <a:noFill/>
              </a:ln>
              <a:effectLst/>
            </c:spPr>
            <c:extLst>
              <c:ext xmlns:c16="http://schemas.microsoft.com/office/drawing/2014/chart" uri="{C3380CC4-5D6E-409C-BE32-E72D297353CC}">
                <c16:uniqueId val="{000003C5-2DE4-4DE3-BD98-AC3DDE866C98}"/>
              </c:ext>
            </c:extLst>
          </c:dPt>
          <c:dPt>
            <c:idx val="483"/>
            <c:bubble3D val="0"/>
            <c:spPr>
              <a:solidFill>
                <a:schemeClr val="accent4">
                  <a:lumMod val="50000"/>
                  <a:lumOff val="50000"/>
                </a:schemeClr>
              </a:solidFill>
              <a:ln>
                <a:noFill/>
              </a:ln>
              <a:effectLst/>
            </c:spPr>
            <c:extLst>
              <c:ext xmlns:c16="http://schemas.microsoft.com/office/drawing/2014/chart" uri="{C3380CC4-5D6E-409C-BE32-E72D297353CC}">
                <c16:uniqueId val="{000003C7-2DE4-4DE3-BD98-AC3DDE866C98}"/>
              </c:ext>
            </c:extLst>
          </c:dPt>
          <c:dPt>
            <c:idx val="484"/>
            <c:bubble3D val="0"/>
            <c:spPr>
              <a:solidFill>
                <a:schemeClr val="accent5">
                  <a:lumMod val="50000"/>
                  <a:lumOff val="50000"/>
                </a:schemeClr>
              </a:solidFill>
              <a:ln>
                <a:noFill/>
              </a:ln>
              <a:effectLst/>
            </c:spPr>
            <c:extLst>
              <c:ext xmlns:c16="http://schemas.microsoft.com/office/drawing/2014/chart" uri="{C3380CC4-5D6E-409C-BE32-E72D297353CC}">
                <c16:uniqueId val="{000003C9-2DE4-4DE3-BD98-AC3DDE866C98}"/>
              </c:ext>
            </c:extLst>
          </c:dPt>
          <c:dPt>
            <c:idx val="485"/>
            <c:bubble3D val="0"/>
            <c:spPr>
              <a:solidFill>
                <a:schemeClr val="accent6">
                  <a:lumMod val="50000"/>
                  <a:lumOff val="50000"/>
                </a:schemeClr>
              </a:solidFill>
              <a:ln>
                <a:noFill/>
              </a:ln>
              <a:effectLst/>
            </c:spPr>
            <c:extLst>
              <c:ext xmlns:c16="http://schemas.microsoft.com/office/drawing/2014/chart" uri="{C3380CC4-5D6E-409C-BE32-E72D297353CC}">
                <c16:uniqueId val="{000003CB-2DE4-4DE3-BD98-AC3DDE866C98}"/>
              </c:ext>
            </c:extLst>
          </c:dPt>
          <c:dPt>
            <c:idx val="486"/>
            <c:bubble3D val="0"/>
            <c:spPr>
              <a:solidFill>
                <a:schemeClr val="accent1"/>
              </a:solidFill>
              <a:ln>
                <a:noFill/>
              </a:ln>
              <a:effectLst/>
            </c:spPr>
            <c:extLst>
              <c:ext xmlns:c16="http://schemas.microsoft.com/office/drawing/2014/chart" uri="{C3380CC4-5D6E-409C-BE32-E72D297353CC}">
                <c16:uniqueId val="{000003CD-2DE4-4DE3-BD98-AC3DDE866C98}"/>
              </c:ext>
            </c:extLst>
          </c:dPt>
          <c:dPt>
            <c:idx val="487"/>
            <c:bubble3D val="0"/>
            <c:spPr>
              <a:solidFill>
                <a:schemeClr val="accent2"/>
              </a:solidFill>
              <a:ln>
                <a:noFill/>
              </a:ln>
              <a:effectLst/>
            </c:spPr>
            <c:extLst>
              <c:ext xmlns:c16="http://schemas.microsoft.com/office/drawing/2014/chart" uri="{C3380CC4-5D6E-409C-BE32-E72D297353CC}">
                <c16:uniqueId val="{000003CF-2DE4-4DE3-BD98-AC3DDE866C98}"/>
              </c:ext>
            </c:extLst>
          </c:dPt>
          <c:dPt>
            <c:idx val="488"/>
            <c:bubble3D val="0"/>
            <c:spPr>
              <a:solidFill>
                <a:schemeClr val="accent3"/>
              </a:solidFill>
              <a:ln>
                <a:noFill/>
              </a:ln>
              <a:effectLst/>
            </c:spPr>
            <c:extLst>
              <c:ext xmlns:c16="http://schemas.microsoft.com/office/drawing/2014/chart" uri="{C3380CC4-5D6E-409C-BE32-E72D297353CC}">
                <c16:uniqueId val="{000003D1-2DE4-4DE3-BD98-AC3DDE866C98}"/>
              </c:ext>
            </c:extLst>
          </c:dPt>
          <c:dPt>
            <c:idx val="489"/>
            <c:bubble3D val="0"/>
            <c:spPr>
              <a:solidFill>
                <a:schemeClr val="accent4"/>
              </a:solidFill>
              <a:ln>
                <a:noFill/>
              </a:ln>
              <a:effectLst/>
            </c:spPr>
            <c:extLst>
              <c:ext xmlns:c16="http://schemas.microsoft.com/office/drawing/2014/chart" uri="{C3380CC4-5D6E-409C-BE32-E72D297353CC}">
                <c16:uniqueId val="{000003D3-2DE4-4DE3-BD98-AC3DDE866C98}"/>
              </c:ext>
            </c:extLst>
          </c:dPt>
          <c:dPt>
            <c:idx val="490"/>
            <c:bubble3D val="0"/>
            <c:spPr>
              <a:solidFill>
                <a:schemeClr val="accent5"/>
              </a:solidFill>
              <a:ln>
                <a:noFill/>
              </a:ln>
              <a:effectLst/>
            </c:spPr>
            <c:extLst>
              <c:ext xmlns:c16="http://schemas.microsoft.com/office/drawing/2014/chart" uri="{C3380CC4-5D6E-409C-BE32-E72D297353CC}">
                <c16:uniqueId val="{000003D5-2DE4-4DE3-BD98-AC3DDE866C98}"/>
              </c:ext>
            </c:extLst>
          </c:dPt>
          <c:dPt>
            <c:idx val="491"/>
            <c:bubble3D val="0"/>
            <c:spPr>
              <a:solidFill>
                <a:schemeClr val="accent6"/>
              </a:solidFill>
              <a:ln>
                <a:noFill/>
              </a:ln>
              <a:effectLst/>
            </c:spPr>
            <c:extLst>
              <c:ext xmlns:c16="http://schemas.microsoft.com/office/drawing/2014/chart" uri="{C3380CC4-5D6E-409C-BE32-E72D297353CC}">
                <c16:uniqueId val="{000003D7-2DE4-4DE3-BD98-AC3DDE866C98}"/>
              </c:ext>
            </c:extLst>
          </c:dPt>
          <c:dPt>
            <c:idx val="492"/>
            <c:bubble3D val="0"/>
            <c:spPr>
              <a:solidFill>
                <a:schemeClr val="accent1">
                  <a:lumMod val="60000"/>
                </a:schemeClr>
              </a:solidFill>
              <a:ln>
                <a:noFill/>
              </a:ln>
              <a:effectLst/>
            </c:spPr>
            <c:extLst>
              <c:ext xmlns:c16="http://schemas.microsoft.com/office/drawing/2014/chart" uri="{C3380CC4-5D6E-409C-BE32-E72D297353CC}">
                <c16:uniqueId val="{000003D9-2DE4-4DE3-BD98-AC3DDE866C98}"/>
              </c:ext>
            </c:extLst>
          </c:dPt>
          <c:dPt>
            <c:idx val="493"/>
            <c:bubble3D val="0"/>
            <c:spPr>
              <a:solidFill>
                <a:schemeClr val="accent2">
                  <a:lumMod val="60000"/>
                </a:schemeClr>
              </a:solidFill>
              <a:ln>
                <a:noFill/>
              </a:ln>
              <a:effectLst/>
            </c:spPr>
            <c:extLst>
              <c:ext xmlns:c16="http://schemas.microsoft.com/office/drawing/2014/chart" uri="{C3380CC4-5D6E-409C-BE32-E72D297353CC}">
                <c16:uniqueId val="{000003DB-2DE4-4DE3-BD98-AC3DDE866C98}"/>
              </c:ext>
            </c:extLst>
          </c:dPt>
          <c:dPt>
            <c:idx val="494"/>
            <c:bubble3D val="0"/>
            <c:spPr>
              <a:solidFill>
                <a:schemeClr val="accent3">
                  <a:lumMod val="60000"/>
                </a:schemeClr>
              </a:solidFill>
              <a:ln>
                <a:noFill/>
              </a:ln>
              <a:effectLst/>
            </c:spPr>
            <c:extLst>
              <c:ext xmlns:c16="http://schemas.microsoft.com/office/drawing/2014/chart" uri="{C3380CC4-5D6E-409C-BE32-E72D297353CC}">
                <c16:uniqueId val="{000003DD-2DE4-4DE3-BD98-AC3DDE866C98}"/>
              </c:ext>
            </c:extLst>
          </c:dPt>
          <c:dPt>
            <c:idx val="495"/>
            <c:bubble3D val="0"/>
            <c:spPr>
              <a:solidFill>
                <a:schemeClr val="accent4">
                  <a:lumMod val="60000"/>
                </a:schemeClr>
              </a:solidFill>
              <a:ln>
                <a:noFill/>
              </a:ln>
              <a:effectLst/>
            </c:spPr>
            <c:extLst>
              <c:ext xmlns:c16="http://schemas.microsoft.com/office/drawing/2014/chart" uri="{C3380CC4-5D6E-409C-BE32-E72D297353CC}">
                <c16:uniqueId val="{000003DF-2DE4-4DE3-BD98-AC3DDE866C98}"/>
              </c:ext>
            </c:extLst>
          </c:dPt>
          <c:dPt>
            <c:idx val="496"/>
            <c:bubble3D val="0"/>
            <c:spPr>
              <a:solidFill>
                <a:schemeClr val="accent5">
                  <a:lumMod val="60000"/>
                </a:schemeClr>
              </a:solidFill>
              <a:ln>
                <a:noFill/>
              </a:ln>
              <a:effectLst/>
            </c:spPr>
            <c:extLst>
              <c:ext xmlns:c16="http://schemas.microsoft.com/office/drawing/2014/chart" uri="{C3380CC4-5D6E-409C-BE32-E72D297353CC}">
                <c16:uniqueId val="{000003E1-2DE4-4DE3-BD98-AC3DDE866C98}"/>
              </c:ext>
            </c:extLst>
          </c:dPt>
          <c:dPt>
            <c:idx val="497"/>
            <c:bubble3D val="0"/>
            <c:spPr>
              <a:solidFill>
                <a:schemeClr val="accent6">
                  <a:lumMod val="60000"/>
                </a:schemeClr>
              </a:solidFill>
              <a:ln>
                <a:noFill/>
              </a:ln>
              <a:effectLst/>
            </c:spPr>
            <c:extLst>
              <c:ext xmlns:c16="http://schemas.microsoft.com/office/drawing/2014/chart" uri="{C3380CC4-5D6E-409C-BE32-E72D297353CC}">
                <c16:uniqueId val="{000003E3-2DE4-4DE3-BD98-AC3DDE866C98}"/>
              </c:ext>
            </c:extLst>
          </c:dPt>
          <c:dPt>
            <c:idx val="498"/>
            <c:bubble3D val="0"/>
            <c:spPr>
              <a:solidFill>
                <a:schemeClr val="accent1">
                  <a:lumMod val="80000"/>
                  <a:lumOff val="20000"/>
                </a:schemeClr>
              </a:solidFill>
              <a:ln>
                <a:noFill/>
              </a:ln>
              <a:effectLst/>
            </c:spPr>
            <c:extLst>
              <c:ext xmlns:c16="http://schemas.microsoft.com/office/drawing/2014/chart" uri="{C3380CC4-5D6E-409C-BE32-E72D297353CC}">
                <c16:uniqueId val="{000003E5-2DE4-4DE3-BD98-AC3DDE866C98}"/>
              </c:ext>
            </c:extLst>
          </c:dPt>
          <c:dPt>
            <c:idx val="499"/>
            <c:bubble3D val="0"/>
            <c:spPr>
              <a:solidFill>
                <a:schemeClr val="accent2">
                  <a:lumMod val="80000"/>
                  <a:lumOff val="20000"/>
                </a:schemeClr>
              </a:solidFill>
              <a:ln>
                <a:noFill/>
              </a:ln>
              <a:effectLst/>
            </c:spPr>
            <c:extLst>
              <c:ext xmlns:c16="http://schemas.microsoft.com/office/drawing/2014/chart" uri="{C3380CC4-5D6E-409C-BE32-E72D297353CC}">
                <c16:uniqueId val="{000003E7-2DE4-4DE3-BD98-AC3DDE866C98}"/>
              </c:ext>
            </c:extLst>
          </c:dPt>
          <c:dPt>
            <c:idx val="500"/>
            <c:bubble3D val="0"/>
            <c:spPr>
              <a:solidFill>
                <a:schemeClr val="accent3">
                  <a:lumMod val="80000"/>
                  <a:lumOff val="20000"/>
                </a:schemeClr>
              </a:solidFill>
              <a:ln>
                <a:noFill/>
              </a:ln>
              <a:effectLst/>
            </c:spPr>
            <c:extLst>
              <c:ext xmlns:c16="http://schemas.microsoft.com/office/drawing/2014/chart" uri="{C3380CC4-5D6E-409C-BE32-E72D297353CC}">
                <c16:uniqueId val="{000003E9-2DE4-4DE3-BD98-AC3DDE866C98}"/>
              </c:ext>
            </c:extLst>
          </c:dPt>
          <c:dPt>
            <c:idx val="501"/>
            <c:bubble3D val="0"/>
            <c:spPr>
              <a:solidFill>
                <a:schemeClr val="accent4">
                  <a:lumMod val="80000"/>
                  <a:lumOff val="20000"/>
                </a:schemeClr>
              </a:solidFill>
              <a:ln>
                <a:noFill/>
              </a:ln>
              <a:effectLst/>
            </c:spPr>
            <c:extLst>
              <c:ext xmlns:c16="http://schemas.microsoft.com/office/drawing/2014/chart" uri="{C3380CC4-5D6E-409C-BE32-E72D297353CC}">
                <c16:uniqueId val="{000003EB-2DE4-4DE3-BD98-AC3DDE866C98}"/>
              </c:ext>
            </c:extLst>
          </c:dPt>
          <c:dPt>
            <c:idx val="502"/>
            <c:bubble3D val="0"/>
            <c:spPr>
              <a:solidFill>
                <a:schemeClr val="accent5">
                  <a:lumMod val="80000"/>
                  <a:lumOff val="20000"/>
                </a:schemeClr>
              </a:solidFill>
              <a:ln>
                <a:noFill/>
              </a:ln>
              <a:effectLst/>
            </c:spPr>
            <c:extLst>
              <c:ext xmlns:c16="http://schemas.microsoft.com/office/drawing/2014/chart" uri="{C3380CC4-5D6E-409C-BE32-E72D297353CC}">
                <c16:uniqueId val="{000003ED-2DE4-4DE3-BD98-AC3DDE866C98}"/>
              </c:ext>
            </c:extLst>
          </c:dPt>
          <c:dPt>
            <c:idx val="503"/>
            <c:bubble3D val="0"/>
            <c:spPr>
              <a:solidFill>
                <a:schemeClr val="accent6">
                  <a:lumMod val="80000"/>
                  <a:lumOff val="20000"/>
                </a:schemeClr>
              </a:solidFill>
              <a:ln>
                <a:noFill/>
              </a:ln>
              <a:effectLst/>
            </c:spPr>
            <c:extLst>
              <c:ext xmlns:c16="http://schemas.microsoft.com/office/drawing/2014/chart" uri="{C3380CC4-5D6E-409C-BE32-E72D297353CC}">
                <c16:uniqueId val="{000003EF-2DE4-4DE3-BD98-AC3DDE866C98}"/>
              </c:ext>
            </c:extLst>
          </c:dPt>
          <c:dPt>
            <c:idx val="504"/>
            <c:bubble3D val="0"/>
            <c:spPr>
              <a:solidFill>
                <a:schemeClr val="accent1">
                  <a:lumMod val="80000"/>
                </a:schemeClr>
              </a:solidFill>
              <a:ln>
                <a:noFill/>
              </a:ln>
              <a:effectLst/>
            </c:spPr>
            <c:extLst>
              <c:ext xmlns:c16="http://schemas.microsoft.com/office/drawing/2014/chart" uri="{C3380CC4-5D6E-409C-BE32-E72D297353CC}">
                <c16:uniqueId val="{000003F1-2DE4-4DE3-BD98-AC3DDE866C98}"/>
              </c:ext>
            </c:extLst>
          </c:dPt>
          <c:dPt>
            <c:idx val="505"/>
            <c:bubble3D val="0"/>
            <c:spPr>
              <a:solidFill>
                <a:schemeClr val="accent2">
                  <a:lumMod val="80000"/>
                </a:schemeClr>
              </a:solidFill>
              <a:ln>
                <a:noFill/>
              </a:ln>
              <a:effectLst/>
            </c:spPr>
            <c:extLst>
              <c:ext xmlns:c16="http://schemas.microsoft.com/office/drawing/2014/chart" uri="{C3380CC4-5D6E-409C-BE32-E72D297353CC}">
                <c16:uniqueId val="{000003F3-2DE4-4DE3-BD98-AC3DDE866C98}"/>
              </c:ext>
            </c:extLst>
          </c:dPt>
          <c:dPt>
            <c:idx val="506"/>
            <c:bubble3D val="0"/>
            <c:spPr>
              <a:solidFill>
                <a:schemeClr val="accent3">
                  <a:lumMod val="80000"/>
                </a:schemeClr>
              </a:solidFill>
              <a:ln>
                <a:noFill/>
              </a:ln>
              <a:effectLst/>
            </c:spPr>
            <c:extLst>
              <c:ext xmlns:c16="http://schemas.microsoft.com/office/drawing/2014/chart" uri="{C3380CC4-5D6E-409C-BE32-E72D297353CC}">
                <c16:uniqueId val="{000003F5-2DE4-4DE3-BD98-AC3DDE866C98}"/>
              </c:ext>
            </c:extLst>
          </c:dPt>
          <c:dPt>
            <c:idx val="507"/>
            <c:bubble3D val="0"/>
            <c:spPr>
              <a:solidFill>
                <a:schemeClr val="accent4">
                  <a:lumMod val="80000"/>
                </a:schemeClr>
              </a:solidFill>
              <a:ln>
                <a:noFill/>
              </a:ln>
              <a:effectLst/>
            </c:spPr>
            <c:extLst>
              <c:ext xmlns:c16="http://schemas.microsoft.com/office/drawing/2014/chart" uri="{C3380CC4-5D6E-409C-BE32-E72D297353CC}">
                <c16:uniqueId val="{000003F7-2DE4-4DE3-BD98-AC3DDE866C98}"/>
              </c:ext>
            </c:extLst>
          </c:dPt>
          <c:dPt>
            <c:idx val="508"/>
            <c:bubble3D val="0"/>
            <c:spPr>
              <a:solidFill>
                <a:schemeClr val="accent5">
                  <a:lumMod val="80000"/>
                </a:schemeClr>
              </a:solidFill>
              <a:ln>
                <a:noFill/>
              </a:ln>
              <a:effectLst/>
            </c:spPr>
            <c:extLst>
              <c:ext xmlns:c16="http://schemas.microsoft.com/office/drawing/2014/chart" uri="{C3380CC4-5D6E-409C-BE32-E72D297353CC}">
                <c16:uniqueId val="{000003F9-2DE4-4DE3-BD98-AC3DDE866C98}"/>
              </c:ext>
            </c:extLst>
          </c:dPt>
          <c:dPt>
            <c:idx val="509"/>
            <c:bubble3D val="0"/>
            <c:spPr>
              <a:solidFill>
                <a:schemeClr val="accent6">
                  <a:lumMod val="80000"/>
                </a:schemeClr>
              </a:solidFill>
              <a:ln>
                <a:noFill/>
              </a:ln>
              <a:effectLst/>
            </c:spPr>
            <c:extLst>
              <c:ext xmlns:c16="http://schemas.microsoft.com/office/drawing/2014/chart" uri="{C3380CC4-5D6E-409C-BE32-E72D297353CC}">
                <c16:uniqueId val="{000003FB-2DE4-4DE3-BD98-AC3DDE866C98}"/>
              </c:ext>
            </c:extLst>
          </c:dPt>
          <c:dPt>
            <c:idx val="510"/>
            <c:bubble3D val="0"/>
            <c:spPr>
              <a:solidFill>
                <a:schemeClr val="accent1">
                  <a:lumMod val="60000"/>
                  <a:lumOff val="40000"/>
                </a:schemeClr>
              </a:solidFill>
              <a:ln>
                <a:noFill/>
              </a:ln>
              <a:effectLst/>
            </c:spPr>
            <c:extLst>
              <c:ext xmlns:c16="http://schemas.microsoft.com/office/drawing/2014/chart" uri="{C3380CC4-5D6E-409C-BE32-E72D297353CC}">
                <c16:uniqueId val="{000003FD-2DE4-4DE3-BD98-AC3DDE866C98}"/>
              </c:ext>
            </c:extLst>
          </c:dPt>
          <c:dPt>
            <c:idx val="511"/>
            <c:bubble3D val="0"/>
            <c:spPr>
              <a:solidFill>
                <a:schemeClr val="accent2">
                  <a:lumMod val="60000"/>
                  <a:lumOff val="40000"/>
                </a:schemeClr>
              </a:solidFill>
              <a:ln>
                <a:noFill/>
              </a:ln>
              <a:effectLst/>
            </c:spPr>
            <c:extLst>
              <c:ext xmlns:c16="http://schemas.microsoft.com/office/drawing/2014/chart" uri="{C3380CC4-5D6E-409C-BE32-E72D297353CC}">
                <c16:uniqueId val="{000003FF-2DE4-4DE3-BD98-AC3DDE866C98}"/>
              </c:ext>
            </c:extLst>
          </c:dPt>
          <c:dPt>
            <c:idx val="512"/>
            <c:bubble3D val="0"/>
            <c:spPr>
              <a:solidFill>
                <a:schemeClr val="accent3">
                  <a:lumMod val="60000"/>
                  <a:lumOff val="40000"/>
                </a:schemeClr>
              </a:solidFill>
              <a:ln>
                <a:noFill/>
              </a:ln>
              <a:effectLst/>
            </c:spPr>
            <c:extLst>
              <c:ext xmlns:c16="http://schemas.microsoft.com/office/drawing/2014/chart" uri="{C3380CC4-5D6E-409C-BE32-E72D297353CC}">
                <c16:uniqueId val="{00000401-2DE4-4DE3-BD98-AC3DDE866C98}"/>
              </c:ext>
            </c:extLst>
          </c:dPt>
          <c:dPt>
            <c:idx val="513"/>
            <c:bubble3D val="0"/>
            <c:spPr>
              <a:solidFill>
                <a:schemeClr val="accent4">
                  <a:lumMod val="60000"/>
                  <a:lumOff val="40000"/>
                </a:schemeClr>
              </a:solidFill>
              <a:ln>
                <a:noFill/>
              </a:ln>
              <a:effectLst/>
            </c:spPr>
            <c:extLst>
              <c:ext xmlns:c16="http://schemas.microsoft.com/office/drawing/2014/chart" uri="{C3380CC4-5D6E-409C-BE32-E72D297353CC}">
                <c16:uniqueId val="{00000403-2DE4-4DE3-BD98-AC3DDE866C98}"/>
              </c:ext>
            </c:extLst>
          </c:dPt>
          <c:dPt>
            <c:idx val="514"/>
            <c:bubble3D val="0"/>
            <c:spPr>
              <a:solidFill>
                <a:schemeClr val="accent5">
                  <a:lumMod val="60000"/>
                  <a:lumOff val="40000"/>
                </a:schemeClr>
              </a:solidFill>
              <a:ln>
                <a:noFill/>
              </a:ln>
              <a:effectLst/>
            </c:spPr>
            <c:extLst>
              <c:ext xmlns:c16="http://schemas.microsoft.com/office/drawing/2014/chart" uri="{C3380CC4-5D6E-409C-BE32-E72D297353CC}">
                <c16:uniqueId val="{00000405-2DE4-4DE3-BD98-AC3DDE866C98}"/>
              </c:ext>
            </c:extLst>
          </c:dPt>
          <c:dPt>
            <c:idx val="515"/>
            <c:bubble3D val="0"/>
            <c:spPr>
              <a:solidFill>
                <a:schemeClr val="accent6">
                  <a:lumMod val="60000"/>
                  <a:lumOff val="40000"/>
                </a:schemeClr>
              </a:solidFill>
              <a:ln>
                <a:noFill/>
              </a:ln>
              <a:effectLst/>
            </c:spPr>
            <c:extLst>
              <c:ext xmlns:c16="http://schemas.microsoft.com/office/drawing/2014/chart" uri="{C3380CC4-5D6E-409C-BE32-E72D297353CC}">
                <c16:uniqueId val="{00000407-2DE4-4DE3-BD98-AC3DDE866C98}"/>
              </c:ext>
            </c:extLst>
          </c:dPt>
          <c:dPt>
            <c:idx val="516"/>
            <c:bubble3D val="0"/>
            <c:spPr>
              <a:solidFill>
                <a:schemeClr val="accent1">
                  <a:lumMod val="50000"/>
                </a:schemeClr>
              </a:solidFill>
              <a:ln>
                <a:noFill/>
              </a:ln>
              <a:effectLst/>
            </c:spPr>
            <c:extLst>
              <c:ext xmlns:c16="http://schemas.microsoft.com/office/drawing/2014/chart" uri="{C3380CC4-5D6E-409C-BE32-E72D297353CC}">
                <c16:uniqueId val="{00000409-2DE4-4DE3-BD98-AC3DDE866C98}"/>
              </c:ext>
            </c:extLst>
          </c:dPt>
          <c:dPt>
            <c:idx val="517"/>
            <c:bubble3D val="0"/>
            <c:spPr>
              <a:solidFill>
                <a:schemeClr val="accent2">
                  <a:lumMod val="50000"/>
                </a:schemeClr>
              </a:solidFill>
              <a:ln>
                <a:noFill/>
              </a:ln>
              <a:effectLst/>
            </c:spPr>
            <c:extLst>
              <c:ext xmlns:c16="http://schemas.microsoft.com/office/drawing/2014/chart" uri="{C3380CC4-5D6E-409C-BE32-E72D297353CC}">
                <c16:uniqueId val="{0000040B-2DE4-4DE3-BD98-AC3DDE866C98}"/>
              </c:ext>
            </c:extLst>
          </c:dPt>
          <c:dPt>
            <c:idx val="518"/>
            <c:bubble3D val="0"/>
            <c:spPr>
              <a:solidFill>
                <a:schemeClr val="accent3">
                  <a:lumMod val="50000"/>
                </a:schemeClr>
              </a:solidFill>
              <a:ln>
                <a:noFill/>
              </a:ln>
              <a:effectLst/>
            </c:spPr>
            <c:extLst>
              <c:ext xmlns:c16="http://schemas.microsoft.com/office/drawing/2014/chart" uri="{C3380CC4-5D6E-409C-BE32-E72D297353CC}">
                <c16:uniqueId val="{0000040D-2DE4-4DE3-BD98-AC3DDE866C98}"/>
              </c:ext>
            </c:extLst>
          </c:dPt>
          <c:dPt>
            <c:idx val="519"/>
            <c:bubble3D val="0"/>
            <c:spPr>
              <a:solidFill>
                <a:schemeClr val="accent4">
                  <a:lumMod val="50000"/>
                </a:schemeClr>
              </a:solidFill>
              <a:ln>
                <a:noFill/>
              </a:ln>
              <a:effectLst/>
            </c:spPr>
            <c:extLst>
              <c:ext xmlns:c16="http://schemas.microsoft.com/office/drawing/2014/chart" uri="{C3380CC4-5D6E-409C-BE32-E72D297353CC}">
                <c16:uniqueId val="{0000040F-2DE4-4DE3-BD98-AC3DDE866C98}"/>
              </c:ext>
            </c:extLst>
          </c:dPt>
          <c:dPt>
            <c:idx val="520"/>
            <c:bubble3D val="0"/>
            <c:spPr>
              <a:solidFill>
                <a:schemeClr val="accent5">
                  <a:lumMod val="50000"/>
                </a:schemeClr>
              </a:solidFill>
              <a:ln>
                <a:noFill/>
              </a:ln>
              <a:effectLst/>
            </c:spPr>
            <c:extLst>
              <c:ext xmlns:c16="http://schemas.microsoft.com/office/drawing/2014/chart" uri="{C3380CC4-5D6E-409C-BE32-E72D297353CC}">
                <c16:uniqueId val="{00000411-2DE4-4DE3-BD98-AC3DDE866C98}"/>
              </c:ext>
            </c:extLst>
          </c:dPt>
          <c:dPt>
            <c:idx val="521"/>
            <c:bubble3D val="0"/>
            <c:spPr>
              <a:solidFill>
                <a:schemeClr val="accent6">
                  <a:lumMod val="50000"/>
                </a:schemeClr>
              </a:solidFill>
              <a:ln>
                <a:noFill/>
              </a:ln>
              <a:effectLst/>
            </c:spPr>
            <c:extLst>
              <c:ext xmlns:c16="http://schemas.microsoft.com/office/drawing/2014/chart" uri="{C3380CC4-5D6E-409C-BE32-E72D297353CC}">
                <c16:uniqueId val="{00000413-2DE4-4DE3-BD98-AC3DDE866C98}"/>
              </c:ext>
            </c:extLst>
          </c:dPt>
          <c:dPt>
            <c:idx val="522"/>
            <c:bubble3D val="0"/>
            <c:spPr>
              <a:solidFill>
                <a:schemeClr val="accent1">
                  <a:lumMod val="70000"/>
                  <a:lumOff val="30000"/>
                </a:schemeClr>
              </a:solidFill>
              <a:ln>
                <a:noFill/>
              </a:ln>
              <a:effectLst/>
            </c:spPr>
            <c:extLst>
              <c:ext xmlns:c16="http://schemas.microsoft.com/office/drawing/2014/chart" uri="{C3380CC4-5D6E-409C-BE32-E72D297353CC}">
                <c16:uniqueId val="{00000415-2DE4-4DE3-BD98-AC3DDE866C98}"/>
              </c:ext>
            </c:extLst>
          </c:dPt>
          <c:dPt>
            <c:idx val="523"/>
            <c:bubble3D val="0"/>
            <c:spPr>
              <a:solidFill>
                <a:schemeClr val="accent2">
                  <a:lumMod val="70000"/>
                  <a:lumOff val="30000"/>
                </a:schemeClr>
              </a:solidFill>
              <a:ln>
                <a:noFill/>
              </a:ln>
              <a:effectLst/>
            </c:spPr>
            <c:extLst>
              <c:ext xmlns:c16="http://schemas.microsoft.com/office/drawing/2014/chart" uri="{C3380CC4-5D6E-409C-BE32-E72D297353CC}">
                <c16:uniqueId val="{00000417-2DE4-4DE3-BD98-AC3DDE866C98}"/>
              </c:ext>
            </c:extLst>
          </c:dPt>
          <c:dPt>
            <c:idx val="524"/>
            <c:bubble3D val="0"/>
            <c:spPr>
              <a:solidFill>
                <a:schemeClr val="accent3">
                  <a:lumMod val="70000"/>
                  <a:lumOff val="30000"/>
                </a:schemeClr>
              </a:solidFill>
              <a:ln>
                <a:noFill/>
              </a:ln>
              <a:effectLst/>
            </c:spPr>
            <c:extLst>
              <c:ext xmlns:c16="http://schemas.microsoft.com/office/drawing/2014/chart" uri="{C3380CC4-5D6E-409C-BE32-E72D297353CC}">
                <c16:uniqueId val="{00000419-2DE4-4DE3-BD98-AC3DDE866C98}"/>
              </c:ext>
            </c:extLst>
          </c:dPt>
          <c:dPt>
            <c:idx val="525"/>
            <c:bubble3D val="0"/>
            <c:spPr>
              <a:solidFill>
                <a:schemeClr val="accent4">
                  <a:lumMod val="70000"/>
                  <a:lumOff val="30000"/>
                </a:schemeClr>
              </a:solidFill>
              <a:ln>
                <a:noFill/>
              </a:ln>
              <a:effectLst/>
            </c:spPr>
            <c:extLst>
              <c:ext xmlns:c16="http://schemas.microsoft.com/office/drawing/2014/chart" uri="{C3380CC4-5D6E-409C-BE32-E72D297353CC}">
                <c16:uniqueId val="{0000041B-2DE4-4DE3-BD98-AC3DDE866C98}"/>
              </c:ext>
            </c:extLst>
          </c:dPt>
          <c:dPt>
            <c:idx val="526"/>
            <c:bubble3D val="0"/>
            <c:spPr>
              <a:solidFill>
                <a:schemeClr val="accent5">
                  <a:lumMod val="70000"/>
                  <a:lumOff val="30000"/>
                </a:schemeClr>
              </a:solidFill>
              <a:ln>
                <a:noFill/>
              </a:ln>
              <a:effectLst/>
            </c:spPr>
            <c:extLst>
              <c:ext xmlns:c16="http://schemas.microsoft.com/office/drawing/2014/chart" uri="{C3380CC4-5D6E-409C-BE32-E72D297353CC}">
                <c16:uniqueId val="{0000041D-2DE4-4DE3-BD98-AC3DDE866C98}"/>
              </c:ext>
            </c:extLst>
          </c:dPt>
          <c:dPt>
            <c:idx val="527"/>
            <c:bubble3D val="0"/>
            <c:spPr>
              <a:solidFill>
                <a:schemeClr val="accent6">
                  <a:lumMod val="70000"/>
                  <a:lumOff val="30000"/>
                </a:schemeClr>
              </a:solidFill>
              <a:ln>
                <a:noFill/>
              </a:ln>
              <a:effectLst/>
            </c:spPr>
            <c:extLst>
              <c:ext xmlns:c16="http://schemas.microsoft.com/office/drawing/2014/chart" uri="{C3380CC4-5D6E-409C-BE32-E72D297353CC}">
                <c16:uniqueId val="{0000041F-2DE4-4DE3-BD98-AC3DDE866C98}"/>
              </c:ext>
            </c:extLst>
          </c:dPt>
          <c:dPt>
            <c:idx val="528"/>
            <c:bubble3D val="0"/>
            <c:spPr>
              <a:solidFill>
                <a:schemeClr val="accent1">
                  <a:lumMod val="70000"/>
                </a:schemeClr>
              </a:solidFill>
              <a:ln>
                <a:noFill/>
              </a:ln>
              <a:effectLst/>
            </c:spPr>
            <c:extLst>
              <c:ext xmlns:c16="http://schemas.microsoft.com/office/drawing/2014/chart" uri="{C3380CC4-5D6E-409C-BE32-E72D297353CC}">
                <c16:uniqueId val="{00000421-2DE4-4DE3-BD98-AC3DDE866C98}"/>
              </c:ext>
            </c:extLst>
          </c:dPt>
          <c:dPt>
            <c:idx val="529"/>
            <c:bubble3D val="0"/>
            <c:spPr>
              <a:solidFill>
                <a:schemeClr val="accent2">
                  <a:lumMod val="70000"/>
                </a:schemeClr>
              </a:solidFill>
              <a:ln>
                <a:noFill/>
              </a:ln>
              <a:effectLst/>
            </c:spPr>
            <c:extLst>
              <c:ext xmlns:c16="http://schemas.microsoft.com/office/drawing/2014/chart" uri="{C3380CC4-5D6E-409C-BE32-E72D297353CC}">
                <c16:uniqueId val="{00000423-2DE4-4DE3-BD98-AC3DDE866C98}"/>
              </c:ext>
            </c:extLst>
          </c:dPt>
          <c:dPt>
            <c:idx val="530"/>
            <c:bubble3D val="0"/>
            <c:spPr>
              <a:solidFill>
                <a:schemeClr val="accent3">
                  <a:lumMod val="70000"/>
                </a:schemeClr>
              </a:solidFill>
              <a:ln>
                <a:noFill/>
              </a:ln>
              <a:effectLst/>
            </c:spPr>
            <c:extLst>
              <c:ext xmlns:c16="http://schemas.microsoft.com/office/drawing/2014/chart" uri="{C3380CC4-5D6E-409C-BE32-E72D297353CC}">
                <c16:uniqueId val="{00000425-2DE4-4DE3-BD98-AC3DDE866C98}"/>
              </c:ext>
            </c:extLst>
          </c:dPt>
          <c:dPt>
            <c:idx val="531"/>
            <c:bubble3D val="0"/>
            <c:spPr>
              <a:solidFill>
                <a:schemeClr val="accent4">
                  <a:lumMod val="70000"/>
                </a:schemeClr>
              </a:solidFill>
              <a:ln>
                <a:noFill/>
              </a:ln>
              <a:effectLst/>
            </c:spPr>
            <c:extLst>
              <c:ext xmlns:c16="http://schemas.microsoft.com/office/drawing/2014/chart" uri="{C3380CC4-5D6E-409C-BE32-E72D297353CC}">
                <c16:uniqueId val="{00000427-2DE4-4DE3-BD98-AC3DDE866C98}"/>
              </c:ext>
            </c:extLst>
          </c:dPt>
          <c:dPt>
            <c:idx val="532"/>
            <c:bubble3D val="0"/>
            <c:spPr>
              <a:solidFill>
                <a:schemeClr val="accent5">
                  <a:lumMod val="70000"/>
                </a:schemeClr>
              </a:solidFill>
              <a:ln>
                <a:noFill/>
              </a:ln>
              <a:effectLst/>
            </c:spPr>
            <c:extLst>
              <c:ext xmlns:c16="http://schemas.microsoft.com/office/drawing/2014/chart" uri="{C3380CC4-5D6E-409C-BE32-E72D297353CC}">
                <c16:uniqueId val="{00000429-2DE4-4DE3-BD98-AC3DDE866C98}"/>
              </c:ext>
            </c:extLst>
          </c:dPt>
          <c:dPt>
            <c:idx val="533"/>
            <c:bubble3D val="0"/>
            <c:spPr>
              <a:solidFill>
                <a:schemeClr val="accent6">
                  <a:lumMod val="70000"/>
                </a:schemeClr>
              </a:solidFill>
              <a:ln>
                <a:noFill/>
              </a:ln>
              <a:effectLst/>
            </c:spPr>
            <c:extLst>
              <c:ext xmlns:c16="http://schemas.microsoft.com/office/drawing/2014/chart" uri="{C3380CC4-5D6E-409C-BE32-E72D297353CC}">
                <c16:uniqueId val="{0000042B-2DE4-4DE3-BD98-AC3DDE866C98}"/>
              </c:ext>
            </c:extLst>
          </c:dPt>
          <c:dPt>
            <c:idx val="534"/>
            <c:bubble3D val="0"/>
            <c:spPr>
              <a:solidFill>
                <a:schemeClr val="accent1">
                  <a:lumMod val="50000"/>
                  <a:lumOff val="50000"/>
                </a:schemeClr>
              </a:solidFill>
              <a:ln>
                <a:noFill/>
              </a:ln>
              <a:effectLst/>
            </c:spPr>
            <c:extLst>
              <c:ext xmlns:c16="http://schemas.microsoft.com/office/drawing/2014/chart" uri="{C3380CC4-5D6E-409C-BE32-E72D297353CC}">
                <c16:uniqueId val="{0000042D-2DE4-4DE3-BD98-AC3DDE866C98}"/>
              </c:ext>
            </c:extLst>
          </c:dPt>
          <c:dPt>
            <c:idx val="535"/>
            <c:bubble3D val="0"/>
            <c:spPr>
              <a:solidFill>
                <a:schemeClr val="accent2">
                  <a:lumMod val="50000"/>
                  <a:lumOff val="50000"/>
                </a:schemeClr>
              </a:solidFill>
              <a:ln>
                <a:noFill/>
              </a:ln>
              <a:effectLst/>
            </c:spPr>
            <c:extLst>
              <c:ext xmlns:c16="http://schemas.microsoft.com/office/drawing/2014/chart" uri="{C3380CC4-5D6E-409C-BE32-E72D297353CC}">
                <c16:uniqueId val="{0000042F-2DE4-4DE3-BD98-AC3DDE866C98}"/>
              </c:ext>
            </c:extLst>
          </c:dPt>
          <c:dPt>
            <c:idx val="536"/>
            <c:bubble3D val="0"/>
            <c:spPr>
              <a:solidFill>
                <a:schemeClr val="accent3">
                  <a:lumMod val="50000"/>
                  <a:lumOff val="50000"/>
                </a:schemeClr>
              </a:solidFill>
              <a:ln>
                <a:noFill/>
              </a:ln>
              <a:effectLst/>
            </c:spPr>
            <c:extLst>
              <c:ext xmlns:c16="http://schemas.microsoft.com/office/drawing/2014/chart" uri="{C3380CC4-5D6E-409C-BE32-E72D297353CC}">
                <c16:uniqueId val="{00000431-2DE4-4DE3-BD98-AC3DDE866C98}"/>
              </c:ext>
            </c:extLst>
          </c:dPt>
          <c:dPt>
            <c:idx val="537"/>
            <c:bubble3D val="0"/>
            <c:spPr>
              <a:solidFill>
                <a:schemeClr val="accent4">
                  <a:lumMod val="50000"/>
                  <a:lumOff val="50000"/>
                </a:schemeClr>
              </a:solidFill>
              <a:ln>
                <a:noFill/>
              </a:ln>
              <a:effectLst/>
            </c:spPr>
            <c:extLst>
              <c:ext xmlns:c16="http://schemas.microsoft.com/office/drawing/2014/chart" uri="{C3380CC4-5D6E-409C-BE32-E72D297353CC}">
                <c16:uniqueId val="{00000433-2DE4-4DE3-BD98-AC3DDE866C98}"/>
              </c:ext>
            </c:extLst>
          </c:dPt>
          <c:dPt>
            <c:idx val="538"/>
            <c:bubble3D val="0"/>
            <c:spPr>
              <a:solidFill>
                <a:schemeClr val="accent5">
                  <a:lumMod val="50000"/>
                  <a:lumOff val="50000"/>
                </a:schemeClr>
              </a:solidFill>
              <a:ln>
                <a:noFill/>
              </a:ln>
              <a:effectLst/>
            </c:spPr>
            <c:extLst>
              <c:ext xmlns:c16="http://schemas.microsoft.com/office/drawing/2014/chart" uri="{C3380CC4-5D6E-409C-BE32-E72D297353CC}">
                <c16:uniqueId val="{00000435-2DE4-4DE3-BD98-AC3DDE866C98}"/>
              </c:ext>
            </c:extLst>
          </c:dPt>
          <c:dPt>
            <c:idx val="539"/>
            <c:bubble3D val="0"/>
            <c:spPr>
              <a:solidFill>
                <a:schemeClr val="accent6">
                  <a:lumMod val="50000"/>
                  <a:lumOff val="50000"/>
                </a:schemeClr>
              </a:solidFill>
              <a:ln>
                <a:noFill/>
              </a:ln>
              <a:effectLst/>
            </c:spPr>
            <c:extLst>
              <c:ext xmlns:c16="http://schemas.microsoft.com/office/drawing/2014/chart" uri="{C3380CC4-5D6E-409C-BE32-E72D297353CC}">
                <c16:uniqueId val="{00000437-2DE4-4DE3-BD98-AC3DDE866C98}"/>
              </c:ext>
            </c:extLst>
          </c:dPt>
          <c:dPt>
            <c:idx val="540"/>
            <c:bubble3D val="0"/>
            <c:spPr>
              <a:solidFill>
                <a:schemeClr val="accent1"/>
              </a:solidFill>
              <a:ln>
                <a:noFill/>
              </a:ln>
              <a:effectLst/>
            </c:spPr>
            <c:extLst>
              <c:ext xmlns:c16="http://schemas.microsoft.com/office/drawing/2014/chart" uri="{C3380CC4-5D6E-409C-BE32-E72D297353CC}">
                <c16:uniqueId val="{00000439-2DE4-4DE3-BD98-AC3DDE866C98}"/>
              </c:ext>
            </c:extLst>
          </c:dPt>
          <c:dPt>
            <c:idx val="541"/>
            <c:bubble3D val="0"/>
            <c:spPr>
              <a:solidFill>
                <a:schemeClr val="accent2"/>
              </a:solidFill>
              <a:ln>
                <a:noFill/>
              </a:ln>
              <a:effectLst/>
            </c:spPr>
            <c:extLst>
              <c:ext xmlns:c16="http://schemas.microsoft.com/office/drawing/2014/chart" uri="{C3380CC4-5D6E-409C-BE32-E72D297353CC}">
                <c16:uniqueId val="{0000043B-2DE4-4DE3-BD98-AC3DDE866C98}"/>
              </c:ext>
            </c:extLst>
          </c:dPt>
          <c:dPt>
            <c:idx val="542"/>
            <c:bubble3D val="0"/>
            <c:spPr>
              <a:solidFill>
                <a:schemeClr val="accent3"/>
              </a:solidFill>
              <a:ln>
                <a:noFill/>
              </a:ln>
              <a:effectLst/>
            </c:spPr>
            <c:extLst>
              <c:ext xmlns:c16="http://schemas.microsoft.com/office/drawing/2014/chart" uri="{C3380CC4-5D6E-409C-BE32-E72D297353CC}">
                <c16:uniqueId val="{0000043D-2DE4-4DE3-BD98-AC3DDE866C98}"/>
              </c:ext>
            </c:extLst>
          </c:dPt>
          <c:dPt>
            <c:idx val="543"/>
            <c:bubble3D val="0"/>
            <c:spPr>
              <a:solidFill>
                <a:schemeClr val="accent4"/>
              </a:solidFill>
              <a:ln>
                <a:noFill/>
              </a:ln>
              <a:effectLst/>
            </c:spPr>
            <c:extLst>
              <c:ext xmlns:c16="http://schemas.microsoft.com/office/drawing/2014/chart" uri="{C3380CC4-5D6E-409C-BE32-E72D297353CC}">
                <c16:uniqueId val="{0000043F-2DE4-4DE3-BD98-AC3DDE866C98}"/>
              </c:ext>
            </c:extLst>
          </c:dPt>
          <c:dPt>
            <c:idx val="544"/>
            <c:bubble3D val="0"/>
            <c:spPr>
              <a:solidFill>
                <a:schemeClr val="accent5"/>
              </a:solidFill>
              <a:ln>
                <a:noFill/>
              </a:ln>
              <a:effectLst/>
            </c:spPr>
            <c:extLst>
              <c:ext xmlns:c16="http://schemas.microsoft.com/office/drawing/2014/chart" uri="{C3380CC4-5D6E-409C-BE32-E72D297353CC}">
                <c16:uniqueId val="{00000441-2DE4-4DE3-BD98-AC3DDE866C98}"/>
              </c:ext>
            </c:extLst>
          </c:dPt>
          <c:dPt>
            <c:idx val="545"/>
            <c:bubble3D val="0"/>
            <c:spPr>
              <a:solidFill>
                <a:schemeClr val="accent6"/>
              </a:solidFill>
              <a:ln>
                <a:noFill/>
              </a:ln>
              <a:effectLst/>
            </c:spPr>
            <c:extLst>
              <c:ext xmlns:c16="http://schemas.microsoft.com/office/drawing/2014/chart" uri="{C3380CC4-5D6E-409C-BE32-E72D297353CC}">
                <c16:uniqueId val="{00000443-2DE4-4DE3-BD98-AC3DDE866C98}"/>
              </c:ext>
            </c:extLst>
          </c:dPt>
          <c:dPt>
            <c:idx val="546"/>
            <c:bubble3D val="0"/>
            <c:spPr>
              <a:solidFill>
                <a:schemeClr val="accent1">
                  <a:lumMod val="60000"/>
                </a:schemeClr>
              </a:solidFill>
              <a:ln>
                <a:noFill/>
              </a:ln>
              <a:effectLst/>
            </c:spPr>
            <c:extLst>
              <c:ext xmlns:c16="http://schemas.microsoft.com/office/drawing/2014/chart" uri="{C3380CC4-5D6E-409C-BE32-E72D297353CC}">
                <c16:uniqueId val="{00000445-2DE4-4DE3-BD98-AC3DDE866C98}"/>
              </c:ext>
            </c:extLst>
          </c:dPt>
          <c:dPt>
            <c:idx val="547"/>
            <c:bubble3D val="0"/>
            <c:spPr>
              <a:solidFill>
                <a:schemeClr val="accent2">
                  <a:lumMod val="60000"/>
                </a:schemeClr>
              </a:solidFill>
              <a:ln>
                <a:noFill/>
              </a:ln>
              <a:effectLst/>
            </c:spPr>
            <c:extLst>
              <c:ext xmlns:c16="http://schemas.microsoft.com/office/drawing/2014/chart" uri="{C3380CC4-5D6E-409C-BE32-E72D297353CC}">
                <c16:uniqueId val="{00000447-2DE4-4DE3-BD98-AC3DDE866C98}"/>
              </c:ext>
            </c:extLst>
          </c:dPt>
          <c:dPt>
            <c:idx val="548"/>
            <c:bubble3D val="0"/>
            <c:spPr>
              <a:solidFill>
                <a:schemeClr val="accent3">
                  <a:lumMod val="60000"/>
                </a:schemeClr>
              </a:solidFill>
              <a:ln>
                <a:noFill/>
              </a:ln>
              <a:effectLst/>
            </c:spPr>
            <c:extLst>
              <c:ext xmlns:c16="http://schemas.microsoft.com/office/drawing/2014/chart" uri="{C3380CC4-5D6E-409C-BE32-E72D297353CC}">
                <c16:uniqueId val="{00000449-2DE4-4DE3-BD98-AC3DDE866C98}"/>
              </c:ext>
            </c:extLst>
          </c:dPt>
          <c:dPt>
            <c:idx val="549"/>
            <c:bubble3D val="0"/>
            <c:spPr>
              <a:solidFill>
                <a:schemeClr val="accent4">
                  <a:lumMod val="60000"/>
                </a:schemeClr>
              </a:solidFill>
              <a:ln>
                <a:noFill/>
              </a:ln>
              <a:effectLst/>
            </c:spPr>
            <c:extLst>
              <c:ext xmlns:c16="http://schemas.microsoft.com/office/drawing/2014/chart" uri="{C3380CC4-5D6E-409C-BE32-E72D297353CC}">
                <c16:uniqueId val="{0000044B-2DE4-4DE3-BD98-AC3DDE866C98}"/>
              </c:ext>
            </c:extLst>
          </c:dPt>
          <c:dPt>
            <c:idx val="550"/>
            <c:bubble3D val="0"/>
            <c:spPr>
              <a:solidFill>
                <a:schemeClr val="accent5">
                  <a:lumMod val="60000"/>
                </a:schemeClr>
              </a:solidFill>
              <a:ln>
                <a:noFill/>
              </a:ln>
              <a:effectLst/>
            </c:spPr>
            <c:extLst>
              <c:ext xmlns:c16="http://schemas.microsoft.com/office/drawing/2014/chart" uri="{C3380CC4-5D6E-409C-BE32-E72D297353CC}">
                <c16:uniqueId val="{0000044D-2DE4-4DE3-BD98-AC3DDE866C98}"/>
              </c:ext>
            </c:extLst>
          </c:dPt>
          <c:dPt>
            <c:idx val="551"/>
            <c:bubble3D val="0"/>
            <c:spPr>
              <a:solidFill>
                <a:schemeClr val="accent6">
                  <a:lumMod val="60000"/>
                </a:schemeClr>
              </a:solidFill>
              <a:ln>
                <a:noFill/>
              </a:ln>
              <a:effectLst/>
            </c:spPr>
            <c:extLst>
              <c:ext xmlns:c16="http://schemas.microsoft.com/office/drawing/2014/chart" uri="{C3380CC4-5D6E-409C-BE32-E72D297353CC}">
                <c16:uniqueId val="{0000044F-2DE4-4DE3-BD98-AC3DDE866C98}"/>
              </c:ext>
            </c:extLst>
          </c:dPt>
          <c:dPt>
            <c:idx val="552"/>
            <c:bubble3D val="0"/>
            <c:spPr>
              <a:solidFill>
                <a:schemeClr val="accent1">
                  <a:lumMod val="80000"/>
                  <a:lumOff val="20000"/>
                </a:schemeClr>
              </a:solidFill>
              <a:ln>
                <a:noFill/>
              </a:ln>
              <a:effectLst/>
            </c:spPr>
            <c:extLst>
              <c:ext xmlns:c16="http://schemas.microsoft.com/office/drawing/2014/chart" uri="{C3380CC4-5D6E-409C-BE32-E72D297353CC}">
                <c16:uniqueId val="{00000451-2DE4-4DE3-BD98-AC3DDE866C98}"/>
              </c:ext>
            </c:extLst>
          </c:dPt>
          <c:dPt>
            <c:idx val="553"/>
            <c:bubble3D val="0"/>
            <c:spPr>
              <a:solidFill>
                <a:schemeClr val="accent2">
                  <a:lumMod val="80000"/>
                  <a:lumOff val="20000"/>
                </a:schemeClr>
              </a:solidFill>
              <a:ln>
                <a:noFill/>
              </a:ln>
              <a:effectLst/>
            </c:spPr>
            <c:extLst>
              <c:ext xmlns:c16="http://schemas.microsoft.com/office/drawing/2014/chart" uri="{C3380CC4-5D6E-409C-BE32-E72D297353CC}">
                <c16:uniqueId val="{00000453-2DE4-4DE3-BD98-AC3DDE866C98}"/>
              </c:ext>
            </c:extLst>
          </c:dPt>
          <c:dPt>
            <c:idx val="554"/>
            <c:bubble3D val="0"/>
            <c:spPr>
              <a:solidFill>
                <a:schemeClr val="accent3">
                  <a:lumMod val="80000"/>
                  <a:lumOff val="20000"/>
                </a:schemeClr>
              </a:solidFill>
              <a:ln>
                <a:noFill/>
              </a:ln>
              <a:effectLst/>
            </c:spPr>
            <c:extLst>
              <c:ext xmlns:c16="http://schemas.microsoft.com/office/drawing/2014/chart" uri="{C3380CC4-5D6E-409C-BE32-E72D297353CC}">
                <c16:uniqueId val="{00000455-2DE4-4DE3-BD98-AC3DDE866C98}"/>
              </c:ext>
            </c:extLst>
          </c:dPt>
          <c:dPt>
            <c:idx val="555"/>
            <c:bubble3D val="0"/>
            <c:spPr>
              <a:solidFill>
                <a:schemeClr val="accent4">
                  <a:lumMod val="80000"/>
                  <a:lumOff val="20000"/>
                </a:schemeClr>
              </a:solidFill>
              <a:ln>
                <a:noFill/>
              </a:ln>
              <a:effectLst/>
            </c:spPr>
            <c:extLst>
              <c:ext xmlns:c16="http://schemas.microsoft.com/office/drawing/2014/chart" uri="{C3380CC4-5D6E-409C-BE32-E72D297353CC}">
                <c16:uniqueId val="{00000457-2DE4-4DE3-BD98-AC3DDE866C98}"/>
              </c:ext>
            </c:extLst>
          </c:dPt>
          <c:dPt>
            <c:idx val="556"/>
            <c:bubble3D val="0"/>
            <c:spPr>
              <a:solidFill>
                <a:schemeClr val="accent5">
                  <a:lumMod val="80000"/>
                  <a:lumOff val="20000"/>
                </a:schemeClr>
              </a:solidFill>
              <a:ln>
                <a:noFill/>
              </a:ln>
              <a:effectLst/>
            </c:spPr>
            <c:extLst>
              <c:ext xmlns:c16="http://schemas.microsoft.com/office/drawing/2014/chart" uri="{C3380CC4-5D6E-409C-BE32-E72D297353CC}">
                <c16:uniqueId val="{00000459-2DE4-4DE3-BD98-AC3DDE866C98}"/>
              </c:ext>
            </c:extLst>
          </c:dPt>
          <c:dPt>
            <c:idx val="557"/>
            <c:bubble3D val="0"/>
            <c:spPr>
              <a:solidFill>
                <a:schemeClr val="accent6">
                  <a:lumMod val="80000"/>
                  <a:lumOff val="20000"/>
                </a:schemeClr>
              </a:solidFill>
              <a:ln>
                <a:noFill/>
              </a:ln>
              <a:effectLst/>
            </c:spPr>
            <c:extLst>
              <c:ext xmlns:c16="http://schemas.microsoft.com/office/drawing/2014/chart" uri="{C3380CC4-5D6E-409C-BE32-E72D297353CC}">
                <c16:uniqueId val="{0000045B-2DE4-4DE3-BD98-AC3DDE866C98}"/>
              </c:ext>
            </c:extLst>
          </c:dPt>
          <c:dPt>
            <c:idx val="558"/>
            <c:bubble3D val="0"/>
            <c:spPr>
              <a:solidFill>
                <a:schemeClr val="accent1">
                  <a:lumMod val="80000"/>
                </a:schemeClr>
              </a:solidFill>
              <a:ln>
                <a:noFill/>
              </a:ln>
              <a:effectLst/>
            </c:spPr>
            <c:extLst>
              <c:ext xmlns:c16="http://schemas.microsoft.com/office/drawing/2014/chart" uri="{C3380CC4-5D6E-409C-BE32-E72D297353CC}">
                <c16:uniqueId val="{0000045D-2DE4-4DE3-BD98-AC3DDE866C98}"/>
              </c:ext>
            </c:extLst>
          </c:dPt>
          <c:dPt>
            <c:idx val="559"/>
            <c:bubble3D val="0"/>
            <c:spPr>
              <a:solidFill>
                <a:schemeClr val="accent2">
                  <a:lumMod val="80000"/>
                </a:schemeClr>
              </a:solidFill>
              <a:ln>
                <a:noFill/>
              </a:ln>
              <a:effectLst/>
            </c:spPr>
            <c:extLst>
              <c:ext xmlns:c16="http://schemas.microsoft.com/office/drawing/2014/chart" uri="{C3380CC4-5D6E-409C-BE32-E72D297353CC}">
                <c16:uniqueId val="{0000045F-2DE4-4DE3-BD98-AC3DDE866C98}"/>
              </c:ext>
            </c:extLst>
          </c:dPt>
          <c:dPt>
            <c:idx val="560"/>
            <c:bubble3D val="0"/>
            <c:spPr>
              <a:solidFill>
                <a:schemeClr val="accent3">
                  <a:lumMod val="80000"/>
                </a:schemeClr>
              </a:solidFill>
              <a:ln>
                <a:noFill/>
              </a:ln>
              <a:effectLst/>
            </c:spPr>
            <c:extLst>
              <c:ext xmlns:c16="http://schemas.microsoft.com/office/drawing/2014/chart" uri="{C3380CC4-5D6E-409C-BE32-E72D297353CC}">
                <c16:uniqueId val="{00000461-2DE4-4DE3-BD98-AC3DDE866C98}"/>
              </c:ext>
            </c:extLst>
          </c:dPt>
          <c:dPt>
            <c:idx val="561"/>
            <c:bubble3D val="0"/>
            <c:spPr>
              <a:solidFill>
                <a:schemeClr val="accent4">
                  <a:lumMod val="80000"/>
                </a:schemeClr>
              </a:solidFill>
              <a:ln>
                <a:noFill/>
              </a:ln>
              <a:effectLst/>
            </c:spPr>
            <c:extLst>
              <c:ext xmlns:c16="http://schemas.microsoft.com/office/drawing/2014/chart" uri="{C3380CC4-5D6E-409C-BE32-E72D297353CC}">
                <c16:uniqueId val="{00000463-2DE4-4DE3-BD98-AC3DDE866C98}"/>
              </c:ext>
            </c:extLst>
          </c:dPt>
          <c:dPt>
            <c:idx val="562"/>
            <c:bubble3D val="0"/>
            <c:spPr>
              <a:solidFill>
                <a:schemeClr val="accent5">
                  <a:lumMod val="80000"/>
                </a:schemeClr>
              </a:solidFill>
              <a:ln>
                <a:noFill/>
              </a:ln>
              <a:effectLst/>
            </c:spPr>
            <c:extLst>
              <c:ext xmlns:c16="http://schemas.microsoft.com/office/drawing/2014/chart" uri="{C3380CC4-5D6E-409C-BE32-E72D297353CC}">
                <c16:uniqueId val="{00000465-2DE4-4DE3-BD98-AC3DDE866C98}"/>
              </c:ext>
            </c:extLst>
          </c:dPt>
          <c:dPt>
            <c:idx val="563"/>
            <c:bubble3D val="0"/>
            <c:spPr>
              <a:solidFill>
                <a:schemeClr val="accent6">
                  <a:lumMod val="80000"/>
                </a:schemeClr>
              </a:solidFill>
              <a:ln>
                <a:noFill/>
              </a:ln>
              <a:effectLst/>
            </c:spPr>
            <c:extLst>
              <c:ext xmlns:c16="http://schemas.microsoft.com/office/drawing/2014/chart" uri="{C3380CC4-5D6E-409C-BE32-E72D297353CC}">
                <c16:uniqueId val="{00000467-2DE4-4DE3-BD98-AC3DDE866C98}"/>
              </c:ext>
            </c:extLst>
          </c:dPt>
          <c:dPt>
            <c:idx val="564"/>
            <c:bubble3D val="0"/>
            <c:spPr>
              <a:solidFill>
                <a:schemeClr val="accent1">
                  <a:lumMod val="60000"/>
                  <a:lumOff val="40000"/>
                </a:schemeClr>
              </a:solidFill>
              <a:ln>
                <a:noFill/>
              </a:ln>
              <a:effectLst/>
            </c:spPr>
            <c:extLst>
              <c:ext xmlns:c16="http://schemas.microsoft.com/office/drawing/2014/chart" uri="{C3380CC4-5D6E-409C-BE32-E72D297353CC}">
                <c16:uniqueId val="{00000469-2DE4-4DE3-BD98-AC3DDE866C98}"/>
              </c:ext>
            </c:extLst>
          </c:dPt>
          <c:dPt>
            <c:idx val="565"/>
            <c:bubble3D val="0"/>
            <c:spPr>
              <a:solidFill>
                <a:schemeClr val="accent2">
                  <a:lumMod val="60000"/>
                  <a:lumOff val="40000"/>
                </a:schemeClr>
              </a:solidFill>
              <a:ln>
                <a:noFill/>
              </a:ln>
              <a:effectLst/>
            </c:spPr>
            <c:extLst>
              <c:ext xmlns:c16="http://schemas.microsoft.com/office/drawing/2014/chart" uri="{C3380CC4-5D6E-409C-BE32-E72D297353CC}">
                <c16:uniqueId val="{0000046B-2DE4-4DE3-BD98-AC3DDE866C98}"/>
              </c:ext>
            </c:extLst>
          </c:dPt>
          <c:dPt>
            <c:idx val="566"/>
            <c:bubble3D val="0"/>
            <c:spPr>
              <a:solidFill>
                <a:schemeClr val="accent3">
                  <a:lumMod val="60000"/>
                  <a:lumOff val="40000"/>
                </a:schemeClr>
              </a:solidFill>
              <a:ln>
                <a:noFill/>
              </a:ln>
              <a:effectLst/>
            </c:spPr>
            <c:extLst>
              <c:ext xmlns:c16="http://schemas.microsoft.com/office/drawing/2014/chart" uri="{C3380CC4-5D6E-409C-BE32-E72D297353CC}">
                <c16:uniqueId val="{0000046D-2DE4-4DE3-BD98-AC3DDE866C98}"/>
              </c:ext>
            </c:extLst>
          </c:dPt>
          <c:dPt>
            <c:idx val="567"/>
            <c:bubble3D val="0"/>
            <c:spPr>
              <a:solidFill>
                <a:schemeClr val="accent4">
                  <a:lumMod val="60000"/>
                  <a:lumOff val="40000"/>
                </a:schemeClr>
              </a:solidFill>
              <a:ln>
                <a:noFill/>
              </a:ln>
              <a:effectLst/>
            </c:spPr>
            <c:extLst>
              <c:ext xmlns:c16="http://schemas.microsoft.com/office/drawing/2014/chart" uri="{C3380CC4-5D6E-409C-BE32-E72D297353CC}">
                <c16:uniqueId val="{0000046F-2DE4-4DE3-BD98-AC3DDE866C98}"/>
              </c:ext>
            </c:extLst>
          </c:dPt>
          <c:dPt>
            <c:idx val="568"/>
            <c:bubble3D val="0"/>
            <c:spPr>
              <a:solidFill>
                <a:schemeClr val="accent5">
                  <a:lumMod val="60000"/>
                  <a:lumOff val="40000"/>
                </a:schemeClr>
              </a:solidFill>
              <a:ln>
                <a:noFill/>
              </a:ln>
              <a:effectLst/>
            </c:spPr>
            <c:extLst>
              <c:ext xmlns:c16="http://schemas.microsoft.com/office/drawing/2014/chart" uri="{C3380CC4-5D6E-409C-BE32-E72D297353CC}">
                <c16:uniqueId val="{00000471-2DE4-4DE3-BD98-AC3DDE866C98}"/>
              </c:ext>
            </c:extLst>
          </c:dPt>
          <c:dPt>
            <c:idx val="569"/>
            <c:bubble3D val="0"/>
            <c:spPr>
              <a:solidFill>
                <a:schemeClr val="accent6">
                  <a:lumMod val="60000"/>
                  <a:lumOff val="40000"/>
                </a:schemeClr>
              </a:solidFill>
              <a:ln>
                <a:noFill/>
              </a:ln>
              <a:effectLst/>
            </c:spPr>
            <c:extLst>
              <c:ext xmlns:c16="http://schemas.microsoft.com/office/drawing/2014/chart" uri="{C3380CC4-5D6E-409C-BE32-E72D297353CC}">
                <c16:uniqueId val="{00000473-2DE4-4DE3-BD98-AC3DDE866C98}"/>
              </c:ext>
            </c:extLst>
          </c:dPt>
          <c:dPt>
            <c:idx val="570"/>
            <c:bubble3D val="0"/>
            <c:spPr>
              <a:solidFill>
                <a:schemeClr val="accent1">
                  <a:lumMod val="50000"/>
                </a:schemeClr>
              </a:solidFill>
              <a:ln>
                <a:noFill/>
              </a:ln>
              <a:effectLst/>
            </c:spPr>
            <c:extLst>
              <c:ext xmlns:c16="http://schemas.microsoft.com/office/drawing/2014/chart" uri="{C3380CC4-5D6E-409C-BE32-E72D297353CC}">
                <c16:uniqueId val="{00000475-2DE4-4DE3-BD98-AC3DDE866C98}"/>
              </c:ext>
            </c:extLst>
          </c:dPt>
          <c:dPt>
            <c:idx val="571"/>
            <c:bubble3D val="0"/>
            <c:spPr>
              <a:solidFill>
                <a:schemeClr val="accent2">
                  <a:lumMod val="50000"/>
                </a:schemeClr>
              </a:solidFill>
              <a:ln>
                <a:noFill/>
              </a:ln>
              <a:effectLst/>
            </c:spPr>
            <c:extLst>
              <c:ext xmlns:c16="http://schemas.microsoft.com/office/drawing/2014/chart" uri="{C3380CC4-5D6E-409C-BE32-E72D297353CC}">
                <c16:uniqueId val="{00000477-2DE4-4DE3-BD98-AC3DDE866C98}"/>
              </c:ext>
            </c:extLst>
          </c:dPt>
          <c:dPt>
            <c:idx val="572"/>
            <c:bubble3D val="0"/>
            <c:spPr>
              <a:solidFill>
                <a:schemeClr val="accent3">
                  <a:lumMod val="50000"/>
                </a:schemeClr>
              </a:solidFill>
              <a:ln>
                <a:noFill/>
              </a:ln>
              <a:effectLst/>
            </c:spPr>
            <c:extLst>
              <c:ext xmlns:c16="http://schemas.microsoft.com/office/drawing/2014/chart" uri="{C3380CC4-5D6E-409C-BE32-E72D297353CC}">
                <c16:uniqueId val="{00000479-2DE4-4DE3-BD98-AC3DDE866C98}"/>
              </c:ext>
            </c:extLst>
          </c:dPt>
          <c:dPt>
            <c:idx val="573"/>
            <c:bubble3D val="0"/>
            <c:spPr>
              <a:solidFill>
                <a:schemeClr val="accent4">
                  <a:lumMod val="50000"/>
                </a:schemeClr>
              </a:solidFill>
              <a:ln>
                <a:noFill/>
              </a:ln>
              <a:effectLst/>
            </c:spPr>
            <c:extLst>
              <c:ext xmlns:c16="http://schemas.microsoft.com/office/drawing/2014/chart" uri="{C3380CC4-5D6E-409C-BE32-E72D297353CC}">
                <c16:uniqueId val="{0000047B-2DE4-4DE3-BD98-AC3DDE866C98}"/>
              </c:ext>
            </c:extLst>
          </c:dPt>
          <c:dPt>
            <c:idx val="574"/>
            <c:bubble3D val="0"/>
            <c:spPr>
              <a:solidFill>
                <a:schemeClr val="accent5">
                  <a:lumMod val="50000"/>
                </a:schemeClr>
              </a:solidFill>
              <a:ln>
                <a:noFill/>
              </a:ln>
              <a:effectLst/>
            </c:spPr>
            <c:extLst>
              <c:ext xmlns:c16="http://schemas.microsoft.com/office/drawing/2014/chart" uri="{C3380CC4-5D6E-409C-BE32-E72D297353CC}">
                <c16:uniqueId val="{0000047D-2DE4-4DE3-BD98-AC3DDE866C98}"/>
              </c:ext>
            </c:extLst>
          </c:dPt>
          <c:dPt>
            <c:idx val="575"/>
            <c:bubble3D val="0"/>
            <c:spPr>
              <a:solidFill>
                <a:schemeClr val="accent6">
                  <a:lumMod val="50000"/>
                </a:schemeClr>
              </a:solidFill>
              <a:ln>
                <a:noFill/>
              </a:ln>
              <a:effectLst/>
            </c:spPr>
            <c:extLst>
              <c:ext xmlns:c16="http://schemas.microsoft.com/office/drawing/2014/chart" uri="{C3380CC4-5D6E-409C-BE32-E72D297353CC}">
                <c16:uniqueId val="{0000047F-2DE4-4DE3-BD98-AC3DDE866C98}"/>
              </c:ext>
            </c:extLst>
          </c:dPt>
          <c:dPt>
            <c:idx val="576"/>
            <c:bubble3D val="0"/>
            <c:spPr>
              <a:solidFill>
                <a:schemeClr val="accent1">
                  <a:lumMod val="70000"/>
                  <a:lumOff val="30000"/>
                </a:schemeClr>
              </a:solidFill>
              <a:ln>
                <a:noFill/>
              </a:ln>
              <a:effectLst/>
            </c:spPr>
            <c:extLst>
              <c:ext xmlns:c16="http://schemas.microsoft.com/office/drawing/2014/chart" uri="{C3380CC4-5D6E-409C-BE32-E72D297353CC}">
                <c16:uniqueId val="{00000481-2DE4-4DE3-BD98-AC3DDE866C98}"/>
              </c:ext>
            </c:extLst>
          </c:dPt>
          <c:dPt>
            <c:idx val="577"/>
            <c:bubble3D val="0"/>
            <c:spPr>
              <a:solidFill>
                <a:schemeClr val="accent2">
                  <a:lumMod val="70000"/>
                  <a:lumOff val="30000"/>
                </a:schemeClr>
              </a:solidFill>
              <a:ln>
                <a:noFill/>
              </a:ln>
              <a:effectLst/>
            </c:spPr>
            <c:extLst>
              <c:ext xmlns:c16="http://schemas.microsoft.com/office/drawing/2014/chart" uri="{C3380CC4-5D6E-409C-BE32-E72D297353CC}">
                <c16:uniqueId val="{00000483-2DE4-4DE3-BD98-AC3DDE866C98}"/>
              </c:ext>
            </c:extLst>
          </c:dPt>
          <c:dPt>
            <c:idx val="578"/>
            <c:bubble3D val="0"/>
            <c:spPr>
              <a:solidFill>
                <a:schemeClr val="accent3">
                  <a:lumMod val="70000"/>
                  <a:lumOff val="30000"/>
                </a:schemeClr>
              </a:solidFill>
              <a:ln>
                <a:noFill/>
              </a:ln>
              <a:effectLst/>
            </c:spPr>
            <c:extLst>
              <c:ext xmlns:c16="http://schemas.microsoft.com/office/drawing/2014/chart" uri="{C3380CC4-5D6E-409C-BE32-E72D297353CC}">
                <c16:uniqueId val="{00000485-2DE4-4DE3-BD98-AC3DDE866C98}"/>
              </c:ext>
            </c:extLst>
          </c:dPt>
          <c:dPt>
            <c:idx val="579"/>
            <c:bubble3D val="0"/>
            <c:spPr>
              <a:solidFill>
                <a:schemeClr val="accent4">
                  <a:lumMod val="70000"/>
                  <a:lumOff val="30000"/>
                </a:schemeClr>
              </a:solidFill>
              <a:ln>
                <a:noFill/>
              </a:ln>
              <a:effectLst/>
            </c:spPr>
            <c:extLst>
              <c:ext xmlns:c16="http://schemas.microsoft.com/office/drawing/2014/chart" uri="{C3380CC4-5D6E-409C-BE32-E72D297353CC}">
                <c16:uniqueId val="{00000487-2DE4-4DE3-BD98-AC3DDE866C98}"/>
              </c:ext>
            </c:extLst>
          </c:dPt>
          <c:dPt>
            <c:idx val="580"/>
            <c:bubble3D val="0"/>
            <c:spPr>
              <a:solidFill>
                <a:schemeClr val="accent5">
                  <a:lumMod val="70000"/>
                  <a:lumOff val="30000"/>
                </a:schemeClr>
              </a:solidFill>
              <a:ln>
                <a:noFill/>
              </a:ln>
              <a:effectLst/>
            </c:spPr>
            <c:extLst>
              <c:ext xmlns:c16="http://schemas.microsoft.com/office/drawing/2014/chart" uri="{C3380CC4-5D6E-409C-BE32-E72D297353CC}">
                <c16:uniqueId val="{00000489-2DE4-4DE3-BD98-AC3DDE866C98}"/>
              </c:ext>
            </c:extLst>
          </c:dPt>
          <c:dPt>
            <c:idx val="581"/>
            <c:bubble3D val="0"/>
            <c:spPr>
              <a:solidFill>
                <a:schemeClr val="accent6">
                  <a:lumMod val="70000"/>
                  <a:lumOff val="30000"/>
                </a:schemeClr>
              </a:solidFill>
              <a:ln>
                <a:noFill/>
              </a:ln>
              <a:effectLst/>
            </c:spPr>
            <c:extLst>
              <c:ext xmlns:c16="http://schemas.microsoft.com/office/drawing/2014/chart" uri="{C3380CC4-5D6E-409C-BE32-E72D297353CC}">
                <c16:uniqueId val="{0000048B-2DE4-4DE3-BD98-AC3DDE866C98}"/>
              </c:ext>
            </c:extLst>
          </c:dPt>
          <c:dPt>
            <c:idx val="582"/>
            <c:bubble3D val="0"/>
            <c:spPr>
              <a:solidFill>
                <a:schemeClr val="accent1">
                  <a:lumMod val="70000"/>
                </a:schemeClr>
              </a:solidFill>
              <a:ln>
                <a:noFill/>
              </a:ln>
              <a:effectLst/>
            </c:spPr>
            <c:extLst>
              <c:ext xmlns:c16="http://schemas.microsoft.com/office/drawing/2014/chart" uri="{C3380CC4-5D6E-409C-BE32-E72D297353CC}">
                <c16:uniqueId val="{0000048D-2DE4-4DE3-BD98-AC3DDE866C98}"/>
              </c:ext>
            </c:extLst>
          </c:dPt>
          <c:dPt>
            <c:idx val="583"/>
            <c:bubble3D val="0"/>
            <c:spPr>
              <a:solidFill>
                <a:schemeClr val="accent2">
                  <a:lumMod val="70000"/>
                </a:schemeClr>
              </a:solidFill>
              <a:ln>
                <a:noFill/>
              </a:ln>
              <a:effectLst/>
            </c:spPr>
            <c:extLst>
              <c:ext xmlns:c16="http://schemas.microsoft.com/office/drawing/2014/chart" uri="{C3380CC4-5D6E-409C-BE32-E72D297353CC}">
                <c16:uniqueId val="{0000048F-2DE4-4DE3-BD98-AC3DDE866C98}"/>
              </c:ext>
            </c:extLst>
          </c:dPt>
          <c:dPt>
            <c:idx val="584"/>
            <c:bubble3D val="0"/>
            <c:spPr>
              <a:solidFill>
                <a:schemeClr val="accent3">
                  <a:lumMod val="70000"/>
                </a:schemeClr>
              </a:solidFill>
              <a:ln>
                <a:noFill/>
              </a:ln>
              <a:effectLst/>
            </c:spPr>
            <c:extLst>
              <c:ext xmlns:c16="http://schemas.microsoft.com/office/drawing/2014/chart" uri="{C3380CC4-5D6E-409C-BE32-E72D297353CC}">
                <c16:uniqueId val="{00000491-2DE4-4DE3-BD98-AC3DDE866C98}"/>
              </c:ext>
            </c:extLst>
          </c:dPt>
          <c:dPt>
            <c:idx val="585"/>
            <c:bubble3D val="0"/>
            <c:spPr>
              <a:solidFill>
                <a:schemeClr val="accent4">
                  <a:lumMod val="70000"/>
                </a:schemeClr>
              </a:solidFill>
              <a:ln>
                <a:noFill/>
              </a:ln>
              <a:effectLst/>
            </c:spPr>
            <c:extLst>
              <c:ext xmlns:c16="http://schemas.microsoft.com/office/drawing/2014/chart" uri="{C3380CC4-5D6E-409C-BE32-E72D297353CC}">
                <c16:uniqueId val="{00000493-2DE4-4DE3-BD98-AC3DDE866C98}"/>
              </c:ext>
            </c:extLst>
          </c:dPt>
          <c:dPt>
            <c:idx val="586"/>
            <c:bubble3D val="0"/>
            <c:spPr>
              <a:solidFill>
                <a:schemeClr val="accent5">
                  <a:lumMod val="70000"/>
                </a:schemeClr>
              </a:solidFill>
              <a:ln>
                <a:noFill/>
              </a:ln>
              <a:effectLst/>
            </c:spPr>
            <c:extLst>
              <c:ext xmlns:c16="http://schemas.microsoft.com/office/drawing/2014/chart" uri="{C3380CC4-5D6E-409C-BE32-E72D297353CC}">
                <c16:uniqueId val="{00000495-2DE4-4DE3-BD98-AC3DDE866C98}"/>
              </c:ext>
            </c:extLst>
          </c:dPt>
          <c:dPt>
            <c:idx val="587"/>
            <c:bubble3D val="0"/>
            <c:spPr>
              <a:solidFill>
                <a:schemeClr val="accent6">
                  <a:lumMod val="70000"/>
                </a:schemeClr>
              </a:solidFill>
              <a:ln>
                <a:noFill/>
              </a:ln>
              <a:effectLst/>
            </c:spPr>
            <c:extLst>
              <c:ext xmlns:c16="http://schemas.microsoft.com/office/drawing/2014/chart" uri="{C3380CC4-5D6E-409C-BE32-E72D297353CC}">
                <c16:uniqueId val="{00000497-2DE4-4DE3-BD98-AC3DDE866C98}"/>
              </c:ext>
            </c:extLst>
          </c:dPt>
          <c:dPt>
            <c:idx val="588"/>
            <c:bubble3D val="0"/>
            <c:spPr>
              <a:solidFill>
                <a:schemeClr val="accent1">
                  <a:lumMod val="50000"/>
                  <a:lumOff val="50000"/>
                </a:schemeClr>
              </a:solidFill>
              <a:ln>
                <a:noFill/>
              </a:ln>
              <a:effectLst/>
            </c:spPr>
            <c:extLst>
              <c:ext xmlns:c16="http://schemas.microsoft.com/office/drawing/2014/chart" uri="{C3380CC4-5D6E-409C-BE32-E72D297353CC}">
                <c16:uniqueId val="{00000499-2DE4-4DE3-BD98-AC3DDE866C98}"/>
              </c:ext>
            </c:extLst>
          </c:dPt>
          <c:dPt>
            <c:idx val="589"/>
            <c:bubble3D val="0"/>
            <c:spPr>
              <a:solidFill>
                <a:schemeClr val="accent2">
                  <a:lumMod val="50000"/>
                  <a:lumOff val="50000"/>
                </a:schemeClr>
              </a:solidFill>
              <a:ln>
                <a:noFill/>
              </a:ln>
              <a:effectLst/>
            </c:spPr>
            <c:extLst>
              <c:ext xmlns:c16="http://schemas.microsoft.com/office/drawing/2014/chart" uri="{C3380CC4-5D6E-409C-BE32-E72D297353CC}">
                <c16:uniqueId val="{0000049B-2DE4-4DE3-BD98-AC3DDE866C98}"/>
              </c:ext>
            </c:extLst>
          </c:dPt>
          <c:dPt>
            <c:idx val="590"/>
            <c:bubble3D val="0"/>
            <c:spPr>
              <a:solidFill>
                <a:schemeClr val="accent3">
                  <a:lumMod val="50000"/>
                  <a:lumOff val="50000"/>
                </a:schemeClr>
              </a:solidFill>
              <a:ln>
                <a:noFill/>
              </a:ln>
              <a:effectLst/>
            </c:spPr>
            <c:extLst>
              <c:ext xmlns:c16="http://schemas.microsoft.com/office/drawing/2014/chart" uri="{C3380CC4-5D6E-409C-BE32-E72D297353CC}">
                <c16:uniqueId val="{0000049D-2DE4-4DE3-BD98-AC3DDE866C98}"/>
              </c:ext>
            </c:extLst>
          </c:dPt>
          <c:dPt>
            <c:idx val="591"/>
            <c:bubble3D val="0"/>
            <c:spPr>
              <a:solidFill>
                <a:schemeClr val="accent4">
                  <a:lumMod val="50000"/>
                  <a:lumOff val="50000"/>
                </a:schemeClr>
              </a:solidFill>
              <a:ln>
                <a:noFill/>
              </a:ln>
              <a:effectLst/>
            </c:spPr>
            <c:extLst>
              <c:ext xmlns:c16="http://schemas.microsoft.com/office/drawing/2014/chart" uri="{C3380CC4-5D6E-409C-BE32-E72D297353CC}">
                <c16:uniqueId val="{0000049F-2DE4-4DE3-BD98-AC3DDE866C98}"/>
              </c:ext>
            </c:extLst>
          </c:dPt>
          <c:dPt>
            <c:idx val="592"/>
            <c:bubble3D val="0"/>
            <c:spPr>
              <a:solidFill>
                <a:schemeClr val="accent5">
                  <a:lumMod val="50000"/>
                  <a:lumOff val="50000"/>
                </a:schemeClr>
              </a:solidFill>
              <a:ln>
                <a:noFill/>
              </a:ln>
              <a:effectLst/>
            </c:spPr>
            <c:extLst>
              <c:ext xmlns:c16="http://schemas.microsoft.com/office/drawing/2014/chart" uri="{C3380CC4-5D6E-409C-BE32-E72D297353CC}">
                <c16:uniqueId val="{000004A1-2DE4-4DE3-BD98-AC3DDE866C98}"/>
              </c:ext>
            </c:extLst>
          </c:dPt>
          <c:dPt>
            <c:idx val="593"/>
            <c:bubble3D val="0"/>
            <c:spPr>
              <a:solidFill>
                <a:schemeClr val="accent6">
                  <a:lumMod val="50000"/>
                  <a:lumOff val="50000"/>
                </a:schemeClr>
              </a:solidFill>
              <a:ln>
                <a:noFill/>
              </a:ln>
              <a:effectLst/>
            </c:spPr>
            <c:extLst>
              <c:ext xmlns:c16="http://schemas.microsoft.com/office/drawing/2014/chart" uri="{C3380CC4-5D6E-409C-BE32-E72D297353CC}">
                <c16:uniqueId val="{000004A3-2DE4-4DE3-BD98-AC3DDE866C98}"/>
              </c:ext>
            </c:extLst>
          </c:dPt>
          <c:dPt>
            <c:idx val="594"/>
            <c:bubble3D val="0"/>
            <c:spPr>
              <a:solidFill>
                <a:schemeClr val="accent1"/>
              </a:solidFill>
              <a:ln>
                <a:noFill/>
              </a:ln>
              <a:effectLst/>
            </c:spPr>
            <c:extLst>
              <c:ext xmlns:c16="http://schemas.microsoft.com/office/drawing/2014/chart" uri="{C3380CC4-5D6E-409C-BE32-E72D297353CC}">
                <c16:uniqueId val="{000004A5-2DE4-4DE3-BD98-AC3DDE866C98}"/>
              </c:ext>
            </c:extLst>
          </c:dPt>
          <c:dPt>
            <c:idx val="595"/>
            <c:bubble3D val="0"/>
            <c:spPr>
              <a:solidFill>
                <a:schemeClr val="accent2"/>
              </a:solidFill>
              <a:ln>
                <a:noFill/>
              </a:ln>
              <a:effectLst/>
            </c:spPr>
            <c:extLst>
              <c:ext xmlns:c16="http://schemas.microsoft.com/office/drawing/2014/chart" uri="{C3380CC4-5D6E-409C-BE32-E72D297353CC}">
                <c16:uniqueId val="{000004A7-2DE4-4DE3-BD98-AC3DDE866C98}"/>
              </c:ext>
            </c:extLst>
          </c:dPt>
          <c:dPt>
            <c:idx val="596"/>
            <c:bubble3D val="0"/>
            <c:spPr>
              <a:solidFill>
                <a:schemeClr val="accent3"/>
              </a:solidFill>
              <a:ln>
                <a:noFill/>
              </a:ln>
              <a:effectLst/>
            </c:spPr>
            <c:extLst>
              <c:ext xmlns:c16="http://schemas.microsoft.com/office/drawing/2014/chart" uri="{C3380CC4-5D6E-409C-BE32-E72D297353CC}">
                <c16:uniqueId val="{000004A9-2DE4-4DE3-BD98-AC3DDE866C98}"/>
              </c:ext>
            </c:extLst>
          </c:dPt>
          <c:dPt>
            <c:idx val="597"/>
            <c:bubble3D val="0"/>
            <c:spPr>
              <a:solidFill>
                <a:schemeClr val="accent4"/>
              </a:solidFill>
              <a:ln>
                <a:noFill/>
              </a:ln>
              <a:effectLst/>
            </c:spPr>
            <c:extLst>
              <c:ext xmlns:c16="http://schemas.microsoft.com/office/drawing/2014/chart" uri="{C3380CC4-5D6E-409C-BE32-E72D297353CC}">
                <c16:uniqueId val="{000004AB-2DE4-4DE3-BD98-AC3DDE866C98}"/>
              </c:ext>
            </c:extLst>
          </c:dPt>
          <c:dPt>
            <c:idx val="598"/>
            <c:bubble3D val="0"/>
            <c:spPr>
              <a:solidFill>
                <a:schemeClr val="accent5"/>
              </a:solidFill>
              <a:ln>
                <a:noFill/>
              </a:ln>
              <a:effectLst/>
            </c:spPr>
            <c:extLst>
              <c:ext xmlns:c16="http://schemas.microsoft.com/office/drawing/2014/chart" uri="{C3380CC4-5D6E-409C-BE32-E72D297353CC}">
                <c16:uniqueId val="{000004AD-2DE4-4DE3-BD98-AC3DDE866C98}"/>
              </c:ext>
            </c:extLst>
          </c:dPt>
          <c:dPt>
            <c:idx val="599"/>
            <c:bubble3D val="0"/>
            <c:spPr>
              <a:solidFill>
                <a:schemeClr val="accent6"/>
              </a:solidFill>
              <a:ln>
                <a:noFill/>
              </a:ln>
              <a:effectLst/>
            </c:spPr>
            <c:extLst>
              <c:ext xmlns:c16="http://schemas.microsoft.com/office/drawing/2014/chart" uri="{C3380CC4-5D6E-409C-BE32-E72D297353CC}">
                <c16:uniqueId val="{000004AF-2DE4-4DE3-BD98-AC3DDE866C98}"/>
              </c:ext>
            </c:extLst>
          </c:dPt>
          <c:dPt>
            <c:idx val="600"/>
            <c:bubble3D val="0"/>
            <c:spPr>
              <a:solidFill>
                <a:schemeClr val="accent1">
                  <a:lumMod val="60000"/>
                </a:schemeClr>
              </a:solidFill>
              <a:ln>
                <a:noFill/>
              </a:ln>
              <a:effectLst/>
            </c:spPr>
            <c:extLst>
              <c:ext xmlns:c16="http://schemas.microsoft.com/office/drawing/2014/chart" uri="{C3380CC4-5D6E-409C-BE32-E72D297353CC}">
                <c16:uniqueId val="{000004B1-2DE4-4DE3-BD98-AC3DDE866C98}"/>
              </c:ext>
            </c:extLst>
          </c:dPt>
          <c:dPt>
            <c:idx val="601"/>
            <c:bubble3D val="0"/>
            <c:spPr>
              <a:solidFill>
                <a:schemeClr val="accent2">
                  <a:lumMod val="60000"/>
                </a:schemeClr>
              </a:solidFill>
              <a:ln>
                <a:noFill/>
              </a:ln>
              <a:effectLst/>
            </c:spPr>
            <c:extLst>
              <c:ext xmlns:c16="http://schemas.microsoft.com/office/drawing/2014/chart" uri="{C3380CC4-5D6E-409C-BE32-E72D297353CC}">
                <c16:uniqueId val="{000004B3-2DE4-4DE3-BD98-AC3DDE866C98}"/>
              </c:ext>
            </c:extLst>
          </c:dPt>
          <c:dPt>
            <c:idx val="602"/>
            <c:bubble3D val="0"/>
            <c:spPr>
              <a:solidFill>
                <a:schemeClr val="accent3">
                  <a:lumMod val="60000"/>
                </a:schemeClr>
              </a:solidFill>
              <a:ln>
                <a:noFill/>
              </a:ln>
              <a:effectLst/>
            </c:spPr>
            <c:extLst>
              <c:ext xmlns:c16="http://schemas.microsoft.com/office/drawing/2014/chart" uri="{C3380CC4-5D6E-409C-BE32-E72D297353CC}">
                <c16:uniqueId val="{000004B5-2DE4-4DE3-BD98-AC3DDE866C98}"/>
              </c:ext>
            </c:extLst>
          </c:dPt>
          <c:dPt>
            <c:idx val="603"/>
            <c:bubble3D val="0"/>
            <c:spPr>
              <a:solidFill>
                <a:schemeClr val="accent4">
                  <a:lumMod val="60000"/>
                </a:schemeClr>
              </a:solidFill>
              <a:ln>
                <a:noFill/>
              </a:ln>
              <a:effectLst/>
            </c:spPr>
            <c:extLst>
              <c:ext xmlns:c16="http://schemas.microsoft.com/office/drawing/2014/chart" uri="{C3380CC4-5D6E-409C-BE32-E72D297353CC}">
                <c16:uniqueId val="{000004B7-2DE4-4DE3-BD98-AC3DDE866C98}"/>
              </c:ext>
            </c:extLst>
          </c:dPt>
          <c:dPt>
            <c:idx val="604"/>
            <c:bubble3D val="0"/>
            <c:spPr>
              <a:solidFill>
                <a:schemeClr val="accent5">
                  <a:lumMod val="60000"/>
                </a:schemeClr>
              </a:solidFill>
              <a:ln>
                <a:noFill/>
              </a:ln>
              <a:effectLst/>
            </c:spPr>
            <c:extLst>
              <c:ext xmlns:c16="http://schemas.microsoft.com/office/drawing/2014/chart" uri="{C3380CC4-5D6E-409C-BE32-E72D297353CC}">
                <c16:uniqueId val="{000004B9-2DE4-4DE3-BD98-AC3DDE866C98}"/>
              </c:ext>
            </c:extLst>
          </c:dPt>
          <c:dPt>
            <c:idx val="605"/>
            <c:bubble3D val="0"/>
            <c:spPr>
              <a:solidFill>
                <a:schemeClr val="accent6">
                  <a:lumMod val="60000"/>
                </a:schemeClr>
              </a:solidFill>
              <a:ln>
                <a:noFill/>
              </a:ln>
              <a:effectLst/>
            </c:spPr>
            <c:extLst>
              <c:ext xmlns:c16="http://schemas.microsoft.com/office/drawing/2014/chart" uri="{C3380CC4-5D6E-409C-BE32-E72D297353CC}">
                <c16:uniqueId val="{000004BB-2DE4-4DE3-BD98-AC3DDE866C98}"/>
              </c:ext>
            </c:extLst>
          </c:dPt>
          <c:dPt>
            <c:idx val="606"/>
            <c:bubble3D val="0"/>
            <c:spPr>
              <a:solidFill>
                <a:schemeClr val="accent1">
                  <a:lumMod val="80000"/>
                  <a:lumOff val="20000"/>
                </a:schemeClr>
              </a:solidFill>
              <a:ln>
                <a:noFill/>
              </a:ln>
              <a:effectLst/>
            </c:spPr>
            <c:extLst>
              <c:ext xmlns:c16="http://schemas.microsoft.com/office/drawing/2014/chart" uri="{C3380CC4-5D6E-409C-BE32-E72D297353CC}">
                <c16:uniqueId val="{000004BD-2DE4-4DE3-BD98-AC3DDE866C98}"/>
              </c:ext>
            </c:extLst>
          </c:dPt>
          <c:dPt>
            <c:idx val="607"/>
            <c:bubble3D val="0"/>
            <c:spPr>
              <a:solidFill>
                <a:schemeClr val="accent2">
                  <a:lumMod val="80000"/>
                  <a:lumOff val="20000"/>
                </a:schemeClr>
              </a:solidFill>
              <a:ln>
                <a:noFill/>
              </a:ln>
              <a:effectLst/>
            </c:spPr>
            <c:extLst>
              <c:ext xmlns:c16="http://schemas.microsoft.com/office/drawing/2014/chart" uri="{C3380CC4-5D6E-409C-BE32-E72D297353CC}">
                <c16:uniqueId val="{000004BF-2DE4-4DE3-BD98-AC3DDE866C98}"/>
              </c:ext>
            </c:extLst>
          </c:dPt>
          <c:dPt>
            <c:idx val="608"/>
            <c:bubble3D val="0"/>
            <c:spPr>
              <a:solidFill>
                <a:schemeClr val="accent3">
                  <a:lumMod val="80000"/>
                  <a:lumOff val="20000"/>
                </a:schemeClr>
              </a:solidFill>
              <a:ln>
                <a:noFill/>
              </a:ln>
              <a:effectLst/>
            </c:spPr>
            <c:extLst>
              <c:ext xmlns:c16="http://schemas.microsoft.com/office/drawing/2014/chart" uri="{C3380CC4-5D6E-409C-BE32-E72D297353CC}">
                <c16:uniqueId val="{000004C1-2DE4-4DE3-BD98-AC3DDE866C98}"/>
              </c:ext>
            </c:extLst>
          </c:dPt>
          <c:dPt>
            <c:idx val="609"/>
            <c:bubble3D val="0"/>
            <c:spPr>
              <a:solidFill>
                <a:schemeClr val="accent4">
                  <a:lumMod val="80000"/>
                  <a:lumOff val="20000"/>
                </a:schemeClr>
              </a:solidFill>
              <a:ln>
                <a:noFill/>
              </a:ln>
              <a:effectLst/>
            </c:spPr>
            <c:extLst>
              <c:ext xmlns:c16="http://schemas.microsoft.com/office/drawing/2014/chart" uri="{C3380CC4-5D6E-409C-BE32-E72D297353CC}">
                <c16:uniqueId val="{000004C3-2DE4-4DE3-BD98-AC3DDE866C98}"/>
              </c:ext>
            </c:extLst>
          </c:dPt>
          <c:dPt>
            <c:idx val="610"/>
            <c:bubble3D val="0"/>
            <c:spPr>
              <a:solidFill>
                <a:schemeClr val="accent5">
                  <a:lumMod val="80000"/>
                  <a:lumOff val="20000"/>
                </a:schemeClr>
              </a:solidFill>
              <a:ln>
                <a:noFill/>
              </a:ln>
              <a:effectLst/>
            </c:spPr>
            <c:extLst>
              <c:ext xmlns:c16="http://schemas.microsoft.com/office/drawing/2014/chart" uri="{C3380CC4-5D6E-409C-BE32-E72D297353CC}">
                <c16:uniqueId val="{000004C5-2DE4-4DE3-BD98-AC3DDE866C98}"/>
              </c:ext>
            </c:extLst>
          </c:dPt>
          <c:dPt>
            <c:idx val="611"/>
            <c:bubble3D val="0"/>
            <c:spPr>
              <a:solidFill>
                <a:schemeClr val="accent6">
                  <a:lumMod val="80000"/>
                  <a:lumOff val="20000"/>
                </a:schemeClr>
              </a:solidFill>
              <a:ln>
                <a:noFill/>
              </a:ln>
              <a:effectLst/>
            </c:spPr>
            <c:extLst>
              <c:ext xmlns:c16="http://schemas.microsoft.com/office/drawing/2014/chart" uri="{C3380CC4-5D6E-409C-BE32-E72D297353CC}">
                <c16:uniqueId val="{000004C7-2DE4-4DE3-BD98-AC3DDE866C98}"/>
              </c:ext>
            </c:extLst>
          </c:dPt>
          <c:dPt>
            <c:idx val="612"/>
            <c:bubble3D val="0"/>
            <c:spPr>
              <a:solidFill>
                <a:schemeClr val="accent1">
                  <a:lumMod val="80000"/>
                </a:schemeClr>
              </a:solidFill>
              <a:ln>
                <a:noFill/>
              </a:ln>
              <a:effectLst/>
            </c:spPr>
            <c:extLst>
              <c:ext xmlns:c16="http://schemas.microsoft.com/office/drawing/2014/chart" uri="{C3380CC4-5D6E-409C-BE32-E72D297353CC}">
                <c16:uniqueId val="{000004C9-2DE4-4DE3-BD98-AC3DDE866C98}"/>
              </c:ext>
            </c:extLst>
          </c:dPt>
          <c:dPt>
            <c:idx val="613"/>
            <c:bubble3D val="0"/>
            <c:spPr>
              <a:solidFill>
                <a:schemeClr val="accent2">
                  <a:lumMod val="80000"/>
                </a:schemeClr>
              </a:solidFill>
              <a:ln>
                <a:noFill/>
              </a:ln>
              <a:effectLst/>
            </c:spPr>
            <c:extLst>
              <c:ext xmlns:c16="http://schemas.microsoft.com/office/drawing/2014/chart" uri="{C3380CC4-5D6E-409C-BE32-E72D297353CC}">
                <c16:uniqueId val="{000004CB-2DE4-4DE3-BD98-AC3DDE866C98}"/>
              </c:ext>
            </c:extLst>
          </c:dPt>
          <c:dPt>
            <c:idx val="614"/>
            <c:bubble3D val="0"/>
            <c:spPr>
              <a:solidFill>
                <a:schemeClr val="accent3">
                  <a:lumMod val="80000"/>
                </a:schemeClr>
              </a:solidFill>
              <a:ln>
                <a:noFill/>
              </a:ln>
              <a:effectLst/>
            </c:spPr>
            <c:extLst>
              <c:ext xmlns:c16="http://schemas.microsoft.com/office/drawing/2014/chart" uri="{C3380CC4-5D6E-409C-BE32-E72D297353CC}">
                <c16:uniqueId val="{000004CD-2DE4-4DE3-BD98-AC3DDE866C98}"/>
              </c:ext>
            </c:extLst>
          </c:dPt>
          <c:dPt>
            <c:idx val="615"/>
            <c:bubble3D val="0"/>
            <c:spPr>
              <a:solidFill>
                <a:schemeClr val="accent4">
                  <a:lumMod val="80000"/>
                </a:schemeClr>
              </a:solidFill>
              <a:ln>
                <a:noFill/>
              </a:ln>
              <a:effectLst/>
            </c:spPr>
            <c:extLst>
              <c:ext xmlns:c16="http://schemas.microsoft.com/office/drawing/2014/chart" uri="{C3380CC4-5D6E-409C-BE32-E72D297353CC}">
                <c16:uniqueId val="{000004CF-2DE4-4DE3-BD98-AC3DDE866C98}"/>
              </c:ext>
            </c:extLst>
          </c:dPt>
          <c:dPt>
            <c:idx val="616"/>
            <c:bubble3D val="0"/>
            <c:spPr>
              <a:solidFill>
                <a:schemeClr val="accent5">
                  <a:lumMod val="80000"/>
                </a:schemeClr>
              </a:solidFill>
              <a:ln>
                <a:noFill/>
              </a:ln>
              <a:effectLst/>
            </c:spPr>
            <c:extLst>
              <c:ext xmlns:c16="http://schemas.microsoft.com/office/drawing/2014/chart" uri="{C3380CC4-5D6E-409C-BE32-E72D297353CC}">
                <c16:uniqueId val="{000004D1-2DE4-4DE3-BD98-AC3DDE866C98}"/>
              </c:ext>
            </c:extLst>
          </c:dPt>
          <c:dPt>
            <c:idx val="617"/>
            <c:bubble3D val="0"/>
            <c:spPr>
              <a:solidFill>
                <a:schemeClr val="accent6">
                  <a:lumMod val="80000"/>
                </a:schemeClr>
              </a:solidFill>
              <a:ln>
                <a:noFill/>
              </a:ln>
              <a:effectLst/>
            </c:spPr>
            <c:extLst>
              <c:ext xmlns:c16="http://schemas.microsoft.com/office/drawing/2014/chart" uri="{C3380CC4-5D6E-409C-BE32-E72D297353CC}">
                <c16:uniqueId val="{000004D3-2DE4-4DE3-BD98-AC3DDE866C98}"/>
              </c:ext>
            </c:extLst>
          </c:dPt>
          <c:dPt>
            <c:idx val="618"/>
            <c:bubble3D val="0"/>
            <c:spPr>
              <a:solidFill>
                <a:schemeClr val="accent1">
                  <a:lumMod val="60000"/>
                  <a:lumOff val="40000"/>
                </a:schemeClr>
              </a:solidFill>
              <a:ln>
                <a:noFill/>
              </a:ln>
              <a:effectLst/>
            </c:spPr>
            <c:extLst>
              <c:ext xmlns:c16="http://schemas.microsoft.com/office/drawing/2014/chart" uri="{C3380CC4-5D6E-409C-BE32-E72D297353CC}">
                <c16:uniqueId val="{000004D5-2DE4-4DE3-BD98-AC3DDE866C98}"/>
              </c:ext>
            </c:extLst>
          </c:dPt>
          <c:dPt>
            <c:idx val="619"/>
            <c:bubble3D val="0"/>
            <c:spPr>
              <a:solidFill>
                <a:schemeClr val="accent2">
                  <a:lumMod val="60000"/>
                  <a:lumOff val="40000"/>
                </a:schemeClr>
              </a:solidFill>
              <a:ln>
                <a:noFill/>
              </a:ln>
              <a:effectLst/>
            </c:spPr>
            <c:extLst>
              <c:ext xmlns:c16="http://schemas.microsoft.com/office/drawing/2014/chart" uri="{C3380CC4-5D6E-409C-BE32-E72D297353CC}">
                <c16:uniqueId val="{000004D7-2DE4-4DE3-BD98-AC3DDE866C98}"/>
              </c:ext>
            </c:extLst>
          </c:dPt>
          <c:dPt>
            <c:idx val="620"/>
            <c:bubble3D val="0"/>
            <c:spPr>
              <a:solidFill>
                <a:schemeClr val="accent3">
                  <a:lumMod val="60000"/>
                  <a:lumOff val="40000"/>
                </a:schemeClr>
              </a:solidFill>
              <a:ln>
                <a:noFill/>
              </a:ln>
              <a:effectLst/>
            </c:spPr>
            <c:extLst>
              <c:ext xmlns:c16="http://schemas.microsoft.com/office/drawing/2014/chart" uri="{C3380CC4-5D6E-409C-BE32-E72D297353CC}">
                <c16:uniqueId val="{000004D9-2DE4-4DE3-BD98-AC3DDE866C98}"/>
              </c:ext>
            </c:extLst>
          </c:dPt>
          <c:dPt>
            <c:idx val="621"/>
            <c:bubble3D val="0"/>
            <c:spPr>
              <a:solidFill>
                <a:schemeClr val="accent4">
                  <a:lumMod val="60000"/>
                  <a:lumOff val="40000"/>
                </a:schemeClr>
              </a:solidFill>
              <a:ln>
                <a:noFill/>
              </a:ln>
              <a:effectLst/>
            </c:spPr>
            <c:extLst>
              <c:ext xmlns:c16="http://schemas.microsoft.com/office/drawing/2014/chart" uri="{C3380CC4-5D6E-409C-BE32-E72D297353CC}">
                <c16:uniqueId val="{000004DB-2DE4-4DE3-BD98-AC3DDE866C98}"/>
              </c:ext>
            </c:extLst>
          </c:dPt>
          <c:dPt>
            <c:idx val="622"/>
            <c:bubble3D val="0"/>
            <c:spPr>
              <a:solidFill>
                <a:schemeClr val="accent5">
                  <a:lumMod val="60000"/>
                  <a:lumOff val="40000"/>
                </a:schemeClr>
              </a:solidFill>
              <a:ln>
                <a:noFill/>
              </a:ln>
              <a:effectLst/>
            </c:spPr>
            <c:extLst>
              <c:ext xmlns:c16="http://schemas.microsoft.com/office/drawing/2014/chart" uri="{C3380CC4-5D6E-409C-BE32-E72D297353CC}">
                <c16:uniqueId val="{000004DD-2DE4-4DE3-BD98-AC3DDE866C98}"/>
              </c:ext>
            </c:extLst>
          </c:dPt>
          <c:dPt>
            <c:idx val="623"/>
            <c:bubble3D val="0"/>
            <c:spPr>
              <a:solidFill>
                <a:schemeClr val="accent6">
                  <a:lumMod val="60000"/>
                  <a:lumOff val="40000"/>
                </a:schemeClr>
              </a:solidFill>
              <a:ln>
                <a:noFill/>
              </a:ln>
              <a:effectLst/>
            </c:spPr>
            <c:extLst>
              <c:ext xmlns:c16="http://schemas.microsoft.com/office/drawing/2014/chart" uri="{C3380CC4-5D6E-409C-BE32-E72D297353CC}">
                <c16:uniqueId val="{000004DF-2DE4-4DE3-BD98-AC3DDE866C98}"/>
              </c:ext>
            </c:extLst>
          </c:dPt>
          <c:dPt>
            <c:idx val="624"/>
            <c:bubble3D val="0"/>
            <c:spPr>
              <a:solidFill>
                <a:schemeClr val="accent1">
                  <a:lumMod val="50000"/>
                </a:schemeClr>
              </a:solidFill>
              <a:ln>
                <a:noFill/>
              </a:ln>
              <a:effectLst/>
            </c:spPr>
            <c:extLst>
              <c:ext xmlns:c16="http://schemas.microsoft.com/office/drawing/2014/chart" uri="{C3380CC4-5D6E-409C-BE32-E72D297353CC}">
                <c16:uniqueId val="{000004E1-2DE4-4DE3-BD98-AC3DDE866C98}"/>
              </c:ext>
            </c:extLst>
          </c:dPt>
          <c:dPt>
            <c:idx val="625"/>
            <c:bubble3D val="0"/>
            <c:spPr>
              <a:solidFill>
                <a:schemeClr val="accent2">
                  <a:lumMod val="50000"/>
                </a:schemeClr>
              </a:solidFill>
              <a:ln>
                <a:noFill/>
              </a:ln>
              <a:effectLst/>
            </c:spPr>
            <c:extLst>
              <c:ext xmlns:c16="http://schemas.microsoft.com/office/drawing/2014/chart" uri="{C3380CC4-5D6E-409C-BE32-E72D297353CC}">
                <c16:uniqueId val="{000004E3-2DE4-4DE3-BD98-AC3DDE866C98}"/>
              </c:ext>
            </c:extLst>
          </c:dPt>
          <c:dPt>
            <c:idx val="626"/>
            <c:bubble3D val="0"/>
            <c:spPr>
              <a:solidFill>
                <a:schemeClr val="accent3">
                  <a:lumMod val="50000"/>
                </a:schemeClr>
              </a:solidFill>
              <a:ln>
                <a:noFill/>
              </a:ln>
              <a:effectLst/>
            </c:spPr>
            <c:extLst>
              <c:ext xmlns:c16="http://schemas.microsoft.com/office/drawing/2014/chart" uri="{C3380CC4-5D6E-409C-BE32-E72D297353CC}">
                <c16:uniqueId val="{000004E5-2DE4-4DE3-BD98-AC3DDE866C98}"/>
              </c:ext>
            </c:extLst>
          </c:dPt>
          <c:dPt>
            <c:idx val="627"/>
            <c:bubble3D val="0"/>
            <c:spPr>
              <a:solidFill>
                <a:schemeClr val="accent4">
                  <a:lumMod val="50000"/>
                </a:schemeClr>
              </a:solidFill>
              <a:ln>
                <a:noFill/>
              </a:ln>
              <a:effectLst/>
            </c:spPr>
            <c:extLst>
              <c:ext xmlns:c16="http://schemas.microsoft.com/office/drawing/2014/chart" uri="{C3380CC4-5D6E-409C-BE32-E72D297353CC}">
                <c16:uniqueId val="{000004E7-2DE4-4DE3-BD98-AC3DDE866C98}"/>
              </c:ext>
            </c:extLst>
          </c:dPt>
          <c:dPt>
            <c:idx val="628"/>
            <c:bubble3D val="0"/>
            <c:spPr>
              <a:solidFill>
                <a:schemeClr val="accent5">
                  <a:lumMod val="50000"/>
                </a:schemeClr>
              </a:solidFill>
              <a:ln>
                <a:noFill/>
              </a:ln>
              <a:effectLst/>
            </c:spPr>
            <c:extLst>
              <c:ext xmlns:c16="http://schemas.microsoft.com/office/drawing/2014/chart" uri="{C3380CC4-5D6E-409C-BE32-E72D297353CC}">
                <c16:uniqueId val="{000004E9-2DE4-4DE3-BD98-AC3DDE866C98}"/>
              </c:ext>
            </c:extLst>
          </c:dPt>
          <c:dPt>
            <c:idx val="629"/>
            <c:bubble3D val="0"/>
            <c:spPr>
              <a:solidFill>
                <a:schemeClr val="accent6">
                  <a:lumMod val="50000"/>
                </a:schemeClr>
              </a:solidFill>
              <a:ln>
                <a:noFill/>
              </a:ln>
              <a:effectLst/>
            </c:spPr>
            <c:extLst>
              <c:ext xmlns:c16="http://schemas.microsoft.com/office/drawing/2014/chart" uri="{C3380CC4-5D6E-409C-BE32-E72D297353CC}">
                <c16:uniqueId val="{000004EB-2DE4-4DE3-BD98-AC3DDE866C98}"/>
              </c:ext>
            </c:extLst>
          </c:dPt>
          <c:dPt>
            <c:idx val="630"/>
            <c:bubble3D val="0"/>
            <c:spPr>
              <a:solidFill>
                <a:schemeClr val="accent1">
                  <a:lumMod val="70000"/>
                  <a:lumOff val="30000"/>
                </a:schemeClr>
              </a:solidFill>
              <a:ln>
                <a:noFill/>
              </a:ln>
              <a:effectLst/>
            </c:spPr>
            <c:extLst>
              <c:ext xmlns:c16="http://schemas.microsoft.com/office/drawing/2014/chart" uri="{C3380CC4-5D6E-409C-BE32-E72D297353CC}">
                <c16:uniqueId val="{000004ED-2DE4-4DE3-BD98-AC3DDE866C98}"/>
              </c:ext>
            </c:extLst>
          </c:dPt>
          <c:dPt>
            <c:idx val="631"/>
            <c:bubble3D val="0"/>
            <c:spPr>
              <a:solidFill>
                <a:schemeClr val="accent2">
                  <a:lumMod val="70000"/>
                  <a:lumOff val="30000"/>
                </a:schemeClr>
              </a:solidFill>
              <a:ln>
                <a:noFill/>
              </a:ln>
              <a:effectLst/>
            </c:spPr>
            <c:extLst>
              <c:ext xmlns:c16="http://schemas.microsoft.com/office/drawing/2014/chart" uri="{C3380CC4-5D6E-409C-BE32-E72D297353CC}">
                <c16:uniqueId val="{000004EF-2DE4-4DE3-BD98-AC3DDE866C98}"/>
              </c:ext>
            </c:extLst>
          </c:dPt>
          <c:dPt>
            <c:idx val="632"/>
            <c:bubble3D val="0"/>
            <c:spPr>
              <a:solidFill>
                <a:schemeClr val="accent3">
                  <a:lumMod val="70000"/>
                  <a:lumOff val="30000"/>
                </a:schemeClr>
              </a:solidFill>
              <a:ln>
                <a:noFill/>
              </a:ln>
              <a:effectLst/>
            </c:spPr>
            <c:extLst>
              <c:ext xmlns:c16="http://schemas.microsoft.com/office/drawing/2014/chart" uri="{C3380CC4-5D6E-409C-BE32-E72D297353CC}">
                <c16:uniqueId val="{000004F1-2DE4-4DE3-BD98-AC3DDE866C98}"/>
              </c:ext>
            </c:extLst>
          </c:dPt>
          <c:dPt>
            <c:idx val="633"/>
            <c:bubble3D val="0"/>
            <c:spPr>
              <a:solidFill>
                <a:schemeClr val="accent4">
                  <a:lumMod val="70000"/>
                  <a:lumOff val="30000"/>
                </a:schemeClr>
              </a:solidFill>
              <a:ln>
                <a:noFill/>
              </a:ln>
              <a:effectLst/>
            </c:spPr>
            <c:extLst>
              <c:ext xmlns:c16="http://schemas.microsoft.com/office/drawing/2014/chart" uri="{C3380CC4-5D6E-409C-BE32-E72D297353CC}">
                <c16:uniqueId val="{000004F3-2DE4-4DE3-BD98-AC3DDE866C98}"/>
              </c:ext>
            </c:extLst>
          </c:dPt>
          <c:dPt>
            <c:idx val="634"/>
            <c:bubble3D val="0"/>
            <c:spPr>
              <a:solidFill>
                <a:schemeClr val="accent5">
                  <a:lumMod val="70000"/>
                  <a:lumOff val="30000"/>
                </a:schemeClr>
              </a:solidFill>
              <a:ln>
                <a:noFill/>
              </a:ln>
              <a:effectLst/>
            </c:spPr>
            <c:extLst>
              <c:ext xmlns:c16="http://schemas.microsoft.com/office/drawing/2014/chart" uri="{C3380CC4-5D6E-409C-BE32-E72D297353CC}">
                <c16:uniqueId val="{000004F5-2DE4-4DE3-BD98-AC3DDE866C98}"/>
              </c:ext>
            </c:extLst>
          </c:dPt>
          <c:dPt>
            <c:idx val="635"/>
            <c:bubble3D val="0"/>
            <c:spPr>
              <a:solidFill>
                <a:schemeClr val="accent6">
                  <a:lumMod val="70000"/>
                  <a:lumOff val="30000"/>
                </a:schemeClr>
              </a:solidFill>
              <a:ln>
                <a:noFill/>
              </a:ln>
              <a:effectLst/>
            </c:spPr>
            <c:extLst>
              <c:ext xmlns:c16="http://schemas.microsoft.com/office/drawing/2014/chart" uri="{C3380CC4-5D6E-409C-BE32-E72D297353CC}">
                <c16:uniqueId val="{000004F7-2DE4-4DE3-BD98-AC3DDE866C98}"/>
              </c:ext>
            </c:extLst>
          </c:dPt>
          <c:dPt>
            <c:idx val="636"/>
            <c:bubble3D val="0"/>
            <c:spPr>
              <a:solidFill>
                <a:schemeClr val="accent1">
                  <a:lumMod val="70000"/>
                </a:schemeClr>
              </a:solidFill>
              <a:ln>
                <a:noFill/>
              </a:ln>
              <a:effectLst/>
            </c:spPr>
            <c:extLst>
              <c:ext xmlns:c16="http://schemas.microsoft.com/office/drawing/2014/chart" uri="{C3380CC4-5D6E-409C-BE32-E72D297353CC}">
                <c16:uniqueId val="{000004F9-2DE4-4DE3-BD98-AC3DDE866C98}"/>
              </c:ext>
            </c:extLst>
          </c:dPt>
          <c:dPt>
            <c:idx val="637"/>
            <c:bubble3D val="0"/>
            <c:spPr>
              <a:solidFill>
                <a:schemeClr val="accent2">
                  <a:lumMod val="70000"/>
                </a:schemeClr>
              </a:solidFill>
              <a:ln>
                <a:noFill/>
              </a:ln>
              <a:effectLst/>
            </c:spPr>
            <c:extLst>
              <c:ext xmlns:c16="http://schemas.microsoft.com/office/drawing/2014/chart" uri="{C3380CC4-5D6E-409C-BE32-E72D297353CC}">
                <c16:uniqueId val="{000004FB-2DE4-4DE3-BD98-AC3DDE866C98}"/>
              </c:ext>
            </c:extLst>
          </c:dPt>
          <c:dPt>
            <c:idx val="638"/>
            <c:bubble3D val="0"/>
            <c:spPr>
              <a:solidFill>
                <a:schemeClr val="accent3">
                  <a:lumMod val="70000"/>
                </a:schemeClr>
              </a:solidFill>
              <a:ln>
                <a:noFill/>
              </a:ln>
              <a:effectLst/>
            </c:spPr>
            <c:extLst>
              <c:ext xmlns:c16="http://schemas.microsoft.com/office/drawing/2014/chart" uri="{C3380CC4-5D6E-409C-BE32-E72D297353CC}">
                <c16:uniqueId val="{000004FD-2DE4-4DE3-BD98-AC3DDE866C98}"/>
              </c:ext>
            </c:extLst>
          </c:dPt>
          <c:dPt>
            <c:idx val="639"/>
            <c:bubble3D val="0"/>
            <c:spPr>
              <a:solidFill>
                <a:schemeClr val="accent4">
                  <a:lumMod val="70000"/>
                </a:schemeClr>
              </a:solidFill>
              <a:ln>
                <a:noFill/>
              </a:ln>
              <a:effectLst/>
            </c:spPr>
            <c:extLst>
              <c:ext xmlns:c16="http://schemas.microsoft.com/office/drawing/2014/chart" uri="{C3380CC4-5D6E-409C-BE32-E72D297353CC}">
                <c16:uniqueId val="{000004FF-2DE4-4DE3-BD98-AC3DDE866C98}"/>
              </c:ext>
            </c:extLst>
          </c:dPt>
          <c:dPt>
            <c:idx val="640"/>
            <c:bubble3D val="0"/>
            <c:spPr>
              <a:solidFill>
                <a:schemeClr val="accent5">
                  <a:lumMod val="70000"/>
                </a:schemeClr>
              </a:solidFill>
              <a:ln>
                <a:noFill/>
              </a:ln>
              <a:effectLst/>
            </c:spPr>
            <c:extLst>
              <c:ext xmlns:c16="http://schemas.microsoft.com/office/drawing/2014/chart" uri="{C3380CC4-5D6E-409C-BE32-E72D297353CC}">
                <c16:uniqueId val="{00000501-2DE4-4DE3-BD98-AC3DDE866C98}"/>
              </c:ext>
            </c:extLst>
          </c:dPt>
          <c:dPt>
            <c:idx val="641"/>
            <c:bubble3D val="0"/>
            <c:spPr>
              <a:solidFill>
                <a:schemeClr val="accent6">
                  <a:lumMod val="70000"/>
                </a:schemeClr>
              </a:solidFill>
              <a:ln>
                <a:noFill/>
              </a:ln>
              <a:effectLst/>
            </c:spPr>
            <c:extLst>
              <c:ext xmlns:c16="http://schemas.microsoft.com/office/drawing/2014/chart" uri="{C3380CC4-5D6E-409C-BE32-E72D297353CC}">
                <c16:uniqueId val="{00000503-2DE4-4DE3-BD98-AC3DDE866C98}"/>
              </c:ext>
            </c:extLst>
          </c:dPt>
          <c:dPt>
            <c:idx val="642"/>
            <c:bubble3D val="0"/>
            <c:spPr>
              <a:solidFill>
                <a:schemeClr val="accent1">
                  <a:lumMod val="50000"/>
                  <a:lumOff val="50000"/>
                </a:schemeClr>
              </a:solidFill>
              <a:ln>
                <a:noFill/>
              </a:ln>
              <a:effectLst/>
            </c:spPr>
            <c:extLst>
              <c:ext xmlns:c16="http://schemas.microsoft.com/office/drawing/2014/chart" uri="{C3380CC4-5D6E-409C-BE32-E72D297353CC}">
                <c16:uniqueId val="{00000505-2DE4-4DE3-BD98-AC3DDE866C98}"/>
              </c:ext>
            </c:extLst>
          </c:dPt>
          <c:dPt>
            <c:idx val="643"/>
            <c:bubble3D val="0"/>
            <c:spPr>
              <a:solidFill>
                <a:schemeClr val="accent2">
                  <a:lumMod val="50000"/>
                  <a:lumOff val="50000"/>
                </a:schemeClr>
              </a:solidFill>
              <a:ln>
                <a:noFill/>
              </a:ln>
              <a:effectLst/>
            </c:spPr>
            <c:extLst>
              <c:ext xmlns:c16="http://schemas.microsoft.com/office/drawing/2014/chart" uri="{C3380CC4-5D6E-409C-BE32-E72D297353CC}">
                <c16:uniqueId val="{00000507-2DE4-4DE3-BD98-AC3DDE866C98}"/>
              </c:ext>
            </c:extLst>
          </c:dPt>
          <c:dPt>
            <c:idx val="644"/>
            <c:bubble3D val="0"/>
            <c:spPr>
              <a:solidFill>
                <a:schemeClr val="accent3">
                  <a:lumMod val="50000"/>
                  <a:lumOff val="50000"/>
                </a:schemeClr>
              </a:solidFill>
              <a:ln>
                <a:noFill/>
              </a:ln>
              <a:effectLst/>
            </c:spPr>
            <c:extLst>
              <c:ext xmlns:c16="http://schemas.microsoft.com/office/drawing/2014/chart" uri="{C3380CC4-5D6E-409C-BE32-E72D297353CC}">
                <c16:uniqueId val="{00000509-2DE4-4DE3-BD98-AC3DDE866C98}"/>
              </c:ext>
            </c:extLst>
          </c:dPt>
          <c:dPt>
            <c:idx val="645"/>
            <c:bubble3D val="0"/>
            <c:spPr>
              <a:solidFill>
                <a:schemeClr val="accent4">
                  <a:lumMod val="50000"/>
                  <a:lumOff val="50000"/>
                </a:schemeClr>
              </a:solidFill>
              <a:ln>
                <a:noFill/>
              </a:ln>
              <a:effectLst/>
            </c:spPr>
            <c:extLst>
              <c:ext xmlns:c16="http://schemas.microsoft.com/office/drawing/2014/chart" uri="{C3380CC4-5D6E-409C-BE32-E72D297353CC}">
                <c16:uniqueId val="{0000050B-2DE4-4DE3-BD98-AC3DDE866C98}"/>
              </c:ext>
            </c:extLst>
          </c:dPt>
          <c:dPt>
            <c:idx val="646"/>
            <c:bubble3D val="0"/>
            <c:spPr>
              <a:solidFill>
                <a:schemeClr val="accent5">
                  <a:lumMod val="50000"/>
                  <a:lumOff val="50000"/>
                </a:schemeClr>
              </a:solidFill>
              <a:ln>
                <a:noFill/>
              </a:ln>
              <a:effectLst/>
            </c:spPr>
            <c:extLst>
              <c:ext xmlns:c16="http://schemas.microsoft.com/office/drawing/2014/chart" uri="{C3380CC4-5D6E-409C-BE32-E72D297353CC}">
                <c16:uniqueId val="{0000050D-2DE4-4DE3-BD98-AC3DDE866C98}"/>
              </c:ext>
            </c:extLst>
          </c:dPt>
          <c:dPt>
            <c:idx val="647"/>
            <c:bubble3D val="0"/>
            <c:spPr>
              <a:solidFill>
                <a:schemeClr val="accent6">
                  <a:lumMod val="50000"/>
                  <a:lumOff val="50000"/>
                </a:schemeClr>
              </a:solidFill>
              <a:ln>
                <a:noFill/>
              </a:ln>
              <a:effectLst/>
            </c:spPr>
            <c:extLst>
              <c:ext xmlns:c16="http://schemas.microsoft.com/office/drawing/2014/chart" uri="{C3380CC4-5D6E-409C-BE32-E72D297353CC}">
                <c16:uniqueId val="{0000050F-2DE4-4DE3-BD98-AC3DDE866C98}"/>
              </c:ext>
            </c:extLst>
          </c:dPt>
          <c:dPt>
            <c:idx val="648"/>
            <c:bubble3D val="0"/>
            <c:spPr>
              <a:solidFill>
                <a:schemeClr val="accent1"/>
              </a:solidFill>
              <a:ln>
                <a:noFill/>
              </a:ln>
              <a:effectLst/>
            </c:spPr>
            <c:extLst>
              <c:ext xmlns:c16="http://schemas.microsoft.com/office/drawing/2014/chart" uri="{C3380CC4-5D6E-409C-BE32-E72D297353CC}">
                <c16:uniqueId val="{00000511-2DE4-4DE3-BD98-AC3DDE866C98}"/>
              </c:ext>
            </c:extLst>
          </c:dPt>
          <c:dPt>
            <c:idx val="649"/>
            <c:bubble3D val="0"/>
            <c:spPr>
              <a:solidFill>
                <a:schemeClr val="accent2"/>
              </a:solidFill>
              <a:ln>
                <a:noFill/>
              </a:ln>
              <a:effectLst/>
            </c:spPr>
            <c:extLst>
              <c:ext xmlns:c16="http://schemas.microsoft.com/office/drawing/2014/chart" uri="{C3380CC4-5D6E-409C-BE32-E72D297353CC}">
                <c16:uniqueId val="{00000513-2DE4-4DE3-BD98-AC3DDE866C98}"/>
              </c:ext>
            </c:extLst>
          </c:dPt>
          <c:dPt>
            <c:idx val="650"/>
            <c:bubble3D val="0"/>
            <c:spPr>
              <a:solidFill>
                <a:schemeClr val="accent3"/>
              </a:solidFill>
              <a:ln>
                <a:noFill/>
              </a:ln>
              <a:effectLst/>
            </c:spPr>
            <c:extLst>
              <c:ext xmlns:c16="http://schemas.microsoft.com/office/drawing/2014/chart" uri="{C3380CC4-5D6E-409C-BE32-E72D297353CC}">
                <c16:uniqueId val="{00000515-2DE4-4DE3-BD98-AC3DDE866C98}"/>
              </c:ext>
            </c:extLst>
          </c:dPt>
          <c:dPt>
            <c:idx val="651"/>
            <c:bubble3D val="0"/>
            <c:spPr>
              <a:solidFill>
                <a:schemeClr val="accent4"/>
              </a:solidFill>
              <a:ln>
                <a:noFill/>
              </a:ln>
              <a:effectLst/>
            </c:spPr>
            <c:extLst>
              <c:ext xmlns:c16="http://schemas.microsoft.com/office/drawing/2014/chart" uri="{C3380CC4-5D6E-409C-BE32-E72D297353CC}">
                <c16:uniqueId val="{00000517-2DE4-4DE3-BD98-AC3DDE866C98}"/>
              </c:ext>
            </c:extLst>
          </c:dPt>
          <c:dPt>
            <c:idx val="652"/>
            <c:bubble3D val="0"/>
            <c:spPr>
              <a:solidFill>
                <a:schemeClr val="accent5"/>
              </a:solidFill>
              <a:ln>
                <a:noFill/>
              </a:ln>
              <a:effectLst/>
            </c:spPr>
            <c:extLst>
              <c:ext xmlns:c16="http://schemas.microsoft.com/office/drawing/2014/chart" uri="{C3380CC4-5D6E-409C-BE32-E72D297353CC}">
                <c16:uniqueId val="{00000519-2DE4-4DE3-BD98-AC3DDE866C98}"/>
              </c:ext>
            </c:extLst>
          </c:dPt>
          <c:dPt>
            <c:idx val="653"/>
            <c:bubble3D val="0"/>
            <c:spPr>
              <a:solidFill>
                <a:schemeClr val="accent6"/>
              </a:solidFill>
              <a:ln>
                <a:noFill/>
              </a:ln>
              <a:effectLst/>
            </c:spPr>
            <c:extLst>
              <c:ext xmlns:c16="http://schemas.microsoft.com/office/drawing/2014/chart" uri="{C3380CC4-5D6E-409C-BE32-E72D297353CC}">
                <c16:uniqueId val="{0000051B-2DE4-4DE3-BD98-AC3DDE866C98}"/>
              </c:ext>
            </c:extLst>
          </c:dPt>
          <c:dPt>
            <c:idx val="654"/>
            <c:bubble3D val="0"/>
            <c:spPr>
              <a:solidFill>
                <a:schemeClr val="accent1">
                  <a:lumMod val="60000"/>
                </a:schemeClr>
              </a:solidFill>
              <a:ln>
                <a:noFill/>
              </a:ln>
              <a:effectLst/>
            </c:spPr>
            <c:extLst>
              <c:ext xmlns:c16="http://schemas.microsoft.com/office/drawing/2014/chart" uri="{C3380CC4-5D6E-409C-BE32-E72D297353CC}">
                <c16:uniqueId val="{0000051D-2DE4-4DE3-BD98-AC3DDE866C98}"/>
              </c:ext>
            </c:extLst>
          </c:dPt>
          <c:dPt>
            <c:idx val="655"/>
            <c:bubble3D val="0"/>
            <c:spPr>
              <a:solidFill>
                <a:schemeClr val="accent2">
                  <a:lumMod val="60000"/>
                </a:schemeClr>
              </a:solidFill>
              <a:ln>
                <a:noFill/>
              </a:ln>
              <a:effectLst/>
            </c:spPr>
            <c:extLst>
              <c:ext xmlns:c16="http://schemas.microsoft.com/office/drawing/2014/chart" uri="{C3380CC4-5D6E-409C-BE32-E72D297353CC}">
                <c16:uniqueId val="{0000051F-2DE4-4DE3-BD98-AC3DDE866C98}"/>
              </c:ext>
            </c:extLst>
          </c:dPt>
          <c:dPt>
            <c:idx val="656"/>
            <c:bubble3D val="0"/>
            <c:spPr>
              <a:solidFill>
                <a:schemeClr val="accent3">
                  <a:lumMod val="60000"/>
                </a:schemeClr>
              </a:solidFill>
              <a:ln>
                <a:noFill/>
              </a:ln>
              <a:effectLst/>
            </c:spPr>
            <c:extLst>
              <c:ext xmlns:c16="http://schemas.microsoft.com/office/drawing/2014/chart" uri="{C3380CC4-5D6E-409C-BE32-E72D297353CC}">
                <c16:uniqueId val="{00000521-2DE4-4DE3-BD98-AC3DDE866C98}"/>
              </c:ext>
            </c:extLst>
          </c:dPt>
          <c:dPt>
            <c:idx val="657"/>
            <c:bubble3D val="0"/>
            <c:spPr>
              <a:solidFill>
                <a:schemeClr val="accent4">
                  <a:lumMod val="60000"/>
                </a:schemeClr>
              </a:solidFill>
              <a:ln>
                <a:noFill/>
              </a:ln>
              <a:effectLst/>
            </c:spPr>
            <c:extLst>
              <c:ext xmlns:c16="http://schemas.microsoft.com/office/drawing/2014/chart" uri="{C3380CC4-5D6E-409C-BE32-E72D297353CC}">
                <c16:uniqueId val="{00000523-2DE4-4DE3-BD98-AC3DDE866C98}"/>
              </c:ext>
            </c:extLst>
          </c:dPt>
          <c:dPt>
            <c:idx val="658"/>
            <c:bubble3D val="0"/>
            <c:spPr>
              <a:solidFill>
                <a:schemeClr val="accent5">
                  <a:lumMod val="60000"/>
                </a:schemeClr>
              </a:solidFill>
              <a:ln>
                <a:noFill/>
              </a:ln>
              <a:effectLst/>
            </c:spPr>
            <c:extLst>
              <c:ext xmlns:c16="http://schemas.microsoft.com/office/drawing/2014/chart" uri="{C3380CC4-5D6E-409C-BE32-E72D297353CC}">
                <c16:uniqueId val="{00000525-2DE4-4DE3-BD98-AC3DDE866C98}"/>
              </c:ext>
            </c:extLst>
          </c:dPt>
          <c:dPt>
            <c:idx val="659"/>
            <c:bubble3D val="0"/>
            <c:spPr>
              <a:solidFill>
                <a:schemeClr val="accent6">
                  <a:lumMod val="60000"/>
                </a:schemeClr>
              </a:solidFill>
              <a:ln>
                <a:noFill/>
              </a:ln>
              <a:effectLst/>
            </c:spPr>
            <c:extLst>
              <c:ext xmlns:c16="http://schemas.microsoft.com/office/drawing/2014/chart" uri="{C3380CC4-5D6E-409C-BE32-E72D297353CC}">
                <c16:uniqueId val="{00000527-2DE4-4DE3-BD98-AC3DDE866C98}"/>
              </c:ext>
            </c:extLst>
          </c:dPt>
          <c:dPt>
            <c:idx val="660"/>
            <c:bubble3D val="0"/>
            <c:spPr>
              <a:solidFill>
                <a:schemeClr val="accent1">
                  <a:lumMod val="80000"/>
                  <a:lumOff val="20000"/>
                </a:schemeClr>
              </a:solidFill>
              <a:ln>
                <a:noFill/>
              </a:ln>
              <a:effectLst/>
            </c:spPr>
            <c:extLst>
              <c:ext xmlns:c16="http://schemas.microsoft.com/office/drawing/2014/chart" uri="{C3380CC4-5D6E-409C-BE32-E72D297353CC}">
                <c16:uniqueId val="{00000529-2DE4-4DE3-BD98-AC3DDE866C98}"/>
              </c:ext>
            </c:extLst>
          </c:dPt>
          <c:dPt>
            <c:idx val="661"/>
            <c:bubble3D val="0"/>
            <c:spPr>
              <a:solidFill>
                <a:schemeClr val="accent2">
                  <a:lumMod val="80000"/>
                  <a:lumOff val="20000"/>
                </a:schemeClr>
              </a:solidFill>
              <a:ln>
                <a:noFill/>
              </a:ln>
              <a:effectLst/>
            </c:spPr>
            <c:extLst>
              <c:ext xmlns:c16="http://schemas.microsoft.com/office/drawing/2014/chart" uri="{C3380CC4-5D6E-409C-BE32-E72D297353CC}">
                <c16:uniqueId val="{0000052B-2DE4-4DE3-BD98-AC3DDE866C98}"/>
              </c:ext>
            </c:extLst>
          </c:dPt>
          <c:dPt>
            <c:idx val="662"/>
            <c:bubble3D val="0"/>
            <c:spPr>
              <a:solidFill>
                <a:schemeClr val="accent3">
                  <a:lumMod val="80000"/>
                  <a:lumOff val="20000"/>
                </a:schemeClr>
              </a:solidFill>
              <a:ln>
                <a:noFill/>
              </a:ln>
              <a:effectLst/>
            </c:spPr>
            <c:extLst>
              <c:ext xmlns:c16="http://schemas.microsoft.com/office/drawing/2014/chart" uri="{C3380CC4-5D6E-409C-BE32-E72D297353CC}">
                <c16:uniqueId val="{0000052D-2DE4-4DE3-BD98-AC3DDE866C98}"/>
              </c:ext>
            </c:extLst>
          </c:dPt>
          <c:dPt>
            <c:idx val="663"/>
            <c:bubble3D val="0"/>
            <c:spPr>
              <a:solidFill>
                <a:schemeClr val="accent4">
                  <a:lumMod val="80000"/>
                  <a:lumOff val="20000"/>
                </a:schemeClr>
              </a:solidFill>
              <a:ln>
                <a:noFill/>
              </a:ln>
              <a:effectLst/>
            </c:spPr>
            <c:extLst>
              <c:ext xmlns:c16="http://schemas.microsoft.com/office/drawing/2014/chart" uri="{C3380CC4-5D6E-409C-BE32-E72D297353CC}">
                <c16:uniqueId val="{0000052F-2DE4-4DE3-BD98-AC3DDE866C98}"/>
              </c:ext>
            </c:extLst>
          </c:dPt>
          <c:dPt>
            <c:idx val="664"/>
            <c:bubble3D val="0"/>
            <c:spPr>
              <a:solidFill>
                <a:schemeClr val="accent5">
                  <a:lumMod val="80000"/>
                  <a:lumOff val="20000"/>
                </a:schemeClr>
              </a:solidFill>
              <a:ln>
                <a:noFill/>
              </a:ln>
              <a:effectLst/>
            </c:spPr>
            <c:extLst>
              <c:ext xmlns:c16="http://schemas.microsoft.com/office/drawing/2014/chart" uri="{C3380CC4-5D6E-409C-BE32-E72D297353CC}">
                <c16:uniqueId val="{00000531-2DE4-4DE3-BD98-AC3DDE866C98}"/>
              </c:ext>
            </c:extLst>
          </c:dPt>
          <c:dPt>
            <c:idx val="665"/>
            <c:bubble3D val="0"/>
            <c:spPr>
              <a:solidFill>
                <a:schemeClr val="accent6">
                  <a:lumMod val="80000"/>
                  <a:lumOff val="20000"/>
                </a:schemeClr>
              </a:solidFill>
              <a:ln>
                <a:noFill/>
              </a:ln>
              <a:effectLst/>
            </c:spPr>
            <c:extLst>
              <c:ext xmlns:c16="http://schemas.microsoft.com/office/drawing/2014/chart" uri="{C3380CC4-5D6E-409C-BE32-E72D297353CC}">
                <c16:uniqueId val="{00000533-2DE4-4DE3-BD98-AC3DDE866C98}"/>
              </c:ext>
            </c:extLst>
          </c:dPt>
          <c:dPt>
            <c:idx val="666"/>
            <c:bubble3D val="0"/>
            <c:spPr>
              <a:solidFill>
                <a:schemeClr val="accent1">
                  <a:lumMod val="80000"/>
                </a:schemeClr>
              </a:solidFill>
              <a:ln>
                <a:noFill/>
              </a:ln>
              <a:effectLst/>
            </c:spPr>
            <c:extLst>
              <c:ext xmlns:c16="http://schemas.microsoft.com/office/drawing/2014/chart" uri="{C3380CC4-5D6E-409C-BE32-E72D297353CC}">
                <c16:uniqueId val="{00000535-2DE4-4DE3-BD98-AC3DDE866C98}"/>
              </c:ext>
            </c:extLst>
          </c:dPt>
          <c:dPt>
            <c:idx val="667"/>
            <c:bubble3D val="0"/>
            <c:spPr>
              <a:solidFill>
                <a:schemeClr val="accent2">
                  <a:lumMod val="80000"/>
                </a:schemeClr>
              </a:solidFill>
              <a:ln>
                <a:noFill/>
              </a:ln>
              <a:effectLst/>
            </c:spPr>
            <c:extLst>
              <c:ext xmlns:c16="http://schemas.microsoft.com/office/drawing/2014/chart" uri="{C3380CC4-5D6E-409C-BE32-E72D297353CC}">
                <c16:uniqueId val="{00000537-2DE4-4DE3-BD98-AC3DDE866C98}"/>
              </c:ext>
            </c:extLst>
          </c:dPt>
          <c:dPt>
            <c:idx val="668"/>
            <c:bubble3D val="0"/>
            <c:spPr>
              <a:solidFill>
                <a:schemeClr val="accent3">
                  <a:lumMod val="80000"/>
                </a:schemeClr>
              </a:solidFill>
              <a:ln>
                <a:noFill/>
              </a:ln>
              <a:effectLst/>
            </c:spPr>
            <c:extLst>
              <c:ext xmlns:c16="http://schemas.microsoft.com/office/drawing/2014/chart" uri="{C3380CC4-5D6E-409C-BE32-E72D297353CC}">
                <c16:uniqueId val="{00000539-2DE4-4DE3-BD98-AC3DDE866C98}"/>
              </c:ext>
            </c:extLst>
          </c:dPt>
          <c:dPt>
            <c:idx val="669"/>
            <c:bubble3D val="0"/>
            <c:spPr>
              <a:solidFill>
                <a:schemeClr val="accent4">
                  <a:lumMod val="80000"/>
                </a:schemeClr>
              </a:solidFill>
              <a:ln>
                <a:noFill/>
              </a:ln>
              <a:effectLst/>
            </c:spPr>
            <c:extLst>
              <c:ext xmlns:c16="http://schemas.microsoft.com/office/drawing/2014/chart" uri="{C3380CC4-5D6E-409C-BE32-E72D297353CC}">
                <c16:uniqueId val="{0000053B-2DE4-4DE3-BD98-AC3DDE866C98}"/>
              </c:ext>
            </c:extLst>
          </c:dPt>
          <c:dPt>
            <c:idx val="670"/>
            <c:bubble3D val="0"/>
            <c:spPr>
              <a:solidFill>
                <a:schemeClr val="accent5">
                  <a:lumMod val="80000"/>
                </a:schemeClr>
              </a:solidFill>
              <a:ln>
                <a:noFill/>
              </a:ln>
              <a:effectLst/>
            </c:spPr>
            <c:extLst>
              <c:ext xmlns:c16="http://schemas.microsoft.com/office/drawing/2014/chart" uri="{C3380CC4-5D6E-409C-BE32-E72D297353CC}">
                <c16:uniqueId val="{0000053D-2DE4-4DE3-BD98-AC3DDE866C98}"/>
              </c:ext>
            </c:extLst>
          </c:dPt>
          <c:dPt>
            <c:idx val="671"/>
            <c:bubble3D val="0"/>
            <c:spPr>
              <a:solidFill>
                <a:schemeClr val="accent6">
                  <a:lumMod val="80000"/>
                </a:schemeClr>
              </a:solidFill>
              <a:ln>
                <a:noFill/>
              </a:ln>
              <a:effectLst/>
            </c:spPr>
            <c:extLst>
              <c:ext xmlns:c16="http://schemas.microsoft.com/office/drawing/2014/chart" uri="{C3380CC4-5D6E-409C-BE32-E72D297353CC}">
                <c16:uniqueId val="{0000053F-2DE4-4DE3-BD98-AC3DDE866C98}"/>
              </c:ext>
            </c:extLst>
          </c:dPt>
          <c:dPt>
            <c:idx val="672"/>
            <c:bubble3D val="0"/>
            <c:spPr>
              <a:solidFill>
                <a:schemeClr val="accent1">
                  <a:lumMod val="60000"/>
                  <a:lumOff val="40000"/>
                </a:schemeClr>
              </a:solidFill>
              <a:ln>
                <a:noFill/>
              </a:ln>
              <a:effectLst/>
            </c:spPr>
            <c:extLst>
              <c:ext xmlns:c16="http://schemas.microsoft.com/office/drawing/2014/chart" uri="{C3380CC4-5D6E-409C-BE32-E72D297353CC}">
                <c16:uniqueId val="{00000541-2DE4-4DE3-BD98-AC3DDE866C98}"/>
              </c:ext>
            </c:extLst>
          </c:dPt>
          <c:dPt>
            <c:idx val="673"/>
            <c:bubble3D val="0"/>
            <c:spPr>
              <a:solidFill>
                <a:schemeClr val="accent2">
                  <a:lumMod val="60000"/>
                  <a:lumOff val="40000"/>
                </a:schemeClr>
              </a:solidFill>
              <a:ln>
                <a:noFill/>
              </a:ln>
              <a:effectLst/>
            </c:spPr>
            <c:extLst>
              <c:ext xmlns:c16="http://schemas.microsoft.com/office/drawing/2014/chart" uri="{C3380CC4-5D6E-409C-BE32-E72D297353CC}">
                <c16:uniqueId val="{00000543-2DE4-4DE3-BD98-AC3DDE866C98}"/>
              </c:ext>
            </c:extLst>
          </c:dPt>
          <c:dPt>
            <c:idx val="674"/>
            <c:bubble3D val="0"/>
            <c:spPr>
              <a:solidFill>
                <a:schemeClr val="accent3">
                  <a:lumMod val="60000"/>
                  <a:lumOff val="40000"/>
                </a:schemeClr>
              </a:solidFill>
              <a:ln>
                <a:noFill/>
              </a:ln>
              <a:effectLst/>
            </c:spPr>
            <c:extLst>
              <c:ext xmlns:c16="http://schemas.microsoft.com/office/drawing/2014/chart" uri="{C3380CC4-5D6E-409C-BE32-E72D297353CC}">
                <c16:uniqueId val="{00000545-2DE4-4DE3-BD98-AC3DDE866C98}"/>
              </c:ext>
            </c:extLst>
          </c:dPt>
          <c:dPt>
            <c:idx val="675"/>
            <c:bubble3D val="0"/>
            <c:spPr>
              <a:solidFill>
                <a:schemeClr val="accent4">
                  <a:lumMod val="60000"/>
                  <a:lumOff val="40000"/>
                </a:schemeClr>
              </a:solidFill>
              <a:ln>
                <a:noFill/>
              </a:ln>
              <a:effectLst/>
            </c:spPr>
            <c:extLst>
              <c:ext xmlns:c16="http://schemas.microsoft.com/office/drawing/2014/chart" uri="{C3380CC4-5D6E-409C-BE32-E72D297353CC}">
                <c16:uniqueId val="{00000547-2DE4-4DE3-BD98-AC3DDE866C98}"/>
              </c:ext>
            </c:extLst>
          </c:dPt>
          <c:dPt>
            <c:idx val="676"/>
            <c:bubble3D val="0"/>
            <c:spPr>
              <a:solidFill>
                <a:schemeClr val="accent5">
                  <a:lumMod val="60000"/>
                  <a:lumOff val="40000"/>
                </a:schemeClr>
              </a:solidFill>
              <a:ln>
                <a:noFill/>
              </a:ln>
              <a:effectLst/>
            </c:spPr>
            <c:extLst>
              <c:ext xmlns:c16="http://schemas.microsoft.com/office/drawing/2014/chart" uri="{C3380CC4-5D6E-409C-BE32-E72D297353CC}">
                <c16:uniqueId val="{00000549-2DE4-4DE3-BD98-AC3DDE866C98}"/>
              </c:ext>
            </c:extLst>
          </c:dPt>
          <c:dPt>
            <c:idx val="677"/>
            <c:bubble3D val="0"/>
            <c:spPr>
              <a:solidFill>
                <a:schemeClr val="accent6">
                  <a:lumMod val="60000"/>
                  <a:lumOff val="40000"/>
                </a:schemeClr>
              </a:solidFill>
              <a:ln>
                <a:noFill/>
              </a:ln>
              <a:effectLst/>
            </c:spPr>
            <c:extLst>
              <c:ext xmlns:c16="http://schemas.microsoft.com/office/drawing/2014/chart" uri="{C3380CC4-5D6E-409C-BE32-E72D297353CC}">
                <c16:uniqueId val="{0000054B-2DE4-4DE3-BD98-AC3DDE866C98}"/>
              </c:ext>
            </c:extLst>
          </c:dPt>
          <c:dPt>
            <c:idx val="678"/>
            <c:bubble3D val="0"/>
            <c:spPr>
              <a:solidFill>
                <a:schemeClr val="accent1">
                  <a:lumMod val="50000"/>
                </a:schemeClr>
              </a:solidFill>
              <a:ln>
                <a:noFill/>
              </a:ln>
              <a:effectLst/>
            </c:spPr>
            <c:extLst>
              <c:ext xmlns:c16="http://schemas.microsoft.com/office/drawing/2014/chart" uri="{C3380CC4-5D6E-409C-BE32-E72D297353CC}">
                <c16:uniqueId val="{0000054D-2DE4-4DE3-BD98-AC3DDE866C98}"/>
              </c:ext>
            </c:extLst>
          </c:dPt>
          <c:dPt>
            <c:idx val="679"/>
            <c:bubble3D val="0"/>
            <c:spPr>
              <a:solidFill>
                <a:schemeClr val="accent2">
                  <a:lumMod val="50000"/>
                </a:schemeClr>
              </a:solidFill>
              <a:ln>
                <a:noFill/>
              </a:ln>
              <a:effectLst/>
            </c:spPr>
            <c:extLst>
              <c:ext xmlns:c16="http://schemas.microsoft.com/office/drawing/2014/chart" uri="{C3380CC4-5D6E-409C-BE32-E72D297353CC}">
                <c16:uniqueId val="{0000054F-2DE4-4DE3-BD98-AC3DDE866C98}"/>
              </c:ext>
            </c:extLst>
          </c:dPt>
          <c:dPt>
            <c:idx val="680"/>
            <c:bubble3D val="0"/>
            <c:spPr>
              <a:solidFill>
                <a:schemeClr val="accent3">
                  <a:lumMod val="50000"/>
                </a:schemeClr>
              </a:solidFill>
              <a:ln>
                <a:noFill/>
              </a:ln>
              <a:effectLst/>
            </c:spPr>
            <c:extLst>
              <c:ext xmlns:c16="http://schemas.microsoft.com/office/drawing/2014/chart" uri="{C3380CC4-5D6E-409C-BE32-E72D297353CC}">
                <c16:uniqueId val="{00000551-2DE4-4DE3-BD98-AC3DDE866C98}"/>
              </c:ext>
            </c:extLst>
          </c:dPt>
          <c:dPt>
            <c:idx val="681"/>
            <c:bubble3D val="0"/>
            <c:spPr>
              <a:solidFill>
                <a:schemeClr val="accent4">
                  <a:lumMod val="50000"/>
                </a:schemeClr>
              </a:solidFill>
              <a:ln>
                <a:noFill/>
              </a:ln>
              <a:effectLst/>
            </c:spPr>
            <c:extLst>
              <c:ext xmlns:c16="http://schemas.microsoft.com/office/drawing/2014/chart" uri="{C3380CC4-5D6E-409C-BE32-E72D297353CC}">
                <c16:uniqueId val="{00000553-2DE4-4DE3-BD98-AC3DDE866C98}"/>
              </c:ext>
            </c:extLst>
          </c:dPt>
          <c:dPt>
            <c:idx val="682"/>
            <c:bubble3D val="0"/>
            <c:spPr>
              <a:solidFill>
                <a:schemeClr val="accent5">
                  <a:lumMod val="50000"/>
                </a:schemeClr>
              </a:solidFill>
              <a:ln>
                <a:noFill/>
              </a:ln>
              <a:effectLst/>
            </c:spPr>
            <c:extLst>
              <c:ext xmlns:c16="http://schemas.microsoft.com/office/drawing/2014/chart" uri="{C3380CC4-5D6E-409C-BE32-E72D297353CC}">
                <c16:uniqueId val="{00000555-2DE4-4DE3-BD98-AC3DDE866C98}"/>
              </c:ext>
            </c:extLst>
          </c:dPt>
          <c:dPt>
            <c:idx val="683"/>
            <c:bubble3D val="0"/>
            <c:spPr>
              <a:solidFill>
                <a:schemeClr val="accent6">
                  <a:lumMod val="50000"/>
                </a:schemeClr>
              </a:solidFill>
              <a:ln>
                <a:noFill/>
              </a:ln>
              <a:effectLst/>
            </c:spPr>
            <c:extLst>
              <c:ext xmlns:c16="http://schemas.microsoft.com/office/drawing/2014/chart" uri="{C3380CC4-5D6E-409C-BE32-E72D297353CC}">
                <c16:uniqueId val="{00000557-2DE4-4DE3-BD98-AC3DDE866C98}"/>
              </c:ext>
            </c:extLst>
          </c:dPt>
          <c:dPt>
            <c:idx val="684"/>
            <c:bubble3D val="0"/>
            <c:spPr>
              <a:solidFill>
                <a:schemeClr val="accent1">
                  <a:lumMod val="70000"/>
                  <a:lumOff val="30000"/>
                </a:schemeClr>
              </a:solidFill>
              <a:ln>
                <a:noFill/>
              </a:ln>
              <a:effectLst/>
            </c:spPr>
            <c:extLst>
              <c:ext xmlns:c16="http://schemas.microsoft.com/office/drawing/2014/chart" uri="{C3380CC4-5D6E-409C-BE32-E72D297353CC}">
                <c16:uniqueId val="{00000559-2DE4-4DE3-BD98-AC3DDE866C98}"/>
              </c:ext>
            </c:extLst>
          </c:dPt>
          <c:dPt>
            <c:idx val="685"/>
            <c:bubble3D val="0"/>
            <c:spPr>
              <a:solidFill>
                <a:schemeClr val="accent2">
                  <a:lumMod val="70000"/>
                  <a:lumOff val="30000"/>
                </a:schemeClr>
              </a:solidFill>
              <a:ln>
                <a:noFill/>
              </a:ln>
              <a:effectLst/>
            </c:spPr>
            <c:extLst>
              <c:ext xmlns:c16="http://schemas.microsoft.com/office/drawing/2014/chart" uri="{C3380CC4-5D6E-409C-BE32-E72D297353CC}">
                <c16:uniqueId val="{0000055B-2DE4-4DE3-BD98-AC3DDE866C98}"/>
              </c:ext>
            </c:extLst>
          </c:dPt>
          <c:dPt>
            <c:idx val="686"/>
            <c:bubble3D val="0"/>
            <c:spPr>
              <a:solidFill>
                <a:schemeClr val="accent3">
                  <a:lumMod val="70000"/>
                  <a:lumOff val="30000"/>
                </a:schemeClr>
              </a:solidFill>
              <a:ln>
                <a:noFill/>
              </a:ln>
              <a:effectLst/>
            </c:spPr>
            <c:extLst>
              <c:ext xmlns:c16="http://schemas.microsoft.com/office/drawing/2014/chart" uri="{C3380CC4-5D6E-409C-BE32-E72D297353CC}">
                <c16:uniqueId val="{0000055D-2DE4-4DE3-BD98-AC3DDE866C98}"/>
              </c:ext>
            </c:extLst>
          </c:dPt>
          <c:dPt>
            <c:idx val="687"/>
            <c:bubble3D val="0"/>
            <c:spPr>
              <a:solidFill>
                <a:schemeClr val="accent4">
                  <a:lumMod val="70000"/>
                  <a:lumOff val="30000"/>
                </a:schemeClr>
              </a:solidFill>
              <a:ln>
                <a:noFill/>
              </a:ln>
              <a:effectLst/>
            </c:spPr>
            <c:extLst>
              <c:ext xmlns:c16="http://schemas.microsoft.com/office/drawing/2014/chart" uri="{C3380CC4-5D6E-409C-BE32-E72D297353CC}">
                <c16:uniqueId val="{0000055F-2DE4-4DE3-BD98-AC3DDE866C98}"/>
              </c:ext>
            </c:extLst>
          </c:dPt>
          <c:dPt>
            <c:idx val="688"/>
            <c:bubble3D val="0"/>
            <c:spPr>
              <a:solidFill>
                <a:schemeClr val="accent5">
                  <a:lumMod val="70000"/>
                  <a:lumOff val="30000"/>
                </a:schemeClr>
              </a:solidFill>
              <a:ln>
                <a:noFill/>
              </a:ln>
              <a:effectLst/>
            </c:spPr>
            <c:extLst>
              <c:ext xmlns:c16="http://schemas.microsoft.com/office/drawing/2014/chart" uri="{C3380CC4-5D6E-409C-BE32-E72D297353CC}">
                <c16:uniqueId val="{00000561-2DE4-4DE3-BD98-AC3DDE866C98}"/>
              </c:ext>
            </c:extLst>
          </c:dPt>
          <c:dPt>
            <c:idx val="689"/>
            <c:bubble3D val="0"/>
            <c:spPr>
              <a:solidFill>
                <a:schemeClr val="accent6">
                  <a:lumMod val="70000"/>
                  <a:lumOff val="30000"/>
                </a:schemeClr>
              </a:solidFill>
              <a:ln>
                <a:noFill/>
              </a:ln>
              <a:effectLst/>
            </c:spPr>
            <c:extLst>
              <c:ext xmlns:c16="http://schemas.microsoft.com/office/drawing/2014/chart" uri="{C3380CC4-5D6E-409C-BE32-E72D297353CC}">
                <c16:uniqueId val="{00000563-2DE4-4DE3-BD98-AC3DDE866C98}"/>
              </c:ext>
            </c:extLst>
          </c:dPt>
          <c:dPt>
            <c:idx val="690"/>
            <c:bubble3D val="0"/>
            <c:spPr>
              <a:solidFill>
                <a:schemeClr val="accent1">
                  <a:lumMod val="70000"/>
                </a:schemeClr>
              </a:solidFill>
              <a:ln>
                <a:noFill/>
              </a:ln>
              <a:effectLst/>
            </c:spPr>
            <c:extLst>
              <c:ext xmlns:c16="http://schemas.microsoft.com/office/drawing/2014/chart" uri="{C3380CC4-5D6E-409C-BE32-E72D297353CC}">
                <c16:uniqueId val="{00000565-2DE4-4DE3-BD98-AC3DDE866C98}"/>
              </c:ext>
            </c:extLst>
          </c:dPt>
          <c:dPt>
            <c:idx val="691"/>
            <c:bubble3D val="0"/>
            <c:spPr>
              <a:solidFill>
                <a:schemeClr val="accent2">
                  <a:lumMod val="70000"/>
                </a:schemeClr>
              </a:solidFill>
              <a:ln>
                <a:noFill/>
              </a:ln>
              <a:effectLst/>
            </c:spPr>
            <c:extLst>
              <c:ext xmlns:c16="http://schemas.microsoft.com/office/drawing/2014/chart" uri="{C3380CC4-5D6E-409C-BE32-E72D297353CC}">
                <c16:uniqueId val="{00000567-2DE4-4DE3-BD98-AC3DDE866C98}"/>
              </c:ext>
            </c:extLst>
          </c:dPt>
          <c:dPt>
            <c:idx val="692"/>
            <c:bubble3D val="0"/>
            <c:spPr>
              <a:solidFill>
                <a:schemeClr val="accent3">
                  <a:lumMod val="70000"/>
                </a:schemeClr>
              </a:solidFill>
              <a:ln>
                <a:noFill/>
              </a:ln>
              <a:effectLst/>
            </c:spPr>
            <c:extLst>
              <c:ext xmlns:c16="http://schemas.microsoft.com/office/drawing/2014/chart" uri="{C3380CC4-5D6E-409C-BE32-E72D297353CC}">
                <c16:uniqueId val="{00000569-2DE4-4DE3-BD98-AC3DDE866C98}"/>
              </c:ext>
            </c:extLst>
          </c:dPt>
          <c:dPt>
            <c:idx val="693"/>
            <c:bubble3D val="0"/>
            <c:spPr>
              <a:solidFill>
                <a:schemeClr val="accent4">
                  <a:lumMod val="70000"/>
                </a:schemeClr>
              </a:solidFill>
              <a:ln>
                <a:noFill/>
              </a:ln>
              <a:effectLst/>
            </c:spPr>
            <c:extLst>
              <c:ext xmlns:c16="http://schemas.microsoft.com/office/drawing/2014/chart" uri="{C3380CC4-5D6E-409C-BE32-E72D297353CC}">
                <c16:uniqueId val="{0000056B-2DE4-4DE3-BD98-AC3DDE866C98}"/>
              </c:ext>
            </c:extLst>
          </c:dPt>
          <c:dPt>
            <c:idx val="694"/>
            <c:bubble3D val="0"/>
            <c:spPr>
              <a:solidFill>
                <a:schemeClr val="accent5">
                  <a:lumMod val="70000"/>
                </a:schemeClr>
              </a:solidFill>
              <a:ln>
                <a:noFill/>
              </a:ln>
              <a:effectLst/>
            </c:spPr>
            <c:extLst>
              <c:ext xmlns:c16="http://schemas.microsoft.com/office/drawing/2014/chart" uri="{C3380CC4-5D6E-409C-BE32-E72D297353CC}">
                <c16:uniqueId val="{0000056D-2DE4-4DE3-BD98-AC3DDE866C98}"/>
              </c:ext>
            </c:extLst>
          </c:dPt>
          <c:dPt>
            <c:idx val="695"/>
            <c:bubble3D val="0"/>
            <c:spPr>
              <a:solidFill>
                <a:schemeClr val="accent6">
                  <a:lumMod val="70000"/>
                </a:schemeClr>
              </a:solidFill>
              <a:ln>
                <a:noFill/>
              </a:ln>
              <a:effectLst/>
            </c:spPr>
            <c:extLst>
              <c:ext xmlns:c16="http://schemas.microsoft.com/office/drawing/2014/chart" uri="{C3380CC4-5D6E-409C-BE32-E72D297353CC}">
                <c16:uniqueId val="{0000056F-2DE4-4DE3-BD98-AC3DDE866C98}"/>
              </c:ext>
            </c:extLst>
          </c:dPt>
          <c:dPt>
            <c:idx val="696"/>
            <c:bubble3D val="0"/>
            <c:spPr>
              <a:solidFill>
                <a:schemeClr val="accent1">
                  <a:lumMod val="50000"/>
                  <a:lumOff val="50000"/>
                </a:schemeClr>
              </a:solidFill>
              <a:ln>
                <a:noFill/>
              </a:ln>
              <a:effectLst/>
            </c:spPr>
            <c:extLst>
              <c:ext xmlns:c16="http://schemas.microsoft.com/office/drawing/2014/chart" uri="{C3380CC4-5D6E-409C-BE32-E72D297353CC}">
                <c16:uniqueId val="{00000571-2DE4-4DE3-BD98-AC3DDE866C98}"/>
              </c:ext>
            </c:extLst>
          </c:dPt>
          <c:dPt>
            <c:idx val="697"/>
            <c:bubble3D val="0"/>
            <c:spPr>
              <a:solidFill>
                <a:schemeClr val="accent2">
                  <a:lumMod val="50000"/>
                  <a:lumOff val="50000"/>
                </a:schemeClr>
              </a:solidFill>
              <a:ln>
                <a:noFill/>
              </a:ln>
              <a:effectLst/>
            </c:spPr>
            <c:extLst>
              <c:ext xmlns:c16="http://schemas.microsoft.com/office/drawing/2014/chart" uri="{C3380CC4-5D6E-409C-BE32-E72D297353CC}">
                <c16:uniqueId val="{00000573-2DE4-4DE3-BD98-AC3DDE866C98}"/>
              </c:ext>
            </c:extLst>
          </c:dPt>
          <c:dPt>
            <c:idx val="698"/>
            <c:bubble3D val="0"/>
            <c:spPr>
              <a:solidFill>
                <a:schemeClr val="accent3">
                  <a:lumMod val="50000"/>
                  <a:lumOff val="50000"/>
                </a:schemeClr>
              </a:solidFill>
              <a:ln>
                <a:noFill/>
              </a:ln>
              <a:effectLst/>
            </c:spPr>
            <c:extLst>
              <c:ext xmlns:c16="http://schemas.microsoft.com/office/drawing/2014/chart" uri="{C3380CC4-5D6E-409C-BE32-E72D297353CC}">
                <c16:uniqueId val="{00000575-2DE4-4DE3-BD98-AC3DDE866C98}"/>
              </c:ext>
            </c:extLst>
          </c:dPt>
          <c:dPt>
            <c:idx val="699"/>
            <c:bubble3D val="0"/>
            <c:spPr>
              <a:solidFill>
                <a:schemeClr val="accent4">
                  <a:lumMod val="50000"/>
                  <a:lumOff val="50000"/>
                </a:schemeClr>
              </a:solidFill>
              <a:ln>
                <a:noFill/>
              </a:ln>
              <a:effectLst/>
            </c:spPr>
            <c:extLst>
              <c:ext xmlns:c16="http://schemas.microsoft.com/office/drawing/2014/chart" uri="{C3380CC4-5D6E-409C-BE32-E72D297353CC}">
                <c16:uniqueId val="{00000577-2DE4-4DE3-BD98-AC3DDE866C98}"/>
              </c:ext>
            </c:extLst>
          </c:dPt>
          <c:dPt>
            <c:idx val="700"/>
            <c:bubble3D val="0"/>
            <c:spPr>
              <a:solidFill>
                <a:schemeClr val="accent5">
                  <a:lumMod val="50000"/>
                  <a:lumOff val="50000"/>
                </a:schemeClr>
              </a:solidFill>
              <a:ln>
                <a:noFill/>
              </a:ln>
              <a:effectLst/>
            </c:spPr>
            <c:extLst>
              <c:ext xmlns:c16="http://schemas.microsoft.com/office/drawing/2014/chart" uri="{C3380CC4-5D6E-409C-BE32-E72D297353CC}">
                <c16:uniqueId val="{00000579-2DE4-4DE3-BD98-AC3DDE866C98}"/>
              </c:ext>
            </c:extLst>
          </c:dPt>
          <c:dPt>
            <c:idx val="701"/>
            <c:bubble3D val="0"/>
            <c:spPr>
              <a:solidFill>
                <a:schemeClr val="accent6">
                  <a:lumMod val="50000"/>
                  <a:lumOff val="50000"/>
                </a:schemeClr>
              </a:solidFill>
              <a:ln>
                <a:noFill/>
              </a:ln>
              <a:effectLst/>
            </c:spPr>
            <c:extLst>
              <c:ext xmlns:c16="http://schemas.microsoft.com/office/drawing/2014/chart" uri="{C3380CC4-5D6E-409C-BE32-E72D297353CC}">
                <c16:uniqueId val="{0000057B-2DE4-4DE3-BD98-AC3DDE866C98}"/>
              </c:ext>
            </c:extLst>
          </c:dPt>
          <c:dPt>
            <c:idx val="702"/>
            <c:bubble3D val="0"/>
            <c:spPr>
              <a:solidFill>
                <a:schemeClr val="accent1"/>
              </a:solidFill>
              <a:ln>
                <a:noFill/>
              </a:ln>
              <a:effectLst/>
            </c:spPr>
            <c:extLst>
              <c:ext xmlns:c16="http://schemas.microsoft.com/office/drawing/2014/chart" uri="{C3380CC4-5D6E-409C-BE32-E72D297353CC}">
                <c16:uniqueId val="{0000057D-2DE4-4DE3-BD98-AC3DDE866C98}"/>
              </c:ext>
            </c:extLst>
          </c:dPt>
          <c:dPt>
            <c:idx val="703"/>
            <c:bubble3D val="0"/>
            <c:spPr>
              <a:solidFill>
                <a:schemeClr val="accent2"/>
              </a:solidFill>
              <a:ln>
                <a:noFill/>
              </a:ln>
              <a:effectLst/>
            </c:spPr>
            <c:extLst>
              <c:ext xmlns:c16="http://schemas.microsoft.com/office/drawing/2014/chart" uri="{C3380CC4-5D6E-409C-BE32-E72D297353CC}">
                <c16:uniqueId val="{0000057F-2DE4-4DE3-BD98-AC3DDE866C98}"/>
              </c:ext>
            </c:extLst>
          </c:dPt>
          <c:dPt>
            <c:idx val="704"/>
            <c:bubble3D val="0"/>
            <c:spPr>
              <a:solidFill>
                <a:schemeClr val="accent3"/>
              </a:solidFill>
              <a:ln>
                <a:noFill/>
              </a:ln>
              <a:effectLst/>
            </c:spPr>
            <c:extLst>
              <c:ext xmlns:c16="http://schemas.microsoft.com/office/drawing/2014/chart" uri="{C3380CC4-5D6E-409C-BE32-E72D297353CC}">
                <c16:uniqueId val="{00000581-2DE4-4DE3-BD98-AC3DDE866C98}"/>
              </c:ext>
            </c:extLst>
          </c:dPt>
          <c:dPt>
            <c:idx val="705"/>
            <c:bubble3D val="0"/>
            <c:spPr>
              <a:solidFill>
                <a:schemeClr val="accent4"/>
              </a:solidFill>
              <a:ln>
                <a:noFill/>
              </a:ln>
              <a:effectLst/>
            </c:spPr>
            <c:extLst>
              <c:ext xmlns:c16="http://schemas.microsoft.com/office/drawing/2014/chart" uri="{C3380CC4-5D6E-409C-BE32-E72D297353CC}">
                <c16:uniqueId val="{00000583-2DE4-4DE3-BD98-AC3DDE866C98}"/>
              </c:ext>
            </c:extLst>
          </c:dPt>
          <c:dPt>
            <c:idx val="706"/>
            <c:bubble3D val="0"/>
            <c:spPr>
              <a:solidFill>
                <a:schemeClr val="accent5"/>
              </a:solidFill>
              <a:ln>
                <a:noFill/>
              </a:ln>
              <a:effectLst/>
            </c:spPr>
            <c:extLst>
              <c:ext xmlns:c16="http://schemas.microsoft.com/office/drawing/2014/chart" uri="{C3380CC4-5D6E-409C-BE32-E72D297353CC}">
                <c16:uniqueId val="{00000585-2DE4-4DE3-BD98-AC3DDE866C98}"/>
              </c:ext>
            </c:extLst>
          </c:dPt>
          <c:dPt>
            <c:idx val="707"/>
            <c:bubble3D val="0"/>
            <c:spPr>
              <a:solidFill>
                <a:schemeClr val="accent6"/>
              </a:solidFill>
              <a:ln>
                <a:noFill/>
              </a:ln>
              <a:effectLst/>
            </c:spPr>
            <c:extLst>
              <c:ext xmlns:c16="http://schemas.microsoft.com/office/drawing/2014/chart" uri="{C3380CC4-5D6E-409C-BE32-E72D297353CC}">
                <c16:uniqueId val="{00000587-2DE4-4DE3-BD98-AC3DDE866C98}"/>
              </c:ext>
            </c:extLst>
          </c:dPt>
          <c:dPt>
            <c:idx val="708"/>
            <c:bubble3D val="0"/>
            <c:spPr>
              <a:solidFill>
                <a:schemeClr val="accent1">
                  <a:lumMod val="60000"/>
                </a:schemeClr>
              </a:solidFill>
              <a:ln>
                <a:noFill/>
              </a:ln>
              <a:effectLst/>
            </c:spPr>
            <c:extLst>
              <c:ext xmlns:c16="http://schemas.microsoft.com/office/drawing/2014/chart" uri="{C3380CC4-5D6E-409C-BE32-E72D297353CC}">
                <c16:uniqueId val="{00000589-2DE4-4DE3-BD98-AC3DDE866C98}"/>
              </c:ext>
            </c:extLst>
          </c:dPt>
          <c:dPt>
            <c:idx val="709"/>
            <c:bubble3D val="0"/>
            <c:spPr>
              <a:solidFill>
                <a:schemeClr val="accent2">
                  <a:lumMod val="60000"/>
                </a:schemeClr>
              </a:solidFill>
              <a:ln>
                <a:noFill/>
              </a:ln>
              <a:effectLst/>
            </c:spPr>
            <c:extLst>
              <c:ext xmlns:c16="http://schemas.microsoft.com/office/drawing/2014/chart" uri="{C3380CC4-5D6E-409C-BE32-E72D297353CC}">
                <c16:uniqueId val="{0000058B-2DE4-4DE3-BD98-AC3DDE866C98}"/>
              </c:ext>
            </c:extLst>
          </c:dPt>
          <c:dPt>
            <c:idx val="710"/>
            <c:bubble3D val="0"/>
            <c:spPr>
              <a:solidFill>
                <a:schemeClr val="accent3">
                  <a:lumMod val="60000"/>
                </a:schemeClr>
              </a:solidFill>
              <a:ln>
                <a:noFill/>
              </a:ln>
              <a:effectLst/>
            </c:spPr>
            <c:extLst>
              <c:ext xmlns:c16="http://schemas.microsoft.com/office/drawing/2014/chart" uri="{C3380CC4-5D6E-409C-BE32-E72D297353CC}">
                <c16:uniqueId val="{0000058D-2DE4-4DE3-BD98-AC3DDE866C98}"/>
              </c:ext>
            </c:extLst>
          </c:dPt>
          <c:dPt>
            <c:idx val="711"/>
            <c:bubble3D val="0"/>
            <c:spPr>
              <a:solidFill>
                <a:schemeClr val="accent4">
                  <a:lumMod val="60000"/>
                </a:schemeClr>
              </a:solidFill>
              <a:ln>
                <a:noFill/>
              </a:ln>
              <a:effectLst/>
            </c:spPr>
            <c:extLst>
              <c:ext xmlns:c16="http://schemas.microsoft.com/office/drawing/2014/chart" uri="{C3380CC4-5D6E-409C-BE32-E72D297353CC}">
                <c16:uniqueId val="{0000058F-2DE4-4DE3-BD98-AC3DDE866C98}"/>
              </c:ext>
            </c:extLst>
          </c:dPt>
          <c:dPt>
            <c:idx val="712"/>
            <c:bubble3D val="0"/>
            <c:spPr>
              <a:solidFill>
                <a:schemeClr val="accent5">
                  <a:lumMod val="60000"/>
                </a:schemeClr>
              </a:solidFill>
              <a:ln>
                <a:noFill/>
              </a:ln>
              <a:effectLst/>
            </c:spPr>
            <c:extLst>
              <c:ext xmlns:c16="http://schemas.microsoft.com/office/drawing/2014/chart" uri="{C3380CC4-5D6E-409C-BE32-E72D297353CC}">
                <c16:uniqueId val="{00000591-2DE4-4DE3-BD98-AC3DDE866C98}"/>
              </c:ext>
            </c:extLst>
          </c:dPt>
          <c:dPt>
            <c:idx val="713"/>
            <c:bubble3D val="0"/>
            <c:spPr>
              <a:solidFill>
                <a:schemeClr val="accent6">
                  <a:lumMod val="60000"/>
                </a:schemeClr>
              </a:solidFill>
              <a:ln>
                <a:noFill/>
              </a:ln>
              <a:effectLst/>
            </c:spPr>
            <c:extLst>
              <c:ext xmlns:c16="http://schemas.microsoft.com/office/drawing/2014/chart" uri="{C3380CC4-5D6E-409C-BE32-E72D297353CC}">
                <c16:uniqueId val="{00000593-2DE4-4DE3-BD98-AC3DDE866C98}"/>
              </c:ext>
            </c:extLst>
          </c:dPt>
          <c:dPt>
            <c:idx val="714"/>
            <c:bubble3D val="0"/>
            <c:spPr>
              <a:solidFill>
                <a:schemeClr val="accent1">
                  <a:lumMod val="80000"/>
                  <a:lumOff val="20000"/>
                </a:schemeClr>
              </a:solidFill>
              <a:ln>
                <a:noFill/>
              </a:ln>
              <a:effectLst/>
            </c:spPr>
            <c:extLst>
              <c:ext xmlns:c16="http://schemas.microsoft.com/office/drawing/2014/chart" uri="{C3380CC4-5D6E-409C-BE32-E72D297353CC}">
                <c16:uniqueId val="{00000595-2DE4-4DE3-BD98-AC3DDE866C98}"/>
              </c:ext>
            </c:extLst>
          </c:dPt>
          <c:dPt>
            <c:idx val="715"/>
            <c:bubble3D val="0"/>
            <c:spPr>
              <a:solidFill>
                <a:schemeClr val="accent2">
                  <a:lumMod val="80000"/>
                  <a:lumOff val="20000"/>
                </a:schemeClr>
              </a:solidFill>
              <a:ln>
                <a:noFill/>
              </a:ln>
              <a:effectLst/>
            </c:spPr>
            <c:extLst>
              <c:ext xmlns:c16="http://schemas.microsoft.com/office/drawing/2014/chart" uri="{C3380CC4-5D6E-409C-BE32-E72D297353CC}">
                <c16:uniqueId val="{00000597-2DE4-4DE3-BD98-AC3DDE866C98}"/>
              </c:ext>
            </c:extLst>
          </c:dPt>
          <c:dPt>
            <c:idx val="716"/>
            <c:bubble3D val="0"/>
            <c:spPr>
              <a:solidFill>
                <a:schemeClr val="accent3">
                  <a:lumMod val="80000"/>
                  <a:lumOff val="20000"/>
                </a:schemeClr>
              </a:solidFill>
              <a:ln>
                <a:noFill/>
              </a:ln>
              <a:effectLst/>
            </c:spPr>
            <c:extLst>
              <c:ext xmlns:c16="http://schemas.microsoft.com/office/drawing/2014/chart" uri="{C3380CC4-5D6E-409C-BE32-E72D297353CC}">
                <c16:uniqueId val="{00000599-2DE4-4DE3-BD98-AC3DDE866C98}"/>
              </c:ext>
            </c:extLst>
          </c:dPt>
          <c:dPt>
            <c:idx val="717"/>
            <c:bubble3D val="0"/>
            <c:spPr>
              <a:solidFill>
                <a:schemeClr val="accent4">
                  <a:lumMod val="80000"/>
                  <a:lumOff val="20000"/>
                </a:schemeClr>
              </a:solidFill>
              <a:ln>
                <a:noFill/>
              </a:ln>
              <a:effectLst/>
            </c:spPr>
            <c:extLst>
              <c:ext xmlns:c16="http://schemas.microsoft.com/office/drawing/2014/chart" uri="{C3380CC4-5D6E-409C-BE32-E72D297353CC}">
                <c16:uniqueId val="{0000059B-2DE4-4DE3-BD98-AC3DDE866C98}"/>
              </c:ext>
            </c:extLst>
          </c:dPt>
          <c:dPt>
            <c:idx val="718"/>
            <c:bubble3D val="0"/>
            <c:spPr>
              <a:solidFill>
                <a:schemeClr val="accent5">
                  <a:lumMod val="80000"/>
                  <a:lumOff val="20000"/>
                </a:schemeClr>
              </a:solidFill>
              <a:ln>
                <a:noFill/>
              </a:ln>
              <a:effectLst/>
            </c:spPr>
            <c:extLst>
              <c:ext xmlns:c16="http://schemas.microsoft.com/office/drawing/2014/chart" uri="{C3380CC4-5D6E-409C-BE32-E72D297353CC}">
                <c16:uniqueId val="{0000059D-2DE4-4DE3-BD98-AC3DDE866C98}"/>
              </c:ext>
            </c:extLst>
          </c:dPt>
          <c:dPt>
            <c:idx val="719"/>
            <c:bubble3D val="0"/>
            <c:spPr>
              <a:solidFill>
                <a:schemeClr val="accent6">
                  <a:lumMod val="80000"/>
                  <a:lumOff val="20000"/>
                </a:schemeClr>
              </a:solidFill>
              <a:ln>
                <a:noFill/>
              </a:ln>
              <a:effectLst/>
            </c:spPr>
            <c:extLst>
              <c:ext xmlns:c16="http://schemas.microsoft.com/office/drawing/2014/chart" uri="{C3380CC4-5D6E-409C-BE32-E72D297353CC}">
                <c16:uniqueId val="{0000059F-2DE4-4DE3-BD98-AC3DDE866C98}"/>
              </c:ext>
            </c:extLst>
          </c:dPt>
          <c:dPt>
            <c:idx val="720"/>
            <c:bubble3D val="0"/>
            <c:spPr>
              <a:solidFill>
                <a:schemeClr val="accent1">
                  <a:lumMod val="80000"/>
                </a:schemeClr>
              </a:solidFill>
              <a:ln>
                <a:noFill/>
              </a:ln>
              <a:effectLst/>
            </c:spPr>
            <c:extLst>
              <c:ext xmlns:c16="http://schemas.microsoft.com/office/drawing/2014/chart" uri="{C3380CC4-5D6E-409C-BE32-E72D297353CC}">
                <c16:uniqueId val="{000005A1-2DE4-4DE3-BD98-AC3DDE866C98}"/>
              </c:ext>
            </c:extLst>
          </c:dPt>
          <c:dPt>
            <c:idx val="721"/>
            <c:bubble3D val="0"/>
            <c:spPr>
              <a:solidFill>
                <a:schemeClr val="accent2">
                  <a:lumMod val="80000"/>
                </a:schemeClr>
              </a:solidFill>
              <a:ln>
                <a:noFill/>
              </a:ln>
              <a:effectLst/>
            </c:spPr>
            <c:extLst>
              <c:ext xmlns:c16="http://schemas.microsoft.com/office/drawing/2014/chart" uri="{C3380CC4-5D6E-409C-BE32-E72D297353CC}">
                <c16:uniqueId val="{000005A3-2DE4-4DE3-BD98-AC3DDE866C98}"/>
              </c:ext>
            </c:extLst>
          </c:dPt>
          <c:dPt>
            <c:idx val="722"/>
            <c:bubble3D val="0"/>
            <c:spPr>
              <a:solidFill>
                <a:schemeClr val="accent3">
                  <a:lumMod val="80000"/>
                </a:schemeClr>
              </a:solidFill>
              <a:ln>
                <a:noFill/>
              </a:ln>
              <a:effectLst/>
            </c:spPr>
            <c:extLst>
              <c:ext xmlns:c16="http://schemas.microsoft.com/office/drawing/2014/chart" uri="{C3380CC4-5D6E-409C-BE32-E72D297353CC}">
                <c16:uniqueId val="{000005A5-2DE4-4DE3-BD98-AC3DDE866C98}"/>
              </c:ext>
            </c:extLst>
          </c:dPt>
          <c:dPt>
            <c:idx val="723"/>
            <c:bubble3D val="0"/>
            <c:spPr>
              <a:solidFill>
                <a:schemeClr val="accent4">
                  <a:lumMod val="80000"/>
                </a:schemeClr>
              </a:solidFill>
              <a:ln>
                <a:noFill/>
              </a:ln>
              <a:effectLst/>
            </c:spPr>
            <c:extLst>
              <c:ext xmlns:c16="http://schemas.microsoft.com/office/drawing/2014/chart" uri="{C3380CC4-5D6E-409C-BE32-E72D297353CC}">
                <c16:uniqueId val="{000005A7-2DE4-4DE3-BD98-AC3DDE866C98}"/>
              </c:ext>
            </c:extLst>
          </c:dPt>
          <c:dPt>
            <c:idx val="724"/>
            <c:bubble3D val="0"/>
            <c:spPr>
              <a:solidFill>
                <a:schemeClr val="accent5">
                  <a:lumMod val="80000"/>
                </a:schemeClr>
              </a:solidFill>
              <a:ln>
                <a:noFill/>
              </a:ln>
              <a:effectLst/>
            </c:spPr>
            <c:extLst>
              <c:ext xmlns:c16="http://schemas.microsoft.com/office/drawing/2014/chart" uri="{C3380CC4-5D6E-409C-BE32-E72D297353CC}">
                <c16:uniqueId val="{000005A9-2DE4-4DE3-BD98-AC3DDE866C98}"/>
              </c:ext>
            </c:extLst>
          </c:dPt>
          <c:dPt>
            <c:idx val="725"/>
            <c:bubble3D val="0"/>
            <c:spPr>
              <a:solidFill>
                <a:schemeClr val="accent6">
                  <a:lumMod val="80000"/>
                </a:schemeClr>
              </a:solidFill>
              <a:ln>
                <a:noFill/>
              </a:ln>
              <a:effectLst/>
            </c:spPr>
            <c:extLst>
              <c:ext xmlns:c16="http://schemas.microsoft.com/office/drawing/2014/chart" uri="{C3380CC4-5D6E-409C-BE32-E72D297353CC}">
                <c16:uniqueId val="{000005AB-2DE4-4DE3-BD98-AC3DDE866C98}"/>
              </c:ext>
            </c:extLst>
          </c:dPt>
          <c:dPt>
            <c:idx val="726"/>
            <c:bubble3D val="0"/>
            <c:spPr>
              <a:solidFill>
                <a:schemeClr val="accent1">
                  <a:lumMod val="60000"/>
                  <a:lumOff val="40000"/>
                </a:schemeClr>
              </a:solidFill>
              <a:ln>
                <a:noFill/>
              </a:ln>
              <a:effectLst/>
            </c:spPr>
            <c:extLst>
              <c:ext xmlns:c16="http://schemas.microsoft.com/office/drawing/2014/chart" uri="{C3380CC4-5D6E-409C-BE32-E72D297353CC}">
                <c16:uniqueId val="{000005AD-2DE4-4DE3-BD98-AC3DDE866C98}"/>
              </c:ext>
            </c:extLst>
          </c:dPt>
          <c:dPt>
            <c:idx val="727"/>
            <c:bubble3D val="0"/>
            <c:spPr>
              <a:solidFill>
                <a:schemeClr val="accent2">
                  <a:lumMod val="60000"/>
                  <a:lumOff val="40000"/>
                </a:schemeClr>
              </a:solidFill>
              <a:ln>
                <a:noFill/>
              </a:ln>
              <a:effectLst/>
            </c:spPr>
            <c:extLst>
              <c:ext xmlns:c16="http://schemas.microsoft.com/office/drawing/2014/chart" uri="{C3380CC4-5D6E-409C-BE32-E72D297353CC}">
                <c16:uniqueId val="{000005AF-2DE4-4DE3-BD98-AC3DDE866C98}"/>
              </c:ext>
            </c:extLst>
          </c:dPt>
          <c:dPt>
            <c:idx val="728"/>
            <c:bubble3D val="0"/>
            <c:spPr>
              <a:solidFill>
                <a:schemeClr val="accent3">
                  <a:lumMod val="60000"/>
                  <a:lumOff val="40000"/>
                </a:schemeClr>
              </a:solidFill>
              <a:ln>
                <a:noFill/>
              </a:ln>
              <a:effectLst/>
            </c:spPr>
            <c:extLst>
              <c:ext xmlns:c16="http://schemas.microsoft.com/office/drawing/2014/chart" uri="{C3380CC4-5D6E-409C-BE32-E72D297353CC}">
                <c16:uniqueId val="{000005B1-2DE4-4DE3-BD98-AC3DDE866C98}"/>
              </c:ext>
            </c:extLst>
          </c:dPt>
          <c:dPt>
            <c:idx val="729"/>
            <c:bubble3D val="0"/>
            <c:spPr>
              <a:solidFill>
                <a:schemeClr val="accent4">
                  <a:lumMod val="60000"/>
                  <a:lumOff val="40000"/>
                </a:schemeClr>
              </a:solidFill>
              <a:ln>
                <a:noFill/>
              </a:ln>
              <a:effectLst/>
            </c:spPr>
            <c:extLst>
              <c:ext xmlns:c16="http://schemas.microsoft.com/office/drawing/2014/chart" uri="{C3380CC4-5D6E-409C-BE32-E72D297353CC}">
                <c16:uniqueId val="{000005B3-2DE4-4DE3-BD98-AC3DDE866C98}"/>
              </c:ext>
            </c:extLst>
          </c:dPt>
          <c:dPt>
            <c:idx val="730"/>
            <c:bubble3D val="0"/>
            <c:spPr>
              <a:solidFill>
                <a:schemeClr val="accent5">
                  <a:lumMod val="60000"/>
                  <a:lumOff val="40000"/>
                </a:schemeClr>
              </a:solidFill>
              <a:ln>
                <a:noFill/>
              </a:ln>
              <a:effectLst/>
            </c:spPr>
            <c:extLst>
              <c:ext xmlns:c16="http://schemas.microsoft.com/office/drawing/2014/chart" uri="{C3380CC4-5D6E-409C-BE32-E72D297353CC}">
                <c16:uniqueId val="{000005B5-2DE4-4DE3-BD98-AC3DDE866C98}"/>
              </c:ext>
            </c:extLst>
          </c:dPt>
          <c:dPt>
            <c:idx val="731"/>
            <c:bubble3D val="0"/>
            <c:spPr>
              <a:solidFill>
                <a:schemeClr val="accent6">
                  <a:lumMod val="60000"/>
                  <a:lumOff val="40000"/>
                </a:schemeClr>
              </a:solidFill>
              <a:ln>
                <a:noFill/>
              </a:ln>
              <a:effectLst/>
            </c:spPr>
            <c:extLst>
              <c:ext xmlns:c16="http://schemas.microsoft.com/office/drawing/2014/chart" uri="{C3380CC4-5D6E-409C-BE32-E72D297353CC}">
                <c16:uniqueId val="{000005B7-2DE4-4DE3-BD98-AC3DDE866C98}"/>
              </c:ext>
            </c:extLst>
          </c:dPt>
          <c:dPt>
            <c:idx val="732"/>
            <c:bubble3D val="0"/>
            <c:spPr>
              <a:solidFill>
                <a:schemeClr val="accent1">
                  <a:lumMod val="50000"/>
                </a:schemeClr>
              </a:solidFill>
              <a:ln>
                <a:noFill/>
              </a:ln>
              <a:effectLst/>
            </c:spPr>
            <c:extLst>
              <c:ext xmlns:c16="http://schemas.microsoft.com/office/drawing/2014/chart" uri="{C3380CC4-5D6E-409C-BE32-E72D297353CC}">
                <c16:uniqueId val="{000005B9-2DE4-4DE3-BD98-AC3DDE866C98}"/>
              </c:ext>
            </c:extLst>
          </c:dPt>
          <c:dPt>
            <c:idx val="733"/>
            <c:bubble3D val="0"/>
            <c:spPr>
              <a:solidFill>
                <a:schemeClr val="accent2">
                  <a:lumMod val="50000"/>
                </a:schemeClr>
              </a:solidFill>
              <a:ln>
                <a:noFill/>
              </a:ln>
              <a:effectLst/>
            </c:spPr>
            <c:extLst>
              <c:ext xmlns:c16="http://schemas.microsoft.com/office/drawing/2014/chart" uri="{C3380CC4-5D6E-409C-BE32-E72D297353CC}">
                <c16:uniqueId val="{000005BB-2DE4-4DE3-BD98-AC3DDE866C98}"/>
              </c:ext>
            </c:extLst>
          </c:dPt>
          <c:dPt>
            <c:idx val="734"/>
            <c:bubble3D val="0"/>
            <c:spPr>
              <a:solidFill>
                <a:schemeClr val="accent3">
                  <a:lumMod val="50000"/>
                </a:schemeClr>
              </a:solidFill>
              <a:ln>
                <a:noFill/>
              </a:ln>
              <a:effectLst/>
            </c:spPr>
            <c:extLst>
              <c:ext xmlns:c16="http://schemas.microsoft.com/office/drawing/2014/chart" uri="{C3380CC4-5D6E-409C-BE32-E72D297353CC}">
                <c16:uniqueId val="{000005BD-2DE4-4DE3-BD98-AC3DDE866C98}"/>
              </c:ext>
            </c:extLst>
          </c:dPt>
          <c:dPt>
            <c:idx val="735"/>
            <c:bubble3D val="0"/>
            <c:spPr>
              <a:solidFill>
                <a:schemeClr val="accent4">
                  <a:lumMod val="50000"/>
                </a:schemeClr>
              </a:solidFill>
              <a:ln>
                <a:noFill/>
              </a:ln>
              <a:effectLst/>
            </c:spPr>
            <c:extLst>
              <c:ext xmlns:c16="http://schemas.microsoft.com/office/drawing/2014/chart" uri="{C3380CC4-5D6E-409C-BE32-E72D297353CC}">
                <c16:uniqueId val="{000005BF-2DE4-4DE3-BD98-AC3DDE866C98}"/>
              </c:ext>
            </c:extLst>
          </c:dPt>
          <c:dPt>
            <c:idx val="736"/>
            <c:bubble3D val="0"/>
            <c:spPr>
              <a:solidFill>
                <a:schemeClr val="accent5">
                  <a:lumMod val="50000"/>
                </a:schemeClr>
              </a:solidFill>
              <a:ln>
                <a:noFill/>
              </a:ln>
              <a:effectLst/>
            </c:spPr>
            <c:extLst>
              <c:ext xmlns:c16="http://schemas.microsoft.com/office/drawing/2014/chart" uri="{C3380CC4-5D6E-409C-BE32-E72D297353CC}">
                <c16:uniqueId val="{000005C1-2DE4-4DE3-BD98-AC3DDE866C98}"/>
              </c:ext>
            </c:extLst>
          </c:dPt>
          <c:dPt>
            <c:idx val="737"/>
            <c:bubble3D val="0"/>
            <c:spPr>
              <a:solidFill>
                <a:schemeClr val="accent6">
                  <a:lumMod val="50000"/>
                </a:schemeClr>
              </a:solidFill>
              <a:ln>
                <a:noFill/>
              </a:ln>
              <a:effectLst/>
            </c:spPr>
            <c:extLst>
              <c:ext xmlns:c16="http://schemas.microsoft.com/office/drawing/2014/chart" uri="{C3380CC4-5D6E-409C-BE32-E72D297353CC}">
                <c16:uniqueId val="{000005C3-2DE4-4DE3-BD98-AC3DDE866C98}"/>
              </c:ext>
            </c:extLst>
          </c:dPt>
          <c:dPt>
            <c:idx val="738"/>
            <c:bubble3D val="0"/>
            <c:spPr>
              <a:solidFill>
                <a:schemeClr val="accent1">
                  <a:lumMod val="70000"/>
                  <a:lumOff val="30000"/>
                </a:schemeClr>
              </a:solidFill>
              <a:ln>
                <a:noFill/>
              </a:ln>
              <a:effectLst/>
            </c:spPr>
            <c:extLst>
              <c:ext xmlns:c16="http://schemas.microsoft.com/office/drawing/2014/chart" uri="{C3380CC4-5D6E-409C-BE32-E72D297353CC}">
                <c16:uniqueId val="{000005C5-2DE4-4DE3-BD98-AC3DDE866C98}"/>
              </c:ext>
            </c:extLst>
          </c:dPt>
          <c:dPt>
            <c:idx val="739"/>
            <c:bubble3D val="0"/>
            <c:spPr>
              <a:solidFill>
                <a:schemeClr val="accent2">
                  <a:lumMod val="70000"/>
                  <a:lumOff val="30000"/>
                </a:schemeClr>
              </a:solidFill>
              <a:ln>
                <a:noFill/>
              </a:ln>
              <a:effectLst/>
            </c:spPr>
            <c:extLst>
              <c:ext xmlns:c16="http://schemas.microsoft.com/office/drawing/2014/chart" uri="{C3380CC4-5D6E-409C-BE32-E72D297353CC}">
                <c16:uniqueId val="{000005C7-2DE4-4DE3-BD98-AC3DDE866C98}"/>
              </c:ext>
            </c:extLst>
          </c:dPt>
          <c:dPt>
            <c:idx val="740"/>
            <c:bubble3D val="0"/>
            <c:spPr>
              <a:solidFill>
                <a:schemeClr val="accent3">
                  <a:lumMod val="70000"/>
                  <a:lumOff val="30000"/>
                </a:schemeClr>
              </a:solidFill>
              <a:ln>
                <a:noFill/>
              </a:ln>
              <a:effectLst/>
            </c:spPr>
            <c:extLst>
              <c:ext xmlns:c16="http://schemas.microsoft.com/office/drawing/2014/chart" uri="{C3380CC4-5D6E-409C-BE32-E72D297353CC}">
                <c16:uniqueId val="{000005C9-2DE4-4DE3-BD98-AC3DDE866C98}"/>
              </c:ext>
            </c:extLst>
          </c:dPt>
          <c:dPt>
            <c:idx val="741"/>
            <c:bubble3D val="0"/>
            <c:spPr>
              <a:solidFill>
                <a:schemeClr val="accent4">
                  <a:lumMod val="70000"/>
                  <a:lumOff val="30000"/>
                </a:schemeClr>
              </a:solidFill>
              <a:ln>
                <a:noFill/>
              </a:ln>
              <a:effectLst/>
            </c:spPr>
            <c:extLst>
              <c:ext xmlns:c16="http://schemas.microsoft.com/office/drawing/2014/chart" uri="{C3380CC4-5D6E-409C-BE32-E72D297353CC}">
                <c16:uniqueId val="{000005CB-2DE4-4DE3-BD98-AC3DDE866C98}"/>
              </c:ext>
            </c:extLst>
          </c:dPt>
          <c:dPt>
            <c:idx val="742"/>
            <c:bubble3D val="0"/>
            <c:spPr>
              <a:solidFill>
                <a:schemeClr val="accent5">
                  <a:lumMod val="70000"/>
                  <a:lumOff val="30000"/>
                </a:schemeClr>
              </a:solidFill>
              <a:ln>
                <a:noFill/>
              </a:ln>
              <a:effectLst/>
            </c:spPr>
            <c:extLst>
              <c:ext xmlns:c16="http://schemas.microsoft.com/office/drawing/2014/chart" uri="{C3380CC4-5D6E-409C-BE32-E72D297353CC}">
                <c16:uniqueId val="{000005CD-2DE4-4DE3-BD98-AC3DDE866C98}"/>
              </c:ext>
            </c:extLst>
          </c:dPt>
          <c:dPt>
            <c:idx val="743"/>
            <c:bubble3D val="0"/>
            <c:spPr>
              <a:solidFill>
                <a:schemeClr val="accent6">
                  <a:lumMod val="70000"/>
                  <a:lumOff val="30000"/>
                </a:schemeClr>
              </a:solidFill>
              <a:ln>
                <a:noFill/>
              </a:ln>
              <a:effectLst/>
            </c:spPr>
            <c:extLst>
              <c:ext xmlns:c16="http://schemas.microsoft.com/office/drawing/2014/chart" uri="{C3380CC4-5D6E-409C-BE32-E72D297353CC}">
                <c16:uniqueId val="{000005CF-2DE4-4DE3-BD98-AC3DDE866C98}"/>
              </c:ext>
            </c:extLst>
          </c:dPt>
          <c:dPt>
            <c:idx val="744"/>
            <c:bubble3D val="0"/>
            <c:spPr>
              <a:solidFill>
                <a:schemeClr val="accent1">
                  <a:lumMod val="70000"/>
                </a:schemeClr>
              </a:solidFill>
              <a:ln>
                <a:noFill/>
              </a:ln>
              <a:effectLst/>
            </c:spPr>
            <c:extLst>
              <c:ext xmlns:c16="http://schemas.microsoft.com/office/drawing/2014/chart" uri="{C3380CC4-5D6E-409C-BE32-E72D297353CC}">
                <c16:uniqueId val="{000005D1-2DE4-4DE3-BD98-AC3DDE866C98}"/>
              </c:ext>
            </c:extLst>
          </c:dPt>
          <c:dPt>
            <c:idx val="745"/>
            <c:bubble3D val="0"/>
            <c:spPr>
              <a:solidFill>
                <a:schemeClr val="accent2">
                  <a:lumMod val="70000"/>
                </a:schemeClr>
              </a:solidFill>
              <a:ln>
                <a:noFill/>
              </a:ln>
              <a:effectLst/>
            </c:spPr>
            <c:extLst>
              <c:ext xmlns:c16="http://schemas.microsoft.com/office/drawing/2014/chart" uri="{C3380CC4-5D6E-409C-BE32-E72D297353CC}">
                <c16:uniqueId val="{000005D3-2DE4-4DE3-BD98-AC3DDE866C98}"/>
              </c:ext>
            </c:extLst>
          </c:dPt>
          <c:dPt>
            <c:idx val="746"/>
            <c:bubble3D val="0"/>
            <c:spPr>
              <a:solidFill>
                <a:schemeClr val="accent3">
                  <a:lumMod val="70000"/>
                </a:schemeClr>
              </a:solidFill>
              <a:ln>
                <a:noFill/>
              </a:ln>
              <a:effectLst/>
            </c:spPr>
            <c:extLst>
              <c:ext xmlns:c16="http://schemas.microsoft.com/office/drawing/2014/chart" uri="{C3380CC4-5D6E-409C-BE32-E72D297353CC}">
                <c16:uniqueId val="{000005D5-2DE4-4DE3-BD98-AC3DDE866C98}"/>
              </c:ext>
            </c:extLst>
          </c:dPt>
          <c:dPt>
            <c:idx val="747"/>
            <c:bubble3D val="0"/>
            <c:spPr>
              <a:solidFill>
                <a:schemeClr val="accent4">
                  <a:lumMod val="70000"/>
                </a:schemeClr>
              </a:solidFill>
              <a:ln>
                <a:noFill/>
              </a:ln>
              <a:effectLst/>
            </c:spPr>
            <c:extLst>
              <c:ext xmlns:c16="http://schemas.microsoft.com/office/drawing/2014/chart" uri="{C3380CC4-5D6E-409C-BE32-E72D297353CC}">
                <c16:uniqueId val="{000005D7-2DE4-4DE3-BD98-AC3DDE866C98}"/>
              </c:ext>
            </c:extLst>
          </c:dPt>
          <c:dPt>
            <c:idx val="748"/>
            <c:bubble3D val="0"/>
            <c:spPr>
              <a:solidFill>
                <a:schemeClr val="accent5">
                  <a:lumMod val="70000"/>
                </a:schemeClr>
              </a:solidFill>
              <a:ln>
                <a:noFill/>
              </a:ln>
              <a:effectLst/>
            </c:spPr>
            <c:extLst>
              <c:ext xmlns:c16="http://schemas.microsoft.com/office/drawing/2014/chart" uri="{C3380CC4-5D6E-409C-BE32-E72D297353CC}">
                <c16:uniqueId val="{000005D9-2DE4-4DE3-BD98-AC3DDE866C98}"/>
              </c:ext>
            </c:extLst>
          </c:dPt>
          <c:dPt>
            <c:idx val="749"/>
            <c:bubble3D val="0"/>
            <c:spPr>
              <a:solidFill>
                <a:schemeClr val="accent6">
                  <a:lumMod val="70000"/>
                </a:schemeClr>
              </a:solidFill>
              <a:ln>
                <a:noFill/>
              </a:ln>
              <a:effectLst/>
            </c:spPr>
            <c:extLst>
              <c:ext xmlns:c16="http://schemas.microsoft.com/office/drawing/2014/chart" uri="{C3380CC4-5D6E-409C-BE32-E72D297353CC}">
                <c16:uniqueId val="{000005DB-2DE4-4DE3-BD98-AC3DDE866C98}"/>
              </c:ext>
            </c:extLst>
          </c:dPt>
          <c:dPt>
            <c:idx val="750"/>
            <c:bubble3D val="0"/>
            <c:spPr>
              <a:solidFill>
                <a:schemeClr val="accent1">
                  <a:lumMod val="50000"/>
                  <a:lumOff val="50000"/>
                </a:schemeClr>
              </a:solidFill>
              <a:ln>
                <a:noFill/>
              </a:ln>
              <a:effectLst/>
            </c:spPr>
            <c:extLst>
              <c:ext xmlns:c16="http://schemas.microsoft.com/office/drawing/2014/chart" uri="{C3380CC4-5D6E-409C-BE32-E72D297353CC}">
                <c16:uniqueId val="{000005DD-2DE4-4DE3-BD98-AC3DDE866C98}"/>
              </c:ext>
            </c:extLst>
          </c:dPt>
          <c:dPt>
            <c:idx val="751"/>
            <c:bubble3D val="0"/>
            <c:spPr>
              <a:solidFill>
                <a:schemeClr val="accent2">
                  <a:lumMod val="50000"/>
                  <a:lumOff val="50000"/>
                </a:schemeClr>
              </a:solidFill>
              <a:ln>
                <a:noFill/>
              </a:ln>
              <a:effectLst/>
            </c:spPr>
            <c:extLst>
              <c:ext xmlns:c16="http://schemas.microsoft.com/office/drawing/2014/chart" uri="{C3380CC4-5D6E-409C-BE32-E72D297353CC}">
                <c16:uniqueId val="{000005DF-2DE4-4DE3-BD98-AC3DDE866C98}"/>
              </c:ext>
            </c:extLst>
          </c:dPt>
          <c:dPt>
            <c:idx val="752"/>
            <c:bubble3D val="0"/>
            <c:spPr>
              <a:solidFill>
                <a:schemeClr val="accent3">
                  <a:lumMod val="50000"/>
                  <a:lumOff val="50000"/>
                </a:schemeClr>
              </a:solidFill>
              <a:ln>
                <a:noFill/>
              </a:ln>
              <a:effectLst/>
            </c:spPr>
            <c:extLst>
              <c:ext xmlns:c16="http://schemas.microsoft.com/office/drawing/2014/chart" uri="{C3380CC4-5D6E-409C-BE32-E72D297353CC}">
                <c16:uniqueId val="{000005E1-2DE4-4DE3-BD98-AC3DDE866C98}"/>
              </c:ext>
            </c:extLst>
          </c:dPt>
          <c:dPt>
            <c:idx val="753"/>
            <c:bubble3D val="0"/>
            <c:spPr>
              <a:solidFill>
                <a:schemeClr val="accent4">
                  <a:lumMod val="50000"/>
                  <a:lumOff val="50000"/>
                </a:schemeClr>
              </a:solidFill>
              <a:ln>
                <a:noFill/>
              </a:ln>
              <a:effectLst/>
            </c:spPr>
            <c:extLst>
              <c:ext xmlns:c16="http://schemas.microsoft.com/office/drawing/2014/chart" uri="{C3380CC4-5D6E-409C-BE32-E72D297353CC}">
                <c16:uniqueId val="{000005E3-2DE4-4DE3-BD98-AC3DDE866C98}"/>
              </c:ext>
            </c:extLst>
          </c:dPt>
          <c:dPt>
            <c:idx val="754"/>
            <c:bubble3D val="0"/>
            <c:spPr>
              <a:solidFill>
                <a:schemeClr val="accent5">
                  <a:lumMod val="50000"/>
                  <a:lumOff val="50000"/>
                </a:schemeClr>
              </a:solidFill>
              <a:ln>
                <a:noFill/>
              </a:ln>
              <a:effectLst/>
            </c:spPr>
            <c:extLst>
              <c:ext xmlns:c16="http://schemas.microsoft.com/office/drawing/2014/chart" uri="{C3380CC4-5D6E-409C-BE32-E72D297353CC}">
                <c16:uniqueId val="{000005E5-2DE4-4DE3-BD98-AC3DDE866C98}"/>
              </c:ext>
            </c:extLst>
          </c:dPt>
          <c:dPt>
            <c:idx val="755"/>
            <c:bubble3D val="0"/>
            <c:spPr>
              <a:solidFill>
                <a:schemeClr val="accent6">
                  <a:lumMod val="50000"/>
                  <a:lumOff val="50000"/>
                </a:schemeClr>
              </a:solidFill>
              <a:ln>
                <a:noFill/>
              </a:ln>
              <a:effectLst/>
            </c:spPr>
            <c:extLst>
              <c:ext xmlns:c16="http://schemas.microsoft.com/office/drawing/2014/chart" uri="{C3380CC4-5D6E-409C-BE32-E72D297353CC}">
                <c16:uniqueId val="{000005E7-2DE4-4DE3-BD98-AC3DDE866C98}"/>
              </c:ext>
            </c:extLst>
          </c:dPt>
          <c:dPt>
            <c:idx val="756"/>
            <c:bubble3D val="0"/>
            <c:spPr>
              <a:solidFill>
                <a:schemeClr val="accent1"/>
              </a:solidFill>
              <a:ln>
                <a:noFill/>
              </a:ln>
              <a:effectLst/>
            </c:spPr>
            <c:extLst>
              <c:ext xmlns:c16="http://schemas.microsoft.com/office/drawing/2014/chart" uri="{C3380CC4-5D6E-409C-BE32-E72D297353CC}">
                <c16:uniqueId val="{000005E9-2DE4-4DE3-BD98-AC3DDE866C98}"/>
              </c:ext>
            </c:extLst>
          </c:dPt>
          <c:dPt>
            <c:idx val="757"/>
            <c:bubble3D val="0"/>
            <c:spPr>
              <a:solidFill>
                <a:schemeClr val="accent2"/>
              </a:solidFill>
              <a:ln>
                <a:noFill/>
              </a:ln>
              <a:effectLst/>
            </c:spPr>
            <c:extLst>
              <c:ext xmlns:c16="http://schemas.microsoft.com/office/drawing/2014/chart" uri="{C3380CC4-5D6E-409C-BE32-E72D297353CC}">
                <c16:uniqueId val="{000005EB-2DE4-4DE3-BD98-AC3DDE866C98}"/>
              </c:ext>
            </c:extLst>
          </c:dPt>
          <c:dPt>
            <c:idx val="758"/>
            <c:bubble3D val="0"/>
            <c:spPr>
              <a:solidFill>
                <a:schemeClr val="accent3"/>
              </a:solidFill>
              <a:ln>
                <a:noFill/>
              </a:ln>
              <a:effectLst/>
            </c:spPr>
            <c:extLst>
              <c:ext xmlns:c16="http://schemas.microsoft.com/office/drawing/2014/chart" uri="{C3380CC4-5D6E-409C-BE32-E72D297353CC}">
                <c16:uniqueId val="{000005ED-2DE4-4DE3-BD98-AC3DDE866C98}"/>
              </c:ext>
            </c:extLst>
          </c:dPt>
          <c:dPt>
            <c:idx val="759"/>
            <c:bubble3D val="0"/>
            <c:spPr>
              <a:solidFill>
                <a:schemeClr val="accent4"/>
              </a:solidFill>
              <a:ln>
                <a:noFill/>
              </a:ln>
              <a:effectLst/>
            </c:spPr>
            <c:extLst>
              <c:ext xmlns:c16="http://schemas.microsoft.com/office/drawing/2014/chart" uri="{C3380CC4-5D6E-409C-BE32-E72D297353CC}">
                <c16:uniqueId val="{000005EF-2DE4-4DE3-BD98-AC3DDE866C98}"/>
              </c:ext>
            </c:extLst>
          </c:dPt>
          <c:dPt>
            <c:idx val="760"/>
            <c:bubble3D val="0"/>
            <c:spPr>
              <a:solidFill>
                <a:schemeClr val="accent5"/>
              </a:solidFill>
              <a:ln>
                <a:noFill/>
              </a:ln>
              <a:effectLst/>
            </c:spPr>
            <c:extLst>
              <c:ext xmlns:c16="http://schemas.microsoft.com/office/drawing/2014/chart" uri="{C3380CC4-5D6E-409C-BE32-E72D297353CC}">
                <c16:uniqueId val="{000005F1-2DE4-4DE3-BD98-AC3DDE866C98}"/>
              </c:ext>
            </c:extLst>
          </c:dPt>
          <c:dPt>
            <c:idx val="761"/>
            <c:bubble3D val="0"/>
            <c:spPr>
              <a:solidFill>
                <a:schemeClr val="accent6"/>
              </a:solidFill>
              <a:ln>
                <a:noFill/>
              </a:ln>
              <a:effectLst/>
            </c:spPr>
            <c:extLst>
              <c:ext xmlns:c16="http://schemas.microsoft.com/office/drawing/2014/chart" uri="{C3380CC4-5D6E-409C-BE32-E72D297353CC}">
                <c16:uniqueId val="{000005F3-2DE4-4DE3-BD98-AC3DDE866C98}"/>
              </c:ext>
            </c:extLst>
          </c:dPt>
          <c:dPt>
            <c:idx val="762"/>
            <c:bubble3D val="0"/>
            <c:spPr>
              <a:solidFill>
                <a:schemeClr val="accent1">
                  <a:lumMod val="60000"/>
                </a:schemeClr>
              </a:solidFill>
              <a:ln>
                <a:noFill/>
              </a:ln>
              <a:effectLst/>
            </c:spPr>
            <c:extLst>
              <c:ext xmlns:c16="http://schemas.microsoft.com/office/drawing/2014/chart" uri="{C3380CC4-5D6E-409C-BE32-E72D297353CC}">
                <c16:uniqueId val="{000005F5-2DE4-4DE3-BD98-AC3DDE866C98}"/>
              </c:ext>
            </c:extLst>
          </c:dPt>
          <c:dPt>
            <c:idx val="763"/>
            <c:bubble3D val="0"/>
            <c:spPr>
              <a:solidFill>
                <a:schemeClr val="accent2">
                  <a:lumMod val="60000"/>
                </a:schemeClr>
              </a:solidFill>
              <a:ln>
                <a:noFill/>
              </a:ln>
              <a:effectLst/>
            </c:spPr>
            <c:extLst>
              <c:ext xmlns:c16="http://schemas.microsoft.com/office/drawing/2014/chart" uri="{C3380CC4-5D6E-409C-BE32-E72D297353CC}">
                <c16:uniqueId val="{000005F7-2DE4-4DE3-BD98-AC3DDE866C98}"/>
              </c:ext>
            </c:extLst>
          </c:dPt>
          <c:dPt>
            <c:idx val="764"/>
            <c:bubble3D val="0"/>
            <c:spPr>
              <a:solidFill>
                <a:schemeClr val="accent3">
                  <a:lumMod val="60000"/>
                </a:schemeClr>
              </a:solidFill>
              <a:ln>
                <a:noFill/>
              </a:ln>
              <a:effectLst/>
            </c:spPr>
            <c:extLst>
              <c:ext xmlns:c16="http://schemas.microsoft.com/office/drawing/2014/chart" uri="{C3380CC4-5D6E-409C-BE32-E72D297353CC}">
                <c16:uniqueId val="{000005F9-2DE4-4DE3-BD98-AC3DDE866C98}"/>
              </c:ext>
            </c:extLst>
          </c:dPt>
          <c:dPt>
            <c:idx val="765"/>
            <c:bubble3D val="0"/>
            <c:spPr>
              <a:solidFill>
                <a:schemeClr val="accent4">
                  <a:lumMod val="60000"/>
                </a:schemeClr>
              </a:solidFill>
              <a:ln>
                <a:noFill/>
              </a:ln>
              <a:effectLst/>
            </c:spPr>
            <c:extLst>
              <c:ext xmlns:c16="http://schemas.microsoft.com/office/drawing/2014/chart" uri="{C3380CC4-5D6E-409C-BE32-E72D297353CC}">
                <c16:uniqueId val="{000005FB-2DE4-4DE3-BD98-AC3DDE866C98}"/>
              </c:ext>
            </c:extLst>
          </c:dPt>
          <c:dPt>
            <c:idx val="766"/>
            <c:bubble3D val="0"/>
            <c:spPr>
              <a:solidFill>
                <a:schemeClr val="accent5">
                  <a:lumMod val="60000"/>
                </a:schemeClr>
              </a:solidFill>
              <a:ln>
                <a:noFill/>
              </a:ln>
              <a:effectLst/>
            </c:spPr>
            <c:extLst>
              <c:ext xmlns:c16="http://schemas.microsoft.com/office/drawing/2014/chart" uri="{C3380CC4-5D6E-409C-BE32-E72D297353CC}">
                <c16:uniqueId val="{000005FD-2DE4-4DE3-BD98-AC3DDE866C98}"/>
              </c:ext>
            </c:extLst>
          </c:dPt>
          <c:dPt>
            <c:idx val="767"/>
            <c:bubble3D val="0"/>
            <c:spPr>
              <a:solidFill>
                <a:schemeClr val="accent6">
                  <a:lumMod val="60000"/>
                </a:schemeClr>
              </a:solidFill>
              <a:ln>
                <a:noFill/>
              </a:ln>
              <a:effectLst/>
            </c:spPr>
            <c:extLst>
              <c:ext xmlns:c16="http://schemas.microsoft.com/office/drawing/2014/chart" uri="{C3380CC4-5D6E-409C-BE32-E72D297353CC}">
                <c16:uniqueId val="{000005FF-2DE4-4DE3-BD98-AC3DDE866C98}"/>
              </c:ext>
            </c:extLst>
          </c:dPt>
          <c:dPt>
            <c:idx val="768"/>
            <c:bubble3D val="0"/>
            <c:spPr>
              <a:solidFill>
                <a:schemeClr val="accent1">
                  <a:lumMod val="80000"/>
                  <a:lumOff val="20000"/>
                </a:schemeClr>
              </a:solidFill>
              <a:ln>
                <a:noFill/>
              </a:ln>
              <a:effectLst/>
            </c:spPr>
            <c:extLst>
              <c:ext xmlns:c16="http://schemas.microsoft.com/office/drawing/2014/chart" uri="{C3380CC4-5D6E-409C-BE32-E72D297353CC}">
                <c16:uniqueId val="{00000601-2DE4-4DE3-BD98-AC3DDE866C98}"/>
              </c:ext>
            </c:extLst>
          </c:dPt>
          <c:dPt>
            <c:idx val="769"/>
            <c:bubble3D val="0"/>
            <c:spPr>
              <a:solidFill>
                <a:schemeClr val="accent2">
                  <a:lumMod val="80000"/>
                  <a:lumOff val="20000"/>
                </a:schemeClr>
              </a:solidFill>
              <a:ln>
                <a:noFill/>
              </a:ln>
              <a:effectLst/>
            </c:spPr>
            <c:extLst>
              <c:ext xmlns:c16="http://schemas.microsoft.com/office/drawing/2014/chart" uri="{C3380CC4-5D6E-409C-BE32-E72D297353CC}">
                <c16:uniqueId val="{00000603-2DE4-4DE3-BD98-AC3DDE866C98}"/>
              </c:ext>
            </c:extLst>
          </c:dPt>
          <c:dPt>
            <c:idx val="770"/>
            <c:bubble3D val="0"/>
            <c:spPr>
              <a:solidFill>
                <a:schemeClr val="accent3">
                  <a:lumMod val="80000"/>
                  <a:lumOff val="20000"/>
                </a:schemeClr>
              </a:solidFill>
              <a:ln>
                <a:noFill/>
              </a:ln>
              <a:effectLst/>
            </c:spPr>
            <c:extLst>
              <c:ext xmlns:c16="http://schemas.microsoft.com/office/drawing/2014/chart" uri="{C3380CC4-5D6E-409C-BE32-E72D297353CC}">
                <c16:uniqueId val="{00000605-2DE4-4DE3-BD98-AC3DDE866C98}"/>
              </c:ext>
            </c:extLst>
          </c:dPt>
          <c:dPt>
            <c:idx val="771"/>
            <c:bubble3D val="0"/>
            <c:spPr>
              <a:solidFill>
                <a:schemeClr val="accent4">
                  <a:lumMod val="80000"/>
                  <a:lumOff val="20000"/>
                </a:schemeClr>
              </a:solidFill>
              <a:ln>
                <a:noFill/>
              </a:ln>
              <a:effectLst/>
            </c:spPr>
            <c:extLst>
              <c:ext xmlns:c16="http://schemas.microsoft.com/office/drawing/2014/chart" uri="{C3380CC4-5D6E-409C-BE32-E72D297353CC}">
                <c16:uniqueId val="{00000607-2DE4-4DE3-BD98-AC3DDE866C98}"/>
              </c:ext>
            </c:extLst>
          </c:dPt>
          <c:dPt>
            <c:idx val="772"/>
            <c:bubble3D val="0"/>
            <c:spPr>
              <a:solidFill>
                <a:schemeClr val="accent5">
                  <a:lumMod val="80000"/>
                  <a:lumOff val="20000"/>
                </a:schemeClr>
              </a:solidFill>
              <a:ln>
                <a:noFill/>
              </a:ln>
              <a:effectLst/>
            </c:spPr>
            <c:extLst>
              <c:ext xmlns:c16="http://schemas.microsoft.com/office/drawing/2014/chart" uri="{C3380CC4-5D6E-409C-BE32-E72D297353CC}">
                <c16:uniqueId val="{00000609-2DE4-4DE3-BD98-AC3DDE866C98}"/>
              </c:ext>
            </c:extLst>
          </c:dPt>
          <c:dPt>
            <c:idx val="773"/>
            <c:bubble3D val="0"/>
            <c:spPr>
              <a:solidFill>
                <a:schemeClr val="accent6">
                  <a:lumMod val="80000"/>
                  <a:lumOff val="20000"/>
                </a:schemeClr>
              </a:solidFill>
              <a:ln>
                <a:noFill/>
              </a:ln>
              <a:effectLst/>
            </c:spPr>
            <c:extLst>
              <c:ext xmlns:c16="http://schemas.microsoft.com/office/drawing/2014/chart" uri="{C3380CC4-5D6E-409C-BE32-E72D297353CC}">
                <c16:uniqueId val="{0000060B-2DE4-4DE3-BD98-AC3DDE866C98}"/>
              </c:ext>
            </c:extLst>
          </c:dPt>
          <c:dPt>
            <c:idx val="774"/>
            <c:bubble3D val="0"/>
            <c:spPr>
              <a:solidFill>
                <a:schemeClr val="accent1">
                  <a:lumMod val="80000"/>
                </a:schemeClr>
              </a:solidFill>
              <a:ln>
                <a:noFill/>
              </a:ln>
              <a:effectLst/>
            </c:spPr>
            <c:extLst>
              <c:ext xmlns:c16="http://schemas.microsoft.com/office/drawing/2014/chart" uri="{C3380CC4-5D6E-409C-BE32-E72D297353CC}">
                <c16:uniqueId val="{0000060D-2DE4-4DE3-BD98-AC3DDE866C98}"/>
              </c:ext>
            </c:extLst>
          </c:dPt>
          <c:dPt>
            <c:idx val="775"/>
            <c:bubble3D val="0"/>
            <c:spPr>
              <a:solidFill>
                <a:schemeClr val="accent2">
                  <a:lumMod val="80000"/>
                </a:schemeClr>
              </a:solidFill>
              <a:ln>
                <a:noFill/>
              </a:ln>
              <a:effectLst/>
            </c:spPr>
            <c:extLst>
              <c:ext xmlns:c16="http://schemas.microsoft.com/office/drawing/2014/chart" uri="{C3380CC4-5D6E-409C-BE32-E72D297353CC}">
                <c16:uniqueId val="{0000060F-2DE4-4DE3-BD98-AC3DDE866C98}"/>
              </c:ext>
            </c:extLst>
          </c:dPt>
          <c:dPt>
            <c:idx val="776"/>
            <c:bubble3D val="0"/>
            <c:spPr>
              <a:solidFill>
                <a:schemeClr val="accent3">
                  <a:lumMod val="80000"/>
                </a:schemeClr>
              </a:solidFill>
              <a:ln>
                <a:noFill/>
              </a:ln>
              <a:effectLst/>
            </c:spPr>
            <c:extLst>
              <c:ext xmlns:c16="http://schemas.microsoft.com/office/drawing/2014/chart" uri="{C3380CC4-5D6E-409C-BE32-E72D297353CC}">
                <c16:uniqueId val="{00000611-2DE4-4DE3-BD98-AC3DDE866C98}"/>
              </c:ext>
            </c:extLst>
          </c:dPt>
          <c:dPt>
            <c:idx val="777"/>
            <c:bubble3D val="0"/>
            <c:spPr>
              <a:solidFill>
                <a:schemeClr val="accent4">
                  <a:lumMod val="80000"/>
                </a:schemeClr>
              </a:solidFill>
              <a:ln>
                <a:noFill/>
              </a:ln>
              <a:effectLst/>
            </c:spPr>
            <c:extLst>
              <c:ext xmlns:c16="http://schemas.microsoft.com/office/drawing/2014/chart" uri="{C3380CC4-5D6E-409C-BE32-E72D297353CC}">
                <c16:uniqueId val="{00000613-2DE4-4DE3-BD98-AC3DDE866C98}"/>
              </c:ext>
            </c:extLst>
          </c:dPt>
          <c:dPt>
            <c:idx val="778"/>
            <c:bubble3D val="0"/>
            <c:spPr>
              <a:solidFill>
                <a:schemeClr val="accent5">
                  <a:lumMod val="80000"/>
                </a:schemeClr>
              </a:solidFill>
              <a:ln>
                <a:noFill/>
              </a:ln>
              <a:effectLst/>
            </c:spPr>
            <c:extLst>
              <c:ext xmlns:c16="http://schemas.microsoft.com/office/drawing/2014/chart" uri="{C3380CC4-5D6E-409C-BE32-E72D297353CC}">
                <c16:uniqueId val="{00000615-2DE4-4DE3-BD98-AC3DDE866C98}"/>
              </c:ext>
            </c:extLst>
          </c:dPt>
          <c:dPt>
            <c:idx val="779"/>
            <c:bubble3D val="0"/>
            <c:spPr>
              <a:solidFill>
                <a:schemeClr val="accent6">
                  <a:lumMod val="80000"/>
                </a:schemeClr>
              </a:solidFill>
              <a:ln>
                <a:noFill/>
              </a:ln>
              <a:effectLst/>
            </c:spPr>
            <c:extLst>
              <c:ext xmlns:c16="http://schemas.microsoft.com/office/drawing/2014/chart" uri="{C3380CC4-5D6E-409C-BE32-E72D297353CC}">
                <c16:uniqueId val="{00000617-2DE4-4DE3-BD98-AC3DDE866C98}"/>
              </c:ext>
            </c:extLst>
          </c:dPt>
          <c:dPt>
            <c:idx val="780"/>
            <c:bubble3D val="0"/>
            <c:spPr>
              <a:solidFill>
                <a:schemeClr val="accent1">
                  <a:lumMod val="60000"/>
                  <a:lumOff val="40000"/>
                </a:schemeClr>
              </a:solidFill>
              <a:ln>
                <a:noFill/>
              </a:ln>
              <a:effectLst/>
            </c:spPr>
            <c:extLst>
              <c:ext xmlns:c16="http://schemas.microsoft.com/office/drawing/2014/chart" uri="{C3380CC4-5D6E-409C-BE32-E72D297353CC}">
                <c16:uniqueId val="{00000619-2DE4-4DE3-BD98-AC3DDE866C98}"/>
              </c:ext>
            </c:extLst>
          </c:dPt>
          <c:dPt>
            <c:idx val="781"/>
            <c:bubble3D val="0"/>
            <c:spPr>
              <a:solidFill>
                <a:schemeClr val="accent2">
                  <a:lumMod val="60000"/>
                  <a:lumOff val="40000"/>
                </a:schemeClr>
              </a:solidFill>
              <a:ln>
                <a:noFill/>
              </a:ln>
              <a:effectLst/>
            </c:spPr>
            <c:extLst>
              <c:ext xmlns:c16="http://schemas.microsoft.com/office/drawing/2014/chart" uri="{C3380CC4-5D6E-409C-BE32-E72D297353CC}">
                <c16:uniqueId val="{0000061B-2DE4-4DE3-BD98-AC3DDE866C98}"/>
              </c:ext>
            </c:extLst>
          </c:dPt>
          <c:dPt>
            <c:idx val="782"/>
            <c:bubble3D val="0"/>
            <c:spPr>
              <a:solidFill>
                <a:schemeClr val="accent3">
                  <a:lumMod val="60000"/>
                  <a:lumOff val="40000"/>
                </a:schemeClr>
              </a:solidFill>
              <a:ln>
                <a:noFill/>
              </a:ln>
              <a:effectLst/>
            </c:spPr>
            <c:extLst>
              <c:ext xmlns:c16="http://schemas.microsoft.com/office/drawing/2014/chart" uri="{C3380CC4-5D6E-409C-BE32-E72D297353CC}">
                <c16:uniqueId val="{0000061D-2DE4-4DE3-BD98-AC3DDE866C98}"/>
              </c:ext>
            </c:extLst>
          </c:dPt>
          <c:dPt>
            <c:idx val="783"/>
            <c:bubble3D val="0"/>
            <c:spPr>
              <a:solidFill>
                <a:schemeClr val="accent4">
                  <a:lumMod val="60000"/>
                  <a:lumOff val="40000"/>
                </a:schemeClr>
              </a:solidFill>
              <a:ln>
                <a:noFill/>
              </a:ln>
              <a:effectLst/>
            </c:spPr>
            <c:extLst>
              <c:ext xmlns:c16="http://schemas.microsoft.com/office/drawing/2014/chart" uri="{C3380CC4-5D6E-409C-BE32-E72D297353CC}">
                <c16:uniqueId val="{0000061F-2DE4-4DE3-BD98-AC3DDE866C98}"/>
              </c:ext>
            </c:extLst>
          </c:dPt>
          <c:dPt>
            <c:idx val="784"/>
            <c:bubble3D val="0"/>
            <c:spPr>
              <a:solidFill>
                <a:schemeClr val="accent5">
                  <a:lumMod val="60000"/>
                  <a:lumOff val="40000"/>
                </a:schemeClr>
              </a:solidFill>
              <a:ln>
                <a:noFill/>
              </a:ln>
              <a:effectLst/>
            </c:spPr>
            <c:extLst>
              <c:ext xmlns:c16="http://schemas.microsoft.com/office/drawing/2014/chart" uri="{C3380CC4-5D6E-409C-BE32-E72D297353CC}">
                <c16:uniqueId val="{00000621-2DE4-4DE3-BD98-AC3DDE866C98}"/>
              </c:ext>
            </c:extLst>
          </c:dPt>
          <c:dPt>
            <c:idx val="785"/>
            <c:bubble3D val="0"/>
            <c:spPr>
              <a:solidFill>
                <a:schemeClr val="accent6">
                  <a:lumMod val="60000"/>
                  <a:lumOff val="40000"/>
                </a:schemeClr>
              </a:solidFill>
              <a:ln>
                <a:noFill/>
              </a:ln>
              <a:effectLst/>
            </c:spPr>
            <c:extLst>
              <c:ext xmlns:c16="http://schemas.microsoft.com/office/drawing/2014/chart" uri="{C3380CC4-5D6E-409C-BE32-E72D297353CC}">
                <c16:uniqueId val="{00000623-2DE4-4DE3-BD98-AC3DDE866C98}"/>
              </c:ext>
            </c:extLst>
          </c:dPt>
          <c:dPt>
            <c:idx val="786"/>
            <c:bubble3D val="0"/>
            <c:spPr>
              <a:solidFill>
                <a:schemeClr val="accent1">
                  <a:lumMod val="50000"/>
                </a:schemeClr>
              </a:solidFill>
              <a:ln>
                <a:noFill/>
              </a:ln>
              <a:effectLst/>
            </c:spPr>
            <c:extLst>
              <c:ext xmlns:c16="http://schemas.microsoft.com/office/drawing/2014/chart" uri="{C3380CC4-5D6E-409C-BE32-E72D297353CC}">
                <c16:uniqueId val="{00000625-2DE4-4DE3-BD98-AC3DDE866C98}"/>
              </c:ext>
            </c:extLst>
          </c:dPt>
          <c:dPt>
            <c:idx val="787"/>
            <c:bubble3D val="0"/>
            <c:spPr>
              <a:solidFill>
                <a:schemeClr val="accent2">
                  <a:lumMod val="50000"/>
                </a:schemeClr>
              </a:solidFill>
              <a:ln>
                <a:noFill/>
              </a:ln>
              <a:effectLst/>
            </c:spPr>
            <c:extLst>
              <c:ext xmlns:c16="http://schemas.microsoft.com/office/drawing/2014/chart" uri="{C3380CC4-5D6E-409C-BE32-E72D297353CC}">
                <c16:uniqueId val="{00000627-2DE4-4DE3-BD98-AC3DDE866C98}"/>
              </c:ext>
            </c:extLst>
          </c:dPt>
          <c:dPt>
            <c:idx val="788"/>
            <c:bubble3D val="0"/>
            <c:spPr>
              <a:solidFill>
                <a:schemeClr val="accent3">
                  <a:lumMod val="50000"/>
                </a:schemeClr>
              </a:solidFill>
              <a:ln>
                <a:noFill/>
              </a:ln>
              <a:effectLst/>
            </c:spPr>
            <c:extLst>
              <c:ext xmlns:c16="http://schemas.microsoft.com/office/drawing/2014/chart" uri="{C3380CC4-5D6E-409C-BE32-E72D297353CC}">
                <c16:uniqueId val="{00000629-2DE4-4DE3-BD98-AC3DDE866C98}"/>
              </c:ext>
            </c:extLst>
          </c:dPt>
          <c:dPt>
            <c:idx val="789"/>
            <c:bubble3D val="0"/>
            <c:spPr>
              <a:solidFill>
                <a:schemeClr val="accent4">
                  <a:lumMod val="50000"/>
                </a:schemeClr>
              </a:solidFill>
              <a:ln>
                <a:noFill/>
              </a:ln>
              <a:effectLst/>
            </c:spPr>
            <c:extLst>
              <c:ext xmlns:c16="http://schemas.microsoft.com/office/drawing/2014/chart" uri="{C3380CC4-5D6E-409C-BE32-E72D297353CC}">
                <c16:uniqueId val="{0000062B-2DE4-4DE3-BD98-AC3DDE866C98}"/>
              </c:ext>
            </c:extLst>
          </c:dPt>
          <c:dPt>
            <c:idx val="790"/>
            <c:bubble3D val="0"/>
            <c:spPr>
              <a:solidFill>
                <a:schemeClr val="accent5">
                  <a:lumMod val="50000"/>
                </a:schemeClr>
              </a:solidFill>
              <a:ln>
                <a:noFill/>
              </a:ln>
              <a:effectLst/>
            </c:spPr>
            <c:extLst>
              <c:ext xmlns:c16="http://schemas.microsoft.com/office/drawing/2014/chart" uri="{C3380CC4-5D6E-409C-BE32-E72D297353CC}">
                <c16:uniqueId val="{0000062D-2DE4-4DE3-BD98-AC3DDE866C98}"/>
              </c:ext>
            </c:extLst>
          </c:dPt>
          <c:dPt>
            <c:idx val="791"/>
            <c:bubble3D val="0"/>
            <c:spPr>
              <a:solidFill>
                <a:schemeClr val="accent6">
                  <a:lumMod val="50000"/>
                </a:schemeClr>
              </a:solidFill>
              <a:ln>
                <a:noFill/>
              </a:ln>
              <a:effectLst/>
            </c:spPr>
            <c:extLst>
              <c:ext xmlns:c16="http://schemas.microsoft.com/office/drawing/2014/chart" uri="{C3380CC4-5D6E-409C-BE32-E72D297353CC}">
                <c16:uniqueId val="{0000062F-2DE4-4DE3-BD98-AC3DDE866C98}"/>
              </c:ext>
            </c:extLst>
          </c:dPt>
          <c:dPt>
            <c:idx val="792"/>
            <c:bubble3D val="0"/>
            <c:spPr>
              <a:solidFill>
                <a:schemeClr val="accent1">
                  <a:lumMod val="70000"/>
                  <a:lumOff val="30000"/>
                </a:schemeClr>
              </a:solidFill>
              <a:ln>
                <a:noFill/>
              </a:ln>
              <a:effectLst/>
            </c:spPr>
            <c:extLst>
              <c:ext xmlns:c16="http://schemas.microsoft.com/office/drawing/2014/chart" uri="{C3380CC4-5D6E-409C-BE32-E72D297353CC}">
                <c16:uniqueId val="{00000631-2DE4-4DE3-BD98-AC3DDE866C98}"/>
              </c:ext>
            </c:extLst>
          </c:dPt>
          <c:dPt>
            <c:idx val="793"/>
            <c:bubble3D val="0"/>
            <c:spPr>
              <a:solidFill>
                <a:schemeClr val="accent2">
                  <a:lumMod val="70000"/>
                  <a:lumOff val="30000"/>
                </a:schemeClr>
              </a:solidFill>
              <a:ln>
                <a:noFill/>
              </a:ln>
              <a:effectLst/>
            </c:spPr>
            <c:extLst>
              <c:ext xmlns:c16="http://schemas.microsoft.com/office/drawing/2014/chart" uri="{C3380CC4-5D6E-409C-BE32-E72D297353CC}">
                <c16:uniqueId val="{00000633-2DE4-4DE3-BD98-AC3DDE866C98}"/>
              </c:ext>
            </c:extLst>
          </c:dPt>
          <c:dPt>
            <c:idx val="794"/>
            <c:bubble3D val="0"/>
            <c:spPr>
              <a:solidFill>
                <a:schemeClr val="accent3">
                  <a:lumMod val="70000"/>
                  <a:lumOff val="30000"/>
                </a:schemeClr>
              </a:solidFill>
              <a:ln>
                <a:noFill/>
              </a:ln>
              <a:effectLst/>
            </c:spPr>
            <c:extLst>
              <c:ext xmlns:c16="http://schemas.microsoft.com/office/drawing/2014/chart" uri="{C3380CC4-5D6E-409C-BE32-E72D297353CC}">
                <c16:uniqueId val="{00000635-2DE4-4DE3-BD98-AC3DDE866C98}"/>
              </c:ext>
            </c:extLst>
          </c:dPt>
          <c:dPt>
            <c:idx val="795"/>
            <c:bubble3D val="0"/>
            <c:spPr>
              <a:solidFill>
                <a:schemeClr val="accent4">
                  <a:lumMod val="70000"/>
                  <a:lumOff val="30000"/>
                </a:schemeClr>
              </a:solidFill>
              <a:ln>
                <a:noFill/>
              </a:ln>
              <a:effectLst/>
            </c:spPr>
            <c:extLst>
              <c:ext xmlns:c16="http://schemas.microsoft.com/office/drawing/2014/chart" uri="{C3380CC4-5D6E-409C-BE32-E72D297353CC}">
                <c16:uniqueId val="{00000637-2DE4-4DE3-BD98-AC3DDE866C98}"/>
              </c:ext>
            </c:extLst>
          </c:dPt>
          <c:dPt>
            <c:idx val="796"/>
            <c:bubble3D val="0"/>
            <c:spPr>
              <a:solidFill>
                <a:schemeClr val="accent5">
                  <a:lumMod val="70000"/>
                  <a:lumOff val="30000"/>
                </a:schemeClr>
              </a:solidFill>
              <a:ln>
                <a:noFill/>
              </a:ln>
              <a:effectLst/>
            </c:spPr>
            <c:extLst>
              <c:ext xmlns:c16="http://schemas.microsoft.com/office/drawing/2014/chart" uri="{C3380CC4-5D6E-409C-BE32-E72D297353CC}">
                <c16:uniqueId val="{00000639-2DE4-4DE3-BD98-AC3DDE866C98}"/>
              </c:ext>
            </c:extLst>
          </c:dPt>
          <c:dPt>
            <c:idx val="797"/>
            <c:bubble3D val="0"/>
            <c:spPr>
              <a:solidFill>
                <a:schemeClr val="accent6">
                  <a:lumMod val="70000"/>
                  <a:lumOff val="30000"/>
                </a:schemeClr>
              </a:solidFill>
              <a:ln>
                <a:noFill/>
              </a:ln>
              <a:effectLst/>
            </c:spPr>
            <c:extLst>
              <c:ext xmlns:c16="http://schemas.microsoft.com/office/drawing/2014/chart" uri="{C3380CC4-5D6E-409C-BE32-E72D297353CC}">
                <c16:uniqueId val="{0000063B-2DE4-4DE3-BD98-AC3DDE866C98}"/>
              </c:ext>
            </c:extLst>
          </c:dPt>
          <c:dPt>
            <c:idx val="798"/>
            <c:bubble3D val="0"/>
            <c:spPr>
              <a:solidFill>
                <a:schemeClr val="accent1">
                  <a:lumMod val="70000"/>
                </a:schemeClr>
              </a:solidFill>
              <a:ln>
                <a:noFill/>
              </a:ln>
              <a:effectLst/>
            </c:spPr>
            <c:extLst>
              <c:ext xmlns:c16="http://schemas.microsoft.com/office/drawing/2014/chart" uri="{C3380CC4-5D6E-409C-BE32-E72D297353CC}">
                <c16:uniqueId val="{0000063D-2DE4-4DE3-BD98-AC3DDE866C98}"/>
              </c:ext>
            </c:extLst>
          </c:dPt>
          <c:dPt>
            <c:idx val="799"/>
            <c:bubble3D val="0"/>
            <c:spPr>
              <a:solidFill>
                <a:schemeClr val="accent2">
                  <a:lumMod val="70000"/>
                </a:schemeClr>
              </a:solidFill>
              <a:ln>
                <a:noFill/>
              </a:ln>
              <a:effectLst/>
            </c:spPr>
            <c:extLst>
              <c:ext xmlns:c16="http://schemas.microsoft.com/office/drawing/2014/chart" uri="{C3380CC4-5D6E-409C-BE32-E72D297353CC}">
                <c16:uniqueId val="{0000063F-2DE4-4DE3-BD98-AC3DDE866C98}"/>
              </c:ext>
            </c:extLst>
          </c:dPt>
          <c:dPt>
            <c:idx val="800"/>
            <c:bubble3D val="0"/>
            <c:spPr>
              <a:solidFill>
                <a:schemeClr val="accent3">
                  <a:lumMod val="70000"/>
                </a:schemeClr>
              </a:solidFill>
              <a:ln>
                <a:noFill/>
              </a:ln>
              <a:effectLst/>
            </c:spPr>
            <c:extLst>
              <c:ext xmlns:c16="http://schemas.microsoft.com/office/drawing/2014/chart" uri="{C3380CC4-5D6E-409C-BE32-E72D297353CC}">
                <c16:uniqueId val="{00000641-2DE4-4DE3-BD98-AC3DDE866C98}"/>
              </c:ext>
            </c:extLst>
          </c:dPt>
          <c:dPt>
            <c:idx val="801"/>
            <c:bubble3D val="0"/>
            <c:spPr>
              <a:solidFill>
                <a:schemeClr val="accent4">
                  <a:lumMod val="70000"/>
                </a:schemeClr>
              </a:solidFill>
              <a:ln>
                <a:noFill/>
              </a:ln>
              <a:effectLst/>
            </c:spPr>
            <c:extLst>
              <c:ext xmlns:c16="http://schemas.microsoft.com/office/drawing/2014/chart" uri="{C3380CC4-5D6E-409C-BE32-E72D297353CC}">
                <c16:uniqueId val="{00000643-2DE4-4DE3-BD98-AC3DDE866C98}"/>
              </c:ext>
            </c:extLst>
          </c:dPt>
          <c:dPt>
            <c:idx val="802"/>
            <c:bubble3D val="0"/>
            <c:spPr>
              <a:solidFill>
                <a:schemeClr val="accent5">
                  <a:lumMod val="70000"/>
                </a:schemeClr>
              </a:solidFill>
              <a:ln>
                <a:noFill/>
              </a:ln>
              <a:effectLst/>
            </c:spPr>
            <c:extLst>
              <c:ext xmlns:c16="http://schemas.microsoft.com/office/drawing/2014/chart" uri="{C3380CC4-5D6E-409C-BE32-E72D297353CC}">
                <c16:uniqueId val="{00000645-2DE4-4DE3-BD98-AC3DDE866C98}"/>
              </c:ext>
            </c:extLst>
          </c:dPt>
          <c:dPt>
            <c:idx val="803"/>
            <c:bubble3D val="0"/>
            <c:spPr>
              <a:solidFill>
                <a:schemeClr val="accent6">
                  <a:lumMod val="70000"/>
                </a:schemeClr>
              </a:solidFill>
              <a:ln>
                <a:noFill/>
              </a:ln>
              <a:effectLst/>
            </c:spPr>
            <c:extLst>
              <c:ext xmlns:c16="http://schemas.microsoft.com/office/drawing/2014/chart" uri="{C3380CC4-5D6E-409C-BE32-E72D297353CC}">
                <c16:uniqueId val="{00000647-2DE4-4DE3-BD98-AC3DDE866C98}"/>
              </c:ext>
            </c:extLst>
          </c:dPt>
          <c:dPt>
            <c:idx val="804"/>
            <c:bubble3D val="0"/>
            <c:spPr>
              <a:solidFill>
                <a:schemeClr val="accent1">
                  <a:lumMod val="50000"/>
                  <a:lumOff val="50000"/>
                </a:schemeClr>
              </a:solidFill>
              <a:ln>
                <a:noFill/>
              </a:ln>
              <a:effectLst/>
            </c:spPr>
            <c:extLst>
              <c:ext xmlns:c16="http://schemas.microsoft.com/office/drawing/2014/chart" uri="{C3380CC4-5D6E-409C-BE32-E72D297353CC}">
                <c16:uniqueId val="{00000649-2DE4-4DE3-BD98-AC3DDE866C98}"/>
              </c:ext>
            </c:extLst>
          </c:dPt>
          <c:dPt>
            <c:idx val="805"/>
            <c:bubble3D val="0"/>
            <c:spPr>
              <a:solidFill>
                <a:schemeClr val="accent2">
                  <a:lumMod val="50000"/>
                  <a:lumOff val="50000"/>
                </a:schemeClr>
              </a:solidFill>
              <a:ln>
                <a:noFill/>
              </a:ln>
              <a:effectLst/>
            </c:spPr>
            <c:extLst>
              <c:ext xmlns:c16="http://schemas.microsoft.com/office/drawing/2014/chart" uri="{C3380CC4-5D6E-409C-BE32-E72D297353CC}">
                <c16:uniqueId val="{0000064B-2DE4-4DE3-BD98-AC3DDE866C98}"/>
              </c:ext>
            </c:extLst>
          </c:dPt>
          <c:dPt>
            <c:idx val="806"/>
            <c:bubble3D val="0"/>
            <c:spPr>
              <a:solidFill>
                <a:schemeClr val="accent3">
                  <a:lumMod val="50000"/>
                  <a:lumOff val="50000"/>
                </a:schemeClr>
              </a:solidFill>
              <a:ln>
                <a:noFill/>
              </a:ln>
              <a:effectLst/>
            </c:spPr>
            <c:extLst>
              <c:ext xmlns:c16="http://schemas.microsoft.com/office/drawing/2014/chart" uri="{C3380CC4-5D6E-409C-BE32-E72D297353CC}">
                <c16:uniqueId val="{0000064D-2DE4-4DE3-BD98-AC3DDE866C98}"/>
              </c:ext>
            </c:extLst>
          </c:dPt>
          <c:dPt>
            <c:idx val="807"/>
            <c:bubble3D val="0"/>
            <c:spPr>
              <a:solidFill>
                <a:schemeClr val="accent4">
                  <a:lumMod val="50000"/>
                  <a:lumOff val="50000"/>
                </a:schemeClr>
              </a:solidFill>
              <a:ln>
                <a:noFill/>
              </a:ln>
              <a:effectLst/>
            </c:spPr>
            <c:extLst>
              <c:ext xmlns:c16="http://schemas.microsoft.com/office/drawing/2014/chart" uri="{C3380CC4-5D6E-409C-BE32-E72D297353CC}">
                <c16:uniqueId val="{0000064F-2DE4-4DE3-BD98-AC3DDE866C98}"/>
              </c:ext>
            </c:extLst>
          </c:dPt>
          <c:dPt>
            <c:idx val="808"/>
            <c:bubble3D val="0"/>
            <c:spPr>
              <a:solidFill>
                <a:schemeClr val="accent5">
                  <a:lumMod val="50000"/>
                  <a:lumOff val="50000"/>
                </a:schemeClr>
              </a:solidFill>
              <a:ln>
                <a:noFill/>
              </a:ln>
              <a:effectLst/>
            </c:spPr>
            <c:extLst>
              <c:ext xmlns:c16="http://schemas.microsoft.com/office/drawing/2014/chart" uri="{C3380CC4-5D6E-409C-BE32-E72D297353CC}">
                <c16:uniqueId val="{00000651-2DE4-4DE3-BD98-AC3DDE866C98}"/>
              </c:ext>
            </c:extLst>
          </c:dPt>
          <c:dPt>
            <c:idx val="809"/>
            <c:bubble3D val="0"/>
            <c:spPr>
              <a:solidFill>
                <a:schemeClr val="accent6">
                  <a:lumMod val="50000"/>
                  <a:lumOff val="50000"/>
                </a:schemeClr>
              </a:solidFill>
              <a:ln>
                <a:noFill/>
              </a:ln>
              <a:effectLst/>
            </c:spPr>
            <c:extLst>
              <c:ext xmlns:c16="http://schemas.microsoft.com/office/drawing/2014/chart" uri="{C3380CC4-5D6E-409C-BE32-E72D297353CC}">
                <c16:uniqueId val="{00000653-2DE4-4DE3-BD98-AC3DDE866C98}"/>
              </c:ext>
            </c:extLst>
          </c:dPt>
          <c:dPt>
            <c:idx val="810"/>
            <c:bubble3D val="0"/>
            <c:spPr>
              <a:solidFill>
                <a:schemeClr val="accent1"/>
              </a:solidFill>
              <a:ln>
                <a:noFill/>
              </a:ln>
              <a:effectLst/>
            </c:spPr>
            <c:extLst>
              <c:ext xmlns:c16="http://schemas.microsoft.com/office/drawing/2014/chart" uri="{C3380CC4-5D6E-409C-BE32-E72D297353CC}">
                <c16:uniqueId val="{00000655-2DE4-4DE3-BD98-AC3DDE866C98}"/>
              </c:ext>
            </c:extLst>
          </c:dPt>
          <c:dPt>
            <c:idx val="811"/>
            <c:bubble3D val="0"/>
            <c:spPr>
              <a:solidFill>
                <a:schemeClr val="accent2"/>
              </a:solidFill>
              <a:ln>
                <a:noFill/>
              </a:ln>
              <a:effectLst/>
            </c:spPr>
            <c:extLst>
              <c:ext xmlns:c16="http://schemas.microsoft.com/office/drawing/2014/chart" uri="{C3380CC4-5D6E-409C-BE32-E72D297353CC}">
                <c16:uniqueId val="{00000657-2DE4-4DE3-BD98-AC3DDE866C98}"/>
              </c:ext>
            </c:extLst>
          </c:dPt>
          <c:dPt>
            <c:idx val="812"/>
            <c:bubble3D val="0"/>
            <c:spPr>
              <a:solidFill>
                <a:schemeClr val="accent3"/>
              </a:solidFill>
              <a:ln>
                <a:noFill/>
              </a:ln>
              <a:effectLst/>
            </c:spPr>
            <c:extLst>
              <c:ext xmlns:c16="http://schemas.microsoft.com/office/drawing/2014/chart" uri="{C3380CC4-5D6E-409C-BE32-E72D297353CC}">
                <c16:uniqueId val="{00000659-2DE4-4DE3-BD98-AC3DDE866C98}"/>
              </c:ext>
            </c:extLst>
          </c:dPt>
          <c:dPt>
            <c:idx val="813"/>
            <c:bubble3D val="0"/>
            <c:spPr>
              <a:solidFill>
                <a:schemeClr val="accent4"/>
              </a:solidFill>
              <a:ln>
                <a:noFill/>
              </a:ln>
              <a:effectLst/>
            </c:spPr>
            <c:extLst>
              <c:ext xmlns:c16="http://schemas.microsoft.com/office/drawing/2014/chart" uri="{C3380CC4-5D6E-409C-BE32-E72D297353CC}">
                <c16:uniqueId val="{0000065B-2DE4-4DE3-BD98-AC3DDE866C98}"/>
              </c:ext>
            </c:extLst>
          </c:dPt>
          <c:dPt>
            <c:idx val="814"/>
            <c:bubble3D val="0"/>
            <c:spPr>
              <a:solidFill>
                <a:schemeClr val="accent5"/>
              </a:solidFill>
              <a:ln>
                <a:noFill/>
              </a:ln>
              <a:effectLst/>
            </c:spPr>
            <c:extLst>
              <c:ext xmlns:c16="http://schemas.microsoft.com/office/drawing/2014/chart" uri="{C3380CC4-5D6E-409C-BE32-E72D297353CC}">
                <c16:uniqueId val="{0000065D-2DE4-4DE3-BD98-AC3DDE866C98}"/>
              </c:ext>
            </c:extLst>
          </c:dPt>
          <c:dPt>
            <c:idx val="815"/>
            <c:bubble3D val="0"/>
            <c:spPr>
              <a:solidFill>
                <a:schemeClr val="accent6"/>
              </a:solidFill>
              <a:ln>
                <a:noFill/>
              </a:ln>
              <a:effectLst/>
            </c:spPr>
            <c:extLst>
              <c:ext xmlns:c16="http://schemas.microsoft.com/office/drawing/2014/chart" uri="{C3380CC4-5D6E-409C-BE32-E72D297353CC}">
                <c16:uniqueId val="{0000065F-2DE4-4DE3-BD98-AC3DDE866C98}"/>
              </c:ext>
            </c:extLst>
          </c:dPt>
          <c:dPt>
            <c:idx val="816"/>
            <c:bubble3D val="0"/>
            <c:spPr>
              <a:solidFill>
                <a:schemeClr val="accent1">
                  <a:lumMod val="60000"/>
                </a:schemeClr>
              </a:solidFill>
              <a:ln>
                <a:noFill/>
              </a:ln>
              <a:effectLst/>
            </c:spPr>
            <c:extLst>
              <c:ext xmlns:c16="http://schemas.microsoft.com/office/drawing/2014/chart" uri="{C3380CC4-5D6E-409C-BE32-E72D297353CC}">
                <c16:uniqueId val="{00000661-2DE4-4DE3-BD98-AC3DDE866C98}"/>
              </c:ext>
            </c:extLst>
          </c:dPt>
          <c:dPt>
            <c:idx val="817"/>
            <c:bubble3D val="0"/>
            <c:spPr>
              <a:solidFill>
                <a:schemeClr val="accent2">
                  <a:lumMod val="60000"/>
                </a:schemeClr>
              </a:solidFill>
              <a:ln>
                <a:noFill/>
              </a:ln>
              <a:effectLst/>
            </c:spPr>
            <c:extLst>
              <c:ext xmlns:c16="http://schemas.microsoft.com/office/drawing/2014/chart" uri="{C3380CC4-5D6E-409C-BE32-E72D297353CC}">
                <c16:uniqueId val="{00000663-2DE4-4DE3-BD98-AC3DDE866C98}"/>
              </c:ext>
            </c:extLst>
          </c:dPt>
          <c:dPt>
            <c:idx val="818"/>
            <c:bubble3D val="0"/>
            <c:spPr>
              <a:solidFill>
                <a:schemeClr val="accent3">
                  <a:lumMod val="60000"/>
                </a:schemeClr>
              </a:solidFill>
              <a:ln>
                <a:noFill/>
              </a:ln>
              <a:effectLst/>
            </c:spPr>
            <c:extLst>
              <c:ext xmlns:c16="http://schemas.microsoft.com/office/drawing/2014/chart" uri="{C3380CC4-5D6E-409C-BE32-E72D297353CC}">
                <c16:uniqueId val="{00000665-2DE4-4DE3-BD98-AC3DDE866C98}"/>
              </c:ext>
            </c:extLst>
          </c:dPt>
          <c:dPt>
            <c:idx val="819"/>
            <c:bubble3D val="0"/>
            <c:spPr>
              <a:solidFill>
                <a:schemeClr val="accent4">
                  <a:lumMod val="60000"/>
                </a:schemeClr>
              </a:solidFill>
              <a:ln>
                <a:noFill/>
              </a:ln>
              <a:effectLst/>
            </c:spPr>
            <c:extLst>
              <c:ext xmlns:c16="http://schemas.microsoft.com/office/drawing/2014/chart" uri="{C3380CC4-5D6E-409C-BE32-E72D297353CC}">
                <c16:uniqueId val="{00000667-2DE4-4DE3-BD98-AC3DDE866C98}"/>
              </c:ext>
            </c:extLst>
          </c:dPt>
          <c:dPt>
            <c:idx val="820"/>
            <c:bubble3D val="0"/>
            <c:spPr>
              <a:solidFill>
                <a:schemeClr val="accent5">
                  <a:lumMod val="60000"/>
                </a:schemeClr>
              </a:solidFill>
              <a:ln>
                <a:noFill/>
              </a:ln>
              <a:effectLst/>
            </c:spPr>
            <c:extLst>
              <c:ext xmlns:c16="http://schemas.microsoft.com/office/drawing/2014/chart" uri="{C3380CC4-5D6E-409C-BE32-E72D297353CC}">
                <c16:uniqueId val="{00000669-2DE4-4DE3-BD98-AC3DDE866C98}"/>
              </c:ext>
            </c:extLst>
          </c:dPt>
          <c:dPt>
            <c:idx val="821"/>
            <c:bubble3D val="0"/>
            <c:spPr>
              <a:solidFill>
                <a:schemeClr val="accent6">
                  <a:lumMod val="60000"/>
                </a:schemeClr>
              </a:solidFill>
              <a:ln>
                <a:noFill/>
              </a:ln>
              <a:effectLst/>
            </c:spPr>
            <c:extLst>
              <c:ext xmlns:c16="http://schemas.microsoft.com/office/drawing/2014/chart" uri="{C3380CC4-5D6E-409C-BE32-E72D297353CC}">
                <c16:uniqueId val="{0000066B-2DE4-4DE3-BD98-AC3DDE866C98}"/>
              </c:ext>
            </c:extLst>
          </c:dPt>
          <c:dPt>
            <c:idx val="822"/>
            <c:bubble3D val="0"/>
            <c:spPr>
              <a:solidFill>
                <a:schemeClr val="accent1">
                  <a:lumMod val="80000"/>
                  <a:lumOff val="20000"/>
                </a:schemeClr>
              </a:solidFill>
              <a:ln>
                <a:noFill/>
              </a:ln>
              <a:effectLst/>
            </c:spPr>
            <c:extLst>
              <c:ext xmlns:c16="http://schemas.microsoft.com/office/drawing/2014/chart" uri="{C3380CC4-5D6E-409C-BE32-E72D297353CC}">
                <c16:uniqueId val="{0000066D-2DE4-4DE3-BD98-AC3DDE866C98}"/>
              </c:ext>
            </c:extLst>
          </c:dPt>
          <c:dPt>
            <c:idx val="823"/>
            <c:bubble3D val="0"/>
            <c:spPr>
              <a:solidFill>
                <a:schemeClr val="accent2">
                  <a:lumMod val="80000"/>
                  <a:lumOff val="20000"/>
                </a:schemeClr>
              </a:solidFill>
              <a:ln>
                <a:noFill/>
              </a:ln>
              <a:effectLst/>
            </c:spPr>
            <c:extLst>
              <c:ext xmlns:c16="http://schemas.microsoft.com/office/drawing/2014/chart" uri="{C3380CC4-5D6E-409C-BE32-E72D297353CC}">
                <c16:uniqueId val="{0000066F-2DE4-4DE3-BD98-AC3DDE866C98}"/>
              </c:ext>
            </c:extLst>
          </c:dPt>
          <c:dPt>
            <c:idx val="824"/>
            <c:bubble3D val="0"/>
            <c:spPr>
              <a:solidFill>
                <a:schemeClr val="accent3">
                  <a:lumMod val="80000"/>
                  <a:lumOff val="20000"/>
                </a:schemeClr>
              </a:solidFill>
              <a:ln>
                <a:noFill/>
              </a:ln>
              <a:effectLst/>
            </c:spPr>
            <c:extLst>
              <c:ext xmlns:c16="http://schemas.microsoft.com/office/drawing/2014/chart" uri="{C3380CC4-5D6E-409C-BE32-E72D297353CC}">
                <c16:uniqueId val="{00000671-2DE4-4DE3-BD98-AC3DDE866C98}"/>
              </c:ext>
            </c:extLst>
          </c:dPt>
          <c:dPt>
            <c:idx val="825"/>
            <c:bubble3D val="0"/>
            <c:spPr>
              <a:solidFill>
                <a:schemeClr val="accent4">
                  <a:lumMod val="80000"/>
                  <a:lumOff val="20000"/>
                </a:schemeClr>
              </a:solidFill>
              <a:ln>
                <a:noFill/>
              </a:ln>
              <a:effectLst/>
            </c:spPr>
            <c:extLst>
              <c:ext xmlns:c16="http://schemas.microsoft.com/office/drawing/2014/chart" uri="{C3380CC4-5D6E-409C-BE32-E72D297353CC}">
                <c16:uniqueId val="{00000673-2DE4-4DE3-BD98-AC3DDE866C98}"/>
              </c:ext>
            </c:extLst>
          </c:dPt>
          <c:dPt>
            <c:idx val="826"/>
            <c:bubble3D val="0"/>
            <c:spPr>
              <a:solidFill>
                <a:schemeClr val="accent5">
                  <a:lumMod val="80000"/>
                  <a:lumOff val="20000"/>
                </a:schemeClr>
              </a:solidFill>
              <a:ln>
                <a:noFill/>
              </a:ln>
              <a:effectLst/>
            </c:spPr>
            <c:extLst>
              <c:ext xmlns:c16="http://schemas.microsoft.com/office/drawing/2014/chart" uri="{C3380CC4-5D6E-409C-BE32-E72D297353CC}">
                <c16:uniqueId val="{00000675-2DE4-4DE3-BD98-AC3DDE866C98}"/>
              </c:ext>
            </c:extLst>
          </c:dPt>
          <c:dPt>
            <c:idx val="827"/>
            <c:bubble3D val="0"/>
            <c:spPr>
              <a:solidFill>
                <a:schemeClr val="accent6">
                  <a:lumMod val="80000"/>
                  <a:lumOff val="20000"/>
                </a:schemeClr>
              </a:solidFill>
              <a:ln>
                <a:noFill/>
              </a:ln>
              <a:effectLst/>
            </c:spPr>
            <c:extLst>
              <c:ext xmlns:c16="http://schemas.microsoft.com/office/drawing/2014/chart" uri="{C3380CC4-5D6E-409C-BE32-E72D297353CC}">
                <c16:uniqueId val="{00000677-2DE4-4DE3-BD98-AC3DDE866C98}"/>
              </c:ext>
            </c:extLst>
          </c:dPt>
          <c:dPt>
            <c:idx val="828"/>
            <c:bubble3D val="0"/>
            <c:spPr>
              <a:solidFill>
                <a:schemeClr val="accent1">
                  <a:lumMod val="80000"/>
                </a:schemeClr>
              </a:solidFill>
              <a:ln>
                <a:noFill/>
              </a:ln>
              <a:effectLst/>
            </c:spPr>
            <c:extLst>
              <c:ext xmlns:c16="http://schemas.microsoft.com/office/drawing/2014/chart" uri="{C3380CC4-5D6E-409C-BE32-E72D297353CC}">
                <c16:uniqueId val="{00000679-2DE4-4DE3-BD98-AC3DDE866C98}"/>
              </c:ext>
            </c:extLst>
          </c:dPt>
          <c:dPt>
            <c:idx val="829"/>
            <c:bubble3D val="0"/>
            <c:spPr>
              <a:solidFill>
                <a:schemeClr val="accent2">
                  <a:lumMod val="80000"/>
                </a:schemeClr>
              </a:solidFill>
              <a:ln>
                <a:noFill/>
              </a:ln>
              <a:effectLst/>
            </c:spPr>
            <c:extLst>
              <c:ext xmlns:c16="http://schemas.microsoft.com/office/drawing/2014/chart" uri="{C3380CC4-5D6E-409C-BE32-E72D297353CC}">
                <c16:uniqueId val="{0000067B-2DE4-4DE3-BD98-AC3DDE866C98}"/>
              </c:ext>
            </c:extLst>
          </c:dPt>
          <c:dPt>
            <c:idx val="830"/>
            <c:bubble3D val="0"/>
            <c:spPr>
              <a:solidFill>
                <a:schemeClr val="accent3">
                  <a:lumMod val="80000"/>
                </a:schemeClr>
              </a:solidFill>
              <a:ln>
                <a:noFill/>
              </a:ln>
              <a:effectLst/>
            </c:spPr>
            <c:extLst>
              <c:ext xmlns:c16="http://schemas.microsoft.com/office/drawing/2014/chart" uri="{C3380CC4-5D6E-409C-BE32-E72D297353CC}">
                <c16:uniqueId val="{0000067D-2DE4-4DE3-BD98-AC3DDE866C98}"/>
              </c:ext>
            </c:extLst>
          </c:dPt>
          <c:dPt>
            <c:idx val="831"/>
            <c:bubble3D val="0"/>
            <c:spPr>
              <a:solidFill>
                <a:schemeClr val="accent4">
                  <a:lumMod val="80000"/>
                </a:schemeClr>
              </a:solidFill>
              <a:ln>
                <a:noFill/>
              </a:ln>
              <a:effectLst/>
            </c:spPr>
            <c:extLst>
              <c:ext xmlns:c16="http://schemas.microsoft.com/office/drawing/2014/chart" uri="{C3380CC4-5D6E-409C-BE32-E72D297353CC}">
                <c16:uniqueId val="{0000067F-2DE4-4DE3-BD98-AC3DDE866C98}"/>
              </c:ext>
            </c:extLst>
          </c:dPt>
          <c:dPt>
            <c:idx val="832"/>
            <c:bubble3D val="0"/>
            <c:spPr>
              <a:solidFill>
                <a:schemeClr val="accent5">
                  <a:lumMod val="80000"/>
                </a:schemeClr>
              </a:solidFill>
              <a:ln>
                <a:noFill/>
              </a:ln>
              <a:effectLst/>
            </c:spPr>
            <c:extLst>
              <c:ext xmlns:c16="http://schemas.microsoft.com/office/drawing/2014/chart" uri="{C3380CC4-5D6E-409C-BE32-E72D297353CC}">
                <c16:uniqueId val="{00000681-2DE4-4DE3-BD98-AC3DDE866C98}"/>
              </c:ext>
            </c:extLst>
          </c:dPt>
          <c:dPt>
            <c:idx val="833"/>
            <c:bubble3D val="0"/>
            <c:spPr>
              <a:solidFill>
                <a:schemeClr val="accent6">
                  <a:lumMod val="80000"/>
                </a:schemeClr>
              </a:solidFill>
              <a:ln>
                <a:noFill/>
              </a:ln>
              <a:effectLst/>
            </c:spPr>
            <c:extLst>
              <c:ext xmlns:c16="http://schemas.microsoft.com/office/drawing/2014/chart" uri="{C3380CC4-5D6E-409C-BE32-E72D297353CC}">
                <c16:uniqueId val="{00000683-2DE4-4DE3-BD98-AC3DDE866C98}"/>
              </c:ext>
            </c:extLst>
          </c:dPt>
          <c:dPt>
            <c:idx val="834"/>
            <c:bubble3D val="0"/>
            <c:spPr>
              <a:solidFill>
                <a:schemeClr val="accent1">
                  <a:lumMod val="60000"/>
                  <a:lumOff val="40000"/>
                </a:schemeClr>
              </a:solidFill>
              <a:ln>
                <a:noFill/>
              </a:ln>
              <a:effectLst/>
            </c:spPr>
            <c:extLst>
              <c:ext xmlns:c16="http://schemas.microsoft.com/office/drawing/2014/chart" uri="{C3380CC4-5D6E-409C-BE32-E72D297353CC}">
                <c16:uniqueId val="{00000685-2DE4-4DE3-BD98-AC3DDE866C98}"/>
              </c:ext>
            </c:extLst>
          </c:dPt>
          <c:dPt>
            <c:idx val="835"/>
            <c:bubble3D val="0"/>
            <c:spPr>
              <a:solidFill>
                <a:schemeClr val="accent2">
                  <a:lumMod val="60000"/>
                  <a:lumOff val="40000"/>
                </a:schemeClr>
              </a:solidFill>
              <a:ln>
                <a:noFill/>
              </a:ln>
              <a:effectLst/>
            </c:spPr>
            <c:extLst>
              <c:ext xmlns:c16="http://schemas.microsoft.com/office/drawing/2014/chart" uri="{C3380CC4-5D6E-409C-BE32-E72D297353CC}">
                <c16:uniqueId val="{00000687-2DE4-4DE3-BD98-AC3DDE866C98}"/>
              </c:ext>
            </c:extLst>
          </c:dPt>
          <c:dPt>
            <c:idx val="836"/>
            <c:bubble3D val="0"/>
            <c:spPr>
              <a:solidFill>
                <a:schemeClr val="accent3">
                  <a:lumMod val="60000"/>
                  <a:lumOff val="40000"/>
                </a:schemeClr>
              </a:solidFill>
              <a:ln>
                <a:noFill/>
              </a:ln>
              <a:effectLst/>
            </c:spPr>
            <c:extLst>
              <c:ext xmlns:c16="http://schemas.microsoft.com/office/drawing/2014/chart" uri="{C3380CC4-5D6E-409C-BE32-E72D297353CC}">
                <c16:uniqueId val="{00000689-2DE4-4DE3-BD98-AC3DDE866C98}"/>
              </c:ext>
            </c:extLst>
          </c:dPt>
          <c:dPt>
            <c:idx val="837"/>
            <c:bubble3D val="0"/>
            <c:spPr>
              <a:solidFill>
                <a:schemeClr val="accent4">
                  <a:lumMod val="60000"/>
                  <a:lumOff val="40000"/>
                </a:schemeClr>
              </a:solidFill>
              <a:ln>
                <a:noFill/>
              </a:ln>
              <a:effectLst/>
            </c:spPr>
            <c:extLst>
              <c:ext xmlns:c16="http://schemas.microsoft.com/office/drawing/2014/chart" uri="{C3380CC4-5D6E-409C-BE32-E72D297353CC}">
                <c16:uniqueId val="{0000068B-2DE4-4DE3-BD98-AC3DDE866C98}"/>
              </c:ext>
            </c:extLst>
          </c:dPt>
          <c:dPt>
            <c:idx val="838"/>
            <c:bubble3D val="0"/>
            <c:spPr>
              <a:solidFill>
                <a:schemeClr val="accent5">
                  <a:lumMod val="60000"/>
                  <a:lumOff val="40000"/>
                </a:schemeClr>
              </a:solidFill>
              <a:ln>
                <a:noFill/>
              </a:ln>
              <a:effectLst/>
            </c:spPr>
            <c:extLst>
              <c:ext xmlns:c16="http://schemas.microsoft.com/office/drawing/2014/chart" uri="{C3380CC4-5D6E-409C-BE32-E72D297353CC}">
                <c16:uniqueId val="{0000068D-2DE4-4DE3-BD98-AC3DDE866C98}"/>
              </c:ext>
            </c:extLst>
          </c:dPt>
          <c:dPt>
            <c:idx val="839"/>
            <c:bubble3D val="0"/>
            <c:spPr>
              <a:solidFill>
                <a:schemeClr val="accent6">
                  <a:lumMod val="60000"/>
                  <a:lumOff val="40000"/>
                </a:schemeClr>
              </a:solidFill>
              <a:ln>
                <a:noFill/>
              </a:ln>
              <a:effectLst/>
            </c:spPr>
            <c:extLst>
              <c:ext xmlns:c16="http://schemas.microsoft.com/office/drawing/2014/chart" uri="{C3380CC4-5D6E-409C-BE32-E72D297353CC}">
                <c16:uniqueId val="{0000068F-2DE4-4DE3-BD98-AC3DDE866C98}"/>
              </c:ext>
            </c:extLst>
          </c:dPt>
          <c:dPt>
            <c:idx val="840"/>
            <c:bubble3D val="0"/>
            <c:spPr>
              <a:solidFill>
                <a:schemeClr val="accent1">
                  <a:lumMod val="50000"/>
                </a:schemeClr>
              </a:solidFill>
              <a:ln>
                <a:noFill/>
              </a:ln>
              <a:effectLst/>
            </c:spPr>
            <c:extLst>
              <c:ext xmlns:c16="http://schemas.microsoft.com/office/drawing/2014/chart" uri="{C3380CC4-5D6E-409C-BE32-E72D297353CC}">
                <c16:uniqueId val="{00000691-2DE4-4DE3-BD98-AC3DDE866C98}"/>
              </c:ext>
            </c:extLst>
          </c:dPt>
          <c:dPt>
            <c:idx val="841"/>
            <c:bubble3D val="0"/>
            <c:spPr>
              <a:solidFill>
                <a:schemeClr val="accent2">
                  <a:lumMod val="50000"/>
                </a:schemeClr>
              </a:solidFill>
              <a:ln>
                <a:noFill/>
              </a:ln>
              <a:effectLst/>
            </c:spPr>
            <c:extLst>
              <c:ext xmlns:c16="http://schemas.microsoft.com/office/drawing/2014/chart" uri="{C3380CC4-5D6E-409C-BE32-E72D297353CC}">
                <c16:uniqueId val="{00000693-2DE4-4DE3-BD98-AC3DDE866C98}"/>
              </c:ext>
            </c:extLst>
          </c:dPt>
          <c:dPt>
            <c:idx val="842"/>
            <c:bubble3D val="0"/>
            <c:spPr>
              <a:solidFill>
                <a:schemeClr val="accent3">
                  <a:lumMod val="50000"/>
                </a:schemeClr>
              </a:solidFill>
              <a:ln>
                <a:noFill/>
              </a:ln>
              <a:effectLst/>
            </c:spPr>
            <c:extLst>
              <c:ext xmlns:c16="http://schemas.microsoft.com/office/drawing/2014/chart" uri="{C3380CC4-5D6E-409C-BE32-E72D297353CC}">
                <c16:uniqueId val="{00000695-2DE4-4DE3-BD98-AC3DDE866C98}"/>
              </c:ext>
            </c:extLst>
          </c:dPt>
          <c:dPt>
            <c:idx val="843"/>
            <c:bubble3D val="0"/>
            <c:spPr>
              <a:solidFill>
                <a:schemeClr val="accent4">
                  <a:lumMod val="50000"/>
                </a:schemeClr>
              </a:solidFill>
              <a:ln>
                <a:noFill/>
              </a:ln>
              <a:effectLst/>
            </c:spPr>
            <c:extLst>
              <c:ext xmlns:c16="http://schemas.microsoft.com/office/drawing/2014/chart" uri="{C3380CC4-5D6E-409C-BE32-E72D297353CC}">
                <c16:uniqueId val="{00000697-2DE4-4DE3-BD98-AC3DDE866C98}"/>
              </c:ext>
            </c:extLst>
          </c:dPt>
          <c:dPt>
            <c:idx val="844"/>
            <c:bubble3D val="0"/>
            <c:spPr>
              <a:solidFill>
                <a:schemeClr val="accent5">
                  <a:lumMod val="50000"/>
                </a:schemeClr>
              </a:solidFill>
              <a:ln>
                <a:noFill/>
              </a:ln>
              <a:effectLst/>
            </c:spPr>
            <c:extLst>
              <c:ext xmlns:c16="http://schemas.microsoft.com/office/drawing/2014/chart" uri="{C3380CC4-5D6E-409C-BE32-E72D297353CC}">
                <c16:uniqueId val="{00000699-2DE4-4DE3-BD98-AC3DDE866C98}"/>
              </c:ext>
            </c:extLst>
          </c:dPt>
          <c:dPt>
            <c:idx val="845"/>
            <c:bubble3D val="0"/>
            <c:spPr>
              <a:solidFill>
                <a:schemeClr val="accent6">
                  <a:lumMod val="50000"/>
                </a:schemeClr>
              </a:solidFill>
              <a:ln>
                <a:noFill/>
              </a:ln>
              <a:effectLst/>
            </c:spPr>
            <c:extLst>
              <c:ext xmlns:c16="http://schemas.microsoft.com/office/drawing/2014/chart" uri="{C3380CC4-5D6E-409C-BE32-E72D297353CC}">
                <c16:uniqueId val="{0000069B-2DE4-4DE3-BD98-AC3DDE866C98}"/>
              </c:ext>
            </c:extLst>
          </c:dPt>
          <c:dPt>
            <c:idx val="846"/>
            <c:bubble3D val="0"/>
            <c:spPr>
              <a:solidFill>
                <a:schemeClr val="accent1">
                  <a:lumMod val="70000"/>
                  <a:lumOff val="30000"/>
                </a:schemeClr>
              </a:solidFill>
              <a:ln>
                <a:noFill/>
              </a:ln>
              <a:effectLst/>
            </c:spPr>
            <c:extLst>
              <c:ext xmlns:c16="http://schemas.microsoft.com/office/drawing/2014/chart" uri="{C3380CC4-5D6E-409C-BE32-E72D297353CC}">
                <c16:uniqueId val="{0000069D-2DE4-4DE3-BD98-AC3DDE866C98}"/>
              </c:ext>
            </c:extLst>
          </c:dPt>
          <c:dPt>
            <c:idx val="847"/>
            <c:bubble3D val="0"/>
            <c:spPr>
              <a:solidFill>
                <a:schemeClr val="accent2">
                  <a:lumMod val="70000"/>
                  <a:lumOff val="30000"/>
                </a:schemeClr>
              </a:solidFill>
              <a:ln>
                <a:noFill/>
              </a:ln>
              <a:effectLst/>
            </c:spPr>
            <c:extLst>
              <c:ext xmlns:c16="http://schemas.microsoft.com/office/drawing/2014/chart" uri="{C3380CC4-5D6E-409C-BE32-E72D297353CC}">
                <c16:uniqueId val="{0000069F-2DE4-4DE3-BD98-AC3DDE866C98}"/>
              </c:ext>
            </c:extLst>
          </c:dPt>
          <c:dPt>
            <c:idx val="848"/>
            <c:bubble3D val="0"/>
            <c:spPr>
              <a:solidFill>
                <a:schemeClr val="accent3">
                  <a:lumMod val="70000"/>
                  <a:lumOff val="30000"/>
                </a:schemeClr>
              </a:solidFill>
              <a:ln>
                <a:noFill/>
              </a:ln>
              <a:effectLst/>
            </c:spPr>
            <c:extLst>
              <c:ext xmlns:c16="http://schemas.microsoft.com/office/drawing/2014/chart" uri="{C3380CC4-5D6E-409C-BE32-E72D297353CC}">
                <c16:uniqueId val="{000006A1-2DE4-4DE3-BD98-AC3DDE866C98}"/>
              </c:ext>
            </c:extLst>
          </c:dPt>
          <c:dPt>
            <c:idx val="849"/>
            <c:bubble3D val="0"/>
            <c:spPr>
              <a:solidFill>
                <a:schemeClr val="accent4">
                  <a:lumMod val="70000"/>
                  <a:lumOff val="30000"/>
                </a:schemeClr>
              </a:solidFill>
              <a:ln>
                <a:noFill/>
              </a:ln>
              <a:effectLst/>
            </c:spPr>
            <c:extLst>
              <c:ext xmlns:c16="http://schemas.microsoft.com/office/drawing/2014/chart" uri="{C3380CC4-5D6E-409C-BE32-E72D297353CC}">
                <c16:uniqueId val="{000006A3-2DE4-4DE3-BD98-AC3DDE866C98}"/>
              </c:ext>
            </c:extLst>
          </c:dPt>
          <c:dPt>
            <c:idx val="850"/>
            <c:bubble3D val="0"/>
            <c:spPr>
              <a:solidFill>
                <a:schemeClr val="accent5">
                  <a:lumMod val="70000"/>
                  <a:lumOff val="30000"/>
                </a:schemeClr>
              </a:solidFill>
              <a:ln>
                <a:noFill/>
              </a:ln>
              <a:effectLst/>
            </c:spPr>
            <c:extLst>
              <c:ext xmlns:c16="http://schemas.microsoft.com/office/drawing/2014/chart" uri="{C3380CC4-5D6E-409C-BE32-E72D297353CC}">
                <c16:uniqueId val="{000006A5-2DE4-4DE3-BD98-AC3DDE866C98}"/>
              </c:ext>
            </c:extLst>
          </c:dPt>
          <c:dPt>
            <c:idx val="851"/>
            <c:bubble3D val="0"/>
            <c:spPr>
              <a:solidFill>
                <a:schemeClr val="accent6">
                  <a:lumMod val="70000"/>
                  <a:lumOff val="30000"/>
                </a:schemeClr>
              </a:solidFill>
              <a:ln>
                <a:noFill/>
              </a:ln>
              <a:effectLst/>
            </c:spPr>
            <c:extLst>
              <c:ext xmlns:c16="http://schemas.microsoft.com/office/drawing/2014/chart" uri="{C3380CC4-5D6E-409C-BE32-E72D297353CC}">
                <c16:uniqueId val="{000006A7-2DE4-4DE3-BD98-AC3DDE866C98}"/>
              </c:ext>
            </c:extLst>
          </c:dPt>
          <c:dPt>
            <c:idx val="852"/>
            <c:bubble3D val="0"/>
            <c:spPr>
              <a:solidFill>
                <a:schemeClr val="accent1">
                  <a:lumMod val="70000"/>
                </a:schemeClr>
              </a:solidFill>
              <a:ln>
                <a:noFill/>
              </a:ln>
              <a:effectLst/>
            </c:spPr>
            <c:extLst>
              <c:ext xmlns:c16="http://schemas.microsoft.com/office/drawing/2014/chart" uri="{C3380CC4-5D6E-409C-BE32-E72D297353CC}">
                <c16:uniqueId val="{000006A9-2DE4-4DE3-BD98-AC3DDE866C98}"/>
              </c:ext>
            </c:extLst>
          </c:dPt>
          <c:dPt>
            <c:idx val="853"/>
            <c:bubble3D val="0"/>
            <c:spPr>
              <a:solidFill>
                <a:schemeClr val="accent2">
                  <a:lumMod val="70000"/>
                </a:schemeClr>
              </a:solidFill>
              <a:ln>
                <a:noFill/>
              </a:ln>
              <a:effectLst/>
            </c:spPr>
            <c:extLst>
              <c:ext xmlns:c16="http://schemas.microsoft.com/office/drawing/2014/chart" uri="{C3380CC4-5D6E-409C-BE32-E72D297353CC}">
                <c16:uniqueId val="{000006AB-2DE4-4DE3-BD98-AC3DDE866C98}"/>
              </c:ext>
            </c:extLst>
          </c:dPt>
          <c:dPt>
            <c:idx val="854"/>
            <c:bubble3D val="0"/>
            <c:spPr>
              <a:solidFill>
                <a:schemeClr val="accent3">
                  <a:lumMod val="70000"/>
                </a:schemeClr>
              </a:solidFill>
              <a:ln>
                <a:noFill/>
              </a:ln>
              <a:effectLst/>
            </c:spPr>
            <c:extLst>
              <c:ext xmlns:c16="http://schemas.microsoft.com/office/drawing/2014/chart" uri="{C3380CC4-5D6E-409C-BE32-E72D297353CC}">
                <c16:uniqueId val="{000006AD-2DE4-4DE3-BD98-AC3DDE866C98}"/>
              </c:ext>
            </c:extLst>
          </c:dPt>
          <c:dPt>
            <c:idx val="855"/>
            <c:bubble3D val="0"/>
            <c:spPr>
              <a:solidFill>
                <a:schemeClr val="accent4">
                  <a:lumMod val="70000"/>
                </a:schemeClr>
              </a:solidFill>
              <a:ln>
                <a:noFill/>
              </a:ln>
              <a:effectLst/>
            </c:spPr>
            <c:extLst>
              <c:ext xmlns:c16="http://schemas.microsoft.com/office/drawing/2014/chart" uri="{C3380CC4-5D6E-409C-BE32-E72D297353CC}">
                <c16:uniqueId val="{000006AF-2DE4-4DE3-BD98-AC3DDE866C98}"/>
              </c:ext>
            </c:extLst>
          </c:dPt>
          <c:dPt>
            <c:idx val="856"/>
            <c:bubble3D val="0"/>
            <c:spPr>
              <a:solidFill>
                <a:schemeClr val="accent5">
                  <a:lumMod val="70000"/>
                </a:schemeClr>
              </a:solidFill>
              <a:ln>
                <a:noFill/>
              </a:ln>
              <a:effectLst/>
            </c:spPr>
            <c:extLst>
              <c:ext xmlns:c16="http://schemas.microsoft.com/office/drawing/2014/chart" uri="{C3380CC4-5D6E-409C-BE32-E72D297353CC}">
                <c16:uniqueId val="{000006B1-2DE4-4DE3-BD98-AC3DDE866C98}"/>
              </c:ext>
            </c:extLst>
          </c:dPt>
          <c:dPt>
            <c:idx val="857"/>
            <c:bubble3D val="0"/>
            <c:spPr>
              <a:solidFill>
                <a:schemeClr val="accent6">
                  <a:lumMod val="70000"/>
                </a:schemeClr>
              </a:solidFill>
              <a:ln>
                <a:noFill/>
              </a:ln>
              <a:effectLst/>
            </c:spPr>
            <c:extLst>
              <c:ext xmlns:c16="http://schemas.microsoft.com/office/drawing/2014/chart" uri="{C3380CC4-5D6E-409C-BE32-E72D297353CC}">
                <c16:uniqueId val="{000006B3-2DE4-4DE3-BD98-AC3DDE866C98}"/>
              </c:ext>
            </c:extLst>
          </c:dPt>
          <c:dPt>
            <c:idx val="858"/>
            <c:bubble3D val="0"/>
            <c:spPr>
              <a:solidFill>
                <a:schemeClr val="accent1">
                  <a:lumMod val="50000"/>
                  <a:lumOff val="50000"/>
                </a:schemeClr>
              </a:solidFill>
              <a:ln>
                <a:noFill/>
              </a:ln>
              <a:effectLst/>
            </c:spPr>
            <c:extLst>
              <c:ext xmlns:c16="http://schemas.microsoft.com/office/drawing/2014/chart" uri="{C3380CC4-5D6E-409C-BE32-E72D297353CC}">
                <c16:uniqueId val="{000006B5-2DE4-4DE3-BD98-AC3DDE866C98}"/>
              </c:ext>
            </c:extLst>
          </c:dPt>
          <c:dPt>
            <c:idx val="859"/>
            <c:bubble3D val="0"/>
            <c:spPr>
              <a:solidFill>
                <a:schemeClr val="accent2">
                  <a:lumMod val="50000"/>
                  <a:lumOff val="50000"/>
                </a:schemeClr>
              </a:solidFill>
              <a:ln>
                <a:noFill/>
              </a:ln>
              <a:effectLst/>
            </c:spPr>
            <c:extLst>
              <c:ext xmlns:c16="http://schemas.microsoft.com/office/drawing/2014/chart" uri="{C3380CC4-5D6E-409C-BE32-E72D297353CC}">
                <c16:uniqueId val="{000006B7-2DE4-4DE3-BD98-AC3DDE866C98}"/>
              </c:ext>
            </c:extLst>
          </c:dPt>
          <c:dPt>
            <c:idx val="860"/>
            <c:bubble3D val="0"/>
            <c:spPr>
              <a:solidFill>
                <a:schemeClr val="accent3">
                  <a:lumMod val="50000"/>
                  <a:lumOff val="50000"/>
                </a:schemeClr>
              </a:solidFill>
              <a:ln>
                <a:noFill/>
              </a:ln>
              <a:effectLst/>
            </c:spPr>
            <c:extLst>
              <c:ext xmlns:c16="http://schemas.microsoft.com/office/drawing/2014/chart" uri="{C3380CC4-5D6E-409C-BE32-E72D297353CC}">
                <c16:uniqueId val="{000006B9-2DE4-4DE3-BD98-AC3DDE866C98}"/>
              </c:ext>
            </c:extLst>
          </c:dPt>
          <c:dPt>
            <c:idx val="861"/>
            <c:bubble3D val="0"/>
            <c:spPr>
              <a:solidFill>
                <a:schemeClr val="accent4">
                  <a:lumMod val="50000"/>
                  <a:lumOff val="50000"/>
                </a:schemeClr>
              </a:solidFill>
              <a:ln>
                <a:noFill/>
              </a:ln>
              <a:effectLst/>
            </c:spPr>
            <c:extLst>
              <c:ext xmlns:c16="http://schemas.microsoft.com/office/drawing/2014/chart" uri="{C3380CC4-5D6E-409C-BE32-E72D297353CC}">
                <c16:uniqueId val="{000006BB-2DE4-4DE3-BD98-AC3DDE866C98}"/>
              </c:ext>
            </c:extLst>
          </c:dPt>
          <c:dPt>
            <c:idx val="862"/>
            <c:bubble3D val="0"/>
            <c:spPr>
              <a:solidFill>
                <a:schemeClr val="accent5">
                  <a:lumMod val="50000"/>
                  <a:lumOff val="50000"/>
                </a:schemeClr>
              </a:solidFill>
              <a:ln>
                <a:noFill/>
              </a:ln>
              <a:effectLst/>
            </c:spPr>
            <c:extLst>
              <c:ext xmlns:c16="http://schemas.microsoft.com/office/drawing/2014/chart" uri="{C3380CC4-5D6E-409C-BE32-E72D297353CC}">
                <c16:uniqueId val="{000006BD-2DE4-4DE3-BD98-AC3DDE866C98}"/>
              </c:ext>
            </c:extLst>
          </c:dPt>
          <c:dPt>
            <c:idx val="863"/>
            <c:bubble3D val="0"/>
            <c:spPr>
              <a:solidFill>
                <a:schemeClr val="accent6">
                  <a:lumMod val="50000"/>
                  <a:lumOff val="50000"/>
                </a:schemeClr>
              </a:solidFill>
              <a:ln>
                <a:noFill/>
              </a:ln>
              <a:effectLst/>
            </c:spPr>
            <c:extLst>
              <c:ext xmlns:c16="http://schemas.microsoft.com/office/drawing/2014/chart" uri="{C3380CC4-5D6E-409C-BE32-E72D297353CC}">
                <c16:uniqueId val="{000006BF-2DE4-4DE3-BD98-AC3DDE866C98}"/>
              </c:ext>
            </c:extLst>
          </c:dPt>
          <c:dPt>
            <c:idx val="864"/>
            <c:bubble3D val="0"/>
            <c:spPr>
              <a:solidFill>
                <a:schemeClr val="accent1"/>
              </a:solidFill>
              <a:ln>
                <a:noFill/>
              </a:ln>
              <a:effectLst/>
            </c:spPr>
            <c:extLst>
              <c:ext xmlns:c16="http://schemas.microsoft.com/office/drawing/2014/chart" uri="{C3380CC4-5D6E-409C-BE32-E72D297353CC}">
                <c16:uniqueId val="{000006C1-2DE4-4DE3-BD98-AC3DDE866C98}"/>
              </c:ext>
            </c:extLst>
          </c:dPt>
          <c:dPt>
            <c:idx val="865"/>
            <c:bubble3D val="0"/>
            <c:spPr>
              <a:solidFill>
                <a:schemeClr val="accent2"/>
              </a:solidFill>
              <a:ln>
                <a:noFill/>
              </a:ln>
              <a:effectLst/>
            </c:spPr>
            <c:extLst>
              <c:ext xmlns:c16="http://schemas.microsoft.com/office/drawing/2014/chart" uri="{C3380CC4-5D6E-409C-BE32-E72D297353CC}">
                <c16:uniqueId val="{000006C3-2DE4-4DE3-BD98-AC3DDE866C98}"/>
              </c:ext>
            </c:extLst>
          </c:dPt>
          <c:dPt>
            <c:idx val="866"/>
            <c:bubble3D val="0"/>
            <c:spPr>
              <a:solidFill>
                <a:schemeClr val="accent3"/>
              </a:solidFill>
              <a:ln>
                <a:noFill/>
              </a:ln>
              <a:effectLst/>
            </c:spPr>
            <c:extLst>
              <c:ext xmlns:c16="http://schemas.microsoft.com/office/drawing/2014/chart" uri="{C3380CC4-5D6E-409C-BE32-E72D297353CC}">
                <c16:uniqueId val="{000006C5-2DE4-4DE3-BD98-AC3DDE866C98}"/>
              </c:ext>
            </c:extLst>
          </c:dPt>
          <c:dPt>
            <c:idx val="867"/>
            <c:bubble3D val="0"/>
            <c:spPr>
              <a:solidFill>
                <a:schemeClr val="accent4"/>
              </a:solidFill>
              <a:ln>
                <a:noFill/>
              </a:ln>
              <a:effectLst/>
            </c:spPr>
            <c:extLst>
              <c:ext xmlns:c16="http://schemas.microsoft.com/office/drawing/2014/chart" uri="{C3380CC4-5D6E-409C-BE32-E72D297353CC}">
                <c16:uniqueId val="{000006C7-2DE4-4DE3-BD98-AC3DDE866C98}"/>
              </c:ext>
            </c:extLst>
          </c:dPt>
          <c:dPt>
            <c:idx val="868"/>
            <c:bubble3D val="0"/>
            <c:spPr>
              <a:solidFill>
                <a:schemeClr val="accent5"/>
              </a:solidFill>
              <a:ln>
                <a:noFill/>
              </a:ln>
              <a:effectLst/>
            </c:spPr>
            <c:extLst>
              <c:ext xmlns:c16="http://schemas.microsoft.com/office/drawing/2014/chart" uri="{C3380CC4-5D6E-409C-BE32-E72D297353CC}">
                <c16:uniqueId val="{000006C9-2DE4-4DE3-BD98-AC3DDE866C98}"/>
              </c:ext>
            </c:extLst>
          </c:dPt>
          <c:dPt>
            <c:idx val="869"/>
            <c:bubble3D val="0"/>
            <c:spPr>
              <a:solidFill>
                <a:schemeClr val="accent6"/>
              </a:solidFill>
              <a:ln>
                <a:noFill/>
              </a:ln>
              <a:effectLst/>
            </c:spPr>
            <c:extLst>
              <c:ext xmlns:c16="http://schemas.microsoft.com/office/drawing/2014/chart" uri="{C3380CC4-5D6E-409C-BE32-E72D297353CC}">
                <c16:uniqueId val="{000006CB-2DE4-4DE3-BD98-AC3DDE866C98}"/>
              </c:ext>
            </c:extLst>
          </c:dPt>
          <c:dPt>
            <c:idx val="870"/>
            <c:bubble3D val="0"/>
            <c:spPr>
              <a:solidFill>
                <a:schemeClr val="accent1">
                  <a:lumMod val="60000"/>
                </a:schemeClr>
              </a:solidFill>
              <a:ln>
                <a:noFill/>
              </a:ln>
              <a:effectLst/>
            </c:spPr>
            <c:extLst>
              <c:ext xmlns:c16="http://schemas.microsoft.com/office/drawing/2014/chart" uri="{C3380CC4-5D6E-409C-BE32-E72D297353CC}">
                <c16:uniqueId val="{000006CD-2DE4-4DE3-BD98-AC3DDE866C98}"/>
              </c:ext>
            </c:extLst>
          </c:dPt>
          <c:dPt>
            <c:idx val="871"/>
            <c:bubble3D val="0"/>
            <c:spPr>
              <a:solidFill>
                <a:schemeClr val="accent2">
                  <a:lumMod val="60000"/>
                </a:schemeClr>
              </a:solidFill>
              <a:ln>
                <a:noFill/>
              </a:ln>
              <a:effectLst/>
            </c:spPr>
            <c:extLst>
              <c:ext xmlns:c16="http://schemas.microsoft.com/office/drawing/2014/chart" uri="{C3380CC4-5D6E-409C-BE32-E72D297353CC}">
                <c16:uniqueId val="{000006CF-2DE4-4DE3-BD98-AC3DDE866C98}"/>
              </c:ext>
            </c:extLst>
          </c:dPt>
          <c:dPt>
            <c:idx val="872"/>
            <c:bubble3D val="0"/>
            <c:spPr>
              <a:solidFill>
                <a:schemeClr val="accent3">
                  <a:lumMod val="60000"/>
                </a:schemeClr>
              </a:solidFill>
              <a:ln>
                <a:noFill/>
              </a:ln>
              <a:effectLst/>
            </c:spPr>
            <c:extLst>
              <c:ext xmlns:c16="http://schemas.microsoft.com/office/drawing/2014/chart" uri="{C3380CC4-5D6E-409C-BE32-E72D297353CC}">
                <c16:uniqueId val="{000006D1-2DE4-4DE3-BD98-AC3DDE866C98}"/>
              </c:ext>
            </c:extLst>
          </c:dPt>
          <c:dPt>
            <c:idx val="873"/>
            <c:bubble3D val="0"/>
            <c:spPr>
              <a:solidFill>
                <a:schemeClr val="accent4">
                  <a:lumMod val="60000"/>
                </a:schemeClr>
              </a:solidFill>
              <a:ln>
                <a:noFill/>
              </a:ln>
              <a:effectLst/>
            </c:spPr>
            <c:extLst>
              <c:ext xmlns:c16="http://schemas.microsoft.com/office/drawing/2014/chart" uri="{C3380CC4-5D6E-409C-BE32-E72D297353CC}">
                <c16:uniqueId val="{000006D3-2DE4-4DE3-BD98-AC3DDE866C98}"/>
              </c:ext>
            </c:extLst>
          </c:dPt>
          <c:dPt>
            <c:idx val="874"/>
            <c:bubble3D val="0"/>
            <c:spPr>
              <a:solidFill>
                <a:schemeClr val="accent5">
                  <a:lumMod val="60000"/>
                </a:schemeClr>
              </a:solidFill>
              <a:ln>
                <a:noFill/>
              </a:ln>
              <a:effectLst/>
            </c:spPr>
            <c:extLst>
              <c:ext xmlns:c16="http://schemas.microsoft.com/office/drawing/2014/chart" uri="{C3380CC4-5D6E-409C-BE32-E72D297353CC}">
                <c16:uniqueId val="{000006D5-2DE4-4DE3-BD98-AC3DDE866C98}"/>
              </c:ext>
            </c:extLst>
          </c:dPt>
          <c:dPt>
            <c:idx val="875"/>
            <c:bubble3D val="0"/>
            <c:spPr>
              <a:solidFill>
                <a:schemeClr val="accent6">
                  <a:lumMod val="60000"/>
                </a:schemeClr>
              </a:solidFill>
              <a:ln>
                <a:noFill/>
              </a:ln>
              <a:effectLst/>
            </c:spPr>
            <c:extLst>
              <c:ext xmlns:c16="http://schemas.microsoft.com/office/drawing/2014/chart" uri="{C3380CC4-5D6E-409C-BE32-E72D297353CC}">
                <c16:uniqueId val="{000006D7-2DE4-4DE3-BD98-AC3DDE866C98}"/>
              </c:ext>
            </c:extLst>
          </c:dPt>
          <c:dPt>
            <c:idx val="876"/>
            <c:bubble3D val="0"/>
            <c:spPr>
              <a:solidFill>
                <a:schemeClr val="accent1">
                  <a:lumMod val="80000"/>
                  <a:lumOff val="20000"/>
                </a:schemeClr>
              </a:solidFill>
              <a:ln>
                <a:noFill/>
              </a:ln>
              <a:effectLst/>
            </c:spPr>
            <c:extLst>
              <c:ext xmlns:c16="http://schemas.microsoft.com/office/drawing/2014/chart" uri="{C3380CC4-5D6E-409C-BE32-E72D297353CC}">
                <c16:uniqueId val="{000006D9-2DE4-4DE3-BD98-AC3DDE866C98}"/>
              </c:ext>
            </c:extLst>
          </c:dPt>
          <c:dPt>
            <c:idx val="877"/>
            <c:bubble3D val="0"/>
            <c:spPr>
              <a:solidFill>
                <a:schemeClr val="accent2">
                  <a:lumMod val="80000"/>
                  <a:lumOff val="20000"/>
                </a:schemeClr>
              </a:solidFill>
              <a:ln>
                <a:noFill/>
              </a:ln>
              <a:effectLst/>
            </c:spPr>
            <c:extLst>
              <c:ext xmlns:c16="http://schemas.microsoft.com/office/drawing/2014/chart" uri="{C3380CC4-5D6E-409C-BE32-E72D297353CC}">
                <c16:uniqueId val="{000006DB-2DE4-4DE3-BD98-AC3DDE866C98}"/>
              </c:ext>
            </c:extLst>
          </c:dPt>
          <c:dPt>
            <c:idx val="878"/>
            <c:bubble3D val="0"/>
            <c:spPr>
              <a:solidFill>
                <a:schemeClr val="accent3">
                  <a:lumMod val="80000"/>
                  <a:lumOff val="20000"/>
                </a:schemeClr>
              </a:solidFill>
              <a:ln>
                <a:noFill/>
              </a:ln>
              <a:effectLst/>
            </c:spPr>
            <c:extLst>
              <c:ext xmlns:c16="http://schemas.microsoft.com/office/drawing/2014/chart" uri="{C3380CC4-5D6E-409C-BE32-E72D297353CC}">
                <c16:uniqueId val="{000006DD-2DE4-4DE3-BD98-AC3DDE866C98}"/>
              </c:ext>
            </c:extLst>
          </c:dPt>
          <c:dPt>
            <c:idx val="879"/>
            <c:bubble3D val="0"/>
            <c:spPr>
              <a:solidFill>
                <a:schemeClr val="accent4">
                  <a:lumMod val="80000"/>
                  <a:lumOff val="20000"/>
                </a:schemeClr>
              </a:solidFill>
              <a:ln>
                <a:noFill/>
              </a:ln>
              <a:effectLst/>
            </c:spPr>
            <c:extLst>
              <c:ext xmlns:c16="http://schemas.microsoft.com/office/drawing/2014/chart" uri="{C3380CC4-5D6E-409C-BE32-E72D297353CC}">
                <c16:uniqueId val="{000006DF-2DE4-4DE3-BD98-AC3DDE866C98}"/>
              </c:ext>
            </c:extLst>
          </c:dPt>
          <c:dPt>
            <c:idx val="880"/>
            <c:bubble3D val="0"/>
            <c:spPr>
              <a:solidFill>
                <a:schemeClr val="accent5">
                  <a:lumMod val="80000"/>
                  <a:lumOff val="20000"/>
                </a:schemeClr>
              </a:solidFill>
              <a:ln>
                <a:noFill/>
              </a:ln>
              <a:effectLst/>
            </c:spPr>
            <c:extLst>
              <c:ext xmlns:c16="http://schemas.microsoft.com/office/drawing/2014/chart" uri="{C3380CC4-5D6E-409C-BE32-E72D297353CC}">
                <c16:uniqueId val="{000006E1-2DE4-4DE3-BD98-AC3DDE866C98}"/>
              </c:ext>
            </c:extLst>
          </c:dPt>
          <c:dPt>
            <c:idx val="881"/>
            <c:bubble3D val="0"/>
            <c:spPr>
              <a:solidFill>
                <a:schemeClr val="accent6">
                  <a:lumMod val="80000"/>
                  <a:lumOff val="20000"/>
                </a:schemeClr>
              </a:solidFill>
              <a:ln>
                <a:noFill/>
              </a:ln>
              <a:effectLst/>
            </c:spPr>
            <c:extLst>
              <c:ext xmlns:c16="http://schemas.microsoft.com/office/drawing/2014/chart" uri="{C3380CC4-5D6E-409C-BE32-E72D297353CC}">
                <c16:uniqueId val="{000006E3-2DE4-4DE3-BD98-AC3DDE866C98}"/>
              </c:ext>
            </c:extLst>
          </c:dPt>
          <c:dPt>
            <c:idx val="882"/>
            <c:bubble3D val="0"/>
            <c:spPr>
              <a:solidFill>
                <a:schemeClr val="accent1">
                  <a:lumMod val="80000"/>
                </a:schemeClr>
              </a:solidFill>
              <a:ln>
                <a:noFill/>
              </a:ln>
              <a:effectLst/>
            </c:spPr>
            <c:extLst>
              <c:ext xmlns:c16="http://schemas.microsoft.com/office/drawing/2014/chart" uri="{C3380CC4-5D6E-409C-BE32-E72D297353CC}">
                <c16:uniqueId val="{000006E5-2DE4-4DE3-BD98-AC3DDE866C98}"/>
              </c:ext>
            </c:extLst>
          </c:dPt>
          <c:dPt>
            <c:idx val="883"/>
            <c:bubble3D val="0"/>
            <c:spPr>
              <a:solidFill>
                <a:schemeClr val="accent2">
                  <a:lumMod val="80000"/>
                </a:schemeClr>
              </a:solidFill>
              <a:ln>
                <a:noFill/>
              </a:ln>
              <a:effectLst/>
            </c:spPr>
            <c:extLst>
              <c:ext xmlns:c16="http://schemas.microsoft.com/office/drawing/2014/chart" uri="{C3380CC4-5D6E-409C-BE32-E72D297353CC}">
                <c16:uniqueId val="{000006E7-2DE4-4DE3-BD98-AC3DDE866C98}"/>
              </c:ext>
            </c:extLst>
          </c:dPt>
          <c:dPt>
            <c:idx val="884"/>
            <c:bubble3D val="0"/>
            <c:spPr>
              <a:solidFill>
                <a:schemeClr val="accent3">
                  <a:lumMod val="80000"/>
                </a:schemeClr>
              </a:solidFill>
              <a:ln>
                <a:noFill/>
              </a:ln>
              <a:effectLst/>
            </c:spPr>
            <c:extLst>
              <c:ext xmlns:c16="http://schemas.microsoft.com/office/drawing/2014/chart" uri="{C3380CC4-5D6E-409C-BE32-E72D297353CC}">
                <c16:uniqueId val="{000006E9-2DE4-4DE3-BD98-AC3DDE866C98}"/>
              </c:ext>
            </c:extLst>
          </c:dPt>
          <c:dPt>
            <c:idx val="885"/>
            <c:bubble3D val="0"/>
            <c:spPr>
              <a:solidFill>
                <a:schemeClr val="accent4">
                  <a:lumMod val="80000"/>
                </a:schemeClr>
              </a:solidFill>
              <a:ln>
                <a:noFill/>
              </a:ln>
              <a:effectLst/>
            </c:spPr>
            <c:extLst>
              <c:ext xmlns:c16="http://schemas.microsoft.com/office/drawing/2014/chart" uri="{C3380CC4-5D6E-409C-BE32-E72D297353CC}">
                <c16:uniqueId val="{000006EB-2DE4-4DE3-BD98-AC3DDE866C98}"/>
              </c:ext>
            </c:extLst>
          </c:dPt>
          <c:dPt>
            <c:idx val="886"/>
            <c:bubble3D val="0"/>
            <c:spPr>
              <a:solidFill>
                <a:schemeClr val="accent5">
                  <a:lumMod val="80000"/>
                </a:schemeClr>
              </a:solidFill>
              <a:ln>
                <a:noFill/>
              </a:ln>
              <a:effectLst/>
            </c:spPr>
            <c:extLst>
              <c:ext xmlns:c16="http://schemas.microsoft.com/office/drawing/2014/chart" uri="{C3380CC4-5D6E-409C-BE32-E72D297353CC}">
                <c16:uniqueId val="{000006ED-2DE4-4DE3-BD98-AC3DDE866C98}"/>
              </c:ext>
            </c:extLst>
          </c:dPt>
          <c:dPt>
            <c:idx val="887"/>
            <c:bubble3D val="0"/>
            <c:spPr>
              <a:solidFill>
                <a:schemeClr val="accent6">
                  <a:lumMod val="80000"/>
                </a:schemeClr>
              </a:solidFill>
              <a:ln>
                <a:noFill/>
              </a:ln>
              <a:effectLst/>
            </c:spPr>
            <c:extLst>
              <c:ext xmlns:c16="http://schemas.microsoft.com/office/drawing/2014/chart" uri="{C3380CC4-5D6E-409C-BE32-E72D297353CC}">
                <c16:uniqueId val="{000006EF-2DE4-4DE3-BD98-AC3DDE866C98}"/>
              </c:ext>
            </c:extLst>
          </c:dPt>
          <c:dPt>
            <c:idx val="888"/>
            <c:bubble3D val="0"/>
            <c:spPr>
              <a:solidFill>
                <a:schemeClr val="accent1">
                  <a:lumMod val="60000"/>
                  <a:lumOff val="40000"/>
                </a:schemeClr>
              </a:solidFill>
              <a:ln>
                <a:noFill/>
              </a:ln>
              <a:effectLst/>
            </c:spPr>
            <c:extLst>
              <c:ext xmlns:c16="http://schemas.microsoft.com/office/drawing/2014/chart" uri="{C3380CC4-5D6E-409C-BE32-E72D297353CC}">
                <c16:uniqueId val="{000006F1-2DE4-4DE3-BD98-AC3DDE866C98}"/>
              </c:ext>
            </c:extLst>
          </c:dPt>
          <c:dPt>
            <c:idx val="889"/>
            <c:bubble3D val="0"/>
            <c:spPr>
              <a:solidFill>
                <a:schemeClr val="accent2">
                  <a:lumMod val="60000"/>
                  <a:lumOff val="40000"/>
                </a:schemeClr>
              </a:solidFill>
              <a:ln>
                <a:noFill/>
              </a:ln>
              <a:effectLst/>
            </c:spPr>
            <c:extLst>
              <c:ext xmlns:c16="http://schemas.microsoft.com/office/drawing/2014/chart" uri="{C3380CC4-5D6E-409C-BE32-E72D297353CC}">
                <c16:uniqueId val="{000006F3-2DE4-4DE3-BD98-AC3DDE866C98}"/>
              </c:ext>
            </c:extLst>
          </c:dPt>
          <c:dPt>
            <c:idx val="890"/>
            <c:bubble3D val="0"/>
            <c:spPr>
              <a:solidFill>
                <a:schemeClr val="accent3">
                  <a:lumMod val="60000"/>
                  <a:lumOff val="40000"/>
                </a:schemeClr>
              </a:solidFill>
              <a:ln>
                <a:noFill/>
              </a:ln>
              <a:effectLst/>
            </c:spPr>
            <c:extLst>
              <c:ext xmlns:c16="http://schemas.microsoft.com/office/drawing/2014/chart" uri="{C3380CC4-5D6E-409C-BE32-E72D297353CC}">
                <c16:uniqueId val="{000006F5-2DE4-4DE3-BD98-AC3DDE866C98}"/>
              </c:ext>
            </c:extLst>
          </c:dPt>
          <c:dPt>
            <c:idx val="891"/>
            <c:bubble3D val="0"/>
            <c:spPr>
              <a:solidFill>
                <a:schemeClr val="accent4">
                  <a:lumMod val="60000"/>
                  <a:lumOff val="40000"/>
                </a:schemeClr>
              </a:solidFill>
              <a:ln>
                <a:noFill/>
              </a:ln>
              <a:effectLst/>
            </c:spPr>
            <c:extLst>
              <c:ext xmlns:c16="http://schemas.microsoft.com/office/drawing/2014/chart" uri="{C3380CC4-5D6E-409C-BE32-E72D297353CC}">
                <c16:uniqueId val="{000006F7-2DE4-4DE3-BD98-AC3DDE866C98}"/>
              </c:ext>
            </c:extLst>
          </c:dPt>
          <c:dPt>
            <c:idx val="892"/>
            <c:bubble3D val="0"/>
            <c:spPr>
              <a:solidFill>
                <a:schemeClr val="accent5">
                  <a:lumMod val="60000"/>
                  <a:lumOff val="40000"/>
                </a:schemeClr>
              </a:solidFill>
              <a:ln>
                <a:noFill/>
              </a:ln>
              <a:effectLst/>
            </c:spPr>
            <c:extLst>
              <c:ext xmlns:c16="http://schemas.microsoft.com/office/drawing/2014/chart" uri="{C3380CC4-5D6E-409C-BE32-E72D297353CC}">
                <c16:uniqueId val="{000006F9-2DE4-4DE3-BD98-AC3DDE866C98}"/>
              </c:ext>
            </c:extLst>
          </c:dPt>
          <c:dPt>
            <c:idx val="893"/>
            <c:bubble3D val="0"/>
            <c:spPr>
              <a:solidFill>
                <a:schemeClr val="accent6">
                  <a:lumMod val="60000"/>
                  <a:lumOff val="40000"/>
                </a:schemeClr>
              </a:solidFill>
              <a:ln>
                <a:noFill/>
              </a:ln>
              <a:effectLst/>
            </c:spPr>
            <c:extLst>
              <c:ext xmlns:c16="http://schemas.microsoft.com/office/drawing/2014/chart" uri="{C3380CC4-5D6E-409C-BE32-E72D297353CC}">
                <c16:uniqueId val="{000006FB-2DE4-4DE3-BD98-AC3DDE866C98}"/>
              </c:ext>
            </c:extLst>
          </c:dPt>
          <c:dPt>
            <c:idx val="894"/>
            <c:bubble3D val="0"/>
            <c:spPr>
              <a:solidFill>
                <a:schemeClr val="accent1">
                  <a:lumMod val="50000"/>
                </a:schemeClr>
              </a:solidFill>
              <a:ln>
                <a:noFill/>
              </a:ln>
              <a:effectLst/>
            </c:spPr>
            <c:extLst>
              <c:ext xmlns:c16="http://schemas.microsoft.com/office/drawing/2014/chart" uri="{C3380CC4-5D6E-409C-BE32-E72D297353CC}">
                <c16:uniqueId val="{000006FD-2DE4-4DE3-BD98-AC3DDE866C98}"/>
              </c:ext>
            </c:extLst>
          </c:dPt>
          <c:dPt>
            <c:idx val="895"/>
            <c:bubble3D val="0"/>
            <c:spPr>
              <a:solidFill>
                <a:schemeClr val="accent2">
                  <a:lumMod val="50000"/>
                </a:schemeClr>
              </a:solidFill>
              <a:ln>
                <a:noFill/>
              </a:ln>
              <a:effectLst/>
            </c:spPr>
            <c:extLst>
              <c:ext xmlns:c16="http://schemas.microsoft.com/office/drawing/2014/chart" uri="{C3380CC4-5D6E-409C-BE32-E72D297353CC}">
                <c16:uniqueId val="{000006FF-2DE4-4DE3-BD98-AC3DDE866C98}"/>
              </c:ext>
            </c:extLst>
          </c:dPt>
          <c:dPt>
            <c:idx val="896"/>
            <c:bubble3D val="0"/>
            <c:spPr>
              <a:solidFill>
                <a:schemeClr val="accent3">
                  <a:lumMod val="50000"/>
                </a:schemeClr>
              </a:solidFill>
              <a:ln>
                <a:noFill/>
              </a:ln>
              <a:effectLst/>
            </c:spPr>
            <c:extLst>
              <c:ext xmlns:c16="http://schemas.microsoft.com/office/drawing/2014/chart" uri="{C3380CC4-5D6E-409C-BE32-E72D297353CC}">
                <c16:uniqueId val="{00000701-2DE4-4DE3-BD98-AC3DDE866C98}"/>
              </c:ext>
            </c:extLst>
          </c:dPt>
          <c:dPt>
            <c:idx val="897"/>
            <c:bubble3D val="0"/>
            <c:spPr>
              <a:solidFill>
                <a:schemeClr val="accent4">
                  <a:lumMod val="50000"/>
                </a:schemeClr>
              </a:solidFill>
              <a:ln>
                <a:noFill/>
              </a:ln>
              <a:effectLst/>
            </c:spPr>
            <c:extLst>
              <c:ext xmlns:c16="http://schemas.microsoft.com/office/drawing/2014/chart" uri="{C3380CC4-5D6E-409C-BE32-E72D297353CC}">
                <c16:uniqueId val="{00000703-2DE4-4DE3-BD98-AC3DDE866C98}"/>
              </c:ext>
            </c:extLst>
          </c:dPt>
          <c:dPt>
            <c:idx val="898"/>
            <c:bubble3D val="0"/>
            <c:spPr>
              <a:solidFill>
                <a:schemeClr val="accent5">
                  <a:lumMod val="50000"/>
                </a:schemeClr>
              </a:solidFill>
              <a:ln>
                <a:noFill/>
              </a:ln>
              <a:effectLst/>
            </c:spPr>
            <c:extLst>
              <c:ext xmlns:c16="http://schemas.microsoft.com/office/drawing/2014/chart" uri="{C3380CC4-5D6E-409C-BE32-E72D297353CC}">
                <c16:uniqueId val="{00000705-2DE4-4DE3-BD98-AC3DDE866C98}"/>
              </c:ext>
            </c:extLst>
          </c:dPt>
          <c:dPt>
            <c:idx val="899"/>
            <c:bubble3D val="0"/>
            <c:spPr>
              <a:solidFill>
                <a:schemeClr val="accent6">
                  <a:lumMod val="50000"/>
                </a:schemeClr>
              </a:solidFill>
              <a:ln>
                <a:noFill/>
              </a:ln>
              <a:effectLst/>
            </c:spPr>
            <c:extLst>
              <c:ext xmlns:c16="http://schemas.microsoft.com/office/drawing/2014/chart" uri="{C3380CC4-5D6E-409C-BE32-E72D297353CC}">
                <c16:uniqueId val="{00000707-2DE4-4DE3-BD98-AC3DDE866C98}"/>
              </c:ext>
            </c:extLst>
          </c:dPt>
          <c:dPt>
            <c:idx val="900"/>
            <c:bubble3D val="0"/>
            <c:spPr>
              <a:solidFill>
                <a:schemeClr val="accent1">
                  <a:lumMod val="70000"/>
                  <a:lumOff val="30000"/>
                </a:schemeClr>
              </a:solidFill>
              <a:ln>
                <a:noFill/>
              </a:ln>
              <a:effectLst/>
            </c:spPr>
            <c:extLst>
              <c:ext xmlns:c16="http://schemas.microsoft.com/office/drawing/2014/chart" uri="{C3380CC4-5D6E-409C-BE32-E72D297353CC}">
                <c16:uniqueId val="{00000709-2DE4-4DE3-BD98-AC3DDE866C98}"/>
              </c:ext>
            </c:extLst>
          </c:dPt>
          <c:dPt>
            <c:idx val="901"/>
            <c:bubble3D val="0"/>
            <c:spPr>
              <a:solidFill>
                <a:schemeClr val="accent2">
                  <a:lumMod val="70000"/>
                  <a:lumOff val="30000"/>
                </a:schemeClr>
              </a:solidFill>
              <a:ln>
                <a:noFill/>
              </a:ln>
              <a:effectLst/>
            </c:spPr>
            <c:extLst>
              <c:ext xmlns:c16="http://schemas.microsoft.com/office/drawing/2014/chart" uri="{C3380CC4-5D6E-409C-BE32-E72D297353CC}">
                <c16:uniqueId val="{0000070B-2DE4-4DE3-BD98-AC3DDE866C98}"/>
              </c:ext>
            </c:extLst>
          </c:dPt>
          <c:dPt>
            <c:idx val="902"/>
            <c:bubble3D val="0"/>
            <c:spPr>
              <a:solidFill>
                <a:schemeClr val="accent3">
                  <a:lumMod val="70000"/>
                  <a:lumOff val="30000"/>
                </a:schemeClr>
              </a:solidFill>
              <a:ln>
                <a:noFill/>
              </a:ln>
              <a:effectLst/>
            </c:spPr>
            <c:extLst>
              <c:ext xmlns:c16="http://schemas.microsoft.com/office/drawing/2014/chart" uri="{C3380CC4-5D6E-409C-BE32-E72D297353CC}">
                <c16:uniqueId val="{0000070D-2DE4-4DE3-BD98-AC3DDE866C98}"/>
              </c:ext>
            </c:extLst>
          </c:dPt>
          <c:dPt>
            <c:idx val="903"/>
            <c:bubble3D val="0"/>
            <c:spPr>
              <a:solidFill>
                <a:schemeClr val="accent4">
                  <a:lumMod val="70000"/>
                  <a:lumOff val="30000"/>
                </a:schemeClr>
              </a:solidFill>
              <a:ln>
                <a:noFill/>
              </a:ln>
              <a:effectLst/>
            </c:spPr>
            <c:extLst>
              <c:ext xmlns:c16="http://schemas.microsoft.com/office/drawing/2014/chart" uri="{C3380CC4-5D6E-409C-BE32-E72D297353CC}">
                <c16:uniqueId val="{0000070F-2DE4-4DE3-BD98-AC3DDE866C98}"/>
              </c:ext>
            </c:extLst>
          </c:dPt>
          <c:dPt>
            <c:idx val="904"/>
            <c:bubble3D val="0"/>
            <c:spPr>
              <a:solidFill>
                <a:schemeClr val="accent5">
                  <a:lumMod val="70000"/>
                  <a:lumOff val="30000"/>
                </a:schemeClr>
              </a:solidFill>
              <a:ln>
                <a:noFill/>
              </a:ln>
              <a:effectLst/>
            </c:spPr>
            <c:extLst>
              <c:ext xmlns:c16="http://schemas.microsoft.com/office/drawing/2014/chart" uri="{C3380CC4-5D6E-409C-BE32-E72D297353CC}">
                <c16:uniqueId val="{00000711-2DE4-4DE3-BD98-AC3DDE866C98}"/>
              </c:ext>
            </c:extLst>
          </c:dPt>
          <c:dPt>
            <c:idx val="905"/>
            <c:bubble3D val="0"/>
            <c:spPr>
              <a:solidFill>
                <a:schemeClr val="accent6">
                  <a:lumMod val="70000"/>
                  <a:lumOff val="30000"/>
                </a:schemeClr>
              </a:solidFill>
              <a:ln>
                <a:noFill/>
              </a:ln>
              <a:effectLst/>
            </c:spPr>
            <c:extLst>
              <c:ext xmlns:c16="http://schemas.microsoft.com/office/drawing/2014/chart" uri="{C3380CC4-5D6E-409C-BE32-E72D297353CC}">
                <c16:uniqueId val="{00000713-2DE4-4DE3-BD98-AC3DDE866C98}"/>
              </c:ext>
            </c:extLst>
          </c:dPt>
          <c:dPt>
            <c:idx val="906"/>
            <c:bubble3D val="0"/>
            <c:spPr>
              <a:solidFill>
                <a:schemeClr val="accent1">
                  <a:lumMod val="70000"/>
                </a:schemeClr>
              </a:solidFill>
              <a:ln>
                <a:noFill/>
              </a:ln>
              <a:effectLst/>
            </c:spPr>
            <c:extLst>
              <c:ext xmlns:c16="http://schemas.microsoft.com/office/drawing/2014/chart" uri="{C3380CC4-5D6E-409C-BE32-E72D297353CC}">
                <c16:uniqueId val="{00000715-2DE4-4DE3-BD98-AC3DDE866C98}"/>
              </c:ext>
            </c:extLst>
          </c:dPt>
          <c:dPt>
            <c:idx val="907"/>
            <c:bubble3D val="0"/>
            <c:spPr>
              <a:solidFill>
                <a:schemeClr val="accent2">
                  <a:lumMod val="70000"/>
                </a:schemeClr>
              </a:solidFill>
              <a:ln>
                <a:noFill/>
              </a:ln>
              <a:effectLst/>
            </c:spPr>
            <c:extLst>
              <c:ext xmlns:c16="http://schemas.microsoft.com/office/drawing/2014/chart" uri="{C3380CC4-5D6E-409C-BE32-E72D297353CC}">
                <c16:uniqueId val="{00000717-2DE4-4DE3-BD98-AC3DDE866C98}"/>
              </c:ext>
            </c:extLst>
          </c:dPt>
          <c:dPt>
            <c:idx val="908"/>
            <c:bubble3D val="0"/>
            <c:spPr>
              <a:solidFill>
                <a:schemeClr val="accent3">
                  <a:lumMod val="70000"/>
                </a:schemeClr>
              </a:solidFill>
              <a:ln>
                <a:noFill/>
              </a:ln>
              <a:effectLst/>
            </c:spPr>
            <c:extLst>
              <c:ext xmlns:c16="http://schemas.microsoft.com/office/drawing/2014/chart" uri="{C3380CC4-5D6E-409C-BE32-E72D297353CC}">
                <c16:uniqueId val="{00000719-2DE4-4DE3-BD98-AC3DDE866C98}"/>
              </c:ext>
            </c:extLst>
          </c:dPt>
          <c:dPt>
            <c:idx val="909"/>
            <c:bubble3D val="0"/>
            <c:spPr>
              <a:solidFill>
                <a:schemeClr val="accent4">
                  <a:lumMod val="70000"/>
                </a:schemeClr>
              </a:solidFill>
              <a:ln>
                <a:noFill/>
              </a:ln>
              <a:effectLst/>
            </c:spPr>
            <c:extLst>
              <c:ext xmlns:c16="http://schemas.microsoft.com/office/drawing/2014/chart" uri="{C3380CC4-5D6E-409C-BE32-E72D297353CC}">
                <c16:uniqueId val="{0000071B-2DE4-4DE3-BD98-AC3DDE866C98}"/>
              </c:ext>
            </c:extLst>
          </c:dPt>
          <c:dPt>
            <c:idx val="910"/>
            <c:bubble3D val="0"/>
            <c:spPr>
              <a:solidFill>
                <a:schemeClr val="accent5">
                  <a:lumMod val="70000"/>
                </a:schemeClr>
              </a:solidFill>
              <a:ln>
                <a:noFill/>
              </a:ln>
              <a:effectLst/>
            </c:spPr>
            <c:extLst>
              <c:ext xmlns:c16="http://schemas.microsoft.com/office/drawing/2014/chart" uri="{C3380CC4-5D6E-409C-BE32-E72D297353CC}">
                <c16:uniqueId val="{0000071D-2DE4-4DE3-BD98-AC3DDE866C98}"/>
              </c:ext>
            </c:extLst>
          </c:dPt>
          <c:dPt>
            <c:idx val="911"/>
            <c:bubble3D val="0"/>
            <c:spPr>
              <a:solidFill>
                <a:schemeClr val="accent6">
                  <a:lumMod val="70000"/>
                </a:schemeClr>
              </a:solidFill>
              <a:ln>
                <a:noFill/>
              </a:ln>
              <a:effectLst/>
            </c:spPr>
            <c:extLst>
              <c:ext xmlns:c16="http://schemas.microsoft.com/office/drawing/2014/chart" uri="{C3380CC4-5D6E-409C-BE32-E72D297353CC}">
                <c16:uniqueId val="{0000071F-2DE4-4DE3-BD98-AC3DDE866C98}"/>
              </c:ext>
            </c:extLst>
          </c:dPt>
          <c:dPt>
            <c:idx val="912"/>
            <c:bubble3D val="0"/>
            <c:spPr>
              <a:solidFill>
                <a:schemeClr val="accent1">
                  <a:lumMod val="50000"/>
                  <a:lumOff val="50000"/>
                </a:schemeClr>
              </a:solidFill>
              <a:ln>
                <a:noFill/>
              </a:ln>
              <a:effectLst/>
            </c:spPr>
            <c:extLst>
              <c:ext xmlns:c16="http://schemas.microsoft.com/office/drawing/2014/chart" uri="{C3380CC4-5D6E-409C-BE32-E72D297353CC}">
                <c16:uniqueId val="{00000721-2DE4-4DE3-BD98-AC3DDE866C98}"/>
              </c:ext>
            </c:extLst>
          </c:dPt>
          <c:dPt>
            <c:idx val="913"/>
            <c:bubble3D val="0"/>
            <c:spPr>
              <a:solidFill>
                <a:schemeClr val="accent2">
                  <a:lumMod val="50000"/>
                  <a:lumOff val="50000"/>
                </a:schemeClr>
              </a:solidFill>
              <a:ln>
                <a:noFill/>
              </a:ln>
              <a:effectLst/>
            </c:spPr>
            <c:extLst>
              <c:ext xmlns:c16="http://schemas.microsoft.com/office/drawing/2014/chart" uri="{C3380CC4-5D6E-409C-BE32-E72D297353CC}">
                <c16:uniqueId val="{00000723-2DE4-4DE3-BD98-AC3DDE866C98}"/>
              </c:ext>
            </c:extLst>
          </c:dPt>
          <c:dPt>
            <c:idx val="914"/>
            <c:bubble3D val="0"/>
            <c:spPr>
              <a:solidFill>
                <a:schemeClr val="accent3">
                  <a:lumMod val="50000"/>
                  <a:lumOff val="50000"/>
                </a:schemeClr>
              </a:solidFill>
              <a:ln>
                <a:noFill/>
              </a:ln>
              <a:effectLst/>
            </c:spPr>
            <c:extLst>
              <c:ext xmlns:c16="http://schemas.microsoft.com/office/drawing/2014/chart" uri="{C3380CC4-5D6E-409C-BE32-E72D297353CC}">
                <c16:uniqueId val="{00000725-2DE4-4DE3-BD98-AC3DDE866C98}"/>
              </c:ext>
            </c:extLst>
          </c:dPt>
          <c:dPt>
            <c:idx val="915"/>
            <c:bubble3D val="0"/>
            <c:spPr>
              <a:solidFill>
                <a:schemeClr val="accent4">
                  <a:lumMod val="50000"/>
                  <a:lumOff val="50000"/>
                </a:schemeClr>
              </a:solidFill>
              <a:ln>
                <a:noFill/>
              </a:ln>
              <a:effectLst/>
            </c:spPr>
            <c:extLst>
              <c:ext xmlns:c16="http://schemas.microsoft.com/office/drawing/2014/chart" uri="{C3380CC4-5D6E-409C-BE32-E72D297353CC}">
                <c16:uniqueId val="{00000727-2DE4-4DE3-BD98-AC3DDE866C98}"/>
              </c:ext>
            </c:extLst>
          </c:dPt>
          <c:dPt>
            <c:idx val="916"/>
            <c:bubble3D val="0"/>
            <c:spPr>
              <a:solidFill>
                <a:schemeClr val="accent5">
                  <a:lumMod val="50000"/>
                  <a:lumOff val="50000"/>
                </a:schemeClr>
              </a:solidFill>
              <a:ln>
                <a:noFill/>
              </a:ln>
              <a:effectLst/>
            </c:spPr>
            <c:extLst>
              <c:ext xmlns:c16="http://schemas.microsoft.com/office/drawing/2014/chart" uri="{C3380CC4-5D6E-409C-BE32-E72D297353CC}">
                <c16:uniqueId val="{00000729-2DE4-4DE3-BD98-AC3DDE866C98}"/>
              </c:ext>
            </c:extLst>
          </c:dPt>
          <c:dPt>
            <c:idx val="917"/>
            <c:bubble3D val="0"/>
            <c:spPr>
              <a:solidFill>
                <a:schemeClr val="accent6">
                  <a:lumMod val="50000"/>
                  <a:lumOff val="50000"/>
                </a:schemeClr>
              </a:solidFill>
              <a:ln>
                <a:noFill/>
              </a:ln>
              <a:effectLst/>
            </c:spPr>
            <c:extLst>
              <c:ext xmlns:c16="http://schemas.microsoft.com/office/drawing/2014/chart" uri="{C3380CC4-5D6E-409C-BE32-E72D297353CC}">
                <c16:uniqueId val="{0000072B-2DE4-4DE3-BD98-AC3DDE866C98}"/>
              </c:ext>
            </c:extLst>
          </c:dPt>
          <c:dPt>
            <c:idx val="918"/>
            <c:bubble3D val="0"/>
            <c:spPr>
              <a:solidFill>
                <a:schemeClr val="accent1"/>
              </a:solidFill>
              <a:ln>
                <a:noFill/>
              </a:ln>
              <a:effectLst/>
            </c:spPr>
            <c:extLst>
              <c:ext xmlns:c16="http://schemas.microsoft.com/office/drawing/2014/chart" uri="{C3380CC4-5D6E-409C-BE32-E72D297353CC}">
                <c16:uniqueId val="{0000072D-2DE4-4DE3-BD98-AC3DDE866C98}"/>
              </c:ext>
            </c:extLst>
          </c:dPt>
          <c:dPt>
            <c:idx val="919"/>
            <c:bubble3D val="0"/>
            <c:spPr>
              <a:solidFill>
                <a:schemeClr val="accent2"/>
              </a:solidFill>
              <a:ln>
                <a:noFill/>
              </a:ln>
              <a:effectLst/>
            </c:spPr>
            <c:extLst>
              <c:ext xmlns:c16="http://schemas.microsoft.com/office/drawing/2014/chart" uri="{C3380CC4-5D6E-409C-BE32-E72D297353CC}">
                <c16:uniqueId val="{0000072F-2DE4-4DE3-BD98-AC3DDE866C98}"/>
              </c:ext>
            </c:extLst>
          </c:dPt>
          <c:dPt>
            <c:idx val="920"/>
            <c:bubble3D val="0"/>
            <c:spPr>
              <a:solidFill>
                <a:schemeClr val="accent3"/>
              </a:solidFill>
              <a:ln>
                <a:noFill/>
              </a:ln>
              <a:effectLst/>
            </c:spPr>
            <c:extLst>
              <c:ext xmlns:c16="http://schemas.microsoft.com/office/drawing/2014/chart" uri="{C3380CC4-5D6E-409C-BE32-E72D297353CC}">
                <c16:uniqueId val="{00000731-2DE4-4DE3-BD98-AC3DDE866C98}"/>
              </c:ext>
            </c:extLst>
          </c:dPt>
          <c:dPt>
            <c:idx val="921"/>
            <c:bubble3D val="0"/>
            <c:spPr>
              <a:solidFill>
                <a:schemeClr val="accent4"/>
              </a:solidFill>
              <a:ln>
                <a:noFill/>
              </a:ln>
              <a:effectLst/>
            </c:spPr>
            <c:extLst>
              <c:ext xmlns:c16="http://schemas.microsoft.com/office/drawing/2014/chart" uri="{C3380CC4-5D6E-409C-BE32-E72D297353CC}">
                <c16:uniqueId val="{00000733-2DE4-4DE3-BD98-AC3DDE866C98}"/>
              </c:ext>
            </c:extLst>
          </c:dPt>
          <c:dPt>
            <c:idx val="922"/>
            <c:bubble3D val="0"/>
            <c:spPr>
              <a:solidFill>
                <a:schemeClr val="accent5"/>
              </a:solidFill>
              <a:ln>
                <a:noFill/>
              </a:ln>
              <a:effectLst/>
            </c:spPr>
            <c:extLst>
              <c:ext xmlns:c16="http://schemas.microsoft.com/office/drawing/2014/chart" uri="{C3380CC4-5D6E-409C-BE32-E72D297353CC}">
                <c16:uniqueId val="{00000735-2DE4-4DE3-BD98-AC3DDE866C98}"/>
              </c:ext>
            </c:extLst>
          </c:dPt>
          <c:dPt>
            <c:idx val="923"/>
            <c:bubble3D val="0"/>
            <c:spPr>
              <a:solidFill>
                <a:schemeClr val="accent6"/>
              </a:solidFill>
              <a:ln>
                <a:noFill/>
              </a:ln>
              <a:effectLst/>
            </c:spPr>
            <c:extLst>
              <c:ext xmlns:c16="http://schemas.microsoft.com/office/drawing/2014/chart" uri="{C3380CC4-5D6E-409C-BE32-E72D297353CC}">
                <c16:uniqueId val="{00000737-2DE4-4DE3-BD98-AC3DDE866C98}"/>
              </c:ext>
            </c:extLst>
          </c:dPt>
          <c:dPt>
            <c:idx val="924"/>
            <c:bubble3D val="0"/>
            <c:spPr>
              <a:solidFill>
                <a:schemeClr val="accent1">
                  <a:lumMod val="60000"/>
                </a:schemeClr>
              </a:solidFill>
              <a:ln>
                <a:noFill/>
              </a:ln>
              <a:effectLst/>
            </c:spPr>
            <c:extLst>
              <c:ext xmlns:c16="http://schemas.microsoft.com/office/drawing/2014/chart" uri="{C3380CC4-5D6E-409C-BE32-E72D297353CC}">
                <c16:uniqueId val="{00000739-2DE4-4DE3-BD98-AC3DDE866C98}"/>
              </c:ext>
            </c:extLst>
          </c:dPt>
          <c:dPt>
            <c:idx val="925"/>
            <c:bubble3D val="0"/>
            <c:spPr>
              <a:solidFill>
                <a:schemeClr val="accent2">
                  <a:lumMod val="60000"/>
                </a:schemeClr>
              </a:solidFill>
              <a:ln>
                <a:noFill/>
              </a:ln>
              <a:effectLst/>
            </c:spPr>
            <c:extLst>
              <c:ext xmlns:c16="http://schemas.microsoft.com/office/drawing/2014/chart" uri="{C3380CC4-5D6E-409C-BE32-E72D297353CC}">
                <c16:uniqueId val="{0000073B-2DE4-4DE3-BD98-AC3DDE866C98}"/>
              </c:ext>
            </c:extLst>
          </c:dPt>
          <c:dPt>
            <c:idx val="926"/>
            <c:bubble3D val="0"/>
            <c:spPr>
              <a:solidFill>
                <a:schemeClr val="accent3">
                  <a:lumMod val="60000"/>
                </a:schemeClr>
              </a:solidFill>
              <a:ln>
                <a:noFill/>
              </a:ln>
              <a:effectLst/>
            </c:spPr>
            <c:extLst>
              <c:ext xmlns:c16="http://schemas.microsoft.com/office/drawing/2014/chart" uri="{C3380CC4-5D6E-409C-BE32-E72D297353CC}">
                <c16:uniqueId val="{0000073D-2DE4-4DE3-BD98-AC3DDE866C98}"/>
              </c:ext>
            </c:extLst>
          </c:dPt>
          <c:dPt>
            <c:idx val="927"/>
            <c:bubble3D val="0"/>
            <c:spPr>
              <a:solidFill>
                <a:schemeClr val="accent4">
                  <a:lumMod val="60000"/>
                </a:schemeClr>
              </a:solidFill>
              <a:ln>
                <a:noFill/>
              </a:ln>
              <a:effectLst/>
            </c:spPr>
            <c:extLst>
              <c:ext xmlns:c16="http://schemas.microsoft.com/office/drawing/2014/chart" uri="{C3380CC4-5D6E-409C-BE32-E72D297353CC}">
                <c16:uniqueId val="{0000073F-2DE4-4DE3-BD98-AC3DDE866C98}"/>
              </c:ext>
            </c:extLst>
          </c:dPt>
          <c:dPt>
            <c:idx val="928"/>
            <c:bubble3D val="0"/>
            <c:spPr>
              <a:solidFill>
                <a:schemeClr val="accent5">
                  <a:lumMod val="60000"/>
                </a:schemeClr>
              </a:solidFill>
              <a:ln>
                <a:noFill/>
              </a:ln>
              <a:effectLst/>
            </c:spPr>
            <c:extLst>
              <c:ext xmlns:c16="http://schemas.microsoft.com/office/drawing/2014/chart" uri="{C3380CC4-5D6E-409C-BE32-E72D297353CC}">
                <c16:uniqueId val="{00000741-2DE4-4DE3-BD98-AC3DDE866C98}"/>
              </c:ext>
            </c:extLst>
          </c:dPt>
          <c:dPt>
            <c:idx val="929"/>
            <c:bubble3D val="0"/>
            <c:spPr>
              <a:solidFill>
                <a:schemeClr val="accent6">
                  <a:lumMod val="60000"/>
                </a:schemeClr>
              </a:solidFill>
              <a:ln>
                <a:noFill/>
              </a:ln>
              <a:effectLst/>
            </c:spPr>
            <c:extLst>
              <c:ext xmlns:c16="http://schemas.microsoft.com/office/drawing/2014/chart" uri="{C3380CC4-5D6E-409C-BE32-E72D297353CC}">
                <c16:uniqueId val="{00000743-2DE4-4DE3-BD98-AC3DDE866C98}"/>
              </c:ext>
            </c:extLst>
          </c:dPt>
          <c:dPt>
            <c:idx val="930"/>
            <c:bubble3D val="0"/>
            <c:spPr>
              <a:solidFill>
                <a:schemeClr val="accent1">
                  <a:lumMod val="80000"/>
                  <a:lumOff val="20000"/>
                </a:schemeClr>
              </a:solidFill>
              <a:ln>
                <a:noFill/>
              </a:ln>
              <a:effectLst/>
            </c:spPr>
            <c:extLst>
              <c:ext xmlns:c16="http://schemas.microsoft.com/office/drawing/2014/chart" uri="{C3380CC4-5D6E-409C-BE32-E72D297353CC}">
                <c16:uniqueId val="{00000745-2DE4-4DE3-BD98-AC3DDE866C98}"/>
              </c:ext>
            </c:extLst>
          </c:dPt>
          <c:dPt>
            <c:idx val="931"/>
            <c:bubble3D val="0"/>
            <c:spPr>
              <a:solidFill>
                <a:schemeClr val="accent2">
                  <a:lumMod val="80000"/>
                  <a:lumOff val="20000"/>
                </a:schemeClr>
              </a:solidFill>
              <a:ln>
                <a:noFill/>
              </a:ln>
              <a:effectLst/>
            </c:spPr>
            <c:extLst>
              <c:ext xmlns:c16="http://schemas.microsoft.com/office/drawing/2014/chart" uri="{C3380CC4-5D6E-409C-BE32-E72D297353CC}">
                <c16:uniqueId val="{00000747-2DE4-4DE3-BD98-AC3DDE866C98}"/>
              </c:ext>
            </c:extLst>
          </c:dPt>
          <c:dPt>
            <c:idx val="932"/>
            <c:bubble3D val="0"/>
            <c:spPr>
              <a:solidFill>
                <a:schemeClr val="accent3">
                  <a:lumMod val="80000"/>
                  <a:lumOff val="20000"/>
                </a:schemeClr>
              </a:solidFill>
              <a:ln>
                <a:noFill/>
              </a:ln>
              <a:effectLst/>
            </c:spPr>
            <c:extLst>
              <c:ext xmlns:c16="http://schemas.microsoft.com/office/drawing/2014/chart" uri="{C3380CC4-5D6E-409C-BE32-E72D297353CC}">
                <c16:uniqueId val="{00000749-2DE4-4DE3-BD98-AC3DDE866C98}"/>
              </c:ext>
            </c:extLst>
          </c:dPt>
          <c:dPt>
            <c:idx val="933"/>
            <c:bubble3D val="0"/>
            <c:spPr>
              <a:solidFill>
                <a:schemeClr val="accent4">
                  <a:lumMod val="80000"/>
                  <a:lumOff val="20000"/>
                </a:schemeClr>
              </a:solidFill>
              <a:ln>
                <a:noFill/>
              </a:ln>
              <a:effectLst/>
            </c:spPr>
            <c:extLst>
              <c:ext xmlns:c16="http://schemas.microsoft.com/office/drawing/2014/chart" uri="{C3380CC4-5D6E-409C-BE32-E72D297353CC}">
                <c16:uniqueId val="{0000074B-2DE4-4DE3-BD98-AC3DDE866C98}"/>
              </c:ext>
            </c:extLst>
          </c:dPt>
          <c:dPt>
            <c:idx val="934"/>
            <c:bubble3D val="0"/>
            <c:spPr>
              <a:solidFill>
                <a:schemeClr val="accent5">
                  <a:lumMod val="80000"/>
                  <a:lumOff val="20000"/>
                </a:schemeClr>
              </a:solidFill>
              <a:ln>
                <a:noFill/>
              </a:ln>
              <a:effectLst/>
            </c:spPr>
            <c:extLst>
              <c:ext xmlns:c16="http://schemas.microsoft.com/office/drawing/2014/chart" uri="{C3380CC4-5D6E-409C-BE32-E72D297353CC}">
                <c16:uniqueId val="{0000074D-2DE4-4DE3-BD98-AC3DDE866C98}"/>
              </c:ext>
            </c:extLst>
          </c:dPt>
          <c:dPt>
            <c:idx val="935"/>
            <c:bubble3D val="0"/>
            <c:spPr>
              <a:solidFill>
                <a:schemeClr val="accent6">
                  <a:lumMod val="80000"/>
                  <a:lumOff val="20000"/>
                </a:schemeClr>
              </a:solidFill>
              <a:ln>
                <a:noFill/>
              </a:ln>
              <a:effectLst/>
            </c:spPr>
            <c:extLst>
              <c:ext xmlns:c16="http://schemas.microsoft.com/office/drawing/2014/chart" uri="{C3380CC4-5D6E-409C-BE32-E72D297353CC}">
                <c16:uniqueId val="{0000074F-2DE4-4DE3-BD98-AC3DDE866C98}"/>
              </c:ext>
            </c:extLst>
          </c:dPt>
          <c:dPt>
            <c:idx val="936"/>
            <c:bubble3D val="0"/>
            <c:spPr>
              <a:solidFill>
                <a:schemeClr val="accent1">
                  <a:lumMod val="80000"/>
                </a:schemeClr>
              </a:solidFill>
              <a:ln>
                <a:noFill/>
              </a:ln>
              <a:effectLst/>
            </c:spPr>
            <c:extLst>
              <c:ext xmlns:c16="http://schemas.microsoft.com/office/drawing/2014/chart" uri="{C3380CC4-5D6E-409C-BE32-E72D297353CC}">
                <c16:uniqueId val="{00000751-2DE4-4DE3-BD98-AC3DDE866C98}"/>
              </c:ext>
            </c:extLst>
          </c:dPt>
          <c:dPt>
            <c:idx val="937"/>
            <c:bubble3D val="0"/>
            <c:spPr>
              <a:solidFill>
                <a:schemeClr val="accent2">
                  <a:lumMod val="80000"/>
                </a:schemeClr>
              </a:solidFill>
              <a:ln>
                <a:noFill/>
              </a:ln>
              <a:effectLst/>
            </c:spPr>
            <c:extLst>
              <c:ext xmlns:c16="http://schemas.microsoft.com/office/drawing/2014/chart" uri="{C3380CC4-5D6E-409C-BE32-E72D297353CC}">
                <c16:uniqueId val="{00000753-2DE4-4DE3-BD98-AC3DDE866C98}"/>
              </c:ext>
            </c:extLst>
          </c:dPt>
          <c:dPt>
            <c:idx val="938"/>
            <c:bubble3D val="0"/>
            <c:spPr>
              <a:solidFill>
                <a:schemeClr val="accent3">
                  <a:lumMod val="80000"/>
                </a:schemeClr>
              </a:solidFill>
              <a:ln>
                <a:noFill/>
              </a:ln>
              <a:effectLst/>
            </c:spPr>
            <c:extLst>
              <c:ext xmlns:c16="http://schemas.microsoft.com/office/drawing/2014/chart" uri="{C3380CC4-5D6E-409C-BE32-E72D297353CC}">
                <c16:uniqueId val="{00000755-2DE4-4DE3-BD98-AC3DDE866C98}"/>
              </c:ext>
            </c:extLst>
          </c:dPt>
          <c:dPt>
            <c:idx val="939"/>
            <c:bubble3D val="0"/>
            <c:spPr>
              <a:solidFill>
                <a:schemeClr val="accent4">
                  <a:lumMod val="80000"/>
                </a:schemeClr>
              </a:solidFill>
              <a:ln>
                <a:noFill/>
              </a:ln>
              <a:effectLst/>
            </c:spPr>
            <c:extLst>
              <c:ext xmlns:c16="http://schemas.microsoft.com/office/drawing/2014/chart" uri="{C3380CC4-5D6E-409C-BE32-E72D297353CC}">
                <c16:uniqueId val="{00000757-2DE4-4DE3-BD98-AC3DDE866C98}"/>
              </c:ext>
            </c:extLst>
          </c:dPt>
          <c:dPt>
            <c:idx val="940"/>
            <c:bubble3D val="0"/>
            <c:spPr>
              <a:solidFill>
                <a:schemeClr val="accent5">
                  <a:lumMod val="80000"/>
                </a:schemeClr>
              </a:solidFill>
              <a:ln>
                <a:noFill/>
              </a:ln>
              <a:effectLst/>
            </c:spPr>
            <c:extLst>
              <c:ext xmlns:c16="http://schemas.microsoft.com/office/drawing/2014/chart" uri="{C3380CC4-5D6E-409C-BE32-E72D297353CC}">
                <c16:uniqueId val="{00000759-2DE4-4DE3-BD98-AC3DDE866C98}"/>
              </c:ext>
            </c:extLst>
          </c:dPt>
          <c:dPt>
            <c:idx val="941"/>
            <c:bubble3D val="0"/>
            <c:spPr>
              <a:solidFill>
                <a:schemeClr val="accent6">
                  <a:lumMod val="80000"/>
                </a:schemeClr>
              </a:solidFill>
              <a:ln>
                <a:noFill/>
              </a:ln>
              <a:effectLst/>
            </c:spPr>
            <c:extLst>
              <c:ext xmlns:c16="http://schemas.microsoft.com/office/drawing/2014/chart" uri="{C3380CC4-5D6E-409C-BE32-E72D297353CC}">
                <c16:uniqueId val="{0000075B-2DE4-4DE3-BD98-AC3DDE866C98}"/>
              </c:ext>
            </c:extLst>
          </c:dPt>
          <c:dPt>
            <c:idx val="942"/>
            <c:bubble3D val="0"/>
            <c:spPr>
              <a:solidFill>
                <a:schemeClr val="accent1">
                  <a:lumMod val="60000"/>
                  <a:lumOff val="40000"/>
                </a:schemeClr>
              </a:solidFill>
              <a:ln>
                <a:noFill/>
              </a:ln>
              <a:effectLst/>
            </c:spPr>
            <c:extLst>
              <c:ext xmlns:c16="http://schemas.microsoft.com/office/drawing/2014/chart" uri="{C3380CC4-5D6E-409C-BE32-E72D297353CC}">
                <c16:uniqueId val="{0000075D-2DE4-4DE3-BD98-AC3DDE866C98}"/>
              </c:ext>
            </c:extLst>
          </c:dPt>
          <c:dPt>
            <c:idx val="943"/>
            <c:bubble3D val="0"/>
            <c:spPr>
              <a:solidFill>
                <a:schemeClr val="accent2">
                  <a:lumMod val="60000"/>
                  <a:lumOff val="40000"/>
                </a:schemeClr>
              </a:solidFill>
              <a:ln>
                <a:noFill/>
              </a:ln>
              <a:effectLst/>
            </c:spPr>
            <c:extLst>
              <c:ext xmlns:c16="http://schemas.microsoft.com/office/drawing/2014/chart" uri="{C3380CC4-5D6E-409C-BE32-E72D297353CC}">
                <c16:uniqueId val="{0000075F-2DE4-4DE3-BD98-AC3DDE866C98}"/>
              </c:ext>
            </c:extLst>
          </c:dPt>
          <c:dPt>
            <c:idx val="944"/>
            <c:bubble3D val="0"/>
            <c:spPr>
              <a:solidFill>
                <a:schemeClr val="accent3">
                  <a:lumMod val="60000"/>
                  <a:lumOff val="40000"/>
                </a:schemeClr>
              </a:solidFill>
              <a:ln>
                <a:noFill/>
              </a:ln>
              <a:effectLst/>
            </c:spPr>
            <c:extLst>
              <c:ext xmlns:c16="http://schemas.microsoft.com/office/drawing/2014/chart" uri="{C3380CC4-5D6E-409C-BE32-E72D297353CC}">
                <c16:uniqueId val="{00000761-2DE4-4DE3-BD98-AC3DDE866C98}"/>
              </c:ext>
            </c:extLst>
          </c:dPt>
          <c:dPt>
            <c:idx val="945"/>
            <c:bubble3D val="0"/>
            <c:spPr>
              <a:solidFill>
                <a:schemeClr val="accent4">
                  <a:lumMod val="60000"/>
                  <a:lumOff val="40000"/>
                </a:schemeClr>
              </a:solidFill>
              <a:ln>
                <a:noFill/>
              </a:ln>
              <a:effectLst/>
            </c:spPr>
            <c:extLst>
              <c:ext xmlns:c16="http://schemas.microsoft.com/office/drawing/2014/chart" uri="{C3380CC4-5D6E-409C-BE32-E72D297353CC}">
                <c16:uniqueId val="{00000763-2DE4-4DE3-BD98-AC3DDE866C98}"/>
              </c:ext>
            </c:extLst>
          </c:dPt>
          <c:dPt>
            <c:idx val="946"/>
            <c:bubble3D val="0"/>
            <c:spPr>
              <a:solidFill>
                <a:schemeClr val="accent5">
                  <a:lumMod val="60000"/>
                  <a:lumOff val="40000"/>
                </a:schemeClr>
              </a:solidFill>
              <a:ln>
                <a:noFill/>
              </a:ln>
              <a:effectLst/>
            </c:spPr>
            <c:extLst>
              <c:ext xmlns:c16="http://schemas.microsoft.com/office/drawing/2014/chart" uri="{C3380CC4-5D6E-409C-BE32-E72D297353CC}">
                <c16:uniqueId val="{00000765-2DE4-4DE3-BD98-AC3DDE866C98}"/>
              </c:ext>
            </c:extLst>
          </c:dPt>
          <c:dPt>
            <c:idx val="947"/>
            <c:bubble3D val="0"/>
            <c:spPr>
              <a:solidFill>
                <a:schemeClr val="accent6">
                  <a:lumMod val="60000"/>
                  <a:lumOff val="40000"/>
                </a:schemeClr>
              </a:solidFill>
              <a:ln>
                <a:noFill/>
              </a:ln>
              <a:effectLst/>
            </c:spPr>
            <c:extLst>
              <c:ext xmlns:c16="http://schemas.microsoft.com/office/drawing/2014/chart" uri="{C3380CC4-5D6E-409C-BE32-E72D297353CC}">
                <c16:uniqueId val="{00000767-2DE4-4DE3-BD98-AC3DDE866C98}"/>
              </c:ext>
            </c:extLst>
          </c:dPt>
          <c:dPt>
            <c:idx val="948"/>
            <c:bubble3D val="0"/>
            <c:spPr>
              <a:solidFill>
                <a:schemeClr val="accent1">
                  <a:lumMod val="50000"/>
                </a:schemeClr>
              </a:solidFill>
              <a:ln>
                <a:noFill/>
              </a:ln>
              <a:effectLst/>
            </c:spPr>
            <c:extLst>
              <c:ext xmlns:c16="http://schemas.microsoft.com/office/drawing/2014/chart" uri="{C3380CC4-5D6E-409C-BE32-E72D297353CC}">
                <c16:uniqueId val="{00000769-2DE4-4DE3-BD98-AC3DDE866C98}"/>
              </c:ext>
            </c:extLst>
          </c:dPt>
          <c:dPt>
            <c:idx val="949"/>
            <c:bubble3D val="0"/>
            <c:spPr>
              <a:solidFill>
                <a:schemeClr val="accent2">
                  <a:lumMod val="50000"/>
                </a:schemeClr>
              </a:solidFill>
              <a:ln>
                <a:noFill/>
              </a:ln>
              <a:effectLst/>
            </c:spPr>
            <c:extLst>
              <c:ext xmlns:c16="http://schemas.microsoft.com/office/drawing/2014/chart" uri="{C3380CC4-5D6E-409C-BE32-E72D297353CC}">
                <c16:uniqueId val="{0000076B-2DE4-4DE3-BD98-AC3DDE866C98}"/>
              </c:ext>
            </c:extLst>
          </c:dPt>
          <c:dPt>
            <c:idx val="950"/>
            <c:bubble3D val="0"/>
            <c:spPr>
              <a:solidFill>
                <a:schemeClr val="accent3">
                  <a:lumMod val="50000"/>
                </a:schemeClr>
              </a:solidFill>
              <a:ln>
                <a:noFill/>
              </a:ln>
              <a:effectLst/>
            </c:spPr>
            <c:extLst>
              <c:ext xmlns:c16="http://schemas.microsoft.com/office/drawing/2014/chart" uri="{C3380CC4-5D6E-409C-BE32-E72D297353CC}">
                <c16:uniqueId val="{0000076D-2DE4-4DE3-BD98-AC3DDE866C98}"/>
              </c:ext>
            </c:extLst>
          </c:dPt>
          <c:dPt>
            <c:idx val="951"/>
            <c:bubble3D val="0"/>
            <c:spPr>
              <a:solidFill>
                <a:schemeClr val="accent4">
                  <a:lumMod val="50000"/>
                </a:schemeClr>
              </a:solidFill>
              <a:ln>
                <a:noFill/>
              </a:ln>
              <a:effectLst/>
            </c:spPr>
            <c:extLst>
              <c:ext xmlns:c16="http://schemas.microsoft.com/office/drawing/2014/chart" uri="{C3380CC4-5D6E-409C-BE32-E72D297353CC}">
                <c16:uniqueId val="{0000076F-2DE4-4DE3-BD98-AC3DDE866C98}"/>
              </c:ext>
            </c:extLst>
          </c:dPt>
          <c:dPt>
            <c:idx val="952"/>
            <c:bubble3D val="0"/>
            <c:spPr>
              <a:solidFill>
                <a:schemeClr val="accent5">
                  <a:lumMod val="50000"/>
                </a:schemeClr>
              </a:solidFill>
              <a:ln>
                <a:noFill/>
              </a:ln>
              <a:effectLst/>
            </c:spPr>
            <c:extLst>
              <c:ext xmlns:c16="http://schemas.microsoft.com/office/drawing/2014/chart" uri="{C3380CC4-5D6E-409C-BE32-E72D297353CC}">
                <c16:uniqueId val="{00000771-2DE4-4DE3-BD98-AC3DDE866C98}"/>
              </c:ext>
            </c:extLst>
          </c:dPt>
          <c:dPt>
            <c:idx val="953"/>
            <c:bubble3D val="0"/>
            <c:spPr>
              <a:solidFill>
                <a:schemeClr val="accent6">
                  <a:lumMod val="50000"/>
                </a:schemeClr>
              </a:solidFill>
              <a:ln>
                <a:noFill/>
              </a:ln>
              <a:effectLst/>
            </c:spPr>
            <c:extLst>
              <c:ext xmlns:c16="http://schemas.microsoft.com/office/drawing/2014/chart" uri="{C3380CC4-5D6E-409C-BE32-E72D297353CC}">
                <c16:uniqueId val="{00000773-2DE4-4DE3-BD98-AC3DDE866C98}"/>
              </c:ext>
            </c:extLst>
          </c:dPt>
          <c:dPt>
            <c:idx val="954"/>
            <c:bubble3D val="0"/>
            <c:spPr>
              <a:solidFill>
                <a:schemeClr val="accent1">
                  <a:lumMod val="70000"/>
                  <a:lumOff val="30000"/>
                </a:schemeClr>
              </a:solidFill>
              <a:ln>
                <a:noFill/>
              </a:ln>
              <a:effectLst/>
            </c:spPr>
            <c:extLst>
              <c:ext xmlns:c16="http://schemas.microsoft.com/office/drawing/2014/chart" uri="{C3380CC4-5D6E-409C-BE32-E72D297353CC}">
                <c16:uniqueId val="{00000775-2DE4-4DE3-BD98-AC3DDE866C98}"/>
              </c:ext>
            </c:extLst>
          </c:dPt>
          <c:dPt>
            <c:idx val="955"/>
            <c:bubble3D val="0"/>
            <c:spPr>
              <a:solidFill>
                <a:schemeClr val="accent2">
                  <a:lumMod val="70000"/>
                  <a:lumOff val="30000"/>
                </a:schemeClr>
              </a:solidFill>
              <a:ln>
                <a:noFill/>
              </a:ln>
              <a:effectLst/>
            </c:spPr>
            <c:extLst>
              <c:ext xmlns:c16="http://schemas.microsoft.com/office/drawing/2014/chart" uri="{C3380CC4-5D6E-409C-BE32-E72D297353CC}">
                <c16:uniqueId val="{00000777-2DE4-4DE3-BD98-AC3DDE866C98}"/>
              </c:ext>
            </c:extLst>
          </c:dPt>
          <c:dPt>
            <c:idx val="956"/>
            <c:bubble3D val="0"/>
            <c:spPr>
              <a:solidFill>
                <a:schemeClr val="accent3">
                  <a:lumMod val="70000"/>
                  <a:lumOff val="30000"/>
                </a:schemeClr>
              </a:solidFill>
              <a:ln>
                <a:noFill/>
              </a:ln>
              <a:effectLst/>
            </c:spPr>
            <c:extLst>
              <c:ext xmlns:c16="http://schemas.microsoft.com/office/drawing/2014/chart" uri="{C3380CC4-5D6E-409C-BE32-E72D297353CC}">
                <c16:uniqueId val="{00000779-2DE4-4DE3-BD98-AC3DDE866C98}"/>
              </c:ext>
            </c:extLst>
          </c:dPt>
          <c:dPt>
            <c:idx val="957"/>
            <c:bubble3D val="0"/>
            <c:spPr>
              <a:solidFill>
                <a:schemeClr val="accent4">
                  <a:lumMod val="70000"/>
                  <a:lumOff val="30000"/>
                </a:schemeClr>
              </a:solidFill>
              <a:ln>
                <a:noFill/>
              </a:ln>
              <a:effectLst/>
            </c:spPr>
            <c:extLst>
              <c:ext xmlns:c16="http://schemas.microsoft.com/office/drawing/2014/chart" uri="{C3380CC4-5D6E-409C-BE32-E72D297353CC}">
                <c16:uniqueId val="{0000077B-2DE4-4DE3-BD98-AC3DDE866C98}"/>
              </c:ext>
            </c:extLst>
          </c:dPt>
          <c:dPt>
            <c:idx val="958"/>
            <c:bubble3D val="0"/>
            <c:spPr>
              <a:solidFill>
                <a:schemeClr val="accent5">
                  <a:lumMod val="70000"/>
                  <a:lumOff val="30000"/>
                </a:schemeClr>
              </a:solidFill>
              <a:ln>
                <a:noFill/>
              </a:ln>
              <a:effectLst/>
            </c:spPr>
            <c:extLst>
              <c:ext xmlns:c16="http://schemas.microsoft.com/office/drawing/2014/chart" uri="{C3380CC4-5D6E-409C-BE32-E72D297353CC}">
                <c16:uniqueId val="{0000077D-2DE4-4DE3-BD98-AC3DDE866C98}"/>
              </c:ext>
            </c:extLst>
          </c:dPt>
          <c:dPt>
            <c:idx val="959"/>
            <c:bubble3D val="0"/>
            <c:spPr>
              <a:solidFill>
                <a:schemeClr val="accent6">
                  <a:lumMod val="70000"/>
                  <a:lumOff val="30000"/>
                </a:schemeClr>
              </a:solidFill>
              <a:ln>
                <a:noFill/>
              </a:ln>
              <a:effectLst/>
            </c:spPr>
            <c:extLst>
              <c:ext xmlns:c16="http://schemas.microsoft.com/office/drawing/2014/chart" uri="{C3380CC4-5D6E-409C-BE32-E72D297353CC}">
                <c16:uniqueId val="{0000077F-2DE4-4DE3-BD98-AC3DDE866C98}"/>
              </c:ext>
            </c:extLst>
          </c:dPt>
          <c:dPt>
            <c:idx val="960"/>
            <c:bubble3D val="0"/>
            <c:spPr>
              <a:solidFill>
                <a:schemeClr val="accent1">
                  <a:lumMod val="70000"/>
                </a:schemeClr>
              </a:solidFill>
              <a:ln>
                <a:noFill/>
              </a:ln>
              <a:effectLst/>
            </c:spPr>
            <c:extLst>
              <c:ext xmlns:c16="http://schemas.microsoft.com/office/drawing/2014/chart" uri="{C3380CC4-5D6E-409C-BE32-E72D297353CC}">
                <c16:uniqueId val="{00000781-2DE4-4DE3-BD98-AC3DDE866C98}"/>
              </c:ext>
            </c:extLst>
          </c:dPt>
          <c:dPt>
            <c:idx val="961"/>
            <c:bubble3D val="0"/>
            <c:spPr>
              <a:solidFill>
                <a:schemeClr val="accent2">
                  <a:lumMod val="70000"/>
                </a:schemeClr>
              </a:solidFill>
              <a:ln>
                <a:noFill/>
              </a:ln>
              <a:effectLst/>
            </c:spPr>
            <c:extLst>
              <c:ext xmlns:c16="http://schemas.microsoft.com/office/drawing/2014/chart" uri="{C3380CC4-5D6E-409C-BE32-E72D297353CC}">
                <c16:uniqueId val="{00000783-2DE4-4DE3-BD98-AC3DDE866C98}"/>
              </c:ext>
            </c:extLst>
          </c:dPt>
          <c:dPt>
            <c:idx val="962"/>
            <c:bubble3D val="0"/>
            <c:spPr>
              <a:solidFill>
                <a:schemeClr val="accent3">
                  <a:lumMod val="70000"/>
                </a:schemeClr>
              </a:solidFill>
              <a:ln>
                <a:noFill/>
              </a:ln>
              <a:effectLst/>
            </c:spPr>
            <c:extLst>
              <c:ext xmlns:c16="http://schemas.microsoft.com/office/drawing/2014/chart" uri="{C3380CC4-5D6E-409C-BE32-E72D297353CC}">
                <c16:uniqueId val="{00000785-2DE4-4DE3-BD98-AC3DDE866C98}"/>
              </c:ext>
            </c:extLst>
          </c:dPt>
          <c:dPt>
            <c:idx val="963"/>
            <c:bubble3D val="0"/>
            <c:spPr>
              <a:solidFill>
                <a:schemeClr val="accent4">
                  <a:lumMod val="70000"/>
                </a:schemeClr>
              </a:solidFill>
              <a:ln>
                <a:noFill/>
              </a:ln>
              <a:effectLst/>
            </c:spPr>
            <c:extLst>
              <c:ext xmlns:c16="http://schemas.microsoft.com/office/drawing/2014/chart" uri="{C3380CC4-5D6E-409C-BE32-E72D297353CC}">
                <c16:uniqueId val="{00000787-2DE4-4DE3-BD98-AC3DDE866C98}"/>
              </c:ext>
            </c:extLst>
          </c:dPt>
          <c:dPt>
            <c:idx val="964"/>
            <c:bubble3D val="0"/>
            <c:spPr>
              <a:solidFill>
                <a:schemeClr val="accent5">
                  <a:lumMod val="70000"/>
                </a:schemeClr>
              </a:solidFill>
              <a:ln>
                <a:noFill/>
              </a:ln>
              <a:effectLst/>
            </c:spPr>
            <c:extLst>
              <c:ext xmlns:c16="http://schemas.microsoft.com/office/drawing/2014/chart" uri="{C3380CC4-5D6E-409C-BE32-E72D297353CC}">
                <c16:uniqueId val="{00000789-2DE4-4DE3-BD98-AC3DDE866C98}"/>
              </c:ext>
            </c:extLst>
          </c:dPt>
          <c:dPt>
            <c:idx val="965"/>
            <c:bubble3D val="0"/>
            <c:spPr>
              <a:solidFill>
                <a:schemeClr val="accent6">
                  <a:lumMod val="70000"/>
                </a:schemeClr>
              </a:solidFill>
              <a:ln>
                <a:noFill/>
              </a:ln>
              <a:effectLst/>
            </c:spPr>
            <c:extLst>
              <c:ext xmlns:c16="http://schemas.microsoft.com/office/drawing/2014/chart" uri="{C3380CC4-5D6E-409C-BE32-E72D297353CC}">
                <c16:uniqueId val="{0000078B-2DE4-4DE3-BD98-AC3DDE866C98}"/>
              </c:ext>
            </c:extLst>
          </c:dPt>
          <c:dPt>
            <c:idx val="966"/>
            <c:bubble3D val="0"/>
            <c:spPr>
              <a:solidFill>
                <a:schemeClr val="accent1">
                  <a:lumMod val="50000"/>
                  <a:lumOff val="50000"/>
                </a:schemeClr>
              </a:solidFill>
              <a:ln>
                <a:noFill/>
              </a:ln>
              <a:effectLst/>
            </c:spPr>
            <c:extLst>
              <c:ext xmlns:c16="http://schemas.microsoft.com/office/drawing/2014/chart" uri="{C3380CC4-5D6E-409C-BE32-E72D297353CC}">
                <c16:uniqueId val="{0000078D-2DE4-4DE3-BD98-AC3DDE866C98}"/>
              </c:ext>
            </c:extLst>
          </c:dPt>
          <c:dPt>
            <c:idx val="967"/>
            <c:bubble3D val="0"/>
            <c:spPr>
              <a:solidFill>
                <a:schemeClr val="accent2">
                  <a:lumMod val="50000"/>
                  <a:lumOff val="50000"/>
                </a:schemeClr>
              </a:solidFill>
              <a:ln>
                <a:noFill/>
              </a:ln>
              <a:effectLst/>
            </c:spPr>
            <c:extLst>
              <c:ext xmlns:c16="http://schemas.microsoft.com/office/drawing/2014/chart" uri="{C3380CC4-5D6E-409C-BE32-E72D297353CC}">
                <c16:uniqueId val="{0000078F-2DE4-4DE3-BD98-AC3DDE866C98}"/>
              </c:ext>
            </c:extLst>
          </c:dPt>
          <c:dPt>
            <c:idx val="968"/>
            <c:bubble3D val="0"/>
            <c:spPr>
              <a:solidFill>
                <a:schemeClr val="accent3">
                  <a:lumMod val="50000"/>
                  <a:lumOff val="50000"/>
                </a:schemeClr>
              </a:solidFill>
              <a:ln>
                <a:noFill/>
              </a:ln>
              <a:effectLst/>
            </c:spPr>
            <c:extLst>
              <c:ext xmlns:c16="http://schemas.microsoft.com/office/drawing/2014/chart" uri="{C3380CC4-5D6E-409C-BE32-E72D297353CC}">
                <c16:uniqueId val="{00000791-2DE4-4DE3-BD98-AC3DDE866C98}"/>
              </c:ext>
            </c:extLst>
          </c:dPt>
          <c:dPt>
            <c:idx val="969"/>
            <c:bubble3D val="0"/>
            <c:spPr>
              <a:solidFill>
                <a:schemeClr val="accent4">
                  <a:lumMod val="50000"/>
                  <a:lumOff val="50000"/>
                </a:schemeClr>
              </a:solidFill>
              <a:ln>
                <a:noFill/>
              </a:ln>
              <a:effectLst/>
            </c:spPr>
            <c:extLst>
              <c:ext xmlns:c16="http://schemas.microsoft.com/office/drawing/2014/chart" uri="{C3380CC4-5D6E-409C-BE32-E72D297353CC}">
                <c16:uniqueId val="{00000793-2DE4-4DE3-BD98-AC3DDE866C98}"/>
              </c:ext>
            </c:extLst>
          </c:dPt>
          <c:dPt>
            <c:idx val="970"/>
            <c:bubble3D val="0"/>
            <c:spPr>
              <a:solidFill>
                <a:schemeClr val="accent5">
                  <a:lumMod val="50000"/>
                  <a:lumOff val="50000"/>
                </a:schemeClr>
              </a:solidFill>
              <a:ln>
                <a:noFill/>
              </a:ln>
              <a:effectLst/>
            </c:spPr>
            <c:extLst>
              <c:ext xmlns:c16="http://schemas.microsoft.com/office/drawing/2014/chart" uri="{C3380CC4-5D6E-409C-BE32-E72D297353CC}">
                <c16:uniqueId val="{00000795-2DE4-4DE3-BD98-AC3DDE866C98}"/>
              </c:ext>
            </c:extLst>
          </c:dPt>
          <c:dPt>
            <c:idx val="971"/>
            <c:bubble3D val="0"/>
            <c:spPr>
              <a:solidFill>
                <a:schemeClr val="accent6">
                  <a:lumMod val="50000"/>
                  <a:lumOff val="50000"/>
                </a:schemeClr>
              </a:solidFill>
              <a:ln>
                <a:noFill/>
              </a:ln>
              <a:effectLst/>
            </c:spPr>
            <c:extLst>
              <c:ext xmlns:c16="http://schemas.microsoft.com/office/drawing/2014/chart" uri="{C3380CC4-5D6E-409C-BE32-E72D297353CC}">
                <c16:uniqueId val="{00000797-2DE4-4DE3-BD98-AC3DDE866C98}"/>
              </c:ext>
            </c:extLst>
          </c:dPt>
          <c:dPt>
            <c:idx val="972"/>
            <c:bubble3D val="0"/>
            <c:spPr>
              <a:solidFill>
                <a:schemeClr val="accent1"/>
              </a:solidFill>
              <a:ln>
                <a:noFill/>
              </a:ln>
              <a:effectLst/>
            </c:spPr>
            <c:extLst>
              <c:ext xmlns:c16="http://schemas.microsoft.com/office/drawing/2014/chart" uri="{C3380CC4-5D6E-409C-BE32-E72D297353CC}">
                <c16:uniqueId val="{00000799-2DE4-4DE3-BD98-AC3DDE866C98}"/>
              </c:ext>
            </c:extLst>
          </c:dPt>
          <c:dPt>
            <c:idx val="973"/>
            <c:bubble3D val="0"/>
            <c:spPr>
              <a:solidFill>
                <a:schemeClr val="accent2"/>
              </a:solidFill>
              <a:ln>
                <a:noFill/>
              </a:ln>
              <a:effectLst/>
            </c:spPr>
            <c:extLst>
              <c:ext xmlns:c16="http://schemas.microsoft.com/office/drawing/2014/chart" uri="{C3380CC4-5D6E-409C-BE32-E72D297353CC}">
                <c16:uniqueId val="{0000079B-2DE4-4DE3-BD98-AC3DDE866C98}"/>
              </c:ext>
            </c:extLst>
          </c:dPt>
          <c:dPt>
            <c:idx val="974"/>
            <c:bubble3D val="0"/>
            <c:spPr>
              <a:solidFill>
                <a:schemeClr val="accent3"/>
              </a:solidFill>
              <a:ln>
                <a:noFill/>
              </a:ln>
              <a:effectLst/>
            </c:spPr>
            <c:extLst>
              <c:ext xmlns:c16="http://schemas.microsoft.com/office/drawing/2014/chart" uri="{C3380CC4-5D6E-409C-BE32-E72D297353CC}">
                <c16:uniqueId val="{0000079D-2DE4-4DE3-BD98-AC3DDE866C98}"/>
              </c:ext>
            </c:extLst>
          </c:dPt>
          <c:dPt>
            <c:idx val="975"/>
            <c:bubble3D val="0"/>
            <c:spPr>
              <a:solidFill>
                <a:schemeClr val="accent4"/>
              </a:solidFill>
              <a:ln>
                <a:noFill/>
              </a:ln>
              <a:effectLst/>
            </c:spPr>
            <c:extLst>
              <c:ext xmlns:c16="http://schemas.microsoft.com/office/drawing/2014/chart" uri="{C3380CC4-5D6E-409C-BE32-E72D297353CC}">
                <c16:uniqueId val="{0000079F-2DE4-4DE3-BD98-AC3DDE866C98}"/>
              </c:ext>
            </c:extLst>
          </c:dPt>
          <c:dPt>
            <c:idx val="976"/>
            <c:bubble3D val="0"/>
            <c:spPr>
              <a:solidFill>
                <a:schemeClr val="accent5"/>
              </a:solidFill>
              <a:ln>
                <a:noFill/>
              </a:ln>
              <a:effectLst/>
            </c:spPr>
            <c:extLst>
              <c:ext xmlns:c16="http://schemas.microsoft.com/office/drawing/2014/chart" uri="{C3380CC4-5D6E-409C-BE32-E72D297353CC}">
                <c16:uniqueId val="{000007A1-2DE4-4DE3-BD98-AC3DDE866C98}"/>
              </c:ext>
            </c:extLst>
          </c:dPt>
          <c:dPt>
            <c:idx val="977"/>
            <c:bubble3D val="0"/>
            <c:spPr>
              <a:solidFill>
                <a:schemeClr val="accent6"/>
              </a:solidFill>
              <a:ln>
                <a:noFill/>
              </a:ln>
              <a:effectLst/>
            </c:spPr>
            <c:extLst>
              <c:ext xmlns:c16="http://schemas.microsoft.com/office/drawing/2014/chart" uri="{C3380CC4-5D6E-409C-BE32-E72D297353CC}">
                <c16:uniqueId val="{000007A3-2DE4-4DE3-BD98-AC3DDE866C98}"/>
              </c:ext>
            </c:extLst>
          </c:dPt>
          <c:dPt>
            <c:idx val="978"/>
            <c:bubble3D val="0"/>
            <c:spPr>
              <a:solidFill>
                <a:schemeClr val="accent1">
                  <a:lumMod val="60000"/>
                </a:schemeClr>
              </a:solidFill>
              <a:ln>
                <a:noFill/>
              </a:ln>
              <a:effectLst/>
            </c:spPr>
            <c:extLst>
              <c:ext xmlns:c16="http://schemas.microsoft.com/office/drawing/2014/chart" uri="{C3380CC4-5D6E-409C-BE32-E72D297353CC}">
                <c16:uniqueId val="{000007A5-2DE4-4DE3-BD98-AC3DDE866C98}"/>
              </c:ext>
            </c:extLst>
          </c:dPt>
          <c:dPt>
            <c:idx val="979"/>
            <c:bubble3D val="0"/>
            <c:spPr>
              <a:solidFill>
                <a:schemeClr val="accent2">
                  <a:lumMod val="60000"/>
                </a:schemeClr>
              </a:solidFill>
              <a:ln>
                <a:noFill/>
              </a:ln>
              <a:effectLst/>
            </c:spPr>
            <c:extLst>
              <c:ext xmlns:c16="http://schemas.microsoft.com/office/drawing/2014/chart" uri="{C3380CC4-5D6E-409C-BE32-E72D297353CC}">
                <c16:uniqueId val="{000007A7-2DE4-4DE3-BD98-AC3DDE866C98}"/>
              </c:ext>
            </c:extLst>
          </c:dPt>
          <c:dPt>
            <c:idx val="980"/>
            <c:bubble3D val="0"/>
            <c:spPr>
              <a:solidFill>
                <a:schemeClr val="accent3">
                  <a:lumMod val="60000"/>
                </a:schemeClr>
              </a:solidFill>
              <a:ln>
                <a:noFill/>
              </a:ln>
              <a:effectLst/>
            </c:spPr>
            <c:extLst>
              <c:ext xmlns:c16="http://schemas.microsoft.com/office/drawing/2014/chart" uri="{C3380CC4-5D6E-409C-BE32-E72D297353CC}">
                <c16:uniqueId val="{000007A9-2DE4-4DE3-BD98-AC3DDE866C98}"/>
              </c:ext>
            </c:extLst>
          </c:dPt>
          <c:dPt>
            <c:idx val="981"/>
            <c:bubble3D val="0"/>
            <c:spPr>
              <a:solidFill>
                <a:schemeClr val="accent4">
                  <a:lumMod val="60000"/>
                </a:schemeClr>
              </a:solidFill>
              <a:ln>
                <a:noFill/>
              </a:ln>
              <a:effectLst/>
            </c:spPr>
            <c:extLst>
              <c:ext xmlns:c16="http://schemas.microsoft.com/office/drawing/2014/chart" uri="{C3380CC4-5D6E-409C-BE32-E72D297353CC}">
                <c16:uniqueId val="{000007AB-2DE4-4DE3-BD98-AC3DDE866C98}"/>
              </c:ext>
            </c:extLst>
          </c:dPt>
          <c:dPt>
            <c:idx val="982"/>
            <c:bubble3D val="0"/>
            <c:spPr>
              <a:solidFill>
                <a:schemeClr val="accent5">
                  <a:lumMod val="60000"/>
                </a:schemeClr>
              </a:solidFill>
              <a:ln>
                <a:noFill/>
              </a:ln>
              <a:effectLst/>
            </c:spPr>
            <c:extLst>
              <c:ext xmlns:c16="http://schemas.microsoft.com/office/drawing/2014/chart" uri="{C3380CC4-5D6E-409C-BE32-E72D297353CC}">
                <c16:uniqueId val="{000007AD-2DE4-4DE3-BD98-AC3DDE866C98}"/>
              </c:ext>
            </c:extLst>
          </c:dPt>
          <c:dPt>
            <c:idx val="983"/>
            <c:bubble3D val="0"/>
            <c:spPr>
              <a:solidFill>
                <a:schemeClr val="accent6">
                  <a:lumMod val="60000"/>
                </a:schemeClr>
              </a:solidFill>
              <a:ln>
                <a:noFill/>
              </a:ln>
              <a:effectLst/>
            </c:spPr>
            <c:extLst>
              <c:ext xmlns:c16="http://schemas.microsoft.com/office/drawing/2014/chart" uri="{C3380CC4-5D6E-409C-BE32-E72D297353CC}">
                <c16:uniqueId val="{000007AF-2DE4-4DE3-BD98-AC3DDE866C98}"/>
              </c:ext>
            </c:extLst>
          </c:dPt>
          <c:dPt>
            <c:idx val="984"/>
            <c:bubble3D val="0"/>
            <c:spPr>
              <a:solidFill>
                <a:schemeClr val="accent1">
                  <a:lumMod val="80000"/>
                  <a:lumOff val="20000"/>
                </a:schemeClr>
              </a:solidFill>
              <a:ln>
                <a:noFill/>
              </a:ln>
              <a:effectLst/>
            </c:spPr>
            <c:extLst>
              <c:ext xmlns:c16="http://schemas.microsoft.com/office/drawing/2014/chart" uri="{C3380CC4-5D6E-409C-BE32-E72D297353CC}">
                <c16:uniqueId val="{000007B1-2DE4-4DE3-BD98-AC3DDE866C98}"/>
              </c:ext>
            </c:extLst>
          </c:dPt>
          <c:dPt>
            <c:idx val="985"/>
            <c:bubble3D val="0"/>
            <c:spPr>
              <a:solidFill>
                <a:schemeClr val="accent2">
                  <a:lumMod val="80000"/>
                  <a:lumOff val="20000"/>
                </a:schemeClr>
              </a:solidFill>
              <a:ln>
                <a:noFill/>
              </a:ln>
              <a:effectLst/>
            </c:spPr>
            <c:extLst>
              <c:ext xmlns:c16="http://schemas.microsoft.com/office/drawing/2014/chart" uri="{C3380CC4-5D6E-409C-BE32-E72D297353CC}">
                <c16:uniqueId val="{000007B3-2DE4-4DE3-BD98-AC3DDE866C98}"/>
              </c:ext>
            </c:extLst>
          </c:dPt>
          <c:dPt>
            <c:idx val="986"/>
            <c:bubble3D val="0"/>
            <c:spPr>
              <a:solidFill>
                <a:schemeClr val="accent3">
                  <a:lumMod val="80000"/>
                  <a:lumOff val="20000"/>
                </a:schemeClr>
              </a:solidFill>
              <a:ln>
                <a:noFill/>
              </a:ln>
              <a:effectLst/>
            </c:spPr>
            <c:extLst>
              <c:ext xmlns:c16="http://schemas.microsoft.com/office/drawing/2014/chart" uri="{C3380CC4-5D6E-409C-BE32-E72D297353CC}">
                <c16:uniqueId val="{000007B5-2DE4-4DE3-BD98-AC3DDE866C98}"/>
              </c:ext>
            </c:extLst>
          </c:dPt>
          <c:dPt>
            <c:idx val="987"/>
            <c:bubble3D val="0"/>
            <c:spPr>
              <a:solidFill>
                <a:schemeClr val="accent4">
                  <a:lumMod val="80000"/>
                  <a:lumOff val="20000"/>
                </a:schemeClr>
              </a:solidFill>
              <a:ln>
                <a:noFill/>
              </a:ln>
              <a:effectLst/>
            </c:spPr>
            <c:extLst>
              <c:ext xmlns:c16="http://schemas.microsoft.com/office/drawing/2014/chart" uri="{C3380CC4-5D6E-409C-BE32-E72D297353CC}">
                <c16:uniqueId val="{000007B7-2DE4-4DE3-BD98-AC3DDE866C98}"/>
              </c:ext>
            </c:extLst>
          </c:dPt>
          <c:dPt>
            <c:idx val="988"/>
            <c:bubble3D val="0"/>
            <c:spPr>
              <a:solidFill>
                <a:schemeClr val="accent5">
                  <a:lumMod val="80000"/>
                  <a:lumOff val="20000"/>
                </a:schemeClr>
              </a:solidFill>
              <a:ln>
                <a:noFill/>
              </a:ln>
              <a:effectLst/>
            </c:spPr>
            <c:extLst>
              <c:ext xmlns:c16="http://schemas.microsoft.com/office/drawing/2014/chart" uri="{C3380CC4-5D6E-409C-BE32-E72D297353CC}">
                <c16:uniqueId val="{000007B9-2DE4-4DE3-BD98-AC3DDE866C98}"/>
              </c:ext>
            </c:extLst>
          </c:dPt>
          <c:dPt>
            <c:idx val="989"/>
            <c:bubble3D val="0"/>
            <c:spPr>
              <a:solidFill>
                <a:schemeClr val="accent6">
                  <a:lumMod val="80000"/>
                  <a:lumOff val="20000"/>
                </a:schemeClr>
              </a:solidFill>
              <a:ln>
                <a:noFill/>
              </a:ln>
              <a:effectLst/>
            </c:spPr>
            <c:extLst>
              <c:ext xmlns:c16="http://schemas.microsoft.com/office/drawing/2014/chart" uri="{C3380CC4-5D6E-409C-BE32-E72D297353CC}">
                <c16:uniqueId val="{000007BB-2DE4-4DE3-BD98-AC3DDE866C98}"/>
              </c:ext>
            </c:extLst>
          </c:dPt>
          <c:dPt>
            <c:idx val="990"/>
            <c:bubble3D val="0"/>
            <c:spPr>
              <a:solidFill>
                <a:schemeClr val="accent1">
                  <a:lumMod val="80000"/>
                </a:schemeClr>
              </a:solidFill>
              <a:ln>
                <a:noFill/>
              </a:ln>
              <a:effectLst/>
            </c:spPr>
            <c:extLst>
              <c:ext xmlns:c16="http://schemas.microsoft.com/office/drawing/2014/chart" uri="{C3380CC4-5D6E-409C-BE32-E72D297353CC}">
                <c16:uniqueId val="{000007BD-2DE4-4DE3-BD98-AC3DDE866C98}"/>
              </c:ext>
            </c:extLst>
          </c:dPt>
          <c:dPt>
            <c:idx val="991"/>
            <c:bubble3D val="0"/>
            <c:spPr>
              <a:solidFill>
                <a:schemeClr val="accent2">
                  <a:lumMod val="80000"/>
                </a:schemeClr>
              </a:solidFill>
              <a:ln>
                <a:noFill/>
              </a:ln>
              <a:effectLst/>
            </c:spPr>
            <c:extLst>
              <c:ext xmlns:c16="http://schemas.microsoft.com/office/drawing/2014/chart" uri="{C3380CC4-5D6E-409C-BE32-E72D297353CC}">
                <c16:uniqueId val="{000007BF-2DE4-4DE3-BD98-AC3DDE866C98}"/>
              </c:ext>
            </c:extLst>
          </c:dPt>
          <c:dPt>
            <c:idx val="992"/>
            <c:bubble3D val="0"/>
            <c:spPr>
              <a:solidFill>
                <a:schemeClr val="accent3">
                  <a:lumMod val="80000"/>
                </a:schemeClr>
              </a:solidFill>
              <a:ln>
                <a:noFill/>
              </a:ln>
              <a:effectLst/>
            </c:spPr>
            <c:extLst>
              <c:ext xmlns:c16="http://schemas.microsoft.com/office/drawing/2014/chart" uri="{C3380CC4-5D6E-409C-BE32-E72D297353CC}">
                <c16:uniqueId val="{000007C1-2DE4-4DE3-BD98-AC3DDE866C98}"/>
              </c:ext>
            </c:extLst>
          </c:dPt>
          <c:dPt>
            <c:idx val="993"/>
            <c:bubble3D val="0"/>
            <c:spPr>
              <a:solidFill>
                <a:schemeClr val="accent4">
                  <a:lumMod val="80000"/>
                </a:schemeClr>
              </a:solidFill>
              <a:ln>
                <a:noFill/>
              </a:ln>
              <a:effectLst/>
            </c:spPr>
            <c:extLst>
              <c:ext xmlns:c16="http://schemas.microsoft.com/office/drawing/2014/chart" uri="{C3380CC4-5D6E-409C-BE32-E72D297353CC}">
                <c16:uniqueId val="{000007C3-2DE4-4DE3-BD98-AC3DDE866C98}"/>
              </c:ext>
            </c:extLst>
          </c:dPt>
          <c:dPt>
            <c:idx val="994"/>
            <c:bubble3D val="0"/>
            <c:spPr>
              <a:solidFill>
                <a:schemeClr val="accent5">
                  <a:lumMod val="80000"/>
                </a:schemeClr>
              </a:solidFill>
              <a:ln>
                <a:noFill/>
              </a:ln>
              <a:effectLst/>
            </c:spPr>
            <c:extLst>
              <c:ext xmlns:c16="http://schemas.microsoft.com/office/drawing/2014/chart" uri="{C3380CC4-5D6E-409C-BE32-E72D297353CC}">
                <c16:uniqueId val="{000007C5-2DE4-4DE3-BD98-AC3DDE866C98}"/>
              </c:ext>
            </c:extLst>
          </c:dPt>
          <c:dPt>
            <c:idx val="995"/>
            <c:bubble3D val="0"/>
            <c:spPr>
              <a:solidFill>
                <a:schemeClr val="accent6">
                  <a:lumMod val="80000"/>
                </a:schemeClr>
              </a:solidFill>
              <a:ln>
                <a:noFill/>
              </a:ln>
              <a:effectLst/>
            </c:spPr>
            <c:extLst>
              <c:ext xmlns:c16="http://schemas.microsoft.com/office/drawing/2014/chart" uri="{C3380CC4-5D6E-409C-BE32-E72D297353CC}">
                <c16:uniqueId val="{000007C7-2DE4-4DE3-BD98-AC3DDE866C98}"/>
              </c:ext>
            </c:extLst>
          </c:dPt>
          <c:dPt>
            <c:idx val="996"/>
            <c:bubble3D val="0"/>
            <c:spPr>
              <a:solidFill>
                <a:schemeClr val="accent1">
                  <a:lumMod val="60000"/>
                  <a:lumOff val="40000"/>
                </a:schemeClr>
              </a:solidFill>
              <a:ln>
                <a:noFill/>
              </a:ln>
              <a:effectLst/>
            </c:spPr>
            <c:extLst>
              <c:ext xmlns:c16="http://schemas.microsoft.com/office/drawing/2014/chart" uri="{C3380CC4-5D6E-409C-BE32-E72D297353CC}">
                <c16:uniqueId val="{000007C9-2DE4-4DE3-BD98-AC3DDE866C98}"/>
              </c:ext>
            </c:extLst>
          </c:dPt>
          <c:dPt>
            <c:idx val="997"/>
            <c:bubble3D val="0"/>
            <c:spPr>
              <a:solidFill>
                <a:schemeClr val="accent2">
                  <a:lumMod val="60000"/>
                  <a:lumOff val="40000"/>
                </a:schemeClr>
              </a:solidFill>
              <a:ln>
                <a:noFill/>
              </a:ln>
              <a:effectLst/>
            </c:spPr>
            <c:extLst>
              <c:ext xmlns:c16="http://schemas.microsoft.com/office/drawing/2014/chart" uri="{C3380CC4-5D6E-409C-BE32-E72D297353CC}">
                <c16:uniqueId val="{000007CB-2DE4-4DE3-BD98-AC3DDE866C98}"/>
              </c:ext>
            </c:extLst>
          </c:dPt>
          <c:dPt>
            <c:idx val="998"/>
            <c:bubble3D val="0"/>
            <c:spPr>
              <a:solidFill>
                <a:schemeClr val="accent3">
                  <a:lumMod val="60000"/>
                  <a:lumOff val="40000"/>
                </a:schemeClr>
              </a:solidFill>
              <a:ln>
                <a:noFill/>
              </a:ln>
              <a:effectLst/>
            </c:spPr>
            <c:extLst>
              <c:ext xmlns:c16="http://schemas.microsoft.com/office/drawing/2014/chart" uri="{C3380CC4-5D6E-409C-BE32-E72D297353CC}">
                <c16:uniqueId val="{000007CD-2DE4-4DE3-BD98-AC3DDE866C98}"/>
              </c:ext>
            </c:extLst>
          </c:dPt>
          <c:dPt>
            <c:idx val="999"/>
            <c:bubble3D val="0"/>
            <c:spPr>
              <a:solidFill>
                <a:schemeClr val="accent4">
                  <a:lumMod val="60000"/>
                  <a:lumOff val="40000"/>
                </a:schemeClr>
              </a:solidFill>
              <a:ln>
                <a:noFill/>
              </a:ln>
              <a:effectLst/>
            </c:spPr>
            <c:extLst>
              <c:ext xmlns:c16="http://schemas.microsoft.com/office/drawing/2014/chart" uri="{C3380CC4-5D6E-409C-BE32-E72D297353CC}">
                <c16:uniqueId val="{000007CF-2DE4-4DE3-BD98-AC3DDE866C98}"/>
              </c:ext>
            </c:extLst>
          </c:dPt>
          <c:dPt>
            <c:idx val="1000"/>
            <c:bubble3D val="0"/>
            <c:spPr>
              <a:solidFill>
                <a:schemeClr val="accent5">
                  <a:lumMod val="60000"/>
                  <a:lumOff val="40000"/>
                </a:schemeClr>
              </a:solidFill>
              <a:ln>
                <a:noFill/>
              </a:ln>
              <a:effectLst/>
            </c:spPr>
            <c:extLst>
              <c:ext xmlns:c16="http://schemas.microsoft.com/office/drawing/2014/chart" uri="{C3380CC4-5D6E-409C-BE32-E72D297353CC}">
                <c16:uniqueId val="{000007D1-2DE4-4DE3-BD98-AC3DDE866C98}"/>
              </c:ext>
            </c:extLst>
          </c:dPt>
          <c:dPt>
            <c:idx val="1001"/>
            <c:bubble3D val="0"/>
            <c:spPr>
              <a:solidFill>
                <a:schemeClr val="accent6">
                  <a:lumMod val="60000"/>
                  <a:lumOff val="40000"/>
                </a:schemeClr>
              </a:solidFill>
              <a:ln>
                <a:noFill/>
              </a:ln>
              <a:effectLst/>
            </c:spPr>
            <c:extLst>
              <c:ext xmlns:c16="http://schemas.microsoft.com/office/drawing/2014/chart" uri="{C3380CC4-5D6E-409C-BE32-E72D297353CC}">
                <c16:uniqueId val="{000007D3-2DE4-4DE3-BD98-AC3DDE866C98}"/>
              </c:ext>
            </c:extLst>
          </c:dPt>
          <c:dPt>
            <c:idx val="1002"/>
            <c:bubble3D val="0"/>
            <c:spPr>
              <a:solidFill>
                <a:schemeClr val="accent1">
                  <a:lumMod val="50000"/>
                </a:schemeClr>
              </a:solidFill>
              <a:ln>
                <a:noFill/>
              </a:ln>
              <a:effectLst/>
            </c:spPr>
            <c:extLst>
              <c:ext xmlns:c16="http://schemas.microsoft.com/office/drawing/2014/chart" uri="{C3380CC4-5D6E-409C-BE32-E72D297353CC}">
                <c16:uniqueId val="{000007D5-2DE4-4DE3-BD98-AC3DDE866C98}"/>
              </c:ext>
            </c:extLst>
          </c:dPt>
          <c:dPt>
            <c:idx val="1003"/>
            <c:bubble3D val="0"/>
            <c:spPr>
              <a:solidFill>
                <a:schemeClr val="accent2">
                  <a:lumMod val="50000"/>
                </a:schemeClr>
              </a:solidFill>
              <a:ln>
                <a:noFill/>
              </a:ln>
              <a:effectLst/>
            </c:spPr>
            <c:extLst>
              <c:ext xmlns:c16="http://schemas.microsoft.com/office/drawing/2014/chart" uri="{C3380CC4-5D6E-409C-BE32-E72D297353CC}">
                <c16:uniqueId val="{000007D7-2DE4-4DE3-BD98-AC3DDE866C98}"/>
              </c:ext>
            </c:extLst>
          </c:dPt>
          <c:dPt>
            <c:idx val="1004"/>
            <c:bubble3D val="0"/>
            <c:spPr>
              <a:solidFill>
                <a:schemeClr val="accent3">
                  <a:lumMod val="50000"/>
                </a:schemeClr>
              </a:solidFill>
              <a:ln>
                <a:noFill/>
              </a:ln>
              <a:effectLst/>
            </c:spPr>
            <c:extLst>
              <c:ext xmlns:c16="http://schemas.microsoft.com/office/drawing/2014/chart" uri="{C3380CC4-5D6E-409C-BE32-E72D297353CC}">
                <c16:uniqueId val="{000007D9-2DE4-4DE3-BD98-AC3DDE866C98}"/>
              </c:ext>
            </c:extLst>
          </c:dPt>
          <c:dPt>
            <c:idx val="1005"/>
            <c:bubble3D val="0"/>
            <c:spPr>
              <a:solidFill>
                <a:schemeClr val="accent4">
                  <a:lumMod val="50000"/>
                </a:schemeClr>
              </a:solidFill>
              <a:ln>
                <a:noFill/>
              </a:ln>
              <a:effectLst/>
            </c:spPr>
            <c:extLst>
              <c:ext xmlns:c16="http://schemas.microsoft.com/office/drawing/2014/chart" uri="{C3380CC4-5D6E-409C-BE32-E72D297353CC}">
                <c16:uniqueId val="{000007DB-2DE4-4DE3-BD98-AC3DDE866C98}"/>
              </c:ext>
            </c:extLst>
          </c:dPt>
          <c:dPt>
            <c:idx val="1006"/>
            <c:bubble3D val="0"/>
            <c:spPr>
              <a:solidFill>
                <a:schemeClr val="accent5">
                  <a:lumMod val="50000"/>
                </a:schemeClr>
              </a:solidFill>
              <a:ln>
                <a:noFill/>
              </a:ln>
              <a:effectLst/>
            </c:spPr>
            <c:extLst>
              <c:ext xmlns:c16="http://schemas.microsoft.com/office/drawing/2014/chart" uri="{C3380CC4-5D6E-409C-BE32-E72D297353CC}">
                <c16:uniqueId val="{000007DD-2DE4-4DE3-BD98-AC3DDE866C98}"/>
              </c:ext>
            </c:extLst>
          </c:dPt>
          <c:dPt>
            <c:idx val="1007"/>
            <c:bubble3D val="0"/>
            <c:spPr>
              <a:solidFill>
                <a:schemeClr val="accent6">
                  <a:lumMod val="50000"/>
                </a:schemeClr>
              </a:solidFill>
              <a:ln>
                <a:noFill/>
              </a:ln>
              <a:effectLst/>
            </c:spPr>
            <c:extLst>
              <c:ext xmlns:c16="http://schemas.microsoft.com/office/drawing/2014/chart" uri="{C3380CC4-5D6E-409C-BE32-E72D297353CC}">
                <c16:uniqueId val="{000007DF-2DE4-4DE3-BD98-AC3DDE866C98}"/>
              </c:ext>
            </c:extLst>
          </c:dPt>
          <c:dPt>
            <c:idx val="1008"/>
            <c:bubble3D val="0"/>
            <c:spPr>
              <a:solidFill>
                <a:schemeClr val="accent1">
                  <a:lumMod val="70000"/>
                  <a:lumOff val="30000"/>
                </a:schemeClr>
              </a:solidFill>
              <a:ln>
                <a:noFill/>
              </a:ln>
              <a:effectLst/>
            </c:spPr>
            <c:extLst>
              <c:ext xmlns:c16="http://schemas.microsoft.com/office/drawing/2014/chart" uri="{C3380CC4-5D6E-409C-BE32-E72D297353CC}">
                <c16:uniqueId val="{000007E1-2DE4-4DE3-BD98-AC3DDE866C98}"/>
              </c:ext>
            </c:extLst>
          </c:dPt>
          <c:dPt>
            <c:idx val="1009"/>
            <c:bubble3D val="0"/>
            <c:spPr>
              <a:solidFill>
                <a:schemeClr val="accent2">
                  <a:lumMod val="70000"/>
                  <a:lumOff val="30000"/>
                </a:schemeClr>
              </a:solidFill>
              <a:ln>
                <a:noFill/>
              </a:ln>
              <a:effectLst/>
            </c:spPr>
            <c:extLst>
              <c:ext xmlns:c16="http://schemas.microsoft.com/office/drawing/2014/chart" uri="{C3380CC4-5D6E-409C-BE32-E72D297353CC}">
                <c16:uniqueId val="{000007E3-2DE4-4DE3-BD98-AC3DDE866C98}"/>
              </c:ext>
            </c:extLst>
          </c:dPt>
          <c:dPt>
            <c:idx val="1010"/>
            <c:bubble3D val="0"/>
            <c:spPr>
              <a:solidFill>
                <a:schemeClr val="accent3">
                  <a:lumMod val="70000"/>
                  <a:lumOff val="30000"/>
                </a:schemeClr>
              </a:solidFill>
              <a:ln>
                <a:noFill/>
              </a:ln>
              <a:effectLst/>
            </c:spPr>
            <c:extLst>
              <c:ext xmlns:c16="http://schemas.microsoft.com/office/drawing/2014/chart" uri="{C3380CC4-5D6E-409C-BE32-E72D297353CC}">
                <c16:uniqueId val="{000007E5-2DE4-4DE3-BD98-AC3DDE866C98}"/>
              </c:ext>
            </c:extLst>
          </c:dPt>
          <c:dPt>
            <c:idx val="1011"/>
            <c:bubble3D val="0"/>
            <c:spPr>
              <a:solidFill>
                <a:schemeClr val="accent4">
                  <a:lumMod val="70000"/>
                  <a:lumOff val="30000"/>
                </a:schemeClr>
              </a:solidFill>
              <a:ln>
                <a:noFill/>
              </a:ln>
              <a:effectLst/>
            </c:spPr>
            <c:extLst>
              <c:ext xmlns:c16="http://schemas.microsoft.com/office/drawing/2014/chart" uri="{C3380CC4-5D6E-409C-BE32-E72D297353CC}">
                <c16:uniqueId val="{000007E7-2DE4-4DE3-BD98-AC3DDE866C98}"/>
              </c:ext>
            </c:extLst>
          </c:dPt>
          <c:dPt>
            <c:idx val="1012"/>
            <c:bubble3D val="0"/>
            <c:spPr>
              <a:solidFill>
                <a:schemeClr val="accent5">
                  <a:lumMod val="70000"/>
                  <a:lumOff val="30000"/>
                </a:schemeClr>
              </a:solidFill>
              <a:ln>
                <a:noFill/>
              </a:ln>
              <a:effectLst/>
            </c:spPr>
            <c:extLst>
              <c:ext xmlns:c16="http://schemas.microsoft.com/office/drawing/2014/chart" uri="{C3380CC4-5D6E-409C-BE32-E72D297353CC}">
                <c16:uniqueId val="{000007E9-2DE4-4DE3-BD98-AC3DDE866C98}"/>
              </c:ext>
            </c:extLst>
          </c:dPt>
          <c:dPt>
            <c:idx val="1013"/>
            <c:bubble3D val="0"/>
            <c:spPr>
              <a:solidFill>
                <a:schemeClr val="accent6">
                  <a:lumMod val="70000"/>
                  <a:lumOff val="30000"/>
                </a:schemeClr>
              </a:solidFill>
              <a:ln>
                <a:noFill/>
              </a:ln>
              <a:effectLst/>
            </c:spPr>
            <c:extLst>
              <c:ext xmlns:c16="http://schemas.microsoft.com/office/drawing/2014/chart" uri="{C3380CC4-5D6E-409C-BE32-E72D297353CC}">
                <c16:uniqueId val="{000007EB-2DE4-4DE3-BD98-AC3DDE866C98}"/>
              </c:ext>
            </c:extLst>
          </c:dPt>
          <c:dPt>
            <c:idx val="1014"/>
            <c:bubble3D val="0"/>
            <c:spPr>
              <a:solidFill>
                <a:schemeClr val="accent1">
                  <a:lumMod val="70000"/>
                </a:schemeClr>
              </a:solidFill>
              <a:ln>
                <a:noFill/>
              </a:ln>
              <a:effectLst/>
            </c:spPr>
            <c:extLst>
              <c:ext xmlns:c16="http://schemas.microsoft.com/office/drawing/2014/chart" uri="{C3380CC4-5D6E-409C-BE32-E72D297353CC}">
                <c16:uniqueId val="{000007ED-2DE4-4DE3-BD98-AC3DDE866C98}"/>
              </c:ext>
            </c:extLst>
          </c:dPt>
          <c:dPt>
            <c:idx val="1015"/>
            <c:bubble3D val="0"/>
            <c:spPr>
              <a:solidFill>
                <a:schemeClr val="accent2">
                  <a:lumMod val="70000"/>
                </a:schemeClr>
              </a:solidFill>
              <a:ln>
                <a:noFill/>
              </a:ln>
              <a:effectLst/>
            </c:spPr>
            <c:extLst>
              <c:ext xmlns:c16="http://schemas.microsoft.com/office/drawing/2014/chart" uri="{C3380CC4-5D6E-409C-BE32-E72D297353CC}">
                <c16:uniqueId val="{000007EF-2DE4-4DE3-BD98-AC3DDE866C98}"/>
              </c:ext>
            </c:extLst>
          </c:dPt>
          <c:dPt>
            <c:idx val="1016"/>
            <c:bubble3D val="0"/>
            <c:spPr>
              <a:solidFill>
                <a:schemeClr val="accent3">
                  <a:lumMod val="70000"/>
                </a:schemeClr>
              </a:solidFill>
              <a:ln>
                <a:noFill/>
              </a:ln>
              <a:effectLst/>
            </c:spPr>
            <c:extLst>
              <c:ext xmlns:c16="http://schemas.microsoft.com/office/drawing/2014/chart" uri="{C3380CC4-5D6E-409C-BE32-E72D297353CC}">
                <c16:uniqueId val="{000007F1-2DE4-4DE3-BD98-AC3DDE866C98}"/>
              </c:ext>
            </c:extLst>
          </c:dPt>
          <c:dPt>
            <c:idx val="1017"/>
            <c:bubble3D val="0"/>
            <c:spPr>
              <a:solidFill>
                <a:schemeClr val="accent4">
                  <a:lumMod val="70000"/>
                </a:schemeClr>
              </a:solidFill>
              <a:ln>
                <a:noFill/>
              </a:ln>
              <a:effectLst/>
            </c:spPr>
            <c:extLst>
              <c:ext xmlns:c16="http://schemas.microsoft.com/office/drawing/2014/chart" uri="{C3380CC4-5D6E-409C-BE32-E72D297353CC}">
                <c16:uniqueId val="{000007F3-2DE4-4DE3-BD98-AC3DDE866C98}"/>
              </c:ext>
            </c:extLst>
          </c:dPt>
          <c:dPt>
            <c:idx val="1018"/>
            <c:bubble3D val="0"/>
            <c:spPr>
              <a:solidFill>
                <a:schemeClr val="accent5">
                  <a:lumMod val="70000"/>
                </a:schemeClr>
              </a:solidFill>
              <a:ln>
                <a:noFill/>
              </a:ln>
              <a:effectLst/>
            </c:spPr>
            <c:extLst>
              <c:ext xmlns:c16="http://schemas.microsoft.com/office/drawing/2014/chart" uri="{C3380CC4-5D6E-409C-BE32-E72D297353CC}">
                <c16:uniqueId val="{000007F5-2DE4-4DE3-BD98-AC3DDE866C98}"/>
              </c:ext>
            </c:extLst>
          </c:dPt>
          <c:dPt>
            <c:idx val="1019"/>
            <c:bubble3D val="0"/>
            <c:spPr>
              <a:solidFill>
                <a:schemeClr val="accent6">
                  <a:lumMod val="70000"/>
                </a:schemeClr>
              </a:solidFill>
              <a:ln>
                <a:noFill/>
              </a:ln>
              <a:effectLst/>
            </c:spPr>
            <c:extLst>
              <c:ext xmlns:c16="http://schemas.microsoft.com/office/drawing/2014/chart" uri="{C3380CC4-5D6E-409C-BE32-E72D297353CC}">
                <c16:uniqueId val="{000007F7-2DE4-4DE3-BD98-AC3DDE866C98}"/>
              </c:ext>
            </c:extLst>
          </c:dPt>
          <c:dPt>
            <c:idx val="1020"/>
            <c:bubble3D val="0"/>
            <c:spPr>
              <a:solidFill>
                <a:schemeClr val="accent1">
                  <a:lumMod val="50000"/>
                  <a:lumOff val="50000"/>
                </a:schemeClr>
              </a:solidFill>
              <a:ln>
                <a:noFill/>
              </a:ln>
              <a:effectLst/>
            </c:spPr>
            <c:extLst>
              <c:ext xmlns:c16="http://schemas.microsoft.com/office/drawing/2014/chart" uri="{C3380CC4-5D6E-409C-BE32-E72D297353CC}">
                <c16:uniqueId val="{000007F9-2DE4-4DE3-BD98-AC3DDE866C98}"/>
              </c:ext>
            </c:extLst>
          </c:dPt>
          <c:dPt>
            <c:idx val="1021"/>
            <c:bubble3D val="0"/>
            <c:spPr>
              <a:solidFill>
                <a:schemeClr val="accent2">
                  <a:lumMod val="50000"/>
                  <a:lumOff val="50000"/>
                </a:schemeClr>
              </a:solidFill>
              <a:ln>
                <a:noFill/>
              </a:ln>
              <a:effectLst/>
            </c:spPr>
            <c:extLst>
              <c:ext xmlns:c16="http://schemas.microsoft.com/office/drawing/2014/chart" uri="{C3380CC4-5D6E-409C-BE32-E72D297353CC}">
                <c16:uniqueId val="{000007FB-2DE4-4DE3-BD98-AC3DDE866C98}"/>
              </c:ext>
            </c:extLst>
          </c:dPt>
          <c:dPt>
            <c:idx val="1022"/>
            <c:bubble3D val="0"/>
            <c:spPr>
              <a:solidFill>
                <a:schemeClr val="accent3">
                  <a:lumMod val="50000"/>
                  <a:lumOff val="50000"/>
                </a:schemeClr>
              </a:solidFill>
              <a:ln>
                <a:noFill/>
              </a:ln>
              <a:effectLst/>
            </c:spPr>
            <c:extLst>
              <c:ext xmlns:c16="http://schemas.microsoft.com/office/drawing/2014/chart" uri="{C3380CC4-5D6E-409C-BE32-E72D297353CC}">
                <c16:uniqueId val="{000007FD-2DE4-4DE3-BD98-AC3DDE866C98}"/>
              </c:ext>
            </c:extLst>
          </c:dPt>
          <c:dPt>
            <c:idx val="1023"/>
            <c:bubble3D val="0"/>
            <c:spPr>
              <a:solidFill>
                <a:schemeClr val="accent4">
                  <a:lumMod val="50000"/>
                  <a:lumOff val="50000"/>
                </a:schemeClr>
              </a:solidFill>
              <a:ln>
                <a:noFill/>
              </a:ln>
              <a:effectLst/>
            </c:spPr>
            <c:extLst>
              <c:ext xmlns:c16="http://schemas.microsoft.com/office/drawing/2014/chart" uri="{C3380CC4-5D6E-409C-BE32-E72D297353CC}">
                <c16:uniqueId val="{000007FF-2DE4-4DE3-BD98-AC3DDE866C98}"/>
              </c:ext>
            </c:extLst>
          </c:dPt>
          <c:dPt>
            <c:idx val="1024"/>
            <c:bubble3D val="0"/>
            <c:spPr>
              <a:solidFill>
                <a:schemeClr val="accent5">
                  <a:lumMod val="50000"/>
                  <a:lumOff val="50000"/>
                </a:schemeClr>
              </a:solidFill>
              <a:ln>
                <a:noFill/>
              </a:ln>
              <a:effectLst/>
            </c:spPr>
            <c:extLst>
              <c:ext xmlns:c16="http://schemas.microsoft.com/office/drawing/2014/chart" uri="{C3380CC4-5D6E-409C-BE32-E72D297353CC}">
                <c16:uniqueId val="{00000801-2DE4-4DE3-BD98-AC3DDE866C98}"/>
              </c:ext>
            </c:extLst>
          </c:dPt>
          <c:dPt>
            <c:idx val="1025"/>
            <c:bubble3D val="0"/>
            <c:spPr>
              <a:solidFill>
                <a:schemeClr val="accent6">
                  <a:lumMod val="50000"/>
                  <a:lumOff val="50000"/>
                </a:schemeClr>
              </a:solidFill>
              <a:ln>
                <a:noFill/>
              </a:ln>
              <a:effectLst/>
            </c:spPr>
            <c:extLst>
              <c:ext xmlns:c16="http://schemas.microsoft.com/office/drawing/2014/chart" uri="{C3380CC4-5D6E-409C-BE32-E72D297353CC}">
                <c16:uniqueId val="{00000803-2DE4-4DE3-BD98-AC3DDE866C98}"/>
              </c:ext>
            </c:extLst>
          </c:dPt>
          <c:dPt>
            <c:idx val="1026"/>
            <c:bubble3D val="0"/>
            <c:spPr>
              <a:solidFill>
                <a:schemeClr val="accent1"/>
              </a:solidFill>
              <a:ln>
                <a:noFill/>
              </a:ln>
              <a:effectLst/>
            </c:spPr>
            <c:extLst>
              <c:ext xmlns:c16="http://schemas.microsoft.com/office/drawing/2014/chart" uri="{C3380CC4-5D6E-409C-BE32-E72D297353CC}">
                <c16:uniqueId val="{00000805-2DE4-4DE3-BD98-AC3DDE866C98}"/>
              </c:ext>
            </c:extLst>
          </c:dPt>
          <c:dPt>
            <c:idx val="1027"/>
            <c:bubble3D val="0"/>
            <c:spPr>
              <a:solidFill>
                <a:schemeClr val="accent2"/>
              </a:solidFill>
              <a:ln>
                <a:noFill/>
              </a:ln>
              <a:effectLst/>
            </c:spPr>
            <c:extLst>
              <c:ext xmlns:c16="http://schemas.microsoft.com/office/drawing/2014/chart" uri="{C3380CC4-5D6E-409C-BE32-E72D297353CC}">
                <c16:uniqueId val="{00000807-2DE4-4DE3-BD98-AC3DDE866C98}"/>
              </c:ext>
            </c:extLst>
          </c:dPt>
          <c:dPt>
            <c:idx val="1028"/>
            <c:bubble3D val="0"/>
            <c:spPr>
              <a:solidFill>
                <a:schemeClr val="accent3"/>
              </a:solidFill>
              <a:ln>
                <a:noFill/>
              </a:ln>
              <a:effectLst/>
            </c:spPr>
            <c:extLst>
              <c:ext xmlns:c16="http://schemas.microsoft.com/office/drawing/2014/chart" uri="{C3380CC4-5D6E-409C-BE32-E72D297353CC}">
                <c16:uniqueId val="{00000809-2DE4-4DE3-BD98-AC3DDE866C98}"/>
              </c:ext>
            </c:extLst>
          </c:dPt>
          <c:dPt>
            <c:idx val="1029"/>
            <c:bubble3D val="0"/>
            <c:spPr>
              <a:solidFill>
                <a:schemeClr val="accent4"/>
              </a:solidFill>
              <a:ln>
                <a:noFill/>
              </a:ln>
              <a:effectLst/>
            </c:spPr>
            <c:extLst>
              <c:ext xmlns:c16="http://schemas.microsoft.com/office/drawing/2014/chart" uri="{C3380CC4-5D6E-409C-BE32-E72D297353CC}">
                <c16:uniqueId val="{0000080B-2DE4-4DE3-BD98-AC3DDE866C98}"/>
              </c:ext>
            </c:extLst>
          </c:dPt>
          <c:dPt>
            <c:idx val="1030"/>
            <c:bubble3D val="0"/>
            <c:spPr>
              <a:solidFill>
                <a:schemeClr val="accent5"/>
              </a:solidFill>
              <a:ln>
                <a:noFill/>
              </a:ln>
              <a:effectLst/>
            </c:spPr>
            <c:extLst>
              <c:ext xmlns:c16="http://schemas.microsoft.com/office/drawing/2014/chart" uri="{C3380CC4-5D6E-409C-BE32-E72D297353CC}">
                <c16:uniqueId val="{0000080D-2DE4-4DE3-BD98-AC3DDE866C98}"/>
              </c:ext>
            </c:extLst>
          </c:dPt>
          <c:dPt>
            <c:idx val="1031"/>
            <c:bubble3D val="0"/>
            <c:spPr>
              <a:solidFill>
                <a:schemeClr val="accent6"/>
              </a:solidFill>
              <a:ln>
                <a:noFill/>
              </a:ln>
              <a:effectLst/>
            </c:spPr>
            <c:extLst>
              <c:ext xmlns:c16="http://schemas.microsoft.com/office/drawing/2014/chart" uri="{C3380CC4-5D6E-409C-BE32-E72D297353CC}">
                <c16:uniqueId val="{0000080F-2DE4-4DE3-BD98-AC3DDE866C98}"/>
              </c:ext>
            </c:extLst>
          </c:dPt>
          <c:dPt>
            <c:idx val="1032"/>
            <c:bubble3D val="0"/>
            <c:spPr>
              <a:solidFill>
                <a:schemeClr val="accent1">
                  <a:lumMod val="60000"/>
                </a:schemeClr>
              </a:solidFill>
              <a:ln>
                <a:noFill/>
              </a:ln>
              <a:effectLst/>
            </c:spPr>
            <c:extLst>
              <c:ext xmlns:c16="http://schemas.microsoft.com/office/drawing/2014/chart" uri="{C3380CC4-5D6E-409C-BE32-E72D297353CC}">
                <c16:uniqueId val="{00000811-2DE4-4DE3-BD98-AC3DDE866C98}"/>
              </c:ext>
            </c:extLst>
          </c:dPt>
          <c:dPt>
            <c:idx val="1033"/>
            <c:bubble3D val="0"/>
            <c:spPr>
              <a:solidFill>
                <a:schemeClr val="accent2">
                  <a:lumMod val="60000"/>
                </a:schemeClr>
              </a:solidFill>
              <a:ln>
                <a:noFill/>
              </a:ln>
              <a:effectLst/>
            </c:spPr>
            <c:extLst>
              <c:ext xmlns:c16="http://schemas.microsoft.com/office/drawing/2014/chart" uri="{C3380CC4-5D6E-409C-BE32-E72D297353CC}">
                <c16:uniqueId val="{00000813-2DE4-4DE3-BD98-AC3DDE866C98}"/>
              </c:ext>
            </c:extLst>
          </c:dPt>
          <c:dPt>
            <c:idx val="1034"/>
            <c:bubble3D val="0"/>
            <c:spPr>
              <a:solidFill>
                <a:schemeClr val="accent3">
                  <a:lumMod val="60000"/>
                </a:schemeClr>
              </a:solidFill>
              <a:ln>
                <a:noFill/>
              </a:ln>
              <a:effectLst/>
            </c:spPr>
            <c:extLst>
              <c:ext xmlns:c16="http://schemas.microsoft.com/office/drawing/2014/chart" uri="{C3380CC4-5D6E-409C-BE32-E72D297353CC}">
                <c16:uniqueId val="{00000815-2DE4-4DE3-BD98-AC3DDE866C98}"/>
              </c:ext>
            </c:extLst>
          </c:dPt>
          <c:dPt>
            <c:idx val="1035"/>
            <c:bubble3D val="0"/>
            <c:spPr>
              <a:solidFill>
                <a:schemeClr val="accent4">
                  <a:lumMod val="60000"/>
                </a:schemeClr>
              </a:solidFill>
              <a:ln>
                <a:noFill/>
              </a:ln>
              <a:effectLst/>
            </c:spPr>
            <c:extLst>
              <c:ext xmlns:c16="http://schemas.microsoft.com/office/drawing/2014/chart" uri="{C3380CC4-5D6E-409C-BE32-E72D297353CC}">
                <c16:uniqueId val="{00000817-2DE4-4DE3-BD98-AC3DDE866C98}"/>
              </c:ext>
            </c:extLst>
          </c:dPt>
          <c:dPt>
            <c:idx val="1036"/>
            <c:bubble3D val="0"/>
            <c:spPr>
              <a:solidFill>
                <a:schemeClr val="accent5">
                  <a:lumMod val="60000"/>
                </a:schemeClr>
              </a:solidFill>
              <a:ln>
                <a:noFill/>
              </a:ln>
              <a:effectLst/>
            </c:spPr>
            <c:extLst>
              <c:ext xmlns:c16="http://schemas.microsoft.com/office/drawing/2014/chart" uri="{C3380CC4-5D6E-409C-BE32-E72D297353CC}">
                <c16:uniqueId val="{00000819-2DE4-4DE3-BD98-AC3DDE866C98}"/>
              </c:ext>
            </c:extLst>
          </c:dPt>
          <c:dPt>
            <c:idx val="1037"/>
            <c:bubble3D val="0"/>
            <c:spPr>
              <a:solidFill>
                <a:schemeClr val="accent6">
                  <a:lumMod val="60000"/>
                </a:schemeClr>
              </a:solidFill>
              <a:ln>
                <a:noFill/>
              </a:ln>
              <a:effectLst/>
            </c:spPr>
            <c:extLst>
              <c:ext xmlns:c16="http://schemas.microsoft.com/office/drawing/2014/chart" uri="{C3380CC4-5D6E-409C-BE32-E72D297353CC}">
                <c16:uniqueId val="{0000081B-2DE4-4DE3-BD98-AC3DDE866C98}"/>
              </c:ext>
            </c:extLst>
          </c:dPt>
          <c:dPt>
            <c:idx val="1038"/>
            <c:bubble3D val="0"/>
            <c:spPr>
              <a:solidFill>
                <a:schemeClr val="accent1">
                  <a:lumMod val="80000"/>
                  <a:lumOff val="20000"/>
                </a:schemeClr>
              </a:solidFill>
              <a:ln>
                <a:noFill/>
              </a:ln>
              <a:effectLst/>
            </c:spPr>
            <c:extLst>
              <c:ext xmlns:c16="http://schemas.microsoft.com/office/drawing/2014/chart" uri="{C3380CC4-5D6E-409C-BE32-E72D297353CC}">
                <c16:uniqueId val="{0000081D-2DE4-4DE3-BD98-AC3DDE866C98}"/>
              </c:ext>
            </c:extLst>
          </c:dPt>
          <c:dPt>
            <c:idx val="1039"/>
            <c:bubble3D val="0"/>
            <c:spPr>
              <a:solidFill>
                <a:schemeClr val="accent2">
                  <a:lumMod val="80000"/>
                  <a:lumOff val="20000"/>
                </a:schemeClr>
              </a:solidFill>
              <a:ln>
                <a:noFill/>
              </a:ln>
              <a:effectLst/>
            </c:spPr>
            <c:extLst>
              <c:ext xmlns:c16="http://schemas.microsoft.com/office/drawing/2014/chart" uri="{C3380CC4-5D6E-409C-BE32-E72D297353CC}">
                <c16:uniqueId val="{0000081F-2DE4-4DE3-BD98-AC3DDE866C98}"/>
              </c:ext>
            </c:extLst>
          </c:dPt>
          <c:dPt>
            <c:idx val="1040"/>
            <c:bubble3D val="0"/>
            <c:spPr>
              <a:solidFill>
                <a:schemeClr val="accent3">
                  <a:lumMod val="80000"/>
                  <a:lumOff val="20000"/>
                </a:schemeClr>
              </a:solidFill>
              <a:ln>
                <a:noFill/>
              </a:ln>
              <a:effectLst/>
            </c:spPr>
            <c:extLst>
              <c:ext xmlns:c16="http://schemas.microsoft.com/office/drawing/2014/chart" uri="{C3380CC4-5D6E-409C-BE32-E72D297353CC}">
                <c16:uniqueId val="{00000821-2DE4-4DE3-BD98-AC3DDE866C98}"/>
              </c:ext>
            </c:extLst>
          </c:dPt>
          <c:dPt>
            <c:idx val="1041"/>
            <c:bubble3D val="0"/>
            <c:spPr>
              <a:solidFill>
                <a:schemeClr val="accent4">
                  <a:lumMod val="80000"/>
                  <a:lumOff val="20000"/>
                </a:schemeClr>
              </a:solidFill>
              <a:ln>
                <a:noFill/>
              </a:ln>
              <a:effectLst/>
            </c:spPr>
            <c:extLst>
              <c:ext xmlns:c16="http://schemas.microsoft.com/office/drawing/2014/chart" uri="{C3380CC4-5D6E-409C-BE32-E72D297353CC}">
                <c16:uniqueId val="{00000823-2DE4-4DE3-BD98-AC3DDE866C98}"/>
              </c:ext>
            </c:extLst>
          </c:dPt>
          <c:dPt>
            <c:idx val="1042"/>
            <c:bubble3D val="0"/>
            <c:spPr>
              <a:solidFill>
                <a:schemeClr val="accent5">
                  <a:lumMod val="80000"/>
                  <a:lumOff val="20000"/>
                </a:schemeClr>
              </a:solidFill>
              <a:ln>
                <a:noFill/>
              </a:ln>
              <a:effectLst/>
            </c:spPr>
            <c:extLst>
              <c:ext xmlns:c16="http://schemas.microsoft.com/office/drawing/2014/chart" uri="{C3380CC4-5D6E-409C-BE32-E72D297353CC}">
                <c16:uniqueId val="{00000825-2DE4-4DE3-BD98-AC3DDE866C98}"/>
              </c:ext>
            </c:extLst>
          </c:dPt>
          <c:dPt>
            <c:idx val="1043"/>
            <c:bubble3D val="0"/>
            <c:spPr>
              <a:solidFill>
                <a:schemeClr val="accent6">
                  <a:lumMod val="80000"/>
                  <a:lumOff val="20000"/>
                </a:schemeClr>
              </a:solidFill>
              <a:ln>
                <a:noFill/>
              </a:ln>
              <a:effectLst/>
            </c:spPr>
            <c:extLst>
              <c:ext xmlns:c16="http://schemas.microsoft.com/office/drawing/2014/chart" uri="{C3380CC4-5D6E-409C-BE32-E72D297353CC}">
                <c16:uniqueId val="{00000827-2DE4-4DE3-BD98-AC3DDE866C98}"/>
              </c:ext>
            </c:extLst>
          </c:dPt>
          <c:dPt>
            <c:idx val="1044"/>
            <c:bubble3D val="0"/>
            <c:spPr>
              <a:solidFill>
                <a:schemeClr val="accent1">
                  <a:lumMod val="80000"/>
                </a:schemeClr>
              </a:solidFill>
              <a:ln>
                <a:noFill/>
              </a:ln>
              <a:effectLst/>
            </c:spPr>
            <c:extLst>
              <c:ext xmlns:c16="http://schemas.microsoft.com/office/drawing/2014/chart" uri="{C3380CC4-5D6E-409C-BE32-E72D297353CC}">
                <c16:uniqueId val="{00000829-2DE4-4DE3-BD98-AC3DDE866C98}"/>
              </c:ext>
            </c:extLst>
          </c:dPt>
          <c:dPt>
            <c:idx val="1045"/>
            <c:bubble3D val="0"/>
            <c:spPr>
              <a:solidFill>
                <a:schemeClr val="accent2">
                  <a:lumMod val="80000"/>
                </a:schemeClr>
              </a:solidFill>
              <a:ln>
                <a:noFill/>
              </a:ln>
              <a:effectLst/>
            </c:spPr>
            <c:extLst>
              <c:ext xmlns:c16="http://schemas.microsoft.com/office/drawing/2014/chart" uri="{C3380CC4-5D6E-409C-BE32-E72D297353CC}">
                <c16:uniqueId val="{0000082B-2DE4-4DE3-BD98-AC3DDE866C98}"/>
              </c:ext>
            </c:extLst>
          </c:dPt>
          <c:dPt>
            <c:idx val="1046"/>
            <c:bubble3D val="0"/>
            <c:spPr>
              <a:solidFill>
                <a:schemeClr val="accent3">
                  <a:lumMod val="80000"/>
                </a:schemeClr>
              </a:solidFill>
              <a:ln>
                <a:noFill/>
              </a:ln>
              <a:effectLst/>
            </c:spPr>
            <c:extLst>
              <c:ext xmlns:c16="http://schemas.microsoft.com/office/drawing/2014/chart" uri="{C3380CC4-5D6E-409C-BE32-E72D297353CC}">
                <c16:uniqueId val="{0000082D-2DE4-4DE3-BD98-AC3DDE866C98}"/>
              </c:ext>
            </c:extLst>
          </c:dPt>
          <c:dPt>
            <c:idx val="1047"/>
            <c:bubble3D val="0"/>
            <c:spPr>
              <a:solidFill>
                <a:schemeClr val="accent4">
                  <a:lumMod val="80000"/>
                </a:schemeClr>
              </a:solidFill>
              <a:ln>
                <a:noFill/>
              </a:ln>
              <a:effectLst/>
            </c:spPr>
            <c:extLst>
              <c:ext xmlns:c16="http://schemas.microsoft.com/office/drawing/2014/chart" uri="{C3380CC4-5D6E-409C-BE32-E72D297353CC}">
                <c16:uniqueId val="{0000082F-2DE4-4DE3-BD98-AC3DDE866C98}"/>
              </c:ext>
            </c:extLst>
          </c:dPt>
          <c:dPt>
            <c:idx val="1048"/>
            <c:bubble3D val="0"/>
            <c:spPr>
              <a:solidFill>
                <a:schemeClr val="accent5">
                  <a:lumMod val="80000"/>
                </a:schemeClr>
              </a:solidFill>
              <a:ln>
                <a:noFill/>
              </a:ln>
              <a:effectLst/>
            </c:spPr>
            <c:extLst>
              <c:ext xmlns:c16="http://schemas.microsoft.com/office/drawing/2014/chart" uri="{C3380CC4-5D6E-409C-BE32-E72D297353CC}">
                <c16:uniqueId val="{00000831-2DE4-4DE3-BD98-AC3DDE866C98}"/>
              </c:ext>
            </c:extLst>
          </c:dPt>
          <c:dPt>
            <c:idx val="1049"/>
            <c:bubble3D val="0"/>
            <c:spPr>
              <a:solidFill>
                <a:schemeClr val="accent6">
                  <a:lumMod val="80000"/>
                </a:schemeClr>
              </a:solidFill>
              <a:ln>
                <a:noFill/>
              </a:ln>
              <a:effectLst/>
            </c:spPr>
            <c:extLst>
              <c:ext xmlns:c16="http://schemas.microsoft.com/office/drawing/2014/chart" uri="{C3380CC4-5D6E-409C-BE32-E72D297353CC}">
                <c16:uniqueId val="{00000833-2DE4-4DE3-BD98-AC3DDE866C98}"/>
              </c:ext>
            </c:extLst>
          </c:dPt>
          <c:dPt>
            <c:idx val="1050"/>
            <c:bubble3D val="0"/>
            <c:spPr>
              <a:solidFill>
                <a:schemeClr val="accent1">
                  <a:lumMod val="60000"/>
                  <a:lumOff val="40000"/>
                </a:schemeClr>
              </a:solidFill>
              <a:ln>
                <a:noFill/>
              </a:ln>
              <a:effectLst/>
            </c:spPr>
            <c:extLst>
              <c:ext xmlns:c16="http://schemas.microsoft.com/office/drawing/2014/chart" uri="{C3380CC4-5D6E-409C-BE32-E72D297353CC}">
                <c16:uniqueId val="{00000835-2DE4-4DE3-BD98-AC3DDE866C98}"/>
              </c:ext>
            </c:extLst>
          </c:dPt>
          <c:dPt>
            <c:idx val="1051"/>
            <c:bubble3D val="0"/>
            <c:spPr>
              <a:solidFill>
                <a:schemeClr val="accent2">
                  <a:lumMod val="60000"/>
                  <a:lumOff val="40000"/>
                </a:schemeClr>
              </a:solidFill>
              <a:ln>
                <a:noFill/>
              </a:ln>
              <a:effectLst/>
            </c:spPr>
            <c:extLst>
              <c:ext xmlns:c16="http://schemas.microsoft.com/office/drawing/2014/chart" uri="{C3380CC4-5D6E-409C-BE32-E72D297353CC}">
                <c16:uniqueId val="{00000837-2DE4-4DE3-BD98-AC3DDE866C98}"/>
              </c:ext>
            </c:extLst>
          </c:dPt>
          <c:dPt>
            <c:idx val="1052"/>
            <c:bubble3D val="0"/>
            <c:spPr>
              <a:solidFill>
                <a:schemeClr val="accent3">
                  <a:lumMod val="60000"/>
                  <a:lumOff val="40000"/>
                </a:schemeClr>
              </a:solidFill>
              <a:ln>
                <a:noFill/>
              </a:ln>
              <a:effectLst/>
            </c:spPr>
            <c:extLst>
              <c:ext xmlns:c16="http://schemas.microsoft.com/office/drawing/2014/chart" uri="{C3380CC4-5D6E-409C-BE32-E72D297353CC}">
                <c16:uniqueId val="{00000839-2DE4-4DE3-BD98-AC3DDE866C98}"/>
              </c:ext>
            </c:extLst>
          </c:dPt>
          <c:dPt>
            <c:idx val="1053"/>
            <c:bubble3D val="0"/>
            <c:spPr>
              <a:solidFill>
                <a:schemeClr val="accent4">
                  <a:lumMod val="60000"/>
                  <a:lumOff val="40000"/>
                </a:schemeClr>
              </a:solidFill>
              <a:ln>
                <a:noFill/>
              </a:ln>
              <a:effectLst/>
            </c:spPr>
            <c:extLst>
              <c:ext xmlns:c16="http://schemas.microsoft.com/office/drawing/2014/chart" uri="{C3380CC4-5D6E-409C-BE32-E72D297353CC}">
                <c16:uniqueId val="{0000083B-2DE4-4DE3-BD98-AC3DDE866C98}"/>
              </c:ext>
            </c:extLst>
          </c:dPt>
          <c:dPt>
            <c:idx val="1054"/>
            <c:bubble3D val="0"/>
            <c:spPr>
              <a:solidFill>
                <a:schemeClr val="accent5">
                  <a:lumMod val="60000"/>
                  <a:lumOff val="40000"/>
                </a:schemeClr>
              </a:solidFill>
              <a:ln>
                <a:noFill/>
              </a:ln>
              <a:effectLst/>
            </c:spPr>
            <c:extLst>
              <c:ext xmlns:c16="http://schemas.microsoft.com/office/drawing/2014/chart" uri="{C3380CC4-5D6E-409C-BE32-E72D297353CC}">
                <c16:uniqueId val="{0000083D-2DE4-4DE3-BD98-AC3DDE866C98}"/>
              </c:ext>
            </c:extLst>
          </c:dPt>
          <c:dPt>
            <c:idx val="1055"/>
            <c:bubble3D val="0"/>
            <c:spPr>
              <a:solidFill>
                <a:schemeClr val="accent6">
                  <a:lumMod val="60000"/>
                  <a:lumOff val="40000"/>
                </a:schemeClr>
              </a:solidFill>
              <a:ln>
                <a:noFill/>
              </a:ln>
              <a:effectLst/>
            </c:spPr>
            <c:extLst>
              <c:ext xmlns:c16="http://schemas.microsoft.com/office/drawing/2014/chart" uri="{C3380CC4-5D6E-409C-BE32-E72D297353CC}">
                <c16:uniqueId val="{0000083F-2DE4-4DE3-BD98-AC3DDE866C98}"/>
              </c:ext>
            </c:extLst>
          </c:dPt>
          <c:dPt>
            <c:idx val="1056"/>
            <c:bubble3D val="0"/>
            <c:spPr>
              <a:solidFill>
                <a:schemeClr val="accent1">
                  <a:lumMod val="50000"/>
                </a:schemeClr>
              </a:solidFill>
              <a:ln>
                <a:noFill/>
              </a:ln>
              <a:effectLst/>
            </c:spPr>
            <c:extLst>
              <c:ext xmlns:c16="http://schemas.microsoft.com/office/drawing/2014/chart" uri="{C3380CC4-5D6E-409C-BE32-E72D297353CC}">
                <c16:uniqueId val="{00000841-2DE4-4DE3-BD98-AC3DDE866C98}"/>
              </c:ext>
            </c:extLst>
          </c:dPt>
          <c:dPt>
            <c:idx val="1057"/>
            <c:bubble3D val="0"/>
            <c:spPr>
              <a:solidFill>
                <a:schemeClr val="accent2">
                  <a:lumMod val="50000"/>
                </a:schemeClr>
              </a:solidFill>
              <a:ln>
                <a:noFill/>
              </a:ln>
              <a:effectLst/>
            </c:spPr>
            <c:extLst>
              <c:ext xmlns:c16="http://schemas.microsoft.com/office/drawing/2014/chart" uri="{C3380CC4-5D6E-409C-BE32-E72D297353CC}">
                <c16:uniqueId val="{00000843-2DE4-4DE3-BD98-AC3DDE866C98}"/>
              </c:ext>
            </c:extLst>
          </c:dPt>
          <c:dPt>
            <c:idx val="1058"/>
            <c:bubble3D val="0"/>
            <c:spPr>
              <a:solidFill>
                <a:schemeClr val="accent3">
                  <a:lumMod val="50000"/>
                </a:schemeClr>
              </a:solidFill>
              <a:ln>
                <a:noFill/>
              </a:ln>
              <a:effectLst/>
            </c:spPr>
            <c:extLst>
              <c:ext xmlns:c16="http://schemas.microsoft.com/office/drawing/2014/chart" uri="{C3380CC4-5D6E-409C-BE32-E72D297353CC}">
                <c16:uniqueId val="{00000845-2DE4-4DE3-BD98-AC3DDE866C98}"/>
              </c:ext>
            </c:extLst>
          </c:dPt>
          <c:dPt>
            <c:idx val="1059"/>
            <c:bubble3D val="0"/>
            <c:spPr>
              <a:solidFill>
                <a:schemeClr val="accent4">
                  <a:lumMod val="50000"/>
                </a:schemeClr>
              </a:solidFill>
              <a:ln>
                <a:noFill/>
              </a:ln>
              <a:effectLst/>
            </c:spPr>
            <c:extLst>
              <c:ext xmlns:c16="http://schemas.microsoft.com/office/drawing/2014/chart" uri="{C3380CC4-5D6E-409C-BE32-E72D297353CC}">
                <c16:uniqueId val="{00000847-2DE4-4DE3-BD98-AC3DDE866C98}"/>
              </c:ext>
            </c:extLst>
          </c:dPt>
          <c:dPt>
            <c:idx val="1060"/>
            <c:bubble3D val="0"/>
            <c:spPr>
              <a:solidFill>
                <a:schemeClr val="accent5">
                  <a:lumMod val="50000"/>
                </a:schemeClr>
              </a:solidFill>
              <a:ln>
                <a:noFill/>
              </a:ln>
              <a:effectLst/>
            </c:spPr>
            <c:extLst>
              <c:ext xmlns:c16="http://schemas.microsoft.com/office/drawing/2014/chart" uri="{C3380CC4-5D6E-409C-BE32-E72D297353CC}">
                <c16:uniqueId val="{00000849-2DE4-4DE3-BD98-AC3DDE866C98}"/>
              </c:ext>
            </c:extLst>
          </c:dPt>
          <c:dPt>
            <c:idx val="1061"/>
            <c:bubble3D val="0"/>
            <c:spPr>
              <a:solidFill>
                <a:schemeClr val="accent6">
                  <a:lumMod val="50000"/>
                </a:schemeClr>
              </a:solidFill>
              <a:ln>
                <a:noFill/>
              </a:ln>
              <a:effectLst/>
            </c:spPr>
            <c:extLst>
              <c:ext xmlns:c16="http://schemas.microsoft.com/office/drawing/2014/chart" uri="{C3380CC4-5D6E-409C-BE32-E72D297353CC}">
                <c16:uniqueId val="{0000084B-2DE4-4DE3-BD98-AC3DDE866C98}"/>
              </c:ext>
            </c:extLst>
          </c:dPt>
          <c:dPt>
            <c:idx val="1062"/>
            <c:bubble3D val="0"/>
            <c:spPr>
              <a:solidFill>
                <a:schemeClr val="accent1">
                  <a:lumMod val="70000"/>
                  <a:lumOff val="30000"/>
                </a:schemeClr>
              </a:solidFill>
              <a:ln>
                <a:noFill/>
              </a:ln>
              <a:effectLst/>
            </c:spPr>
            <c:extLst>
              <c:ext xmlns:c16="http://schemas.microsoft.com/office/drawing/2014/chart" uri="{C3380CC4-5D6E-409C-BE32-E72D297353CC}">
                <c16:uniqueId val="{0000084D-2DE4-4DE3-BD98-AC3DDE866C98}"/>
              </c:ext>
            </c:extLst>
          </c:dPt>
          <c:dPt>
            <c:idx val="1063"/>
            <c:bubble3D val="0"/>
            <c:spPr>
              <a:solidFill>
                <a:schemeClr val="accent2">
                  <a:lumMod val="70000"/>
                  <a:lumOff val="30000"/>
                </a:schemeClr>
              </a:solidFill>
              <a:ln>
                <a:noFill/>
              </a:ln>
              <a:effectLst/>
            </c:spPr>
            <c:extLst>
              <c:ext xmlns:c16="http://schemas.microsoft.com/office/drawing/2014/chart" uri="{C3380CC4-5D6E-409C-BE32-E72D297353CC}">
                <c16:uniqueId val="{0000084F-2DE4-4DE3-BD98-AC3DDE866C98}"/>
              </c:ext>
            </c:extLst>
          </c:dPt>
          <c:dPt>
            <c:idx val="1064"/>
            <c:bubble3D val="0"/>
            <c:spPr>
              <a:solidFill>
                <a:schemeClr val="accent3">
                  <a:lumMod val="70000"/>
                  <a:lumOff val="30000"/>
                </a:schemeClr>
              </a:solidFill>
              <a:ln>
                <a:noFill/>
              </a:ln>
              <a:effectLst/>
            </c:spPr>
            <c:extLst>
              <c:ext xmlns:c16="http://schemas.microsoft.com/office/drawing/2014/chart" uri="{C3380CC4-5D6E-409C-BE32-E72D297353CC}">
                <c16:uniqueId val="{00000851-2DE4-4DE3-BD98-AC3DDE866C98}"/>
              </c:ext>
            </c:extLst>
          </c:dPt>
          <c:dPt>
            <c:idx val="1065"/>
            <c:bubble3D val="0"/>
            <c:spPr>
              <a:solidFill>
                <a:schemeClr val="accent4">
                  <a:lumMod val="70000"/>
                  <a:lumOff val="30000"/>
                </a:schemeClr>
              </a:solidFill>
              <a:ln>
                <a:noFill/>
              </a:ln>
              <a:effectLst/>
            </c:spPr>
            <c:extLst>
              <c:ext xmlns:c16="http://schemas.microsoft.com/office/drawing/2014/chart" uri="{C3380CC4-5D6E-409C-BE32-E72D297353CC}">
                <c16:uniqueId val="{00000853-2DE4-4DE3-BD98-AC3DDE866C98}"/>
              </c:ext>
            </c:extLst>
          </c:dPt>
          <c:dPt>
            <c:idx val="1066"/>
            <c:bubble3D val="0"/>
            <c:spPr>
              <a:solidFill>
                <a:schemeClr val="accent5">
                  <a:lumMod val="70000"/>
                  <a:lumOff val="30000"/>
                </a:schemeClr>
              </a:solidFill>
              <a:ln>
                <a:noFill/>
              </a:ln>
              <a:effectLst/>
            </c:spPr>
            <c:extLst>
              <c:ext xmlns:c16="http://schemas.microsoft.com/office/drawing/2014/chart" uri="{C3380CC4-5D6E-409C-BE32-E72D297353CC}">
                <c16:uniqueId val="{00000855-2DE4-4DE3-BD98-AC3DDE866C98}"/>
              </c:ext>
            </c:extLst>
          </c:dPt>
          <c:dPt>
            <c:idx val="1067"/>
            <c:bubble3D val="0"/>
            <c:spPr>
              <a:solidFill>
                <a:schemeClr val="accent6">
                  <a:lumMod val="70000"/>
                  <a:lumOff val="30000"/>
                </a:schemeClr>
              </a:solidFill>
              <a:ln>
                <a:noFill/>
              </a:ln>
              <a:effectLst/>
            </c:spPr>
            <c:extLst>
              <c:ext xmlns:c16="http://schemas.microsoft.com/office/drawing/2014/chart" uri="{C3380CC4-5D6E-409C-BE32-E72D297353CC}">
                <c16:uniqueId val="{00000857-2DE4-4DE3-BD98-AC3DDE866C98}"/>
              </c:ext>
            </c:extLst>
          </c:dPt>
          <c:dPt>
            <c:idx val="1068"/>
            <c:bubble3D val="0"/>
            <c:spPr>
              <a:solidFill>
                <a:schemeClr val="accent1">
                  <a:lumMod val="70000"/>
                </a:schemeClr>
              </a:solidFill>
              <a:ln>
                <a:noFill/>
              </a:ln>
              <a:effectLst/>
            </c:spPr>
            <c:extLst>
              <c:ext xmlns:c16="http://schemas.microsoft.com/office/drawing/2014/chart" uri="{C3380CC4-5D6E-409C-BE32-E72D297353CC}">
                <c16:uniqueId val="{00000859-2DE4-4DE3-BD98-AC3DDE866C98}"/>
              </c:ext>
            </c:extLst>
          </c:dPt>
          <c:dPt>
            <c:idx val="1069"/>
            <c:bubble3D val="0"/>
            <c:spPr>
              <a:solidFill>
                <a:schemeClr val="accent2">
                  <a:lumMod val="70000"/>
                </a:schemeClr>
              </a:solidFill>
              <a:ln>
                <a:noFill/>
              </a:ln>
              <a:effectLst/>
            </c:spPr>
            <c:extLst>
              <c:ext xmlns:c16="http://schemas.microsoft.com/office/drawing/2014/chart" uri="{C3380CC4-5D6E-409C-BE32-E72D297353CC}">
                <c16:uniqueId val="{0000085B-2DE4-4DE3-BD98-AC3DDE866C98}"/>
              </c:ext>
            </c:extLst>
          </c:dPt>
          <c:dPt>
            <c:idx val="1070"/>
            <c:bubble3D val="0"/>
            <c:spPr>
              <a:solidFill>
                <a:schemeClr val="accent3">
                  <a:lumMod val="70000"/>
                </a:schemeClr>
              </a:solidFill>
              <a:ln>
                <a:noFill/>
              </a:ln>
              <a:effectLst/>
            </c:spPr>
            <c:extLst>
              <c:ext xmlns:c16="http://schemas.microsoft.com/office/drawing/2014/chart" uri="{C3380CC4-5D6E-409C-BE32-E72D297353CC}">
                <c16:uniqueId val="{0000085D-2DE4-4DE3-BD98-AC3DDE866C98}"/>
              </c:ext>
            </c:extLst>
          </c:dPt>
          <c:dPt>
            <c:idx val="1071"/>
            <c:bubble3D val="0"/>
            <c:spPr>
              <a:solidFill>
                <a:schemeClr val="accent4">
                  <a:lumMod val="70000"/>
                </a:schemeClr>
              </a:solidFill>
              <a:ln>
                <a:noFill/>
              </a:ln>
              <a:effectLst/>
            </c:spPr>
            <c:extLst>
              <c:ext xmlns:c16="http://schemas.microsoft.com/office/drawing/2014/chart" uri="{C3380CC4-5D6E-409C-BE32-E72D297353CC}">
                <c16:uniqueId val="{0000085F-2DE4-4DE3-BD98-AC3DDE866C98}"/>
              </c:ext>
            </c:extLst>
          </c:dPt>
          <c:dPt>
            <c:idx val="1072"/>
            <c:bubble3D val="0"/>
            <c:spPr>
              <a:solidFill>
                <a:schemeClr val="accent5">
                  <a:lumMod val="70000"/>
                </a:schemeClr>
              </a:solidFill>
              <a:ln>
                <a:noFill/>
              </a:ln>
              <a:effectLst/>
            </c:spPr>
            <c:extLst>
              <c:ext xmlns:c16="http://schemas.microsoft.com/office/drawing/2014/chart" uri="{C3380CC4-5D6E-409C-BE32-E72D297353CC}">
                <c16:uniqueId val="{00000861-2DE4-4DE3-BD98-AC3DDE866C98}"/>
              </c:ext>
            </c:extLst>
          </c:dPt>
          <c:dPt>
            <c:idx val="1073"/>
            <c:bubble3D val="0"/>
            <c:spPr>
              <a:solidFill>
                <a:schemeClr val="accent6">
                  <a:lumMod val="70000"/>
                </a:schemeClr>
              </a:solidFill>
              <a:ln>
                <a:noFill/>
              </a:ln>
              <a:effectLst/>
            </c:spPr>
            <c:extLst>
              <c:ext xmlns:c16="http://schemas.microsoft.com/office/drawing/2014/chart" uri="{C3380CC4-5D6E-409C-BE32-E72D297353CC}">
                <c16:uniqueId val="{00000863-2DE4-4DE3-BD98-AC3DDE866C98}"/>
              </c:ext>
            </c:extLst>
          </c:dPt>
          <c:dPt>
            <c:idx val="1074"/>
            <c:bubble3D val="0"/>
            <c:spPr>
              <a:solidFill>
                <a:schemeClr val="accent1">
                  <a:lumMod val="50000"/>
                  <a:lumOff val="50000"/>
                </a:schemeClr>
              </a:solidFill>
              <a:ln>
                <a:noFill/>
              </a:ln>
              <a:effectLst/>
            </c:spPr>
            <c:extLst>
              <c:ext xmlns:c16="http://schemas.microsoft.com/office/drawing/2014/chart" uri="{C3380CC4-5D6E-409C-BE32-E72D297353CC}">
                <c16:uniqueId val="{00000865-2DE4-4DE3-BD98-AC3DDE866C98}"/>
              </c:ext>
            </c:extLst>
          </c:dPt>
          <c:dPt>
            <c:idx val="1075"/>
            <c:bubble3D val="0"/>
            <c:spPr>
              <a:solidFill>
                <a:schemeClr val="accent2">
                  <a:lumMod val="50000"/>
                  <a:lumOff val="50000"/>
                </a:schemeClr>
              </a:solidFill>
              <a:ln>
                <a:noFill/>
              </a:ln>
              <a:effectLst/>
            </c:spPr>
            <c:extLst>
              <c:ext xmlns:c16="http://schemas.microsoft.com/office/drawing/2014/chart" uri="{C3380CC4-5D6E-409C-BE32-E72D297353CC}">
                <c16:uniqueId val="{00000867-2DE4-4DE3-BD98-AC3DDE866C98}"/>
              </c:ext>
            </c:extLst>
          </c:dPt>
          <c:dPt>
            <c:idx val="1076"/>
            <c:bubble3D val="0"/>
            <c:spPr>
              <a:solidFill>
                <a:schemeClr val="accent3">
                  <a:lumMod val="50000"/>
                  <a:lumOff val="50000"/>
                </a:schemeClr>
              </a:solidFill>
              <a:ln>
                <a:noFill/>
              </a:ln>
              <a:effectLst/>
            </c:spPr>
            <c:extLst>
              <c:ext xmlns:c16="http://schemas.microsoft.com/office/drawing/2014/chart" uri="{C3380CC4-5D6E-409C-BE32-E72D297353CC}">
                <c16:uniqueId val="{00000869-2DE4-4DE3-BD98-AC3DDE866C98}"/>
              </c:ext>
            </c:extLst>
          </c:dPt>
          <c:dPt>
            <c:idx val="1077"/>
            <c:bubble3D val="0"/>
            <c:spPr>
              <a:solidFill>
                <a:schemeClr val="accent4">
                  <a:lumMod val="50000"/>
                  <a:lumOff val="50000"/>
                </a:schemeClr>
              </a:solidFill>
              <a:ln>
                <a:noFill/>
              </a:ln>
              <a:effectLst/>
            </c:spPr>
            <c:extLst>
              <c:ext xmlns:c16="http://schemas.microsoft.com/office/drawing/2014/chart" uri="{C3380CC4-5D6E-409C-BE32-E72D297353CC}">
                <c16:uniqueId val="{0000086B-2DE4-4DE3-BD98-AC3DDE866C98}"/>
              </c:ext>
            </c:extLst>
          </c:dPt>
          <c:dPt>
            <c:idx val="1078"/>
            <c:bubble3D val="0"/>
            <c:spPr>
              <a:solidFill>
                <a:schemeClr val="accent5">
                  <a:lumMod val="50000"/>
                  <a:lumOff val="50000"/>
                </a:schemeClr>
              </a:solidFill>
              <a:ln>
                <a:noFill/>
              </a:ln>
              <a:effectLst/>
            </c:spPr>
            <c:extLst>
              <c:ext xmlns:c16="http://schemas.microsoft.com/office/drawing/2014/chart" uri="{C3380CC4-5D6E-409C-BE32-E72D297353CC}">
                <c16:uniqueId val="{0000086D-2DE4-4DE3-BD98-AC3DDE866C98}"/>
              </c:ext>
            </c:extLst>
          </c:dPt>
          <c:dPt>
            <c:idx val="1079"/>
            <c:bubble3D val="0"/>
            <c:spPr>
              <a:solidFill>
                <a:schemeClr val="accent6">
                  <a:lumMod val="50000"/>
                  <a:lumOff val="50000"/>
                </a:schemeClr>
              </a:solidFill>
              <a:ln>
                <a:noFill/>
              </a:ln>
              <a:effectLst/>
            </c:spPr>
            <c:extLst>
              <c:ext xmlns:c16="http://schemas.microsoft.com/office/drawing/2014/chart" uri="{C3380CC4-5D6E-409C-BE32-E72D297353CC}">
                <c16:uniqueId val="{0000086F-2DE4-4DE3-BD98-AC3DDE866C98}"/>
              </c:ext>
            </c:extLst>
          </c:dPt>
          <c:dPt>
            <c:idx val="1080"/>
            <c:bubble3D val="0"/>
            <c:spPr>
              <a:solidFill>
                <a:schemeClr val="accent1"/>
              </a:solidFill>
              <a:ln>
                <a:noFill/>
              </a:ln>
              <a:effectLst/>
            </c:spPr>
            <c:extLst>
              <c:ext xmlns:c16="http://schemas.microsoft.com/office/drawing/2014/chart" uri="{C3380CC4-5D6E-409C-BE32-E72D297353CC}">
                <c16:uniqueId val="{00000871-2DE4-4DE3-BD98-AC3DDE866C98}"/>
              </c:ext>
            </c:extLst>
          </c:dPt>
          <c:dPt>
            <c:idx val="1081"/>
            <c:bubble3D val="0"/>
            <c:spPr>
              <a:solidFill>
                <a:schemeClr val="accent2"/>
              </a:solidFill>
              <a:ln>
                <a:noFill/>
              </a:ln>
              <a:effectLst/>
            </c:spPr>
            <c:extLst>
              <c:ext xmlns:c16="http://schemas.microsoft.com/office/drawing/2014/chart" uri="{C3380CC4-5D6E-409C-BE32-E72D297353CC}">
                <c16:uniqueId val="{00000873-2DE4-4DE3-BD98-AC3DDE866C98}"/>
              </c:ext>
            </c:extLst>
          </c:dPt>
          <c:dPt>
            <c:idx val="1082"/>
            <c:bubble3D val="0"/>
            <c:spPr>
              <a:solidFill>
                <a:schemeClr val="accent3"/>
              </a:solidFill>
              <a:ln>
                <a:noFill/>
              </a:ln>
              <a:effectLst/>
            </c:spPr>
            <c:extLst>
              <c:ext xmlns:c16="http://schemas.microsoft.com/office/drawing/2014/chart" uri="{C3380CC4-5D6E-409C-BE32-E72D297353CC}">
                <c16:uniqueId val="{00000875-2DE4-4DE3-BD98-AC3DDE866C98}"/>
              </c:ext>
            </c:extLst>
          </c:dPt>
          <c:dPt>
            <c:idx val="1083"/>
            <c:bubble3D val="0"/>
            <c:spPr>
              <a:solidFill>
                <a:schemeClr val="accent4"/>
              </a:solidFill>
              <a:ln>
                <a:noFill/>
              </a:ln>
              <a:effectLst/>
            </c:spPr>
            <c:extLst>
              <c:ext xmlns:c16="http://schemas.microsoft.com/office/drawing/2014/chart" uri="{C3380CC4-5D6E-409C-BE32-E72D297353CC}">
                <c16:uniqueId val="{00000877-2DE4-4DE3-BD98-AC3DDE866C98}"/>
              </c:ext>
            </c:extLst>
          </c:dPt>
          <c:dPt>
            <c:idx val="1084"/>
            <c:bubble3D val="0"/>
            <c:spPr>
              <a:solidFill>
                <a:schemeClr val="accent5"/>
              </a:solidFill>
              <a:ln>
                <a:noFill/>
              </a:ln>
              <a:effectLst/>
            </c:spPr>
            <c:extLst>
              <c:ext xmlns:c16="http://schemas.microsoft.com/office/drawing/2014/chart" uri="{C3380CC4-5D6E-409C-BE32-E72D297353CC}">
                <c16:uniqueId val="{00000879-2DE4-4DE3-BD98-AC3DDE866C98}"/>
              </c:ext>
            </c:extLst>
          </c:dPt>
          <c:dPt>
            <c:idx val="1085"/>
            <c:bubble3D val="0"/>
            <c:spPr>
              <a:solidFill>
                <a:schemeClr val="accent6"/>
              </a:solidFill>
              <a:ln>
                <a:noFill/>
              </a:ln>
              <a:effectLst/>
            </c:spPr>
            <c:extLst>
              <c:ext xmlns:c16="http://schemas.microsoft.com/office/drawing/2014/chart" uri="{C3380CC4-5D6E-409C-BE32-E72D297353CC}">
                <c16:uniqueId val="{0000087B-2DE4-4DE3-BD98-AC3DDE866C98}"/>
              </c:ext>
            </c:extLst>
          </c:dPt>
          <c:dPt>
            <c:idx val="1086"/>
            <c:bubble3D val="0"/>
            <c:spPr>
              <a:solidFill>
                <a:schemeClr val="accent1">
                  <a:lumMod val="60000"/>
                </a:schemeClr>
              </a:solidFill>
              <a:ln>
                <a:noFill/>
              </a:ln>
              <a:effectLst/>
            </c:spPr>
            <c:extLst>
              <c:ext xmlns:c16="http://schemas.microsoft.com/office/drawing/2014/chart" uri="{C3380CC4-5D6E-409C-BE32-E72D297353CC}">
                <c16:uniqueId val="{0000087D-2DE4-4DE3-BD98-AC3DDE866C98}"/>
              </c:ext>
            </c:extLst>
          </c:dPt>
          <c:dPt>
            <c:idx val="1087"/>
            <c:bubble3D val="0"/>
            <c:spPr>
              <a:solidFill>
                <a:schemeClr val="accent2">
                  <a:lumMod val="60000"/>
                </a:schemeClr>
              </a:solidFill>
              <a:ln>
                <a:noFill/>
              </a:ln>
              <a:effectLst/>
            </c:spPr>
            <c:extLst>
              <c:ext xmlns:c16="http://schemas.microsoft.com/office/drawing/2014/chart" uri="{C3380CC4-5D6E-409C-BE32-E72D297353CC}">
                <c16:uniqueId val="{0000087F-2DE4-4DE3-BD98-AC3DDE866C98}"/>
              </c:ext>
            </c:extLst>
          </c:dPt>
          <c:dPt>
            <c:idx val="1088"/>
            <c:bubble3D val="0"/>
            <c:spPr>
              <a:solidFill>
                <a:schemeClr val="accent3">
                  <a:lumMod val="60000"/>
                </a:schemeClr>
              </a:solidFill>
              <a:ln>
                <a:noFill/>
              </a:ln>
              <a:effectLst/>
            </c:spPr>
            <c:extLst>
              <c:ext xmlns:c16="http://schemas.microsoft.com/office/drawing/2014/chart" uri="{C3380CC4-5D6E-409C-BE32-E72D297353CC}">
                <c16:uniqueId val="{00000881-2DE4-4DE3-BD98-AC3DDE866C98}"/>
              </c:ext>
            </c:extLst>
          </c:dPt>
          <c:dPt>
            <c:idx val="1089"/>
            <c:bubble3D val="0"/>
            <c:spPr>
              <a:solidFill>
                <a:schemeClr val="accent4">
                  <a:lumMod val="60000"/>
                </a:schemeClr>
              </a:solidFill>
              <a:ln>
                <a:noFill/>
              </a:ln>
              <a:effectLst/>
            </c:spPr>
            <c:extLst>
              <c:ext xmlns:c16="http://schemas.microsoft.com/office/drawing/2014/chart" uri="{C3380CC4-5D6E-409C-BE32-E72D297353CC}">
                <c16:uniqueId val="{00000883-2DE4-4DE3-BD98-AC3DDE866C98}"/>
              </c:ext>
            </c:extLst>
          </c:dPt>
          <c:dPt>
            <c:idx val="1090"/>
            <c:bubble3D val="0"/>
            <c:spPr>
              <a:solidFill>
                <a:schemeClr val="accent5">
                  <a:lumMod val="60000"/>
                </a:schemeClr>
              </a:solidFill>
              <a:ln>
                <a:noFill/>
              </a:ln>
              <a:effectLst/>
            </c:spPr>
            <c:extLst>
              <c:ext xmlns:c16="http://schemas.microsoft.com/office/drawing/2014/chart" uri="{C3380CC4-5D6E-409C-BE32-E72D297353CC}">
                <c16:uniqueId val="{00000885-2DE4-4DE3-BD98-AC3DDE866C98}"/>
              </c:ext>
            </c:extLst>
          </c:dPt>
          <c:dPt>
            <c:idx val="1091"/>
            <c:bubble3D val="0"/>
            <c:spPr>
              <a:solidFill>
                <a:schemeClr val="accent6">
                  <a:lumMod val="60000"/>
                </a:schemeClr>
              </a:solidFill>
              <a:ln>
                <a:noFill/>
              </a:ln>
              <a:effectLst/>
            </c:spPr>
            <c:extLst>
              <c:ext xmlns:c16="http://schemas.microsoft.com/office/drawing/2014/chart" uri="{C3380CC4-5D6E-409C-BE32-E72D297353CC}">
                <c16:uniqueId val="{00000887-2DE4-4DE3-BD98-AC3DDE866C98}"/>
              </c:ext>
            </c:extLst>
          </c:dPt>
          <c:dPt>
            <c:idx val="1092"/>
            <c:bubble3D val="0"/>
            <c:spPr>
              <a:solidFill>
                <a:schemeClr val="accent1">
                  <a:lumMod val="80000"/>
                  <a:lumOff val="20000"/>
                </a:schemeClr>
              </a:solidFill>
              <a:ln>
                <a:noFill/>
              </a:ln>
              <a:effectLst/>
            </c:spPr>
            <c:extLst>
              <c:ext xmlns:c16="http://schemas.microsoft.com/office/drawing/2014/chart" uri="{C3380CC4-5D6E-409C-BE32-E72D297353CC}">
                <c16:uniqueId val="{00000889-2DE4-4DE3-BD98-AC3DDE866C98}"/>
              </c:ext>
            </c:extLst>
          </c:dPt>
          <c:dPt>
            <c:idx val="1093"/>
            <c:bubble3D val="0"/>
            <c:spPr>
              <a:solidFill>
                <a:schemeClr val="accent2">
                  <a:lumMod val="80000"/>
                  <a:lumOff val="20000"/>
                </a:schemeClr>
              </a:solidFill>
              <a:ln>
                <a:noFill/>
              </a:ln>
              <a:effectLst/>
            </c:spPr>
            <c:extLst>
              <c:ext xmlns:c16="http://schemas.microsoft.com/office/drawing/2014/chart" uri="{C3380CC4-5D6E-409C-BE32-E72D297353CC}">
                <c16:uniqueId val="{0000088B-2DE4-4DE3-BD98-AC3DDE866C98}"/>
              </c:ext>
            </c:extLst>
          </c:dPt>
          <c:dPt>
            <c:idx val="1094"/>
            <c:bubble3D val="0"/>
            <c:spPr>
              <a:solidFill>
                <a:schemeClr val="accent3">
                  <a:lumMod val="80000"/>
                  <a:lumOff val="20000"/>
                </a:schemeClr>
              </a:solidFill>
              <a:ln>
                <a:noFill/>
              </a:ln>
              <a:effectLst/>
            </c:spPr>
            <c:extLst>
              <c:ext xmlns:c16="http://schemas.microsoft.com/office/drawing/2014/chart" uri="{C3380CC4-5D6E-409C-BE32-E72D297353CC}">
                <c16:uniqueId val="{0000088D-2DE4-4DE3-BD98-AC3DDE866C98}"/>
              </c:ext>
            </c:extLst>
          </c:dPt>
          <c:dPt>
            <c:idx val="1095"/>
            <c:bubble3D val="0"/>
            <c:spPr>
              <a:solidFill>
                <a:schemeClr val="accent4">
                  <a:lumMod val="80000"/>
                  <a:lumOff val="20000"/>
                </a:schemeClr>
              </a:solidFill>
              <a:ln>
                <a:noFill/>
              </a:ln>
              <a:effectLst/>
            </c:spPr>
            <c:extLst>
              <c:ext xmlns:c16="http://schemas.microsoft.com/office/drawing/2014/chart" uri="{C3380CC4-5D6E-409C-BE32-E72D297353CC}">
                <c16:uniqueId val="{0000088F-2DE4-4DE3-BD98-AC3DDE866C98}"/>
              </c:ext>
            </c:extLst>
          </c:dPt>
          <c:dPt>
            <c:idx val="1096"/>
            <c:bubble3D val="0"/>
            <c:spPr>
              <a:solidFill>
                <a:schemeClr val="accent5">
                  <a:lumMod val="80000"/>
                  <a:lumOff val="20000"/>
                </a:schemeClr>
              </a:solidFill>
              <a:ln>
                <a:noFill/>
              </a:ln>
              <a:effectLst/>
            </c:spPr>
            <c:extLst>
              <c:ext xmlns:c16="http://schemas.microsoft.com/office/drawing/2014/chart" uri="{C3380CC4-5D6E-409C-BE32-E72D297353CC}">
                <c16:uniqueId val="{00000891-2DE4-4DE3-BD98-AC3DDE866C98}"/>
              </c:ext>
            </c:extLst>
          </c:dPt>
          <c:dPt>
            <c:idx val="1097"/>
            <c:bubble3D val="0"/>
            <c:spPr>
              <a:solidFill>
                <a:schemeClr val="accent6">
                  <a:lumMod val="80000"/>
                  <a:lumOff val="20000"/>
                </a:schemeClr>
              </a:solidFill>
              <a:ln>
                <a:noFill/>
              </a:ln>
              <a:effectLst/>
            </c:spPr>
            <c:extLst>
              <c:ext xmlns:c16="http://schemas.microsoft.com/office/drawing/2014/chart" uri="{C3380CC4-5D6E-409C-BE32-E72D297353CC}">
                <c16:uniqueId val="{00000893-2DE4-4DE3-BD98-AC3DDE866C98}"/>
              </c:ext>
            </c:extLst>
          </c:dPt>
          <c:dPt>
            <c:idx val="1098"/>
            <c:bubble3D val="0"/>
            <c:spPr>
              <a:solidFill>
                <a:schemeClr val="accent1">
                  <a:lumMod val="80000"/>
                </a:schemeClr>
              </a:solidFill>
              <a:ln>
                <a:noFill/>
              </a:ln>
              <a:effectLst/>
            </c:spPr>
            <c:extLst>
              <c:ext xmlns:c16="http://schemas.microsoft.com/office/drawing/2014/chart" uri="{C3380CC4-5D6E-409C-BE32-E72D297353CC}">
                <c16:uniqueId val="{00000895-2DE4-4DE3-BD98-AC3DDE866C98}"/>
              </c:ext>
            </c:extLst>
          </c:dPt>
          <c:dPt>
            <c:idx val="1099"/>
            <c:bubble3D val="0"/>
            <c:spPr>
              <a:solidFill>
                <a:schemeClr val="accent2">
                  <a:lumMod val="80000"/>
                </a:schemeClr>
              </a:solidFill>
              <a:ln>
                <a:noFill/>
              </a:ln>
              <a:effectLst/>
            </c:spPr>
            <c:extLst>
              <c:ext xmlns:c16="http://schemas.microsoft.com/office/drawing/2014/chart" uri="{C3380CC4-5D6E-409C-BE32-E72D297353CC}">
                <c16:uniqueId val="{00000897-2DE4-4DE3-BD98-AC3DDE866C98}"/>
              </c:ext>
            </c:extLst>
          </c:dPt>
          <c:dPt>
            <c:idx val="1100"/>
            <c:bubble3D val="0"/>
            <c:spPr>
              <a:solidFill>
                <a:schemeClr val="accent3">
                  <a:lumMod val="80000"/>
                </a:schemeClr>
              </a:solidFill>
              <a:ln>
                <a:noFill/>
              </a:ln>
              <a:effectLst/>
            </c:spPr>
            <c:extLst>
              <c:ext xmlns:c16="http://schemas.microsoft.com/office/drawing/2014/chart" uri="{C3380CC4-5D6E-409C-BE32-E72D297353CC}">
                <c16:uniqueId val="{00000899-2DE4-4DE3-BD98-AC3DDE866C98}"/>
              </c:ext>
            </c:extLst>
          </c:dPt>
          <c:dPt>
            <c:idx val="1101"/>
            <c:bubble3D val="0"/>
            <c:spPr>
              <a:solidFill>
                <a:schemeClr val="accent4">
                  <a:lumMod val="80000"/>
                </a:schemeClr>
              </a:solidFill>
              <a:ln>
                <a:noFill/>
              </a:ln>
              <a:effectLst/>
            </c:spPr>
            <c:extLst>
              <c:ext xmlns:c16="http://schemas.microsoft.com/office/drawing/2014/chart" uri="{C3380CC4-5D6E-409C-BE32-E72D297353CC}">
                <c16:uniqueId val="{0000089B-2DE4-4DE3-BD98-AC3DDE866C98}"/>
              </c:ext>
            </c:extLst>
          </c:dPt>
          <c:dPt>
            <c:idx val="1102"/>
            <c:bubble3D val="0"/>
            <c:spPr>
              <a:solidFill>
                <a:schemeClr val="accent5">
                  <a:lumMod val="80000"/>
                </a:schemeClr>
              </a:solidFill>
              <a:ln>
                <a:noFill/>
              </a:ln>
              <a:effectLst/>
            </c:spPr>
            <c:extLst>
              <c:ext xmlns:c16="http://schemas.microsoft.com/office/drawing/2014/chart" uri="{C3380CC4-5D6E-409C-BE32-E72D297353CC}">
                <c16:uniqueId val="{0000089D-2DE4-4DE3-BD98-AC3DDE866C98}"/>
              </c:ext>
            </c:extLst>
          </c:dPt>
          <c:dPt>
            <c:idx val="1103"/>
            <c:bubble3D val="0"/>
            <c:spPr>
              <a:solidFill>
                <a:schemeClr val="accent6">
                  <a:lumMod val="80000"/>
                </a:schemeClr>
              </a:solidFill>
              <a:ln>
                <a:noFill/>
              </a:ln>
              <a:effectLst/>
            </c:spPr>
            <c:extLst>
              <c:ext xmlns:c16="http://schemas.microsoft.com/office/drawing/2014/chart" uri="{C3380CC4-5D6E-409C-BE32-E72D297353CC}">
                <c16:uniqueId val="{0000089F-2DE4-4DE3-BD98-AC3DDE866C98}"/>
              </c:ext>
            </c:extLst>
          </c:dPt>
          <c:dPt>
            <c:idx val="1104"/>
            <c:bubble3D val="0"/>
            <c:spPr>
              <a:solidFill>
                <a:schemeClr val="accent1">
                  <a:lumMod val="60000"/>
                  <a:lumOff val="40000"/>
                </a:schemeClr>
              </a:solidFill>
              <a:ln>
                <a:noFill/>
              </a:ln>
              <a:effectLst/>
            </c:spPr>
            <c:extLst>
              <c:ext xmlns:c16="http://schemas.microsoft.com/office/drawing/2014/chart" uri="{C3380CC4-5D6E-409C-BE32-E72D297353CC}">
                <c16:uniqueId val="{000008A1-2DE4-4DE3-BD98-AC3DDE866C98}"/>
              </c:ext>
            </c:extLst>
          </c:dPt>
          <c:dPt>
            <c:idx val="1105"/>
            <c:bubble3D val="0"/>
            <c:spPr>
              <a:solidFill>
                <a:schemeClr val="accent2">
                  <a:lumMod val="60000"/>
                  <a:lumOff val="40000"/>
                </a:schemeClr>
              </a:solidFill>
              <a:ln>
                <a:noFill/>
              </a:ln>
              <a:effectLst/>
            </c:spPr>
            <c:extLst>
              <c:ext xmlns:c16="http://schemas.microsoft.com/office/drawing/2014/chart" uri="{C3380CC4-5D6E-409C-BE32-E72D297353CC}">
                <c16:uniqueId val="{000008A3-2DE4-4DE3-BD98-AC3DDE866C98}"/>
              </c:ext>
            </c:extLst>
          </c:dPt>
          <c:dPt>
            <c:idx val="1106"/>
            <c:bubble3D val="0"/>
            <c:spPr>
              <a:solidFill>
                <a:schemeClr val="accent3">
                  <a:lumMod val="60000"/>
                  <a:lumOff val="40000"/>
                </a:schemeClr>
              </a:solidFill>
              <a:ln>
                <a:noFill/>
              </a:ln>
              <a:effectLst/>
            </c:spPr>
            <c:extLst>
              <c:ext xmlns:c16="http://schemas.microsoft.com/office/drawing/2014/chart" uri="{C3380CC4-5D6E-409C-BE32-E72D297353CC}">
                <c16:uniqueId val="{000008A5-2DE4-4DE3-BD98-AC3DDE866C98}"/>
              </c:ext>
            </c:extLst>
          </c:dPt>
          <c:dPt>
            <c:idx val="1107"/>
            <c:bubble3D val="0"/>
            <c:spPr>
              <a:solidFill>
                <a:schemeClr val="accent4">
                  <a:lumMod val="60000"/>
                  <a:lumOff val="40000"/>
                </a:schemeClr>
              </a:solidFill>
              <a:ln>
                <a:noFill/>
              </a:ln>
              <a:effectLst/>
            </c:spPr>
            <c:extLst>
              <c:ext xmlns:c16="http://schemas.microsoft.com/office/drawing/2014/chart" uri="{C3380CC4-5D6E-409C-BE32-E72D297353CC}">
                <c16:uniqueId val="{000008A7-2DE4-4DE3-BD98-AC3DDE866C98}"/>
              </c:ext>
            </c:extLst>
          </c:dPt>
          <c:dPt>
            <c:idx val="1108"/>
            <c:bubble3D val="0"/>
            <c:spPr>
              <a:solidFill>
                <a:schemeClr val="accent5">
                  <a:lumMod val="60000"/>
                  <a:lumOff val="40000"/>
                </a:schemeClr>
              </a:solidFill>
              <a:ln>
                <a:noFill/>
              </a:ln>
              <a:effectLst/>
            </c:spPr>
            <c:extLst>
              <c:ext xmlns:c16="http://schemas.microsoft.com/office/drawing/2014/chart" uri="{C3380CC4-5D6E-409C-BE32-E72D297353CC}">
                <c16:uniqueId val="{000008A9-2DE4-4DE3-BD98-AC3DDE866C98}"/>
              </c:ext>
            </c:extLst>
          </c:dPt>
          <c:dPt>
            <c:idx val="1109"/>
            <c:bubble3D val="0"/>
            <c:spPr>
              <a:solidFill>
                <a:schemeClr val="accent6">
                  <a:lumMod val="60000"/>
                  <a:lumOff val="40000"/>
                </a:schemeClr>
              </a:solidFill>
              <a:ln>
                <a:noFill/>
              </a:ln>
              <a:effectLst/>
            </c:spPr>
            <c:extLst>
              <c:ext xmlns:c16="http://schemas.microsoft.com/office/drawing/2014/chart" uri="{C3380CC4-5D6E-409C-BE32-E72D297353CC}">
                <c16:uniqueId val="{000008AB-2DE4-4DE3-BD98-AC3DDE866C98}"/>
              </c:ext>
            </c:extLst>
          </c:dPt>
          <c:dPt>
            <c:idx val="1110"/>
            <c:bubble3D val="0"/>
            <c:spPr>
              <a:solidFill>
                <a:schemeClr val="accent1">
                  <a:lumMod val="50000"/>
                </a:schemeClr>
              </a:solidFill>
              <a:ln>
                <a:noFill/>
              </a:ln>
              <a:effectLst/>
            </c:spPr>
            <c:extLst>
              <c:ext xmlns:c16="http://schemas.microsoft.com/office/drawing/2014/chart" uri="{C3380CC4-5D6E-409C-BE32-E72D297353CC}">
                <c16:uniqueId val="{000008AD-2DE4-4DE3-BD98-AC3DDE866C98}"/>
              </c:ext>
            </c:extLst>
          </c:dPt>
          <c:dPt>
            <c:idx val="1111"/>
            <c:bubble3D val="0"/>
            <c:spPr>
              <a:solidFill>
                <a:schemeClr val="accent2">
                  <a:lumMod val="50000"/>
                </a:schemeClr>
              </a:solidFill>
              <a:ln>
                <a:noFill/>
              </a:ln>
              <a:effectLst/>
            </c:spPr>
            <c:extLst>
              <c:ext xmlns:c16="http://schemas.microsoft.com/office/drawing/2014/chart" uri="{C3380CC4-5D6E-409C-BE32-E72D297353CC}">
                <c16:uniqueId val="{000008AF-2DE4-4DE3-BD98-AC3DDE866C98}"/>
              </c:ext>
            </c:extLst>
          </c:dPt>
          <c:dPt>
            <c:idx val="1112"/>
            <c:bubble3D val="0"/>
            <c:spPr>
              <a:solidFill>
                <a:schemeClr val="accent3">
                  <a:lumMod val="50000"/>
                </a:schemeClr>
              </a:solidFill>
              <a:ln>
                <a:noFill/>
              </a:ln>
              <a:effectLst/>
            </c:spPr>
            <c:extLst>
              <c:ext xmlns:c16="http://schemas.microsoft.com/office/drawing/2014/chart" uri="{C3380CC4-5D6E-409C-BE32-E72D297353CC}">
                <c16:uniqueId val="{000008B1-2DE4-4DE3-BD98-AC3DDE866C98}"/>
              </c:ext>
            </c:extLst>
          </c:dPt>
          <c:dPt>
            <c:idx val="1113"/>
            <c:bubble3D val="0"/>
            <c:spPr>
              <a:solidFill>
                <a:schemeClr val="accent4">
                  <a:lumMod val="50000"/>
                </a:schemeClr>
              </a:solidFill>
              <a:ln>
                <a:noFill/>
              </a:ln>
              <a:effectLst/>
            </c:spPr>
            <c:extLst>
              <c:ext xmlns:c16="http://schemas.microsoft.com/office/drawing/2014/chart" uri="{C3380CC4-5D6E-409C-BE32-E72D297353CC}">
                <c16:uniqueId val="{000008B3-2DE4-4DE3-BD98-AC3DDE866C98}"/>
              </c:ext>
            </c:extLst>
          </c:dPt>
          <c:dPt>
            <c:idx val="1114"/>
            <c:bubble3D val="0"/>
            <c:spPr>
              <a:solidFill>
                <a:schemeClr val="accent5">
                  <a:lumMod val="50000"/>
                </a:schemeClr>
              </a:solidFill>
              <a:ln>
                <a:noFill/>
              </a:ln>
              <a:effectLst/>
            </c:spPr>
            <c:extLst>
              <c:ext xmlns:c16="http://schemas.microsoft.com/office/drawing/2014/chart" uri="{C3380CC4-5D6E-409C-BE32-E72D297353CC}">
                <c16:uniqueId val="{000008B5-2DE4-4DE3-BD98-AC3DDE866C98}"/>
              </c:ext>
            </c:extLst>
          </c:dPt>
          <c:dPt>
            <c:idx val="1115"/>
            <c:bubble3D val="0"/>
            <c:spPr>
              <a:solidFill>
                <a:schemeClr val="accent6">
                  <a:lumMod val="50000"/>
                </a:schemeClr>
              </a:solidFill>
              <a:ln>
                <a:noFill/>
              </a:ln>
              <a:effectLst/>
            </c:spPr>
            <c:extLst>
              <c:ext xmlns:c16="http://schemas.microsoft.com/office/drawing/2014/chart" uri="{C3380CC4-5D6E-409C-BE32-E72D297353CC}">
                <c16:uniqueId val="{000008B7-2DE4-4DE3-BD98-AC3DDE866C98}"/>
              </c:ext>
            </c:extLst>
          </c:dPt>
          <c:dPt>
            <c:idx val="1116"/>
            <c:bubble3D val="0"/>
            <c:spPr>
              <a:solidFill>
                <a:schemeClr val="accent1">
                  <a:lumMod val="70000"/>
                  <a:lumOff val="30000"/>
                </a:schemeClr>
              </a:solidFill>
              <a:ln>
                <a:noFill/>
              </a:ln>
              <a:effectLst/>
            </c:spPr>
            <c:extLst>
              <c:ext xmlns:c16="http://schemas.microsoft.com/office/drawing/2014/chart" uri="{C3380CC4-5D6E-409C-BE32-E72D297353CC}">
                <c16:uniqueId val="{000008B9-2DE4-4DE3-BD98-AC3DDE866C98}"/>
              </c:ext>
            </c:extLst>
          </c:dPt>
          <c:dPt>
            <c:idx val="1117"/>
            <c:bubble3D val="0"/>
            <c:spPr>
              <a:solidFill>
                <a:schemeClr val="accent2">
                  <a:lumMod val="70000"/>
                  <a:lumOff val="30000"/>
                </a:schemeClr>
              </a:solidFill>
              <a:ln>
                <a:noFill/>
              </a:ln>
              <a:effectLst/>
            </c:spPr>
            <c:extLst>
              <c:ext xmlns:c16="http://schemas.microsoft.com/office/drawing/2014/chart" uri="{C3380CC4-5D6E-409C-BE32-E72D297353CC}">
                <c16:uniqueId val="{000008BB-2DE4-4DE3-BD98-AC3DDE866C98}"/>
              </c:ext>
            </c:extLst>
          </c:dPt>
          <c:dPt>
            <c:idx val="1118"/>
            <c:bubble3D val="0"/>
            <c:spPr>
              <a:solidFill>
                <a:schemeClr val="accent3">
                  <a:lumMod val="70000"/>
                  <a:lumOff val="30000"/>
                </a:schemeClr>
              </a:solidFill>
              <a:ln>
                <a:noFill/>
              </a:ln>
              <a:effectLst/>
            </c:spPr>
            <c:extLst>
              <c:ext xmlns:c16="http://schemas.microsoft.com/office/drawing/2014/chart" uri="{C3380CC4-5D6E-409C-BE32-E72D297353CC}">
                <c16:uniqueId val="{000008BD-2DE4-4DE3-BD98-AC3DDE866C98}"/>
              </c:ext>
            </c:extLst>
          </c:dPt>
          <c:dPt>
            <c:idx val="1119"/>
            <c:bubble3D val="0"/>
            <c:spPr>
              <a:solidFill>
                <a:schemeClr val="accent4">
                  <a:lumMod val="70000"/>
                  <a:lumOff val="30000"/>
                </a:schemeClr>
              </a:solidFill>
              <a:ln>
                <a:noFill/>
              </a:ln>
              <a:effectLst/>
            </c:spPr>
            <c:extLst>
              <c:ext xmlns:c16="http://schemas.microsoft.com/office/drawing/2014/chart" uri="{C3380CC4-5D6E-409C-BE32-E72D297353CC}">
                <c16:uniqueId val="{000008BF-2DE4-4DE3-BD98-AC3DDE866C98}"/>
              </c:ext>
            </c:extLst>
          </c:dPt>
          <c:dPt>
            <c:idx val="1120"/>
            <c:bubble3D val="0"/>
            <c:spPr>
              <a:solidFill>
                <a:schemeClr val="accent5">
                  <a:lumMod val="70000"/>
                  <a:lumOff val="30000"/>
                </a:schemeClr>
              </a:solidFill>
              <a:ln>
                <a:noFill/>
              </a:ln>
              <a:effectLst/>
            </c:spPr>
            <c:extLst>
              <c:ext xmlns:c16="http://schemas.microsoft.com/office/drawing/2014/chart" uri="{C3380CC4-5D6E-409C-BE32-E72D297353CC}">
                <c16:uniqueId val="{000008C1-2DE4-4DE3-BD98-AC3DDE866C98}"/>
              </c:ext>
            </c:extLst>
          </c:dPt>
          <c:dPt>
            <c:idx val="1121"/>
            <c:bubble3D val="0"/>
            <c:spPr>
              <a:solidFill>
                <a:schemeClr val="accent6">
                  <a:lumMod val="70000"/>
                  <a:lumOff val="30000"/>
                </a:schemeClr>
              </a:solidFill>
              <a:ln>
                <a:noFill/>
              </a:ln>
              <a:effectLst/>
            </c:spPr>
            <c:extLst>
              <c:ext xmlns:c16="http://schemas.microsoft.com/office/drawing/2014/chart" uri="{C3380CC4-5D6E-409C-BE32-E72D297353CC}">
                <c16:uniqueId val="{000008C3-2DE4-4DE3-BD98-AC3DDE866C98}"/>
              </c:ext>
            </c:extLst>
          </c:dPt>
          <c:dPt>
            <c:idx val="1122"/>
            <c:bubble3D val="0"/>
            <c:spPr>
              <a:solidFill>
                <a:schemeClr val="accent1">
                  <a:lumMod val="70000"/>
                </a:schemeClr>
              </a:solidFill>
              <a:ln>
                <a:noFill/>
              </a:ln>
              <a:effectLst/>
            </c:spPr>
            <c:extLst>
              <c:ext xmlns:c16="http://schemas.microsoft.com/office/drawing/2014/chart" uri="{C3380CC4-5D6E-409C-BE32-E72D297353CC}">
                <c16:uniqueId val="{000008C5-2DE4-4DE3-BD98-AC3DDE866C98}"/>
              </c:ext>
            </c:extLst>
          </c:dPt>
          <c:dPt>
            <c:idx val="1123"/>
            <c:bubble3D val="0"/>
            <c:spPr>
              <a:solidFill>
                <a:schemeClr val="accent2">
                  <a:lumMod val="70000"/>
                </a:schemeClr>
              </a:solidFill>
              <a:ln>
                <a:noFill/>
              </a:ln>
              <a:effectLst/>
            </c:spPr>
            <c:extLst>
              <c:ext xmlns:c16="http://schemas.microsoft.com/office/drawing/2014/chart" uri="{C3380CC4-5D6E-409C-BE32-E72D297353CC}">
                <c16:uniqueId val="{000008C7-2DE4-4DE3-BD98-AC3DDE866C98}"/>
              </c:ext>
            </c:extLst>
          </c:dPt>
          <c:dPt>
            <c:idx val="1124"/>
            <c:bubble3D val="0"/>
            <c:spPr>
              <a:solidFill>
                <a:schemeClr val="accent3">
                  <a:lumMod val="70000"/>
                </a:schemeClr>
              </a:solidFill>
              <a:ln>
                <a:noFill/>
              </a:ln>
              <a:effectLst/>
            </c:spPr>
            <c:extLst>
              <c:ext xmlns:c16="http://schemas.microsoft.com/office/drawing/2014/chart" uri="{C3380CC4-5D6E-409C-BE32-E72D297353CC}">
                <c16:uniqueId val="{000008C9-2DE4-4DE3-BD98-AC3DDE866C98}"/>
              </c:ext>
            </c:extLst>
          </c:dPt>
          <c:dPt>
            <c:idx val="1125"/>
            <c:bubble3D val="0"/>
            <c:spPr>
              <a:solidFill>
                <a:schemeClr val="accent4">
                  <a:lumMod val="70000"/>
                </a:schemeClr>
              </a:solidFill>
              <a:ln>
                <a:noFill/>
              </a:ln>
              <a:effectLst/>
            </c:spPr>
            <c:extLst>
              <c:ext xmlns:c16="http://schemas.microsoft.com/office/drawing/2014/chart" uri="{C3380CC4-5D6E-409C-BE32-E72D297353CC}">
                <c16:uniqueId val="{000008CB-2DE4-4DE3-BD98-AC3DDE866C98}"/>
              </c:ext>
            </c:extLst>
          </c:dPt>
          <c:dPt>
            <c:idx val="1126"/>
            <c:bubble3D val="0"/>
            <c:spPr>
              <a:solidFill>
                <a:schemeClr val="accent5">
                  <a:lumMod val="70000"/>
                </a:schemeClr>
              </a:solidFill>
              <a:ln>
                <a:noFill/>
              </a:ln>
              <a:effectLst/>
            </c:spPr>
            <c:extLst>
              <c:ext xmlns:c16="http://schemas.microsoft.com/office/drawing/2014/chart" uri="{C3380CC4-5D6E-409C-BE32-E72D297353CC}">
                <c16:uniqueId val="{000008CD-2DE4-4DE3-BD98-AC3DDE866C98}"/>
              </c:ext>
            </c:extLst>
          </c:dPt>
          <c:dPt>
            <c:idx val="1127"/>
            <c:bubble3D val="0"/>
            <c:spPr>
              <a:solidFill>
                <a:schemeClr val="accent6">
                  <a:lumMod val="70000"/>
                </a:schemeClr>
              </a:solidFill>
              <a:ln>
                <a:noFill/>
              </a:ln>
              <a:effectLst/>
            </c:spPr>
            <c:extLst>
              <c:ext xmlns:c16="http://schemas.microsoft.com/office/drawing/2014/chart" uri="{C3380CC4-5D6E-409C-BE32-E72D297353CC}">
                <c16:uniqueId val="{000008CF-2DE4-4DE3-BD98-AC3DDE866C98}"/>
              </c:ext>
            </c:extLst>
          </c:dPt>
          <c:dPt>
            <c:idx val="1128"/>
            <c:bubble3D val="0"/>
            <c:spPr>
              <a:solidFill>
                <a:schemeClr val="accent1">
                  <a:lumMod val="50000"/>
                  <a:lumOff val="50000"/>
                </a:schemeClr>
              </a:solidFill>
              <a:ln>
                <a:noFill/>
              </a:ln>
              <a:effectLst/>
            </c:spPr>
            <c:extLst>
              <c:ext xmlns:c16="http://schemas.microsoft.com/office/drawing/2014/chart" uri="{C3380CC4-5D6E-409C-BE32-E72D297353CC}">
                <c16:uniqueId val="{000008D1-2DE4-4DE3-BD98-AC3DDE866C98}"/>
              </c:ext>
            </c:extLst>
          </c:dPt>
          <c:dPt>
            <c:idx val="1129"/>
            <c:bubble3D val="0"/>
            <c:spPr>
              <a:solidFill>
                <a:schemeClr val="accent2">
                  <a:lumMod val="50000"/>
                  <a:lumOff val="50000"/>
                </a:schemeClr>
              </a:solidFill>
              <a:ln>
                <a:noFill/>
              </a:ln>
              <a:effectLst/>
            </c:spPr>
            <c:extLst>
              <c:ext xmlns:c16="http://schemas.microsoft.com/office/drawing/2014/chart" uri="{C3380CC4-5D6E-409C-BE32-E72D297353CC}">
                <c16:uniqueId val="{000008D3-2DE4-4DE3-BD98-AC3DDE866C98}"/>
              </c:ext>
            </c:extLst>
          </c:dPt>
          <c:dPt>
            <c:idx val="1130"/>
            <c:bubble3D val="0"/>
            <c:spPr>
              <a:solidFill>
                <a:schemeClr val="accent3">
                  <a:lumMod val="50000"/>
                  <a:lumOff val="50000"/>
                </a:schemeClr>
              </a:solidFill>
              <a:ln>
                <a:noFill/>
              </a:ln>
              <a:effectLst/>
            </c:spPr>
            <c:extLst>
              <c:ext xmlns:c16="http://schemas.microsoft.com/office/drawing/2014/chart" uri="{C3380CC4-5D6E-409C-BE32-E72D297353CC}">
                <c16:uniqueId val="{000008D5-2DE4-4DE3-BD98-AC3DDE866C98}"/>
              </c:ext>
            </c:extLst>
          </c:dPt>
          <c:dPt>
            <c:idx val="1131"/>
            <c:bubble3D val="0"/>
            <c:spPr>
              <a:solidFill>
                <a:schemeClr val="accent4">
                  <a:lumMod val="50000"/>
                  <a:lumOff val="50000"/>
                </a:schemeClr>
              </a:solidFill>
              <a:ln>
                <a:noFill/>
              </a:ln>
              <a:effectLst/>
            </c:spPr>
            <c:extLst>
              <c:ext xmlns:c16="http://schemas.microsoft.com/office/drawing/2014/chart" uri="{C3380CC4-5D6E-409C-BE32-E72D297353CC}">
                <c16:uniqueId val="{000008D7-2DE4-4DE3-BD98-AC3DDE866C98}"/>
              </c:ext>
            </c:extLst>
          </c:dPt>
          <c:dPt>
            <c:idx val="1132"/>
            <c:bubble3D val="0"/>
            <c:spPr>
              <a:solidFill>
                <a:schemeClr val="accent5">
                  <a:lumMod val="50000"/>
                  <a:lumOff val="50000"/>
                </a:schemeClr>
              </a:solidFill>
              <a:ln>
                <a:noFill/>
              </a:ln>
              <a:effectLst/>
            </c:spPr>
            <c:extLst>
              <c:ext xmlns:c16="http://schemas.microsoft.com/office/drawing/2014/chart" uri="{C3380CC4-5D6E-409C-BE32-E72D297353CC}">
                <c16:uniqueId val="{000008D9-2DE4-4DE3-BD98-AC3DDE866C98}"/>
              </c:ext>
            </c:extLst>
          </c:dPt>
          <c:dPt>
            <c:idx val="1133"/>
            <c:bubble3D val="0"/>
            <c:spPr>
              <a:solidFill>
                <a:schemeClr val="accent6">
                  <a:lumMod val="50000"/>
                  <a:lumOff val="50000"/>
                </a:schemeClr>
              </a:solidFill>
              <a:ln>
                <a:noFill/>
              </a:ln>
              <a:effectLst/>
            </c:spPr>
            <c:extLst>
              <c:ext xmlns:c16="http://schemas.microsoft.com/office/drawing/2014/chart" uri="{C3380CC4-5D6E-409C-BE32-E72D297353CC}">
                <c16:uniqueId val="{000008DB-2DE4-4DE3-BD98-AC3DDE866C98}"/>
              </c:ext>
            </c:extLst>
          </c:dPt>
          <c:dPt>
            <c:idx val="1134"/>
            <c:bubble3D val="0"/>
            <c:spPr>
              <a:solidFill>
                <a:schemeClr val="accent1"/>
              </a:solidFill>
              <a:ln>
                <a:noFill/>
              </a:ln>
              <a:effectLst/>
            </c:spPr>
            <c:extLst>
              <c:ext xmlns:c16="http://schemas.microsoft.com/office/drawing/2014/chart" uri="{C3380CC4-5D6E-409C-BE32-E72D297353CC}">
                <c16:uniqueId val="{000008DD-2DE4-4DE3-BD98-AC3DDE866C98}"/>
              </c:ext>
            </c:extLst>
          </c:dPt>
          <c:dPt>
            <c:idx val="1135"/>
            <c:bubble3D val="0"/>
            <c:spPr>
              <a:solidFill>
                <a:schemeClr val="accent2"/>
              </a:solidFill>
              <a:ln>
                <a:noFill/>
              </a:ln>
              <a:effectLst/>
            </c:spPr>
            <c:extLst>
              <c:ext xmlns:c16="http://schemas.microsoft.com/office/drawing/2014/chart" uri="{C3380CC4-5D6E-409C-BE32-E72D297353CC}">
                <c16:uniqueId val="{000008DF-2DE4-4DE3-BD98-AC3DDE866C98}"/>
              </c:ext>
            </c:extLst>
          </c:dPt>
          <c:dPt>
            <c:idx val="1136"/>
            <c:bubble3D val="0"/>
            <c:spPr>
              <a:solidFill>
                <a:schemeClr val="accent3"/>
              </a:solidFill>
              <a:ln>
                <a:noFill/>
              </a:ln>
              <a:effectLst/>
            </c:spPr>
            <c:extLst>
              <c:ext xmlns:c16="http://schemas.microsoft.com/office/drawing/2014/chart" uri="{C3380CC4-5D6E-409C-BE32-E72D297353CC}">
                <c16:uniqueId val="{000008E1-2DE4-4DE3-BD98-AC3DDE866C98}"/>
              </c:ext>
            </c:extLst>
          </c:dPt>
          <c:dPt>
            <c:idx val="1137"/>
            <c:bubble3D val="0"/>
            <c:spPr>
              <a:solidFill>
                <a:schemeClr val="accent4"/>
              </a:solidFill>
              <a:ln>
                <a:noFill/>
              </a:ln>
              <a:effectLst/>
            </c:spPr>
            <c:extLst>
              <c:ext xmlns:c16="http://schemas.microsoft.com/office/drawing/2014/chart" uri="{C3380CC4-5D6E-409C-BE32-E72D297353CC}">
                <c16:uniqueId val="{000008E3-2DE4-4DE3-BD98-AC3DDE866C98}"/>
              </c:ext>
            </c:extLst>
          </c:dPt>
          <c:dPt>
            <c:idx val="1138"/>
            <c:bubble3D val="0"/>
            <c:spPr>
              <a:solidFill>
                <a:schemeClr val="accent5"/>
              </a:solidFill>
              <a:ln>
                <a:noFill/>
              </a:ln>
              <a:effectLst/>
            </c:spPr>
            <c:extLst>
              <c:ext xmlns:c16="http://schemas.microsoft.com/office/drawing/2014/chart" uri="{C3380CC4-5D6E-409C-BE32-E72D297353CC}">
                <c16:uniqueId val="{000008E5-2DE4-4DE3-BD98-AC3DDE866C98}"/>
              </c:ext>
            </c:extLst>
          </c:dPt>
          <c:dPt>
            <c:idx val="1139"/>
            <c:bubble3D val="0"/>
            <c:spPr>
              <a:solidFill>
                <a:schemeClr val="accent6"/>
              </a:solidFill>
              <a:ln>
                <a:noFill/>
              </a:ln>
              <a:effectLst/>
            </c:spPr>
            <c:extLst>
              <c:ext xmlns:c16="http://schemas.microsoft.com/office/drawing/2014/chart" uri="{C3380CC4-5D6E-409C-BE32-E72D297353CC}">
                <c16:uniqueId val="{000008E7-2DE4-4DE3-BD98-AC3DDE866C98}"/>
              </c:ext>
            </c:extLst>
          </c:dPt>
          <c:dPt>
            <c:idx val="1140"/>
            <c:bubble3D val="0"/>
            <c:spPr>
              <a:solidFill>
                <a:schemeClr val="accent1">
                  <a:lumMod val="60000"/>
                </a:schemeClr>
              </a:solidFill>
              <a:ln>
                <a:noFill/>
              </a:ln>
              <a:effectLst/>
            </c:spPr>
            <c:extLst>
              <c:ext xmlns:c16="http://schemas.microsoft.com/office/drawing/2014/chart" uri="{C3380CC4-5D6E-409C-BE32-E72D297353CC}">
                <c16:uniqueId val="{000008E9-2DE4-4DE3-BD98-AC3DDE866C98}"/>
              </c:ext>
            </c:extLst>
          </c:dPt>
          <c:dPt>
            <c:idx val="1141"/>
            <c:bubble3D val="0"/>
            <c:spPr>
              <a:solidFill>
                <a:schemeClr val="accent2">
                  <a:lumMod val="60000"/>
                </a:schemeClr>
              </a:solidFill>
              <a:ln>
                <a:noFill/>
              </a:ln>
              <a:effectLst/>
            </c:spPr>
            <c:extLst>
              <c:ext xmlns:c16="http://schemas.microsoft.com/office/drawing/2014/chart" uri="{C3380CC4-5D6E-409C-BE32-E72D297353CC}">
                <c16:uniqueId val="{000008EB-2DE4-4DE3-BD98-AC3DDE866C98}"/>
              </c:ext>
            </c:extLst>
          </c:dPt>
          <c:dPt>
            <c:idx val="1142"/>
            <c:bubble3D val="0"/>
            <c:spPr>
              <a:solidFill>
                <a:schemeClr val="accent3">
                  <a:lumMod val="60000"/>
                </a:schemeClr>
              </a:solidFill>
              <a:ln>
                <a:noFill/>
              </a:ln>
              <a:effectLst/>
            </c:spPr>
            <c:extLst>
              <c:ext xmlns:c16="http://schemas.microsoft.com/office/drawing/2014/chart" uri="{C3380CC4-5D6E-409C-BE32-E72D297353CC}">
                <c16:uniqueId val="{000008ED-2DE4-4DE3-BD98-AC3DDE866C98}"/>
              </c:ext>
            </c:extLst>
          </c:dPt>
          <c:dPt>
            <c:idx val="1143"/>
            <c:bubble3D val="0"/>
            <c:spPr>
              <a:solidFill>
                <a:schemeClr val="accent4">
                  <a:lumMod val="60000"/>
                </a:schemeClr>
              </a:solidFill>
              <a:ln>
                <a:noFill/>
              </a:ln>
              <a:effectLst/>
            </c:spPr>
            <c:extLst>
              <c:ext xmlns:c16="http://schemas.microsoft.com/office/drawing/2014/chart" uri="{C3380CC4-5D6E-409C-BE32-E72D297353CC}">
                <c16:uniqueId val="{000008EF-2DE4-4DE3-BD98-AC3DDE866C98}"/>
              </c:ext>
            </c:extLst>
          </c:dPt>
          <c:dPt>
            <c:idx val="1144"/>
            <c:bubble3D val="0"/>
            <c:spPr>
              <a:solidFill>
                <a:schemeClr val="accent5">
                  <a:lumMod val="60000"/>
                </a:schemeClr>
              </a:solidFill>
              <a:ln>
                <a:noFill/>
              </a:ln>
              <a:effectLst/>
            </c:spPr>
            <c:extLst>
              <c:ext xmlns:c16="http://schemas.microsoft.com/office/drawing/2014/chart" uri="{C3380CC4-5D6E-409C-BE32-E72D297353CC}">
                <c16:uniqueId val="{000008F1-2DE4-4DE3-BD98-AC3DDE866C98}"/>
              </c:ext>
            </c:extLst>
          </c:dPt>
          <c:dPt>
            <c:idx val="1145"/>
            <c:bubble3D val="0"/>
            <c:spPr>
              <a:solidFill>
                <a:schemeClr val="accent6">
                  <a:lumMod val="60000"/>
                </a:schemeClr>
              </a:solidFill>
              <a:ln>
                <a:noFill/>
              </a:ln>
              <a:effectLst/>
            </c:spPr>
            <c:extLst>
              <c:ext xmlns:c16="http://schemas.microsoft.com/office/drawing/2014/chart" uri="{C3380CC4-5D6E-409C-BE32-E72D297353CC}">
                <c16:uniqueId val="{000008F3-2DE4-4DE3-BD98-AC3DDE866C98}"/>
              </c:ext>
            </c:extLst>
          </c:dPt>
          <c:dPt>
            <c:idx val="1146"/>
            <c:bubble3D val="0"/>
            <c:spPr>
              <a:solidFill>
                <a:schemeClr val="accent1">
                  <a:lumMod val="80000"/>
                  <a:lumOff val="20000"/>
                </a:schemeClr>
              </a:solidFill>
              <a:ln>
                <a:noFill/>
              </a:ln>
              <a:effectLst/>
            </c:spPr>
            <c:extLst>
              <c:ext xmlns:c16="http://schemas.microsoft.com/office/drawing/2014/chart" uri="{C3380CC4-5D6E-409C-BE32-E72D297353CC}">
                <c16:uniqueId val="{000008F5-2DE4-4DE3-BD98-AC3DDE866C98}"/>
              </c:ext>
            </c:extLst>
          </c:dPt>
          <c:dPt>
            <c:idx val="1147"/>
            <c:bubble3D val="0"/>
            <c:spPr>
              <a:solidFill>
                <a:schemeClr val="accent2">
                  <a:lumMod val="80000"/>
                  <a:lumOff val="20000"/>
                </a:schemeClr>
              </a:solidFill>
              <a:ln>
                <a:noFill/>
              </a:ln>
              <a:effectLst/>
            </c:spPr>
            <c:extLst>
              <c:ext xmlns:c16="http://schemas.microsoft.com/office/drawing/2014/chart" uri="{C3380CC4-5D6E-409C-BE32-E72D297353CC}">
                <c16:uniqueId val="{000008F7-2DE4-4DE3-BD98-AC3DDE866C98}"/>
              </c:ext>
            </c:extLst>
          </c:dPt>
          <c:dPt>
            <c:idx val="1148"/>
            <c:bubble3D val="0"/>
            <c:spPr>
              <a:solidFill>
                <a:schemeClr val="accent3">
                  <a:lumMod val="80000"/>
                  <a:lumOff val="20000"/>
                </a:schemeClr>
              </a:solidFill>
              <a:ln>
                <a:noFill/>
              </a:ln>
              <a:effectLst/>
            </c:spPr>
            <c:extLst>
              <c:ext xmlns:c16="http://schemas.microsoft.com/office/drawing/2014/chart" uri="{C3380CC4-5D6E-409C-BE32-E72D297353CC}">
                <c16:uniqueId val="{000008F9-2DE4-4DE3-BD98-AC3DDE866C98}"/>
              </c:ext>
            </c:extLst>
          </c:dPt>
          <c:dPt>
            <c:idx val="1149"/>
            <c:bubble3D val="0"/>
            <c:spPr>
              <a:solidFill>
                <a:schemeClr val="accent4">
                  <a:lumMod val="80000"/>
                  <a:lumOff val="20000"/>
                </a:schemeClr>
              </a:solidFill>
              <a:ln>
                <a:noFill/>
              </a:ln>
              <a:effectLst/>
            </c:spPr>
            <c:extLst>
              <c:ext xmlns:c16="http://schemas.microsoft.com/office/drawing/2014/chart" uri="{C3380CC4-5D6E-409C-BE32-E72D297353CC}">
                <c16:uniqueId val="{000008FB-2DE4-4DE3-BD98-AC3DDE866C98}"/>
              </c:ext>
            </c:extLst>
          </c:dPt>
          <c:dPt>
            <c:idx val="1150"/>
            <c:bubble3D val="0"/>
            <c:spPr>
              <a:solidFill>
                <a:schemeClr val="accent5">
                  <a:lumMod val="80000"/>
                  <a:lumOff val="20000"/>
                </a:schemeClr>
              </a:solidFill>
              <a:ln>
                <a:noFill/>
              </a:ln>
              <a:effectLst/>
            </c:spPr>
            <c:extLst>
              <c:ext xmlns:c16="http://schemas.microsoft.com/office/drawing/2014/chart" uri="{C3380CC4-5D6E-409C-BE32-E72D297353CC}">
                <c16:uniqueId val="{000008FD-2DE4-4DE3-BD98-AC3DDE866C98}"/>
              </c:ext>
            </c:extLst>
          </c:dPt>
          <c:dPt>
            <c:idx val="1151"/>
            <c:bubble3D val="0"/>
            <c:spPr>
              <a:solidFill>
                <a:schemeClr val="accent6">
                  <a:lumMod val="80000"/>
                  <a:lumOff val="20000"/>
                </a:schemeClr>
              </a:solidFill>
              <a:ln>
                <a:noFill/>
              </a:ln>
              <a:effectLst/>
            </c:spPr>
            <c:extLst>
              <c:ext xmlns:c16="http://schemas.microsoft.com/office/drawing/2014/chart" uri="{C3380CC4-5D6E-409C-BE32-E72D297353CC}">
                <c16:uniqueId val="{000008FF-2DE4-4DE3-BD98-AC3DDE866C98}"/>
              </c:ext>
            </c:extLst>
          </c:dPt>
          <c:dPt>
            <c:idx val="1152"/>
            <c:bubble3D val="0"/>
            <c:spPr>
              <a:solidFill>
                <a:schemeClr val="accent1">
                  <a:lumMod val="80000"/>
                </a:schemeClr>
              </a:solidFill>
              <a:ln>
                <a:noFill/>
              </a:ln>
              <a:effectLst/>
            </c:spPr>
            <c:extLst>
              <c:ext xmlns:c16="http://schemas.microsoft.com/office/drawing/2014/chart" uri="{C3380CC4-5D6E-409C-BE32-E72D297353CC}">
                <c16:uniqueId val="{00000901-2DE4-4DE3-BD98-AC3DDE866C98}"/>
              </c:ext>
            </c:extLst>
          </c:dPt>
          <c:dPt>
            <c:idx val="1153"/>
            <c:bubble3D val="0"/>
            <c:spPr>
              <a:solidFill>
                <a:schemeClr val="accent2">
                  <a:lumMod val="80000"/>
                </a:schemeClr>
              </a:solidFill>
              <a:ln>
                <a:noFill/>
              </a:ln>
              <a:effectLst/>
            </c:spPr>
            <c:extLst>
              <c:ext xmlns:c16="http://schemas.microsoft.com/office/drawing/2014/chart" uri="{C3380CC4-5D6E-409C-BE32-E72D297353CC}">
                <c16:uniqueId val="{00000903-2DE4-4DE3-BD98-AC3DDE866C98}"/>
              </c:ext>
            </c:extLst>
          </c:dPt>
          <c:dPt>
            <c:idx val="1154"/>
            <c:bubble3D val="0"/>
            <c:spPr>
              <a:solidFill>
                <a:schemeClr val="accent3">
                  <a:lumMod val="80000"/>
                </a:schemeClr>
              </a:solidFill>
              <a:ln>
                <a:noFill/>
              </a:ln>
              <a:effectLst/>
            </c:spPr>
            <c:extLst>
              <c:ext xmlns:c16="http://schemas.microsoft.com/office/drawing/2014/chart" uri="{C3380CC4-5D6E-409C-BE32-E72D297353CC}">
                <c16:uniqueId val="{00000905-2DE4-4DE3-BD98-AC3DDE866C98}"/>
              </c:ext>
            </c:extLst>
          </c:dPt>
          <c:dPt>
            <c:idx val="1155"/>
            <c:bubble3D val="0"/>
            <c:spPr>
              <a:solidFill>
                <a:schemeClr val="accent4">
                  <a:lumMod val="80000"/>
                </a:schemeClr>
              </a:solidFill>
              <a:ln>
                <a:noFill/>
              </a:ln>
              <a:effectLst/>
            </c:spPr>
            <c:extLst>
              <c:ext xmlns:c16="http://schemas.microsoft.com/office/drawing/2014/chart" uri="{C3380CC4-5D6E-409C-BE32-E72D297353CC}">
                <c16:uniqueId val="{00000907-2DE4-4DE3-BD98-AC3DDE866C98}"/>
              </c:ext>
            </c:extLst>
          </c:dPt>
          <c:dPt>
            <c:idx val="1156"/>
            <c:bubble3D val="0"/>
            <c:spPr>
              <a:solidFill>
                <a:schemeClr val="accent5">
                  <a:lumMod val="80000"/>
                </a:schemeClr>
              </a:solidFill>
              <a:ln>
                <a:noFill/>
              </a:ln>
              <a:effectLst/>
            </c:spPr>
            <c:extLst>
              <c:ext xmlns:c16="http://schemas.microsoft.com/office/drawing/2014/chart" uri="{C3380CC4-5D6E-409C-BE32-E72D297353CC}">
                <c16:uniqueId val="{00000909-2DE4-4DE3-BD98-AC3DDE866C98}"/>
              </c:ext>
            </c:extLst>
          </c:dPt>
          <c:dPt>
            <c:idx val="1157"/>
            <c:bubble3D val="0"/>
            <c:spPr>
              <a:solidFill>
                <a:schemeClr val="accent6">
                  <a:lumMod val="80000"/>
                </a:schemeClr>
              </a:solidFill>
              <a:ln>
                <a:noFill/>
              </a:ln>
              <a:effectLst/>
            </c:spPr>
            <c:extLst>
              <c:ext xmlns:c16="http://schemas.microsoft.com/office/drawing/2014/chart" uri="{C3380CC4-5D6E-409C-BE32-E72D297353CC}">
                <c16:uniqueId val="{0000090B-2DE4-4DE3-BD98-AC3DDE866C98}"/>
              </c:ext>
            </c:extLst>
          </c:dPt>
          <c:dPt>
            <c:idx val="1158"/>
            <c:bubble3D val="0"/>
            <c:spPr>
              <a:solidFill>
                <a:schemeClr val="accent1">
                  <a:lumMod val="60000"/>
                  <a:lumOff val="40000"/>
                </a:schemeClr>
              </a:solidFill>
              <a:ln>
                <a:noFill/>
              </a:ln>
              <a:effectLst/>
            </c:spPr>
            <c:extLst>
              <c:ext xmlns:c16="http://schemas.microsoft.com/office/drawing/2014/chart" uri="{C3380CC4-5D6E-409C-BE32-E72D297353CC}">
                <c16:uniqueId val="{0000090D-2DE4-4DE3-BD98-AC3DDE866C98}"/>
              </c:ext>
            </c:extLst>
          </c:dPt>
          <c:dPt>
            <c:idx val="1159"/>
            <c:bubble3D val="0"/>
            <c:spPr>
              <a:solidFill>
                <a:schemeClr val="accent2">
                  <a:lumMod val="60000"/>
                  <a:lumOff val="40000"/>
                </a:schemeClr>
              </a:solidFill>
              <a:ln>
                <a:noFill/>
              </a:ln>
              <a:effectLst/>
            </c:spPr>
            <c:extLst>
              <c:ext xmlns:c16="http://schemas.microsoft.com/office/drawing/2014/chart" uri="{C3380CC4-5D6E-409C-BE32-E72D297353CC}">
                <c16:uniqueId val="{0000090F-2DE4-4DE3-BD98-AC3DDE866C98}"/>
              </c:ext>
            </c:extLst>
          </c:dPt>
          <c:dPt>
            <c:idx val="1160"/>
            <c:bubble3D val="0"/>
            <c:spPr>
              <a:solidFill>
                <a:schemeClr val="accent3">
                  <a:lumMod val="60000"/>
                  <a:lumOff val="40000"/>
                </a:schemeClr>
              </a:solidFill>
              <a:ln>
                <a:noFill/>
              </a:ln>
              <a:effectLst/>
            </c:spPr>
            <c:extLst>
              <c:ext xmlns:c16="http://schemas.microsoft.com/office/drawing/2014/chart" uri="{C3380CC4-5D6E-409C-BE32-E72D297353CC}">
                <c16:uniqueId val="{00000911-2DE4-4DE3-BD98-AC3DDE866C98}"/>
              </c:ext>
            </c:extLst>
          </c:dPt>
          <c:dPt>
            <c:idx val="1161"/>
            <c:bubble3D val="0"/>
            <c:spPr>
              <a:solidFill>
                <a:schemeClr val="accent4">
                  <a:lumMod val="60000"/>
                  <a:lumOff val="40000"/>
                </a:schemeClr>
              </a:solidFill>
              <a:ln>
                <a:noFill/>
              </a:ln>
              <a:effectLst/>
            </c:spPr>
            <c:extLst>
              <c:ext xmlns:c16="http://schemas.microsoft.com/office/drawing/2014/chart" uri="{C3380CC4-5D6E-409C-BE32-E72D297353CC}">
                <c16:uniqueId val="{00000913-2DE4-4DE3-BD98-AC3DDE866C98}"/>
              </c:ext>
            </c:extLst>
          </c:dPt>
          <c:dPt>
            <c:idx val="1162"/>
            <c:bubble3D val="0"/>
            <c:spPr>
              <a:solidFill>
                <a:schemeClr val="accent5">
                  <a:lumMod val="60000"/>
                  <a:lumOff val="40000"/>
                </a:schemeClr>
              </a:solidFill>
              <a:ln>
                <a:noFill/>
              </a:ln>
              <a:effectLst/>
            </c:spPr>
            <c:extLst>
              <c:ext xmlns:c16="http://schemas.microsoft.com/office/drawing/2014/chart" uri="{C3380CC4-5D6E-409C-BE32-E72D297353CC}">
                <c16:uniqueId val="{00000915-2DE4-4DE3-BD98-AC3DDE866C98}"/>
              </c:ext>
            </c:extLst>
          </c:dPt>
          <c:dPt>
            <c:idx val="1163"/>
            <c:bubble3D val="0"/>
            <c:spPr>
              <a:solidFill>
                <a:schemeClr val="accent6">
                  <a:lumMod val="60000"/>
                  <a:lumOff val="40000"/>
                </a:schemeClr>
              </a:solidFill>
              <a:ln>
                <a:noFill/>
              </a:ln>
              <a:effectLst/>
            </c:spPr>
            <c:extLst>
              <c:ext xmlns:c16="http://schemas.microsoft.com/office/drawing/2014/chart" uri="{C3380CC4-5D6E-409C-BE32-E72D297353CC}">
                <c16:uniqueId val="{00000917-2DE4-4DE3-BD98-AC3DDE866C98}"/>
              </c:ext>
            </c:extLst>
          </c:dPt>
          <c:dPt>
            <c:idx val="1164"/>
            <c:bubble3D val="0"/>
            <c:spPr>
              <a:solidFill>
                <a:schemeClr val="accent1">
                  <a:lumMod val="50000"/>
                </a:schemeClr>
              </a:solidFill>
              <a:ln>
                <a:noFill/>
              </a:ln>
              <a:effectLst/>
            </c:spPr>
            <c:extLst>
              <c:ext xmlns:c16="http://schemas.microsoft.com/office/drawing/2014/chart" uri="{C3380CC4-5D6E-409C-BE32-E72D297353CC}">
                <c16:uniqueId val="{00000919-2DE4-4DE3-BD98-AC3DDE866C98}"/>
              </c:ext>
            </c:extLst>
          </c:dPt>
          <c:dPt>
            <c:idx val="1165"/>
            <c:bubble3D val="0"/>
            <c:spPr>
              <a:solidFill>
                <a:schemeClr val="accent2">
                  <a:lumMod val="50000"/>
                </a:schemeClr>
              </a:solidFill>
              <a:ln>
                <a:noFill/>
              </a:ln>
              <a:effectLst/>
            </c:spPr>
            <c:extLst>
              <c:ext xmlns:c16="http://schemas.microsoft.com/office/drawing/2014/chart" uri="{C3380CC4-5D6E-409C-BE32-E72D297353CC}">
                <c16:uniqueId val="{0000091B-2DE4-4DE3-BD98-AC3DDE866C98}"/>
              </c:ext>
            </c:extLst>
          </c:dPt>
          <c:dPt>
            <c:idx val="1166"/>
            <c:bubble3D val="0"/>
            <c:spPr>
              <a:solidFill>
                <a:schemeClr val="accent3">
                  <a:lumMod val="50000"/>
                </a:schemeClr>
              </a:solidFill>
              <a:ln>
                <a:noFill/>
              </a:ln>
              <a:effectLst/>
            </c:spPr>
            <c:extLst>
              <c:ext xmlns:c16="http://schemas.microsoft.com/office/drawing/2014/chart" uri="{C3380CC4-5D6E-409C-BE32-E72D297353CC}">
                <c16:uniqueId val="{0000091D-2DE4-4DE3-BD98-AC3DDE866C98}"/>
              </c:ext>
            </c:extLst>
          </c:dPt>
          <c:dPt>
            <c:idx val="1167"/>
            <c:bubble3D val="0"/>
            <c:spPr>
              <a:solidFill>
                <a:schemeClr val="accent4">
                  <a:lumMod val="50000"/>
                </a:schemeClr>
              </a:solidFill>
              <a:ln>
                <a:noFill/>
              </a:ln>
              <a:effectLst/>
            </c:spPr>
            <c:extLst>
              <c:ext xmlns:c16="http://schemas.microsoft.com/office/drawing/2014/chart" uri="{C3380CC4-5D6E-409C-BE32-E72D297353CC}">
                <c16:uniqueId val="{0000091F-2DE4-4DE3-BD98-AC3DDE866C98}"/>
              </c:ext>
            </c:extLst>
          </c:dPt>
          <c:dPt>
            <c:idx val="1168"/>
            <c:bubble3D val="0"/>
            <c:spPr>
              <a:solidFill>
                <a:schemeClr val="accent5">
                  <a:lumMod val="50000"/>
                </a:schemeClr>
              </a:solidFill>
              <a:ln>
                <a:noFill/>
              </a:ln>
              <a:effectLst/>
            </c:spPr>
            <c:extLst>
              <c:ext xmlns:c16="http://schemas.microsoft.com/office/drawing/2014/chart" uri="{C3380CC4-5D6E-409C-BE32-E72D297353CC}">
                <c16:uniqueId val="{00000921-2DE4-4DE3-BD98-AC3DDE866C98}"/>
              </c:ext>
            </c:extLst>
          </c:dPt>
          <c:dPt>
            <c:idx val="1169"/>
            <c:bubble3D val="0"/>
            <c:spPr>
              <a:solidFill>
                <a:schemeClr val="accent6">
                  <a:lumMod val="50000"/>
                </a:schemeClr>
              </a:solidFill>
              <a:ln>
                <a:noFill/>
              </a:ln>
              <a:effectLst/>
            </c:spPr>
            <c:extLst>
              <c:ext xmlns:c16="http://schemas.microsoft.com/office/drawing/2014/chart" uri="{C3380CC4-5D6E-409C-BE32-E72D297353CC}">
                <c16:uniqueId val="{00000923-2DE4-4DE3-BD98-AC3DDE866C98}"/>
              </c:ext>
            </c:extLst>
          </c:dPt>
          <c:dPt>
            <c:idx val="1170"/>
            <c:bubble3D val="0"/>
            <c:spPr>
              <a:solidFill>
                <a:schemeClr val="accent1">
                  <a:lumMod val="70000"/>
                  <a:lumOff val="30000"/>
                </a:schemeClr>
              </a:solidFill>
              <a:ln>
                <a:noFill/>
              </a:ln>
              <a:effectLst/>
            </c:spPr>
            <c:extLst>
              <c:ext xmlns:c16="http://schemas.microsoft.com/office/drawing/2014/chart" uri="{C3380CC4-5D6E-409C-BE32-E72D297353CC}">
                <c16:uniqueId val="{00000925-2DE4-4DE3-BD98-AC3DDE866C98}"/>
              </c:ext>
            </c:extLst>
          </c:dPt>
          <c:dPt>
            <c:idx val="1171"/>
            <c:bubble3D val="0"/>
            <c:spPr>
              <a:solidFill>
                <a:schemeClr val="accent2">
                  <a:lumMod val="70000"/>
                  <a:lumOff val="30000"/>
                </a:schemeClr>
              </a:solidFill>
              <a:ln>
                <a:noFill/>
              </a:ln>
              <a:effectLst/>
            </c:spPr>
            <c:extLst>
              <c:ext xmlns:c16="http://schemas.microsoft.com/office/drawing/2014/chart" uri="{C3380CC4-5D6E-409C-BE32-E72D297353CC}">
                <c16:uniqueId val="{00000927-2DE4-4DE3-BD98-AC3DDE866C98}"/>
              </c:ext>
            </c:extLst>
          </c:dPt>
          <c:dPt>
            <c:idx val="1172"/>
            <c:bubble3D val="0"/>
            <c:spPr>
              <a:solidFill>
                <a:schemeClr val="accent3">
                  <a:lumMod val="70000"/>
                  <a:lumOff val="30000"/>
                </a:schemeClr>
              </a:solidFill>
              <a:ln>
                <a:noFill/>
              </a:ln>
              <a:effectLst/>
            </c:spPr>
            <c:extLst>
              <c:ext xmlns:c16="http://schemas.microsoft.com/office/drawing/2014/chart" uri="{C3380CC4-5D6E-409C-BE32-E72D297353CC}">
                <c16:uniqueId val="{00000929-2DE4-4DE3-BD98-AC3DDE866C98}"/>
              </c:ext>
            </c:extLst>
          </c:dPt>
          <c:dPt>
            <c:idx val="1173"/>
            <c:bubble3D val="0"/>
            <c:spPr>
              <a:solidFill>
                <a:schemeClr val="accent4">
                  <a:lumMod val="70000"/>
                  <a:lumOff val="30000"/>
                </a:schemeClr>
              </a:solidFill>
              <a:ln>
                <a:noFill/>
              </a:ln>
              <a:effectLst/>
            </c:spPr>
            <c:extLst>
              <c:ext xmlns:c16="http://schemas.microsoft.com/office/drawing/2014/chart" uri="{C3380CC4-5D6E-409C-BE32-E72D297353CC}">
                <c16:uniqueId val="{0000092B-2DE4-4DE3-BD98-AC3DDE866C98}"/>
              </c:ext>
            </c:extLst>
          </c:dPt>
          <c:dPt>
            <c:idx val="1174"/>
            <c:bubble3D val="0"/>
            <c:spPr>
              <a:solidFill>
                <a:schemeClr val="accent5">
                  <a:lumMod val="70000"/>
                  <a:lumOff val="30000"/>
                </a:schemeClr>
              </a:solidFill>
              <a:ln>
                <a:noFill/>
              </a:ln>
              <a:effectLst/>
            </c:spPr>
            <c:extLst>
              <c:ext xmlns:c16="http://schemas.microsoft.com/office/drawing/2014/chart" uri="{C3380CC4-5D6E-409C-BE32-E72D297353CC}">
                <c16:uniqueId val="{0000092D-2DE4-4DE3-BD98-AC3DDE866C98}"/>
              </c:ext>
            </c:extLst>
          </c:dPt>
          <c:dPt>
            <c:idx val="1175"/>
            <c:bubble3D val="0"/>
            <c:spPr>
              <a:solidFill>
                <a:schemeClr val="accent6">
                  <a:lumMod val="70000"/>
                  <a:lumOff val="30000"/>
                </a:schemeClr>
              </a:solidFill>
              <a:ln>
                <a:noFill/>
              </a:ln>
              <a:effectLst/>
            </c:spPr>
            <c:extLst>
              <c:ext xmlns:c16="http://schemas.microsoft.com/office/drawing/2014/chart" uri="{C3380CC4-5D6E-409C-BE32-E72D297353CC}">
                <c16:uniqueId val="{0000092F-2DE4-4DE3-BD98-AC3DDE866C98}"/>
              </c:ext>
            </c:extLst>
          </c:dPt>
          <c:dPt>
            <c:idx val="1176"/>
            <c:bubble3D val="0"/>
            <c:spPr>
              <a:solidFill>
                <a:schemeClr val="accent1">
                  <a:lumMod val="70000"/>
                </a:schemeClr>
              </a:solidFill>
              <a:ln>
                <a:noFill/>
              </a:ln>
              <a:effectLst/>
            </c:spPr>
            <c:extLst>
              <c:ext xmlns:c16="http://schemas.microsoft.com/office/drawing/2014/chart" uri="{C3380CC4-5D6E-409C-BE32-E72D297353CC}">
                <c16:uniqueId val="{00000931-2DE4-4DE3-BD98-AC3DDE866C98}"/>
              </c:ext>
            </c:extLst>
          </c:dPt>
          <c:dPt>
            <c:idx val="1177"/>
            <c:bubble3D val="0"/>
            <c:spPr>
              <a:solidFill>
                <a:schemeClr val="accent2">
                  <a:lumMod val="70000"/>
                </a:schemeClr>
              </a:solidFill>
              <a:ln>
                <a:noFill/>
              </a:ln>
              <a:effectLst/>
            </c:spPr>
            <c:extLst>
              <c:ext xmlns:c16="http://schemas.microsoft.com/office/drawing/2014/chart" uri="{C3380CC4-5D6E-409C-BE32-E72D297353CC}">
                <c16:uniqueId val="{00000933-2DE4-4DE3-BD98-AC3DDE866C98}"/>
              </c:ext>
            </c:extLst>
          </c:dPt>
          <c:dPt>
            <c:idx val="1178"/>
            <c:bubble3D val="0"/>
            <c:spPr>
              <a:solidFill>
                <a:schemeClr val="accent3">
                  <a:lumMod val="70000"/>
                </a:schemeClr>
              </a:solidFill>
              <a:ln>
                <a:noFill/>
              </a:ln>
              <a:effectLst/>
            </c:spPr>
            <c:extLst>
              <c:ext xmlns:c16="http://schemas.microsoft.com/office/drawing/2014/chart" uri="{C3380CC4-5D6E-409C-BE32-E72D297353CC}">
                <c16:uniqueId val="{00000935-2DE4-4DE3-BD98-AC3DDE866C98}"/>
              </c:ext>
            </c:extLst>
          </c:dPt>
          <c:dPt>
            <c:idx val="1179"/>
            <c:bubble3D val="0"/>
            <c:spPr>
              <a:solidFill>
                <a:schemeClr val="accent4">
                  <a:lumMod val="70000"/>
                </a:schemeClr>
              </a:solidFill>
              <a:ln>
                <a:noFill/>
              </a:ln>
              <a:effectLst/>
            </c:spPr>
            <c:extLst>
              <c:ext xmlns:c16="http://schemas.microsoft.com/office/drawing/2014/chart" uri="{C3380CC4-5D6E-409C-BE32-E72D297353CC}">
                <c16:uniqueId val="{00000937-2DE4-4DE3-BD98-AC3DDE866C98}"/>
              </c:ext>
            </c:extLst>
          </c:dPt>
          <c:dPt>
            <c:idx val="1180"/>
            <c:bubble3D val="0"/>
            <c:spPr>
              <a:solidFill>
                <a:schemeClr val="accent5">
                  <a:lumMod val="70000"/>
                </a:schemeClr>
              </a:solidFill>
              <a:ln>
                <a:noFill/>
              </a:ln>
              <a:effectLst/>
            </c:spPr>
            <c:extLst>
              <c:ext xmlns:c16="http://schemas.microsoft.com/office/drawing/2014/chart" uri="{C3380CC4-5D6E-409C-BE32-E72D297353CC}">
                <c16:uniqueId val="{00000939-2DE4-4DE3-BD98-AC3DDE866C98}"/>
              </c:ext>
            </c:extLst>
          </c:dPt>
          <c:dPt>
            <c:idx val="1181"/>
            <c:bubble3D val="0"/>
            <c:spPr>
              <a:solidFill>
                <a:schemeClr val="accent6">
                  <a:lumMod val="70000"/>
                </a:schemeClr>
              </a:solidFill>
              <a:ln>
                <a:noFill/>
              </a:ln>
              <a:effectLst/>
            </c:spPr>
            <c:extLst>
              <c:ext xmlns:c16="http://schemas.microsoft.com/office/drawing/2014/chart" uri="{C3380CC4-5D6E-409C-BE32-E72D297353CC}">
                <c16:uniqueId val="{0000093B-2DE4-4DE3-BD98-AC3DDE866C98}"/>
              </c:ext>
            </c:extLst>
          </c:dPt>
          <c:dPt>
            <c:idx val="1182"/>
            <c:bubble3D val="0"/>
            <c:spPr>
              <a:solidFill>
                <a:schemeClr val="accent1">
                  <a:lumMod val="50000"/>
                  <a:lumOff val="50000"/>
                </a:schemeClr>
              </a:solidFill>
              <a:ln>
                <a:noFill/>
              </a:ln>
              <a:effectLst/>
            </c:spPr>
            <c:extLst>
              <c:ext xmlns:c16="http://schemas.microsoft.com/office/drawing/2014/chart" uri="{C3380CC4-5D6E-409C-BE32-E72D297353CC}">
                <c16:uniqueId val="{0000093D-2DE4-4DE3-BD98-AC3DDE866C98}"/>
              </c:ext>
            </c:extLst>
          </c:dPt>
          <c:dPt>
            <c:idx val="1183"/>
            <c:bubble3D val="0"/>
            <c:spPr>
              <a:solidFill>
                <a:schemeClr val="accent2">
                  <a:lumMod val="50000"/>
                  <a:lumOff val="50000"/>
                </a:schemeClr>
              </a:solidFill>
              <a:ln>
                <a:noFill/>
              </a:ln>
              <a:effectLst/>
            </c:spPr>
            <c:extLst>
              <c:ext xmlns:c16="http://schemas.microsoft.com/office/drawing/2014/chart" uri="{C3380CC4-5D6E-409C-BE32-E72D297353CC}">
                <c16:uniqueId val="{0000093F-2DE4-4DE3-BD98-AC3DDE866C98}"/>
              </c:ext>
            </c:extLst>
          </c:dPt>
          <c:dPt>
            <c:idx val="1184"/>
            <c:bubble3D val="0"/>
            <c:spPr>
              <a:solidFill>
                <a:schemeClr val="accent3">
                  <a:lumMod val="50000"/>
                  <a:lumOff val="50000"/>
                </a:schemeClr>
              </a:solidFill>
              <a:ln>
                <a:noFill/>
              </a:ln>
              <a:effectLst/>
            </c:spPr>
            <c:extLst>
              <c:ext xmlns:c16="http://schemas.microsoft.com/office/drawing/2014/chart" uri="{C3380CC4-5D6E-409C-BE32-E72D297353CC}">
                <c16:uniqueId val="{00000941-2DE4-4DE3-BD98-AC3DDE866C98}"/>
              </c:ext>
            </c:extLst>
          </c:dPt>
          <c:dPt>
            <c:idx val="1185"/>
            <c:bubble3D val="0"/>
            <c:spPr>
              <a:solidFill>
                <a:schemeClr val="accent4">
                  <a:lumMod val="50000"/>
                  <a:lumOff val="50000"/>
                </a:schemeClr>
              </a:solidFill>
              <a:ln>
                <a:noFill/>
              </a:ln>
              <a:effectLst/>
            </c:spPr>
            <c:extLst>
              <c:ext xmlns:c16="http://schemas.microsoft.com/office/drawing/2014/chart" uri="{C3380CC4-5D6E-409C-BE32-E72D297353CC}">
                <c16:uniqueId val="{00000943-2DE4-4DE3-BD98-AC3DDE866C98}"/>
              </c:ext>
            </c:extLst>
          </c:dPt>
          <c:dPt>
            <c:idx val="1186"/>
            <c:bubble3D val="0"/>
            <c:spPr>
              <a:solidFill>
                <a:schemeClr val="accent5">
                  <a:lumMod val="50000"/>
                  <a:lumOff val="50000"/>
                </a:schemeClr>
              </a:solidFill>
              <a:ln>
                <a:noFill/>
              </a:ln>
              <a:effectLst/>
            </c:spPr>
            <c:extLst>
              <c:ext xmlns:c16="http://schemas.microsoft.com/office/drawing/2014/chart" uri="{C3380CC4-5D6E-409C-BE32-E72D297353CC}">
                <c16:uniqueId val="{00000945-2DE4-4DE3-BD98-AC3DDE866C98}"/>
              </c:ext>
            </c:extLst>
          </c:dPt>
          <c:dPt>
            <c:idx val="1187"/>
            <c:bubble3D val="0"/>
            <c:spPr>
              <a:solidFill>
                <a:schemeClr val="accent6">
                  <a:lumMod val="50000"/>
                  <a:lumOff val="50000"/>
                </a:schemeClr>
              </a:solidFill>
              <a:ln>
                <a:noFill/>
              </a:ln>
              <a:effectLst/>
            </c:spPr>
            <c:extLst>
              <c:ext xmlns:c16="http://schemas.microsoft.com/office/drawing/2014/chart" uri="{C3380CC4-5D6E-409C-BE32-E72D297353CC}">
                <c16:uniqueId val="{00000947-2DE4-4DE3-BD98-AC3DDE866C98}"/>
              </c:ext>
            </c:extLst>
          </c:dPt>
          <c:dPt>
            <c:idx val="1188"/>
            <c:bubble3D val="0"/>
            <c:spPr>
              <a:solidFill>
                <a:schemeClr val="accent1"/>
              </a:solidFill>
              <a:ln>
                <a:noFill/>
              </a:ln>
              <a:effectLst/>
            </c:spPr>
            <c:extLst>
              <c:ext xmlns:c16="http://schemas.microsoft.com/office/drawing/2014/chart" uri="{C3380CC4-5D6E-409C-BE32-E72D297353CC}">
                <c16:uniqueId val="{00000949-2DE4-4DE3-BD98-AC3DDE866C98}"/>
              </c:ext>
            </c:extLst>
          </c:dPt>
          <c:dPt>
            <c:idx val="1189"/>
            <c:bubble3D val="0"/>
            <c:spPr>
              <a:solidFill>
                <a:schemeClr val="accent2"/>
              </a:solidFill>
              <a:ln>
                <a:noFill/>
              </a:ln>
              <a:effectLst/>
            </c:spPr>
            <c:extLst>
              <c:ext xmlns:c16="http://schemas.microsoft.com/office/drawing/2014/chart" uri="{C3380CC4-5D6E-409C-BE32-E72D297353CC}">
                <c16:uniqueId val="{0000094B-2DE4-4DE3-BD98-AC3DDE866C98}"/>
              </c:ext>
            </c:extLst>
          </c:dPt>
          <c:dPt>
            <c:idx val="1190"/>
            <c:bubble3D val="0"/>
            <c:spPr>
              <a:solidFill>
                <a:schemeClr val="accent3"/>
              </a:solidFill>
              <a:ln>
                <a:noFill/>
              </a:ln>
              <a:effectLst/>
            </c:spPr>
            <c:extLst>
              <c:ext xmlns:c16="http://schemas.microsoft.com/office/drawing/2014/chart" uri="{C3380CC4-5D6E-409C-BE32-E72D297353CC}">
                <c16:uniqueId val="{0000094D-2DE4-4DE3-BD98-AC3DDE866C98}"/>
              </c:ext>
            </c:extLst>
          </c:dPt>
          <c:dPt>
            <c:idx val="1191"/>
            <c:bubble3D val="0"/>
            <c:spPr>
              <a:solidFill>
                <a:schemeClr val="accent4"/>
              </a:solidFill>
              <a:ln>
                <a:noFill/>
              </a:ln>
              <a:effectLst/>
            </c:spPr>
            <c:extLst>
              <c:ext xmlns:c16="http://schemas.microsoft.com/office/drawing/2014/chart" uri="{C3380CC4-5D6E-409C-BE32-E72D297353CC}">
                <c16:uniqueId val="{0000094F-2DE4-4DE3-BD98-AC3DDE866C98}"/>
              </c:ext>
            </c:extLst>
          </c:dPt>
          <c:dPt>
            <c:idx val="1192"/>
            <c:bubble3D val="0"/>
            <c:spPr>
              <a:solidFill>
                <a:schemeClr val="accent5"/>
              </a:solidFill>
              <a:ln>
                <a:noFill/>
              </a:ln>
              <a:effectLst/>
            </c:spPr>
            <c:extLst>
              <c:ext xmlns:c16="http://schemas.microsoft.com/office/drawing/2014/chart" uri="{C3380CC4-5D6E-409C-BE32-E72D297353CC}">
                <c16:uniqueId val="{00000951-2DE4-4DE3-BD98-AC3DDE866C98}"/>
              </c:ext>
            </c:extLst>
          </c:dPt>
          <c:dPt>
            <c:idx val="1193"/>
            <c:bubble3D val="0"/>
            <c:spPr>
              <a:solidFill>
                <a:schemeClr val="accent6"/>
              </a:solidFill>
              <a:ln>
                <a:noFill/>
              </a:ln>
              <a:effectLst/>
            </c:spPr>
            <c:extLst>
              <c:ext xmlns:c16="http://schemas.microsoft.com/office/drawing/2014/chart" uri="{C3380CC4-5D6E-409C-BE32-E72D297353CC}">
                <c16:uniqueId val="{00000953-2DE4-4DE3-BD98-AC3DDE866C98}"/>
              </c:ext>
            </c:extLst>
          </c:dPt>
          <c:dPt>
            <c:idx val="1194"/>
            <c:bubble3D val="0"/>
            <c:spPr>
              <a:solidFill>
                <a:schemeClr val="accent1">
                  <a:lumMod val="60000"/>
                </a:schemeClr>
              </a:solidFill>
              <a:ln>
                <a:noFill/>
              </a:ln>
              <a:effectLst/>
            </c:spPr>
            <c:extLst>
              <c:ext xmlns:c16="http://schemas.microsoft.com/office/drawing/2014/chart" uri="{C3380CC4-5D6E-409C-BE32-E72D297353CC}">
                <c16:uniqueId val="{00000955-2DE4-4DE3-BD98-AC3DDE866C98}"/>
              </c:ext>
            </c:extLst>
          </c:dPt>
          <c:dPt>
            <c:idx val="1195"/>
            <c:bubble3D val="0"/>
            <c:spPr>
              <a:solidFill>
                <a:schemeClr val="accent2">
                  <a:lumMod val="60000"/>
                </a:schemeClr>
              </a:solidFill>
              <a:ln>
                <a:noFill/>
              </a:ln>
              <a:effectLst/>
            </c:spPr>
            <c:extLst>
              <c:ext xmlns:c16="http://schemas.microsoft.com/office/drawing/2014/chart" uri="{C3380CC4-5D6E-409C-BE32-E72D297353CC}">
                <c16:uniqueId val="{00000957-2DE4-4DE3-BD98-AC3DDE866C98}"/>
              </c:ext>
            </c:extLst>
          </c:dPt>
          <c:dPt>
            <c:idx val="1196"/>
            <c:bubble3D val="0"/>
            <c:spPr>
              <a:solidFill>
                <a:schemeClr val="accent3">
                  <a:lumMod val="60000"/>
                </a:schemeClr>
              </a:solidFill>
              <a:ln>
                <a:noFill/>
              </a:ln>
              <a:effectLst/>
            </c:spPr>
            <c:extLst>
              <c:ext xmlns:c16="http://schemas.microsoft.com/office/drawing/2014/chart" uri="{C3380CC4-5D6E-409C-BE32-E72D297353CC}">
                <c16:uniqueId val="{00000959-2DE4-4DE3-BD98-AC3DDE866C98}"/>
              </c:ext>
            </c:extLst>
          </c:dPt>
          <c:dPt>
            <c:idx val="1197"/>
            <c:bubble3D val="0"/>
            <c:spPr>
              <a:solidFill>
                <a:schemeClr val="accent4">
                  <a:lumMod val="60000"/>
                </a:schemeClr>
              </a:solidFill>
              <a:ln>
                <a:noFill/>
              </a:ln>
              <a:effectLst/>
            </c:spPr>
            <c:extLst>
              <c:ext xmlns:c16="http://schemas.microsoft.com/office/drawing/2014/chart" uri="{C3380CC4-5D6E-409C-BE32-E72D297353CC}">
                <c16:uniqueId val="{0000095B-2DE4-4DE3-BD98-AC3DDE866C98}"/>
              </c:ext>
            </c:extLst>
          </c:dPt>
          <c:dPt>
            <c:idx val="1198"/>
            <c:bubble3D val="0"/>
            <c:spPr>
              <a:solidFill>
                <a:schemeClr val="accent5">
                  <a:lumMod val="60000"/>
                </a:schemeClr>
              </a:solidFill>
              <a:ln>
                <a:noFill/>
              </a:ln>
              <a:effectLst/>
            </c:spPr>
            <c:extLst>
              <c:ext xmlns:c16="http://schemas.microsoft.com/office/drawing/2014/chart" uri="{C3380CC4-5D6E-409C-BE32-E72D297353CC}">
                <c16:uniqueId val="{0000095D-2DE4-4DE3-BD98-AC3DDE866C98}"/>
              </c:ext>
            </c:extLst>
          </c:dPt>
          <c:dPt>
            <c:idx val="1199"/>
            <c:bubble3D val="0"/>
            <c:spPr>
              <a:solidFill>
                <a:schemeClr val="accent6">
                  <a:lumMod val="60000"/>
                </a:schemeClr>
              </a:solidFill>
              <a:ln>
                <a:noFill/>
              </a:ln>
              <a:effectLst/>
            </c:spPr>
            <c:extLst>
              <c:ext xmlns:c16="http://schemas.microsoft.com/office/drawing/2014/chart" uri="{C3380CC4-5D6E-409C-BE32-E72D297353CC}">
                <c16:uniqueId val="{0000095F-2DE4-4DE3-BD98-AC3DDE866C98}"/>
              </c:ext>
            </c:extLst>
          </c:dPt>
          <c:dPt>
            <c:idx val="1200"/>
            <c:bubble3D val="0"/>
            <c:spPr>
              <a:solidFill>
                <a:schemeClr val="accent1">
                  <a:lumMod val="80000"/>
                  <a:lumOff val="20000"/>
                </a:schemeClr>
              </a:solidFill>
              <a:ln>
                <a:noFill/>
              </a:ln>
              <a:effectLst/>
            </c:spPr>
            <c:extLst>
              <c:ext xmlns:c16="http://schemas.microsoft.com/office/drawing/2014/chart" uri="{C3380CC4-5D6E-409C-BE32-E72D297353CC}">
                <c16:uniqueId val="{00000961-2DE4-4DE3-BD98-AC3DDE866C98}"/>
              </c:ext>
            </c:extLst>
          </c:dPt>
          <c:dPt>
            <c:idx val="1201"/>
            <c:bubble3D val="0"/>
            <c:spPr>
              <a:solidFill>
                <a:schemeClr val="accent2">
                  <a:lumMod val="80000"/>
                  <a:lumOff val="20000"/>
                </a:schemeClr>
              </a:solidFill>
              <a:ln>
                <a:noFill/>
              </a:ln>
              <a:effectLst/>
            </c:spPr>
            <c:extLst>
              <c:ext xmlns:c16="http://schemas.microsoft.com/office/drawing/2014/chart" uri="{C3380CC4-5D6E-409C-BE32-E72D297353CC}">
                <c16:uniqueId val="{00000963-2DE4-4DE3-BD98-AC3DDE866C98}"/>
              </c:ext>
            </c:extLst>
          </c:dPt>
          <c:dPt>
            <c:idx val="1202"/>
            <c:bubble3D val="0"/>
            <c:spPr>
              <a:solidFill>
                <a:schemeClr val="accent3">
                  <a:lumMod val="80000"/>
                  <a:lumOff val="20000"/>
                </a:schemeClr>
              </a:solidFill>
              <a:ln>
                <a:noFill/>
              </a:ln>
              <a:effectLst/>
            </c:spPr>
            <c:extLst>
              <c:ext xmlns:c16="http://schemas.microsoft.com/office/drawing/2014/chart" uri="{C3380CC4-5D6E-409C-BE32-E72D297353CC}">
                <c16:uniqueId val="{00000965-2DE4-4DE3-BD98-AC3DDE866C98}"/>
              </c:ext>
            </c:extLst>
          </c:dPt>
          <c:dPt>
            <c:idx val="1203"/>
            <c:bubble3D val="0"/>
            <c:spPr>
              <a:solidFill>
                <a:schemeClr val="accent4">
                  <a:lumMod val="80000"/>
                  <a:lumOff val="20000"/>
                </a:schemeClr>
              </a:solidFill>
              <a:ln>
                <a:noFill/>
              </a:ln>
              <a:effectLst/>
            </c:spPr>
            <c:extLst>
              <c:ext xmlns:c16="http://schemas.microsoft.com/office/drawing/2014/chart" uri="{C3380CC4-5D6E-409C-BE32-E72D297353CC}">
                <c16:uniqueId val="{00000967-2DE4-4DE3-BD98-AC3DDE866C98}"/>
              </c:ext>
            </c:extLst>
          </c:dPt>
          <c:dPt>
            <c:idx val="1204"/>
            <c:bubble3D val="0"/>
            <c:spPr>
              <a:solidFill>
                <a:schemeClr val="accent5">
                  <a:lumMod val="80000"/>
                  <a:lumOff val="20000"/>
                </a:schemeClr>
              </a:solidFill>
              <a:ln>
                <a:noFill/>
              </a:ln>
              <a:effectLst/>
            </c:spPr>
            <c:extLst>
              <c:ext xmlns:c16="http://schemas.microsoft.com/office/drawing/2014/chart" uri="{C3380CC4-5D6E-409C-BE32-E72D297353CC}">
                <c16:uniqueId val="{00000969-2DE4-4DE3-BD98-AC3DDE866C98}"/>
              </c:ext>
            </c:extLst>
          </c:dPt>
          <c:dPt>
            <c:idx val="1205"/>
            <c:bubble3D val="0"/>
            <c:spPr>
              <a:solidFill>
                <a:schemeClr val="accent6">
                  <a:lumMod val="80000"/>
                  <a:lumOff val="20000"/>
                </a:schemeClr>
              </a:solidFill>
              <a:ln>
                <a:noFill/>
              </a:ln>
              <a:effectLst/>
            </c:spPr>
            <c:extLst>
              <c:ext xmlns:c16="http://schemas.microsoft.com/office/drawing/2014/chart" uri="{C3380CC4-5D6E-409C-BE32-E72D297353CC}">
                <c16:uniqueId val="{0000096B-2DE4-4DE3-BD98-AC3DDE866C98}"/>
              </c:ext>
            </c:extLst>
          </c:dPt>
          <c:dPt>
            <c:idx val="1206"/>
            <c:bubble3D val="0"/>
            <c:spPr>
              <a:solidFill>
                <a:schemeClr val="accent1">
                  <a:lumMod val="80000"/>
                </a:schemeClr>
              </a:solidFill>
              <a:ln>
                <a:noFill/>
              </a:ln>
              <a:effectLst/>
            </c:spPr>
            <c:extLst>
              <c:ext xmlns:c16="http://schemas.microsoft.com/office/drawing/2014/chart" uri="{C3380CC4-5D6E-409C-BE32-E72D297353CC}">
                <c16:uniqueId val="{0000096D-2DE4-4DE3-BD98-AC3DDE866C98}"/>
              </c:ext>
            </c:extLst>
          </c:dPt>
          <c:dPt>
            <c:idx val="1207"/>
            <c:bubble3D val="0"/>
            <c:spPr>
              <a:solidFill>
                <a:schemeClr val="accent2">
                  <a:lumMod val="80000"/>
                </a:schemeClr>
              </a:solidFill>
              <a:ln>
                <a:noFill/>
              </a:ln>
              <a:effectLst/>
            </c:spPr>
            <c:extLst>
              <c:ext xmlns:c16="http://schemas.microsoft.com/office/drawing/2014/chart" uri="{C3380CC4-5D6E-409C-BE32-E72D297353CC}">
                <c16:uniqueId val="{0000096F-2DE4-4DE3-BD98-AC3DDE866C98}"/>
              </c:ext>
            </c:extLst>
          </c:dPt>
          <c:dPt>
            <c:idx val="1208"/>
            <c:bubble3D val="0"/>
            <c:spPr>
              <a:solidFill>
                <a:schemeClr val="accent3">
                  <a:lumMod val="80000"/>
                </a:schemeClr>
              </a:solidFill>
              <a:ln>
                <a:noFill/>
              </a:ln>
              <a:effectLst/>
            </c:spPr>
            <c:extLst>
              <c:ext xmlns:c16="http://schemas.microsoft.com/office/drawing/2014/chart" uri="{C3380CC4-5D6E-409C-BE32-E72D297353CC}">
                <c16:uniqueId val="{00000971-2DE4-4DE3-BD98-AC3DDE866C98}"/>
              </c:ext>
            </c:extLst>
          </c:dPt>
          <c:dPt>
            <c:idx val="1209"/>
            <c:bubble3D val="0"/>
            <c:spPr>
              <a:solidFill>
                <a:schemeClr val="accent4">
                  <a:lumMod val="80000"/>
                </a:schemeClr>
              </a:solidFill>
              <a:ln>
                <a:noFill/>
              </a:ln>
              <a:effectLst/>
            </c:spPr>
            <c:extLst>
              <c:ext xmlns:c16="http://schemas.microsoft.com/office/drawing/2014/chart" uri="{C3380CC4-5D6E-409C-BE32-E72D297353CC}">
                <c16:uniqueId val="{00000973-2DE4-4DE3-BD98-AC3DDE866C98}"/>
              </c:ext>
            </c:extLst>
          </c:dPt>
          <c:dPt>
            <c:idx val="1210"/>
            <c:bubble3D val="0"/>
            <c:spPr>
              <a:solidFill>
                <a:schemeClr val="accent5">
                  <a:lumMod val="80000"/>
                </a:schemeClr>
              </a:solidFill>
              <a:ln>
                <a:noFill/>
              </a:ln>
              <a:effectLst/>
            </c:spPr>
            <c:extLst>
              <c:ext xmlns:c16="http://schemas.microsoft.com/office/drawing/2014/chart" uri="{C3380CC4-5D6E-409C-BE32-E72D297353CC}">
                <c16:uniqueId val="{00000975-2DE4-4DE3-BD98-AC3DDE866C98}"/>
              </c:ext>
            </c:extLst>
          </c:dPt>
          <c:dPt>
            <c:idx val="1211"/>
            <c:bubble3D val="0"/>
            <c:spPr>
              <a:solidFill>
                <a:schemeClr val="accent6">
                  <a:lumMod val="80000"/>
                </a:schemeClr>
              </a:solidFill>
              <a:ln>
                <a:noFill/>
              </a:ln>
              <a:effectLst/>
            </c:spPr>
            <c:extLst>
              <c:ext xmlns:c16="http://schemas.microsoft.com/office/drawing/2014/chart" uri="{C3380CC4-5D6E-409C-BE32-E72D297353CC}">
                <c16:uniqueId val="{00000977-2DE4-4DE3-BD98-AC3DDE866C98}"/>
              </c:ext>
            </c:extLst>
          </c:dPt>
          <c:dPt>
            <c:idx val="1212"/>
            <c:bubble3D val="0"/>
            <c:spPr>
              <a:solidFill>
                <a:schemeClr val="accent1">
                  <a:lumMod val="60000"/>
                  <a:lumOff val="40000"/>
                </a:schemeClr>
              </a:solidFill>
              <a:ln>
                <a:noFill/>
              </a:ln>
              <a:effectLst/>
            </c:spPr>
            <c:extLst>
              <c:ext xmlns:c16="http://schemas.microsoft.com/office/drawing/2014/chart" uri="{C3380CC4-5D6E-409C-BE32-E72D297353CC}">
                <c16:uniqueId val="{00000979-2DE4-4DE3-BD98-AC3DDE866C98}"/>
              </c:ext>
            </c:extLst>
          </c:dPt>
          <c:dPt>
            <c:idx val="1213"/>
            <c:bubble3D val="0"/>
            <c:spPr>
              <a:solidFill>
                <a:schemeClr val="accent2">
                  <a:lumMod val="60000"/>
                  <a:lumOff val="40000"/>
                </a:schemeClr>
              </a:solidFill>
              <a:ln>
                <a:noFill/>
              </a:ln>
              <a:effectLst/>
            </c:spPr>
            <c:extLst>
              <c:ext xmlns:c16="http://schemas.microsoft.com/office/drawing/2014/chart" uri="{C3380CC4-5D6E-409C-BE32-E72D297353CC}">
                <c16:uniqueId val="{0000097B-2DE4-4DE3-BD98-AC3DDE866C98}"/>
              </c:ext>
            </c:extLst>
          </c:dPt>
          <c:dPt>
            <c:idx val="1214"/>
            <c:bubble3D val="0"/>
            <c:spPr>
              <a:solidFill>
                <a:schemeClr val="accent3">
                  <a:lumMod val="60000"/>
                  <a:lumOff val="40000"/>
                </a:schemeClr>
              </a:solidFill>
              <a:ln>
                <a:noFill/>
              </a:ln>
              <a:effectLst/>
            </c:spPr>
            <c:extLst>
              <c:ext xmlns:c16="http://schemas.microsoft.com/office/drawing/2014/chart" uri="{C3380CC4-5D6E-409C-BE32-E72D297353CC}">
                <c16:uniqueId val="{0000097D-2DE4-4DE3-BD98-AC3DDE866C98}"/>
              </c:ext>
            </c:extLst>
          </c:dPt>
          <c:dPt>
            <c:idx val="1215"/>
            <c:bubble3D val="0"/>
            <c:spPr>
              <a:solidFill>
                <a:schemeClr val="accent4">
                  <a:lumMod val="60000"/>
                  <a:lumOff val="40000"/>
                </a:schemeClr>
              </a:solidFill>
              <a:ln>
                <a:noFill/>
              </a:ln>
              <a:effectLst/>
            </c:spPr>
            <c:extLst>
              <c:ext xmlns:c16="http://schemas.microsoft.com/office/drawing/2014/chart" uri="{C3380CC4-5D6E-409C-BE32-E72D297353CC}">
                <c16:uniqueId val="{0000097F-2DE4-4DE3-BD98-AC3DDE866C98}"/>
              </c:ext>
            </c:extLst>
          </c:dPt>
          <c:dPt>
            <c:idx val="1216"/>
            <c:bubble3D val="0"/>
            <c:spPr>
              <a:solidFill>
                <a:schemeClr val="accent5">
                  <a:lumMod val="60000"/>
                  <a:lumOff val="40000"/>
                </a:schemeClr>
              </a:solidFill>
              <a:ln>
                <a:noFill/>
              </a:ln>
              <a:effectLst/>
            </c:spPr>
            <c:extLst>
              <c:ext xmlns:c16="http://schemas.microsoft.com/office/drawing/2014/chart" uri="{C3380CC4-5D6E-409C-BE32-E72D297353CC}">
                <c16:uniqueId val="{00000981-2DE4-4DE3-BD98-AC3DDE866C98}"/>
              </c:ext>
            </c:extLst>
          </c:dPt>
          <c:dPt>
            <c:idx val="1217"/>
            <c:bubble3D val="0"/>
            <c:spPr>
              <a:solidFill>
                <a:schemeClr val="accent6">
                  <a:lumMod val="60000"/>
                  <a:lumOff val="40000"/>
                </a:schemeClr>
              </a:solidFill>
              <a:ln>
                <a:noFill/>
              </a:ln>
              <a:effectLst/>
            </c:spPr>
            <c:extLst>
              <c:ext xmlns:c16="http://schemas.microsoft.com/office/drawing/2014/chart" uri="{C3380CC4-5D6E-409C-BE32-E72D297353CC}">
                <c16:uniqueId val="{00000983-2DE4-4DE3-BD98-AC3DDE866C98}"/>
              </c:ext>
            </c:extLst>
          </c:dPt>
          <c:dPt>
            <c:idx val="1218"/>
            <c:bubble3D val="0"/>
            <c:spPr>
              <a:solidFill>
                <a:schemeClr val="accent1">
                  <a:lumMod val="50000"/>
                </a:schemeClr>
              </a:solidFill>
              <a:ln>
                <a:noFill/>
              </a:ln>
              <a:effectLst/>
            </c:spPr>
            <c:extLst>
              <c:ext xmlns:c16="http://schemas.microsoft.com/office/drawing/2014/chart" uri="{C3380CC4-5D6E-409C-BE32-E72D297353CC}">
                <c16:uniqueId val="{00000985-2DE4-4DE3-BD98-AC3DDE866C98}"/>
              </c:ext>
            </c:extLst>
          </c:dPt>
          <c:dPt>
            <c:idx val="1219"/>
            <c:bubble3D val="0"/>
            <c:spPr>
              <a:solidFill>
                <a:schemeClr val="accent2">
                  <a:lumMod val="50000"/>
                </a:schemeClr>
              </a:solidFill>
              <a:ln>
                <a:noFill/>
              </a:ln>
              <a:effectLst/>
            </c:spPr>
            <c:extLst>
              <c:ext xmlns:c16="http://schemas.microsoft.com/office/drawing/2014/chart" uri="{C3380CC4-5D6E-409C-BE32-E72D297353CC}">
                <c16:uniqueId val="{00000987-2DE4-4DE3-BD98-AC3DDE866C98}"/>
              </c:ext>
            </c:extLst>
          </c:dPt>
          <c:dPt>
            <c:idx val="1220"/>
            <c:bubble3D val="0"/>
            <c:spPr>
              <a:solidFill>
                <a:schemeClr val="accent3">
                  <a:lumMod val="50000"/>
                </a:schemeClr>
              </a:solidFill>
              <a:ln>
                <a:noFill/>
              </a:ln>
              <a:effectLst/>
            </c:spPr>
            <c:extLst>
              <c:ext xmlns:c16="http://schemas.microsoft.com/office/drawing/2014/chart" uri="{C3380CC4-5D6E-409C-BE32-E72D297353CC}">
                <c16:uniqueId val="{00000989-2DE4-4DE3-BD98-AC3DDE866C98}"/>
              </c:ext>
            </c:extLst>
          </c:dPt>
          <c:dPt>
            <c:idx val="1221"/>
            <c:bubble3D val="0"/>
            <c:spPr>
              <a:solidFill>
                <a:schemeClr val="accent4">
                  <a:lumMod val="50000"/>
                </a:schemeClr>
              </a:solidFill>
              <a:ln>
                <a:noFill/>
              </a:ln>
              <a:effectLst/>
            </c:spPr>
            <c:extLst>
              <c:ext xmlns:c16="http://schemas.microsoft.com/office/drawing/2014/chart" uri="{C3380CC4-5D6E-409C-BE32-E72D297353CC}">
                <c16:uniqueId val="{0000098B-2DE4-4DE3-BD98-AC3DDE866C98}"/>
              </c:ext>
            </c:extLst>
          </c:dPt>
          <c:dPt>
            <c:idx val="1222"/>
            <c:bubble3D val="0"/>
            <c:spPr>
              <a:solidFill>
                <a:schemeClr val="accent5">
                  <a:lumMod val="50000"/>
                </a:schemeClr>
              </a:solidFill>
              <a:ln>
                <a:noFill/>
              </a:ln>
              <a:effectLst/>
            </c:spPr>
            <c:extLst>
              <c:ext xmlns:c16="http://schemas.microsoft.com/office/drawing/2014/chart" uri="{C3380CC4-5D6E-409C-BE32-E72D297353CC}">
                <c16:uniqueId val="{0000098D-2DE4-4DE3-BD98-AC3DDE866C98}"/>
              </c:ext>
            </c:extLst>
          </c:dPt>
          <c:dPt>
            <c:idx val="1223"/>
            <c:bubble3D val="0"/>
            <c:spPr>
              <a:solidFill>
                <a:schemeClr val="accent6">
                  <a:lumMod val="50000"/>
                </a:schemeClr>
              </a:solidFill>
              <a:ln>
                <a:noFill/>
              </a:ln>
              <a:effectLst/>
            </c:spPr>
            <c:extLst>
              <c:ext xmlns:c16="http://schemas.microsoft.com/office/drawing/2014/chart" uri="{C3380CC4-5D6E-409C-BE32-E72D297353CC}">
                <c16:uniqueId val="{0000098F-2DE4-4DE3-BD98-AC3DDE866C98}"/>
              </c:ext>
            </c:extLst>
          </c:dPt>
          <c:dPt>
            <c:idx val="1224"/>
            <c:bubble3D val="0"/>
            <c:spPr>
              <a:solidFill>
                <a:schemeClr val="accent1">
                  <a:lumMod val="70000"/>
                  <a:lumOff val="30000"/>
                </a:schemeClr>
              </a:solidFill>
              <a:ln>
                <a:noFill/>
              </a:ln>
              <a:effectLst/>
            </c:spPr>
            <c:extLst>
              <c:ext xmlns:c16="http://schemas.microsoft.com/office/drawing/2014/chart" uri="{C3380CC4-5D6E-409C-BE32-E72D297353CC}">
                <c16:uniqueId val="{00000991-2DE4-4DE3-BD98-AC3DDE866C98}"/>
              </c:ext>
            </c:extLst>
          </c:dPt>
          <c:dPt>
            <c:idx val="1225"/>
            <c:bubble3D val="0"/>
            <c:spPr>
              <a:solidFill>
                <a:schemeClr val="accent2">
                  <a:lumMod val="70000"/>
                  <a:lumOff val="30000"/>
                </a:schemeClr>
              </a:solidFill>
              <a:ln>
                <a:noFill/>
              </a:ln>
              <a:effectLst/>
            </c:spPr>
            <c:extLst>
              <c:ext xmlns:c16="http://schemas.microsoft.com/office/drawing/2014/chart" uri="{C3380CC4-5D6E-409C-BE32-E72D297353CC}">
                <c16:uniqueId val="{00000993-2DE4-4DE3-BD98-AC3DDE866C98}"/>
              </c:ext>
            </c:extLst>
          </c:dPt>
          <c:dPt>
            <c:idx val="1226"/>
            <c:bubble3D val="0"/>
            <c:spPr>
              <a:solidFill>
                <a:schemeClr val="accent3">
                  <a:lumMod val="70000"/>
                  <a:lumOff val="30000"/>
                </a:schemeClr>
              </a:solidFill>
              <a:ln>
                <a:noFill/>
              </a:ln>
              <a:effectLst/>
            </c:spPr>
            <c:extLst>
              <c:ext xmlns:c16="http://schemas.microsoft.com/office/drawing/2014/chart" uri="{C3380CC4-5D6E-409C-BE32-E72D297353CC}">
                <c16:uniqueId val="{00000995-2DE4-4DE3-BD98-AC3DDE866C98}"/>
              </c:ext>
            </c:extLst>
          </c:dPt>
          <c:dPt>
            <c:idx val="1227"/>
            <c:bubble3D val="0"/>
            <c:spPr>
              <a:solidFill>
                <a:schemeClr val="accent4">
                  <a:lumMod val="70000"/>
                  <a:lumOff val="30000"/>
                </a:schemeClr>
              </a:solidFill>
              <a:ln>
                <a:noFill/>
              </a:ln>
              <a:effectLst/>
            </c:spPr>
            <c:extLst>
              <c:ext xmlns:c16="http://schemas.microsoft.com/office/drawing/2014/chart" uri="{C3380CC4-5D6E-409C-BE32-E72D297353CC}">
                <c16:uniqueId val="{00000997-2DE4-4DE3-BD98-AC3DDE866C98}"/>
              </c:ext>
            </c:extLst>
          </c:dPt>
          <c:dPt>
            <c:idx val="1228"/>
            <c:bubble3D val="0"/>
            <c:spPr>
              <a:solidFill>
                <a:schemeClr val="accent5">
                  <a:lumMod val="70000"/>
                  <a:lumOff val="30000"/>
                </a:schemeClr>
              </a:solidFill>
              <a:ln>
                <a:noFill/>
              </a:ln>
              <a:effectLst/>
            </c:spPr>
            <c:extLst>
              <c:ext xmlns:c16="http://schemas.microsoft.com/office/drawing/2014/chart" uri="{C3380CC4-5D6E-409C-BE32-E72D297353CC}">
                <c16:uniqueId val="{00000999-2DE4-4DE3-BD98-AC3DDE866C98}"/>
              </c:ext>
            </c:extLst>
          </c:dPt>
          <c:dPt>
            <c:idx val="1229"/>
            <c:bubble3D val="0"/>
            <c:spPr>
              <a:solidFill>
                <a:schemeClr val="accent6">
                  <a:lumMod val="70000"/>
                  <a:lumOff val="30000"/>
                </a:schemeClr>
              </a:solidFill>
              <a:ln>
                <a:noFill/>
              </a:ln>
              <a:effectLst/>
            </c:spPr>
            <c:extLst>
              <c:ext xmlns:c16="http://schemas.microsoft.com/office/drawing/2014/chart" uri="{C3380CC4-5D6E-409C-BE32-E72D297353CC}">
                <c16:uniqueId val="{0000099B-2DE4-4DE3-BD98-AC3DDE866C98}"/>
              </c:ext>
            </c:extLst>
          </c:dPt>
          <c:dPt>
            <c:idx val="1230"/>
            <c:bubble3D val="0"/>
            <c:spPr>
              <a:solidFill>
                <a:schemeClr val="accent1">
                  <a:lumMod val="70000"/>
                </a:schemeClr>
              </a:solidFill>
              <a:ln>
                <a:noFill/>
              </a:ln>
              <a:effectLst/>
            </c:spPr>
            <c:extLst>
              <c:ext xmlns:c16="http://schemas.microsoft.com/office/drawing/2014/chart" uri="{C3380CC4-5D6E-409C-BE32-E72D297353CC}">
                <c16:uniqueId val="{0000099D-2DE4-4DE3-BD98-AC3DDE866C98}"/>
              </c:ext>
            </c:extLst>
          </c:dPt>
          <c:dPt>
            <c:idx val="1231"/>
            <c:bubble3D val="0"/>
            <c:spPr>
              <a:solidFill>
                <a:schemeClr val="accent2">
                  <a:lumMod val="70000"/>
                </a:schemeClr>
              </a:solidFill>
              <a:ln>
                <a:noFill/>
              </a:ln>
              <a:effectLst/>
            </c:spPr>
            <c:extLst>
              <c:ext xmlns:c16="http://schemas.microsoft.com/office/drawing/2014/chart" uri="{C3380CC4-5D6E-409C-BE32-E72D297353CC}">
                <c16:uniqueId val="{0000099F-2DE4-4DE3-BD98-AC3DDE866C98}"/>
              </c:ext>
            </c:extLst>
          </c:dPt>
          <c:dPt>
            <c:idx val="1232"/>
            <c:bubble3D val="0"/>
            <c:spPr>
              <a:solidFill>
                <a:schemeClr val="accent3">
                  <a:lumMod val="70000"/>
                </a:schemeClr>
              </a:solidFill>
              <a:ln>
                <a:noFill/>
              </a:ln>
              <a:effectLst/>
            </c:spPr>
            <c:extLst>
              <c:ext xmlns:c16="http://schemas.microsoft.com/office/drawing/2014/chart" uri="{C3380CC4-5D6E-409C-BE32-E72D297353CC}">
                <c16:uniqueId val="{000009A1-2DE4-4DE3-BD98-AC3DDE866C98}"/>
              </c:ext>
            </c:extLst>
          </c:dPt>
          <c:dPt>
            <c:idx val="1233"/>
            <c:bubble3D val="0"/>
            <c:spPr>
              <a:solidFill>
                <a:schemeClr val="accent4">
                  <a:lumMod val="70000"/>
                </a:schemeClr>
              </a:solidFill>
              <a:ln>
                <a:noFill/>
              </a:ln>
              <a:effectLst/>
            </c:spPr>
            <c:extLst>
              <c:ext xmlns:c16="http://schemas.microsoft.com/office/drawing/2014/chart" uri="{C3380CC4-5D6E-409C-BE32-E72D297353CC}">
                <c16:uniqueId val="{000009A3-2DE4-4DE3-BD98-AC3DDE866C98}"/>
              </c:ext>
            </c:extLst>
          </c:dPt>
          <c:dPt>
            <c:idx val="1234"/>
            <c:bubble3D val="0"/>
            <c:spPr>
              <a:solidFill>
                <a:schemeClr val="accent5">
                  <a:lumMod val="70000"/>
                </a:schemeClr>
              </a:solidFill>
              <a:ln>
                <a:noFill/>
              </a:ln>
              <a:effectLst/>
            </c:spPr>
            <c:extLst>
              <c:ext xmlns:c16="http://schemas.microsoft.com/office/drawing/2014/chart" uri="{C3380CC4-5D6E-409C-BE32-E72D297353CC}">
                <c16:uniqueId val="{000009A5-2DE4-4DE3-BD98-AC3DDE866C98}"/>
              </c:ext>
            </c:extLst>
          </c:dPt>
          <c:dPt>
            <c:idx val="1235"/>
            <c:bubble3D val="0"/>
            <c:spPr>
              <a:solidFill>
                <a:schemeClr val="accent6">
                  <a:lumMod val="70000"/>
                </a:schemeClr>
              </a:solidFill>
              <a:ln>
                <a:noFill/>
              </a:ln>
              <a:effectLst/>
            </c:spPr>
            <c:extLst>
              <c:ext xmlns:c16="http://schemas.microsoft.com/office/drawing/2014/chart" uri="{C3380CC4-5D6E-409C-BE32-E72D297353CC}">
                <c16:uniqueId val="{000009A7-2DE4-4DE3-BD98-AC3DDE866C98}"/>
              </c:ext>
            </c:extLst>
          </c:dPt>
          <c:dPt>
            <c:idx val="1236"/>
            <c:bubble3D val="0"/>
            <c:spPr>
              <a:solidFill>
                <a:schemeClr val="accent1">
                  <a:lumMod val="50000"/>
                  <a:lumOff val="50000"/>
                </a:schemeClr>
              </a:solidFill>
              <a:ln>
                <a:noFill/>
              </a:ln>
              <a:effectLst/>
            </c:spPr>
            <c:extLst>
              <c:ext xmlns:c16="http://schemas.microsoft.com/office/drawing/2014/chart" uri="{C3380CC4-5D6E-409C-BE32-E72D297353CC}">
                <c16:uniqueId val="{000009A9-2DE4-4DE3-BD98-AC3DDE866C98}"/>
              </c:ext>
            </c:extLst>
          </c:dPt>
          <c:dPt>
            <c:idx val="1237"/>
            <c:bubble3D val="0"/>
            <c:spPr>
              <a:solidFill>
                <a:schemeClr val="accent2">
                  <a:lumMod val="50000"/>
                  <a:lumOff val="50000"/>
                </a:schemeClr>
              </a:solidFill>
              <a:ln>
                <a:noFill/>
              </a:ln>
              <a:effectLst/>
            </c:spPr>
            <c:extLst>
              <c:ext xmlns:c16="http://schemas.microsoft.com/office/drawing/2014/chart" uri="{C3380CC4-5D6E-409C-BE32-E72D297353CC}">
                <c16:uniqueId val="{000009AB-2DE4-4DE3-BD98-AC3DDE866C98}"/>
              </c:ext>
            </c:extLst>
          </c:dPt>
          <c:dPt>
            <c:idx val="1238"/>
            <c:bubble3D val="0"/>
            <c:spPr>
              <a:solidFill>
                <a:schemeClr val="accent3">
                  <a:lumMod val="50000"/>
                  <a:lumOff val="50000"/>
                </a:schemeClr>
              </a:solidFill>
              <a:ln>
                <a:noFill/>
              </a:ln>
              <a:effectLst/>
            </c:spPr>
            <c:extLst>
              <c:ext xmlns:c16="http://schemas.microsoft.com/office/drawing/2014/chart" uri="{C3380CC4-5D6E-409C-BE32-E72D297353CC}">
                <c16:uniqueId val="{000009AD-2DE4-4DE3-BD98-AC3DDE866C98}"/>
              </c:ext>
            </c:extLst>
          </c:dPt>
          <c:dPt>
            <c:idx val="1239"/>
            <c:bubble3D val="0"/>
            <c:spPr>
              <a:solidFill>
                <a:schemeClr val="accent4">
                  <a:lumMod val="50000"/>
                  <a:lumOff val="50000"/>
                </a:schemeClr>
              </a:solidFill>
              <a:ln>
                <a:noFill/>
              </a:ln>
              <a:effectLst/>
            </c:spPr>
            <c:extLst>
              <c:ext xmlns:c16="http://schemas.microsoft.com/office/drawing/2014/chart" uri="{C3380CC4-5D6E-409C-BE32-E72D297353CC}">
                <c16:uniqueId val="{000009AF-2DE4-4DE3-BD98-AC3DDE866C98}"/>
              </c:ext>
            </c:extLst>
          </c:dPt>
          <c:dPt>
            <c:idx val="1240"/>
            <c:bubble3D val="0"/>
            <c:spPr>
              <a:solidFill>
                <a:schemeClr val="accent5">
                  <a:lumMod val="50000"/>
                  <a:lumOff val="50000"/>
                </a:schemeClr>
              </a:solidFill>
              <a:ln>
                <a:noFill/>
              </a:ln>
              <a:effectLst/>
            </c:spPr>
            <c:extLst>
              <c:ext xmlns:c16="http://schemas.microsoft.com/office/drawing/2014/chart" uri="{C3380CC4-5D6E-409C-BE32-E72D297353CC}">
                <c16:uniqueId val="{000009B1-2DE4-4DE3-BD98-AC3DDE866C98}"/>
              </c:ext>
            </c:extLst>
          </c:dPt>
          <c:dPt>
            <c:idx val="1241"/>
            <c:bubble3D val="0"/>
            <c:spPr>
              <a:solidFill>
                <a:schemeClr val="accent6">
                  <a:lumMod val="50000"/>
                  <a:lumOff val="50000"/>
                </a:schemeClr>
              </a:solidFill>
              <a:ln>
                <a:noFill/>
              </a:ln>
              <a:effectLst/>
            </c:spPr>
            <c:extLst>
              <c:ext xmlns:c16="http://schemas.microsoft.com/office/drawing/2014/chart" uri="{C3380CC4-5D6E-409C-BE32-E72D297353CC}">
                <c16:uniqueId val="{000009B3-2DE4-4DE3-BD98-AC3DDE866C98}"/>
              </c:ext>
            </c:extLst>
          </c:dPt>
          <c:dPt>
            <c:idx val="1242"/>
            <c:bubble3D val="0"/>
            <c:spPr>
              <a:solidFill>
                <a:schemeClr val="accent1"/>
              </a:solidFill>
              <a:ln>
                <a:noFill/>
              </a:ln>
              <a:effectLst/>
            </c:spPr>
            <c:extLst>
              <c:ext xmlns:c16="http://schemas.microsoft.com/office/drawing/2014/chart" uri="{C3380CC4-5D6E-409C-BE32-E72D297353CC}">
                <c16:uniqueId val="{000009B5-2DE4-4DE3-BD98-AC3DDE866C98}"/>
              </c:ext>
            </c:extLst>
          </c:dPt>
          <c:dPt>
            <c:idx val="1243"/>
            <c:bubble3D val="0"/>
            <c:spPr>
              <a:solidFill>
                <a:schemeClr val="accent2"/>
              </a:solidFill>
              <a:ln>
                <a:noFill/>
              </a:ln>
              <a:effectLst/>
            </c:spPr>
            <c:extLst>
              <c:ext xmlns:c16="http://schemas.microsoft.com/office/drawing/2014/chart" uri="{C3380CC4-5D6E-409C-BE32-E72D297353CC}">
                <c16:uniqueId val="{000009B7-2DE4-4DE3-BD98-AC3DDE866C98}"/>
              </c:ext>
            </c:extLst>
          </c:dPt>
          <c:dPt>
            <c:idx val="1244"/>
            <c:bubble3D val="0"/>
            <c:spPr>
              <a:solidFill>
                <a:schemeClr val="accent3"/>
              </a:solidFill>
              <a:ln>
                <a:noFill/>
              </a:ln>
              <a:effectLst/>
            </c:spPr>
            <c:extLst>
              <c:ext xmlns:c16="http://schemas.microsoft.com/office/drawing/2014/chart" uri="{C3380CC4-5D6E-409C-BE32-E72D297353CC}">
                <c16:uniqueId val="{000009B9-2DE4-4DE3-BD98-AC3DDE866C98}"/>
              </c:ext>
            </c:extLst>
          </c:dPt>
          <c:dPt>
            <c:idx val="1245"/>
            <c:bubble3D val="0"/>
            <c:spPr>
              <a:solidFill>
                <a:schemeClr val="accent4"/>
              </a:solidFill>
              <a:ln>
                <a:noFill/>
              </a:ln>
              <a:effectLst/>
            </c:spPr>
            <c:extLst>
              <c:ext xmlns:c16="http://schemas.microsoft.com/office/drawing/2014/chart" uri="{C3380CC4-5D6E-409C-BE32-E72D297353CC}">
                <c16:uniqueId val="{000009BB-2DE4-4DE3-BD98-AC3DDE866C98}"/>
              </c:ext>
            </c:extLst>
          </c:dPt>
          <c:dPt>
            <c:idx val="1246"/>
            <c:bubble3D val="0"/>
            <c:spPr>
              <a:solidFill>
                <a:schemeClr val="accent5"/>
              </a:solidFill>
              <a:ln>
                <a:noFill/>
              </a:ln>
              <a:effectLst/>
            </c:spPr>
            <c:extLst>
              <c:ext xmlns:c16="http://schemas.microsoft.com/office/drawing/2014/chart" uri="{C3380CC4-5D6E-409C-BE32-E72D297353CC}">
                <c16:uniqueId val="{000009BD-2DE4-4DE3-BD98-AC3DDE866C98}"/>
              </c:ext>
            </c:extLst>
          </c:dPt>
          <c:dPt>
            <c:idx val="1247"/>
            <c:bubble3D val="0"/>
            <c:spPr>
              <a:solidFill>
                <a:schemeClr val="accent6"/>
              </a:solidFill>
              <a:ln>
                <a:noFill/>
              </a:ln>
              <a:effectLst/>
            </c:spPr>
            <c:extLst>
              <c:ext xmlns:c16="http://schemas.microsoft.com/office/drawing/2014/chart" uri="{C3380CC4-5D6E-409C-BE32-E72D297353CC}">
                <c16:uniqueId val="{000009BF-2DE4-4DE3-BD98-AC3DDE866C98}"/>
              </c:ext>
            </c:extLst>
          </c:dPt>
          <c:dPt>
            <c:idx val="1248"/>
            <c:bubble3D val="0"/>
            <c:spPr>
              <a:solidFill>
                <a:schemeClr val="accent1">
                  <a:lumMod val="60000"/>
                </a:schemeClr>
              </a:solidFill>
              <a:ln>
                <a:noFill/>
              </a:ln>
              <a:effectLst/>
            </c:spPr>
            <c:extLst>
              <c:ext xmlns:c16="http://schemas.microsoft.com/office/drawing/2014/chart" uri="{C3380CC4-5D6E-409C-BE32-E72D297353CC}">
                <c16:uniqueId val="{000009C1-2DE4-4DE3-BD98-AC3DDE866C98}"/>
              </c:ext>
            </c:extLst>
          </c:dPt>
          <c:dPt>
            <c:idx val="1249"/>
            <c:bubble3D val="0"/>
            <c:spPr>
              <a:solidFill>
                <a:schemeClr val="accent2">
                  <a:lumMod val="60000"/>
                </a:schemeClr>
              </a:solidFill>
              <a:ln>
                <a:noFill/>
              </a:ln>
              <a:effectLst/>
            </c:spPr>
            <c:extLst>
              <c:ext xmlns:c16="http://schemas.microsoft.com/office/drawing/2014/chart" uri="{C3380CC4-5D6E-409C-BE32-E72D297353CC}">
                <c16:uniqueId val="{000009C3-2DE4-4DE3-BD98-AC3DDE866C98}"/>
              </c:ext>
            </c:extLst>
          </c:dPt>
          <c:dPt>
            <c:idx val="1250"/>
            <c:bubble3D val="0"/>
            <c:spPr>
              <a:solidFill>
                <a:schemeClr val="accent3">
                  <a:lumMod val="60000"/>
                </a:schemeClr>
              </a:solidFill>
              <a:ln>
                <a:noFill/>
              </a:ln>
              <a:effectLst/>
            </c:spPr>
            <c:extLst>
              <c:ext xmlns:c16="http://schemas.microsoft.com/office/drawing/2014/chart" uri="{C3380CC4-5D6E-409C-BE32-E72D297353CC}">
                <c16:uniqueId val="{000009C5-2DE4-4DE3-BD98-AC3DDE866C98}"/>
              </c:ext>
            </c:extLst>
          </c:dPt>
          <c:dPt>
            <c:idx val="1251"/>
            <c:bubble3D val="0"/>
            <c:spPr>
              <a:solidFill>
                <a:schemeClr val="accent4">
                  <a:lumMod val="60000"/>
                </a:schemeClr>
              </a:solidFill>
              <a:ln>
                <a:noFill/>
              </a:ln>
              <a:effectLst/>
            </c:spPr>
            <c:extLst>
              <c:ext xmlns:c16="http://schemas.microsoft.com/office/drawing/2014/chart" uri="{C3380CC4-5D6E-409C-BE32-E72D297353CC}">
                <c16:uniqueId val="{000009C7-2DE4-4DE3-BD98-AC3DDE866C98}"/>
              </c:ext>
            </c:extLst>
          </c:dPt>
          <c:dPt>
            <c:idx val="1252"/>
            <c:bubble3D val="0"/>
            <c:spPr>
              <a:solidFill>
                <a:schemeClr val="accent5">
                  <a:lumMod val="60000"/>
                </a:schemeClr>
              </a:solidFill>
              <a:ln>
                <a:noFill/>
              </a:ln>
              <a:effectLst/>
            </c:spPr>
            <c:extLst>
              <c:ext xmlns:c16="http://schemas.microsoft.com/office/drawing/2014/chart" uri="{C3380CC4-5D6E-409C-BE32-E72D297353CC}">
                <c16:uniqueId val="{000009C9-2DE4-4DE3-BD98-AC3DDE866C98}"/>
              </c:ext>
            </c:extLst>
          </c:dPt>
          <c:dPt>
            <c:idx val="1253"/>
            <c:bubble3D val="0"/>
            <c:spPr>
              <a:solidFill>
                <a:schemeClr val="accent6">
                  <a:lumMod val="60000"/>
                </a:schemeClr>
              </a:solidFill>
              <a:ln>
                <a:noFill/>
              </a:ln>
              <a:effectLst/>
            </c:spPr>
            <c:extLst>
              <c:ext xmlns:c16="http://schemas.microsoft.com/office/drawing/2014/chart" uri="{C3380CC4-5D6E-409C-BE32-E72D297353CC}">
                <c16:uniqueId val="{000009CB-2DE4-4DE3-BD98-AC3DDE866C98}"/>
              </c:ext>
            </c:extLst>
          </c:dPt>
          <c:dPt>
            <c:idx val="1254"/>
            <c:bubble3D val="0"/>
            <c:spPr>
              <a:solidFill>
                <a:schemeClr val="accent1">
                  <a:lumMod val="80000"/>
                  <a:lumOff val="20000"/>
                </a:schemeClr>
              </a:solidFill>
              <a:ln>
                <a:noFill/>
              </a:ln>
              <a:effectLst/>
            </c:spPr>
            <c:extLst>
              <c:ext xmlns:c16="http://schemas.microsoft.com/office/drawing/2014/chart" uri="{C3380CC4-5D6E-409C-BE32-E72D297353CC}">
                <c16:uniqueId val="{000009CD-2DE4-4DE3-BD98-AC3DDE866C98}"/>
              </c:ext>
            </c:extLst>
          </c:dPt>
          <c:dPt>
            <c:idx val="1255"/>
            <c:bubble3D val="0"/>
            <c:spPr>
              <a:solidFill>
                <a:schemeClr val="accent2">
                  <a:lumMod val="80000"/>
                  <a:lumOff val="20000"/>
                </a:schemeClr>
              </a:solidFill>
              <a:ln>
                <a:noFill/>
              </a:ln>
              <a:effectLst/>
            </c:spPr>
            <c:extLst>
              <c:ext xmlns:c16="http://schemas.microsoft.com/office/drawing/2014/chart" uri="{C3380CC4-5D6E-409C-BE32-E72D297353CC}">
                <c16:uniqueId val="{000009CF-2DE4-4DE3-BD98-AC3DDE866C98}"/>
              </c:ext>
            </c:extLst>
          </c:dPt>
          <c:dPt>
            <c:idx val="1256"/>
            <c:bubble3D val="0"/>
            <c:spPr>
              <a:solidFill>
                <a:schemeClr val="accent3">
                  <a:lumMod val="80000"/>
                  <a:lumOff val="20000"/>
                </a:schemeClr>
              </a:solidFill>
              <a:ln>
                <a:noFill/>
              </a:ln>
              <a:effectLst/>
            </c:spPr>
            <c:extLst>
              <c:ext xmlns:c16="http://schemas.microsoft.com/office/drawing/2014/chart" uri="{C3380CC4-5D6E-409C-BE32-E72D297353CC}">
                <c16:uniqueId val="{000009D1-2DE4-4DE3-BD98-AC3DDE866C98}"/>
              </c:ext>
            </c:extLst>
          </c:dPt>
          <c:dPt>
            <c:idx val="1257"/>
            <c:bubble3D val="0"/>
            <c:spPr>
              <a:solidFill>
                <a:schemeClr val="accent4">
                  <a:lumMod val="80000"/>
                  <a:lumOff val="20000"/>
                </a:schemeClr>
              </a:solidFill>
              <a:ln>
                <a:noFill/>
              </a:ln>
              <a:effectLst/>
            </c:spPr>
            <c:extLst>
              <c:ext xmlns:c16="http://schemas.microsoft.com/office/drawing/2014/chart" uri="{C3380CC4-5D6E-409C-BE32-E72D297353CC}">
                <c16:uniqueId val="{000009D3-2DE4-4DE3-BD98-AC3DDE866C98}"/>
              </c:ext>
            </c:extLst>
          </c:dPt>
          <c:dPt>
            <c:idx val="1258"/>
            <c:bubble3D val="0"/>
            <c:spPr>
              <a:solidFill>
                <a:schemeClr val="accent5">
                  <a:lumMod val="80000"/>
                  <a:lumOff val="20000"/>
                </a:schemeClr>
              </a:solidFill>
              <a:ln>
                <a:noFill/>
              </a:ln>
              <a:effectLst/>
            </c:spPr>
            <c:extLst>
              <c:ext xmlns:c16="http://schemas.microsoft.com/office/drawing/2014/chart" uri="{C3380CC4-5D6E-409C-BE32-E72D297353CC}">
                <c16:uniqueId val="{000009D5-2DE4-4DE3-BD98-AC3DDE866C98}"/>
              </c:ext>
            </c:extLst>
          </c:dPt>
          <c:dPt>
            <c:idx val="1259"/>
            <c:bubble3D val="0"/>
            <c:spPr>
              <a:solidFill>
                <a:schemeClr val="accent6">
                  <a:lumMod val="80000"/>
                  <a:lumOff val="20000"/>
                </a:schemeClr>
              </a:solidFill>
              <a:ln>
                <a:noFill/>
              </a:ln>
              <a:effectLst/>
            </c:spPr>
            <c:extLst>
              <c:ext xmlns:c16="http://schemas.microsoft.com/office/drawing/2014/chart" uri="{C3380CC4-5D6E-409C-BE32-E72D297353CC}">
                <c16:uniqueId val="{000009D7-2DE4-4DE3-BD98-AC3DDE866C98}"/>
              </c:ext>
            </c:extLst>
          </c:dPt>
          <c:dPt>
            <c:idx val="1260"/>
            <c:bubble3D val="0"/>
            <c:spPr>
              <a:solidFill>
                <a:schemeClr val="accent1">
                  <a:lumMod val="80000"/>
                </a:schemeClr>
              </a:solidFill>
              <a:ln>
                <a:noFill/>
              </a:ln>
              <a:effectLst/>
            </c:spPr>
            <c:extLst>
              <c:ext xmlns:c16="http://schemas.microsoft.com/office/drawing/2014/chart" uri="{C3380CC4-5D6E-409C-BE32-E72D297353CC}">
                <c16:uniqueId val="{000009D9-2DE4-4DE3-BD98-AC3DDE866C98}"/>
              </c:ext>
            </c:extLst>
          </c:dPt>
          <c:dPt>
            <c:idx val="1261"/>
            <c:bubble3D val="0"/>
            <c:spPr>
              <a:solidFill>
                <a:schemeClr val="accent2">
                  <a:lumMod val="80000"/>
                </a:schemeClr>
              </a:solidFill>
              <a:ln>
                <a:noFill/>
              </a:ln>
              <a:effectLst/>
            </c:spPr>
            <c:extLst>
              <c:ext xmlns:c16="http://schemas.microsoft.com/office/drawing/2014/chart" uri="{C3380CC4-5D6E-409C-BE32-E72D297353CC}">
                <c16:uniqueId val="{000009DB-2DE4-4DE3-BD98-AC3DDE866C98}"/>
              </c:ext>
            </c:extLst>
          </c:dPt>
          <c:dPt>
            <c:idx val="1262"/>
            <c:bubble3D val="0"/>
            <c:spPr>
              <a:solidFill>
                <a:schemeClr val="accent3">
                  <a:lumMod val="80000"/>
                </a:schemeClr>
              </a:solidFill>
              <a:ln>
                <a:noFill/>
              </a:ln>
              <a:effectLst/>
            </c:spPr>
            <c:extLst>
              <c:ext xmlns:c16="http://schemas.microsoft.com/office/drawing/2014/chart" uri="{C3380CC4-5D6E-409C-BE32-E72D297353CC}">
                <c16:uniqueId val="{000009DD-2DE4-4DE3-BD98-AC3DDE866C98}"/>
              </c:ext>
            </c:extLst>
          </c:dPt>
          <c:dPt>
            <c:idx val="1263"/>
            <c:bubble3D val="0"/>
            <c:spPr>
              <a:solidFill>
                <a:schemeClr val="accent4">
                  <a:lumMod val="80000"/>
                </a:schemeClr>
              </a:solidFill>
              <a:ln>
                <a:noFill/>
              </a:ln>
              <a:effectLst/>
            </c:spPr>
            <c:extLst>
              <c:ext xmlns:c16="http://schemas.microsoft.com/office/drawing/2014/chart" uri="{C3380CC4-5D6E-409C-BE32-E72D297353CC}">
                <c16:uniqueId val="{000009DF-2DE4-4DE3-BD98-AC3DDE866C98}"/>
              </c:ext>
            </c:extLst>
          </c:dPt>
          <c:dPt>
            <c:idx val="1264"/>
            <c:bubble3D val="0"/>
            <c:spPr>
              <a:solidFill>
                <a:schemeClr val="accent5">
                  <a:lumMod val="80000"/>
                </a:schemeClr>
              </a:solidFill>
              <a:ln>
                <a:noFill/>
              </a:ln>
              <a:effectLst/>
            </c:spPr>
            <c:extLst>
              <c:ext xmlns:c16="http://schemas.microsoft.com/office/drawing/2014/chart" uri="{C3380CC4-5D6E-409C-BE32-E72D297353CC}">
                <c16:uniqueId val="{000009E1-2DE4-4DE3-BD98-AC3DDE866C98}"/>
              </c:ext>
            </c:extLst>
          </c:dPt>
          <c:dPt>
            <c:idx val="1265"/>
            <c:bubble3D val="0"/>
            <c:spPr>
              <a:solidFill>
                <a:schemeClr val="accent6">
                  <a:lumMod val="80000"/>
                </a:schemeClr>
              </a:solidFill>
              <a:ln>
                <a:noFill/>
              </a:ln>
              <a:effectLst/>
            </c:spPr>
            <c:extLst>
              <c:ext xmlns:c16="http://schemas.microsoft.com/office/drawing/2014/chart" uri="{C3380CC4-5D6E-409C-BE32-E72D297353CC}">
                <c16:uniqueId val="{000009E3-2DE4-4DE3-BD98-AC3DDE866C98}"/>
              </c:ext>
            </c:extLst>
          </c:dPt>
          <c:dPt>
            <c:idx val="1266"/>
            <c:bubble3D val="0"/>
            <c:spPr>
              <a:solidFill>
                <a:schemeClr val="accent1">
                  <a:lumMod val="60000"/>
                  <a:lumOff val="40000"/>
                </a:schemeClr>
              </a:solidFill>
              <a:ln>
                <a:noFill/>
              </a:ln>
              <a:effectLst/>
            </c:spPr>
            <c:extLst>
              <c:ext xmlns:c16="http://schemas.microsoft.com/office/drawing/2014/chart" uri="{C3380CC4-5D6E-409C-BE32-E72D297353CC}">
                <c16:uniqueId val="{000009E5-2DE4-4DE3-BD98-AC3DDE866C98}"/>
              </c:ext>
            </c:extLst>
          </c:dPt>
          <c:dPt>
            <c:idx val="1267"/>
            <c:bubble3D val="0"/>
            <c:spPr>
              <a:solidFill>
                <a:schemeClr val="accent2">
                  <a:lumMod val="60000"/>
                  <a:lumOff val="40000"/>
                </a:schemeClr>
              </a:solidFill>
              <a:ln>
                <a:noFill/>
              </a:ln>
              <a:effectLst/>
            </c:spPr>
            <c:extLst>
              <c:ext xmlns:c16="http://schemas.microsoft.com/office/drawing/2014/chart" uri="{C3380CC4-5D6E-409C-BE32-E72D297353CC}">
                <c16:uniqueId val="{000009E7-2DE4-4DE3-BD98-AC3DDE866C98}"/>
              </c:ext>
            </c:extLst>
          </c:dPt>
          <c:dPt>
            <c:idx val="1268"/>
            <c:bubble3D val="0"/>
            <c:spPr>
              <a:solidFill>
                <a:schemeClr val="accent3">
                  <a:lumMod val="60000"/>
                  <a:lumOff val="40000"/>
                </a:schemeClr>
              </a:solidFill>
              <a:ln>
                <a:noFill/>
              </a:ln>
              <a:effectLst/>
            </c:spPr>
            <c:extLst>
              <c:ext xmlns:c16="http://schemas.microsoft.com/office/drawing/2014/chart" uri="{C3380CC4-5D6E-409C-BE32-E72D297353CC}">
                <c16:uniqueId val="{000009E9-2DE4-4DE3-BD98-AC3DDE866C98}"/>
              </c:ext>
            </c:extLst>
          </c:dPt>
          <c:dPt>
            <c:idx val="1269"/>
            <c:bubble3D val="0"/>
            <c:spPr>
              <a:solidFill>
                <a:schemeClr val="accent4">
                  <a:lumMod val="60000"/>
                  <a:lumOff val="40000"/>
                </a:schemeClr>
              </a:solidFill>
              <a:ln>
                <a:noFill/>
              </a:ln>
              <a:effectLst/>
            </c:spPr>
            <c:extLst>
              <c:ext xmlns:c16="http://schemas.microsoft.com/office/drawing/2014/chart" uri="{C3380CC4-5D6E-409C-BE32-E72D297353CC}">
                <c16:uniqueId val="{000009EB-2DE4-4DE3-BD98-AC3DDE866C98}"/>
              </c:ext>
            </c:extLst>
          </c:dPt>
          <c:dPt>
            <c:idx val="1270"/>
            <c:bubble3D val="0"/>
            <c:spPr>
              <a:solidFill>
                <a:schemeClr val="accent5">
                  <a:lumMod val="60000"/>
                  <a:lumOff val="40000"/>
                </a:schemeClr>
              </a:solidFill>
              <a:ln>
                <a:noFill/>
              </a:ln>
              <a:effectLst/>
            </c:spPr>
            <c:extLst>
              <c:ext xmlns:c16="http://schemas.microsoft.com/office/drawing/2014/chart" uri="{C3380CC4-5D6E-409C-BE32-E72D297353CC}">
                <c16:uniqueId val="{000009ED-2DE4-4DE3-BD98-AC3DDE866C98}"/>
              </c:ext>
            </c:extLst>
          </c:dPt>
          <c:dPt>
            <c:idx val="1271"/>
            <c:bubble3D val="0"/>
            <c:spPr>
              <a:solidFill>
                <a:schemeClr val="accent6">
                  <a:lumMod val="60000"/>
                  <a:lumOff val="40000"/>
                </a:schemeClr>
              </a:solidFill>
              <a:ln>
                <a:noFill/>
              </a:ln>
              <a:effectLst/>
            </c:spPr>
            <c:extLst>
              <c:ext xmlns:c16="http://schemas.microsoft.com/office/drawing/2014/chart" uri="{C3380CC4-5D6E-409C-BE32-E72D297353CC}">
                <c16:uniqueId val="{000009EF-2DE4-4DE3-BD98-AC3DDE866C98}"/>
              </c:ext>
            </c:extLst>
          </c:dPt>
          <c:dPt>
            <c:idx val="1272"/>
            <c:bubble3D val="0"/>
            <c:spPr>
              <a:solidFill>
                <a:schemeClr val="accent1">
                  <a:lumMod val="50000"/>
                </a:schemeClr>
              </a:solidFill>
              <a:ln>
                <a:noFill/>
              </a:ln>
              <a:effectLst/>
            </c:spPr>
            <c:extLst>
              <c:ext xmlns:c16="http://schemas.microsoft.com/office/drawing/2014/chart" uri="{C3380CC4-5D6E-409C-BE32-E72D297353CC}">
                <c16:uniqueId val="{000009F1-2DE4-4DE3-BD98-AC3DDE866C98}"/>
              </c:ext>
            </c:extLst>
          </c:dPt>
          <c:dPt>
            <c:idx val="1273"/>
            <c:bubble3D val="0"/>
            <c:spPr>
              <a:solidFill>
                <a:schemeClr val="accent2">
                  <a:lumMod val="50000"/>
                </a:schemeClr>
              </a:solidFill>
              <a:ln>
                <a:noFill/>
              </a:ln>
              <a:effectLst/>
            </c:spPr>
            <c:extLst>
              <c:ext xmlns:c16="http://schemas.microsoft.com/office/drawing/2014/chart" uri="{C3380CC4-5D6E-409C-BE32-E72D297353CC}">
                <c16:uniqueId val="{000009F3-2DE4-4DE3-BD98-AC3DDE866C98}"/>
              </c:ext>
            </c:extLst>
          </c:dPt>
          <c:dPt>
            <c:idx val="1274"/>
            <c:bubble3D val="0"/>
            <c:spPr>
              <a:solidFill>
                <a:schemeClr val="accent3">
                  <a:lumMod val="50000"/>
                </a:schemeClr>
              </a:solidFill>
              <a:ln>
                <a:noFill/>
              </a:ln>
              <a:effectLst/>
            </c:spPr>
            <c:extLst>
              <c:ext xmlns:c16="http://schemas.microsoft.com/office/drawing/2014/chart" uri="{C3380CC4-5D6E-409C-BE32-E72D297353CC}">
                <c16:uniqueId val="{000009F5-2DE4-4DE3-BD98-AC3DDE866C98}"/>
              </c:ext>
            </c:extLst>
          </c:dPt>
          <c:dPt>
            <c:idx val="1275"/>
            <c:bubble3D val="0"/>
            <c:spPr>
              <a:solidFill>
                <a:schemeClr val="accent4">
                  <a:lumMod val="50000"/>
                </a:schemeClr>
              </a:solidFill>
              <a:ln>
                <a:noFill/>
              </a:ln>
              <a:effectLst/>
            </c:spPr>
            <c:extLst>
              <c:ext xmlns:c16="http://schemas.microsoft.com/office/drawing/2014/chart" uri="{C3380CC4-5D6E-409C-BE32-E72D297353CC}">
                <c16:uniqueId val="{000009F7-2DE4-4DE3-BD98-AC3DDE866C98}"/>
              </c:ext>
            </c:extLst>
          </c:dPt>
          <c:dPt>
            <c:idx val="1276"/>
            <c:bubble3D val="0"/>
            <c:spPr>
              <a:solidFill>
                <a:schemeClr val="accent5">
                  <a:lumMod val="50000"/>
                </a:schemeClr>
              </a:solidFill>
              <a:ln>
                <a:noFill/>
              </a:ln>
              <a:effectLst/>
            </c:spPr>
            <c:extLst>
              <c:ext xmlns:c16="http://schemas.microsoft.com/office/drawing/2014/chart" uri="{C3380CC4-5D6E-409C-BE32-E72D297353CC}">
                <c16:uniqueId val="{000009F9-2DE4-4DE3-BD98-AC3DDE866C98}"/>
              </c:ext>
            </c:extLst>
          </c:dPt>
          <c:dPt>
            <c:idx val="1277"/>
            <c:bubble3D val="0"/>
            <c:spPr>
              <a:solidFill>
                <a:schemeClr val="accent6">
                  <a:lumMod val="50000"/>
                </a:schemeClr>
              </a:solidFill>
              <a:ln>
                <a:noFill/>
              </a:ln>
              <a:effectLst/>
            </c:spPr>
            <c:extLst>
              <c:ext xmlns:c16="http://schemas.microsoft.com/office/drawing/2014/chart" uri="{C3380CC4-5D6E-409C-BE32-E72D297353CC}">
                <c16:uniqueId val="{000009FB-2DE4-4DE3-BD98-AC3DDE866C98}"/>
              </c:ext>
            </c:extLst>
          </c:dPt>
          <c:dPt>
            <c:idx val="1278"/>
            <c:bubble3D val="0"/>
            <c:spPr>
              <a:solidFill>
                <a:schemeClr val="accent1">
                  <a:lumMod val="70000"/>
                  <a:lumOff val="30000"/>
                </a:schemeClr>
              </a:solidFill>
              <a:ln>
                <a:noFill/>
              </a:ln>
              <a:effectLst/>
            </c:spPr>
            <c:extLst>
              <c:ext xmlns:c16="http://schemas.microsoft.com/office/drawing/2014/chart" uri="{C3380CC4-5D6E-409C-BE32-E72D297353CC}">
                <c16:uniqueId val="{000009FD-2DE4-4DE3-BD98-AC3DDE866C98}"/>
              </c:ext>
            </c:extLst>
          </c:dPt>
          <c:dPt>
            <c:idx val="1279"/>
            <c:bubble3D val="0"/>
            <c:spPr>
              <a:solidFill>
                <a:schemeClr val="accent2">
                  <a:lumMod val="70000"/>
                  <a:lumOff val="30000"/>
                </a:schemeClr>
              </a:solidFill>
              <a:ln>
                <a:noFill/>
              </a:ln>
              <a:effectLst/>
            </c:spPr>
            <c:extLst>
              <c:ext xmlns:c16="http://schemas.microsoft.com/office/drawing/2014/chart" uri="{C3380CC4-5D6E-409C-BE32-E72D297353CC}">
                <c16:uniqueId val="{000009FF-2DE4-4DE3-BD98-AC3DDE866C98}"/>
              </c:ext>
            </c:extLst>
          </c:dPt>
          <c:dPt>
            <c:idx val="1280"/>
            <c:bubble3D val="0"/>
            <c:spPr>
              <a:solidFill>
                <a:schemeClr val="accent3">
                  <a:lumMod val="70000"/>
                  <a:lumOff val="30000"/>
                </a:schemeClr>
              </a:solidFill>
              <a:ln>
                <a:noFill/>
              </a:ln>
              <a:effectLst/>
            </c:spPr>
            <c:extLst>
              <c:ext xmlns:c16="http://schemas.microsoft.com/office/drawing/2014/chart" uri="{C3380CC4-5D6E-409C-BE32-E72D297353CC}">
                <c16:uniqueId val="{00000A01-2DE4-4DE3-BD98-AC3DDE866C98}"/>
              </c:ext>
            </c:extLst>
          </c:dPt>
          <c:dPt>
            <c:idx val="1281"/>
            <c:bubble3D val="0"/>
            <c:spPr>
              <a:solidFill>
                <a:schemeClr val="accent4">
                  <a:lumMod val="70000"/>
                  <a:lumOff val="30000"/>
                </a:schemeClr>
              </a:solidFill>
              <a:ln>
                <a:noFill/>
              </a:ln>
              <a:effectLst/>
            </c:spPr>
            <c:extLst>
              <c:ext xmlns:c16="http://schemas.microsoft.com/office/drawing/2014/chart" uri="{C3380CC4-5D6E-409C-BE32-E72D297353CC}">
                <c16:uniqueId val="{00000A03-2DE4-4DE3-BD98-AC3DDE866C98}"/>
              </c:ext>
            </c:extLst>
          </c:dPt>
          <c:dPt>
            <c:idx val="1282"/>
            <c:bubble3D val="0"/>
            <c:spPr>
              <a:solidFill>
                <a:schemeClr val="accent5">
                  <a:lumMod val="70000"/>
                  <a:lumOff val="30000"/>
                </a:schemeClr>
              </a:solidFill>
              <a:ln>
                <a:noFill/>
              </a:ln>
              <a:effectLst/>
            </c:spPr>
            <c:extLst>
              <c:ext xmlns:c16="http://schemas.microsoft.com/office/drawing/2014/chart" uri="{C3380CC4-5D6E-409C-BE32-E72D297353CC}">
                <c16:uniqueId val="{00000A05-2DE4-4DE3-BD98-AC3DDE866C98}"/>
              </c:ext>
            </c:extLst>
          </c:dPt>
          <c:dPt>
            <c:idx val="1283"/>
            <c:bubble3D val="0"/>
            <c:spPr>
              <a:solidFill>
                <a:schemeClr val="accent6">
                  <a:lumMod val="70000"/>
                  <a:lumOff val="30000"/>
                </a:schemeClr>
              </a:solidFill>
              <a:ln>
                <a:noFill/>
              </a:ln>
              <a:effectLst/>
            </c:spPr>
            <c:extLst>
              <c:ext xmlns:c16="http://schemas.microsoft.com/office/drawing/2014/chart" uri="{C3380CC4-5D6E-409C-BE32-E72D297353CC}">
                <c16:uniqueId val="{00000A07-2DE4-4DE3-BD98-AC3DDE866C98}"/>
              </c:ext>
            </c:extLst>
          </c:dPt>
          <c:dPt>
            <c:idx val="1284"/>
            <c:bubble3D val="0"/>
            <c:spPr>
              <a:solidFill>
                <a:schemeClr val="accent1">
                  <a:lumMod val="70000"/>
                </a:schemeClr>
              </a:solidFill>
              <a:ln>
                <a:noFill/>
              </a:ln>
              <a:effectLst/>
            </c:spPr>
            <c:extLst>
              <c:ext xmlns:c16="http://schemas.microsoft.com/office/drawing/2014/chart" uri="{C3380CC4-5D6E-409C-BE32-E72D297353CC}">
                <c16:uniqueId val="{00000A09-2DE4-4DE3-BD98-AC3DDE866C98}"/>
              </c:ext>
            </c:extLst>
          </c:dPt>
          <c:dPt>
            <c:idx val="1285"/>
            <c:bubble3D val="0"/>
            <c:spPr>
              <a:solidFill>
                <a:schemeClr val="accent2">
                  <a:lumMod val="70000"/>
                </a:schemeClr>
              </a:solidFill>
              <a:ln>
                <a:noFill/>
              </a:ln>
              <a:effectLst/>
            </c:spPr>
            <c:extLst>
              <c:ext xmlns:c16="http://schemas.microsoft.com/office/drawing/2014/chart" uri="{C3380CC4-5D6E-409C-BE32-E72D297353CC}">
                <c16:uniqueId val="{00000A0B-2DE4-4DE3-BD98-AC3DDE866C98}"/>
              </c:ext>
            </c:extLst>
          </c:dPt>
          <c:dPt>
            <c:idx val="1286"/>
            <c:bubble3D val="0"/>
            <c:spPr>
              <a:solidFill>
                <a:schemeClr val="accent3">
                  <a:lumMod val="70000"/>
                </a:schemeClr>
              </a:solidFill>
              <a:ln>
                <a:noFill/>
              </a:ln>
              <a:effectLst/>
            </c:spPr>
            <c:extLst>
              <c:ext xmlns:c16="http://schemas.microsoft.com/office/drawing/2014/chart" uri="{C3380CC4-5D6E-409C-BE32-E72D297353CC}">
                <c16:uniqueId val="{00000A0D-2DE4-4DE3-BD98-AC3DDE866C98}"/>
              </c:ext>
            </c:extLst>
          </c:dPt>
          <c:dPt>
            <c:idx val="1287"/>
            <c:bubble3D val="0"/>
            <c:spPr>
              <a:solidFill>
                <a:schemeClr val="accent4">
                  <a:lumMod val="70000"/>
                </a:schemeClr>
              </a:solidFill>
              <a:ln>
                <a:noFill/>
              </a:ln>
              <a:effectLst/>
            </c:spPr>
            <c:extLst>
              <c:ext xmlns:c16="http://schemas.microsoft.com/office/drawing/2014/chart" uri="{C3380CC4-5D6E-409C-BE32-E72D297353CC}">
                <c16:uniqueId val="{00000A0F-2DE4-4DE3-BD98-AC3DDE866C98}"/>
              </c:ext>
            </c:extLst>
          </c:dPt>
          <c:dPt>
            <c:idx val="1288"/>
            <c:bubble3D val="0"/>
            <c:spPr>
              <a:solidFill>
                <a:schemeClr val="accent5">
                  <a:lumMod val="70000"/>
                </a:schemeClr>
              </a:solidFill>
              <a:ln>
                <a:noFill/>
              </a:ln>
              <a:effectLst/>
            </c:spPr>
            <c:extLst>
              <c:ext xmlns:c16="http://schemas.microsoft.com/office/drawing/2014/chart" uri="{C3380CC4-5D6E-409C-BE32-E72D297353CC}">
                <c16:uniqueId val="{00000A11-2DE4-4DE3-BD98-AC3DDE866C98}"/>
              </c:ext>
            </c:extLst>
          </c:dPt>
          <c:dPt>
            <c:idx val="1289"/>
            <c:bubble3D val="0"/>
            <c:spPr>
              <a:solidFill>
                <a:schemeClr val="accent6">
                  <a:lumMod val="70000"/>
                </a:schemeClr>
              </a:solidFill>
              <a:ln>
                <a:noFill/>
              </a:ln>
              <a:effectLst/>
            </c:spPr>
            <c:extLst>
              <c:ext xmlns:c16="http://schemas.microsoft.com/office/drawing/2014/chart" uri="{C3380CC4-5D6E-409C-BE32-E72D297353CC}">
                <c16:uniqueId val="{00000A13-2DE4-4DE3-BD98-AC3DDE866C98}"/>
              </c:ext>
            </c:extLst>
          </c:dPt>
          <c:dPt>
            <c:idx val="1290"/>
            <c:bubble3D val="0"/>
            <c:spPr>
              <a:solidFill>
                <a:schemeClr val="accent1">
                  <a:lumMod val="50000"/>
                  <a:lumOff val="50000"/>
                </a:schemeClr>
              </a:solidFill>
              <a:ln>
                <a:noFill/>
              </a:ln>
              <a:effectLst/>
            </c:spPr>
            <c:extLst>
              <c:ext xmlns:c16="http://schemas.microsoft.com/office/drawing/2014/chart" uri="{C3380CC4-5D6E-409C-BE32-E72D297353CC}">
                <c16:uniqueId val="{00000A15-2DE4-4DE3-BD98-AC3DDE866C98}"/>
              </c:ext>
            </c:extLst>
          </c:dPt>
          <c:dPt>
            <c:idx val="1291"/>
            <c:bubble3D val="0"/>
            <c:spPr>
              <a:solidFill>
                <a:schemeClr val="accent2">
                  <a:lumMod val="50000"/>
                  <a:lumOff val="50000"/>
                </a:schemeClr>
              </a:solidFill>
              <a:ln>
                <a:noFill/>
              </a:ln>
              <a:effectLst/>
            </c:spPr>
            <c:extLst>
              <c:ext xmlns:c16="http://schemas.microsoft.com/office/drawing/2014/chart" uri="{C3380CC4-5D6E-409C-BE32-E72D297353CC}">
                <c16:uniqueId val="{00000A17-2DE4-4DE3-BD98-AC3DDE866C98}"/>
              </c:ext>
            </c:extLst>
          </c:dPt>
          <c:dPt>
            <c:idx val="1292"/>
            <c:bubble3D val="0"/>
            <c:spPr>
              <a:solidFill>
                <a:schemeClr val="accent3">
                  <a:lumMod val="50000"/>
                  <a:lumOff val="50000"/>
                </a:schemeClr>
              </a:solidFill>
              <a:ln>
                <a:noFill/>
              </a:ln>
              <a:effectLst/>
            </c:spPr>
            <c:extLst>
              <c:ext xmlns:c16="http://schemas.microsoft.com/office/drawing/2014/chart" uri="{C3380CC4-5D6E-409C-BE32-E72D297353CC}">
                <c16:uniqueId val="{00000A19-2DE4-4DE3-BD98-AC3DDE866C98}"/>
              </c:ext>
            </c:extLst>
          </c:dPt>
          <c:dPt>
            <c:idx val="1293"/>
            <c:bubble3D val="0"/>
            <c:spPr>
              <a:solidFill>
                <a:schemeClr val="accent4">
                  <a:lumMod val="50000"/>
                  <a:lumOff val="50000"/>
                </a:schemeClr>
              </a:solidFill>
              <a:ln>
                <a:noFill/>
              </a:ln>
              <a:effectLst/>
            </c:spPr>
            <c:extLst>
              <c:ext xmlns:c16="http://schemas.microsoft.com/office/drawing/2014/chart" uri="{C3380CC4-5D6E-409C-BE32-E72D297353CC}">
                <c16:uniqueId val="{00000A1B-2DE4-4DE3-BD98-AC3DDE866C98}"/>
              </c:ext>
            </c:extLst>
          </c:dPt>
          <c:dPt>
            <c:idx val="1294"/>
            <c:bubble3D val="0"/>
            <c:spPr>
              <a:solidFill>
                <a:schemeClr val="accent5">
                  <a:lumMod val="50000"/>
                  <a:lumOff val="50000"/>
                </a:schemeClr>
              </a:solidFill>
              <a:ln>
                <a:noFill/>
              </a:ln>
              <a:effectLst/>
            </c:spPr>
            <c:extLst>
              <c:ext xmlns:c16="http://schemas.microsoft.com/office/drawing/2014/chart" uri="{C3380CC4-5D6E-409C-BE32-E72D297353CC}">
                <c16:uniqueId val="{00000A1D-2DE4-4DE3-BD98-AC3DDE866C98}"/>
              </c:ext>
            </c:extLst>
          </c:dPt>
          <c:dPt>
            <c:idx val="1295"/>
            <c:bubble3D val="0"/>
            <c:spPr>
              <a:solidFill>
                <a:schemeClr val="accent6">
                  <a:lumMod val="50000"/>
                  <a:lumOff val="50000"/>
                </a:schemeClr>
              </a:solidFill>
              <a:ln>
                <a:noFill/>
              </a:ln>
              <a:effectLst/>
            </c:spPr>
            <c:extLst>
              <c:ext xmlns:c16="http://schemas.microsoft.com/office/drawing/2014/chart" uri="{C3380CC4-5D6E-409C-BE32-E72D297353CC}">
                <c16:uniqueId val="{00000A1F-2DE4-4DE3-BD98-AC3DDE866C98}"/>
              </c:ext>
            </c:extLst>
          </c:dPt>
          <c:dPt>
            <c:idx val="1296"/>
            <c:bubble3D val="0"/>
            <c:spPr>
              <a:solidFill>
                <a:schemeClr val="accent1"/>
              </a:solidFill>
              <a:ln>
                <a:noFill/>
              </a:ln>
              <a:effectLst/>
            </c:spPr>
            <c:extLst>
              <c:ext xmlns:c16="http://schemas.microsoft.com/office/drawing/2014/chart" uri="{C3380CC4-5D6E-409C-BE32-E72D297353CC}">
                <c16:uniqueId val="{00000A21-2DE4-4DE3-BD98-AC3DDE866C98}"/>
              </c:ext>
            </c:extLst>
          </c:dPt>
          <c:dPt>
            <c:idx val="1297"/>
            <c:bubble3D val="0"/>
            <c:spPr>
              <a:solidFill>
                <a:schemeClr val="accent2"/>
              </a:solidFill>
              <a:ln>
                <a:noFill/>
              </a:ln>
              <a:effectLst/>
            </c:spPr>
            <c:extLst>
              <c:ext xmlns:c16="http://schemas.microsoft.com/office/drawing/2014/chart" uri="{C3380CC4-5D6E-409C-BE32-E72D297353CC}">
                <c16:uniqueId val="{00000A23-2DE4-4DE3-BD98-AC3DDE866C98}"/>
              </c:ext>
            </c:extLst>
          </c:dPt>
          <c:dPt>
            <c:idx val="1298"/>
            <c:bubble3D val="0"/>
            <c:spPr>
              <a:solidFill>
                <a:schemeClr val="accent3"/>
              </a:solidFill>
              <a:ln>
                <a:noFill/>
              </a:ln>
              <a:effectLst/>
            </c:spPr>
            <c:extLst>
              <c:ext xmlns:c16="http://schemas.microsoft.com/office/drawing/2014/chart" uri="{C3380CC4-5D6E-409C-BE32-E72D297353CC}">
                <c16:uniqueId val="{00000A25-2DE4-4DE3-BD98-AC3DDE866C98}"/>
              </c:ext>
            </c:extLst>
          </c:dPt>
          <c:dPt>
            <c:idx val="1299"/>
            <c:bubble3D val="0"/>
            <c:spPr>
              <a:solidFill>
                <a:schemeClr val="accent4"/>
              </a:solidFill>
              <a:ln>
                <a:noFill/>
              </a:ln>
              <a:effectLst/>
            </c:spPr>
            <c:extLst>
              <c:ext xmlns:c16="http://schemas.microsoft.com/office/drawing/2014/chart" uri="{C3380CC4-5D6E-409C-BE32-E72D297353CC}">
                <c16:uniqueId val="{00000A27-2DE4-4DE3-BD98-AC3DDE866C98}"/>
              </c:ext>
            </c:extLst>
          </c:dPt>
          <c:dPt>
            <c:idx val="1300"/>
            <c:bubble3D val="0"/>
            <c:spPr>
              <a:solidFill>
                <a:schemeClr val="accent5"/>
              </a:solidFill>
              <a:ln>
                <a:noFill/>
              </a:ln>
              <a:effectLst/>
            </c:spPr>
            <c:extLst>
              <c:ext xmlns:c16="http://schemas.microsoft.com/office/drawing/2014/chart" uri="{C3380CC4-5D6E-409C-BE32-E72D297353CC}">
                <c16:uniqueId val="{00000A29-2DE4-4DE3-BD98-AC3DDE866C98}"/>
              </c:ext>
            </c:extLst>
          </c:dPt>
          <c:dPt>
            <c:idx val="1301"/>
            <c:bubble3D val="0"/>
            <c:spPr>
              <a:solidFill>
                <a:schemeClr val="accent6"/>
              </a:solidFill>
              <a:ln>
                <a:noFill/>
              </a:ln>
              <a:effectLst/>
            </c:spPr>
            <c:extLst>
              <c:ext xmlns:c16="http://schemas.microsoft.com/office/drawing/2014/chart" uri="{C3380CC4-5D6E-409C-BE32-E72D297353CC}">
                <c16:uniqueId val="{00000A2B-2DE4-4DE3-BD98-AC3DDE866C98}"/>
              </c:ext>
            </c:extLst>
          </c:dPt>
          <c:dPt>
            <c:idx val="1302"/>
            <c:bubble3D val="0"/>
            <c:spPr>
              <a:solidFill>
                <a:schemeClr val="accent1">
                  <a:lumMod val="60000"/>
                </a:schemeClr>
              </a:solidFill>
              <a:ln>
                <a:noFill/>
              </a:ln>
              <a:effectLst/>
            </c:spPr>
            <c:extLst>
              <c:ext xmlns:c16="http://schemas.microsoft.com/office/drawing/2014/chart" uri="{C3380CC4-5D6E-409C-BE32-E72D297353CC}">
                <c16:uniqueId val="{00000A2D-2DE4-4DE3-BD98-AC3DDE866C98}"/>
              </c:ext>
            </c:extLst>
          </c:dPt>
          <c:dPt>
            <c:idx val="1303"/>
            <c:bubble3D val="0"/>
            <c:spPr>
              <a:solidFill>
                <a:schemeClr val="accent2">
                  <a:lumMod val="60000"/>
                </a:schemeClr>
              </a:solidFill>
              <a:ln>
                <a:noFill/>
              </a:ln>
              <a:effectLst/>
            </c:spPr>
            <c:extLst>
              <c:ext xmlns:c16="http://schemas.microsoft.com/office/drawing/2014/chart" uri="{C3380CC4-5D6E-409C-BE32-E72D297353CC}">
                <c16:uniqueId val="{00000A2F-2DE4-4DE3-BD98-AC3DDE866C98}"/>
              </c:ext>
            </c:extLst>
          </c:dPt>
          <c:dPt>
            <c:idx val="1304"/>
            <c:bubble3D val="0"/>
            <c:spPr>
              <a:solidFill>
                <a:schemeClr val="accent3">
                  <a:lumMod val="60000"/>
                </a:schemeClr>
              </a:solidFill>
              <a:ln>
                <a:noFill/>
              </a:ln>
              <a:effectLst/>
            </c:spPr>
            <c:extLst>
              <c:ext xmlns:c16="http://schemas.microsoft.com/office/drawing/2014/chart" uri="{C3380CC4-5D6E-409C-BE32-E72D297353CC}">
                <c16:uniqueId val="{00000A31-2DE4-4DE3-BD98-AC3DDE866C98}"/>
              </c:ext>
            </c:extLst>
          </c:dPt>
          <c:dPt>
            <c:idx val="1305"/>
            <c:bubble3D val="0"/>
            <c:spPr>
              <a:solidFill>
                <a:schemeClr val="accent4">
                  <a:lumMod val="60000"/>
                </a:schemeClr>
              </a:solidFill>
              <a:ln>
                <a:noFill/>
              </a:ln>
              <a:effectLst/>
            </c:spPr>
            <c:extLst>
              <c:ext xmlns:c16="http://schemas.microsoft.com/office/drawing/2014/chart" uri="{C3380CC4-5D6E-409C-BE32-E72D297353CC}">
                <c16:uniqueId val="{00000A33-2DE4-4DE3-BD98-AC3DDE866C98}"/>
              </c:ext>
            </c:extLst>
          </c:dPt>
          <c:dPt>
            <c:idx val="1306"/>
            <c:bubble3D val="0"/>
            <c:spPr>
              <a:solidFill>
                <a:schemeClr val="accent5">
                  <a:lumMod val="60000"/>
                </a:schemeClr>
              </a:solidFill>
              <a:ln>
                <a:noFill/>
              </a:ln>
              <a:effectLst/>
            </c:spPr>
            <c:extLst>
              <c:ext xmlns:c16="http://schemas.microsoft.com/office/drawing/2014/chart" uri="{C3380CC4-5D6E-409C-BE32-E72D297353CC}">
                <c16:uniqueId val="{00000A35-2DE4-4DE3-BD98-AC3DDE866C98}"/>
              </c:ext>
            </c:extLst>
          </c:dPt>
          <c:dPt>
            <c:idx val="1307"/>
            <c:bubble3D val="0"/>
            <c:spPr>
              <a:solidFill>
                <a:schemeClr val="accent6">
                  <a:lumMod val="60000"/>
                </a:schemeClr>
              </a:solidFill>
              <a:ln>
                <a:noFill/>
              </a:ln>
              <a:effectLst/>
            </c:spPr>
            <c:extLst>
              <c:ext xmlns:c16="http://schemas.microsoft.com/office/drawing/2014/chart" uri="{C3380CC4-5D6E-409C-BE32-E72D297353CC}">
                <c16:uniqueId val="{00000A37-2DE4-4DE3-BD98-AC3DDE866C98}"/>
              </c:ext>
            </c:extLst>
          </c:dPt>
          <c:dPt>
            <c:idx val="1308"/>
            <c:bubble3D val="0"/>
            <c:spPr>
              <a:solidFill>
                <a:schemeClr val="accent1">
                  <a:lumMod val="80000"/>
                  <a:lumOff val="20000"/>
                </a:schemeClr>
              </a:solidFill>
              <a:ln>
                <a:noFill/>
              </a:ln>
              <a:effectLst/>
            </c:spPr>
            <c:extLst>
              <c:ext xmlns:c16="http://schemas.microsoft.com/office/drawing/2014/chart" uri="{C3380CC4-5D6E-409C-BE32-E72D297353CC}">
                <c16:uniqueId val="{00000A39-2DE4-4DE3-BD98-AC3DDE866C98}"/>
              </c:ext>
            </c:extLst>
          </c:dPt>
          <c:dPt>
            <c:idx val="1309"/>
            <c:bubble3D val="0"/>
            <c:spPr>
              <a:solidFill>
                <a:schemeClr val="accent2">
                  <a:lumMod val="80000"/>
                  <a:lumOff val="20000"/>
                </a:schemeClr>
              </a:solidFill>
              <a:ln>
                <a:noFill/>
              </a:ln>
              <a:effectLst/>
            </c:spPr>
            <c:extLst>
              <c:ext xmlns:c16="http://schemas.microsoft.com/office/drawing/2014/chart" uri="{C3380CC4-5D6E-409C-BE32-E72D297353CC}">
                <c16:uniqueId val="{00000A3B-2DE4-4DE3-BD98-AC3DDE866C98}"/>
              </c:ext>
            </c:extLst>
          </c:dPt>
          <c:dPt>
            <c:idx val="1310"/>
            <c:bubble3D val="0"/>
            <c:spPr>
              <a:solidFill>
                <a:schemeClr val="accent3">
                  <a:lumMod val="80000"/>
                  <a:lumOff val="20000"/>
                </a:schemeClr>
              </a:solidFill>
              <a:ln>
                <a:noFill/>
              </a:ln>
              <a:effectLst/>
            </c:spPr>
            <c:extLst>
              <c:ext xmlns:c16="http://schemas.microsoft.com/office/drawing/2014/chart" uri="{C3380CC4-5D6E-409C-BE32-E72D297353CC}">
                <c16:uniqueId val="{00000A3D-2DE4-4DE3-BD98-AC3DDE866C98}"/>
              </c:ext>
            </c:extLst>
          </c:dPt>
          <c:dPt>
            <c:idx val="1311"/>
            <c:bubble3D val="0"/>
            <c:spPr>
              <a:solidFill>
                <a:schemeClr val="accent4">
                  <a:lumMod val="80000"/>
                  <a:lumOff val="20000"/>
                </a:schemeClr>
              </a:solidFill>
              <a:ln>
                <a:noFill/>
              </a:ln>
              <a:effectLst/>
            </c:spPr>
            <c:extLst>
              <c:ext xmlns:c16="http://schemas.microsoft.com/office/drawing/2014/chart" uri="{C3380CC4-5D6E-409C-BE32-E72D297353CC}">
                <c16:uniqueId val="{00000A3F-2DE4-4DE3-BD98-AC3DDE866C98}"/>
              </c:ext>
            </c:extLst>
          </c:dPt>
          <c:dPt>
            <c:idx val="1312"/>
            <c:bubble3D val="0"/>
            <c:spPr>
              <a:solidFill>
                <a:schemeClr val="accent5">
                  <a:lumMod val="80000"/>
                  <a:lumOff val="20000"/>
                </a:schemeClr>
              </a:solidFill>
              <a:ln>
                <a:noFill/>
              </a:ln>
              <a:effectLst/>
            </c:spPr>
            <c:extLst>
              <c:ext xmlns:c16="http://schemas.microsoft.com/office/drawing/2014/chart" uri="{C3380CC4-5D6E-409C-BE32-E72D297353CC}">
                <c16:uniqueId val="{00000A41-2DE4-4DE3-BD98-AC3DDE866C98}"/>
              </c:ext>
            </c:extLst>
          </c:dPt>
          <c:dPt>
            <c:idx val="1313"/>
            <c:bubble3D val="0"/>
            <c:spPr>
              <a:solidFill>
                <a:schemeClr val="accent6">
                  <a:lumMod val="80000"/>
                  <a:lumOff val="20000"/>
                </a:schemeClr>
              </a:solidFill>
              <a:ln>
                <a:noFill/>
              </a:ln>
              <a:effectLst/>
            </c:spPr>
            <c:extLst>
              <c:ext xmlns:c16="http://schemas.microsoft.com/office/drawing/2014/chart" uri="{C3380CC4-5D6E-409C-BE32-E72D297353CC}">
                <c16:uniqueId val="{00000A43-2DE4-4DE3-BD98-AC3DDE866C98}"/>
              </c:ext>
            </c:extLst>
          </c:dPt>
          <c:dPt>
            <c:idx val="1314"/>
            <c:bubble3D val="0"/>
            <c:spPr>
              <a:solidFill>
                <a:schemeClr val="accent1">
                  <a:lumMod val="80000"/>
                </a:schemeClr>
              </a:solidFill>
              <a:ln>
                <a:noFill/>
              </a:ln>
              <a:effectLst/>
            </c:spPr>
            <c:extLst>
              <c:ext xmlns:c16="http://schemas.microsoft.com/office/drawing/2014/chart" uri="{C3380CC4-5D6E-409C-BE32-E72D297353CC}">
                <c16:uniqueId val="{00000A45-2DE4-4DE3-BD98-AC3DDE866C98}"/>
              </c:ext>
            </c:extLst>
          </c:dPt>
          <c:dPt>
            <c:idx val="1315"/>
            <c:bubble3D val="0"/>
            <c:spPr>
              <a:solidFill>
                <a:schemeClr val="accent2">
                  <a:lumMod val="80000"/>
                </a:schemeClr>
              </a:solidFill>
              <a:ln>
                <a:noFill/>
              </a:ln>
              <a:effectLst/>
            </c:spPr>
            <c:extLst>
              <c:ext xmlns:c16="http://schemas.microsoft.com/office/drawing/2014/chart" uri="{C3380CC4-5D6E-409C-BE32-E72D297353CC}">
                <c16:uniqueId val="{00000A47-2DE4-4DE3-BD98-AC3DDE866C98}"/>
              </c:ext>
            </c:extLst>
          </c:dPt>
          <c:dPt>
            <c:idx val="1316"/>
            <c:bubble3D val="0"/>
            <c:spPr>
              <a:solidFill>
                <a:schemeClr val="accent3">
                  <a:lumMod val="80000"/>
                </a:schemeClr>
              </a:solidFill>
              <a:ln>
                <a:noFill/>
              </a:ln>
              <a:effectLst/>
            </c:spPr>
            <c:extLst>
              <c:ext xmlns:c16="http://schemas.microsoft.com/office/drawing/2014/chart" uri="{C3380CC4-5D6E-409C-BE32-E72D297353CC}">
                <c16:uniqueId val="{00000A49-2DE4-4DE3-BD98-AC3DDE866C98}"/>
              </c:ext>
            </c:extLst>
          </c:dPt>
          <c:dPt>
            <c:idx val="1317"/>
            <c:bubble3D val="0"/>
            <c:spPr>
              <a:solidFill>
                <a:schemeClr val="accent4">
                  <a:lumMod val="80000"/>
                </a:schemeClr>
              </a:solidFill>
              <a:ln>
                <a:noFill/>
              </a:ln>
              <a:effectLst/>
            </c:spPr>
            <c:extLst>
              <c:ext xmlns:c16="http://schemas.microsoft.com/office/drawing/2014/chart" uri="{C3380CC4-5D6E-409C-BE32-E72D297353CC}">
                <c16:uniqueId val="{00000A4B-2DE4-4DE3-BD98-AC3DDE866C98}"/>
              </c:ext>
            </c:extLst>
          </c:dPt>
          <c:dPt>
            <c:idx val="1318"/>
            <c:bubble3D val="0"/>
            <c:spPr>
              <a:solidFill>
                <a:schemeClr val="accent5">
                  <a:lumMod val="80000"/>
                </a:schemeClr>
              </a:solidFill>
              <a:ln>
                <a:noFill/>
              </a:ln>
              <a:effectLst/>
            </c:spPr>
            <c:extLst>
              <c:ext xmlns:c16="http://schemas.microsoft.com/office/drawing/2014/chart" uri="{C3380CC4-5D6E-409C-BE32-E72D297353CC}">
                <c16:uniqueId val="{00000A4D-2DE4-4DE3-BD98-AC3DDE866C98}"/>
              </c:ext>
            </c:extLst>
          </c:dPt>
          <c:dPt>
            <c:idx val="1319"/>
            <c:bubble3D val="0"/>
            <c:spPr>
              <a:solidFill>
                <a:schemeClr val="accent6">
                  <a:lumMod val="80000"/>
                </a:schemeClr>
              </a:solidFill>
              <a:ln>
                <a:noFill/>
              </a:ln>
              <a:effectLst/>
            </c:spPr>
            <c:extLst>
              <c:ext xmlns:c16="http://schemas.microsoft.com/office/drawing/2014/chart" uri="{C3380CC4-5D6E-409C-BE32-E72D297353CC}">
                <c16:uniqueId val="{00000A4F-2DE4-4DE3-BD98-AC3DDE866C98}"/>
              </c:ext>
            </c:extLst>
          </c:dPt>
          <c:dPt>
            <c:idx val="1320"/>
            <c:bubble3D val="0"/>
            <c:spPr>
              <a:solidFill>
                <a:schemeClr val="accent1">
                  <a:lumMod val="60000"/>
                  <a:lumOff val="40000"/>
                </a:schemeClr>
              </a:solidFill>
              <a:ln>
                <a:noFill/>
              </a:ln>
              <a:effectLst/>
            </c:spPr>
            <c:extLst>
              <c:ext xmlns:c16="http://schemas.microsoft.com/office/drawing/2014/chart" uri="{C3380CC4-5D6E-409C-BE32-E72D297353CC}">
                <c16:uniqueId val="{00000A51-2DE4-4DE3-BD98-AC3DDE866C98}"/>
              </c:ext>
            </c:extLst>
          </c:dPt>
          <c:dPt>
            <c:idx val="1321"/>
            <c:bubble3D val="0"/>
            <c:spPr>
              <a:solidFill>
                <a:schemeClr val="accent2">
                  <a:lumMod val="60000"/>
                  <a:lumOff val="40000"/>
                </a:schemeClr>
              </a:solidFill>
              <a:ln>
                <a:noFill/>
              </a:ln>
              <a:effectLst/>
            </c:spPr>
            <c:extLst>
              <c:ext xmlns:c16="http://schemas.microsoft.com/office/drawing/2014/chart" uri="{C3380CC4-5D6E-409C-BE32-E72D297353CC}">
                <c16:uniqueId val="{00000A53-2DE4-4DE3-BD98-AC3DDE866C98}"/>
              </c:ext>
            </c:extLst>
          </c:dPt>
          <c:dPt>
            <c:idx val="1322"/>
            <c:bubble3D val="0"/>
            <c:spPr>
              <a:solidFill>
                <a:schemeClr val="accent3">
                  <a:lumMod val="60000"/>
                  <a:lumOff val="40000"/>
                </a:schemeClr>
              </a:solidFill>
              <a:ln>
                <a:noFill/>
              </a:ln>
              <a:effectLst/>
            </c:spPr>
            <c:extLst>
              <c:ext xmlns:c16="http://schemas.microsoft.com/office/drawing/2014/chart" uri="{C3380CC4-5D6E-409C-BE32-E72D297353CC}">
                <c16:uniqueId val="{00000A55-2DE4-4DE3-BD98-AC3DDE866C98}"/>
              </c:ext>
            </c:extLst>
          </c:dPt>
          <c:dPt>
            <c:idx val="1323"/>
            <c:bubble3D val="0"/>
            <c:spPr>
              <a:solidFill>
                <a:schemeClr val="accent4">
                  <a:lumMod val="60000"/>
                  <a:lumOff val="40000"/>
                </a:schemeClr>
              </a:solidFill>
              <a:ln>
                <a:noFill/>
              </a:ln>
              <a:effectLst/>
            </c:spPr>
            <c:extLst>
              <c:ext xmlns:c16="http://schemas.microsoft.com/office/drawing/2014/chart" uri="{C3380CC4-5D6E-409C-BE32-E72D297353CC}">
                <c16:uniqueId val="{00000A57-2DE4-4DE3-BD98-AC3DDE866C98}"/>
              </c:ext>
            </c:extLst>
          </c:dPt>
          <c:dPt>
            <c:idx val="1324"/>
            <c:bubble3D val="0"/>
            <c:spPr>
              <a:solidFill>
                <a:schemeClr val="accent5">
                  <a:lumMod val="60000"/>
                  <a:lumOff val="40000"/>
                </a:schemeClr>
              </a:solidFill>
              <a:ln>
                <a:noFill/>
              </a:ln>
              <a:effectLst/>
            </c:spPr>
            <c:extLst>
              <c:ext xmlns:c16="http://schemas.microsoft.com/office/drawing/2014/chart" uri="{C3380CC4-5D6E-409C-BE32-E72D297353CC}">
                <c16:uniqueId val="{00000A59-2DE4-4DE3-BD98-AC3DDE866C98}"/>
              </c:ext>
            </c:extLst>
          </c:dPt>
          <c:dPt>
            <c:idx val="1325"/>
            <c:bubble3D val="0"/>
            <c:spPr>
              <a:solidFill>
                <a:schemeClr val="accent6">
                  <a:lumMod val="60000"/>
                  <a:lumOff val="40000"/>
                </a:schemeClr>
              </a:solidFill>
              <a:ln>
                <a:noFill/>
              </a:ln>
              <a:effectLst/>
            </c:spPr>
            <c:extLst>
              <c:ext xmlns:c16="http://schemas.microsoft.com/office/drawing/2014/chart" uri="{C3380CC4-5D6E-409C-BE32-E72D297353CC}">
                <c16:uniqueId val="{00000A5B-2DE4-4DE3-BD98-AC3DDE866C98}"/>
              </c:ext>
            </c:extLst>
          </c:dPt>
          <c:dPt>
            <c:idx val="1326"/>
            <c:bubble3D val="0"/>
            <c:spPr>
              <a:solidFill>
                <a:schemeClr val="accent1">
                  <a:lumMod val="50000"/>
                </a:schemeClr>
              </a:solidFill>
              <a:ln>
                <a:noFill/>
              </a:ln>
              <a:effectLst/>
            </c:spPr>
            <c:extLst>
              <c:ext xmlns:c16="http://schemas.microsoft.com/office/drawing/2014/chart" uri="{C3380CC4-5D6E-409C-BE32-E72D297353CC}">
                <c16:uniqueId val="{00000A5D-2DE4-4DE3-BD98-AC3DDE866C98}"/>
              </c:ext>
            </c:extLst>
          </c:dPt>
          <c:dPt>
            <c:idx val="1327"/>
            <c:bubble3D val="0"/>
            <c:spPr>
              <a:solidFill>
                <a:schemeClr val="accent2">
                  <a:lumMod val="50000"/>
                </a:schemeClr>
              </a:solidFill>
              <a:ln>
                <a:noFill/>
              </a:ln>
              <a:effectLst/>
            </c:spPr>
            <c:extLst>
              <c:ext xmlns:c16="http://schemas.microsoft.com/office/drawing/2014/chart" uri="{C3380CC4-5D6E-409C-BE32-E72D297353CC}">
                <c16:uniqueId val="{00000A5F-2DE4-4DE3-BD98-AC3DDE866C98}"/>
              </c:ext>
            </c:extLst>
          </c:dPt>
          <c:dPt>
            <c:idx val="1328"/>
            <c:bubble3D val="0"/>
            <c:spPr>
              <a:solidFill>
                <a:schemeClr val="accent3">
                  <a:lumMod val="50000"/>
                </a:schemeClr>
              </a:solidFill>
              <a:ln>
                <a:noFill/>
              </a:ln>
              <a:effectLst/>
            </c:spPr>
            <c:extLst>
              <c:ext xmlns:c16="http://schemas.microsoft.com/office/drawing/2014/chart" uri="{C3380CC4-5D6E-409C-BE32-E72D297353CC}">
                <c16:uniqueId val="{00000A61-2DE4-4DE3-BD98-AC3DDE866C98}"/>
              </c:ext>
            </c:extLst>
          </c:dPt>
          <c:dPt>
            <c:idx val="1329"/>
            <c:bubble3D val="0"/>
            <c:spPr>
              <a:solidFill>
                <a:schemeClr val="accent4">
                  <a:lumMod val="50000"/>
                </a:schemeClr>
              </a:solidFill>
              <a:ln>
                <a:noFill/>
              </a:ln>
              <a:effectLst/>
            </c:spPr>
            <c:extLst>
              <c:ext xmlns:c16="http://schemas.microsoft.com/office/drawing/2014/chart" uri="{C3380CC4-5D6E-409C-BE32-E72D297353CC}">
                <c16:uniqueId val="{00000A63-2DE4-4DE3-BD98-AC3DDE866C98}"/>
              </c:ext>
            </c:extLst>
          </c:dPt>
          <c:dPt>
            <c:idx val="1330"/>
            <c:bubble3D val="0"/>
            <c:spPr>
              <a:solidFill>
                <a:schemeClr val="accent5">
                  <a:lumMod val="50000"/>
                </a:schemeClr>
              </a:solidFill>
              <a:ln>
                <a:noFill/>
              </a:ln>
              <a:effectLst/>
            </c:spPr>
            <c:extLst>
              <c:ext xmlns:c16="http://schemas.microsoft.com/office/drawing/2014/chart" uri="{C3380CC4-5D6E-409C-BE32-E72D297353CC}">
                <c16:uniqueId val="{00000A65-2DE4-4DE3-BD98-AC3DDE866C98}"/>
              </c:ext>
            </c:extLst>
          </c:dPt>
          <c:dPt>
            <c:idx val="1331"/>
            <c:bubble3D val="0"/>
            <c:spPr>
              <a:solidFill>
                <a:schemeClr val="accent6">
                  <a:lumMod val="50000"/>
                </a:schemeClr>
              </a:solidFill>
              <a:ln>
                <a:noFill/>
              </a:ln>
              <a:effectLst/>
            </c:spPr>
            <c:extLst>
              <c:ext xmlns:c16="http://schemas.microsoft.com/office/drawing/2014/chart" uri="{C3380CC4-5D6E-409C-BE32-E72D297353CC}">
                <c16:uniqueId val="{00000A67-2DE4-4DE3-BD98-AC3DDE866C98}"/>
              </c:ext>
            </c:extLst>
          </c:dPt>
          <c:dPt>
            <c:idx val="1332"/>
            <c:bubble3D val="0"/>
            <c:spPr>
              <a:solidFill>
                <a:schemeClr val="accent1">
                  <a:lumMod val="70000"/>
                  <a:lumOff val="30000"/>
                </a:schemeClr>
              </a:solidFill>
              <a:ln>
                <a:noFill/>
              </a:ln>
              <a:effectLst/>
            </c:spPr>
            <c:extLst>
              <c:ext xmlns:c16="http://schemas.microsoft.com/office/drawing/2014/chart" uri="{C3380CC4-5D6E-409C-BE32-E72D297353CC}">
                <c16:uniqueId val="{00000A69-2DE4-4DE3-BD98-AC3DDE866C98}"/>
              </c:ext>
            </c:extLst>
          </c:dPt>
          <c:dPt>
            <c:idx val="1333"/>
            <c:bubble3D val="0"/>
            <c:spPr>
              <a:solidFill>
                <a:schemeClr val="accent2">
                  <a:lumMod val="70000"/>
                  <a:lumOff val="30000"/>
                </a:schemeClr>
              </a:solidFill>
              <a:ln>
                <a:noFill/>
              </a:ln>
              <a:effectLst/>
            </c:spPr>
            <c:extLst>
              <c:ext xmlns:c16="http://schemas.microsoft.com/office/drawing/2014/chart" uri="{C3380CC4-5D6E-409C-BE32-E72D297353CC}">
                <c16:uniqueId val="{00000A6B-2DE4-4DE3-BD98-AC3DDE866C98}"/>
              </c:ext>
            </c:extLst>
          </c:dPt>
          <c:dPt>
            <c:idx val="1334"/>
            <c:bubble3D val="0"/>
            <c:spPr>
              <a:solidFill>
                <a:schemeClr val="accent3">
                  <a:lumMod val="70000"/>
                  <a:lumOff val="30000"/>
                </a:schemeClr>
              </a:solidFill>
              <a:ln>
                <a:noFill/>
              </a:ln>
              <a:effectLst/>
            </c:spPr>
            <c:extLst>
              <c:ext xmlns:c16="http://schemas.microsoft.com/office/drawing/2014/chart" uri="{C3380CC4-5D6E-409C-BE32-E72D297353CC}">
                <c16:uniqueId val="{00000A6D-2DE4-4DE3-BD98-AC3DDE866C98}"/>
              </c:ext>
            </c:extLst>
          </c:dPt>
          <c:dPt>
            <c:idx val="1335"/>
            <c:bubble3D val="0"/>
            <c:spPr>
              <a:solidFill>
                <a:schemeClr val="accent4">
                  <a:lumMod val="70000"/>
                  <a:lumOff val="30000"/>
                </a:schemeClr>
              </a:solidFill>
              <a:ln>
                <a:noFill/>
              </a:ln>
              <a:effectLst/>
            </c:spPr>
            <c:extLst>
              <c:ext xmlns:c16="http://schemas.microsoft.com/office/drawing/2014/chart" uri="{C3380CC4-5D6E-409C-BE32-E72D297353CC}">
                <c16:uniqueId val="{00000A6F-2DE4-4DE3-BD98-AC3DDE866C98}"/>
              </c:ext>
            </c:extLst>
          </c:dPt>
          <c:dPt>
            <c:idx val="1336"/>
            <c:bubble3D val="0"/>
            <c:spPr>
              <a:solidFill>
                <a:schemeClr val="accent5">
                  <a:lumMod val="70000"/>
                  <a:lumOff val="30000"/>
                </a:schemeClr>
              </a:solidFill>
              <a:ln>
                <a:noFill/>
              </a:ln>
              <a:effectLst/>
            </c:spPr>
            <c:extLst>
              <c:ext xmlns:c16="http://schemas.microsoft.com/office/drawing/2014/chart" uri="{C3380CC4-5D6E-409C-BE32-E72D297353CC}">
                <c16:uniqueId val="{00000A71-2DE4-4DE3-BD98-AC3DDE866C98}"/>
              </c:ext>
            </c:extLst>
          </c:dPt>
          <c:cat>
            <c:strRef>
              <c:f>'Question 4'!$A$4:$A$1341</c:f>
              <c:strCache>
                <c:ptCount val="1337"/>
                <c:pt idx="0">
                  <c:v>Zuvexa USB Rechargeable Electric Foam Maker - Handheld Milk Wand Mixer Frother for Hot Milk, Hand Blender Coffee, Egg Beater (Black)</c:v>
                </c:pt>
                <c:pt idx="1">
                  <c:v>Zuvexa Egg Boiler Poacher Automatic Off Steaming, Cooking, Boiling Double Layer 14 Egg Boiler (Multicolor)‚Ä¶</c:v>
                </c:pt>
                <c:pt idx="2">
                  <c:v>Zoul USB Type C Fast Charging 3A Nylon Braided Data Cable Quick Charger Cable QC 3.0 for Samsung Galaxy M31s M30 S10 S9 S20 Plus, Note 10 9 8, A20e A40 A50 A70 (1M, Grey)</c:v>
                </c:pt>
                <c:pt idx="3">
                  <c:v>Zoul USB C to USB C Fast Charging Cable 65W Type C to Type C Nylon Braided Cord Compatible with Macbook Oneplus 9 10R Samsung Galaxy S22 S21 Ultra Z Flip3 Macbook Air/Pro M1 Google Pixel 11'' iPad Pro 2020/2018 (2M, Grey)</c:v>
                </c:pt>
                <c:pt idx="4">
                  <c:v>Zoul USB C 60W Fast Charging 3A 6ft/2M Long Type C Nylon Braided Data Cable Quick Charger Cable QC 3.0 for Samsung Galaxy M31S M30 S10 S9 S20 Plus, Note 10 9 8, A20e A40 A50 A70 (2M, Grey)</c:v>
                </c:pt>
                <c:pt idx="5">
                  <c:v>Zoul Type C to Type C Fast Charging Cable 65W 2M/6ft USB C Nylon Braided Cord Compatible with MacBook Oneplus 9 9R Samsung Galaxy S21 Ultra S20+ (2M, Black)</c:v>
                </c:pt>
                <c:pt idx="6">
                  <c:v>ZORBES¬Æ Wall Adapter Holder for Alexa Echo Dot 4th Generation,A Space-Saving Solution with Cord Management for Your Smart Home Speakers -White (Holder Only)</c:v>
                </c:pt>
                <c:pt idx="7">
                  <c:v>Zodo 8. 5 inch LCD E-Writer Electronic Writing Pad/Tablet Drawing Board (Paperless Memo Digital Tablet)</c:v>
                </c:pt>
                <c:pt idx="8">
                  <c:v>Zinq UPS for Router, Mini UPS for 12V WiFi Router Broadband Modem with Upto 4 Hours Power Backup, Upto 2Amp, Works with Existing Adapter, Also Works with Set-top Box, Smart Camera, CCTV (Black)</c:v>
                </c:pt>
                <c:pt idx="9">
                  <c:v>Zinq Five Fan Cooling Pad and Laptop Stand with Dual Height Adjustment and Dual USB Port Extension (Black)</c:v>
                </c:pt>
                <c:pt idx="10">
                  <c:v>ZIGMA WinoteK WinoteK Sun Instant Water Geyser, Water Heater, Portable Water Heater, Geysers Made of First Class ABS Plastic, automatic Reset Model, AE10-3 W (Yellow)</c:v>
                </c:pt>
                <c:pt idx="11">
                  <c:v>Zebronics, ZEB-NC3300 USB Powered Laptop Cooling Pad with Dual Fan, Dual USB Port and Blue LED Lights</c:v>
                </c:pt>
                <c:pt idx="12">
                  <c:v>ZEBRONICS Zeb-Warrior II 10 watts 2.0 Multimedia Speaker with RGB Lights, USB Powered, AUX Input, Volume Control Pod for PC, Laptops, Desktop</c:v>
                </c:pt>
                <c:pt idx="13">
                  <c:v>Zebronics ZEB-VITA Wireless Bluetooth 10W Portable Bar Speaker With Supporting USB, SD Card, AUX, FM, TWS &amp; Call Function</c:v>
                </c:pt>
                <c:pt idx="14">
                  <c:v>ZEBRONICS ZEB-USB150WF1 WiFi USB Mini Adapter Supports 150 Mbps Wireless Data, Comes with Advanced Security WPA/WPA2 encryption Standards</c:v>
                </c:pt>
                <c:pt idx="15">
                  <c:v>Zebronics Zeb-Transformer-M Optical USB Gaming Mouse with LED Effect(Black)</c:v>
                </c:pt>
                <c:pt idx="16">
                  <c:v>Zebronics Zeb-Transformer Gaming Keyboard and Mouse Combo (USB, Braided Cable)</c:v>
                </c:pt>
                <c:pt idx="17">
                  <c:v>ZEBRONICS Zeb-Thunder Bluetooth Wireless Over Ear Headphone FM, mSD, 9 hrs Playback with Mic (Black)</c:v>
                </c:pt>
                <c:pt idx="18">
                  <c:v>ZEBRONICS Zeb-Sound Bomb N1 True Wireless in Ear Earbuds with Mic ENC, Gaming Mode (up to 50ms), up to 18H Playback, BT V5.2, Fidget Case, Voice Assistant, Splash Proof, Type C (Midnight Black)</c:v>
                </c:pt>
                <c:pt idx="19">
                  <c:v>Zebronics Zeb-Power Wired USB Mouse, 3-Button, 1200 DPI Optical Sensor, Plug &amp; Play, for Windows/Mac</c:v>
                </c:pt>
                <c:pt idx="20">
                  <c:v>Zebronics ZEB-KM2100 Multimedia USB Keyboard Comes with 114 Keys Including 12 Dedicated Multimedia Keys &amp; with Rupee Key</c:v>
                </c:pt>
                <c:pt idx="21">
                  <c:v>Zebronics Zeb-JUKEBAR 3900, 80W Multimedia soundbar with subwoofer Supporting Bluetooth, HDMI(ARC), Coaxial Input, AUX, USB &amp; Remote Control (Black)</c:v>
                </c:pt>
                <c:pt idx="22">
                  <c:v>Zebronics Zeb-Jaguar Wireless Mouse, 2.4GHz with USB Nano Receiver, High Precision Optical Tracking, 4 Buttons, Plug &amp; Play, Ambidextrous, for PC/Mac/Laptop (Black+Grey)</c:v>
                </c:pt>
                <c:pt idx="23">
                  <c:v>ZEBRONICS Zeb-Fame 5watts 2.0 Multi Media Speakers with AUX, USB and Volume Control (Black)</c:v>
                </c:pt>
                <c:pt idx="24">
                  <c:v>ZEBRONICS Zeb-Evolve Wireless in Ear Neckband Earphone with Supporting Bluetooth v5.0, Voice Assistant, Rapid Charge, Call Function &amp; Magnetic Earpiece, with mic (Metallic Blue)</c:v>
                </c:pt>
                <c:pt idx="25">
                  <c:v>ZEBRONICS Zeb-Dash Plus 2.4GHz High Precision Wireless Mouse with up to 1600 DPI, Power Saving Mode, Nano Receiver and Plug &amp; Play Usage - USB</c:v>
                </c:pt>
                <c:pt idx="26">
                  <c:v>Zebronics ZEB-COUNTY 3W Wireless Bluetooth Portable Speaker With Supporting Carry Handle, USB, SD Card, AUX, FM &amp; Call Function. (Green)</c:v>
                </c:pt>
                <c:pt idx="27">
                  <c:v>Zebronics Zeb-Companion 107 USB Wireless Keyboard and Mouse Set with Nano Receiver (Black)</c:v>
                </c:pt>
                <c:pt idx="28">
                  <c:v>ZEBRONICS Zeb-Comfort Wired USB Mouse, 3-Button, 1000 DPI Optical Sensor, Plug &amp; Play, for Windows/Mac, Black</c:v>
                </c:pt>
                <c:pt idx="29">
                  <c:v>ZEBRONICS Zeb-Buds 30 3.5Mm Stereo Wired in Ear Earphones with Mic for Calling, Volume Control, Multifunction Button, 14Mm Drivers, Stylish Eartip,1.2 Meter Durable Cable and Lightweight Design(Red)</c:v>
                </c:pt>
                <c:pt idx="30">
                  <c:v>ZEBRONICS Zeb-Bro in Ear Wired Earphones with Mic, 3.5mm Audio Jack, 10mm Drivers, Phone/Tablet Compatible(Black)</c:v>
                </c:pt>
                <c:pt idx="31">
                  <c:v>ZEBRONICS Zeb-Astra 20 Wireless BT v5.0 Portable Speaker with 10W RMS Output, TWS, 10H Backup Approx, Built in Rechargeable Battery FM Radio, AUX, mSD, USB, Call Function and Dual 52mm Drivers Multi</c:v>
                </c:pt>
                <c:pt idx="32">
                  <c:v>Zebronics ZEB-90HB USB Hub, 4 Ports, Pocket Sized, Plug &amp; Play, for Laptop &amp; Computers</c:v>
                </c:pt>
                <c:pt idx="33">
                  <c:v>ZEBRONICS Zeb-100HB 4 Ports USB Hub for Laptop, PC Computers, Plug &amp; Play, Backward Compatible - Black</c:v>
                </c:pt>
                <c:pt idx="34">
                  <c:v>Zebronics Zeb Wonderbar 10 USB Powered 2.0 Computer Speaker with RGB Lights</c:v>
                </c:pt>
                <c:pt idx="35">
                  <c:v>Zebronics Zeb Buds C2 in Ear Type C Wired Earphones with Mic, Braided 1.2 Metre Cable, Metallic Design, 10mm Drivers, in Line Mic &amp; Volume Controller (Blue)</c:v>
                </c:pt>
                <c:pt idx="36">
                  <c:v>Zebronics Wired Keyboard and Mouse Combo with 104 Keys and a USB Mouse with 1200 DPI - JUDWAA 750</c:v>
                </c:pt>
                <c:pt idx="37">
                  <c:v>ZEBRONICS HAA2021 HDMI version 2.1 cable with 8K @ 60Hz, 4K @ 120Hz, eARC &amp; CEC support, 3D compatible, 2 meters length, 48Gbps max and Gold-plated connectors</c:v>
                </c:pt>
                <c:pt idx="38">
                  <c:v>Zebronics CU3100V Fast charging Type C cable with QC 18W support, 3A max capacity, 1 meter braided cable, Data transfer and Superior durability (Braided Black + White)</c:v>
                </c:pt>
                <c:pt idx="39">
                  <c:v>Zebronics CU3100V Fast charging Type C cable with QC 18W support, 3A max capacity, 1 meter braided cable, Data transfer and Superior durability (Braided Black )</c:v>
                </c:pt>
                <c:pt idx="40">
                  <c:v>Zebronics Astra 10 Portable Wireless BT v5.0 Speaker, 10W RMS Power, 15* Hours Backup, 2.25" Drive Size, up to 6.4" Mobile Holder Support, Carry Handle, USB, mSD, AUX Input and FM Radio with Antenna</c:v>
                </c:pt>
                <c:pt idx="41">
                  <c:v>ZEBRONICS Aluminium Alloy Laptop Stand, Compatible with 9-15.6 inch Laptops, 7 Angles Adjustable, Anti Slip Silicon Rubber Pads, Foldable, Velvet Pouch Inside, Zeb-NS2000 (Dark Grey)</c:v>
                </c:pt>
                <c:pt idx="42">
                  <c:v>Xiaomi Pad 5| Qualcomm Snapdragon 860| 120Hz Refresh Rate| 6GB, 128GB| 2.5K+ Display (10.95-inch/27.81cm)|1 Billion Colours| Dolby Vision Atmos| Quad Speakers| Wi-Fi| Gray</c:v>
                </c:pt>
                <c:pt idx="43">
                  <c:v>Xiaomi Mi Wired in Ear Earphones with Mic Basic with Ultra Deep Bass &amp; Aluminum Alloy Sound Chamber (Black)</c:v>
                </c:pt>
                <c:pt idx="44">
                  <c:v>Xiaomi Mi 4A Dual_Band Ethernet 1200Mbps Speed Router| 2.4GHz &amp; 5GHz Frequency|128MB RAM | DualCore 4 Thread CPU|4 Omni Directional Antenna|Mi Wi-Fi app-Parental Control &amp; Anti Hacking|Repeater, White</c:v>
                </c:pt>
                <c:pt idx="45">
                  <c:v>WZATCO Pixel | Portable LED Projector | Native 720p with Full HD 1080P Support | 2000 Lumens (200 ANSI) | 176" Large Screen | Projector for Home and Outdoor | Compatible with TV Stick, PC, PS4</c:v>
                </c:pt>
                <c:pt idx="46">
                  <c:v>Wonderchef Nutri-blend Mixer, Grinder &amp; Blender | Powerful 400W 22000 RPM motor | Stainless steel Blades | 3 unbreakable jars | 2 Years warranty | Online recipe book by Chef Sanjeev Kapoor | Black</c:v>
                </c:pt>
                <c:pt idx="47">
                  <c:v>Wonderchef Nutri-blend Mixer, Grinder &amp; Blender | Powerful 400W 22000 RPM motor | Stainless steel Blades | 2 unbreakable jars | 2 Years warranty | Online recipe book by Chef Sanjeev Kapoor | Black</c:v>
                </c:pt>
                <c:pt idx="48">
                  <c:v>Wonderchef Nutri-blend Complete Kitchen Machine | 22000 RPM Mixer Grinder, Blender, Chopper, Juicer | 400W Powerful motor | SS Blades | 4 Unbreakable Jars | 2 Years Warranty | Online Recipe Book By Chef Sanjeev Kapoor | Black</c:v>
                </c:pt>
                <c:pt idx="49">
                  <c:v>Wolpin 1 Lint Roller with 60 Sheets Remove Clothes Lint Dog Hair Dust (19 x 13 cm) Orange</c:v>
                </c:pt>
                <c:pt idx="50">
                  <c:v>Wipro Vesta Grill 1000 Watt Sandwich Maker |Dual function-SW Maker&amp;Griller|Non stick Coat -BPA&amp;PTFE Free |Auto Temp Cut-off| Height Control -180·∂ø&amp;105·∂ø |2 year warranty|SS Finish|Standard size</c:v>
                </c:pt>
                <c:pt idx="51">
                  <c:v>Wipro Vesta Electric Egg Boiler, 360 Watts, 3 Boiling Modes, Stainless Steel Body and Heating Plate, Boils up to 7 Eggs at a time, Automatic Shut Down, White, Standard (VB021070)</c:v>
                </c:pt>
                <c:pt idx="52">
                  <c:v>Wipro Vesta 1380W Cordless Steam Iron Quick heat up with 20gm/ min Steam Burst, Scratch resistant Ceramic soleplate ,Vertical and Horizontal Ironing, Steam burst of upto .8g/ shot</c:v>
                </c:pt>
                <c:pt idx="53">
                  <c:v>Wipro Vesta 1200 Watt GD203 Heavyweight Automatic Dry Iron| Quick Heat Up| Anti bacterial German Weilburger Double Coated Black Soleplate |2 Years Warranty</c:v>
                </c:pt>
                <c:pt idx="54">
                  <c:v>Wipro Vesta 1200 Watt GD201 Lightweight Automatic Dry Iron| Quick Heat Up| Stylish &amp; Sleek |Anti bacterial German Weilburger Double Coated Soleplate |2 Years Warranty</c:v>
                </c:pt>
                <c:pt idx="55">
                  <c:v>Wipro Vesta 1.8 litre Cool touch electric Kettle with Auto cut off | Double Layer outer body | Triple Protection - Dry Boil, Steam &amp; Over Heat |Stainless Steel Inner Body | (Black, 1500 Watt)</c:v>
                </c:pt>
                <c:pt idx="56">
                  <c:v>Wipro Smartlife Super Deluxe Dry Iron- 1000W</c:v>
                </c:pt>
                <c:pt idx="57">
                  <c:v>Wings Phantom Pro Earphones Gaming Earbuds with LED Battery Indicator, 50ms Low Latency, Bluetooth 5.3, 40 Hours Playtime, MEMs Mic, IPX4 Resist, 12mm Driver, 500mah case, Headphones, (Black TWS)</c:v>
                </c:pt>
                <c:pt idx="58">
                  <c:v>WIDEWINGS Electric Handheld Milk Wand Mixer Frother for Latte Coffee Hot Milk, Milk Frother for Coffee, Egg Beater, Hand Blender, Coffee Beater with Stand</c:v>
                </c:pt>
                <c:pt idx="59">
                  <c:v>White Feather Portable Heat Sealer Mini Sealing Machine for Food Storage Vacuum Bag, Chip, Plastic, Snack Bags, Package Home Closer Storage Tool (Multicolor) Random Colour</c:v>
                </c:pt>
                <c:pt idx="60">
                  <c:v>Western Digital WD Green SATA 240GB Internal SSD Solid State Drive - SATA 6Gb/s 2.5 inches - WDS240G3G0A</c:v>
                </c:pt>
                <c:pt idx="61">
                  <c:v>Western Digital WD 2TB My Passport Portable Hard Disk Drive, USB 3.0 with¬† Automatic Backup, 256 Bit AES Hardware Encryption,Password Protection,Compatible with Windows and Mac, External HDD-Black</c:v>
                </c:pt>
                <c:pt idx="62">
                  <c:v>Western Digital WD 1.5TB Elements Portable Hard Disk Drive, USB 3.0, Compatible with PC, PS4 and Xbox, External HDD (WDBU6Y0015BBK-WESN)</c:v>
                </c:pt>
                <c:pt idx="63">
                  <c:v>Wembley LCD Writing Pad/Tab | Writing, Drawing, Reusable, Portable Pad with Colorful Letters | 9 Inch Graphic Tablet (Assorted)</c:v>
                </c:pt>
                <c:pt idx="64">
                  <c:v>Wecool Unbreakable 3 in 1 Charging Cable with 3A Speed, Fast Charging Multi Purpose Cable 1.25 Mtr Long, Type C cable, Micro Usb Cable and Cable for iPhone, White</c:v>
                </c:pt>
                <c:pt idx="65">
                  <c:v>WeCool S5 Long Selfie Stick, with Large Reinforced Tripod Stand up to 61 Inch / 156 Cms, Ultra Long Multi Function Bluetooth Selfie Stick with 1/4 Screw Compatible with Gopro, Camera, and Ring Light</c:v>
                </c:pt>
                <c:pt idx="66">
                  <c:v>Wecool Nylon Braided Multifunction Fast Charging Cable For Android Smartphone, Ios And Type C Usb Devices, 3 In 1 Charging Cable, 3A, (3 Feet) (Black)</c:v>
                </c:pt>
                <c:pt idx="67">
                  <c:v>Wecool Moonwalk M1 ENC True Wireless in Ear Earbuds with Mic, Titanium Drivers for Rich Bass Experience, 40+ Hours Play Time, Type C Fast Charging, Low Latency, BT 5.3, IPX5, Deep Bass (Black)</c:v>
                </c:pt>
                <c:pt idx="68">
                  <c:v>WeCool C1 Car Mobile Holder with One Click Technology,360¬∞ Rotational, Strong Suction Cup,Compatible with 4 to 6 Inch Devices, Wildshield and Dashboard Mobile Holder for Car, and Use</c:v>
                </c:pt>
                <c:pt idx="69">
                  <c:v>WeCool Bluetooth Extendable Selfie Sticks with Wireless Remote and Tripod Stand, 3-in-1 Multifunctional Selfie Stick with Tripod Stand Compatible with iPhone/OnePlus/Samsung/Oppo/Vivo and All Phones</c:v>
                </c:pt>
                <c:pt idx="70">
                  <c:v>WeCool B1 Mobile Holder for Bikes or Bike Mobile Holder for Maps and GPS Navigation, one Click Locking, Firm Gripping, Anti Shake and Stable Cradle Clamp with 360¬∞ Rotation Bicycle Phone Mount</c:v>
                </c:pt>
                <c:pt idx="71">
                  <c:v>Wayona Usb Type C To Usb Nylon Braided Quick Charger Fast Charging Short Cable For Smartphone (Samsung Galaxy S21/S20/S10/S9/S9+/Note 9/S8/Note 8, Lg G7 G5 G6, Moto G6 G7) (0.25M,Grey)</c:v>
                </c:pt>
                <c:pt idx="72">
                  <c:v>Wayona USB Type C Fast Charging Cable Charger Cord 3A QC 3.0 Data Cable Compatible with Samsung Galaxy S10e S10 S9 S8 S20 Plus, Note 10 9 8, M51 A40 A50 A70, Moto G7 G8 (1M, Grey)</c:v>
                </c:pt>
                <c:pt idx="73">
                  <c:v>Wayona Usb Type C Fast Charger Cable Fast Charging Usb C Cable/Cord Compatible For Samsung Galaxy S10E S10 S9 S8 Plus S10+,Note 10 Note 9 Note 8,S20,M31S,M40,Realme X3,Pixel 2 Xl (3 Ft Pack Of 1,Grey)</c:v>
                </c:pt>
                <c:pt idx="74">
                  <c:v>Wayona USB Type C 65W Fast Charging 2M/6Ft Long Flash Charge Cable 3A QC 3.0 Data Cable Compatible with Samsung Galaxy S21 S10 S9 S8, iQOO Z3, Vivo, Note 10 9 8, A20e A40 A50 A70, Moto G7 G8 (2M, Grey)</c:v>
                </c:pt>
                <c:pt idx="75">
                  <c:v>Wayona Usb Type C 65W 6Ft/2M Long Fast Charging Cable Compatible For Samsung S22 S20 Fe S21 Ultra A33 A53 A01 A73 A70 A51 M33 M53 M51 M31(2M, Black)</c:v>
                </c:pt>
                <c:pt idx="76">
                  <c:v>Wayona Usb Nylon Braided Data Sync And Charging Cable For Iphone, Ipad Tablet (Red, Black)</c:v>
                </c:pt>
                <c:pt idx="77">
                  <c:v>Wayona Usb C 65W Fast Charging Cable Compatible For Tablets Samsung S22 S20 S10 S20Fe S21 S21 Ultra A70 A51 A71 A50S M31 M51 M31S M53 5G (1M, Black)</c:v>
                </c:pt>
                <c:pt idx="78">
                  <c:v>Wayona Type C To Type C Long Fast Charging Cable Type C Charger Cord Compatible With Samsung S22 S20 S20 Fe 2022 S22 Ultra S21 Ultra A70 A51 A53 A33 A73 M51 M31 M33 M53 (Grey, 2M, 65W, 6Ft)</c:v>
                </c:pt>
                <c:pt idx="79">
                  <c:v>Wayona Type C To Type C 65W/3.25A Nylon Braided Fast Charging Cable Compatible For Laptop, Macbook, Samsung Galaxy M33 M53 M51 S20 Ultra, A71, A53, A51, Ipad Pro 2018 (1M, Grey)</c:v>
                </c:pt>
                <c:pt idx="80">
                  <c:v>Wayona Type C to Lightning MFI Certified 20W Fast charging Nylon Braided USB C Cable for iPhone 14, 14 Pro, 14 Pro Max, 14 Plus, 13, 13 Pro, 13 Pro Max, 13 Mini, 12, 12 Pro, 11, 11 Pro Max iPhone 12 Mini, X, 8 (2M, Grey)</c:v>
                </c:pt>
                <c:pt idx="81">
                  <c:v>Wayona Type C to Lightning MFI Certified 20W Fast charging Nylon Braided USB C Cable for iPhone 14 Pro, 14 Pro Max, 14, 14 Plus, 13, 13 Pro, 13 Pro Max, 13 Mini, 12, 12 Pro, 11, 11 Pro Max, iPhone 12 Mini (2M, Black)</c:v>
                </c:pt>
                <c:pt idx="82">
                  <c:v>Wayona Type C Cable Nylon Braided USB C QC 3.0 Fast Charging Short Power Bank Cable for Samsung Galaxy S10e/S10+/S10/S9/S9+/Note 9/S8/Note 8, LG G7 G5 G6, Moto G6 G7 (0.25M, Black)</c:v>
                </c:pt>
                <c:pt idx="83">
                  <c:v>Wayona Nylon Braided Usb Type C 3Ft 1M 3A Fast Charger Cable For Samsung Galaxy S9 S8 (Wc3Cb1, Black)</c:v>
                </c:pt>
                <c:pt idx="84">
                  <c:v>Wayona Nylon Braided USB to Lightning Fast Charging and Data Sync Cable Compatible for iPhone 13, 12,11, X, 8, 7, 6, 5, iPad Air, Pro, Mini (3 FT Pack of 1, Grey)</c:v>
                </c:pt>
                <c:pt idx="85">
                  <c:v>Wayona Nylon Braided Usb Syncing And Charging Cable Sync And Charging Cable For Iphone, Ipad (3 Ft, Black) - Pack Of 2</c:v>
                </c:pt>
                <c:pt idx="86">
                  <c:v>Wayona Nylon Braided USB Data Sync and Fast Charging 3A Short Power Bank Cable For iPhones, iPad Air, iPad mini, iPod Nano and iPod Touch (Grey)</c:v>
                </c:pt>
                <c:pt idx="87">
                  <c:v>Wayona Nylon Braided Lightning USB Data Sync &amp; 3A Charging Cable for iPhones, iPad Air, iPad Mini, iPod Nano and iPod Touch (3 FT Pack of 1, Grey)</c:v>
                </c:pt>
                <c:pt idx="88">
                  <c:v>Wayona Nylon Braided 3A Lightning to USB A Syncing and Fast Charging Data Cable for iPhone, Ipad (3 FT Pack of 1, Black)</c:v>
                </c:pt>
                <c:pt idx="89">
                  <c:v>Wayona Nylon Braided 2M / 6Ft Fast Charge Usb To Lightning Data Sync And Charging Cable For Iphone, Ipad Tablet (6 Ft Pack Of 1, Grey)</c:v>
                </c:pt>
                <c:pt idx="90">
                  <c:v>Wayona Nylon Braided (2 Pack) Lightning Fast Usb Data Cable Fast Charger Cord For Iphone, Ipad Tablet (3 Ft Pack Of 2, Grey)</c:v>
                </c:pt>
                <c:pt idx="91">
                  <c:v>Wayona 3in1 Nylon Braided 66W USB Fast Charging Cable with Type C, Lightening and Micro USB Port, Compatible with iPhone, iPad, Samsung Galaxy, OnePlus, Mi, Oppo, Vivo, iQOO, Xiaomi (1M, Black)</c:v>
                </c:pt>
                <c:pt idx="92">
                  <c:v>WANBO X1 Pro (Upgraded) | Native 1080P Full HD | Android 9 | Projector for Home | LED Cinema | 350ANSI | 3900 lumens | WiFi Bluetooth | HDMI ARC | Dolby DTS | 4D Keystone Correction (Global Version)</c:v>
                </c:pt>
                <c:pt idx="93">
                  <c:v>Wacom One by CTL-472/K0-CX Digital Drawing Graphics Pen Tablet (Red &amp; Black) Small (6-inch x 3.5-inch)(15x8cm) | Battery Free Cordless Pen with 2048 Pressure Level</c:v>
                </c:pt>
                <c:pt idx="94">
                  <c:v>VW 80 cm (32 inches) Playwall Frameless Series HD Ready Android Smart LED TV VW3251 (Black)</c:v>
                </c:pt>
                <c:pt idx="95">
                  <c:v>VW 80 cm (32 inches) HD Ready Android Smart LED TV VW32PRO (Black)</c:v>
                </c:pt>
                <c:pt idx="96">
                  <c:v>VW 80 cm (32 inches) Frameless Series HD Ready LED TV VW32A (Black)</c:v>
                </c:pt>
                <c:pt idx="97">
                  <c:v>VW 60 cm (24 inches) Premium Series HD Ready LED TV VW24A (Black)</c:v>
                </c:pt>
                <c:pt idx="98">
                  <c:v>VU 164 cm (65 inches) The GloLED Series 4K Smart LED Google TV 65GloLED (Grey)</c:v>
                </c:pt>
                <c:pt idx="99">
                  <c:v>VU 139 cm (55 inches) The GloLED Series 4K Smart LED Google TV 55GloLED (Grey)</c:v>
                </c:pt>
                <c:pt idx="100">
                  <c:v>VU 138 cm (55 inches) Premium Series 4K Ultra HD Smart IPS LED TV 55UT (Black)</c:v>
                </c:pt>
                <c:pt idx="101">
                  <c:v>VU 108 cm (43 inches) Premium Series Full HD Smart LED TV 43GA (Black)</c:v>
                </c:pt>
                <c:pt idx="102">
                  <c:v>VRPRIME Lint Roller Lint Remover for Clothes, Pet | 360 Sheets Reusable Sticky Easy-Tear Sheet Brush for Clothes, Furniture, Carpet, Dog Fur, Sweater, Dust &amp; Dirt (4 Rolls - 90 Sheet Each Roll)</c:v>
                </c:pt>
                <c:pt idx="103">
                  <c:v>VR 18 Pcs - 3 Different Size Plastic Food Snack Bag Pouch Clip Sealer Large, Medium, Small Plastic Snack Seal Sealing Bag Clips Vacuum Sealer (Set of 18, Multi-Color) (Multicolor)</c:v>
                </c:pt>
                <c:pt idx="104">
                  <c:v>V-Guard Zio Instant Water Geyser | 3 Litre | 3000 W Heating | White-Blue | | 2 Year Warranty</c:v>
                </c:pt>
                <c:pt idx="105">
                  <c:v>V-Guard Zenora RO+UF+MB Water Purifier | Suitable for water with TDS up to 2000 ppm | 8 Stage Purification with World-class RO Membrane and Advanced UF Membrane | Free PAN India Installation &amp; 1-Year Comprehensive Warranty | 7 Litre, Black</c:v>
                </c:pt>
                <c:pt idx="106">
                  <c:v>V-Guard Divino 5 Star Rated 15 Litre Storage Water Heater (Geyser) with Advanced Safety Features, White</c:v>
                </c:pt>
                <c:pt idx="107">
                  <c:v>Verilux¬Æ USB C Hub Multiport Adapter- 6 in 1 Portable Aluminum Type C Hub with 4K HDMI Output, USB 2.0/3.0 Ports, SD/Micro SD Card Reader Compatible for MacBook Pro 2016-2020, MacBook Air 2018-2020, Type-C Devices</c:v>
                </c:pt>
                <c:pt idx="108">
                  <c:v>Venus Digital Kitchen Weighing Scale &amp; Food Weight Machine for Health, Fitness, Home Baking &amp; Cooking Scale, 2 Year Warranty &amp; Battery Included (Weighing Scale Without Bowl) Capacity 10 Kg, 1 Gm</c:v>
                </c:pt>
                <c:pt idx="109">
                  <c:v>Vedini Transparent Empty Refillable Reusable Fine Mist Spray Bottle for Perfume, Travel with DIY Sticker Set ( 100ml, Pack of 4)</c:v>
                </c:pt>
                <c:pt idx="110">
                  <c:v>VAPJA¬Æ Portable Mini Juicer Cup Blender USB Rechargeable with 4 Blades for Shakes and Smoothies Fruits Vegetables Juice Maker Grinder Mixer Strong Cutting Bottle Sports Travel Outdoors Gym (BOTTLE)</c:v>
                </c:pt>
                <c:pt idx="111">
                  <c:v>Usha Steam Pro SI 3713, 1300 W Steam Iron, Powerful steam Output up to 18 g/min, Non-Stick Soleplate (White &amp; Blue)</c:v>
                </c:pt>
                <c:pt idx="112">
                  <c:v>USHA RapidMix 500-Watt Copper Motor Mixer Grinder with 3 Jars and 5 Years Warranty(Sea Green/White)</c:v>
                </c:pt>
                <c:pt idx="113">
                  <c:v>USHA Quartz Room Heater with Overheating Protection (3002, Ivory, 800 Watts)</c:v>
                </c:pt>
                <c:pt idx="114">
                  <c:v>Usha Janome Dream Stitch Automatic Zig-Zag Electric Sewing Machine with 14 Stitch Function (White and Blue) with Free Sewing KIT Worth RS 500</c:v>
                </c:pt>
                <c:pt idx="115">
                  <c:v>Usha IH2415 1500-Watt Immersion Heater (Silver)</c:v>
                </c:pt>
                <c:pt idx="116">
                  <c:v>USHA Heat Convector 812 T 2000-Watt with Instant Heating Feature (Black)</c:v>
                </c:pt>
                <c:pt idx="117">
                  <c:v>Usha Hc 812 T Thermo Fan Room Heater</c:v>
                </c:pt>
                <c:pt idx="118">
                  <c:v>Usha Goliath GO1200WG Heavy Weight 1200-Watt Dry Iron, 1.8 Kg(Red)</c:v>
                </c:pt>
                <c:pt idx="119">
                  <c:v>Usha EI 3710 Heavy Weight 1000-Watt Dry Iron with Golden American Heritage Soleplate, 1.75 Kg(White)</c:v>
                </c:pt>
                <c:pt idx="120">
                  <c:v>USHA EI 1602 1000 W Lightweight Dry Iron with Non-Stick Soleplate (Multi-colour)</c:v>
                </c:pt>
                <c:pt idx="121">
                  <c:v>Usha CookJoy (CJ1600WPC) 1600 Watt Induction cooktop (Black)</c:v>
                </c:pt>
                <c:pt idx="122">
                  <c:v>Usha Aurora 1000 W Dry Iron with Innovative Tail Light Indicator, Weilburger Soleplate (White &amp; Grey)</c:v>
                </c:pt>
                <c:pt idx="123">
                  <c:v>USHA Armor AR1100WB 1100 W Dry Iron with Black Weilburger Soleplate (Purple)</c:v>
                </c:pt>
                <c:pt idx="124">
                  <c:v>USHA 1212 PTC with Adjustable Thermostat Fan Heater (Black/Brown, 1500-Watts).</c:v>
                </c:pt>
                <c:pt idx="125">
                  <c:v>USB Charger, Oraimo Elite Dual Port 5V/2.4A Wall Charger, USB Wall Charger Adapter for iPhone 11/Xs/XS Max/XR/X/8/7/6/Plus, iPad Pro/Air 2/Mini 3/Mini 4, Samsung S4/S5, and More</c:v>
                </c:pt>
                <c:pt idx="126">
                  <c:v>URBN 20000 mAh lithium_polymer Power Bank with 12 Watt Fast Charging, Camo</c:v>
                </c:pt>
                <c:pt idx="127">
                  <c:v>URBN 20000 mAh Lithium_Polymer 22.5W Super Fast Charging Ultra Compact Power Bank with Quick Charge &amp; Power Delivery, Type C Input/Output, Made in India, Type C Cable Included (Camo)</c:v>
                </c:pt>
                <c:pt idx="128">
                  <c:v>URBN 10000 mAh Lithium Power Bank UPR10K with 12 Watt Fast Charging, Blue</c:v>
                </c:pt>
                <c:pt idx="129">
                  <c:v>Universal Remote Control for All Sony TV for All LCD LED and Bravia TVs Remote</c:v>
                </c:pt>
                <c:pt idx="130">
                  <c:v>Tygot Bluetooth Extendable Selfie Sticks with Wireless Remote and Tripod Stand, 3-in-1 Multifunctional Selfie Stick with Tripod Stand Compatible with iPhone/OnePlus/Samsung/Oppo/Vivo and All Phones</c:v>
                </c:pt>
                <c:pt idx="131">
                  <c:v>Tygot 10 Inches Big LED Ring Light for Camera, Phone tiktok YouTube Video Shooting and Makeup, 10" inch Ring Light with 7 Feet Long Foldable and Lightweight Tripod Stand</c:v>
                </c:pt>
                <c:pt idx="132">
                  <c:v>TVARA LCD Writing Tablet, 8.5" Inch Colorful Toddler Doodle Board Drawing Tablet, Erasable Reusable Electronic Drawing Pads, Educational and Learning Tool for 3-6 Years Old Boy and Girls Mix Colors</c:v>
                </c:pt>
                <c:pt idx="133">
                  <c:v>TVARA LCD Writing Tablet 8.5 Inch E-Note Pad LCD Writing Tablet, Kids Drawing Pad 8.5 Inch Doodle Board, Toddler Boy and Girl Learning Gift for 3 4 5 6 Years Old, Black</c:v>
                </c:pt>
                <c:pt idx="134">
                  <c:v>Tukzer Stylus Pen, iPad Pencil with Palm Rejection Tilt Sensor| 2nd Gen for 2018-2022 iPad 6/7/8/9th Gen; iPad 10.2", Pro 12.9/11", Mini 6/5th, Air 5/4/3rd, Precise for Writing/Drawing (3 Spare Tips)</c:v>
                </c:pt>
                <c:pt idx="135">
                  <c:v>Tukzer Gel Mouse Pad Wrist Rest Memory-Foam Ergonomic Mousepad| Cushion Wrist Support &amp; Pain Relief| Suitable for Gaming, Computer, Laptop, Home &amp; Office Non-Slip Rubber Base (Blue)</c:v>
                </c:pt>
                <c:pt idx="136">
                  <c:v>Tukzer Fully Foldable Tabletop Desktop Tablet Mobile Stand Holder - Angle &amp; Height Adjustable for Desk, Cradle, Dock, Compatible with Smartphones &amp; Tablets (White)</c:v>
                </c:pt>
                <c:pt idx="137">
                  <c:v>Tukzer Capacitive Stylus Pen for Touch Screens Devices, Fine Point, Lightweight Metal Body with Magnetism Cover Cap for Smartphones/Tablets/iPad/iPad Pro/iPhone (White)</c:v>
                </c:pt>
                <c:pt idx="138">
                  <c:v>Tukzer Capacitive Stylus Pen for Touch Screens Devices, Fine Point, Lightweight Metal Body with Magnetism Cover Cap for Smartphones/Tablets/iPad/iPad Pro/iPhone (Grey)</c:v>
                </c:pt>
                <c:pt idx="139">
                  <c:v>Tuarso 8K HDMI 2.1 Cable 48Gbps , 1.5 Meter High-Speed Braided HDMI Cable ( 8K@60HZ„ÄÅ4K@120HZ„ÄÅ2K@240HZ ) HDMI 2.1 Cable Compatible with Monitors , Television , Laptops , Projectors , Game Consoles and more with HDMI Ports Device</c:v>
                </c:pt>
                <c:pt idx="140">
                  <c:v>TTK Prestige Limited Orion Mixer Grinder 500 Watts, 3 Jars (1200ml, 1000ml, 500ml) (Red)</c:v>
                </c:pt>
                <c:pt idx="141">
                  <c:v>TP-LINK WiFi Dongle 300 Mbps Mini Wireless Network USB Wi-Fi Adapter for PC Desktop Laptop(Supports Windows 11/10/8.1/8/7/XP, Mac OS 10.9-10.15 and Linux, WPS, Soft AP Mode, USB 2.0) (TL-WN823N),Black</c:v>
                </c:pt>
                <c:pt idx="142">
                  <c:v>TP-Link USB WiFi Adapter for PC(TL-WN725N), N150 Wireless Network Adapter for Desktop - Nano Size WiFi Dongle Compatible with Windows 11/10/7/8/8.1/XP/ Mac OS 10.9-10.15 Linux Kernel 2.6.18-4.4.3</c:v>
                </c:pt>
                <c:pt idx="143">
                  <c:v>TP-Link USB Bluetooth Adapter for PC, 5.0 Bluetooth Dongle Receiver (UB500) Supports Windows 11/10/8.1/7 for Desktop, Laptop, Mouse, Keyboard, Printers, Headsets, Speakers, PS4/ Xbox Controllers</c:v>
                </c:pt>
                <c:pt idx="144">
                  <c:v>TP-Link UE300C USB Type-C to RJ45 Gigabit Ethernet Network Adapter/RJ45 LAN Wired Adapter for Ultrabook, Chromebook, Laptop, Desktop, Plug &amp; Play, USB 3.0, Foldable and Portable Design</c:v>
                </c:pt>
                <c:pt idx="145">
                  <c:v>TP-Link UE300 USB 3.0 to RJ45 Gigabit Ethernet Network Adapter - Plug and Play</c:v>
                </c:pt>
                <c:pt idx="146">
                  <c:v>TP-Link TL-WA855RE 300 Mbps Wi-Fi Range Extender (White)</c:v>
                </c:pt>
                <c:pt idx="147">
                  <c:v>TP-Link TL-WA850RE Single_Band 300Mbps RJ45 Wireless Range Extender, Broadband/Wi-Fi Extender, Wi-Fi Booster/Hotspot with 1 Ethernet Port, Plug and Play, Built-in Access Point Mode, White</c:v>
                </c:pt>
                <c:pt idx="148">
                  <c:v>TP-Link Tapo 360¬∞ 2MP 1080p Full HD Pan/Tilt Home Security Wi-Fi Smart Camera| Alexa Enabled| 2-Way Audio| Night Vision| Motion Detection| Sound and Light Alarm| Indoor CCTV (Tapo C200) White</c:v>
                </c:pt>
                <c:pt idx="149">
                  <c:v>TP-Link Nano USB WiFi Dongle 150Mbps High Gain Wireless Network Wi-Fi Adapter for PC Desktop and Laptops, Supports Windows 10/8.1/8/7/XP, Linux, Mac OS X (TL-WN722N)</c:v>
                </c:pt>
                <c:pt idx="150">
                  <c:v>TP-Link Nano AC600 USB Wi-Fi Adapter(Archer T2U Nano)- 2.4G/5G Dual Band Wireless Network Adapter for PC Desktop Laptop, Mini Travel Size, Supports Windows 11,10, 8.1, 8, 7, XP/Mac OS 10.9-10.15</c:v>
                </c:pt>
                <c:pt idx="151">
                  <c:v>TP-link N300 WiFi Wireless Router TL-WR845N | 300Mbps Wi-Fi Speed | Three 5dBi high gain Antennas | IPv6 Compatible | AP/RE/WISP Mode | Parental Control | Guest Network</c:v>
                </c:pt>
                <c:pt idx="152">
                  <c:v>TP-Link Archer AC1200 Archer C6 Wi-Fi Speed Up to 867 Mbps/5 GHz + 400 Mbps/2.4 GHz, 5 Gigabit Ports, 4 External Antennas, MU-MIMO, Dual Band, WiFi Coverage with Access Point Mode, Black</c:v>
                </c:pt>
                <c:pt idx="153">
                  <c:v>TP-Link AC750 Wifi Range Extender | Up to 750Mbps | Dual Band WiFi Extender, Repeater, Wifi Signal Booster, Access Point| Easy Set-Up | Extends Wifi to Smart Home &amp; Alexa Devices (RE200)</c:v>
                </c:pt>
                <c:pt idx="154">
                  <c:v>TP-Link AC750 Dual Band Wireless Cable Router, 4 10/100 LAN + 10/100 WAN Ports, Support Guest Network and Parental Control, 750Mbps Speed Wi-Fi, 3 Antennas (Archer C20) Blue, 2.4 GHz</c:v>
                </c:pt>
                <c:pt idx="155">
                  <c:v>TP-Link AC600 600 Mbps WiFi Wireless Network USB Adapter for Desktop PC with 2.4GHz/5GHz High Gain Dual Band 5dBi Antenna Wi-Fi, Supports Windows 11/10/8.1/8/7/XP, Mac OS 10.15 and earlier (Archer T2U Plus)</c:v>
                </c:pt>
                <c:pt idx="156">
                  <c:v>TP-Link AC1300 USB WiFi Adapter (Archer T3U) - 2.4G/5G Dual Band Mini Wireless Network Adapter for PC Desktop, MU-MIMO Wi-Fi Dongle, USB 3.0, Supports Windows 11,10, 8.1, 8, 7, XP/Mac OS 10.15 and earlier</c:v>
                </c:pt>
                <c:pt idx="157">
                  <c:v>TP-LINK AC1300 Archer T3U Plus High Gain USB 3.0 Wi-Fi Dongle, Wireless Dual Band MU-MIMO WiFi Adapter with High Gain Antenna, Supports Windows 11/10/8.1/8/7/XP/MacOS</c:v>
                </c:pt>
                <c:pt idx="158">
                  <c:v>TP-Link AC1200 Archer A6 Smart WiFi, 5GHz Gigabit Dual Band MU-MIMO Wireless Internet Router, Long Range Coverage by 4 Antennas, Qualcomm Chipset</c:v>
                </c:pt>
                <c:pt idx="159">
                  <c:v>Toshiba 108 cm (43 inches) V Series Full HD Smart Android LED TV 43V35KP (Silver)</c:v>
                </c:pt>
                <c:pt idx="160">
                  <c:v>Tosaa T2STSR Sandwich Gas Toaster Regular (Black)</c:v>
                </c:pt>
                <c:pt idx="161">
                  <c:v>Tom &amp; Jerry Folding Laundry Basket for Clothes with Lid &amp; Handle, Toys Organiser, 75 Litre, Green</c:v>
                </c:pt>
                <c:pt idx="162">
                  <c:v>Tokdis MX-1 Pro Bluetooth Calling Smartwatch - 1.69‚Äù LCD Display, Multiple Watch Faces, Sleep Monitor, Heart &amp; SpO2 Monitoring, Multiple Sports Modes, Water Resistant</c:v>
                </c:pt>
                <c:pt idx="163">
                  <c:v>Tizum Mouse Pad/ Computer Mouse Mat with Anti-Slip Rubber Base | Smooth Mouse Control | Spill-Resistant Surface for Laptop, Notebook, MacBook, Gaming, Laser/ Optical Mouse, 9.4‚Äùx 7.9‚Äù, Multicolored</c:v>
                </c:pt>
                <c:pt idx="164">
                  <c:v>Tizum High Speed HDMI Cable with Ethernet | Supports 3D 4K | for All HDMI Devices Laptop Computer Gaming Console TV Set Top Box (1.5 Meter/ 5 Feet)</c:v>
                </c:pt>
                <c:pt idx="165">
                  <c:v>TIZUM High Speed HDMI Cable Aura -Gold Plated-High Speed Data 10.2Gbps, 3D, 4K, HD 1080P (10 Ft/ 3 M)</c:v>
                </c:pt>
                <c:pt idx="166">
                  <c:v>tizum HDMI to VGA Adapter Cable 1080P for Projector, Computer, Laptop, TV, Projectors &amp; TV</c:v>
                </c:pt>
                <c:pt idx="167">
                  <c:v>Time Office Scanner Replacement Cable for Startek FM220U (Type C) Ivory</c:v>
                </c:pt>
                <c:pt idx="168">
                  <c:v>Themisto TH-WS20 Digital Kitchen Weighing Scale Stainless Steel (5Kg)</c:v>
                </c:pt>
                <c:pt idx="169">
                  <c:v>Themisto 350 Watts Egg Boiler-Blue</c:v>
                </c:pt>
                <c:pt idx="170">
                  <c:v>Tesora - Inspired by you Large Premium Electric Kettle 1.8L, Stainless Steel Inner Body - Auto Power Cut, Boil Dry Protection &amp; Cool Touch Double Wall, Portable | 1500 Watts |1 Year Warranty | (White)</c:v>
                </c:pt>
                <c:pt idx="171">
                  <c:v>Tecno Spark 9 (Sky Mirror, 6GB RAM,128GB Storage) | 11GB Expandable RAM | Helio G37 Gaming Processor</c:v>
                </c:pt>
                <c:pt idx="172">
                  <c:v>Tecno Spark 8T (Turquoise Cyan, 4GB RAM,64GB Storage) | 50MP AI Camera | 7GB Expandable RAM</c:v>
                </c:pt>
                <c:pt idx="173">
                  <c:v>Technotech High Speed HDMI Cable 5 Meter V1.4 - Supports Full HD 1080p (Color May Vary)</c:v>
                </c:pt>
                <c:pt idx="174">
                  <c:v>TE‚Ñ¢ Instant Electric Heating Hot and Cold Water Geyser Tap Water with Digital Display (White)</c:v>
                </c:pt>
                <c:pt idx="175">
                  <c:v>TCL 80 cm (32 inches) HD Ready Certified Android Smart LED TV 32S615 (Black)</c:v>
                </c:pt>
                <c:pt idx="176">
                  <c:v>TCL 80 cm (32 inches) HD Ready Certified Android Smart LED TV 32S5205 (Black)</c:v>
                </c:pt>
                <c:pt idx="177">
                  <c:v>TCL 108 cm (43 inches) 4K Ultra HD Certified Android Smart LED TV 43P615 (Black)</c:v>
                </c:pt>
                <c:pt idx="178">
                  <c:v>TCL 100 cm (40 inches) Full HD Certified Android R Smart LED TV 40S6505 (Black)</c:v>
                </c:pt>
                <c:pt idx="179">
                  <c:v>Tata Swach Bulb 6000-Litre Cartridge, 1 Piece, White, Hollow Fiber Membrane</c:v>
                </c:pt>
                <c:pt idx="180">
                  <c:v>Tata Sky Universal Remote Compatible for SD/HD</c:v>
                </c:pt>
                <c:pt idx="181">
                  <c:v>Tata Sky Universal Remote</c:v>
                </c:pt>
                <c:pt idx="182">
                  <c:v>TATA SKY HD Connection with 1 month basic package and free installation</c:v>
                </c:pt>
                <c:pt idx="183">
                  <c:v>Tata Sky Digital TV HD Setup Box Remote</c:v>
                </c:pt>
                <c:pt idx="184">
                  <c:v>Tarkan Portable Folding Laptop Desk for Bed, Lapdesk with Handle, Drawer, Cup &amp; Mobile/Tablet Holder for Study, Eating, Work (Black)</c:v>
                </c:pt>
                <c:pt idx="185">
                  <c:v>TABLE MAGIC Multipurpose Laptop Table Mat Finish Top Work at Home Study Table (TM Regular- Black) (Alloy Steel)</c:v>
                </c:pt>
                <c:pt idx="186">
                  <c:v>Tabelito¬Æ Polyester Foam, Nylon Hybrid laptopss Bag Sleeve Case Cover Pouch for laptopss Apple/Dell/Lenovo/ Asus/ Hp/Samsung/Mi/MacBook/Ultrabook/Thinkpad/Ideapad/Surfacepro (15.6 inches /39.6cm, Blue) laptopsss</c:v>
                </c:pt>
                <c:pt idx="187">
                  <c:v>T TOPLINE 180 W Electric Hand Mixer,Hand Blender , Egg Beater, Cake maker , Beater Cream Mix, Food Blender, Beater for Whipping Cream Beater for Cake With 7 -Speed with spatula and oil brush</c:v>
                </c:pt>
                <c:pt idx="188">
                  <c:v>SYVO WT 3130 Aluminum Tripod (133CM), Universal Lightweight Tripod with Mobile Phone Holder Mount &amp; Carry Bag for All Smart Phones, Gopro, Cameras - Brown</c:v>
                </c:pt>
                <c:pt idx="189">
                  <c:v>Syska SDI-07 1000 W Stellar with Golden American Heritage Soleplate Dry Iron (Blue)</c:v>
                </c:pt>
                <c:pt idx="190">
                  <c:v>Synqe USB Type C Fast Charging Cable 2M Charger Cord Data Cable Compatible with Samsung Galaxy M51,Galaxy M31S, S10e S10 S9 S20 Plus, Note10 9 8,M40 A50 A70, Redmi Note 9, Moto G7, Poco F1 (2M, Grey)</c:v>
                </c:pt>
                <c:pt idx="191">
                  <c:v>Synqe USB C to USB C 60W Nylon Braided Fast Charging Type C to Type C Cable Compatible with Samsung Galaxy Note 20/Ultra, S20 S22 S21 S20 FE A73 A53 A33 (2M, Black)</c:v>
                </c:pt>
                <c:pt idx="192">
                  <c:v>Synqe Type C to Type C Short Fast Charging 60W Cable Compatible with Samsung Galaxy Z Fold3 5G, Z Flip3 5G, S22 5G, S22 Ultra, S21, S20, S20FE, A52, A73, A53 (0.25M, Black)</c:v>
                </c:pt>
                <c:pt idx="193">
                  <c:v>Syncwire LTG to USB Cable for Fast Charging Compatible with Phone 5/ 5C/ 5S/ 6/ 6S/ 7/8/ X/XR/XS Max/ 11/12/ 13 Series and Pad Air/Mini, Pod &amp; Other Devices (1.1 Meter, White)</c:v>
                </c:pt>
                <c:pt idx="194">
                  <c:v>Swiss Military VC03 Wireless Car Vacuum Cleaner | Wireless Vacuum Cleaner for Home, Car, Living Room | Wireless Vacuum Cleaner Dust Collection/Lighting Car Pet Hair Vacuum with Powerful Motor</c:v>
                </c:pt>
                <c:pt idx="195">
                  <c:v>Swiffer Instant Electric Water Heater Faucet Tap Home-Kitchen Instantaneous Water Heater Tank less for Tap, LED Electric Head Water Heaters Tail Gallon Comfort(3000W) ((Pack of 1))</c:v>
                </c:pt>
                <c:pt idx="196">
                  <c:v>SWAPKART Portable Flexible Adjustable Eye Protection USB LED Desk Light Table Lamp for Reading, Working on PC, Laptop, Power Bank, Bedroom ( Multicolour )</c:v>
                </c:pt>
                <c:pt idx="197">
                  <c:v>SWAPKART Flexible Mobile Tabletop Stand, Metal Built, Heavy Duty Foldable Lazy Bracket Clip Mount Multi Angle Clamp for All Smartphones (Pack of 1), Multi Color</c:v>
                </c:pt>
                <c:pt idx="198">
                  <c:v>SWAPKART Fast Charging Cable and Data Sync USB Cable Compatible for iPhone 6/6S/7/7+/8/8+/10/11, 12, 13 Pro max iPad Air/Mini, iPod and iOS Devices (White)</c:v>
                </c:pt>
                <c:pt idx="199">
                  <c:v>SVM Products Unbreakable Set Top Box Stand with Dual Remote Holder (Black)</c:v>
                </c:pt>
                <c:pt idx="200">
                  <c:v>Sure From Aquaguard Delight NXT RO+UV+UF+Taste Adjuster(MTDS),6L water purifier,8 stages purification,Suitable for borewell,tanker,municipal water(Black) from Eureka Forbes</c:v>
                </c:pt>
                <c:pt idx="201">
                  <c:v>SupCares Laptop Stand 7 Height Adjustable, Aluminium, Ventilated, Foldable, Portable Laptop Holder for Desk &amp; Table Mount Upto 15.6 inch Laptop with Carry Pouch (Silver)</c:v>
                </c:pt>
                <c:pt idx="202">
                  <c:v>Sujata Supermix, Mixer Grinder, 900 Watts, 3 Jars (White)</c:v>
                </c:pt>
                <c:pt idx="203">
                  <c:v>SUJATA Powermatic Plus, Juicer Mixer Grinder, 900 Watts, 2 Jars (White)</c:v>
                </c:pt>
                <c:pt idx="204">
                  <c:v>Sujata Powermatic Plus, Juicer Mixer Grinder with Chutney Jar, 900 Watts, 3 Jars (White)</c:v>
                </c:pt>
                <c:pt idx="205">
                  <c:v>Sujata Powermatic Plus 900 Watts Juicer Mixer Grinder</c:v>
                </c:pt>
                <c:pt idx="206">
                  <c:v>Sujata Dynamix, Mixer Grinder, 900 Watts, 3 Jars (White)</c:v>
                </c:pt>
                <c:pt idx="207">
                  <c:v>Sujata Dynamix DX Mixer Grinder, 900W, 3 Jars (White)</c:v>
                </c:pt>
                <c:pt idx="208">
                  <c:v>Sujata Chutney Steel Jar, 400 ml, (White), Stainless Steel</c:v>
                </c:pt>
                <c:pt idx="209">
                  <c:v>Sui Generis Electric Handheld Milk Wand Mixer Frother for Latte Coffee Hot Milk, Milk Frother, Electric Coffee Beater, Egg Beater, Latte Maker, Mini Hand Blender Cappuccino Maker (Multicolor)</c:v>
                </c:pt>
                <c:pt idx="210">
                  <c:v>StyleHouse Lint Remover for Woolen Clothes, Electric Lint Remover, Best Lint Shaver for Clothes</c:v>
                </c:pt>
                <c:pt idx="211">
                  <c:v>STRIFF Wall Mount Phone Holder Wall Mount with Adhesive Strips, Charging Holder Compatible with iPhone, Smartphone and Mini Tablet (Pack of 1) (White)</c:v>
                </c:pt>
                <c:pt idx="212">
                  <c:v>STRIFF UPH2W Multi Angle Tablet/Mobile Stand. Holder for iPhone, Android, Samsung, OnePlus, Xiaomi. Portable,Foldable Stand.Perfect for Bed,Office, Home,Gift and Desktop (White)</c:v>
                </c:pt>
                <c:pt idx="213">
                  <c:v>STRIFF PS2_01 Multi Angle Mobile/Tablet Tabletop Stand. Phone Holder for iPhone, Android, Samsung, OnePlus, Xiaomi. Portable, Foldable Cell Phone Stand. Perfect for Bed, Office, Home &amp; Desktop (Black)</c:v>
                </c:pt>
                <c:pt idx="214">
                  <c:v>STRIFF Multi Angle Tablet/Mobile Stand. Holder for iPhone, Android, Samsung, OnePlus, Xiaomi. Portable,Foldable Stand.Perfect for Bed,Office, Home,Gift and Desktop (Black)</c:v>
                </c:pt>
                <c:pt idx="215">
                  <c:v>STRIFF Mpad Mouse Mat 230X190X3mm Gaming Mouse Pad, Non-Slip Rubber Base, Waterproof Surface, Premium-Textured, Compatible with Laser and Optical Mice(Universe Black)</c:v>
                </c:pt>
                <c:pt idx="216">
                  <c:v>STRIFF Laptop Tabletop Stand, Fold-Up, Adjustable, Ventilated, Portable Holder for Desk, Aluminum Foldable Laptop Ergonomic Compatibility with up to 15.6-inch Laptop, All Mac, Tab, and Mobile (Silver)</c:v>
                </c:pt>
                <c:pt idx="217">
                  <c:v>STRIFF Laptop Stand Adjustable Laptop Computer Stand Multi-Angle Stand Phone Stand Portable Foldable Laptop Riser Notebook Holder Stand Compatible for 9 to 15.6‚Äù Laptops Black(Black)</c:v>
                </c:pt>
                <c:pt idx="218">
                  <c:v>STRIFF Adjustable Laptop Tabletop Stand Patented Riser Ventilated Portable Foldable Compatible with MacBook Notebook Tablet Tray Desk Table Book with Free Phone Stand (Black)</c:v>
                </c:pt>
                <c:pt idx="219">
                  <c:v>STRIFF 12 Pieces Highly Flexible Silicone Micro USB Protector, Mouse Cable Protector, Suit for All Cell Phones, Computers and Chargers (White)</c:v>
                </c:pt>
                <c:pt idx="220">
                  <c:v>STRIFF 12 Pieces Highly Flexible Silicone Micro USB Protector, Mouse Cable Protector, Suit for All Cell Phones, Computers and Chargers (Black)</c:v>
                </c:pt>
                <c:pt idx="221">
                  <c:v>Storite USB Extension Cable USB 3.0 Male to Female Extension Cable High Speed 5GBps Extension Cable Data Transfer for Keyboard, Mouse, Flash Drive, Hard Drive, Printer and More- 1.5M - Blue</c:v>
                </c:pt>
                <c:pt idx="222">
                  <c:v>Storite USB 3.0 Cable A to Micro B high Speed Upto 5 Gbps Data Transfer Cable for Portable External Hard Drive - (20cm), Black</c:v>
                </c:pt>
                <c:pt idx="223">
                  <c:v>Storite USB 2.0 A to Mini 5 pin B Cable for External HDDS/Camera/Card Readers 35cm</c:v>
                </c:pt>
                <c:pt idx="224">
                  <c:v>Storite USB 2.0 A to Mini 5 pin B Cable for External HDDS/Camera/Card Readers (150cm - 1.5M)</c:v>
                </c:pt>
                <c:pt idx="225">
                  <c:v>Storite Super Speed USB 3.0 Male to Male Cable for Hard Drive Enclosures, Laptop Cooling Pad, DVD Players(60cm,Black)</c:v>
                </c:pt>
                <c:pt idx="226">
                  <c:v>Storite High Speed Micro USB 3.0 Cable A to Micro B for External &amp; Desktop Hard Drives 45cm</c:v>
                </c:pt>
                <c:pt idx="227">
                  <c:v>Storio Kids Toys LCD Writing Tablet 8.5Inch E-Note Pad Best Birthday Gift for Girls Boys, Multicolor (SC1667)</c:v>
                </c:pt>
                <c:pt idx="228">
                  <c:v>Spigen Ultra Hybrid Back Cover Case Compatible with iPhone 14 Pro max (TPU + Poly Carbonate | Crystal Clear)</c:v>
                </c:pt>
                <c:pt idx="229">
                  <c:v>Spigen EZ Fit Tempered Glass Screen Protector Guard for iPhone 14/13/13 Pro - 2 Pack</c:v>
                </c:pt>
                <c:pt idx="230">
                  <c:v>Spigen EZ Fit Tempered Glass Screen Protector for iPhone 14 Pro Max - 2 Pack (Sensor Protection)</c:v>
                </c:pt>
                <c:pt idx="231">
                  <c:v>Spigen EZ Fit Tempered Glass Screen Protector for iPhone 14 Pro - 2 Pack (Sensor Protection)</c:v>
                </c:pt>
                <c:pt idx="232">
                  <c:v>Sounce Spiral Charger Cable Protector Data Cable Saver Charging Cord Protective Cable Cover Headphone MacBook Laptop Earphone Cell Phone Set of 3 (Cable Protector (12 Units))</c:v>
                </c:pt>
                <c:pt idx="233">
                  <c:v>Sounce Protective Case Cover Compatible Boat Xtend Overall Protective Case TPU HD Clear Ultra-Thin Cover with Unbreakable Screen Guard</c:v>
                </c:pt>
                <c:pt idx="234">
                  <c:v>Sounce Gold Plated 3.5 mm Headphone Splitter for Computer 2 Male to 1 Female 3.5mm Headphone Mic Audio Y Splitter Cable Smartphone Headset to PC Adapter ‚Äì (Black,20cm)</c:v>
                </c:pt>
                <c:pt idx="235">
                  <c:v>Sounce Fast Phone Charging Cable &amp; Data Sync USB Cable Compatible for iPhone 13, 12,11, X, 8, 7, 6, 5, iPad Air, Pro, Mini &amp; iOS Devices</c:v>
                </c:pt>
                <c:pt idx="236">
                  <c:v>Sounce 65W OnePlus Dash Warp Charge Cable, 6.5A Type-C to USB C PD Data Sync Fast Charging Cable Compatible with One Plus 8T/ 9/ 9R/ 9 pro/ 9RT/ 10R/ Nord &amp; for All Type C Devices ‚Äì Red, 1 Meter</c:v>
                </c:pt>
                <c:pt idx="237">
                  <c:v>Sounce 360 Adjustable Mobile Phone Holder, Universal Phone Holder Clip Lazy Bracket Flexible Gooseneck Clamp Long Arms Mount for Mobile Tabletop Stand for Bedroom, Office, Bathroom, White</c:v>
                </c:pt>
                <c:pt idx="238">
                  <c:v>Sony WI-C100 Wireless Headphones with Customizable Equalizer for Deep Bass &amp; 25 Hrs Battery, DSEE-Upscale, Splash Proof, 360RA, Fast Pair, in-Ear Bluetooth Headset with mic for Phone Calls (Black)</c:v>
                </c:pt>
                <c:pt idx="239">
                  <c:v>Sony TV - Remote Compatible for Sony LED Remote Control Works with Sony LED TV by Trend Trail Speed tech &amp; Remote hi Remote &amp; REO India only</c:v>
                </c:pt>
                <c:pt idx="240">
                  <c:v>Sony Bravia 164 cm (65 inches) 4K Ultra HD Smart LED Google TV KD-65X74K (Black)</c:v>
                </c:pt>
                <c:pt idx="241">
                  <c:v>SoniVision SA-D10 SA-D100 SA-D40 Home Theater Systems Remote Compatible with Sony RM-ANU156</c:v>
                </c:pt>
                <c:pt idx="242">
                  <c:v>Solidaire 550-Watt Mixer Grinder with 3 Jars (Black) (SLD-550-B)</c:v>
                </c:pt>
                <c:pt idx="243">
                  <c:v>SOFLIN Egg Boiler Electric Automatic Off 7 Egg Poacher for Steaming, Cooking, Boiling and Frying (400 Watts, Blue)</c:v>
                </c:pt>
                <c:pt idx="244">
                  <c:v>Smashtronics¬Æ - Case for Firetv Remote, Fire Stick Remote Cover Case, Silicone Cover for TV Firestick 4K/TV 2nd Gen(3rd Gen) Remote Control - Light Weight/Anti Slip/Shockproof (Black)</c:v>
                </c:pt>
                <c:pt idx="245">
                  <c:v>SLOVIC¬Æ Tripod Mount Adapter| Tripod Mobile Holder|Tripod Phone Mount(Made in India)| Smartphone Clip Clipper 360 Degree for Taking Magic Video Shots &amp; Pictures.</c:v>
                </c:pt>
                <c:pt idx="246">
                  <c:v>SKYWALL 81.28 cm (32 inches) HD Ready Smart LED TV 32SWELS-PRO (Black)</c:v>
                </c:pt>
                <c:pt idx="247">
                  <c:v>SKYTONE Stainless Steel Electric Meat Grinders with Bowl 700W Heavy for Kitchen Food Chopper, Meat, Vegetables, Onion , Garlic Slicer Dicer, Fruit &amp; Nuts Blender (2L, 700 Watts)</c:v>
                </c:pt>
                <c:pt idx="248">
                  <c:v>SKE Bed Study Table Portable Wood Multifunction Laptop-Table Lapdesk for Children Bed Foldabe Table Work with Tablet Slot &amp; Cup Holder Brown Black</c:v>
                </c:pt>
                <c:pt idx="249">
                  <c:v>Skadioo WiFi Adapter for pc | Car Accessories, WiFi Dongle for pc | USB WiFi Adapter for pc | Wi-Fi Receiver 2.4GHz, 802.11b/g/n UNano Size WiFi Dongle Compatible Adapter,WiFi dongle for pc</c:v>
                </c:pt>
                <c:pt idx="250">
                  <c:v>Singer Aroma 1.8 Liter Electric Kettle High Grade Stainless Steel with Cool and Touch Body and Cordless Base, 1500 watts, Auto Shut Off with Dry Boiling (Silver/Black)</c:v>
                </c:pt>
                <c:pt idx="251">
                  <c:v>Simxen Egg Boiler Electric Automatic Off 7 Egg Poacher for Steaming, Cooking Also Boiling and Frying 400 W (Blue, Pink)</c:v>
                </c:pt>
                <c:pt idx="252">
                  <c:v>Silicone Rubber Earbuds Tips, Eartips, Earpads, Earplugs, for Replacement in Earphones and Bluetooth Medium Size (10 Pcs Black)</c:v>
                </c:pt>
                <c:pt idx="253">
                  <c:v>SHREENOVA ID116 Plus Bluetooth Fitness Smart Watch for Men Women and Kids Activity Tracker (Black)</c:v>
                </c:pt>
                <c:pt idx="254">
                  <c:v>SHOPTOSHOP Electric Lint Remover, Best Lint Shaver for Clothes,Lint Remover for Woolen Clothes ,Lint Remover for Sweaters</c:v>
                </c:pt>
                <c:pt idx="255">
                  <c:v>Shopoflux Silicone Remote Cover for Mi Smart TV and Mi TV Stick/MI Box S / 3S / MI 4X / 4A Smart LED TV (Black)</c:v>
                </c:pt>
                <c:pt idx="256">
                  <c:v>Shakti Technology S5 High Pressure Car Washer Machine 1900 Watts and Pressure 125 Bar with 10 Meter Hose Pipe</c:v>
                </c:pt>
                <c:pt idx="257">
                  <c:v>Shakti Technology S3 High Pressure Car Washer Machine 1800 Watts and Pressure 120 Bar for Cleaning Car, Bike &amp; Home</c:v>
                </c:pt>
                <c:pt idx="258">
                  <c:v>Sennheiser CX 80S in-Ear Wired Headphones with in-line One-Button Smart Remote with Microphone Black</c:v>
                </c:pt>
                <c:pt idx="259">
                  <c:v>Seagate One Touch 2TB External HDD with Password Protection ‚Äì Black, for Windows and Mac, with 3 yr Data Recovery Services, and 4 Months Adobe CC Photography (STKY2000400)</c:v>
                </c:pt>
                <c:pt idx="260">
                  <c:v>Seagate Expansion 1TB External HDD - USB 3.0 for Windows and Mac with 3 yr Data Recovery Services, Portable Hard Drive (STKM1000400)</c:v>
                </c:pt>
                <c:pt idx="261">
                  <c:v>Scarters Mouse Pad, Desk Mat Extended for Work from Home/Office/Gaming | Vegan PU Leather | Anti-Skid, Anti-Slip, Reversible Splash-Proof ‚Äì Deskspread ~ Navy Blue &amp; Yellow</c:v>
                </c:pt>
                <c:pt idx="262">
                  <c:v>Sansui 80cm (32 inches) HD Ready Smart LED TV JSY32SKHD (BLACK) With Bezel-less Design</c:v>
                </c:pt>
                <c:pt idx="263">
                  <c:v>Sansui 140cm (55 inches) 4K Ultra HD Certified Android LED TV with Dolby Audio &amp; Dolby Vision JSW55ASUHD (Mystique Black)</c:v>
                </c:pt>
                <c:pt idx="264">
                  <c:v>SanDisk Ultra¬Æ microSDXC‚Ñ¢ UHS-I Card, 64GB, 140MB/s R, 10 Y Warranty, for Smartphones</c:v>
                </c:pt>
                <c:pt idx="265">
                  <c:v>SanDisk Ultra¬Æ microSDXC‚Ñ¢ UHS-I Card, 256GB, 150MB/s R, 10 Y Warranty, for Smartphones</c:v>
                </c:pt>
                <c:pt idx="266">
                  <c:v>SanDisk Ultra¬Æ microSDXC‚Ñ¢ UHS-I Card, 128GB, 140MB/s R, 10 Y Warranty, for Smartphones</c:v>
                </c:pt>
                <c:pt idx="267">
                  <c:v>SanDisk Ultra SDHC UHS-I Card 32GB 120MB/s R for DSLR Cameras, for Full HD Recording, 10Y Warranty</c:v>
                </c:pt>
                <c:pt idx="268">
                  <c:v>SanDisk Ultra microSD UHS-I Card 64GB, 120MB/s R</c:v>
                </c:pt>
                <c:pt idx="269">
                  <c:v>SanDisk Ultra microSD UHS-I Card 32GB, 120MB/s R</c:v>
                </c:pt>
                <c:pt idx="270">
                  <c:v>SanDisk Ultra Flair 64GB USB 3.0 Pen Drive, Multicolor</c:v>
                </c:pt>
                <c:pt idx="271">
                  <c:v>SanDisk Ultra Dual Drive Luxe USB Type C Flash Drive (Silver, 128 GB, 5Y - SDDDC4-128G-I35)</c:v>
                </c:pt>
                <c:pt idx="272">
                  <c:v>SanDisk Ultra Dual Drive Go USB Type C Pendrive for Mobile (Black, 128 GB, 5Y - SDDDC3-128G-I35)</c:v>
                </c:pt>
                <c:pt idx="273">
                  <c:v>SanDisk Ultra Dual 64 GB USB 3.0 OTG Pen Drive (Black)</c:v>
                </c:pt>
                <c:pt idx="274">
                  <c:v>SanDisk Ultra 64 GB USB Pen Drives (SDDDC2-064G-I35, Black, Silver)</c:v>
                </c:pt>
                <c:pt idx="275">
                  <c:v>SanDisk Ultra 128 GB USB 3.0 Pen Drive (Black)</c:v>
                </c:pt>
                <c:pt idx="276">
                  <c:v>SanDisk Extreme SD UHS I 64GB Card for 4K Video for DSLR and Mirrorless Cameras 170MB/s Read &amp; 80MB/s Write</c:v>
                </c:pt>
                <c:pt idx="277">
                  <c:v>SanDisk Extreme microSD UHS I Card 128GB for 4K Video on Smartphones,Action Cams 190MB/s Read,90MB/s Write</c:v>
                </c:pt>
                <c:pt idx="278">
                  <c:v>SanDisk Cruzer Blade 32GB USB Flash Drive</c:v>
                </c:pt>
                <c:pt idx="279">
                  <c:v>SanDisk 1TB Extreme Portable SSD 1050MB/s R, 1000MB/s W,Upto 2 Meter Drop Protection with IP55 Water/dust Resistance, HW Encryption, PC,MAC &amp; TypeC Smartphone Compatible, 5Y Warranty, External SSD</c:v>
                </c:pt>
                <c:pt idx="280">
                  <c:v>Samsung Original Type C to C Cable - 3.28 Feet (1 Meter), White</c:v>
                </c:pt>
                <c:pt idx="281">
                  <c:v>Samsung Original EHS64 Wired in Ear Earphones with Mic, Black</c:v>
                </c:pt>
                <c:pt idx="282">
                  <c:v>Samsung Original 25W USB Travel Lightning Adapter for Cellular Phones, Black</c:v>
                </c:pt>
                <c:pt idx="283">
                  <c:v>Samsung Galaxy Watch4 Bluetooth(4.4 cm, Black, Compatible with Android only)</c:v>
                </c:pt>
                <c:pt idx="284">
                  <c:v>Samsung Galaxy S20 FE 5G (Cloud Navy, 8GB RAM, 128GB Storage) with No Cost EMI &amp; Additional Exchange Offers</c:v>
                </c:pt>
                <c:pt idx="285">
                  <c:v>Samsung Galaxy M53 5G (Deep Ocean Blue, 6GB, 128GB Storage) | 108MP | sAmoled+ 120Hz | 12GB RAM with RAM Plus | Travel Adapter to be Purchased Separately</c:v>
                </c:pt>
                <c:pt idx="286">
                  <c:v>Samsung Galaxy M33 5G (Mystique Green, 8GB, 128GB Storage) | 6000mAh Battery | Upto 16GB RAM with RAM Plus | Travel Adapter to be Purchased Separately</c:v>
                </c:pt>
                <c:pt idx="287">
                  <c:v>Samsung Galaxy M33 5G (Emerald Brown, 6GB, 128GB Storage) | 6000mAh Battery | Upto 12GB RAM with RAM Plus | Travel Adapter to be Purchased Separately</c:v>
                </c:pt>
                <c:pt idx="288">
                  <c:v>Samsung Galaxy M32 Prime Edition (Light Blue, 4GB RAM, 64GB)</c:v>
                </c:pt>
                <c:pt idx="289">
                  <c:v>Samsung Galaxy M13 5G (Stardust Brown, 6GB, 128GB Storage) | 5000mAh Battery | Upto 12GB RAM with RAM Plus</c:v>
                </c:pt>
                <c:pt idx="290">
                  <c:v>Samsung Galaxy M13 5G (Aqua Green, 6GB, 128GB Storage) | 5000mAh Battery | Upto 12GB RAM with RAM Plus</c:v>
                </c:pt>
                <c:pt idx="291">
                  <c:v>Samsung Galaxy M13 (Stardust Brown, 6GB, 128GB Storage) | 6000mAh Battery | Upto 12GB RAM with RAM Plus</c:v>
                </c:pt>
                <c:pt idx="292">
                  <c:v>Samsung Galaxy M13 (Midnight Blue, 4GB, 64GB Storage) | 6000mAh Battery | Upto 8GB RAM with RAM Plus</c:v>
                </c:pt>
                <c:pt idx="293">
                  <c:v>Samsung Galaxy M13 (Aqua Green, 6GB, 128GB Storage) | 6000mAh Battery | Upto 12GB RAM with RAM Plus</c:v>
                </c:pt>
                <c:pt idx="294">
                  <c:v>Samsung Galaxy M13 (Aqua Green, 4GB, 64GB Storage) | 6000mAh Battery | Upto 8GB RAM with RAM Plus</c:v>
                </c:pt>
                <c:pt idx="295">
                  <c:v>Samsung Galaxy M04 Light Green, 4GB RAM, 64GB Storage | Upto 8GB RAM with RAM Plus | MediaTek Helio P35 | 5000 mAh Battery</c:v>
                </c:pt>
                <c:pt idx="296">
                  <c:v>Samsung Galaxy M04 Dark Blue, 4GB RAM, 64GB Storage | Upto 8GB RAM with RAM Plus | MediaTek Helio P35 | 5000 mAh Battery</c:v>
                </c:pt>
                <c:pt idx="297">
                  <c:v>Samsung Galaxy M04 Dark Blue, 4GB RAM, 128GB Storage | Upto 8GB RAM with RAM Plus | MediaTek Helio P35 | 5000 mAh Battery</c:v>
                </c:pt>
                <c:pt idx="298">
                  <c:v>Samsung Galaxy Buds Live Bluetooth Truly Wireless in Ear Earbuds with Mic, Upto 21 Hours Playtime, Mystic Black</c:v>
                </c:pt>
                <c:pt idx="299">
                  <c:v>Samsung EVO Plus 64GB microSDXC UHS-I U1 130MB/s Full HD &amp; 4K UHD Memory Card with Adapter (MB-MC64KA), Blue</c:v>
                </c:pt>
                <c:pt idx="300">
                  <c:v>Samsung EVO Plus 128GB microSDXC UHS-I U3 130MB/s Full HD &amp; 4K UHD Memory Card with Adapter (MB-MC128KA), Blue</c:v>
                </c:pt>
                <c:pt idx="301">
                  <c:v>Samsung Ehs64 Ehs64Avfwecinu Hands-Free Wired In Ear Earphones With Mic With Remote Note (White)</c:v>
                </c:pt>
                <c:pt idx="302">
                  <c:v>Samsung 80 cm (32 inches) Wondertainment Series HD Ready LED Smart TV UA32TE40AAKBXL (Titan Gray)</c:v>
                </c:pt>
                <c:pt idx="303">
                  <c:v>Samsung 80 cm (32 Inches) Wondertainment Series HD Ready LED Smart TV UA32T4340BKXXL (Glossy Black)</c:v>
                </c:pt>
                <c:pt idx="304">
                  <c:v>Samsung 25W USB Travel Adapter for Cellular Phones - White</c:v>
                </c:pt>
                <c:pt idx="305">
                  <c:v>Samsung 24-inch(60.46cm) FHD Monitor, IPS, 75 Hz, Bezel Less Design, AMD FreeSync, Flicker Free, HDMI, D-sub, (LF24T350FHWXXL, Dark Blue Gray)</c:v>
                </c:pt>
                <c:pt idx="306">
                  <c:v>Samsung 138 cm (55 inches) Crystal 4K Series Ultra HD Smart LED TV UA55AUE60AKLXL (Black)</c:v>
                </c:pt>
                <c:pt idx="307">
                  <c:v>Samsung 138 cm (55 inches) Crystal 4K Neo Series Ultra HD Smart LED TV UA55AUE65AKXXL (Black)</c:v>
                </c:pt>
                <c:pt idx="308">
                  <c:v>Samsung 108 cm (43 inches) Crystal 4K Series Ultra HD Smart LED TV UA43AUE60AKLXL (Black)</c:v>
                </c:pt>
                <c:pt idx="309">
                  <c:v>Samsung 108 cm (43 inches) Crystal 4K Neo Series Ultra HD Smart LED TV UA43AUE65AKXXL (Black)</c:v>
                </c:pt>
                <c:pt idx="310">
                  <c:v>SaleOn‚Ñ¢ Portable Storage Organizer Bag for Earphone USB Cable Power Bank Mobile Charger Digital Gadget Hard Disk, Water Resistance Material - Dark Grey</c:v>
                </c:pt>
                <c:pt idx="311">
                  <c:v>SaleOn Instant Coal Heater 500W Charcoal Burner Electric Stove Hot Plate - Mix Colors - Pack of 1 - Only Charcoal Heater</c:v>
                </c:pt>
                <c:pt idx="312">
                  <c:v>Saiyam Stainless Steel Espresso Maker Stovetop Coffee Percolator Italian Coffee Maker Moka Pot (4 Cup - 200 ml, Silver)</c:v>
                </c:pt>
                <c:pt idx="313">
                  <c:v>Saifsmart Outlet Wall Mount Hanger Holder for Dot 3rd Gen, Compact Bracket Case Plug and Built-in Cable Management for Kitchen Bathroom, Bedroom (Black)</c:v>
                </c:pt>
                <c:pt idx="314">
                  <c:v>SaiEllin Room Heater For Home 2000 Watts Room Heater For Bedroom | ISI Approved With 1 Year Warranty | For 250 Sq. Feet Blower Heater &amp; Room Heaters Home For Winters</c:v>
                </c:pt>
                <c:pt idx="315">
                  <c:v>SAIELLIN Electric Lint Remover for Clothes Fabric Shaver Lint Shaver for Woolen Clothes Blanket Jackets Stainless Steel Blades, Clothes and Furniture Lint Roller for Fabrics Portable Lint Shavers (White Orange)</c:v>
                </c:pt>
                <c:pt idx="316">
                  <c:v>Rts‚Ñ¢ High Speed 3D Full HD 1080p Support (10 Meters) HDMI Male to HDMI Male Cable TV Lead 1.4V for All Hdmi Devices- Black (10M - 30 FEET)</c:v>
                </c:pt>
                <c:pt idx="317">
                  <c:v>rts [2 Pack] Mini USB C Type C Adapter Plug, Type C Female to USB A Male Charger Charging Cable Adapter Converter compatible for iPhone, Samsung S20 ultra/S21/S10/S8/S9/MacBook Pro iPad Silver</c:v>
                </c:pt>
                <c:pt idx="318">
                  <c:v>RPM Euro Games Laptop/PC Controller Wired for Windows - 7, 8, 8.1, 10 and XP, Ps3(Upgraded with XYAB Buttons)</c:v>
                </c:pt>
                <c:pt idx="319">
                  <c:v>RPM Euro Games Gaming Mousepad Speed Type Extended Large (Size - 800 mm x 300 mm x 3 mm)</c:v>
                </c:pt>
                <c:pt idx="320">
                  <c:v>ROYAL STEP Portable Electric USB Juice Maker Juicer Bottle Blender Grinder Mixer,6 Blades Rechargeable Bottle with (MULTII) (MULTI COLOUR 6 BLED JUICER MIXER)</c:v>
                </c:pt>
                <c:pt idx="321">
                  <c:v>ROYAL STEP - AMAZON'S BRAND - Portable Electric USB Juice Maker Juicer Bottle Blender Grinder Mixer,4 Blades Rechargeable Bottle with (Multi color) (MULTI)</c:v>
                </c:pt>
                <c:pt idx="322">
                  <c:v>Room Heater Warmer Wall-Outlet 400 Watts Electric Handy Room Heater (Room Heaters Home for Bedroom, Reading Books, Work, bathrooms, Rooms, Offices, Home Offices,2022</c:v>
                </c:pt>
                <c:pt idx="323">
                  <c:v>Robustrion Tempered Glass Screen Protector for iPad 10.2 inch 9th Gen Generation 2021 8th Gen 2020 7th Gen 2019</c:v>
                </c:pt>
                <c:pt idx="324">
                  <c:v>Robustrion Smart Trifold Hard Back Flip Stand Case Cover for Apple iPad 10.2 Cover iPad 9th Generation Cover 2021 8th Gen 2020 7th Gen 2019 Generation Case - Black</c:v>
                </c:pt>
                <c:pt idx="325">
                  <c:v>Robustrion Anti-Scratch &amp; Smudge Proof Tempered Glass Screen Protector for Xiaomi Mi Pad 5 11 inch</c:v>
                </c:pt>
                <c:pt idx="326">
                  <c:v>Robustrion [Anti-Scratch] &amp; [Smudge Proof] [S Pen Compatible] Premium Tempered Glass Screen Protector for Samsung Tab S6 Lite 10.4 inch SM-P610/615 [Bubble Free]</c:v>
                </c:pt>
                <c:pt idx="327">
                  <c:v>Robustrion [Anti-Scratch] &amp; [Smudge Proof] [Bubble Free] Premium Tempered Glass Screen Protector Guard for Samsung Galaxy Tab A8 10.5 inch [SM-X200/X205/X207] 2022</c:v>
                </c:pt>
                <c:pt idx="328">
                  <c:v>Rico Japanese Technology Rechargeable Wireless Electric Chopper with Replacement Warranty - Stainless Steel Blades, One Touch Operation, 10 Seconds Chopping, Mincing Vegetable, Meat - 250 ML, 30 Watts</c:v>
                </c:pt>
                <c:pt idx="329">
                  <c:v>Rico IRPRO 1500 Watt Japanese Technology Electric Water Heater Immersion Rod Shockproof Protection &amp; Stainless Steel Heating Element for Instant Heating| ISI Certified 1 Year Replacement Warranty</c:v>
                </c:pt>
                <c:pt idx="330">
                  <c:v>RESONATE RouterUPS CRU12V2A | Zero Drop | UPS for WiFi Router | Mini UPS | Up to 4 Hours PowerBackup | Battery Replacement Program | Router UPS Compatible with 12V &lt;2A Routers, FTTH, Modem, Set Top Box, Alexa, Mini Camera</c:v>
                </c:pt>
                <c:pt idx="331">
                  <c:v>Remote Control Compatible for Amazon Fire Tv Stick Remote Control [ 3rd Gen ](Not Compatible for Fire TV Edition Smart TV) from basesailor</c:v>
                </c:pt>
                <c:pt idx="332">
                  <c:v>Remote Compatible for Samsung LED/LCD Remote Control Works with Samsung LED/LCD TV by Trend Trail</c:v>
                </c:pt>
                <c:pt idx="333">
                  <c:v>Reffair AX30 [MAX] Portable Air Purifier for Car, Home &amp; Office | Smart Ionizer Function | H13 Grade True HEPA Filter [Internationally Tested] Aromabuds Fragrance Option - Black</c:v>
                </c:pt>
                <c:pt idx="334">
                  <c:v>REDTECH USB-C to Lightning Cable 3.3FT, [Apple MFi Certified] Lightning to Type C Fast Charging Cord Compatible with iPhone 14/13/13 pro/Max/12/11/X/XS/XR/8, Supports Power Delivery - White</c:v>
                </c:pt>
                <c:pt idx="335">
                  <c:v>Redragon K617 Fizz 60% Wired RGB Gaming Keyboard, 61 Keys Compact Mechanical Keyboard w/White and Grey Color Keycaps, Linear Red Switch, Pro Driver/Software Supported</c:v>
                </c:pt>
                <c:pt idx="336">
                  <c:v>Redmi Note 11T 5G (Stardust White, 6GB RAM, 128GB ROM)| Dimensity 810 5G | 33W Pro Fast Charging | Charger Included | Additional Exchange Offers|Get 2 Months of YouTube Premium Free!</c:v>
                </c:pt>
                <c:pt idx="337">
                  <c:v>Redmi Note 11T 5G (Matte Black, 6GB RAM, 128GB ROM)| Dimensity 810 5G | 33W Pro Fast Charging | Charger Included | Additional Exchange Offers|Get 2 Months of YouTube Premium Free!</c:v>
                </c:pt>
                <c:pt idx="338">
                  <c:v>Redmi Note 11T 5G (Aquamarine Blue, 6GB RAM, 128GB ROM)| Dimensity 810 5G | 33W Pro Fast Charging | Charger Included | Additional Exchange Offers| Get 2 Months of YouTube Premium Free!</c:v>
                </c:pt>
                <c:pt idx="339">
                  <c:v>Redmi Note 11 Pro + 5G (Stealth Black, 8GB RAM, 256GB Storage) | 67W Turbo Charge | 120Hz Super AMOLED Display | Additional Exchange Offers | Charger Included</c:v>
                </c:pt>
                <c:pt idx="340">
                  <c:v>Redmi Note 11 Pro + 5G (Stealth Black, 6GB RAM, 128GB Storage) | 67W Turbo Charge | 120Hz Super AMOLED Display | Additional Exchange Offers | Charger Included</c:v>
                </c:pt>
                <c:pt idx="341">
                  <c:v>Redmi Note 11 Pro + 5G (Phantom White, 8GB RAM, 128GB Storage) | 67W Turbo Charge | 120Hz Super AMOLED Display | Additional Exchange Offers | Charger Included</c:v>
                </c:pt>
                <c:pt idx="342">
                  <c:v>Redmi Note 11 (Space Black, 6GB RAM, 64GB Storage) | 90Hz FHD+ AMOLED Display | Qualcomm¬Æ Snapdragon‚Ñ¢ 680-6nm | 33W Charger Included</c:v>
                </c:pt>
                <c:pt idx="343">
                  <c:v>Redmi Note 11 (Space Black, 4GB RAM, 64GB Storage)|90Hz FHD+ AMOLED Display | Qualcomm¬Æ Snapdragon‚Ñ¢ 680-6nm | 33W Charger Included</c:v>
                </c:pt>
                <c:pt idx="344">
                  <c:v>Redmi Note 11 (Horizon Blue, 6GB RAM, 64GB Storage)|90Hz FHD+ AMOLED Display | Qualcomm¬Æ Snapdragon‚Ñ¢ 680-6nm | 33W Charger Included</c:v>
                </c:pt>
                <c:pt idx="345">
                  <c:v>Redmi A1 (Light Green, 2GB RAM 32GB ROM) | Segment Best AI Dual Cam | 5000mAh Battery | Leather Texture Design | Android 12</c:v>
                </c:pt>
                <c:pt idx="346">
                  <c:v>Redmi A1 (Light Blue, 2GB RAM, 32GB Storage) | Segment Best AI Dual Cam | 5000mAh Battery | Leather Texture Design | Android 12</c:v>
                </c:pt>
                <c:pt idx="347">
                  <c:v>Redmi A1 (Black, 2GB RAM, 32GB Storage) | Segment Best AI Dual Cam | 5000mAh Battery | Leather Texture Design | Android 12</c:v>
                </c:pt>
                <c:pt idx="348">
                  <c:v>Redmi 9A Sport (Coral Green, 3GB RAM, 32GB Storage) | 2GHz Octa-core Helio G25 Processor | 5000 mAh Battery</c:v>
                </c:pt>
                <c:pt idx="349">
                  <c:v>Redmi 9A Sport (Coral Green, 2GB RAM, 32GB Storage) | 2GHz Octa-core Helio G25 Processor | 5000 mAh Battery</c:v>
                </c:pt>
                <c:pt idx="350">
                  <c:v>Redmi 9A Sport (Carbon Black, 2GB RAM, 32GB Storage) | 2GHz Octa-core Helio G25 Processor | 5000 mAh Battery</c:v>
                </c:pt>
                <c:pt idx="351">
                  <c:v>Redmi 9 Activ (Carbon Black, 4GB RAM, 64GB Storage) | Octa-core Helio G35 | 5000 mAh Battery</c:v>
                </c:pt>
                <c:pt idx="352">
                  <c:v>Redmi 80 cm (32 inches) Android 11 Series HD Ready Smart LED TV | L32M6-RA/L32M7-RA (Black)</c:v>
                </c:pt>
                <c:pt idx="353">
                  <c:v>Redmi 126 cm (50 inches) 4K Ultra HD Android Smart LED TV X50 | L50M6-RA (Black)</c:v>
                </c:pt>
                <c:pt idx="354">
                  <c:v>Redmi 11 Prime 5G (Thunder Black, 4GB RAM, 64GB Storage) | Prime Design | MTK Dimensity 700 | 50 MP Dual Cam | 5000mAh | 7 Band 5G</c:v>
                </c:pt>
                <c:pt idx="355">
                  <c:v>Redmi 11 Prime 5G (Meadow Green, 4GB RAM 64GB ROM) | Prime Design | MTK Dimensity 700 | 50 MP Dual Cam | 5000mAh | 7 Band 5G</c:v>
                </c:pt>
                <c:pt idx="356">
                  <c:v>Redmi 10A (Slate Grey, 4GB RAM, 64GB Storage) | 2 Ghz Octa Core Helio G25 | 5000 mAh Battery | Finger Print Sensor | Upto 5GB RAM with RAM Booster</c:v>
                </c:pt>
                <c:pt idx="357">
                  <c:v>Redmi 10A (Sea Blue, 4GB RAM, 64GB Storage) | 2 Ghz Octa Core Helio G25 | 5000 mAh Battery | Finger Print Sensor | Upto 5GB RAM with RAM Booster</c:v>
                </c:pt>
                <c:pt idx="358">
                  <c:v>Redmi 10A (Charcoal Black, 4GB RAM, 64GB Storage) | 2 Ghz Octa Core Helio G25 | 5000 mAh Battery | Finger Print Sensor | Upto 5GB RAM with RAM Booster</c:v>
                </c:pt>
                <c:pt idx="359">
                  <c:v>Redmi 108 cm (43 inches) 4K Ultra HD Android Smart LED TV X43 | L43R7-7AIN (Black)</c:v>
                </c:pt>
                <c:pt idx="360">
                  <c:v>Redgear Pro Wireless Gamepad with 2.4GHz Wireless Technology, Integrated Dual Intensity Motor, Illuminated Keys for PC(Compatible with Windows 7/8/8.1/10 only)</c:v>
                </c:pt>
                <c:pt idx="361">
                  <c:v>Redgear MP35 Speed-Type Gaming Mousepad (Black/Red)</c:v>
                </c:pt>
                <c:pt idx="362">
                  <c:v>Redgear Cosmo 7,1 Usb Gaming Wired Over Ear Headphones With Mic With Virtual Surround Sound,50Mm Driver, Rgb Leds &amp; Remote Control(Black)</c:v>
                </c:pt>
                <c:pt idx="363">
                  <c:v>Redgear Cloak Wired RGB Wired Over Ear Gaming Headphones with Mic for PC</c:v>
                </c:pt>
                <c:pt idx="364">
                  <c:v>Redgear A-15 Wired Gaming Mouse with Upto 6400 DPI, RGB &amp; Driver Customization for PC(Black)</c:v>
                </c:pt>
                <c:pt idx="365">
                  <c:v>Realme Smart TV Stick 4K</c:v>
                </c:pt>
                <c:pt idx="366">
                  <c:v>realme narzo 50i (Mint Green, 2GB RAM+32GB Storage) Octa Core Processor | 6.5" inch Large Display</c:v>
                </c:pt>
                <c:pt idx="367">
                  <c:v>realme narzo 50 (Speed Blue, 4GB RAM+64GB Storage) Helio G96 Processor | 50MP AI Triple Camera | 120Hz Ultra Smooth Display</c:v>
                </c:pt>
                <c:pt idx="368">
                  <c:v>realme Buds Wireless in Ear Bluetooth Earphones with mic, 11.2mm Bass Boost Driver, Magnetic Fast Pair, Fast Charging and 12 Hrs Playtime (Yellow)</c:v>
                </c:pt>
                <c:pt idx="369">
                  <c:v>realme Buds Classic Wired in Ear Earphones with Mic (Black)</c:v>
                </c:pt>
                <c:pt idx="370">
                  <c:v>realme 10W Fast Charging Micro-USB Cable (Braided, Black)</c:v>
                </c:pt>
                <c:pt idx="371">
                  <c:v>RC PRINT GI 790 Ink Refill for Canon G1000, G1010, G1100, G2000, G2002, G2010, G2012, G2100, G3000, G3010, G3012, G3100, G4000, G4010</c:v>
                </c:pt>
                <c:pt idx="372">
                  <c:v>Raffles Premium Stainless Steel South Indian Coffee Filter/Drip Coffee Maker, 2-3 Cups, 150 ml</c:v>
                </c:pt>
                <c:pt idx="373">
                  <c:v>Racold Pronto Pro 3Litres 3KW Vertical Instant Water Heater (Geyser)</c:v>
                </c:pt>
                <c:pt idx="374">
                  <c:v>Racold Eterno Pro 25L Vertical 5 Star Storage Water Heater (Geyser) with free Standard Installation and free Installation Pipes</c:v>
                </c:pt>
                <c:pt idx="375">
                  <c:v>R B Nova Lint/Fabric Shaver for Cloths, Lint Remover for Woolen Sweaters, Blankets, Jackets/Burr Remover Pill Remover from Carpets, Pack of 1</c:v>
                </c:pt>
                <c:pt idx="376">
                  <c:v>Qubo Smart Cam 360 from Hero Group | Made in India | 2MP 1080p Full HD | CCTV Wi-Fi Camera | 360 Degree Coverage| Two Way Talk | Mobile App Connectivity | Night Vision | Cloud &amp; SD Card Recording</c:v>
                </c:pt>
                <c:pt idx="377">
                  <c:v>Quantum RJ45 Ethernet Patch Cable/LAN Router Cable with Heavy Duty Gold Plated Connectors Supports Hi-Speed Gigabit Upto 1000Mbps, Waterproof and Durable,1-Year Warranty-32.8 Feet (10 Meters)(White)</c:v>
                </c:pt>
                <c:pt idx="378">
                  <c:v>Quantum QHM-7406 Full-Sized Keyboard with () Rupee Symbol, Hotkeys and 3-pieces LED function for Desktop/Laptop/Smart TV Spill-Resistant Wired USB Keyboard with 10 million keystrokes lifespan (Black)</c:v>
                </c:pt>
                <c:pt idx="379">
                  <c:v>pTron Volta Dual Port 12W Smart USB Charger Adapter, Multi-Layer Protection, Made in India, BIS Certified, Fast Charging Power Adaptor Without Cable for All iOS &amp; Android Devices (Black)</c:v>
                </c:pt>
                <c:pt idx="380">
                  <c:v>PTron Tangentbeat in-Ear Bluetooth 5.0 Wireless Headphones with Mic, Enhanced Bass, 10mm Drivers, Clear Calls, Snug-Fit, Fast Charging, Magnetic Buds, Voice Assistant &amp; IPX4 Wireless Neckband (Black)</c:v>
                </c:pt>
                <c:pt idx="381">
                  <c:v>PTron Tangent Lite Bluetooth 5.0 Earphones with Mic, Hi-Fi Stereo Sound Neckband, 8Hrs Playtime, Lightweight Snug-fit in-Ear Headphones, IPX4 Water Resistant, Fast Charge &amp; Voice Assistant (Black)</c:v>
                </c:pt>
                <c:pt idx="382">
                  <c:v>pTron Solero TB301 3A Type-C Data and Fast Charging Cable, Made in India, 480Mbps Data Sync, Strong and Durable 1.5-Meter Nylon Braided USB Cable for Type-C Devices for Charging Adapter (Black)</c:v>
                </c:pt>
                <c:pt idx="383">
                  <c:v>pTron Solero T351 3.5Amps Fast Charging Type-C to Type-C PD Data &amp; Charging USB Cable, Made in India, 480Mbps Data Sync, Durable 1 Meter Long Cable for Type-C Smartphones, Tablets &amp; Laptops (Black)</c:v>
                </c:pt>
                <c:pt idx="384">
                  <c:v>PTron Solero T241 2.4A Type-C Data &amp; Charging USB Cable, Made in India, 480Mbps Data Sync, Durable 1-Meter Long USB Cable for Type-C USB Devices for Charging Adapter (Black)</c:v>
                </c:pt>
                <c:pt idx="385">
                  <c:v>pTron Solero T241 2.4A Type-C Data &amp; Charging USB Cable, Made in India, 480Mbps Data Sync, Durable 1-Meter Long USB Cable for Smartphone, Type-C USB Devices (White)</c:v>
                </c:pt>
                <c:pt idx="386">
                  <c:v>pTron Solero MB301 3A Micro USB Data &amp; Charging Cable, Made in India, 480Mbps Data Sync, Strong &amp; Durable 1.5-Meter Nylon Braided USB Cable for Micro USB Devices - (Black)</c:v>
                </c:pt>
                <c:pt idx="387">
                  <c:v>pTron Solero M241 2.4A Micro USB Data &amp; Charging Cable, Made in India, 480Mbps Data Sync, Durable 1-Meter Long USB Cable for Micro USB Devices (White)</c:v>
                </c:pt>
                <c:pt idx="388">
                  <c:v>pTron Solero 331 3.4Amps Multifunction Fast Charging Cable, 3-in-1 USB Cable Micro USB/Type-C/iOS, Made in India, Durable &amp; Strong &amp; Tangle-free 118cm in Length (Black)</c:v>
                </c:pt>
                <c:pt idx="389">
                  <c:v>PTron Newly Launched Force X10 Bluetooth Calling Smartwatch with 1.7" Full Touch Display, Real Heart Rate Monitor, SpO2, Watch Faces, 5 Days Runtime, Health/Fitness Trackers &amp; IP68 Waterproof (Black)</c:v>
                </c:pt>
                <c:pt idx="390">
                  <c:v>PTron Newly Launched Force X10 Bluetooth Calling Smartwatch with 1.7" Full Touch Color Display, Real Heart Rate Monitor, SpO2, Watch Faces, 5 Days Runtime, Fitness Trackers &amp; IP68 Waterproof (Pink)</c:v>
                </c:pt>
                <c:pt idx="391">
                  <c:v>PTron Newly Launched Force X10 Bluetooth Calling Smartwatch with 1.7" Full Touch Color Display, Real Heart Rate Monitor, SpO2, Watch Faces, 5 Days Runtime, Fitness Trackers &amp; IP68 Waterproof (Blue)</c:v>
                </c:pt>
                <c:pt idx="392">
                  <c:v>pTron Bullet Pro 36W PD Quick Charger, 3 Port Fast Car Charger Adapter - Compatible with All Smartphones &amp; Tablets (Black)</c:v>
                </c:pt>
                <c:pt idx="393">
                  <c:v>PTron Boom Ultima 4D Dual Driver, in-Ear Gaming Wired Headphones with in-line Mic, Volume Control &amp; Passive Noise Cancelling Boom 3 Earphones - (Dark Blue)</c:v>
                </c:pt>
                <c:pt idx="394">
                  <c:v>PRUSHTI COVER AND BAGS, Protective Case for Airtel Xstream settop Box Remote Remote Control Pouch Cover Holder PU Leather Cover Holder(only Cover for Selling Purpose)</c:v>
                </c:pt>
                <c:pt idx="395">
                  <c:v>Proven¬Æ Copper + Mineral RO+UV+UF 10 to 12 Liter RO + UV + TDS ADJUSTER Water Purifier with Copper Charge Technology black &amp; copper Best For Home and Office (Made In India)</c:v>
                </c:pt>
                <c:pt idx="396">
                  <c:v>Prolet Classic Bumper Case Cover for Samsung Galaxy Watch 4 44mm TPU Plated Full Screen Protector (Black)</c:v>
                </c:pt>
                <c:pt idx="397">
                  <c:v>PROLEGEND¬Æ PL-T002 Universal TV Stand Table Top for Most 22 to 65 inch LCD Flat Screen TV, VESA up to 800 by 400mm</c:v>
                </c:pt>
                <c:pt idx="398">
                  <c:v>ProElite Faux Leather Smart Flip Case Cover for Apple iPad 10.2" 9th Gen (2021) / 8th Gen / 7th Gen with Stylus Pen, Black</c:v>
                </c:pt>
                <c:pt idx="399">
                  <c:v>PRO365 Indo Mocktails/Coffee Foamer/Cappuccino/Lemonade/Milk Frother (6 Months Warranty)</c:v>
                </c:pt>
                <c:pt idx="400">
                  <c:v>PrettyKrafts Laundry Square Shape Basket Bag/Foldable/Multipurpose/Carry Handles/Slanting Lid for Home, Cloth Storage,(Single) Jute Grey</c:v>
                </c:pt>
                <c:pt idx="401">
                  <c:v>PrettyKrafts Laundry Basket for clothes with Lid &amp; Handles, Toys Organiser, 75 Ltr Grey</c:v>
                </c:pt>
                <c:pt idx="402">
                  <c:v>PrettyKrafts Laundry Basket for clothes with Lid &amp; Handles, Toys Organiser, 75 Ltr Black &amp; Grey</c:v>
                </c:pt>
                <c:pt idx="403">
                  <c:v>PrettyKrafts Laundry Bag / Basket for Dirty Clothes, Folding Round Laundry Bag,Set of 2, Black Wave</c:v>
                </c:pt>
                <c:pt idx="404">
                  <c:v>PrettyKrafts Folding Laundry Basket for Clothes with Lid &amp; Handle, Toys Organiser, 75 Litre, (Pack of 1), Mushroom Print</c:v>
                </c:pt>
                <c:pt idx="405">
                  <c:v>Prestige Sandwich Maker PGMFD 01, Black</c:v>
                </c:pt>
                <c:pt idx="406">
                  <c:v>Prestige PWG 07 Wet Grinder, 2L (Multicolor) with Coconut Scraper and Atta Kneader Attachments, 200 Watt</c:v>
                </c:pt>
                <c:pt idx="407">
                  <c:v>Prestige PSMFB 800 Watt Sandwich Toaster with Fixed Plates, Black</c:v>
                </c:pt>
                <c:pt idx="408">
                  <c:v>Prestige PRWO 1.8-2 700-Watts Delight Electric Rice Cooker with 2 Aluminium Cooking Pans - 1.8 Liters, White</c:v>
                </c:pt>
                <c:pt idx="409">
                  <c:v>Prestige PKGSS 1.7L 1500W Electric Kettle (Stainless Steel)</c:v>
                </c:pt>
                <c:pt idx="410">
                  <c:v>Prestige PIC 20 1600 Watt Induction Cooktop with Push button (Black)</c:v>
                </c:pt>
                <c:pt idx="411">
                  <c:v>Prestige PIC 16.0+ 1900W Induction Cooktop with Soft Touch Push Buttons (Black)</c:v>
                </c:pt>
                <c:pt idx="412">
                  <c:v>Prestige PIC 15.0+ 1900-Watt Induction Cooktop (Black)</c:v>
                </c:pt>
                <c:pt idx="413">
                  <c:v>Prestige IRIS Plus 750 watt mixer grinder</c:v>
                </c:pt>
                <c:pt idx="414">
                  <c:v>Prestige Iris 750 Watt Mixer Grinder with 3 Stainless Steel Jar + 1 Juicer Jar (White and Blue)</c:v>
                </c:pt>
                <c:pt idx="415">
                  <c:v>Prestige Electric Kettle PKOSS - 1500watts, Steel (1.5Ltr), Black</c:v>
                </c:pt>
                <c:pt idx="416">
                  <c:v>Prestige Delight PRWO Electric Rice Cooker (1 L, White)</c:v>
                </c:pt>
                <c:pt idx="417">
                  <c:v>Prestige Clean Home Water Purifier Cartridge</c:v>
                </c:pt>
                <c:pt idx="418">
                  <c:v>Prestige 1.5 Litre Kettle 1500-watts, Red</c:v>
                </c:pt>
                <c:pt idx="419">
                  <c:v>Preethi MGA-502 0.4-Litre Grind and Store Jar (White), stainless steel, Set of 1</c:v>
                </c:pt>
                <c:pt idx="420">
                  <c:v>Preethi Blue Leaf Diamond MG-214 mixer grinder 750 watt (Blue/White), 3 jars &amp; Flexi Lid, FBT motor with 2yr Guarantee &amp; Lifelong Free Service</c:v>
                </c:pt>
                <c:pt idx="421">
                  <c:v>Posh 1.5 Meter High Speed Gold Plated HDMI Male to Female Extension Cable (Black)</c:v>
                </c:pt>
                <c:pt idx="422">
                  <c:v>Portronics Toad 23 Wireless Optical Mouse with 2.4GHz, USB Nano Dongle, Optical Orientation, Click Wheel, Adjustable DPI(Black)</c:v>
                </c:pt>
                <c:pt idx="423">
                  <c:v>Portronics Ruffpad 8.5M Multicolor LCD Writing Pad with Screen 21.5cm (8.5-inch) for Drawing, Playing, Handwriting Gifts for Kids &amp; Adults, India's first notepad to save and share your child's first creatives via Ruffpad app on your Smartphone(Black)</c:v>
                </c:pt>
                <c:pt idx="424">
                  <c:v>Portronics Ruffpad 15 Re-Writable LCD Screen 38.1cm (15-inch) Writing Pad for Drawing, Playing, Handwriting Gifts for Kids &amp; Adults (Grey)</c:v>
                </c:pt>
                <c:pt idx="425">
                  <c:v>Portronics Ruffpad 12E Re-Writable LCD Writing Pad with 30.4cm (12 inch) Writing Area, Single Tap Erase, Smart Lock, Long Battery Life, India's first notepad to save and share your child's first creatives via Ruffpad app on your Smartphone(Black)</c:v>
                </c:pt>
                <c:pt idx="426">
                  <c:v>Portronics My buddy plus Adjustable Laptop cooling Table (Brown)</c:v>
                </c:pt>
                <c:pt idx="427">
                  <c:v>Portronics MPORT 31C 4-in-1 USB Hub (Type C to 4 USB-A Ports) with Fast Data Transfer</c:v>
                </c:pt>
                <c:pt idx="428">
                  <c:v>Portronics MPORT 31 4 Ports USB Hub (USB A to 4 USB-A Ports 4 in 1 Connector USB HUB(Grey)</c:v>
                </c:pt>
                <c:pt idx="429">
                  <c:v>Portronics MODESK POR-122 Universal Mobile Tabletop Holder (Black)</c:v>
                </c:pt>
                <c:pt idx="430">
                  <c:v>Portronics Konnect Spydr 31 3-in-1 Multi Functional Cable with 3.0A Output, Tangle Resistant, 1.2M Length, Nylon Braided(Zebra)</c:v>
                </c:pt>
                <c:pt idx="431">
                  <c:v>Portronics Konnect L POR-1403 Fast Charging 3A Type-C Cable 1.2 Meter with Charge &amp; Sync Function for All Type-C Devices (White)</c:v>
                </c:pt>
                <c:pt idx="432">
                  <c:v>Portronics Konnect L POR-1081 Fast Charging 3A Type-C Cable 1.2Meter with Charge &amp; Sync Function for All Type-C Devices (Grey)</c:v>
                </c:pt>
                <c:pt idx="433">
                  <c:v>Portronics Konnect L 60W PD Type C to Type C Mobile Charging Cable, 1.2M, Fast Data Sync, Tangle Resistant, TPE+Nylon Braided(Grey)</c:v>
                </c:pt>
                <c:pt idx="434">
                  <c:v>Portronics Konnect L 20W PD Quick Charge Type-C to 8-Pin USB Mobile Charging Cable, 1.2M, Tangle Resistant, Fast Data Sync(Grey)</c:v>
                </c:pt>
                <c:pt idx="435">
                  <c:v>Portronics Konnect L 1.2Mtr, Fast Charging 3A Micro USB Cable with Charge &amp; Sync Function (Grey)</c:v>
                </c:pt>
                <c:pt idx="436">
                  <c:v>Portronics Konnect L 1.2M POR-1401 Fast Charging 3A 8 Pin USB Cable with Charge &amp; Sync Function (White)</c:v>
                </c:pt>
                <c:pt idx="437">
                  <c:v>Portronics Konnect L 1.2M Fast Charging 3A 8 Pin USB Cable with Charge &amp; Sync Function for iPhone, iPad (Grey)</c:v>
                </c:pt>
                <c:pt idx="438">
                  <c:v>Portronics Konnect CL 20W POR-1067 Type-C to 8 Pin USB 1.2M Cable with Power Delivery &amp; 3A Quick Charge Support, Nylon Braided for All Type-C and 8 Pin Devices, Green</c:v>
                </c:pt>
                <c:pt idx="439">
                  <c:v>Portronics Key2 Combo Multimedia USB Wireless Keyboard and Mouse Set with 2.4 GHz Wireless Technology, Soft &amp; Silent Button, Compact Size (Grey)</c:v>
                </c:pt>
                <c:pt idx="440">
                  <c:v>Portronics CLAMP X Car-Vent Mobile Holder 360 Degree Rotational(Black)</c:v>
                </c:pt>
                <c:pt idx="441">
                  <c:v>Portronics CarPower Mini Car Charger with Dual Output, Fast Charging (Type C PD 18W + QC 3.0A) Compatible with All Smartphones(Black)</c:v>
                </c:pt>
                <c:pt idx="442">
                  <c:v>Portronics Adapto 20 Type C 20W Fast PD/Type C Adapter Charger with Fast Charging for iPhone 12/12 Pro/12 Mini/12 Pro Max/11/XS/XR/X/8/Plus, iPad Pro/Air/Mini, Galaxy 10/9/8 (Adapter Only) White</c:v>
                </c:pt>
                <c:pt idx="443">
                  <c:v>Portable, Handy Compact Plug-in Portable Digital Electric Heater Fan Wall-Outlet Handy Air Warmer Blower Adjustable Timer Digital Display Heater for Home/Office/Camper (Black, 400 Watts)</c:v>
                </c:pt>
                <c:pt idx="444">
                  <c:v>Portable Lint Remover Pet Fur Remover Clothes Fuzz Remover Pet Hairball Quick Epilator Shaver Removing Dust Pet Hair from Clothing Furniture Perfect for Clothing,Furniture,Couch,Carpet (Standard)</c:v>
                </c:pt>
                <c:pt idx="445">
                  <c:v>POPIO Type C Dash Charging USB Data Cable for OnePlus Devices</c:v>
                </c:pt>
                <c:pt idx="446">
                  <c:v>POPIO Tempered Glass Screen Protector Compatible for iPhone 12 / iPhone 12 Pro with Case Friendly Edge to Edge Coverage and Easy Installation kit, Pack of 1</c:v>
                </c:pt>
                <c:pt idx="447">
                  <c:v>POPIO Tempered Glass Compatible for iPhone 13 / iPhone 13 Pro/iPhone 14 (Transparent) Edge to Edge Full Screen Coverage with Installation Kit, Pack of 2</c:v>
                </c:pt>
                <c:pt idx="448">
                  <c:v>POCO C31 (Shadow Gray, 64 GB) (4 GB RAM)</c:v>
                </c:pt>
                <c:pt idx="449">
                  <c:v>POCO C31 (Royal Blue, 64 GB) (4 GB RAM)</c:v>
                </c:pt>
                <c:pt idx="450">
                  <c:v>Pinnaclz Original Combo of 2 USB Type C Fast Charging Cable, USB C Data Cable for Charging and Data Transfer Smart Phones White 1.2 Meter Made in India (Pack of 2)</c:v>
                </c:pt>
                <c:pt idx="451">
                  <c:v>Pinnaclz Original Combo of 2 Micro USB Fast Charging Cable, USB Charging Cable for Data Transfer Perfect for Android Smart Phones White 1.2 Meter Made in India (Pack of 2)</c:v>
                </c:pt>
                <c:pt idx="452">
                  <c:v>Pilot V7 Liquid Ink Roller Ball Pen (2 Blue + 1 Black)</c:v>
                </c:pt>
                <c:pt idx="453">
                  <c:v>Pilot Frixion Clicker Roller Pen (Blue), (9000019529)</c:v>
                </c:pt>
                <c:pt idx="454">
                  <c:v>Pigeon Zest Mixer Grinder 3 Speed Control 750 Watt Powerful Copper Motor with 3 Stainless Steel Jars for Dry Grinding, Wet Grinding and Making Chutney and 3 Polycarbonate lids - Blue</c:v>
                </c:pt>
                <c:pt idx="455">
                  <c:v>Pigeon Polypropylene Mini Handy and Compact Chopper with 3 Blades for Effortlessly Chopping Vegetables and Fruits for Your Kitchen (12420, Green, 400 ml)</c:v>
                </c:pt>
                <c:pt idx="456">
                  <c:v>Pigeon Kessel Multipurpose Kettle (12173) 1.2 litres with Stainless Steel Body, used for boiling Water and milk, Tea, Coffee, Oats, Noodles, Soup etc. 600 Watt (Black &amp; Silver)</c:v>
                </c:pt>
                <c:pt idx="457">
                  <c:v>Pigeon Healthifry Digital Air Fryer, 360¬∞ High Speed Air Circulation Technology 1200 W with Non-Stick 4.2 L Basket - Green</c:v>
                </c:pt>
                <c:pt idx="458">
                  <c:v>Pigeon by Stovekraft Quartz Electric Kettle (14299) 1.7 Litre with Stainless Steel Body, used for boiling Water, making tea and coffee, instant noodles, soup etc. 1500 Watt (Silver)</c:v>
                </c:pt>
                <c:pt idx="459">
                  <c:v>Pigeon by Stovekraft Cruise 1800 watt Induction Cooktop (Black)</c:v>
                </c:pt>
                <c:pt idx="460">
                  <c:v>Pigeon by Stovekraft Amaze Plus Electric Kettle (14313) with Stainless Steel Body, 1.8 litre, used for boiling Water, making tea and coffee, instant noodles, soup etc. 1500 Watt (Silver)</c:v>
                </c:pt>
                <c:pt idx="461">
                  <c:v>Pigeon by Stovekraft Amaze Plus Electric Kettle (14289) with Stainless Steel Body, 1.5 litre, used for boiling Water, making tea and coffee, instant noodles, soup etc. 1500 Watt (Silver)</c:v>
                </c:pt>
                <c:pt idx="462">
                  <c:v>Pigeon By Stovekraft ABS Plastic Acer Plus Induction Cooktop 1800 Watts With Feather Touch Control - Black</c:v>
                </c:pt>
                <c:pt idx="463">
                  <c:v>Pigeon by Stovekraft 2 Slice Auto Pop up Toaster. A Smart Bread Toaster for Your Home (750 Watt) (black)</c:v>
                </c:pt>
                <c:pt idx="464">
                  <c:v>Pigeon 1.5 litre Hot Kettle and Stainless Steel Water Bottle Combo used for boiling Water, Making Tea and Coffee, Instant Noodles, Soup, 1500 Watt with Auto Shut- off Feature - (Silver)</c:v>
                </c:pt>
                <c:pt idx="465">
                  <c:v>PIDILITE Fevicryl Acrylic Colours Sunflower Kit (10 Colors x 15 ml) DIY Paint, Rich Pigment, Non-Craking Paint for Canvas, Wood, Leather, Earthenware, Metal, Diwali Gifts for Diwali</c:v>
                </c:pt>
                <c:pt idx="466">
                  <c:v>Pick Ur Needs¬Æ Lint Remover for Clothes High Range Rechargeable Lint Shaver for All Types of Clothes, Fabrics, Blanket with 1 Extra Blade Multicolor (Rechargeable)</c:v>
                </c:pt>
                <c:pt idx="467">
                  <c:v>Philips Viva Collection HR1832/00 1.5-Litre400-Watt Juicer (Ink Black)</c:v>
                </c:pt>
                <c:pt idx="468">
                  <c:v>Philips Viva Collection HD4928/01 2100-Watt Induction Cooktop with Feather Touch Sensor and Crystal Glass Plate (Black)</c:v>
                </c:pt>
                <c:pt idx="469">
                  <c:v>Philips PowerPro FC9352/01 Compact Bagless Vacuum Cleaner (Blue)</c:v>
                </c:pt>
                <c:pt idx="470">
                  <c:v>Philips HL7756/00 Mixer Grinder, 750W, 3 Jars (Black)</c:v>
                </c:pt>
                <c:pt idx="471">
                  <c:v>PHILIPS HL1655/00 Hand Blender, White Jar 250W</c:v>
                </c:pt>
                <c:pt idx="472">
                  <c:v>Philips Hi113 1000-Watt Plastic Body Ptfe Coating Dry Iron, Pack of 1</c:v>
                </c:pt>
                <c:pt idx="473">
                  <c:v>Philips HD9306/06 1.5-Litre Electric Kettle (Multicolor)</c:v>
                </c:pt>
                <c:pt idx="474">
                  <c:v>Philips HD6975/00 25 Litre Digital Oven Toaster Grill, Grey, 25 liter</c:v>
                </c:pt>
                <c:pt idx="475">
                  <c:v>PHILIPS Handheld Garment Steamer STH3000/20 - Compact &amp; Foldable, Convenient Vertical Steaming, 1000 Watt Quick Heat Up, up to 20g/min, Kills 99.9%* Bacteria (Reno Blue), Small</c:v>
                </c:pt>
                <c:pt idx="476">
                  <c:v>Philips Handheld Garment Steamer GC360/30 - Vertical &amp; Horizontal Steaming, 1200 Watt, up to 22g/min</c:v>
                </c:pt>
                <c:pt idx="477">
                  <c:v>Philips GC1920/28 1440-Watt Non-Stick Soleplate Steam Iron</c:v>
                </c:pt>
                <c:pt idx="478">
                  <c:v>Philips GC1905 1440-Watt Steam Iron with Spray (Blue)</c:v>
                </c:pt>
                <c:pt idx="479">
                  <c:v>Philips GC181 Heavy Weight 1000-Watt Dry Iron, Pack of 1</c:v>
                </c:pt>
                <c:pt idx="480">
                  <c:v>Philips GC026/30 Fabric Shaver, Lint Remover for Woolen Sweaters, Blankets, Jackets/Burr Remover Pill Remover from Carpets, Curtains (White)</c:v>
                </c:pt>
                <c:pt idx="481">
                  <c:v>Philips EasyTouch Plus Standing Garment Steamer GC523/60 - 1600 Watt, 5 Steam Settings, Up to 32 g/min steam, with Double Pole</c:v>
                </c:pt>
                <c:pt idx="482">
                  <c:v>Philips EasySpeed Plus Steam Iron GC2147/30-2400W, Quick Heat up with up to 30 g/min steam, 150g steam Boost, Scratch Resistant Ceramic Soleplate, Vertical steam, Drip-Stop</c:v>
                </c:pt>
                <c:pt idx="483">
                  <c:v>Philips EasySpeed Plus Steam Iron GC2145/20-2200W, Quick Heat Up with up to 30 g/min steam, 110 g steam Boost, Scratch Resistant Ceramic Soleplate, Vertical steam &amp; Drip-Stop</c:v>
                </c:pt>
                <c:pt idx="484">
                  <c:v>PHILIPS Drip Coffee Maker HD7432/20, 0.6 L, Ideal for 2-7 cups, Black, Medium</c:v>
                </c:pt>
                <c:pt idx="485">
                  <c:v>PHILIPS Digital Air Fryer HD9252/90 with Touch Panel, uses up to 90% less fat, 7 Pre-set Menu, 1400W, 4.1 Liter, with Rapid Air Technology (Black), Large</c:v>
                </c:pt>
                <c:pt idx="486">
                  <c:v>Philips Daily Collection HD2582/00 830-Watt 2-Slice Pop-up Toaster (White)</c:v>
                </c:pt>
                <c:pt idx="487">
                  <c:v>Philips Air Purifier Ac2887/20,Vitashield Intelligent Purification,Long Hepa Filter Life Upto 17000 Hours,Removes 99.9% Airborne Viruses &amp; Bacteria,99.97% Airborne Pollutants,Ideal For Master Bedroom</c:v>
                </c:pt>
                <c:pt idx="488">
                  <c:v>PHILIPS Air Fryer HD9200/90, uses up to 90% less fat, 1400W, 4.1 Liter, with Rapid Air Technology (Black), Large</c:v>
                </c:pt>
                <c:pt idx="489">
                  <c:v>Philips AC1215/20 Air purifier, removes 99.97% airborne pollutants, 4-stage filtration with True HEPA filter (white)</c:v>
                </c:pt>
                <c:pt idx="490">
                  <c:v>Personal Size Blender, Portable Blender, Battery Powered USB Blender, with Four Blades, Mini Blender Travel Bottle for Juice, Shakes, and Smoothies (Pink)</c:v>
                </c:pt>
                <c:pt idx="491">
                  <c:v>Pentonic Multicolor Ball Point Pen, Pack of 10</c:v>
                </c:pt>
                <c:pt idx="492">
                  <c:v>PC SQUARE Laptop Tabletop Stand/ Computer Tablet Stand 6 Angles Adjustable Aluminum Ergonomic Foldable Portable Desktop Holder Compatible with MacBook, HP, Dell, Lenovo &amp; All Other Notebook (Silver)</c:v>
                </c:pt>
                <c:pt idx="493">
                  <c:v>Parker Vector Standard Chrome Trim Ball Pen (Ink - Black)</c:v>
                </c:pt>
                <c:pt idx="494">
                  <c:v>Parker Vector Camouflage Gift Set - Roller Ball Pen &amp; Parker Logo Keychain (Black Body, Blue Ink), 2 Piece Set</c:v>
                </c:pt>
                <c:pt idx="495">
                  <c:v>Parker Quink Ink Bottle, Blue</c:v>
                </c:pt>
                <c:pt idx="496">
                  <c:v>Parker Quink Ink Bottle (Black)</c:v>
                </c:pt>
                <c:pt idx="497">
                  <c:v>Parker Moments Vector Timecheck Gold Trim Roller Ball Pen (Black)</c:v>
                </c:pt>
                <c:pt idx="498">
                  <c:v>Parker Classic Gold Gold Trim Ball Pen</c:v>
                </c:pt>
                <c:pt idx="499">
                  <c:v>Panasonic SR-WA22H (E) Automatic Rice Cooker, Apple Green, 2.2 Liters</c:v>
                </c:pt>
                <c:pt idx="500">
                  <c:v>Panasonic Eneloop BQ-CC55N Advanced, Smart and Quick Charger for AA &amp; AAA Rechargeable Batteries, White</c:v>
                </c:pt>
                <c:pt idx="501">
                  <c:v>Panasonic CR-2032/5BE Lithium Coin Battery - Pack of 5</c:v>
                </c:pt>
                <c:pt idx="502">
                  <c:v>Pajaka¬Æ South Indian Filter Coffee Maker 200 ML 2-4 Cup / Mugs / Glass | Madras Kaapi/ Kappi Drip Decoction Maker / Makers / Brewer / Pot or Drip / Dripper Made of Stainless Steel | Non-Electric Machine / Appliances / Utensils Medium Size for Home and Kit</c:v>
                </c:pt>
                <c:pt idx="503">
                  <c:v>Orpat OEH-1260 2000-Watt Fan Heater (Grey)</c:v>
                </c:pt>
                <c:pt idx="504">
                  <c:v>Orpat HHB-100E WOB 250-Watt Hand Blender (White)</c:v>
                </c:pt>
                <c:pt idx="505">
                  <c:v>Orpat HHB-100E 250-Watt Hand Blender (White)</c:v>
                </c:pt>
                <c:pt idx="506">
                  <c:v>Orient Electric Fabrijoy DIFJ10BP 1000-Watt Dry Iron, Non-Stick (White and Blue)</c:v>
                </c:pt>
                <c:pt idx="507">
                  <c:v>Orient Electric Aura Neo Instant 3L Water Heater (Geyser), 5-level Safety Shield, Stainless Steel Tank (White &amp; Turquoise)</c:v>
                </c:pt>
                <c:pt idx="508">
                  <c:v>Orient Electric Apex-FX 1200mm Ultra High Speed 400 RPM Ceiling Fan (Brown)</c:v>
                </c:pt>
                <c:pt idx="509">
                  <c:v>Orico 2.5"(6.3cm) USB 3.0 HDD Enclosure Case Cover for SATA SSD HDD | SATA SSD HDD Enclosure High Speed USB 3.0 | Tool Free Installation | Black</c:v>
                </c:pt>
                <c:pt idx="510">
                  <c:v>Oratech Coffee Frother electric, milk frother electric, coffee beater, cappuccino maker, Coffee Foamer, Mocktail Mixer, Coffee Foam Maker, coffee whisker electric, Froth Maker, coffee stirrers electric, coffee frothers, Coffee Blender, (6 Month Warranty) (</c:v>
                </c:pt>
                <c:pt idx="511">
                  <c:v>oraimo 65W Type C to C Fast Charging Cable USB C to USB C Cable High Speed Syncing, Nylon Braided 1M length with LED Indicator Compatible For Laptop, Macbook, Samsung Galaxy S22 S20 S10 S20Fe S21 S21 Ultra A70 A51 A71 A50S M31 M51 M31S M53 5G</c:v>
                </c:pt>
                <c:pt idx="512">
                  <c:v>Oraimo 18W USB &amp; Type-C Dual Output Super Fast Charger Wall Adapter PE2.0&amp;Quick Charge 3.0 &amp; Power Delivery 3.0 Compatible for iPhone 13/13 Mini/13 Pro Max/12/12 Pro Max, iPad Mini/Pro, Pixel, Galaxy, Airpods Pro</c:v>
                </c:pt>
                <c:pt idx="513">
                  <c:v>OPPO A74 5G (Fluid Black, 6GB RAM, 128GB Storage) with No Cost EMI/Additional Exchange Offers</c:v>
                </c:pt>
                <c:pt idx="514">
                  <c:v>OPPO A74 5G (Fantastic Purple,6GB RAM,128GB Storage) with No Cost EMI/Additional Exchange Offers</c:v>
                </c:pt>
                <c:pt idx="515">
                  <c:v>OPPO A31 (Mystery Black, 6GB RAM, 128GB Storage) with No Cost EMI/Additional Exchange Offers</c:v>
                </c:pt>
                <c:pt idx="516">
                  <c:v>OpenTech¬Æ Military-Grade Tempered Glass Screen Protector Compatible for iPhone 13/13 Pro / 14 with Edge to Edge Coverage and Easy Installation kit (6.1 Inches)</c:v>
                </c:pt>
                <c:pt idx="517">
                  <c:v>OnePlus Nord Watch with 1.78‚Äù AMOLED Display, 60 Hz Refresh Rate, 105 Fitness Modes, 10 Days Battery, SPO2, Heart Rate, Stress Monitor, Women Health Tracker &amp; Multiple Watch Face [Midnight Black]</c:v>
                </c:pt>
                <c:pt idx="518">
                  <c:v>OnePlus Nord 2T 5G (Jade Fog, 8GB RAM, 128GB Storage)</c:v>
                </c:pt>
                <c:pt idx="519">
                  <c:v>OnePlus Nord 2T 5G (Jade Fog, 12GB RAM, 256GB Storage)</c:v>
                </c:pt>
                <c:pt idx="520">
                  <c:v>OnePlus Nord 2T 5G (Gray Shadow, 8GB RAM, 128GB Storage)</c:v>
                </c:pt>
                <c:pt idx="521">
                  <c:v>OnePlus 80 cm (32 inches) Y Series HD Ready Smart Android LED TV 32 Y1S (Black)</c:v>
                </c:pt>
                <c:pt idx="522">
                  <c:v>OnePlus 80 cm (32 inches) Y Series HD Ready LED Smart Android TV 32Y1 (Black)</c:v>
                </c:pt>
                <c:pt idx="523">
                  <c:v>OnePlus 163.8 cm (65 inches) U Series 4K LED Smart Android TV 65U1S (Black)</c:v>
                </c:pt>
                <c:pt idx="524">
                  <c:v>OnePlus 138.7 cm (55 inches) U Series 4K LED Smart Android TV 55U1S (Black)</c:v>
                </c:pt>
                <c:pt idx="525">
                  <c:v>OnePlus 126 cm (50 inches) Y Series 4K Ultra HD Smart Android LED TV 50Y1S Pro (Black)</c:v>
                </c:pt>
                <c:pt idx="526">
                  <c:v>OnePlus 10T 5G (Moonstone Black, 8GB RAM, 128GB Storage)</c:v>
                </c:pt>
                <c:pt idx="527">
                  <c:v>OnePlus 10R 5G (Forest Green, 8GB RAM, 128GB Storage, 80W SuperVOOC)</c:v>
                </c:pt>
                <c:pt idx="528">
                  <c:v>OnePlus 108 cm (43 inches) Y Series Full HD Smart Android LED TV 43 Y1S (Black)</c:v>
                </c:pt>
                <c:pt idx="529">
                  <c:v>OnePlus 108 cm (43 inches) Y Series 4K Ultra HD Smart Android LED TV 43Y1S Pro (Black)</c:v>
                </c:pt>
                <c:pt idx="530">
                  <c:v>OFIXO Multi-Purpose Laptop Table/Study Table/Bed Table/Foldable and Portable Wooden/Writing Desk (Wooden)</c:v>
                </c:pt>
                <c:pt idx="531">
                  <c:v>Offbeat¬Æ - DASH 2.4GHz Wireless + Bluetooth 5.1 Mouse, Multi-Device Dual Mode Slim Rechargeable Silent Click Buttons Wireless Bluetooth Mouse, 3 Adjustable DPI, Works on 2 devices at the same time with a switch button for Windows/Mac/Android/Ipad/Smart TV</c:v>
                </c:pt>
                <c:pt idx="532">
                  <c:v>Oakter Mini UPS for 12V WiFi Router Broadband Modem | Backup Upto 4 Hours | WiFi Router UPS Power Backup During Power Cuts | UPS for 12V Router Broadband Modem | Current Surge &amp; Deep Discharge Protection</c:v>
                </c:pt>
                <c:pt idx="533">
                  <c:v>NutriPro Juicer Mixer Grinder - Smoothie Maker - 500 Watts (3 Jars 2 Blades)</c:v>
                </c:pt>
                <c:pt idx="534">
                  <c:v>Nokia 8210 4G Volte keypad Phone with Dual SIM, Big Display, inbuilt MP3 Player &amp; Wireless FM Radio | Blue</c:v>
                </c:pt>
                <c:pt idx="535">
                  <c:v>Nokia 150 (2020) (Cyan)</c:v>
                </c:pt>
                <c:pt idx="536">
                  <c:v>Nokia 105 Single SIM, Keypad Mobile Phone with Wireless FM Radio | Charcoal</c:v>
                </c:pt>
                <c:pt idx="537">
                  <c:v>Nokia 105 Single SIM, Keypad Mobile Phone with Wireless FM Radio | Blue</c:v>
                </c:pt>
                <c:pt idx="538">
                  <c:v>Nokia 105 Plus Single SIM, Keypad Mobile Phone with Wireless FM Radio, Memory Card Slot and MP3 Player | Red</c:v>
                </c:pt>
                <c:pt idx="539">
                  <c:v>Nokia 105 Plus Single SIM, Keypad Mobile Phone with Wireless FM Radio, Memory Card Slot and MP3 Player | Charcoal</c:v>
                </c:pt>
                <c:pt idx="540">
                  <c:v>Noise_Colorfit Smart Watch Charger 2 Pin USB Fast Charger Magnetic Charging Cable Adapter (Smart Watch Charger 2 pin)</c:v>
                </c:pt>
                <c:pt idx="541">
                  <c:v>Noise Pulse Go Buzz Smart Watch Bluetooth Calling with 1.69" Display, 550 NITS, 150+ Cloud Watch Face, SPo2, Heart Rate Tracking, 100 Sports Mode with Auto Detection, Longer Battery (Jet Black)</c:v>
                </c:pt>
                <c:pt idx="542">
                  <c:v>Noise Pulse Buzz 1.69" Bluetooth Calling Smart Watch with Call Function, 150 Watch Faces, 60 Sports Modes, Spo2 &amp; Heart Rate Monitoring, Calling Smart Watch for Men &amp; Women - Rose Pink</c:v>
                </c:pt>
                <c:pt idx="543">
                  <c:v>Noise Pulse Buzz 1.69" Bluetooth Calling Smart Watch with Call Function, 150 Watch Faces, 60 Sports Modes, Spo2 &amp; Heart Rate Monitoring, Calling Smart Watch for Men &amp; Women - Jet Black</c:v>
                </c:pt>
                <c:pt idx="544">
                  <c:v>Noise Pulse 2 Max Advanced Bluetooth Calling Smart Watch with 1.85'' TFT and 550 Nits Brightness, Smart DND, 10 Days Battery, 100 Sports Mode, Smartwatch for Men and Women - (Jet Black)</c:v>
                </c:pt>
                <c:pt idx="545">
                  <c:v>Noise ColorFit Ultra Smart Watch with 1.75" HD Display, Aluminium Alloy Body, 60 Sports Modes, Spo2, Lightweight, Stock Market Info, Calls &amp; SMS Reply (Space Blue)</c:v>
                </c:pt>
                <c:pt idx="546">
                  <c:v>Noise ColorFit Ultra SE Smart Watch with 1.75"(4.3cm) HD Display, Aluminium Alloy Body, 60 Sports Modes, Spo2, Lightweight, Stock Market Info, Calls &amp; SMS Reply (Vintage Brown)</c:v>
                </c:pt>
                <c:pt idx="547">
                  <c:v>Noise ColorFit Ultra Buzz Bluetooth Calling Smart Watch with 1.75" HD Display, 320x385 px Resolution, 100 Sports Modes, Stock Market Info Smartwatch for Men &amp; Women (Olive Green)</c:v>
                </c:pt>
                <c:pt idx="548">
                  <c:v>Noise ColorFit Ultra 2 Buzz 1.78" AMOLED Bluetooth Calling Watch with 368*448px Always On Display, Premium Metallic Finish, 100+ Watch Faces, 100+ Sports Modes, Health Suite (Jet Black)</c:v>
                </c:pt>
                <c:pt idx="549">
                  <c:v>Noise ColorFit Pulse Smartwatch with 3.56 cm (1.4") Full Touch HD Display, SpO2, Heart Rate, Sleep Monitors &amp; 10-Day Battery - Jet Black</c:v>
                </c:pt>
                <c:pt idx="550">
                  <c:v>Noise ColorFit Pulse Grand Smart Watch with 1.69"(4.29cm) HD Display, 60 Sports Modes, 150 Watch Faces, Fast Charge, Spo2, Stress, Sleep, Heart Rate Monitoring &amp; IP68 Waterproof (Jet Black)</c:v>
                </c:pt>
                <c:pt idx="551">
                  <c:v>Noise ColorFit Pulse Grand Smart Watch with 1.69"(4.29cm) HD Display, 60 Sports Modes, 150 Watch Faces, Fast Charge, Spo2, Stress, Sleep, Heart Rate Monitoring &amp; IP68 Waterproof (Electric Blue)</c:v>
                </c:pt>
                <c:pt idx="552">
                  <c:v>Noise ColorFit Pulse Grand Smart Watch with 1.69" HD Display, 60 Sports Modes, 150 Watch Faces, Spo2 Monitoring, Call Notification, Quick Replies to Text &amp; Calls (Rose Pink)</c:v>
                </c:pt>
                <c:pt idx="553">
                  <c:v>Noise ColorFit Pro 4 Alpha Bluetooth Calling Smart Watch with 1.78 AMOLED Display, Tru Sync, 60hz Refresh Rate, instacharge, Gesture Control, Functional 360 Digital Crown (Jet Black)</c:v>
                </c:pt>
                <c:pt idx="554">
                  <c:v>Noise ColorFit Pro 4 Advanced Bluetooth Calling Smart Watch with 1.72" TruView Display, Fully-Functional Digital Crown, 311 PPI, 60Hz Refresh Rate, 500 NITS Brightness (Charcoal Black)</c:v>
                </c:pt>
                <c:pt idx="555">
                  <c:v>Noise ColorFit Pro 2 Full Touch Control Smart Watch with 35g Weight &amp; Upgraded LCD Display,IP68 Waterproof,Heart Rate Monitor,Sleep &amp; Step Tracker,Call &amp; Message Alerts &amp; Long Battery Life (Jet Black)</c:v>
                </c:pt>
                <c:pt idx="556">
                  <c:v>Noise ColorFit Pro 2 Full Touch Control Smart Watch with 35g Weight &amp; Upgraded LCD Display (Deep Wine)</c:v>
                </c:pt>
                <c:pt idx="557">
                  <c:v>Noise Buds VS402 Truly Wireless in Ear Earbuds, 35-Hours of Playtime, Instacharge, Quad Mic with ENC, Hyper Sync, Low Latency, 10mm Driver, Bluetooth v5.3 and Breathing LED Lights (Neon Black)</c:v>
                </c:pt>
                <c:pt idx="558">
                  <c:v>Noise Buds VS201 V2 in-Ear Truly Wireless Earbuds with Dual Equalizer | with Mic | Total 14-Hour Playtime | Full Touch Control | IPX5 Water Resistance and Bluetooth v5.1 (Olive Green)</c:v>
                </c:pt>
                <c:pt idx="559">
                  <c:v>Noise Buds Vs104 Bluetooth Truly Wireless in Ear Earbuds with Mic, 30-Hours of Playtime, Instacharge, 13Mm Driver and Hyper Sync (Charcoal Black)</c:v>
                </c:pt>
                <c:pt idx="560">
                  <c:v>Noise Agile 2 Buzz Bluetooth Calling Smart Watch with 1.28" TFT Display,Dual Button,in-Built Mic &amp; Speaker,AI Voice Assistant, Health Suite,in-Built Games, 100 Watch Faces-(Jet Black)</c:v>
                </c:pt>
                <c:pt idx="561">
                  <c:v>Noir Aqua - 5pcs PP Spun Filter + 1 Spanner | for All Types of RO Water purifiers (5 Piece, White, 10 Inch, 5 Micron) - RO Spun Filter Cartridge Sponge Replacement Water Filter Candle</c:v>
                </c:pt>
                <c:pt idx="562">
                  <c:v>NK STAR 950 Mbps USB WiFi Adapter Wireless Network Receiver Dongle for Desktop Laptop, (Support- Windows XP/7/8/10 &amp; MAC OS) NOt Support to DVR and HDTV</c:v>
                </c:pt>
                <c:pt idx="563">
                  <c:v>Nirdambhay Mini Bag Sealer, 2 in 1 Heat Sealer and Cutter Handheld Sealing Machine Portable Bag Resealer Sealer for Plastic Bags Food Storage Snack Fresh Bag Sealer (Including 2 AA Battery)</c:v>
                </c:pt>
                <c:pt idx="564">
                  <c:v>NGI Store 2 Pieces Pet Hair Removers for Your Laundry Catcher Lint Remover for Washing Machine Lint Remover Reusable Portable Silica Gel Clothes Washer Dryer Floating Ball</c:v>
                </c:pt>
                <c:pt idx="565">
                  <c:v>NEXOMS Instant Heating Water Tap Wall Mounted with 3 Pin Indian Plug (16Amp)</c:v>
                </c:pt>
                <c:pt idx="566">
                  <c:v>Newly Launched Boult Dive+ with 1.85" HD Display, Bluetooth Calling Smartwatch, 500 Nits Brightness, 7 Days Battery Life, 150+ Watch Faces, 100+ Sport Modes, IP68 Waterproof Smart Watch (Jet Black)</c:v>
                </c:pt>
                <c:pt idx="567">
                  <c:v>MYVN LTG to USB for¬†Fast Charging &amp; Data Sync USB Cable Compatible for iPhone 5/5s/6/6S/7/7+/8/8+/10/11, iPad Air/Mini, iPod and iOS Devices (1 M)</c:v>
                </c:pt>
                <c:pt idx="568">
                  <c:v>Myvn 30W Warp/20W Dash Charging Usb Type C Charger Cable Compatible For Cellular Phones Oneplus 8T 8 8Pro 7 Pro / 7T / 7T Pro Nord And Oneplus 3 / 3T / 5 / 5T / 6 / 6T / 7</c:v>
                </c:pt>
                <c:pt idx="569">
                  <c:v>Multifunctional 2 in 1 Electric Egg Boiling Steamer Egg Frying Pan Egg Boiler Electric Automatic Off with Egg Boiler Machine Non-Stick Electric Egg Frying Pan-Tiger Woods (Multy)</c:v>
                </c:pt>
                <c:pt idx="570">
                  <c:v>MR. BRAND Portable USB Juicer Electric USB Juice Maker Mixer Bottle Blender Grinder Mixer,6 Blades Rechargeable Bottle with (Multi color) (MULTI MIXER 6 BLED)</c:v>
                </c:pt>
                <c:pt idx="571">
                  <c:v>Motorola a10 Dual Sim keypad Mobile with 1750 mAh Battery, Expandable Storage Upto 32GB, Wireless FM with Recording - Rose Gold</c:v>
                </c:pt>
                <c:pt idx="572">
                  <c:v>Motorola a10 Dual Sim keypad Mobile with 1750 mAh Battery, Expandable Storage Upto 32GB, Wireless FM with Recording - Dark Blue</c:v>
                </c:pt>
                <c:pt idx="573">
                  <c:v>Morphy Richards OFR Room Heater, 09 Fin 2000 Watts Oil Filled Room Heater , ISI Approved (OFR 9 Grey)</c:v>
                </c:pt>
                <c:pt idx="574">
                  <c:v>Morphy Richards New Europa 800-Watt Espresso and Cappuccino 4-Cup Coffee Maker (Black)</c:v>
                </c:pt>
                <c:pt idx="575">
                  <c:v>Morphy Richards Icon Superb 750W Mixer Grinder, 4 Jars, Silver and Black</c:v>
                </c:pt>
                <c:pt idx="576">
                  <c:v>Morphy Richards Daisy 1000W Dry Iron with American Heritage Non-Stick Coated Soleplate, White</c:v>
                </c:pt>
                <c:pt idx="577">
                  <c:v>Morphy Richards Aristo 2000 Watts PTC Room Heater (White)</c:v>
                </c:pt>
                <c:pt idx="578">
                  <c:v>Monitor AC Stand/Heavy Duty Air Conditioner Outdoor Unit Mounting Bracket</c:v>
                </c:pt>
                <c:pt idx="579">
                  <c:v>Model-P4 6 Way Swivel Tilt Wall Mount 32-55-inch Full Motion Cantilever for LED,LCD and Plasma TV's</c:v>
                </c:pt>
                <c:pt idx="580">
                  <c:v>Mobilife Bluetooth Extendable Selfie Stick with Tripod Stand and Wireless Remote,3-in-1 Multifunctional Selfie Stick Tripod for iPhone Samsung Mi Realme Oppo Vivo Google More,Black</c:v>
                </c:pt>
                <c:pt idx="581">
                  <c:v>MILTON Smart Egg Boiler 360-Watts (Transparent and Silver Grey), Boil Up to 7 Eggs</c:v>
                </c:pt>
                <c:pt idx="582">
                  <c:v>Milton Go Electro 2.0 Stainless Steel Electric Kettle, 1 Piece, 2 Litres, Silver | Power Indicator | 1500 Watts | Auto Cut-off | Detachable 360 Degree Connector | Boiler for Water</c:v>
                </c:pt>
                <c:pt idx="583">
                  <c:v>Milk Frother, Immersion Blender Cordlesss Foam Maker USB Rechargeable Small Mixer Handheld with 2 Stainless WhisksÔºåWisker for Stirring 3-Speed Adjustable Mini Frother for Cappuccino Latte Coffee Egg</c:v>
                </c:pt>
                <c:pt idx="584">
                  <c:v>MI Xiaomi USB Type C HYperCharge Cable 6A 100cm Sturdy and Durable Black Supports 120W HyperCharging</c:v>
                </c:pt>
                <c:pt idx="585">
                  <c:v>MI Xiaomi 22.5W Fast USB Type C Charger Combo for Tablets - White</c:v>
                </c:pt>
                <c:pt idx="586">
                  <c:v>MI Usb Type-C Cable Smartphone (Black)</c:v>
                </c:pt>
                <c:pt idx="587">
                  <c:v>Mi Robot Vacuum-Mop P, Best-in-class Laser Navigation in 10-20K INR price band, Intelligent mapping, Robotic Floor Cleaner with 2 in 1 Mopping and Vacuum, App Control (WiFi, Alexa,GA), Strong suction</c:v>
                </c:pt>
                <c:pt idx="588">
                  <c:v>MI REDMI 9i Sport (Carbon Black, 64 GB) (4 GB RAM)</c:v>
                </c:pt>
                <c:pt idx="589">
                  <c:v>MI Power Bank 3i 20000mAh Lithium Polymer 18W Fast Power Delivery Charging | Input- Type C | Micro USB| Triple Output | Sandstone Black</c:v>
                </c:pt>
                <c:pt idx="590">
                  <c:v>MI Braided USB Type-C Cable for Charging Adapter (Red)</c:v>
                </c:pt>
                <c:pt idx="591">
                  <c:v>Mi Air Purifier 3 with True HEPA Filter, removes air pollutants, smoke, odor, bacteria &amp; viruses with 99.97% efficiency, coverage area up to 484 sq. ft., Wi-Fi &amp; Voice control - Alexa/GA (white)</c:v>
                </c:pt>
                <c:pt idx="592">
                  <c:v>MI 80 cm (32 inches) HD Ready Smart Android LED TV 5A Pro | L32M7-EAIN (Black)</c:v>
                </c:pt>
                <c:pt idx="593">
                  <c:v>Mi 80 cm (32 inches) HD Ready Android Smart LED TV 4A PRO | L32M5-AL (Black)</c:v>
                </c:pt>
                <c:pt idx="594">
                  <c:v>MI 80 cm (32 inches) 5A Series HD Ready Smart Android LED TV L32M7-5AIN (Black)</c:v>
                </c:pt>
                <c:pt idx="595">
                  <c:v>MI 360¬∞ Home Security Wireless Camera 2K Pro with Bluetooth Gateway BLE 4.2 l Dual Band Wi-fi Connection l 3 Million 1296p| Full Color in Low-Light | AI Human Detection, White</c:v>
                </c:pt>
                <c:pt idx="596">
                  <c:v>MI 33W SonicCharge 2.0 USB Charger for Cellular Phones - White</c:v>
                </c:pt>
                <c:pt idx="597">
                  <c:v>MI 2-in-1 USB Type C Cable (Micro USB to Type C) 30cm for Smartphone, Headphone, Laptop (White)</c:v>
                </c:pt>
                <c:pt idx="598">
                  <c:v>MI 138.8 cm (55 inches) 5X Series 4K Ultra HD LED Smart Android TV L55M6-ES (Grey)</c:v>
                </c:pt>
                <c:pt idx="599">
                  <c:v>Mi 10W Wall Charger for Mobile Phones with Micro USB Cable (Black)</c:v>
                </c:pt>
                <c:pt idx="600">
                  <c:v>Mi 108 cm (43 inches) Full HD Android LED TV 4C | L43M6-INC (Black)</c:v>
                </c:pt>
                <c:pt idx="601">
                  <c:v>MI 108 cm (43 inches) 5X Series 4K Ultra HD LED Smart Android TV L43M6-ES (Grey)</c:v>
                </c:pt>
                <c:pt idx="602">
                  <c:v>MI 108 cm (43 inches) 5A Series Full HD Smart Android LED TV L43M7-EAIN (Black)</c:v>
                </c:pt>
                <c:pt idx="603">
                  <c:v>MI 10000mAh Lithium Ion, Lithium Polymer Power Bank Pocket Pro with 22.5 Watt Fast Charging, Dual Input Ports(Micro-USB and Type C), Triple Output Ports, (Black)</c:v>
                </c:pt>
                <c:pt idx="604">
                  <c:v>Mi 10000mAH Li-Polymer, Micro-USB and Type C Input Port, Power Bank 3i with 18W Fast Charging (Midnight Black)</c:v>
                </c:pt>
                <c:pt idx="605">
                  <c:v>MI 10000mAh 3i Lithium Polymer Power Bank Dual Input(Micro-USB and Type C) and Output Ports 18W Fast Charging (Metallic Blue)</c:v>
                </c:pt>
                <c:pt idx="606">
                  <c:v>Mi 100 cm (40 inches) Horizon Edition Full HD Android LED TV 4A | L40M6-EI (Black)</c:v>
                </c:pt>
                <c:pt idx="607">
                  <c:v>MI 100 cm (40 inches) 5A Series Full HD Smart Android LED TV with 24W Dolby Audio &amp; Metal Bezel-Less Frame (Black) (2022 Model)</c:v>
                </c:pt>
                <c:pt idx="608">
                  <c:v>MemeHo¬Æ Smart Standard Multi-Purpose Laptop Table with Dock Stand/Study Table/Bed Table/Foldable and Portable/Ergonomic &amp; Rounded Edges/Non-Slip Legs/Engineered Wood with Cup Holder (Black)</c:v>
                </c:pt>
                <c:pt idx="609">
                  <c:v>Melbon VM-905 2000-Watt Room Heater (ISI Certified, White Color) Ideal Electric Fan Heater for Small to Medium Room/Area (Plastic Body)</c:v>
                </c:pt>
                <c:pt idx="610">
                  <c:v>MAONO AU-400 Lavalier Auxiliary Omnidirectional Microphone (Black)</c:v>
                </c:pt>
                <c:pt idx="611">
                  <c:v>Maharaja Whiteline Odacio Plus 550-Watt Juicer Mixer Grinder with 3 Jars (Black/Silver)</c:v>
                </c:pt>
                <c:pt idx="612">
                  <c:v>Maharaja Whiteline Nano Carbon Neo, 500 Watts Room Heater (Black, White), Standard (5200100986)</c:v>
                </c:pt>
                <c:pt idx="613">
                  <c:v>Maharaja Whiteline Lava Neo 1200-Watts Halogen Heater (White and Red)</c:v>
                </c:pt>
                <c:pt idx="614">
                  <c:v>Macmillan Aquafresh 5 Micron PS-05 10" in PP Spun Filter Candle Set for All Type RO Water Purifier 10 inch (4)</c:v>
                </c:pt>
                <c:pt idx="615">
                  <c:v>Luxor 5 Subject Single Ruled Notebook - A5 Size, 70 GSM, 300 Pages</c:v>
                </c:pt>
                <c:pt idx="616">
                  <c:v>Luxor 5 Subject Single Ruled Notebook - A4, 70 GSM, 300 pages</c:v>
                </c:pt>
                <c:pt idx="617">
                  <c:v>LUNAGARIYA¬Æ, Protective Case Compatible with JIO Settop Box Remote Control,PU Leather Cover Holder (Before Placing Order,Please Compare The Dimensions of The Product with Your Remote)</c:v>
                </c:pt>
                <c:pt idx="618">
                  <c:v>Luminous Vento Deluxe 150 mm Exhaust Fan for Kitchen, Bathroom with Strong Air Suction, Rust Proof Body and Dust Protection Shutters (2-Year Warranty, White)</c:v>
                </c:pt>
                <c:pt idx="619">
                  <c:v>LS LAPSTER Quality Assured USB 2.0 morpho cable, morpho device cable for Mso 1300 E3/E2/E Biometric Finger Print Scanner morpho USB cable (Black)</c:v>
                </c:pt>
                <c:pt idx="620">
                  <c:v>LS LAPSTER Quality Assured Universal Silicone 15.6" Keyboard Protector Skin|| Keyboard Dust Cover|| Keyboard Skin for 15.6" Laptop| 15.6" Keyguard| (3.93 x 11.81 x 0.39 inches)</c:v>
                </c:pt>
                <c:pt idx="621">
                  <c:v>LRIPL Mi Remote Control with Netflix &amp; Prime Video Button Compatible for Mi 4X LED Android Smart TV 4A Remote Control (32"/43") with Voice Command (Pairing Required)</c:v>
                </c:pt>
                <c:pt idx="622">
                  <c:v>LRIPL Compatible Sony Bravia LCD/led Remote Works with Almost All Sony led/LCD tv's</c:v>
                </c:pt>
                <c:pt idx="623">
                  <c:v>Longway Blaze 2 Rod Quartz Room Heater (White, Gray, 800 watts)</c:v>
                </c:pt>
                <c:pt idx="624">
                  <c:v>LONAXA Mini Travel Rechargeable Fruit Juicer - USB Electric Fruit &amp; Vegetable Juice Blender/Grinder for Home and Office Use (Multicolor)‚Ä¶</c:v>
                </c:pt>
                <c:pt idx="625">
                  <c:v>LOHAYA Voice Assistant Remote Compatible for Airtel Xstream Set-Top Box Remote Control with Netflix Function (Black) (Non - Voice)</c:v>
                </c:pt>
                <c:pt idx="626">
                  <c:v>LOHAYA Television Remote Compatible with Samsung Smart LED/LCD/HD TV Remote Control [ Compatible for All Samsung Tv Remote Control ]</c:v>
                </c:pt>
                <c:pt idx="627">
                  <c:v>LOHAYA Television Remote Compatible for VU LED LCD HD Tv Remote Control Model No :- EN2B27V</c:v>
                </c:pt>
                <c:pt idx="628">
                  <c:v>LOHAYA Remote Compatible for Mi Smart LED TV 4A Remote Control (32"/43") [ Compatible for Mi Tv Remote Control ] [ Compatible for Mi Smart LED Tv Remote Control ]</c:v>
                </c:pt>
                <c:pt idx="629">
                  <c:v>LOHAYA LCD/LED Remote Compatible for Sony Bravia Smart LCD LED UHD OLED QLED 4K Ultra HD TV Remote Control with YouTube &amp; Netflix Function [ Compatible for Sony Tv Remote Control ]</c:v>
                </c:pt>
                <c:pt idx="630">
                  <c:v>Logitech Pebble M350 Wireless Mouse with Bluetooth or USB - Silent, Slim Computer Mouse with Quiet Click for Laptop, Notebook, PC and Mac - Graphite</c:v>
                </c:pt>
                <c:pt idx="631">
                  <c:v>Logitech MK270r USB Wireless Keyboard and Mouse Set for Windows, 2.4 GHz Wireless, Spill-resistant Design, 8 Multimedia &amp; Shortcut Keys, 2-Year Battery Life, PC/Laptop- Black</c:v>
                </c:pt>
                <c:pt idx="632">
                  <c:v>Logitech MK240 Nano Wireless USB Keyboard and Mouse Set, 12 Function Keys 2.4GHz Wireless, 1000DPI, Spill-Resistant Design, PC/Mac, Black/Chartreuse Yellow</c:v>
                </c:pt>
                <c:pt idx="633">
                  <c:v>Logitech MK215 Wireless Keyboard and Mouse Combo for Windows, 2.4 GHz Wireless, Compact Design, 2-Year Battery Life(Keyboard),5 Month Battery Life(Mouse) PC/Laptop- Black</c:v>
                </c:pt>
                <c:pt idx="634">
                  <c:v>Logitech M331 Silent Plus Wireless Mouse, 2.4GHz with USB Nano Receiver, 1000 DPI Optical Tracking, 3 Buttons, 24 Month Life Battery, PC/Mac/Laptop - Black</c:v>
                </c:pt>
                <c:pt idx="635">
                  <c:v>Logitech M235 Wireless Mouse, 1000 DPI Optical Tracking, 12 Month Life Battery, Compatible with Windows, Mac, Chromebook/PC/Laptop</c:v>
                </c:pt>
                <c:pt idx="636">
                  <c:v>Logitech M221 Wireless Mouse, Silent Buttons, 2.4 GHz with USB Mini Receiver, 1000 DPI Optical Tracking, 18-Month Battery Life, Ambidextrous PC / Mac / Laptop - Charcoal Grey</c:v>
                </c:pt>
                <c:pt idx="637">
                  <c:v>Logitech K480 Wireless Multi-Device Keyboard for Windows, macOS, iPadOS, Android or Chrome OS, Bluetooth, Compact, Compatible with PC, Mac, Laptop, Smartphone, Tablet - Black</c:v>
                </c:pt>
                <c:pt idx="638">
                  <c:v>Logitech K380 Wireless Multi-Device Keyboard for Windows, Apple iOS, Apple TV Android or Chrome, Bluetooth, Compact Space-Saving Design, PC/Mac/Laptop/Smartphone/Tablet (Dark Grey)</c:v>
                </c:pt>
                <c:pt idx="639">
                  <c:v>Logitech H111 Wired On Ear Headphones With Mic Black</c:v>
                </c:pt>
                <c:pt idx="640">
                  <c:v>Logitech G402 Hyperion Fury USB Wired Gaming Mouse, 4,000 DPI, Lightweight, 8 Programmable Buttons, Compatible for PC/Mac - Black</c:v>
                </c:pt>
                <c:pt idx="641">
                  <c:v>Logitech G102 USB Light Sync Gaming Mouse with Customizable RGB Lighting, 6 Programmable Buttons, Gaming Grade Sensor, 8K DPI Tracking, 16.8mn Color, Light Weight - Black</c:v>
                </c:pt>
                <c:pt idx="642">
                  <c:v>Logitech C270 Digital HD Webcam with Widescreen HD Video Calling, HD Light Correction, Noise-Reducing Mic, for Skype, FaceTime, Hangouts, WebEx, PC/Mac/Laptop/MacBook/Tablet - (Black, HD 720p/30fps)</c:v>
                </c:pt>
                <c:pt idx="643">
                  <c:v>Logitech B170 Wireless Mouse, 2.4 GHz with USB Nano Receiver, Optical Tracking, 12-Months Battery Life, Ambidextrous, PC/Mac/Laptop - Black</c:v>
                </c:pt>
                <c:pt idx="644">
                  <c:v>Logitech B100 Wired USB Mouse, 3 yr Warranty, 800 DPI Optical Tracking, Ambidextrous PC/Mac/Laptop - Black</c:v>
                </c:pt>
                <c:pt idx="645">
                  <c:v>Livpure Glo Star RO+UV+UF+Mineraliser - 7 L Storage Tank, 15 LPH Water Purifier for Home, Black</c:v>
                </c:pt>
                <c:pt idx="646">
                  <c:v>LIRAMARK Webcam Cover Slide, Ultra Thin Laptop Camera Cover Slide Blocker for Computer MacBook Pro iMac PC Tablet (Pack of 3)</c:v>
                </c:pt>
                <c:pt idx="647">
                  <c:v>Lint Roller with 40 Paper Sheets, 22 x 5 cm (Grey)</c:v>
                </c:pt>
                <c:pt idx="648">
                  <c:v>Lint Remover Woolen Clothes Lint Extractor Battery Lint Removing Machine Bhur Remover</c:v>
                </c:pt>
                <c:pt idx="649">
                  <c:v>Lint Remover For Clothes With 1 Year Warranty Fabric Shaver Lint Shaver for Woolen Clothes Blanket Jackets Stainless Steel Blades,Bedding, Clothes and Furniture Best Remover for Fabrics Portable Lint Shavers (White Orange)</c:v>
                </c:pt>
                <c:pt idx="650">
                  <c:v>Lifelong Power - Pro 500 Watt 3 Jar Mixer Grinder with 3 Speed Control and 1100 Watt Dry Non-Stick soleplate Iron Super Combo (White and Grey, 1 Year Warranty)</c:v>
                </c:pt>
                <c:pt idx="651">
                  <c:v>Lifelong LLWM105 750-Watt Belgian Waffle Maker for Home| Makes 2 Square Shape Waffles| Non-stick Plates| Easy to Use¬†with Indicator Lights (1 Year Warranty, Black)</c:v>
                </c:pt>
                <c:pt idx="652">
                  <c:v>Lifelong LLWH106 Flash 3 Litres Instant Water Heater for Home Use, 8 Bar Pressure,Power On/Off Indicator and Advanced Safety, (3000W, ISI Certified, 2 Years Warranty)</c:v>
                </c:pt>
                <c:pt idx="653">
                  <c:v>Lifelong LLSM120G Sandwich Griller , Classic Pro 750 W Sandwich Maker with 4 Slice Non-Stick Fixed Plates for Sandwiches at Home with 1 Year Warranty (Black)</c:v>
                </c:pt>
                <c:pt idx="654">
                  <c:v>Lifelong LLQH925 Dyno Quartz Heater 2 Power settings Tip Over Cut-off Switch 800 Watt Silent operation Power Indicator 2 Rod Room Heater (1 Year Warranty, Grey)</c:v>
                </c:pt>
                <c:pt idx="655">
                  <c:v>Lifelong LLQH922 Regalia 800 W (ISI Certified) Quartz Room Heater with 2 Power settings, Overheating Protection, 2 Rod Heater (1 Year Warranty, White)</c:v>
                </c:pt>
                <c:pt idx="656">
                  <c:v>Lifelong LLMG93 500 Watt Duos Mixer Grinder, 2 Stainless Steel Jar (Liquidizing and Chutney Jar)| ABS Body, Stainless Steel Blades, 3 Speed Options with Whip (1 Year Warranty, Black)</c:v>
                </c:pt>
                <c:pt idx="657">
                  <c:v>Lifelong LLMG74 750 Watt Mixer Grinder with 3 Jars (White and Grey)</c:v>
                </c:pt>
                <c:pt idx="658">
                  <c:v>Lifelong LLMG23 Power Pro 500-Watt Mixer Grinder with 3 Jars (Liquidizing, Wet Grinding and Chutney Jar), Stainless Steel blades, 1 Year Warranty (Black)</c:v>
                </c:pt>
                <c:pt idx="659">
                  <c:v>Lifelong LLFH921 Regalia 2000 W Fan Heater, 3 Air Settings, Room Heater with Overheating Protection, 1 Year Warranty ( White, (ISI Certified, Ideal for small to medium room/area)</c:v>
                </c:pt>
                <c:pt idx="660">
                  <c:v>Lifelong LLEK15 Electric Kettle 1.5L with Stainless Steel Body, Easy and Fast Boiling of Water for Instant Noodles, Soup, Tea etc. (1 Year Warranty, Silver)</c:v>
                </c:pt>
                <c:pt idx="661">
                  <c:v>Lifelong 2-in1 Egg Boiler and Poacher 500-Watt (Transparent and Silver Grey), Boil 8 eggs, Poach 4 eggs, Easy to clean| 3 Boiling Modes, Stainless Steel Body and Heating Plate, Automatic Turn-Off</c:v>
                </c:pt>
                <c:pt idx="662">
                  <c:v>Libra Roti Maker Electric Automatic | chapati Maker Electric Automatic | roti Maker Machine with 900 Watts for Making Roti/Chapati/Parathas - Stainless Steel</c:v>
                </c:pt>
                <c:pt idx="663">
                  <c:v>Libra Room Heater for Home, Room Heaters Home for Winter, Electric Heater with 2000 Watts Power as per IS Specification for Small to Medium Rooms - FH12 (Grey)</c:v>
                </c:pt>
                <c:pt idx="664">
                  <c:v>LG 80 cm (32 inches) HD Ready Smart LED TV 32LQ576BPSA (Ceramic Black)</c:v>
                </c:pt>
                <c:pt idx="665">
                  <c:v>LG 80 cm (32 inches) HD Ready Smart LED TV 32LM563BPTC (Dark Iron Gray)</c:v>
                </c:pt>
                <c:pt idx="666">
                  <c:v>LG 139 cm (55 inches) 4K Ultra HD Smart LED TV 55UQ7500PSF (Ceramic Black)</c:v>
                </c:pt>
                <c:pt idx="667">
                  <c:v>LG 108 cm (43 inches) 4K Ultra HD Smart LED TV 43UQ7500PSF (Ceramic Black)</c:v>
                </c:pt>
                <c:pt idx="668">
                  <c:v>LG 1.5 Ton 5 Star AI DUAL Inverter Split AC (Copper, Super Convertible 6-in-1 Cooling, HD Filter with Anti-Virus Protection, 2022 Model, PS-Q19YNZE, White)</c:v>
                </c:pt>
                <c:pt idx="669">
                  <c:v>Lenovo USB A to Type-C Tangle-free¬†¬†Aramid fiber braided¬†1.2m cable with 4A Fast charging &amp; 480 MBPS data transmission, certified 10000+ bend lifespan, Metallic Grey</c:v>
                </c:pt>
                <c:pt idx="670">
                  <c:v>Lenovo IdeaPad 3 11th Gen Intel Core i3 15.6" FHD Thin &amp; Light Laptop(8GB/512GB SSD/Windows 11/Office 2021/2Yr Warranty/3months Xbox Game Pass/Platinum Grey/1.7Kg), 81X800LGIN</c:v>
                </c:pt>
                <c:pt idx="671">
                  <c:v>Lenovo GX20L29764 65W Laptop Adapter/Charger with Power Cord for Select Models of Lenovo (Round pin) (Black)</c:v>
                </c:pt>
                <c:pt idx="672">
                  <c:v>Lenovo 600 Bluetooth 5.0 Silent Mouse: Compact, Portable, Dongle-Free Multi-Device connectivity with Microsoft Swift Pair | 3-Level Adjustable DPI up to 2400 | Battery Life: up to 1 yr</c:v>
                </c:pt>
                <c:pt idx="673">
                  <c:v>Lenovo 400 Wireless Mouse, 1200DPI Optical Sensor, 2.4GHz Wireless Nano USB, 3-Button (Left,Right,Scroll) Upto 8M Left/Right &amp; 100K Scroll clicks &amp; 1yr Battery, Ambidextrous, Ergonomic GY50R91293</c:v>
                </c:pt>
                <c:pt idx="674">
                  <c:v>Lenovo 300 Wired Plug &amp; Play USB Mouse, High Resolution 1600 DPI Optical Sensor, 3-Button Design with clickable Scroll Wheel, Ambidextrous, Ergonomic Mouse for Comfortable All-Day Grip (GX30M39704)</c:v>
                </c:pt>
                <c:pt idx="675">
                  <c:v>Lenovo 300 FHD Webcam with Full Stereo Dual Built-in mics | FHD 1080P 2.1 Megapixel CMOS Camera |Privacy Shutter | Ultra-Wide 95 Lens | 360 Rotation | Flexible Mount, Plug-n-Play | Cloud Grey</c:v>
                </c:pt>
                <c:pt idx="676">
                  <c:v>Lenovo 130 Wireless Compact Mouse, 1K DPI Optical sensor, 2.4GHz Wireless NanoUSB, 10m range, 3button(left,right,scroll) upto 3M left/right clicks, 10 month battery, Ambidextrous, Ergonomic GY51C12380</c:v>
                </c:pt>
                <c:pt idx="677">
                  <c:v>Lava Charging Adapter Elements D3 2A Fast Charging Speed Usb Type C Data Cable, White</c:v>
                </c:pt>
                <c:pt idx="678">
                  <c:v>Lava A1 Josh 21(Blue Silver) -Dual Sim,Call Blink Notification,Military Grade Certified with 4 Day Battery Backup, Keypad Mobile</c:v>
                </c:pt>
                <c:pt idx="679">
                  <c:v>Larrito wooden Cool Mist Humidifiers Essential Oil Diffuser Aroma Air Humidifier with Colorful Change for Car, Office, Babies, humidifiers for home, air humidifier for room (WOODEN HUMIDIFIRE-A)</c:v>
                </c:pt>
                <c:pt idx="680">
                  <c:v>Lapster USB 3.0 sata Cable for 2.5 inch SSD and HDD , USB 3.0 to SATA III Hard Driver Adapter , sata to USB Cable-(Blue)</c:v>
                </c:pt>
                <c:pt idx="681">
                  <c:v>Lapster USB 3.0 A to Micro B SuperSpeed for hard disk cable - short cable</c:v>
                </c:pt>
                <c:pt idx="682">
                  <c:v>Lapster usb 2.0 mantra cable, mantra mfs 100 data cable (black)</c:v>
                </c:pt>
                <c:pt idx="683">
                  <c:v>LAPSTER Spiral Charger Spiral Charger Cable Protectors for Wires Data Cable Saver Charging Cord Protective Cable Cover Set of 3 (12 Pieces)</c:v>
                </c:pt>
                <c:pt idx="684">
                  <c:v>Lapster Gel Mouse pad with Wrist Rest , Gaming Mouse Pad with Lycra Cloth Nonslip for Laptop , Computer, , Home &amp; Office (Black)</c:v>
                </c:pt>
                <c:pt idx="685">
                  <c:v>Lapster Caddy for ssd and HDD, Optical Bay 2nd Hard Drive Caddy, Caddy 9.5mm for Laptop</c:v>
                </c:pt>
                <c:pt idx="686">
                  <c:v>LAPSTER Accessories Power Cable Cord 2 Pin Laptop Adapter and Tape Recorder 1.5M</c:v>
                </c:pt>
                <c:pt idx="687">
                  <c:v>Lapster 65W compatible for OnePlus Dash Warp Charge Cable , type c to c cable fast charging Data Sync Cable Compatible with One Plus 10R / 9RT/ 9 pro/ 9R/ 8T/ 9/ Nord &amp; for All Type C Devices ‚Äì Red, 1 Meter</c:v>
                </c:pt>
                <c:pt idx="688">
                  <c:v>Lapster 5 pin mini usb cable, usb b cable,camera cable usb2.0 for External HDDS/Card Readers/Camera etc.</c:v>
                </c:pt>
                <c:pt idx="689">
                  <c:v>LAPSTER 12pcs Spiral Cable Protectors for Charger, Wires, Data Charger Cable Protector for Computers, Cell Phones etc.(Grey)</c:v>
                </c:pt>
                <c:pt idx="690">
                  <c:v>Lapster 1.5 mtr USB 2.0 Type A Male to USB A Male Cable for computer and laptop</c:v>
                </c:pt>
                <c:pt idx="691">
                  <c:v>LACOPINE Mini Pocket Size Lint Roller (White)</c:v>
                </c:pt>
                <c:pt idx="692">
                  <c:v>Kyosei Advanced Tempered Glass Compatible with Google Pixel 6a with Military-Grade Anti-Explosion Edge-to-Edge Coverage Screen Protector Guard</c:v>
                </c:pt>
                <c:pt idx="693">
                  <c:v>Kuber Industries Waterproof Round Non Wovan Laundry Bag/Hamper|Metalic Printed With Handles|Foldable Bin &amp; 45 Liter Capicity|Size 37 x 37 x 49, Pack of 1 (Beige &amp; Brown)-KUBMART11450</c:v>
                </c:pt>
                <c:pt idx="694">
                  <c:v>Kuber Industries Waterproof Round Laundry Bag/Hamper|Polka Dots Print Print with Handles|Foldable Bin &amp; 45 Liter Capicity|Size 37 x 37 x 49, Pack of 1(Black &amp; White)- CTKTC044992</c:v>
                </c:pt>
                <c:pt idx="695">
                  <c:v>Kuber Industries Waterproof Canvas Laundry Bag/Hamper|Metalic Printed With Handles|Foldable Bin &amp; 45 Liter Capicity|Size 37 x 37 x 46, Pack of 1 (Brown)</c:v>
                </c:pt>
                <c:pt idx="696">
                  <c:v>Kuber Industries Round Non Woven Fabric Foldable Laundry Basket|Toy Storage Basket|Cloth Storage Basket With Handles| Capicity 45 Ltr (Grey &amp; Black)-KUBMART11446</c:v>
                </c:pt>
                <c:pt idx="697">
                  <c:v>Kuber Industries Nylon Mesh Laundry Basket|Sturdy Material &amp; Durable Handles|Netted Lightweight Laundry Bag, Size 36 x 36 x 58, Capicity 30 Ltr (Pink)</c:v>
                </c:pt>
                <c:pt idx="698">
                  <c:v>KRISONS Thunder Speaker, Multimedia Home Theatre, Floor Standing Speaker, LED Display with Bluetooth, FM, USB, Micro SD Card, AUX Connectivity</c:v>
                </c:pt>
                <c:pt idx="699">
                  <c:v>KONVIO NEER 10 Inch Spun Filter (PP SPUN) Cartridge Compatible for 10 Inch Pre-Filter Housing of Water Purifier | Pack of 4 Spun</c:v>
                </c:pt>
                <c:pt idx="700">
                  <c:v>Kodak 80 cm (32 Inches) HD Ready LED TV Kodak 32HDX900S (Black)</c:v>
                </c:pt>
                <c:pt idx="701">
                  <c:v>Kodak 80 cm (32 inches) HD Ready Certified Android Smart LED TV 32HDX7XPROBL (Black)</c:v>
                </c:pt>
                <c:pt idx="702">
                  <c:v>Kodak 80 cm (32 inches) HD Ready Certified Android LED TV 32HDX7XPRO (Black)</c:v>
                </c:pt>
                <c:pt idx="703">
                  <c:v>Kodak 139 cm (55 inches) 4K Ultra HD Smart LED TV 55CA0909 (Black)</c:v>
                </c:pt>
                <c:pt idx="704">
                  <c:v>Kodak 126 cm (50 inches) Bezel-Less Design Series 4K Ultra HD Smart Android LED TV 50UHDX7XPROBL (Black)</c:v>
                </c:pt>
                <c:pt idx="705">
                  <c:v>KNYUC MART Mini Electric Handy Room Heater Compact Plug-in, The Wall Outlet 400 Watts, Handy Air Warmer Blower Adjustable Timer Digital Display</c:v>
                </c:pt>
                <c:pt idx="706">
                  <c:v>KNOWZA Electric Handheld Milk Wand Mixer Frother for Latte Coffee Hot Milk, Milk Frother for Coffee, Egg Beater, Hand Blender, Coffee Beater (BLACK COFFEE BEATER)</c:v>
                </c:pt>
                <c:pt idx="707">
                  <c:v>KLAM LCD Writing Tablet Screenwriting Toys Board Smart Digital E-Note Pad 8.5 Inch Light Weight Magic Slate for Drawing Playing Noting by Kids and Adults Best Birthday Gift Girls Boys, Multicolor</c:v>
                </c:pt>
                <c:pt idx="708">
                  <c:v>Kitchenwell Multipurpose Portable Electronic Digital Weighing Scale Weight Machine | Weight Machine | 10 Kg</c:v>
                </c:pt>
                <c:pt idx="709">
                  <c:v>Kitchenwell 18Pc Plastic Food Snack Bag Pouch Clip Sealer for Keeping Food Fresh for Home, Kitchen, Camping Snack Seal Sealing Bag Clips (Multi-Color) | (Pack of 18)|</c:v>
                </c:pt>
                <c:pt idx="710">
                  <c:v>Kitchengenix's Mini Waffle Maker 4 Inch- 350 Watts: Stainless Steel Non-Stick Electric Iron Machine for Individual Belgian Waffles, Pan Cakes, Paninis or Other Snacks (Red)</c:v>
                </c:pt>
                <c:pt idx="711">
                  <c:v>Kitchen Mart Stainless Steel South Indian Filter Coffee Drip Maker, Madras Kappi, Drip Decotion Maker160ml (2 Cup)</c:v>
                </c:pt>
                <c:pt idx="712">
                  <c:v>Kitchen Kit Electric Kettle, 1.8L Stainless Steel Tea Kettle, Fast Boil Water Warmer with Auto Shut Off and Boil Dry Protection Tech</c:v>
                </c:pt>
                <c:pt idx="713">
                  <c:v>Kingston DataTraveler Exodia DTX/32 GB Pen Drive USB 3.2 Gen 1 (Multicolor)</c:v>
                </c:pt>
                <c:pt idx="714">
                  <c:v>KINGONE Wireless Charging Pencil (2nd Generation) for iPad with Magnetic and Tilt Sensitive, Palm Rejection, Compatible with Apple iPad Pro 11 inch 1/2/3/4, iPad Pro 12.9 Inch 3/4/5/6, iPad Air 4/5, mini6</c:v>
                </c:pt>
                <c:pt idx="715">
                  <c:v>KINGONE Upgraded Stylus Pen, iPad Pencil, Ultra High Precision &amp; Sensitivity, Palm Rejection, Prevents False ON/Off Touch, Power Display, Tilt Sensitivity, Magnetic Adsorption for iPad 2018 and Later</c:v>
                </c:pt>
                <c:pt idx="716">
                  <c:v>King Shine Multi Retractable 3.0A Fast Charger Cord, Multiple Charging Cable 4Ft/1.2m 3-in-1 USB Charge Cord Compatible with Phone/Type C/Micro USB for All Android and iOS Smartphones (Random Colour)</c:v>
                </c:pt>
                <c:pt idx="717">
                  <c:v>Khaitan ORFin Fan heater for Home and kitchen-K0 2215</c:v>
                </c:pt>
                <c:pt idx="718">
                  <c:v>KHAITAN AVAANTE KA-2013 1200 Watt 3-Rod Halogen Heater (1200 Watts, Grey)</c:v>
                </c:pt>
                <c:pt idx="719">
                  <c:v>KENT Smart Multi Cooker Cum Kettle 1.2 Liter 800 Watts, Electric Cooker with Steamer &amp; Boiler for Idlis, Instant Noodles, Momos, Eggs, &amp; Steam Vegetables, Inner Stainless Steel &amp; Cool Touch Outer Body</c:v>
                </c:pt>
                <c:pt idx="720">
                  <c:v>KENT POWP-Sediment Filter 10'' Thread WCAP</c:v>
                </c:pt>
                <c:pt idx="721">
                  <c:v>Kent Gold, Optima, Gold+ Spare Kit</c:v>
                </c:pt>
                <c:pt idx="722">
                  <c:v>KENT Gold Optima Gravity Water Purifier (11016) | UF Technology Based | Non-Electric &amp; Chemical Free | Counter Top | 10L Storage | White</c:v>
                </c:pt>
                <c:pt idx="723">
                  <c:v>KENT Electric Chopper-B for Kitchen 250 Watt | Chop, Mince, Puree, Whisk, 400 ml Capacity | Stainless Steel Double Chopping Blades | Transparent Chopping Bowl | Anti-Skid | One Touch Operation | Black</c:v>
                </c:pt>
                <c:pt idx="724">
                  <c:v>KENT 16088 Vogue Electric Kettle 1.8 Litre 1500 W | Stainless Steel body | Auto shut off over heating protection | 1 Year Warranty</c:v>
                </c:pt>
                <c:pt idx="725">
                  <c:v>KENT 16068 Zoom Vacuum Cleaner for Home and Car 130 W | Cordless, Hoseless, Rechargeable HEPA Filters Vacuum Cleaner with Cyclonic Technology | Bagless Design and Multi Nozzle Operation | Blue</c:v>
                </c:pt>
                <c:pt idx="726">
                  <c:v>KENT 16055 Amaze Cool Touch Electric Kettle 1.8 L 1500 W | Plastic Outer &amp; Stainless Steel Inside body | Auto shut off Over heating protection | Multipurpose hot water Kettle | 1 Year Warranty</c:v>
                </c:pt>
                <c:pt idx="727">
                  <c:v>KENT 16052 Elegant Electric Glass Kettle 1.8L 2000 W | Blue LED Illumination | Borosilicate Glass Body | Boil Drying Protection | Used as Boiler | Milk | Tea | Water &amp; Soup | 1 Year Warranty</c:v>
                </c:pt>
                <c:pt idx="728">
                  <c:v>KENT 16051 Hand Blender 300 W | 5 Variable Speed Control | Multiple Beaters &amp; Dough Hooks | Turbo Function</c:v>
                </c:pt>
                <c:pt idx="729">
                  <c:v>KENT 16044 Hand Blender Stainless Steel 400 W | Variable Speed Control | Easy to Clean and Store | Low Noise Operation</c:v>
                </c:pt>
                <c:pt idx="730">
                  <c:v>KENT 16026 Electric Kettle Stainless Steel 1.8 L | 1500W | Superfast Boiling | Auto Shut-Off | Boil Dry Protection | 360¬∞ Rotating Base | Water Level Indicator</c:v>
                </c:pt>
                <c:pt idx="731">
                  <c:v>KENT 16025 Sandwich Grill 700W | Non-Toxic Ceramic Coating | Automatic Temperature Cut-off with LED Indicator | Adjustable Height Control, Metallic Silver, Standard</c:v>
                </c:pt>
                <c:pt idx="732">
                  <c:v>KENT 11054 Alkaline Water Filter Pitcher 3.5 L | Chemical-Free Water with Balanced pH Levels 8.0 to 9.5 | Solves Acidity Issue | Equipped with Carbon and Sediment Filter - Grey</c:v>
                </c:pt>
                <c:pt idx="733">
                  <c:v>Kenstar 2400 Watts 9 Fins Oil Filled Radiator with PTC Fan Heater (BLACK GOLD)</c:v>
                </c:pt>
                <c:pt idx="734">
                  <c:v>Karcher WD3 EU Wet and Dry Vacuum Cleaner, 1000 Watts Powerful Suction, 17 L Capacity, Blower Function, Easy Filter Removal for Home and Garden Cleaning¬† (Yellow/Black)</c:v>
                </c:pt>
                <c:pt idx="735">
                  <c:v>Karbonn 80 cm (32 Inches) Millennium Series HD Ready LED TV KJW32NSHDF (Phantom Black) with Bezel-Less Design</c:v>
                </c:pt>
                <c:pt idx="736">
                  <c:v>Karbonn 80 cm (32 inches) Millenium Bezel-Less Series HD Ready Smart LED TV KJW32SKHD (Phantom Black)</c:v>
                </c:pt>
                <c:pt idx="737">
                  <c:v>Kanget [2 Pack] Type C Female to USB A Male Charger | Charging Cable Adapter Converter compatible for iPhone 14, 13, 12,11 Pro Max/Mini/XR/XS/X/SE, Samsung S20 ultra/S21/S10/S8/S9/MacBook Pro iPad (Grey)</c:v>
                </c:pt>
                <c:pt idx="738">
                  <c:v>JM SELLER 180 W 2021 Edition Electric Beater High Speed Hand Mixer Egg Beater for Cake Making and Whipping Cream with 7 Speed Control (White) with Free Spatula and Oil Brush</c:v>
                </c:pt>
                <c:pt idx="739">
                  <c:v>JIALTO Mini Waffle Maker 4 Inch- 350 Watts: Stainless Steel Non-Stick Electric Iron Machine for Individual Belgian Waffles, Pan Cakes, Paninis or Other Snacks - Aqua blue</c:v>
                </c:pt>
                <c:pt idx="740">
                  <c:v>JBL Tune 215BT, 16 Hrs Playtime with Quick Charge, in Ear Bluetooth Wireless Earphones with Mic, 12.5mm Premium Earbuds with Pure Bass, BT 5.0, Dual Pairing, Type C &amp; Voice Assistant Support (Black)</c:v>
                </c:pt>
                <c:pt idx="741">
                  <c:v>JBL Go 2, Wireless Portable Bluetooth Speaker with Mic, JBL Signature Sound, Vibrant Color Options with IPX7 Waterproof &amp; AUX (Blue)</c:v>
                </c:pt>
                <c:pt idx="742">
                  <c:v>JBL Commercial CSLM20B Auxiliary Omnidirectional Lavalier Microphone with Battery for Content Creation, Voiceover/Dubbing, Recording (Black,Small)</c:v>
                </c:pt>
                <c:pt idx="743">
                  <c:v>JBL C50HI, Wired in Ear Headphones with Mic, One Button Multi-Function Remote, Lightweight &amp; Comfortable fit (Black)</c:v>
                </c:pt>
                <c:pt idx="744">
                  <c:v>JBL C200SI, Premium in Ear Wired Earphones with Mic, Signature Sound, One Button Multi-Function Remote, Angled Earbuds for Comfort fit (Blue)</c:v>
                </c:pt>
                <c:pt idx="745">
                  <c:v>JBL C100SI Wired In Ear Headphones with Mic, JBL Pure Bass Sound, One Button Multi-function Remote, Premium Metallic Finish, Angled Buds for Comfort fit (Red)</c:v>
                </c:pt>
                <c:pt idx="746">
                  <c:v>JBL C100SI Wired In Ear Headphones with Mic, JBL Pure Bass Sound, One Button Multi-function Remote, Angled Buds for Comfort fit (Black)</c:v>
                </c:pt>
                <c:pt idx="747">
                  <c:v>IT2M Designer Mouse Pad for Laptop/Computer (9.2 X 7.6 Inches, 12788)</c:v>
                </c:pt>
                <c:pt idx="748">
                  <c:v>Isoelite Remote Compatible for Samsung LED/LCD Remote Control Works with All Samsung LED/LCD TV Model No :- BN59-607A (Please Match The Image with Your Old Remote)</c:v>
                </c:pt>
                <c:pt idx="749">
                  <c:v>Irusu Play VR Plus Virtual Reality Headset with Headphones for Gaming (Black)</c:v>
                </c:pt>
                <c:pt idx="750">
                  <c:v>iQOO Z6 Pro 5G by vivo (Phantom Dusk, 8GB RAM, 128GB Storage) | Snapdragon 778G 5G | 66W FlashCharge | 1300 nits Peak Brightness | HDR10+</c:v>
                </c:pt>
                <c:pt idx="751">
                  <c:v>iQOO Z6 Pro 5G by vivo (Legion Sky, 8GB RAM, 128GB Storage) | Snapdragon 778G 5G | 66W FlashCharge | 1300 nits Peak Brightness | HDR10+</c:v>
                </c:pt>
                <c:pt idx="752">
                  <c:v>iQOO Z6 Pro 5G by vivo (Legion Sky, 6GB RAM, 128GB Storage) | Snapdragon 778G 5G | 66W FlashCharge | 1300 nits Peak Brightness | HDR10+</c:v>
                </c:pt>
                <c:pt idx="753">
                  <c:v>iQOO Z6 Lite 5G by vivo (Stellar Green, 6GB RAM, 128GB Storage) | World's First Snapdragon 4 Gen 1 | 120Hz Refresh Rate | 5000mAh Battery | Travel Adapter to be Purchased Separately</c:v>
                </c:pt>
                <c:pt idx="754">
                  <c:v>iQOO Z6 Lite 5G by vivo (Mystic Night, 6GB RAM, 128GB Storage) | World's First Snapdragon 4 Gen 1 | 120Hz Refresh Rate | 5000mAh Battery | Travel Adapter to be Purchased Separately</c:v>
                </c:pt>
                <c:pt idx="755">
                  <c:v>iQOO Z6 44W by vivo (Raven Black, 6GB RAM, 128GB Storage) | 6.44" FHD+ AMOLED Display | 50% Charge in just 27 mins | in-Display Fingerprint Scanning</c:v>
                </c:pt>
                <c:pt idx="756">
                  <c:v>iQOO Z6 44W by vivo (Raven Black, 4GB RAM, 128GB Storage) | 6.44" FHD+ AMOLED Display | 50% Charge in just 27 mins | in-Display Fingerprint Scanning</c:v>
                </c:pt>
                <c:pt idx="757">
                  <c:v>iQOO Z6 44W by vivo (Lumina Blue, 6GB RAM, 128GB Storage) | 6.44" FHD+ AMOLED Display | 50% Charge in just 27 mins | in-Display Fingerprint Scanning</c:v>
                </c:pt>
                <c:pt idx="758">
                  <c:v>iQOO Z6 44W by vivo (Lumina Blue, 4GB RAM, 128GB Storage) | 6.44" FHD+ AMOLED Display | 50% Charge in just 27 mins | in-Display Fingerprint Scanning</c:v>
                </c:pt>
                <c:pt idx="759">
                  <c:v>iQOO vivo Z6 5G (Dynamo Black, 6GB RAM, 128GB Storage) | Snapdragon 695-6nm Processor | 120Hz FHD+ Display | 5000mAh Battery</c:v>
                </c:pt>
                <c:pt idx="760">
                  <c:v>iQOO vivo Z6 5G (Chromatic Blue, 8GB RAM, 128GB Storage) | Snapdragon 695-6nm Processor | 120Hz FHD+ Display | 5000mAh Battery</c:v>
                </c:pt>
                <c:pt idx="761">
                  <c:v>iQOO vivo Z6 5G (Chromatic Blue, 6GB RAM, 128GB Storage) | Snapdragon 695-6nm Processor | 120Hz FHD+ Display | 5000mAh Battery</c:v>
                </c:pt>
                <c:pt idx="762">
                  <c:v>iQOO Neo 6 5G (Dark Nova, 8GB RAM, 128GB Storage) | Snapdragon¬Æ 870 5G | 80W FlashCharge</c:v>
                </c:pt>
                <c:pt idx="763">
                  <c:v>iQOO 9 SE 5G (Sunset Sierra, 8GB RAM, 128GB Storage) | Qualcomm Snapdragon 888 | 66W Flash Charge</c:v>
                </c:pt>
                <c:pt idx="764">
                  <c:v>iPhone Original 20W C Type Fast PD Charger Compatible with I-Phone13/13 mini/13pro/13 pro Max I-Phone 12/12 Pro/12mini/12 Pro Max, I-Phone11/11 Pro/11 Pro Max 2020 (Only Adapter)</c:v>
                </c:pt>
                <c:pt idx="765">
                  <c:v>IONIX Tap filter Multilayer | Activated Carbon Faucet Water Filters Universal Interface Home Kitchen Faucet Tap Water Clean Purifier Filter Cartridge Five Layer Water Filter-Pack of 1</c:v>
                </c:pt>
                <c:pt idx="766">
                  <c:v>Ionix Jewellery Scale | Weight Scale | Digital Weight Machine | weight machine for gold | Electronic weighing machines for Jewellery 0.01G to 200G Small Weight Machine for Shop - Silver</c:v>
                </c:pt>
                <c:pt idx="767">
                  <c:v>IONIX Activated Carbon Faucet Water Filters Universal Interface Home Kitchen Faucet Tap Water | Tap filter Multilayer | Clean Purifier Filter Cartridge Five Layer Water Filter-Pack of 1</c:v>
                </c:pt>
                <c:pt idx="768">
                  <c:v>Inventis 5V 1.2W Portable Flexible USB LED Light Lamp (Colors may vary)</c:v>
                </c:pt>
                <c:pt idx="769">
                  <c:v>Instant Pot Air Fryer, Vortex 2QT, Touch Control Panel, 360¬∞ EvenCrisp‚Ñ¢ Technology, Uses 95 % less Oil, 4-in-1 Appliance: Air Fry, Roast, Bake, Reheat (Vortex 1.97Litre, Black)</c:v>
                </c:pt>
                <c:pt idx="770">
                  <c:v>InstaCuppa Rechargeable Mini Electric Chopper - Stainless Steel Blades, One Touch Operation, for Mincing Garlic, Ginger, Onion, Vegetable, Meat, Nuts, (White, 250 ML, Pack of 1, 45 Watts)</c:v>
                </c:pt>
                <c:pt idx="771">
                  <c:v>InstaCuppa Portable Blender for Smoothie, Milk Shakes, Crushing Ice and Juices, USB Rechargeable Personal Blender Machine for Kitchen with 4000 mAh Rechargeable Battery, 230 Watt Motor, 500 ML</c:v>
                </c:pt>
                <c:pt idx="772">
                  <c:v>InstaCuppa Portable Blender for Smoothie, Milk Shakes, Crushing Ice and Juices, USB Rechargeable Personal Blender Machine for Kitchen with 2000 mAh Rechargeable Battery, 150 Watt Motor, 400 ML</c:v>
                </c:pt>
                <c:pt idx="773">
                  <c:v>InstaCuppa Milk Frother for Coffee - Handheld Battery-Operated Electric Milk and Coffee Frother, Stainless Steel Whisk and Stand, Portable Foam Maker for Coffee, Cappuccino, Lattes, and Egg Beaters</c:v>
                </c:pt>
                <c:pt idx="774">
                  <c:v>INOVERA World Map Extended Anti Slip Rubber Gaming Stitched Mouse Pad Desk Mat for Computer Laptop (Black, 900L x 400B x 2H mm)</c:v>
                </c:pt>
                <c:pt idx="775">
                  <c:v>INKULTURE Stainless_Steel Measuring Cups &amp; Spoon Combo for Dry or Liquid/Kitchen Gadgets for Cooking &amp; Baking Cakes/Measuring Cup Set Combo with Handles (Set of 4 Cups &amp; 4 Spoons)</c:v>
                </c:pt>
                <c:pt idx="776">
                  <c:v>Infinity (JBL Glide 510, 72 Hrs Playtime with Quick Charge, Wireless On Ear Headphone with Mic, Deep Bass, Dual Equalizer, Bluetooth 5.0 with Voice Assistant Support (Black)</c:v>
                </c:pt>
                <c:pt idx="777">
                  <c:v>Infinity (JBL Fuze Pint, Wireless Ultra Portable Mini Speaker with Mic, Deep Bass, Dual Equalizer, Bluetooth 5.0 with Voice Assistant Support for Mobiles (Black)</c:v>
                </c:pt>
                <c:pt idx="778">
                  <c:v>Infinity (JBL Fuze 100, Wireless Portable Bluetooth Speaker with Mic, Deep Bass, Dual Equalizer, IPX7 Waterproof, Rugged Fabric Design (Black)</c:v>
                </c:pt>
                <c:pt idx="779">
                  <c:v>INDIAS¬Æ‚Ñ¢ Electro-Instant Water Geyser A.B.S. Body Shock Proof Can be Used in Bathroom, Kitchen, wash Area, Hotels, Hospital etc.</c:v>
                </c:pt>
                <c:pt idx="780">
                  <c:v>Inalsa Vacuum Cleaner Wet and Dry Micro WD10 with 3in1 Multifunction Wet/Dry/Blowing| 14KPA Suction and Impact Resistant Polymer Tank,(Yellow/Black)</c:v>
                </c:pt>
                <c:pt idx="781">
                  <c:v>INALSA Vaccum Cleaner Handheld 800W High Powerful Motor- Dura Clean with HEPA Filtration &amp; Strong Powerful 16KPA Suction| Lightweight, Compact &amp; Durable Body|Includes Multiple Accessories,(Grey/Black)</c:v>
                </c:pt>
                <c:pt idx="782">
                  <c:v>INALSA Upright Vacuum Cleaner, 2-in-1,Handheld &amp; Stick for Home &amp; Office Use,800W- with 16KPA Strong Suction &amp; HEPA Filtration|0.8L Dust Tank|Includes Multiple Accessories,(Grey/Black)</c:v>
                </c:pt>
                <c:pt idx="783">
                  <c:v>Inalsa Hand Blender| Hand Mixer|Beater - Easy Mix, Powerful 250 Watt Motor | Variable 7 Speed Control | 1 Year Warranty | (White/Red)</c:v>
                </c:pt>
                <c:pt idx="784">
                  <c:v>INALSA Hand Blender 1000 Watt with Chopper, Whisker, 600 ml Multipurpose Jar|Variable Speed And Turbo Speed Function |100% Copper Motor |Low Noise |ANTI-SPLASH TECHNOLOGY|2 Year Warranty</c:v>
                </c:pt>
                <c:pt idx="785">
                  <c:v>Inalsa Electric Kettle Prism Inox - 1350 W with LED Illumination &amp; Boro-Silicate Body, 1.8 L Capacity along with Cordless Base, 2 Year Warranty (Black)</c:v>
                </c:pt>
                <c:pt idx="786">
                  <c:v>INALSA Electric Kettle 1.5 Litre with Stainless Steel Body - Absa|Auto Shut Off &amp; Boil Dry Protection Safety Features| Cordless Base &amp; Cord Winder|Hot Water Kettle |Water Heater Jug</c:v>
                </c:pt>
                <c:pt idx="787">
                  <c:v>Inalsa Electric Fan Heater Hotty - 2000 Watts Variable Temperature Control Cool/Warm/Hot Air Selector | Over Heat Protection | ISI Certification, White</c:v>
                </c:pt>
                <c:pt idx="788">
                  <c:v>INALSA Electric Chopper Bullet- 400 Watts with 100% Pure Copper Motor| Chop, Mince, Puree, Dice | Twin Blade Technology| 900 ml Capacity| One Touch Operation, 1.30mtr Long Power Cord (Black/Silver)</c:v>
                </c:pt>
                <c:pt idx="789">
                  <c:v>INALSA Air Fryer Digital 4L Nutri Fry - 1400W with Smart AirCrisp Technology| 8-Preset Menu, Touch Control &amp; Digital Display|Variable Temperature &amp; Timer Control|Free Recipe book|2 Yr Warranty (Black)</c:v>
                </c:pt>
                <c:pt idx="790">
                  <c:v>Imou 360¬∞ 1080P Full HD Security Camera, Human Detection, Motion Tracking, 2-Way Audio, Night Vision, Dome Camera with WiFi &amp; Ethernet Connection, Alexa Google Assistant, Up to 256GB SD Card Support</c:v>
                </c:pt>
                <c:pt idx="791">
                  <c:v>IKEA Milk Frother for Your Milk, Coffee,(Cold and hot Drinks), Black</c:v>
                </c:pt>
                <c:pt idx="792">
                  <c:v>Ikea Little Loved Corner PRODUKT Milk-frother, Coffee/Tea Frother, Handheld Milk Wand Mixer Frother, Black</c:v>
                </c:pt>
                <c:pt idx="793">
                  <c:v>IKEA Frother for Milk</c:v>
                </c:pt>
                <c:pt idx="794">
                  <c:v>Ikea 903.391.72 Polypropylene Plastic Solid Bevara Sealing Clip (Multicolour) - 30 Pack, Adjustable</c:v>
                </c:pt>
                <c:pt idx="795">
                  <c:v>iFFALCON 80 cm (32 inches) HD Ready Smart LED TV¬†32F53 (Black)</c:v>
                </c:pt>
                <c:pt idx="796">
                  <c:v>iBELL SM1515NEW Sandwich Maker with Floating Hinges, 1000Watt, Panini / Grill / Toast (Black)</c:v>
                </c:pt>
                <c:pt idx="797">
                  <c:v>iBELL SM1301 3-in-1 Sandwich Maker with Detachable Plates for Toast / Waffle / Grill , 750 Watt (Black)</c:v>
                </c:pt>
                <c:pt idx="798">
                  <c:v>iBELL SEK170BM Premium Electric Kettle, 1.7 Litre, Stainless Steel with Coating,1500W Auto Cut-Off, Silver with Black</c:v>
                </c:pt>
                <c:pt idx="799">
                  <c:v>iBELL SEK15L Premium 1.5 Litre Stainless Steel Electric Kettle,1500W Auto Cut-Off Feature,Silver with Black</c:v>
                </c:pt>
                <c:pt idx="800">
                  <c:v>iBELL MPK120L Premium Stainless Steel Multi Purpose Kettle/Cooker with Inner Pot 1.2 Litre (Silver)</c:v>
                </c:pt>
                <c:pt idx="801">
                  <c:v>iBELL Induction Cooktop, 2000W with Auto Shut Off and Overheat Protection, BIS Certified, Black</c:v>
                </c:pt>
                <c:pt idx="802">
                  <c:v>iBELL Castor CTEK15L Premium 1.5 Litre Stainless Steel Electric Kettle,1500W Auto Cut-Off Feature,Silver</c:v>
                </c:pt>
                <c:pt idx="803">
                  <c:v>HUMBLE Dynamic Lapel Collar Mic Voice Recording Filter Microphone for Singing Youtube SmartPhones, Black</c:v>
                </c:pt>
                <c:pt idx="804">
                  <c:v>HUL Pureit Germkill kit for Classic 23 L water purifier - 3000 L Capacity</c:v>
                </c:pt>
                <c:pt idx="805">
                  <c:v>HUL Pureit Germkill kit for Classic 23 L water purifier - 1500 L Capacity</c:v>
                </c:pt>
                <c:pt idx="806">
                  <c:v>HUL Pureit Germkill kit for Advanced 23 L water purifier - 3000 L Capacity, Sand, Multicolour</c:v>
                </c:pt>
                <c:pt idx="807">
                  <c:v>HUL Pureit Eco Water Saver Mineral RO+UV+MF AS wall mounted/Counter top Black 10L Water Purifier</c:v>
                </c:pt>
                <c:pt idx="808">
                  <c:v>HP Z3700 Wireless Optical Mouse with USB Receiver and 2.4GHz Wireless Connection/ 1200DPI / 16 Months Long Battery Life /Ambidextrous and Slim Design (Modern Gold)</c:v>
                </c:pt>
                <c:pt idx="809">
                  <c:v>HP X200 Wireless Mouse with 2.4 GHz Wireless connectivity, Adjustable DPI up to 1600, ambidextrous Design, and 18-Month Long Battery Life. 3-Years Warranty (6VY95AA)</c:v>
                </c:pt>
                <c:pt idx="810">
                  <c:v>HP X1000 Wired USB Mouse with 3 Handy Buttons, Fast-Moving Scroll Wheel and Optical Sensor works on most Surfaces (H2C21AA, Black/Grey)</c:v>
                </c:pt>
                <c:pt idx="811">
                  <c:v>Hp Wired On Ear Headphones With Mic With 3.5 Mm Drivers, In-Built Noise Cancelling, Foldable And Adjustable For Laptop/Pc/Office/Home/ 1 Year Warranty (B4B09Pa)</c:v>
                </c:pt>
                <c:pt idx="812">
                  <c:v>HP Wired Mouse 100 with 1600 DPI Optical Sensor, USB Plug-and -Play,ambidextrous Design, Built-in Scrolling and 3 Handy Buttons. 3-Years Warranty (6VY96AA)</c:v>
                </c:pt>
                <c:pt idx="813">
                  <c:v>HP w100 480P 30 FPS Digital Webcam with Built-in Mic, Plug and Play Setup, Wide-Angle View for Video Calling on Skype, Zoom, Microsoft Teams and Other Apps (Black)</c:v>
                </c:pt>
                <c:pt idx="814">
                  <c:v>HP v236w USB 2.0 64GB Pen Drive, Metal</c:v>
                </c:pt>
                <c:pt idx="815">
                  <c:v>HP v222w 64GB USB 2.0 Pen Drive (Silver)</c:v>
                </c:pt>
                <c:pt idx="816">
                  <c:v>HP USB Wireless Spill Resistance Keyboard and Mouse Set with 10m Working Range 2.4G Wireless Technology / 3 Years Warranty (4SC12PA), Black</c:v>
                </c:pt>
                <c:pt idx="817">
                  <c:v>HP M270 Backlit USB Wired Gaming Mouse with 6 Buttons, 4-Speed Customizable 2400 DPI, Ergonomic Design, Breathing LED Lighting, Metal Scroll Wheel, Lightweighted / 3 Years Warranty (7ZZ87AA), Black</c:v>
                </c:pt>
                <c:pt idx="818">
                  <c:v>HP K500F Backlit Membrane Wired Gaming Keyboard with Mixed Color Lighting, Metal Panel with Logo Lighting, 26 Anti-Ghosting Keys, and Windows Lock Key / 3 Years Warranty(7ZZ97AA)</c:v>
                </c:pt>
                <c:pt idx="819">
                  <c:v>HP GT 53 XL Cartridge Ink</c:v>
                </c:pt>
                <c:pt idx="820">
                  <c:v>HP GK320 Wired Full Size RGB Backlight Mechanical Gaming Keyboard, 4 LED Indicators, Mechanical Switches, Double Injection Key Caps, and Windows Lock Key(4QN01AA)</c:v>
                </c:pt>
                <c:pt idx="821">
                  <c:v>HP Deskjet 2723 AIO Printer, Copy, Scan, WiFi, Bluetooth, USB, Simple Setup Smart App, Ideal for Home.</c:v>
                </c:pt>
                <c:pt idx="822">
                  <c:v>HP Deskjet 2331 Colour Printer, Scanner and Copier for Home/Small Office, Compact Size, Reliable, Easy Set-Up Through Smart App On Your Pc Connected Through USB, Ideal for Home.</c:v>
                </c:pt>
                <c:pt idx="823">
                  <c:v>HP 805 Black Original Ink Cartridge</c:v>
                </c:pt>
                <c:pt idx="824">
                  <c:v>HP 682 Black Original Ink Cartridge</c:v>
                </c:pt>
                <c:pt idx="825">
                  <c:v>HP 65W AC Laptops Charger Adapter 4.5mm for HP Pavilion Black (Without Power Cable)</c:v>
                </c:pt>
                <c:pt idx="826">
                  <c:v>HP 330 Wireless Black Keyboard and Mouse Set with Numeric Keypad, 2.4GHz Wireless Connection and 1600 DPI, USB Receiver, LED Indicators , Black(2V9E6AA)</c:v>
                </c:pt>
                <c:pt idx="827">
                  <c:v>HP 32GB Class 10 MicroSD Memory Card (U1 TF Card¬†32GB)</c:v>
                </c:pt>
                <c:pt idx="828">
                  <c:v>HP 150 Wireless USB Mouse with Ergonomic and ambidextrous Design, 1600 DPI Optical Tracking, 2.4 GHz Wireless connectivity, Dual-Function Scroll Wheel and 12 Month Long Battery Life. 3-Years Warranty.</c:v>
                </c:pt>
                <c:pt idx="829">
                  <c:v>House of Quirk Reusable Sticky Picker Cleaner Easy-Tear Sheets Travel Pet Hair Lint Rollers Brush (10cm Sheet, Set of 3 Rolls, 180 Sheets, 60 Sheets Each roll Lint Roller Remover, Multicolour)</c:v>
                </c:pt>
                <c:pt idx="830">
                  <c:v>HOMEPACK 750W Radiant Room Home Office Heaters For Winter</c:v>
                </c:pt>
                <c:pt idx="831">
                  <c:v>Homeistic Applience‚Ñ¢ Instant Electric Water Heater Faucet Tap For Kitchen And Bathroom Sink Digital Water Heating Tap with Shower Head ABS Body- Shock Proof (Pack Of 1. White)</c:v>
                </c:pt>
                <c:pt idx="832">
                  <c:v>Hisense 126 cm (50 inches) Bezelless Series 4K Ultra HD Smart LED Google TV 50A6H (Black)</c:v>
                </c:pt>
                <c:pt idx="833">
                  <c:v>Hisense 108 cm (43 inches) 4K Ultra HD Smart Certified Android LED TV 43A6GE (Black)</c:v>
                </c:pt>
                <c:pt idx="834">
                  <c:v>Hindware Atlantic Xceed 5L 3kW Instant Water Heater with Copper Heating Element and High Grade Stainless Steel Tank</c:v>
                </c:pt>
                <c:pt idx="835">
                  <c:v>Hindware Atlantic Compacto 3 Litre Instant water heater with Stainless Steel Tank, Robust Construction, Pressure Relief Valve And I-thermostat Feature (White And Grey)</c:v>
                </c:pt>
                <c:pt idx="836">
                  <c:v>Hi-Mobiler iPhone Charger Lightning Cable,2 Pack Apple MFi Certified USB iPhone Fast Chargering Cord,Data Sync Transfer for 13/12/11 Pro Max Xs X XR 8 7 6 5 5s iPad iPod More Model Cell Phone Cables</c:v>
                </c:pt>
                <c:pt idx="837">
                  <c:v>Hilton Quartz Heater 400/800-Watt ISI 2 Rods Multi Mode Heater Long Lasting Quick Heating Extremely Warm (Grey)</c:v>
                </c:pt>
                <c:pt idx="838">
                  <c:v>Heart Home Waterproof Round Non Wovan Laundry Bag/Hamper|Metalic Printed With Handles|Foldable Bin &amp; 45 Liter Capicity|Size 37 x 37 x 49, Pack of 1 (Grey &amp; Black)-HEARTXY11447</c:v>
                </c:pt>
                <c:pt idx="839">
                  <c:v>HealthSense Weight Machine for Kitchen, Kitchen Food Weighing Scale for Health, Fitness, Home Baking &amp; Cooking with Hanging Design, Touch Button, Tare Function &amp; 1 Year Warranty ‚Äì Chef-Mate KS 40</c:v>
                </c:pt>
                <c:pt idx="840">
                  <c:v>HealthSense Rechargeable Lint Remover for Clothes | Fuzz and Fur Remover | Electric Fabric Shaver, Trimmer for Clothes, Carpet, Sofa, Sweaters, Curtains | One-Year Warranty Included - New-Feel LR350</c:v>
                </c:pt>
                <c:pt idx="841">
                  <c:v>HealthSense Chef-Mate KS 33 Digital Kitchen Weighing Scale &amp; Food Weight Machine for Health, Fitness, Home Baking &amp; Cooking with Free Bowl, 1 Year Warranty &amp; Batteries Included</c:v>
                </c:pt>
                <c:pt idx="842">
                  <c:v>HB Plus Folding Height Adjustable Aluminum Foldable Portable Adjustment Desktop Laptop Holder Riser Stand</c:v>
                </c:pt>
                <c:pt idx="843">
                  <c:v>Havells Zella Flap Auto Immersion Rod 1500 Watts</c:v>
                </c:pt>
                <c:pt idx="844">
                  <c:v>Havells Ventil Air DX 200mm Exhaust Fan (White)</c:v>
                </c:pt>
                <c:pt idx="845">
                  <c:v>Havells Ventil Air DSP 230mm Exhaust Fan (Pista Green)</c:v>
                </c:pt>
                <c:pt idx="846">
                  <c:v>Havells OFR 13 Wave Fin with PTC Fan Heater 2900 Watts (Black)</c:v>
                </c:pt>
                <c:pt idx="847">
                  <c:v>Havells Instanio 3-Litre Instant Geyser (White/Blue)</c:v>
                </c:pt>
                <c:pt idx="848">
                  <c:v>Havells Instanio 3-Litre 4.5KW Instant Water Heater (Geyser), White Blue</c:v>
                </c:pt>
                <c:pt idx="849">
                  <c:v>Havells Instanio 1-Litre 3KW Instant Water Heater (Geyser), White Blue</c:v>
                </c:pt>
                <c:pt idx="850">
                  <c:v>Havells Instanio 10 Litre Storage Water Heater with Flexi Pipe and Free installation (White Blue)</c:v>
                </c:pt>
                <c:pt idx="851">
                  <c:v>Havells Immersion HB15 1500 Watt (White Blue)</c:v>
                </c:pt>
                <c:pt idx="852">
                  <c:v>Havells Glydo 1000 watt Dry Iron With American Heritage Non Stick Sole Plate, Aerodynamic Design, Easy Grip Temperature Knob &amp; 2 years Warranty. (Charcoal Blue)</c:v>
                </c:pt>
                <c:pt idx="853">
                  <c:v>Havells Glaze 74W Pearl Ivory Gold Ceiling Fan, Sweep: 1200 Mm</c:v>
                </c:pt>
                <c:pt idx="854">
                  <c:v>Havells Gatik Neo 400mm Pedestal Fan (Aqua Blue)</c:v>
                </c:pt>
                <c:pt idx="855">
                  <c:v>Havells Festiva 1200mm Dust Resistant Ceiling Fan (Gold Mist)</c:v>
                </c:pt>
                <c:pt idx="856">
                  <c:v>Havells D'zire 1000 watt Dry Iron With American Heritage Sole Plate, Aerodynamic Design, Easy Grip Temperature Knob &amp; 2 years Warranty. (Mint)</c:v>
                </c:pt>
                <c:pt idx="857">
                  <c:v>Havells Cista Room Heater, White, 2000 Watts</c:v>
                </c:pt>
                <c:pt idx="858">
                  <c:v>Havells Bero Quartz Heater Black 800w 2 Heat Settings 2 Year Product Warranty</c:v>
                </c:pt>
                <c:pt idx="859">
                  <c:v>Havells Aqua Plus 1.2 litre Double Wall Kettle / 304 Stainless Steel Inner Body / Cool touch outer body / Wider mouth/ 2 Year warranty (Black, 1500 Watt)</c:v>
                </c:pt>
                <c:pt idx="860">
                  <c:v>Havells Ambrose 1200mm Ceiling Fan (Pearl White Wood)</c:v>
                </c:pt>
                <c:pt idx="861">
                  <c:v>Havells Ambrose 1200mm Ceiling Fan (Gold Mist Wood)</c:v>
                </c:pt>
                <c:pt idx="862">
                  <c:v>Green Tales Heat Seal Mini Food Sealer-Impulse Machine for Sealing Plastic Bags Packaging</c:v>
                </c:pt>
                <c:pt idx="863">
                  <c:v>Goodscity Garment Steamer for Clothes, Steam Iron Press - Vertical &amp; Horizontal Steaming up to 22g/min, 1200 Watt, 230 ml Water tank &amp; 30 sec Fast Heating (GC 111)</c:v>
                </c:pt>
                <c:pt idx="864">
                  <c:v>Goldmedal Curve Plus 202042 Plastic Spice 3-Pin 240V Universal Travel Adaptor (White)</c:v>
                </c:pt>
                <c:pt idx="865">
                  <c:v>Glun Multipurpose Portable Electronic Digital Weighing Scale Weight Machine (10 Kg - with Back Light)</c:v>
                </c:pt>
                <c:pt idx="866">
                  <c:v>Glen 3 in 1 Electric Multi Cooker - Steam, Cook &amp; Egg Boiler with 350 W (SA 3035MC) - 350 Watts</c:v>
                </c:pt>
                <c:pt idx="867">
                  <c:v>Gizga Essentials Webcam Cover, Privacy Protector Webcam Cover Slide, Compatible with Laptop, Desktop, PC, Smartphone, Protect Your Privacy and Security, Strong Adhesive, Set of 3, Black</c:v>
                </c:pt>
                <c:pt idx="868">
                  <c:v>Gizga Essentials USB WiFi Adapter for PC, 150 Mbps Wireless Network Adapter for Desktop - Nano Size WiFi Dongle Compatible with Windows, Mac OS &amp; Linux Kernel | WPA/WPA2 Encryption Standards| Black</c:v>
                </c:pt>
                <c:pt idx="869">
                  <c:v>GIZGA essentials Universal Silicone Keyboard Protector Skin for 15.6-inches Laptop (5 x 6 x 3 inches)</c:v>
                </c:pt>
                <c:pt idx="870">
                  <c:v>Gizga Essentials Spiral Cable Protector Cord Saver for Mac Charger, iPhone Charger, Wire Protector, Lightweight Durable Flexible Wire Winder for Charging Cables, Data Cables, Earphones, Pack of 10</c:v>
                </c:pt>
                <c:pt idx="871">
                  <c:v>Gizga Essentials Professional 3-in-1 Cleaning Kit for Camera, Lens, Binocular, Laptop, TV, Monitor, Smartphone, Tablet (Includes: Cleaning Liquid 100ml, Plush Microfiber Cloth, Dust Removal Brush)</c:v>
                </c:pt>
                <c:pt idx="872">
                  <c:v>GIZGA Essentials Portable Tabletop Tablet Stand Mobile Holder, Desktop Stand, Cradle, Dock for iPad, Smartphone, Kindle, E-Reader, Fully Foldable, Adjustable Angle, Anti-Slip Pads, Black</c:v>
                </c:pt>
                <c:pt idx="873">
                  <c:v>Gizga Essentials Multi-Purpose Portable &amp; Foldable Wooden Desk for Bed Tray, Laptop Table, Study Table (Black)</c:v>
                </c:pt>
                <c:pt idx="874">
                  <c:v>Gizga Essentials Laptop Power Cable Cord- 3 Pin Adapter Isi Certified(1 Meter/3.3 Feet)</c:v>
                </c:pt>
                <c:pt idx="875">
                  <c:v>Gizga Essentials Laptop Bag Sleeve Case Cover Pouch with Handle for 14.1 Inch Laptop for Men &amp; Women, Padded Laptop Compartment, Premium Zipper Closure, Water Repellent Nylon Fabric, Grey</c:v>
                </c:pt>
                <c:pt idx="876">
                  <c:v>Gizga Essentials Hard Drive Case Shell, 6.35cm/2.5-inch, Portable Storage Organizer Bag for Earphone USB Cable Power Bank Mobile Charger Digital Gadget Hard Disk, Water Resistance Material, Black</c:v>
                </c:pt>
                <c:pt idx="877">
                  <c:v>Gizga Essentials Earphone Carrying Case, Multi-Purpose Pocket Storage Travel Organizer for Earphones, Headset, Pen Drives, SD Cards, Shock-Proof Ballistic Nylon, Soft Fabric, Mesh Pocket, Green</c:v>
                </c:pt>
                <c:pt idx="878">
                  <c:v>Gizga Essentials Cable Organiser, Cord Management System for PC, TV, Home Theater, Speaker &amp; Cables, Reusable Cable Organizer for Desk, WFH Accessories, Organizer Tape Roll, Reusable Cable Ties Strap</c:v>
                </c:pt>
                <c:pt idx="879">
                  <c:v>GIZGA Club-laptop Neoprene Reversible for 15.6-inches Laptop Sleeve - Black-Red</c:v>
                </c:pt>
                <c:pt idx="880">
                  <c:v>GILTON Egg Boiler Electric Automatic Off 7 Egg Poacher for Steaming, Cooking Also Boiling and Frying, Multi Color</c:v>
                </c:pt>
                <c:pt idx="881">
                  <c:v>Gilary Multi Charging Cable, 3 in 1 Nylon Braided Fast Charging Cable for iPhone Micro USB Type C Mobile Phone | Colour May Vary |</c:v>
                </c:pt>
                <c:pt idx="882">
                  <c:v>GENERIC Ultra-Mini Bluetooth CSR 4.0 USB Dongle Adapter for Windows Computer ( Black:Golden)</c:v>
                </c:pt>
                <c:pt idx="883">
                  <c:v>Gadgetronics Digital Kitchen Weighing Scale &amp; Food Weight Machine for Health, Fitness, Home Baking &amp; Cooking (10 KGs,1 Year Warranty &amp; Batteries Included)</c:v>
                </c:pt>
                <c:pt idx="884">
                  <c:v>FYA Handheld Vacuum Cleaner Cordless, Wireless Hand Vacuum&amp;Air Blower 2-in-1, Mini Portable Car Vacuum Cleaner with Powerful Suction, USB Rechargeable Vacuum for Pet Hair, Home and Car</c:v>
                </c:pt>
                <c:pt idx="885">
                  <c:v>Fujifilm Instax Mini Single Pack 10 Sheets Instant Film for Fuji Instant Cameras</c:v>
                </c:pt>
                <c:pt idx="886">
                  <c:v>Foxin FTC 12A / Q2612A Black Laser Toner Cartridge Compatible with Laserjet 1020,M1005,1018,1010,1012,1015,1020 Plus,1022,3015,3020,3030,3050, 3050Z, 3052,3055 (Black)</c:v>
                </c:pt>
                <c:pt idx="887">
                  <c:v>FLiX Usb Charger,Flix (Beetel) Bolt 2.4 Dual Poart,5V/2.4A/12W Usb Wall Charger Fast Charging,Adapter For Android/Iphone 11/Xs/Xs Max/Xr/X/8/7/6/Plus,Ipad Pro/Air 2/Mini 3/4,Samsung S4/S5 &amp; More-Black</c:v>
                </c:pt>
                <c:pt idx="888">
                  <c:v>Flix Micro Usb Cable For Smartphone (Black)</c:v>
                </c:pt>
                <c:pt idx="889">
                  <c:v>Flix (Beetel) Usb To Type C Pvc Data Sync And 2A 480Mbps Data Sync, Tough Fast Charging Long Cable For Usb Type C Devices, Charging Adapter (White, 1 Meter) - Xcd-C12</c:v>
                </c:pt>
                <c:pt idx="890">
                  <c:v>FLiX (Beetel) USB to Type C PVC Data Sync &amp; 2A Smartphone Fast Charging Cable, Made in India, 480Mbps Data Sync, Tough Cable, 1 Meter Long USB Cable for USB Type C Devices Black XCD-C12</c:v>
                </c:pt>
                <c:pt idx="891">
                  <c:v>FLiX (Beetel) USB to iPhone Lightning Textured Pattern Data Sync &amp; 2A Fast Charging Cable, Made in India, 480Mbps Data Sync, Tough Cable, 1 Meter Long USB Cable for Apple Devices (Black)(XCD-L102)</c:v>
                </c:pt>
                <c:pt idx="892">
                  <c:v>Flix (Beetel) Bolt 2.4 12W Dual USB Smart Charger, Made in India, Bis Certified, Fast Charging Power Adaptor with 1 Meter USB to Type C Cable for Cellular Phones (White)(Xwc-64D)</c:v>
                </c:pt>
                <c:pt idx="893">
                  <c:v>FLiX (Beetel) 3in1 (Type C|Micro|Iphone Lightening) Textured Pattern 3A Fast Charging Cable with QC &amp; PD Support for Type C,Micro USB &amp; Lightning Iphone Cable,Made in India,1.5 Meter Long Cable(T101)</c:v>
                </c:pt>
                <c:pt idx="894">
                  <c:v>FLiX (Beetel USB to Type C PVC Data Sync &amp; 15W(3A) TPE Fast Charging Cable, Made in India, 480Mbps Data Sync, 1 Meter Long cable for all Andriod &amp; all Type C Devices (Black)(XCD - FPC02)</c:v>
                </c:pt>
                <c:pt idx="895">
                  <c:v>FLiX (Beetel USB to Micro USB PVC Data Sync &amp; 2A Fast Charging Cable, Made in India, 480Mbps Data Sync, Solid Cable, 1 Meter Long USB Cable for Micro USB Devices (White)(XCD-M11)</c:v>
                </c:pt>
                <c:pt idx="896">
                  <c:v>FLiX (Beetel Flow USB to Micro USB PVC Data Sync &amp; 12W(2.4A) Fast Charging Cable,Made in India,480Mbps Data Sync,Solid Cable,1 Meter Long cable for all Andriod &amp; Micro USB Devices (Black)(XCD-FPM01)</c:v>
                </c:pt>
                <c:pt idx="897">
                  <c:v>Firestick Remote</c:v>
                </c:pt>
                <c:pt idx="898">
                  <c:v>Fire-Boltt Visionary 1.78" AMOLED Bluetooth Calling Smartwatch with 368*448 Pixel Resolution 100+ Sports Mode, TWS Connection, Voice Assistance, SPO2 &amp; Heart Rate Monitoring</c:v>
                </c:pt>
                <c:pt idx="899">
                  <c:v>Fire-Boltt Tank 1.85" Bluetooth Calling Smart Watch, 123 Sports Mode, 8 UI Interactions, Built in Speaker &amp; Mic, 7 Days Battery &amp; Fire-Boltt Health Suite</c:v>
                </c:pt>
                <c:pt idx="900">
                  <c:v>Fire-Boltt Ring Pro Bluetooth Calling, 1.75‚Äù 320*385px High Res, IP68 &amp; SpO2 Monitoring, Pin Code Locking Functionality &amp; Split Screen Access, Built in Mic &amp; Speaker for HD Calls, Black, Free Size</c:v>
                </c:pt>
                <c:pt idx="901">
                  <c:v>Fire-Boltt Ring 3 Smart Watch 1.8 Biggest Display with Advanced Bluetooth Calling Chip, Voice Assistance,118 Sports Modes, in Built Calculator &amp; Games, SpO2, Heart Rate Monitoring</c:v>
                </c:pt>
                <c:pt idx="902">
                  <c:v>Fire-Boltt Phoenix Smart Watch with Bluetooth Calling 1.3",120+ Sports Modes, 240*240 PX High Res with SpO2, Heart Rate Monitoring &amp; IP67 Rating</c:v>
                </c:pt>
                <c:pt idx="903">
                  <c:v>Fire-Boltt Ninja Calling 1.69" Bluetooth Calling Smart Watch, Dial Pad, Speaker, AI Voice Assistant with 450 NITS Peak Brightness, Wrist Gaming &amp; 100+ Watch Faces with SpO2, HR, Multiple Sports Mode</c:v>
                </c:pt>
                <c:pt idx="904">
                  <c:v>Fire-Boltt Ninja Call Pro Plus 1.83" Smart Watch with Bluetooth Calling, AI Voice Assistance, 100 Sports Modes IP67 Rating, 240*280 Pixel High Resolution</c:v>
                </c:pt>
                <c:pt idx="905">
                  <c:v>Fire-Boltt Ninja 3 Smartwatch Full Touch 1.69 &amp; 60 Sports Modes with IP68, Sp02 Tracking, Over 100 Cloud based watch faces - Black</c:v>
                </c:pt>
                <c:pt idx="906">
                  <c:v>Fire-Boltt Ninja 3 Smartwatch Full Touch 1.69 " &amp; 60 Sports Modes with IP68, Sp02 Tracking, Over 100 Cloud based watch faces ( Silver )</c:v>
                </c:pt>
                <c:pt idx="907">
                  <c:v>Fire-Boltt Ninja 3 Smartwatch Full Touch 1.69 " &amp; 60 Sports Modes with IP68, Sp02 Tracking, Over 100 Cloud based watch faces ( Green )</c:v>
                </c:pt>
                <c:pt idx="908">
                  <c:v>Fire-Boltt India's No 1 Smartwatch Brand Talk 2 Bluetooth Calling Smartwatch with Dual Button, Hands On Voice Assistance, 60 Sports Modes, in Built Mic &amp; Speaker with IP68 Rating</c:v>
                </c:pt>
                <c:pt idx="909">
                  <c:v>Fire-Boltt India's No 1 Smartwatch Brand Ring Bluetooth Calling with SpO2 &amp; 1.7‚Äù Metal Body with Blood Oxygen Monitoring, Continuous Heart Rate, Full Touch &amp; Multiple Watch Faces</c:v>
                </c:pt>
                <c:pt idx="910">
                  <c:v>Fire-Boltt Gladiator 1.96" Biggest Display Smart Watch with Bluetooth Calling, Voice Assistant &amp;123 Sports Modes, 8 Unique UI Interactions, SpO2, 24/7 Heart Rate Tracking</c:v>
                </c:pt>
                <c:pt idx="911">
                  <c:v>FIGMENT Handheld Milk Frother Rechargeable, 3-Speed Electric Frother for Coffee with 2 Whisks and Coffee Decoration Tool, Coffee Frother Mixer, CRESCENT ENTERPRISES VRW0.50BK (A1)</c:v>
                </c:pt>
                <c:pt idx="912">
                  <c:v>FEDUS Cat6 Ethernet Cable, 10 Meter High Speed 550MHZ / 10 Gigabit Speed UTP LAN Cable, Network Cable Internet Cable RJ45 Cable LAN Wire, Patch Computer Cord Gigabit Category 6 Wires for Modem, Router</c:v>
                </c:pt>
                <c:pt idx="913">
                  <c:v>FABWARE Lint Remover for Clothes - Sticky Lint Roller for Clothes, Furniture, Wool, Coat, Car Seats, Carpet, Fabric, Dust Cleaner, Pet Hair Remover with 1 Handle &amp; 1 Refill Total 60 Sheets &amp; 1 Cover</c:v>
                </c:pt>
                <c:pt idx="914">
                  <c:v>Faber-Castell Connector Pen Set - Pack of 25 (Assorted)</c:v>
                </c:pt>
                <c:pt idx="915">
                  <c:v>EYNK Extra Long Micro USB Fast Charging USB Cable | Micro USB Data Cable | Quick Fast Charging Cable | Charger Sync Cable | High Speed Transfer Android Smartphones V8 Cable (2.4 Amp, 3m,) (White)</c:v>
                </c:pt>
                <c:pt idx="916">
                  <c:v>Eveready Red 1012 AAA Batteries - Pack of 10</c:v>
                </c:pt>
                <c:pt idx="917">
                  <c:v>Eveready 1015 Carbon Zinc AA Battery - 10 Pieces</c:v>
                </c:pt>
                <c:pt idx="918">
                  <c:v>Eureka Forbes Wet &amp; Dry Ultimo 1400 Watts Multipurpose Vacuum Cleaner,Power Suction &amp; Blower with 20 litres Tank Capacity,6 Accessories,1 Year Warranty,Compact,Light Weight &amp; Easy to use (Red)</c:v>
                </c:pt>
                <c:pt idx="919">
                  <c:v>Eureka Forbes Trendy Zip 1000 Watts powerful suction vacuum cleaner with resuable dust bag &amp; 5 accessories,1 year warrantycompact,light weight &amp; easy to use (Black)</c:v>
                </c:pt>
                <c:pt idx="920">
                  <c:v>Eureka Forbes Supervac 1600 Watts Powerful Suction,bagless Vacuum Cleaner with cyclonic Technology,7 Accessories,1 Year Warranty,Compact,Lightweight &amp; Easy to use (Red)</c:v>
                </c:pt>
                <c:pt idx="921">
                  <c:v>Eureka Forbes Euroclean Paper Vacuum Cleaner Dust Bags for Excel, Ace, 300, Jet Models - Set of 10</c:v>
                </c:pt>
                <c:pt idx="922">
                  <c:v>Eureka Forbes car Vac 100 Watts Powerful Suction Vacuum Cleaner with Washable HEPA Filter, 3 Accessories,Compact,Light Weight &amp; Easy to use (Black and Red)</c:v>
                </c:pt>
                <c:pt idx="923">
                  <c:v>Eureka Forbes Aquasure Amrit Twin Cartridge (Pack of 2), White</c:v>
                </c:pt>
                <c:pt idx="924">
                  <c:v>Eureka Forbes Active Clean 700 Watts Powerful Suction &amp; Blower Vacuum Cleaner with Washable HEPA Filter &amp; 6 Accessories,1 Year Warranty,Compact,Light Weight &amp; Easy to use (Red &amp; Black)</c:v>
                </c:pt>
                <c:pt idx="925">
                  <c:v>ESR USB C to Lightning Cable, 10 ft (3 m), MFi-Certified, Braided Nylon Power Delivery Fast Charging for iPhone 14/14 Plus/14 Pro/14 Pro Max, iPhone 13/12/11/X/8 Series, Use with Type-C Chargers, Black</c:v>
                </c:pt>
                <c:pt idx="926">
                  <c:v>ESR Screen Protector Compatible with iPad Pro 11 Inch (2022/2021/2020/2018) and iPad Air 5/4 (2022/2020, 10.9 Inch), Tempered-Glass Film with Alignment Frame, Scratch Resistant, HD Clarity, 2 Pack</c:v>
                </c:pt>
                <c:pt idx="927">
                  <c:v>Esquire Laundry Basket Brown, 50 Ltr Capacity(Plastic)</c:v>
                </c:pt>
                <c:pt idx="928">
                  <c:v>ESnipe Mart Worldwide Travel Adapter with Build in Dual USB Charger Ports with 125V 6A, 250V Protected Electrical Plug for Laptops, Cameras (White)</c:v>
                </c:pt>
                <c:pt idx="929">
                  <c:v>ESN 999 Supreme Quality 1500W Immersion Water Heater Rod (Black)</c:v>
                </c:pt>
                <c:pt idx="930">
                  <c:v>Epson 003 65 ml for EcoTank L1110/L3100/L3101/L3110/L3115/L3116/L3150/L3151/L3152/L3156/L5190 Black Ink Bottle</c:v>
                </c:pt>
                <c:pt idx="931">
                  <c:v>Eopora PTC Ceramic Fast Heating Room Heater for Bedroom, 1500/1000 Watts Room Heater for Home, Electric Heater, Electric Fan Heater for Home Office Bedroom (White)</c:v>
                </c:pt>
                <c:pt idx="932">
                  <c:v>ENVIE¬Æ (AA10004PLNi-CD) AA Rechargeable Batteries, Low Self Discharge, AA 1000mAh Ni-CD (Pack of 4)</c:v>
                </c:pt>
                <c:pt idx="933">
                  <c:v>ENVIE ECR-20 Charger for AA &amp; AAA Rechargeable Batteries</c:v>
                </c:pt>
                <c:pt idx="934">
                  <c:v>ENEM Sealing Machine | 12 Inch (300 mm) | 1 Year Warranty | Full Customer Support | Beep Sound Function | Plastic Packing Machine | Plastic Bag Sealing Machine | Heat Sealer Machine | Plastic Sealing Machine | Blue | Made in India</c:v>
                </c:pt>
                <c:pt idx="935">
                  <c:v>EN LIGNE Adjustable Cell Phone Stand, Foldable Portable Phone Stand Phone Holder for Desk, Desktop Tablet Stand Compatible with Mobile Phone/iPad/Tablet (Black)</c:v>
                </c:pt>
                <c:pt idx="936">
                  <c:v>Empty Mist Trigger Plastic Spray Bottle for Multi use 200ml Pack of 2</c:v>
                </c:pt>
                <c:pt idx="937">
                  <c:v>Elv Mobile Phone Mount Tabletop Holder for Phones and Tablets - Black</c:v>
                </c:pt>
                <c:pt idx="938">
                  <c:v>ELV Car Mount Adjustable Car Phone Holder Universal Long Arm, Windshield for Smartphones - Black</c:v>
                </c:pt>
                <c:pt idx="939">
                  <c:v>ELV Aluminum Adjustable Mobile Phone Foldable Tabletop Stand Dock Mount for All Smartphones, Tabs, Kindle, iPad (Black)</c:v>
                </c:pt>
                <c:pt idx="940">
                  <c:v>Elv Aluminium Adjustable Mobile Phone Foldable Holder Tabletop Stand Dock Mount for All Smartphones, Tabs, Kindle, iPad (Moonlight Silver)</c:v>
                </c:pt>
                <c:pt idx="941">
                  <c:v>Electvision Remote Control for led Smart tv Compatible with VU Smart Led (Without Voice)</c:v>
                </c:pt>
                <c:pt idx="942">
                  <c:v>Electvision Remote Control Compatible with Kodak/Thomson Smart led tv (Without Voice) Before Placing Order for verification Contact Our coustmer Care 7738090464</c:v>
                </c:pt>
                <c:pt idx="943">
                  <c:v>Electvision Remote Control Compatible with Amazon Fire tv Stick (Pairing Manual Will be Back Side Remote Control)(P)</c:v>
                </c:pt>
                <c:pt idx="944">
                  <c:v>EGate i9 Pro-Max 1080p Native Full HD Projector 4k Support | 3600 L (330 ANSI ) | 150" (381 cm) Large Screen | VGA, AV, HDMI, SD Card, USB, Audio Out | (E03i31 / E04i32) Black</c:v>
                </c:pt>
                <c:pt idx="945">
                  <c:v>ECOVACS DEEBOT N8 2-in-1 Robotic Vacuum Cleaner, 2022 New Launch, Most Powerful Suction, Covers 2000+ Sq. Ft in One Charge, Advanced dToF Technology with OZMO Mopping (DEEBOT N8) - White</c:v>
                </c:pt>
                <c:pt idx="946">
                  <c:v>E-COSMOS Plug in LED Night Light Mini USB LED Light Flexible USB LED Ambient Light Mini USB LED Light, LED Portable car Bulb, Indoor, Outdoor, Reading, Sleep (4 pcs)</c:v>
                </c:pt>
                <c:pt idx="947">
                  <c:v>E-COSMOS 5V 1.2W Portable Flexible USB LED Light (Colours May Vary, Small, EC-POF1)</c:v>
                </c:pt>
                <c:pt idx="948">
                  <c:v>E-COSMOS 5V 1.2W Portable Flexible USB LED Light (Colors May Vary, Small) - Set of 2 Pieces</c:v>
                </c:pt>
                <c:pt idx="949">
                  <c:v>Eco Crystal J 5 inch Cartridge (Pack of 2)</c:v>
                </c:pt>
                <c:pt idx="950">
                  <c:v>Dynore Stainless Steel Set of 4 Measuring Cup and 4 Measuring Spoon</c:v>
                </c:pt>
                <c:pt idx="951">
                  <c:v>DYAZO USB 3.0 Type C Female to USB A Male Connector/Converter/Adapter Compatible for Samsung Galaxy Note s 20 10 Plus Ultra,Google Pixel 4 5 3 2 &amp; Other Type-c Devices</c:v>
                </c:pt>
                <c:pt idx="952">
                  <c:v>Dyazo 6 Angles Adjustable Aluminum Ergonomic Foldable Portable Tabletop Laptop/Desktop Riser Stand Holder Compatible for MacBook, HP, Dell, Lenovo &amp; All Other Notebook (Silver)</c:v>
                </c:pt>
                <c:pt idx="953">
                  <c:v>Duracell USB Lightning Apple Certified (Mfi) Braided Sync &amp; Charge Cable For Iphone, Ipad And Ipod. Fast Charging Lightning Cable, 3.9 Feet (1.2M) - Black</c:v>
                </c:pt>
                <c:pt idx="954">
                  <c:v>Duracell USB C To Lightning Apple Certified (Mfi) Braided Sync &amp; Charge Cable For Iphone, Ipad And Ipod. Fast Charging Lightning Cable, 3.9 Feet (1.2M) - Black</c:v>
                </c:pt>
                <c:pt idx="955">
                  <c:v>Duracell Ultra Alkaline D Battery, 2 Pcs</c:v>
                </c:pt>
                <c:pt idx="956">
                  <c:v>Duracell Ultra Alkaline AAA Battery, 8 Pcs</c:v>
                </c:pt>
                <c:pt idx="957">
                  <c:v>Duracell Ultra Alkaline AA Battery, 8 Pcs</c:v>
                </c:pt>
                <c:pt idx="958">
                  <c:v>Duracell Type-C To Micro 1.2M braided Sync &amp; Charge Cable, USB C to Micro Fast Charge Compatible for fast data transmission (Black)</c:v>
                </c:pt>
                <c:pt idx="959">
                  <c:v>Duracell Type C To Type C 5A (100W) Braided Sync &amp; Fast Charging Cable, 3.9 Feet (1.2M). USB C to C Cable, Supports PD &amp; QC 3.0 Charging, 5 GBPS Data Transmission ‚Äì Black</c:v>
                </c:pt>
                <c:pt idx="960">
                  <c:v>Duracell Rechargeable AA 2500mAh Batteries, 4 Pcs</c:v>
                </c:pt>
                <c:pt idx="961">
                  <c:v>Duracell Rechargeable AA 1300mAh Batteries, 4Pcs</c:v>
                </c:pt>
                <c:pt idx="962">
                  <c:v>Duracell Plus AAA Rechargeable Batteries (750 mAh) Pack of 4</c:v>
                </c:pt>
                <c:pt idx="963">
                  <c:v>Duracell Micro USB 3A Braided Sync &amp; Fast Charging Cable, 3.9 Feet (1.2M). Supports QC 2.0/3.0 Charging, High Speed Data Transmission - Black</c:v>
                </c:pt>
                <c:pt idx="964">
                  <c:v>Duracell CR2025 3V Lithium Coin Battery, 5 pcs, 2025 Coin Button Cell Battery, DL2025</c:v>
                </c:pt>
                <c:pt idx="965">
                  <c:v>Duracell CR2016 3V Lithium Coin Battery, 5 pcs, 2016 Coin Button Cell Battery, DL2016</c:v>
                </c:pt>
                <c:pt idx="966">
                  <c:v>Duracell Chhota Power AA Battery Set of 10 Pcs</c:v>
                </c:pt>
                <c:pt idx="967">
                  <c:v>Duracell 38W Fast Car Charger Adapter with Dual Output. Quick Charge, Type C PD 20W &amp; Qualcomm Certified 3.0 Compatible for iPhone, All Smartphones, Tablets &amp; More (Copper &amp; Black)</c:v>
                </c:pt>
                <c:pt idx="968">
                  <c:v>Dr Trust Electronic Kitchen Digital Scale Weighing Machine (Blue)</c:v>
                </c:pt>
                <c:pt idx="969">
                  <c:v>D-Link DWA-131 300 Mbps Wireless Nano USB Adapter (Black)</c:v>
                </c:pt>
                <c:pt idx="970">
                  <c:v>D-Link DIR-615 Wi-fi Ethernet-N300 Single_band 300Mbps Router, Mobile App Support, Router | AP | Repeater | Client Modes(Black)</c:v>
                </c:pt>
                <c:pt idx="971">
                  <c:v>DIGITEK¬Æ (DTR-200MT) (18 CM) Portable &amp; Flexible Mini Tripod with Mobile Holder &amp; 360 Degree Ball Head, For Smart Phones, Compact Cameras, GoPro, Maximum Operating Height: 7.87 Inch, Maximum Load Upto: 1 kgs</c:v>
                </c:pt>
                <c:pt idx="972">
                  <c:v>DIGITEK¬Æ (DTR 260 GT) Gorilla Tripod/Mini 33 cm (13 Inch) Tripod for Mobile Phone with Phone Mount &amp; Remote, Flexible Gorilla Stand for DSLR &amp; Action Cameras</c:v>
                </c:pt>
                <c:pt idx="973">
                  <c:v>DIGITEK¬Æ (DRL-14C) Professional (31cm) Dual Temperature LED Ring Light with Tripod Stand &amp; Mini Tripod for YouTube, Photo-Shoot, Video Shoot, Live Stream, Makeup, Vlogging &amp; More</c:v>
                </c:pt>
                <c:pt idx="974">
                  <c:v>DIGITEK¬Æ (DLS-9FT) Lightweight &amp; Portable Aluminum Alloy Light Stand for Ring Light, Reflector, Flash Units, Diffuser, Portrait, Softbox, Studio Lighting &amp; More Ideal for Outdoor &amp; Indoor Shoots</c:v>
                </c:pt>
                <c:pt idx="975">
                  <c:v>Digitek DTR 550 LW (67 Inch) Tripod For DSLR, Camera |Operating Height: 5.57 Feet | Maximum Load Capacity up to 4.5kg | Portable Lightweight Aluminum Tripod with 360 Degree Ball Head | Carry Bag Included (Black) (DTR 550LW)</c:v>
                </c:pt>
                <c:pt idx="976">
                  <c:v>Demokrazy New Nova Lint Cum Fuzz Remover for All Woolens Sweaters, Blankets, Jackets Remover Pill Remover from Carpets, Curtains (Pack of 1)</c:v>
                </c:pt>
                <c:pt idx="977">
                  <c:v>Dell WM118 Wireless Mouse, 2.4 Ghz with USB Nano Receiver, Optical Tracking, 12-Months Battery Life, Ambidextrous, Pc/Mac/Laptop - Black.</c:v>
                </c:pt>
                <c:pt idx="978">
                  <c:v>Dell USB Wireless Keyboard and Mouse Set- KM3322W, Anti-Fade &amp; Spill-Resistant Keys, up to 36 Month Battery Life, 3Y Advance Exchange Warranty, Black</c:v>
                </c:pt>
                <c:pt idx="979">
                  <c:v>Dell MS116 1000Dpi USB Wired Optical Mouse, Led Tracking, Scrolling Wheel, Plug and Play.</c:v>
                </c:pt>
                <c:pt idx="980">
                  <c:v>Dell KB216 Wired Multimedia USB Keyboard with Super Quite Plunger Keys with Spill-Resistant ‚Äì Black</c:v>
                </c:pt>
                <c:pt idx="981">
                  <c:v>Dealfreez Case Compatible with Fire TV Stick 3rd Gen 2021 Full Wrap Silicone Remote Cover Anti-Lost with Loop (D-Black)</c:v>
                </c:pt>
                <c:pt idx="982">
                  <c:v>Dealfreez Case Compatible for Fire TV Stick 4K All Alexa Voice Remote Shockproof Silicone Anti-Lost Cover with Loop (C-Black)</c:v>
                </c:pt>
                <c:pt idx="983">
                  <c:v>Cuzor 12V Mini ups for WiFi Router | Power Backup up to 4 Hours | Replaceable Battery | Ups for Wi-Fi Router and Modem | Ups for Router up to 2A | ups for uninterrupted wi-fi</c:v>
                </c:pt>
                <c:pt idx="984">
                  <c:v>Cubetek 3 in 1 LCD Display V5.0 Bluetooth Transmitter Receiver, Bypass Audio Adapter with Aux, Optical, Dual Link Support for TV, Home Stereo, PC, Headphones, Speakers, Model: CB-BT27</c:v>
                </c:pt>
                <c:pt idx="985">
                  <c:v>CSI INTERNATIONAL¬Æ Instant Water Geyser, Water Heater, Portable Water Heater, Geyser Made of First Class ABS Plastic 3KW (White)</c:v>
                </c:pt>
                <c:pt idx="986">
                  <c:v>CSI INTERNATIONAL¬Æ Instant Water Geyser, Water Heater, Portable Water Heater, Geyser Made of First Class ABS Plastic 3KW (Red)</c:v>
                </c:pt>
                <c:pt idx="987">
                  <c:v>Crypo‚Ñ¢ Universal Remote Compatible with Tata Sky Universal HD &amp; SD Set top Box (Also Works with All TV)</c:v>
                </c:pt>
                <c:pt idx="988">
                  <c:v>Crucial RAM 8GB DDR4 3200MHz CL22 (or 2933MHz or 2666MHz) Laptop Memory CT8G4SFRA32A</c:v>
                </c:pt>
                <c:pt idx="989">
                  <c:v>Crucial P3 500GB PCIe 3.0 3D NAND NVMe M.2 SSD, up to 3500MB/s - CT500P3SSD8</c:v>
                </c:pt>
                <c:pt idx="990">
                  <c:v>Crucial BX500 240GB 3D NAND SATA 6.35 cm (2.5-inch) SSD (CT240BX500SSD1)</c:v>
                </c:pt>
                <c:pt idx="991">
                  <c:v>CROSSVOLT Compatible Dash/Warp Data Sync Fast Charging Cable Supported for All C Type Devices (Cable)</c:v>
                </c:pt>
                <c:pt idx="992">
                  <c:v>Crompton Solarium Qube 15-L 5 Star Rated Storage Water Heater (Geyser) with Free Installation and Connection Pipes (White and Black)</c:v>
                </c:pt>
                <c:pt idx="993">
                  <c:v>Crompton Sea Sapphira 1200 mm Ultra High Speed 3 Blade Ceiling Fan (Lustre Brown, Pack of 1)</c:v>
                </c:pt>
                <c:pt idx="994">
                  <c:v>Crompton InstaGlide 1000-Watts Dry Iron with American Heritage Coating, Pack of 1 Iron</c:v>
                </c:pt>
                <c:pt idx="995">
                  <c:v>Crompton InstaBliss 3-L Instant Water Heater (Geyser) with Advanced 4 Level Safety</c:v>
                </c:pt>
                <c:pt idx="996">
                  <c:v>Crompton Insta Delight Fan Circulator Room Heater with 3 Heat Settings (Slate Grey &amp; Black, 2000 Watt)</c:v>
                </c:pt>
                <c:pt idx="997">
                  <c:v>Crompton Insta Comfy 800 Watt Room Heater with 2 Heat Settings(Grey Blue)</c:v>
                </c:pt>
                <c:pt idx="998">
                  <c:v>Crompton Insta Comfort Heater 2000 Watts Heat Convector with Adjustable Thermostats, Hybrid Cyan, Standard (‚ÄéACGRH- INSTACOMFORT)</c:v>
                </c:pt>
                <c:pt idx="999">
                  <c:v>Crompton IHL 251 1500-Watt Immersion Water Heater with Copper Heating Element and IP 68 Protection</c:v>
                </c:pt>
                <c:pt idx="1000">
                  <c:v>Crompton IHL 152 1500-Watt Immersion Water Heater with Copper Heating Element (Black)</c:v>
                </c:pt>
                <c:pt idx="1001">
                  <c:v>Crompton Hill Briz Deco 1200mm (48 inch) High Speed Designer Ceiling Fan (Smoked Brown)</c:v>
                </c:pt>
                <c:pt idx="1002">
                  <c:v>Crompton Highspeed Markle Prime 1200 mm (48 inch) Anti-Dust Ceiling Fan with Energy Efficient 55W Motor (Burgundy)</c:v>
                </c:pt>
                <c:pt idx="1003">
                  <c:v>Crompton Gracee 5-L Instant Water Heater (Geyser)</c:v>
                </c:pt>
                <c:pt idx="1004">
                  <c:v>Crompton Brio 1000-Watts Dry Iron with Weilburger Coating (Sky Blue and White)</c:v>
                </c:pt>
                <c:pt idx="1005">
                  <c:v>Crompton Arno Neo 15-L 5 Star Rated Storage Water Heater (Geyser) with Advanced 3 Level Safety (Grey)</c:v>
                </c:pt>
                <c:pt idx="1006">
                  <c:v>Crompton Amica 15-L 5 Star Rated Storage Water Heater (Geyser) with Free Installation (White)</c:v>
                </c:pt>
                <c:pt idx="1007">
                  <c:v>Croma 80 cm (32 Inches) HD Ready LED TV (CREL7369, Black) (2021 Model)</c:v>
                </c:pt>
                <c:pt idx="1008">
                  <c:v>Croma 500W Mixer Grinder with 3 Stainless Steel Leak-proof Jars, 3 speed &amp; Pulse function, 2 years warranty (CRAK4184, White &amp; Purple)</c:v>
                </c:pt>
                <c:pt idx="1009">
                  <c:v>Croma 3A Fast charge 1m Type-C to All Type-C Phones sync and charge cable, Made in India, 480Mbps Data transfer rate, Tested Durability with 8000+ bends (12 months warranty) - CRCMA0106sTC10, Black</c:v>
                </c:pt>
                <c:pt idx="1010">
                  <c:v>Croma 1100 W Dry Iron with Weilburger Dual Soleplate Coating (CRSHAH702SIR11, White)</c:v>
                </c:pt>
                <c:pt idx="1011">
                  <c:v>CP PLUS 2MP Full HD Smart Wi-fi CCTV Security Camera | 360¬∞ with Pan Tilt | Two Way Talk | Cloud Monitor | Motion Detect | Night Vision | Supports SD Card (Up to 128 GB) | Alexa &amp; Ok Google | CP-E21A</c:v>
                </c:pt>
                <c:pt idx="1012">
                  <c:v>Coway Professional Air Purifier for Home, Longest Filter Life 8500 Hrs, Green True HEPA Filter, Traps 99.99% Virus &amp; PM 0.1 Particles, Warranty 7 Years (AirMega 150 (AP-1019C))</c:v>
                </c:pt>
                <c:pt idx="1013">
                  <c:v>Cotbolt Silicone Protective Case Cover for LG an MR21GA Magic Remote Shockproof for LG Smart TV Remote 2021 Protective Skin Waterproof Anti Lost (Black) (Remote Not Included)</c:v>
                </c:pt>
                <c:pt idx="1014">
                  <c:v>Cotbolt Silicone Case Cover Compatible for Samsung BN59-01312A QLED 8K 4K Smart TV Remote Shockproof Protective Remote Cover (Black)</c:v>
                </c:pt>
                <c:pt idx="1015">
                  <c:v>Cookwell Bullet Mixer Grinder (5 Jars, 3 Blades, Silver)</c:v>
                </c:pt>
                <c:pt idx="1016">
                  <c:v>COI Note Pad/Memo Book with Sticky Notes &amp; Clip Holder with Pen for Gifting</c:v>
                </c:pt>
                <c:pt idx="1017">
                  <c:v>Classmate Soft Cover 6 Subject Spiral Binding Notebook, Unruled, 300 Pages</c:v>
                </c:pt>
                <c:pt idx="1018">
                  <c:v>Classmate Soft Cover 6 Subject Spiral Binding Notebook, Single Line, 300 Pages</c:v>
                </c:pt>
                <c:pt idx="1019">
                  <c:v>Classmate Pulse Spiral Notebook - 240 mm x 180 mm, Soft Cover, 200 Pages, Unruled</c:v>
                </c:pt>
                <c:pt idx="1020">
                  <c:v>Classmate Pulse 6 Subject Notebook - Unruled, 300 Pages, Spiral Binding, 240mm*180mm</c:v>
                </c:pt>
                <c:pt idx="1021">
                  <c:v>Classmate Pulse 1 Subject Notebook - 240mm x 180mm , Soft Cover, 180 Pages, Single Line, Pack of 4</c:v>
                </c:pt>
                <c:pt idx="1022">
                  <c:v>Classmate Octane Neon- Blue Gel Pens(Pack of 5)|Smooth Writing Pen|Attractive body colour for Boys &amp; Girls|Waterproof ink for smudge free writing|Preferred by Students for Exam|Study at home essential</c:v>
                </c:pt>
                <c:pt idx="1023">
                  <c:v>Classmate Octane Neon- 25 Blue Gel Pens | Smooth Writing Pens| Water-proof Ink For Smudge-free Writing| Preferred By Students For Exam &amp; Class Notes| Study At Home Essential</c:v>
                </c:pt>
                <c:pt idx="1024">
                  <c:v>Classmate Octane Colour Burst-Multicolour Gel Pens (Pack of 10) | Gold &amp; Silver Glitter Sparkle Pens|10 colour ink shades for art lovers and kids|Fun at home essentials</c:v>
                </c:pt>
                <c:pt idx="1025">
                  <c:v>Classmate Long Notebook - 140 Pages, Single Line, 297mm x 210mm (Pack of 12)</c:v>
                </c:pt>
                <c:pt idx="1026">
                  <c:v>Classmate Long Book - Unruled, 160 Pages, 314 mm x 194 mm - Pack Of 3</c:v>
                </c:pt>
                <c:pt idx="1027">
                  <c:v>Classmate Drawing Book - Unruled, 40 Pages, 210 mm x 297 mm - Pack Of 4</c:v>
                </c:pt>
                <c:pt idx="1028">
                  <c:v>Classmate 2100117 Soft Cover 6 Subject Spiral Binding Notebook, Single Line, 300 Pages</c:v>
                </c:pt>
                <c:pt idx="1029">
                  <c:v>Cello Quick Boil Popular Electric Kettle 1 Litre 1200 Watts | Stainless Steel body | Boiler for Water, Silver</c:v>
                </c:pt>
                <c:pt idx="1030">
                  <c:v>Cello Non-Stick Aluminium Sandwich Gas Toaster(Black)</c:v>
                </c:pt>
                <c:pt idx="1031">
                  <c:v>Cello Eliza Plastic Laundry Bag/Basket, 50 litres, Light Grey</c:v>
                </c:pt>
                <c:pt idx="1032">
                  <c:v>CEDO 65W OnePlus Dash Warp Charge Cable, USB A to Type C Data Sync Fast Charging Cable Compatible with One Plus 3 /3T /5 /5T /6 /6T /7 /7T /7 pro &amp; for All Type C Devices - 1 Meter, Red</c:v>
                </c:pt>
                <c:pt idx="1033">
                  <c:v>Casio MJ-12D 150 Steps Check and Correct Desktop Calculator</c:v>
                </c:pt>
                <c:pt idx="1034">
                  <c:v>Casio MJ-120D 150 Steps Check and Correct Desktop Calculator with Tax Keys, Black</c:v>
                </c:pt>
                <c:pt idx="1035">
                  <c:v>Casio FX-991ES Plus-2nd Edition Scientific Calculator, Black</c:v>
                </c:pt>
                <c:pt idx="1036">
                  <c:v>Casio FX-82MS 2nd Gen Non-Programmable Scientific Calculator, 240 Functions and 2-line Display, Black</c:v>
                </c:pt>
                <c:pt idx="1037">
                  <c:v>CARECASE¬Æ Optical Bay 2nd Hard Drive Caddy, 9.5 mm CD/DVD Drive Slot for SSD and HDD</c:v>
                </c:pt>
                <c:pt idx="1038">
                  <c:v>CARDEX Digital Kitchen Weighing Machine Multipurpose Electronic Weight Scale With Back Lite LCD Display for Measuring Food, Cake, Vegetable, Fruit (KITCHEN SCALE)</c:v>
                </c:pt>
                <c:pt idx="1039">
                  <c:v>Caprigo Heavy Duty TV Wall Mount Stand for 12 to 27 inches LED/LCD/Monitor Screen's, Full Motion Rotatable Universal TV &amp; Monitor Wall Mount Bracket with Swivel &amp; Tilt Adjustments (Single Arm - M416)</c:v>
                </c:pt>
                <c:pt idx="1040">
                  <c:v>Caprigo Heavy Duty TV Wall Mount Bracket for 14 to 32 Inch LED/HD/Smart TV‚Äôs, Universal Fixed TV Wall Mount Stand (M452)</c:v>
                </c:pt>
                <c:pt idx="1041">
                  <c:v>Canon PIXMA MG2577s All-in-One Inkjet Colour Printer with 1 Additional Colour Cartridge</c:v>
                </c:pt>
                <c:pt idx="1042">
                  <c:v>Canon PIXMA E477 All-in-One Wireless Ink Efficient Colour Printer (White/Blue)</c:v>
                </c:pt>
                <c:pt idx="1043">
                  <c:v>Canon E4570 All-in-One Wi-Fi Ink Efficient Colour Printer with FAX/ADF/Duplex Printing (Black)- Smart Speaker Compatible, Standard</c:v>
                </c:pt>
                <c:pt idx="1044">
                  <c:v>Candes Gloster All in One Silent Blower Fan Room Heater Ideal for Small and Medium Area, 2000 Watts (White)</c:v>
                </c:pt>
                <c:pt idx="1045">
                  <c:v>Candes BlowHot All in One Silent Blower Fan Room Heater (ABS Body, White, Brown) 2000 Watts</c:v>
                </c:pt>
                <c:pt idx="1046">
                  <c:v>Candes 10 Litre Perfecto 5 Star Rated Automatic Instant Storage Electric Water Heater with Special Metal Body Anti Rust Coating With Installation Kit, 2KW Geyser (Ivory)</c:v>
                </c:pt>
                <c:pt idx="1047">
                  <c:v>Campfire Spring Chef Prolix Instant Portable Water Heater Geyser 1Ltr. for Use Home Stainless Steel Baking Rack | Restaurant | Office | Labs | Clinics | Saloon | with Installation Kit (With MCB)</c:v>
                </c:pt>
                <c:pt idx="1048">
                  <c:v>Camlin Elegante Fountain Pen - Black/Blue/Red</c:v>
                </c:pt>
                <c:pt idx="1049">
                  <c:v>Camel Oil Pastel with Reusable Plastic Box - 50 Shades</c:v>
                </c:pt>
                <c:pt idx="1050">
                  <c:v>Camel Fabrica Acrylic Ultra Color - 15ml each, 10 Shades</c:v>
                </c:pt>
                <c:pt idx="1051">
                  <c:v>Camel Artist Acrylic Color Box - 9ml Tubes, 12 Shades</c:v>
                </c:pt>
                <c:pt idx="1052">
                  <c:v>Callas Multipurpose Foldable Laptop Table with Cup Holder | Drawer | Mac Holder | Table Holder Study Table, Breakfast Table, Foldable and Portable/Ergonomic &amp; Rounded Edges/Non-Slip Legs (WA-27-Black)</c:v>
                </c:pt>
                <c:pt idx="1053">
                  <c:v>Caldipree Silicone Case Cover Compatible for 2022 Samsung Smart TV Remote QLED TV BN68-13897A TM2280E (2022-BLACK)</c:v>
                </c:pt>
                <c:pt idx="1054">
                  <c:v>Cafe JEI French Press Coffee and Tea Maker 600ml with 4 Level Filtration System, Heat Resistant Borosilicate Glass (Black, 600ml)</c:v>
                </c:pt>
                <c:pt idx="1055">
                  <c:v>Cablet 2.5 Inch SATA USB 3.0 HDD/SSD Portable External Enclosure for 7mm and 9.5mm, Tool-Free Design, Supports UASP Max 6TB</c:v>
                </c:pt>
                <c:pt idx="1056">
                  <c:v>CableCreation RCA to 3.5mm Male Audio Cable, 3.5mm to 2RCA Cable Male RCA Cable,Y Splitter Stereo Jack Cable for Home Theater,Subwoofer, Receiver, Speakers and More (3Feet/0.9Meter,Black)</c:v>
                </c:pt>
                <c:pt idx="1057">
                  <c:v>C (DEVICE) Lint Remover for Woolen Clothes, Electric Lint Remover, Best Lint Shaver for Clothes Pack of 1</c:v>
                </c:pt>
                <c:pt idx="1058">
                  <c:v>Butterfly Smart Wet Grinder, 2L (White) with Coconut Scrapper Attachment, Output - 150 W, Input 260 W</c:v>
                </c:pt>
                <c:pt idx="1059">
                  <c:v>Butterfly Smart Mixer Grinder, 750W, 4 Jars (Grey)</c:v>
                </c:pt>
                <c:pt idx="1060">
                  <c:v>Butterfly Jet Elite Mixer Grinder, 750W, 4 Jars (Grey)</c:v>
                </c:pt>
                <c:pt idx="1061">
                  <c:v>Butterfly Hero Mixer Grinder, 500W, 3 Jars (Grey)</c:v>
                </c:pt>
                <c:pt idx="1062">
                  <c:v>Butterfly EKN 1.5-Litre Electric Kettle (Silver with Black)</c:v>
                </c:pt>
                <c:pt idx="1063">
                  <c:v>Bulfyss USB Rechargeable Lint Remover Fabric Shaver Pet Hair Remover, Effectively and Quickly Remove Fuzz for Clothes, Sweater, Couch, Sofa, Blanket, Curtain, Wool, Cashmere (Grey, 1 Year Warranty)</c:v>
                </c:pt>
                <c:pt idx="1064">
                  <c:v>Bulfyss Stainless Steel Digital Kitchen Weighing Scale &amp; Food Weight Machine for Diet, Nutrition, Health, Fitness, Baking &amp; Cooking (5Kgs, Stainless Steel, 2 Years Warranty)</c:v>
                </c:pt>
                <c:pt idx="1065">
                  <c:v>Bulfyss Plastic Sticky Lint Roller Hair Remover Cleaner Set of 5 Rolls 150 Sheets, 30 Sheets Each roll Lint Roller Remover for Clothes, Furniture, Carpet, Dog Fur, Sweater, Dust &amp; Dirt</c:v>
                </c:pt>
                <c:pt idx="1066">
                  <c:v>BRUSTRO Copytinta Coloured Craft Paper A4 Size 80 GSM Mixed Bright Colour 40 Sheets Pack (10 cols X 4 Sheets) Double Side Color for Office Printing, Art and Craft.</c:v>
                </c:pt>
                <c:pt idx="1067">
                  <c:v>Brayden Fito Atom Rechargeable Smoothie Blender with 2000 mAh Battery and 3.7V Motor with 400ml Tritan Jar (Blue)</c:v>
                </c:pt>
                <c:pt idx="1068">
                  <c:v>Brayden Chopro, Electric Vegetable Chopper for Kitchen with 500 ML Capacity, 400 Watts Copper Motor and 4 Bi-Level SS Blades (Black)</c:v>
                </c:pt>
                <c:pt idx="1069">
                  <c:v>Brand Conquer 6 in 1 with OTG, SD Card Reader, USB Type C, USB 3.0 and Micro USB, for Memory Card | Portable Card Reader | Compatible with TF, SD, Micro SD, SDHC, SDXC, MMC, RS-MMC, Micro SDXC</c:v>
                </c:pt>
                <c:pt idx="1070">
                  <c:v>Boya ByM1 Auxiliary Omnidirectional Lavalier Condenser Microphone with 20ft Audio Cable (Black)</c:v>
                </c:pt>
                <c:pt idx="1071">
                  <c:v>Boult Audio ZCharge Bluetooth Wireless in Ear Earphones with Mic, 40H Playtime and Super Fast Charging, Environmental Noise Cancellation for Pro+ Calling and IPX5 Water Resistant (Black)</c:v>
                </c:pt>
                <c:pt idx="1072">
                  <c:v>Boult Audio Truebuds with 30H Playtime, IPX7 Waterproof, Lightning Boult‚Ñ¢ Type C Fast Charging (10 Min=100Mins), BoomX‚Ñ¢ Tech Rich Bass, Pro+ Calling HD Mic, Touch Controls in Ear Earbuds TWS (Grey)</c:v>
                </c:pt>
                <c:pt idx="1073">
                  <c:v>Boult Audio Probass Curve Bluetooth Wireless in Ear Earphones with Mic with Ipx5 Water Resistant, 12H Battery Life &amp; Extra Bass (Black)</c:v>
                </c:pt>
                <c:pt idx="1074">
                  <c:v>Boult Audio Omega with 30dB ANC+ ENC, 32H Playtime, 45ms Latency Gaming Mode, Quad Mic Zen ENC, 3 Equalizer Modes, ANC, Type-C Fast Charging, IPX5 True Wireless in Ear Bluetooth Earbuds (Black)</c:v>
                </c:pt>
                <c:pt idx="1075">
                  <c:v>Boult Audio FXCharge with ENC, 32H Playtime, 5min=7H Type C Fast Charging, Zen ENC, 14.2 mm BoomX Rich Bass, IPX5, Bluetooth Wireless in Ear Earphones Neckband with mic (Black)</c:v>
                </c:pt>
                <c:pt idx="1076">
                  <c:v>Boult Audio BassBuds X1 in-Ear Wired Earphones with 10mm Extra Bass Driver and HD Sound with mic(Black)</c:v>
                </c:pt>
                <c:pt idx="1077">
                  <c:v>Boult Audio BassBuds Oak in-Ear Wired Earphones with 10mm Extra Bass Driver and HD Sound with mic(Brown)</c:v>
                </c:pt>
                <c:pt idx="1078">
                  <c:v>Boult Audio Bass Buds Q2 Lightweight Stereo Wired Over Ear Headphones Set with Mic with Deep Bass, Comfortable Ear Cushions, &amp; Long Cord (Black)</c:v>
                </c:pt>
                <c:pt idx="1079">
                  <c:v>Boult Audio Airbass Z20 True Wireless, 40H Battery Life, Zen ENC Mic, Type-C Lightning Boult Fast Charging (10Mins=100Mins), BoomX Tech Bass, ENC, IPX5 in Ear Earbuds with mic (Green)</c:v>
                </c:pt>
                <c:pt idx="1080">
                  <c:v>Boult Audio Airbass Propods X TWS Bluetooth Truly Wireless in Ear Earbuds with Mic, 32H Playtime, Fast Charging Type-C, Ipx5 Water Resistant, Touch Controls and Voice Assistant (Red)</c:v>
                </c:pt>
                <c:pt idx="1081">
                  <c:v>Boult Audio AirBass PowerBuds with Inbuilt Powerbank, 120H Total Playtime, IPX7 Fully Waterproof, Lightning Boult Type-C Fast Charging, Low Latency Gaming, TWS Earbuds with Pro+ Calling Mic (Black)</c:v>
                </c:pt>
                <c:pt idx="1082">
                  <c:v>Bosch Pro 1000W Mixer Grinder MGM8842MIN - Black</c:v>
                </c:pt>
                <c:pt idx="1083">
                  <c:v>Borosil Volcano 13 Fin Oil Filled Radiator Room Heater, 2900 W, Black</c:v>
                </c:pt>
                <c:pt idx="1084">
                  <c:v>Borosil Rio 1.5 L Electric Kettle, Stainless Steel Inner Body, Boil Water For Tea, Coffee, Soup, Silver</c:v>
                </c:pt>
                <c:pt idx="1085">
                  <c:v>Borosil Prime Grill Sandwich Maker (Grey)</c:v>
                </c:pt>
                <c:pt idx="1086">
                  <c:v>Borosil Jumbo 1000-Watt Grill Sandwich Maker (Black)</c:v>
                </c:pt>
                <c:pt idx="1087">
                  <c:v>Borosil Electric Egg Boiler, 8 Egg Capacity, For Hard, Soft, Medium Boiled Eggs, Steamed Vegetables, Transparent Lid, Stainless Steel Exterior (500 Watts)</c:v>
                </c:pt>
                <c:pt idx="1088">
                  <c:v>Borosil Chef Delite BCH20DBB21 300-Watt Chopper (Black)</c:v>
                </c:pt>
                <c:pt idx="1089">
                  <c:v>boAt Xtend Smartwatch with Alexa Built-in, 1.69‚Äù HD Display, Multiple Watch Faces, Stress Monitor, Heart &amp; SpO2 Monitoring, 14 Sports Modes, Sleep Monitor, 5 ATM &amp; 7 Days Battery(Pitch Black)</c:v>
                </c:pt>
                <c:pt idx="1090">
                  <c:v>boAt Xtend Smartwatch with Alexa Built-in, 1.69‚Äù HD Display, Multiple Watch Faces, Stress Monitor, Heart &amp; SpO2 Monitoring, 14 Sports Modes, Sleep Monitor, 5 ATM &amp; 7 Days Battery(Charcoal Black)</c:v>
                </c:pt>
                <c:pt idx="1091">
                  <c:v>boAt Wave Lite Smartwatch with 1.69" HD Display, Sleek Metal Body, HR &amp; SpO2 Level Monitor, 140+ Watch Faces, Activity Tracker, Multiple Sports Modes, IP68 &amp; 7 Days Battery Life(Active Black)</c:v>
                </c:pt>
                <c:pt idx="1092">
                  <c:v>boAt Wave Lite Smartwatch with 1.69" HD Display, Heart Rate &amp; SpO2 Level Monitor, Multiple Watch Faces, Activity Tracker, Multiple Sports Modes &amp; IP68 (Deep Blue)</c:v>
                </c:pt>
                <c:pt idx="1093">
                  <c:v>boAt Wave Lite Smartwatch with 1.69 Inches(4.29cm) HD Display, Heart Rate &amp; SpO2 Level Monitor, Multiple Watch Faces, Activity Tracker, Multiple Sports Modes &amp; IP68 (Scarlet Red)</c:v>
                </c:pt>
                <c:pt idx="1094">
                  <c:v>boAt Wave Call Smart Watch, Smart Talk with Advanced Dedicated Bluetooth Calling Chip, 1.69‚Äù HD Display with 550 NITS &amp; 70% Color Gamut, 150+ Watch Faces, Multi-Sport Modes,HR,SpO2, IP68(Active Black)</c:v>
                </c:pt>
                <c:pt idx="1095">
                  <c:v>boAt Wave Call Smart Watch, Smart Talk with Advanced Dedicated Bluetooth Calling Chip, 1.69‚Äù HD Display with 550 NITS &amp; 70% Color Gamut, 150+ Watch Faces, Multi-Sport Modes,HR,SpO2(Caribbean Green)</c:v>
                </c:pt>
                <c:pt idx="1096">
                  <c:v>boAt Wave Call Smart Watch, Smart Talk with Advanced Dedicated Bluetooth Calling Chip, 1.69‚Äù HD Display with 550 NITS &amp; 70% Color Gamut, 150+ Watch Faces, Multi-Sport Modes, HR, SpO2, IP68(Mauve)</c:v>
                </c:pt>
                <c:pt idx="1097">
                  <c:v>boAt Wave Call Smart Watch, Smart Talk with Advanced Dedicated Bluetooth Calling Chip, 1.69‚Äù HD Display with 550 NITS &amp; 70% Color Gamut, 150+ Watch Faces, Multi-Sport Modes, HR, SpO2, IP68(Deep Blue)</c:v>
                </c:pt>
                <c:pt idx="1098">
                  <c:v>boAt Type-c A400 Type-c to USB A Cable for All Type C Phones (Lg nexus 5x), 1Mtr(Black)</c:v>
                </c:pt>
                <c:pt idx="1099">
                  <c:v>boAt Type C A750 Stress Resistant, Tangle-free, Sturdy Flat Cable with 6.5A Fast Charging &amp; 480Mbps Data Transmission, 10000+ Bends Lifespan and Extended 1.5m Length(Rebellious Black)</c:v>
                </c:pt>
                <c:pt idx="1100">
                  <c:v>boAt Type C A750 Stress Resistant, Tangle-free, Sturdy Flat Cable with 6.5A Fast Charging &amp; 480Mbps Data Transmission, 10000+ Bends Lifespan and Extended 1.5m Length(Radiant Red)</c:v>
                </c:pt>
                <c:pt idx="1101">
                  <c:v>boAt Type C A325 Tangle-free, Sturdy Type C Cable with 3A Rapid Charging &amp; 480mbps Data Transmission(Black)</c:v>
                </c:pt>
                <c:pt idx="1102">
                  <c:v>boAt Stone 650 10W Bluetooth Speaker with Upto 7 Hours Playback, IPX5 and Integrated Controls (Blue)</c:v>
                </c:pt>
                <c:pt idx="1103">
                  <c:v>boAt Stone 250 Portable Wireless Speaker with 5W RMS Immersive Audio, RGB LEDs, Up to 8HRS Playtime, IPX7 Water Resistance, Multi-Compatibility Modes(Black)</c:v>
                </c:pt>
                <c:pt idx="1104">
                  <c:v>boAt Stone 180 5W Bluetooth Speaker with Upto 10 Hours Playback, 1.75" Driver, IPX7 &amp; TWS Feature(Black)</c:v>
                </c:pt>
                <c:pt idx="1105">
                  <c:v>boAt Rugged v3 Extra Tough Unbreakable Braided Micro USB Cable 1.5 Meter (Black)</c:v>
                </c:pt>
                <c:pt idx="1106">
                  <c:v>boAt Rugged V3 Braided Micro USB Cable (Pearl White)</c:v>
                </c:pt>
                <c:pt idx="1107">
                  <c:v>boAt Rockerz 550 Over Ear Bluetooth Headphones with Upto 20 Hours Playback, 50MM Drivers, Soft Padded Ear Cushions and Physical Noise Isolation, Without Mic (Black)</c:v>
                </c:pt>
                <c:pt idx="1108">
                  <c:v>boAt Rockerz 450 Bluetooth On Ear Headphones with Mic, Upto 15 Hours Playback, 40MM Drivers, Padded Ear Cushions, Integrated Controls and Dual Modes(Luscious Black)</c:v>
                </c:pt>
                <c:pt idx="1109">
                  <c:v>boAt Rockerz 400 Bluetooth On Ear Headphones With Mic With Upto 8 Hours Playback &amp; Soft Padded Ear Cushions(Grey/Green)</c:v>
                </c:pt>
                <c:pt idx="1110">
                  <c:v>boAt Rockerz 370 On Ear Bluetooth Headphones with Upto 12 Hours Playtime, Cozy Padded Earcups and Bluetooth v5.0, with Mic (Buoyant Black)</c:v>
                </c:pt>
                <c:pt idx="1111">
                  <c:v>boAt Rockerz 330 in-Ear Bluetooth Neckband with Upto 30 Hours Playtime, ASAP  Charge, Signature Sound, Dual Pairing &amp; IPX5 with Mic (Active Black)</c:v>
                </c:pt>
                <c:pt idx="1112">
                  <c:v>boAt Rockerz 255 Pro+ in-Ear Bluetooth Neckband with Upto 40 Hours Playback, ASAP  Charge, IPX7, Dual Pairing, BT v5.0, with Mic (Active Black)</c:v>
                </c:pt>
                <c:pt idx="1113">
                  <c:v>boAt Newly Launched Wave Electra with 1.81" HD Display, Smart Calling with Ultra-Seamless BT Calling Chip,20 Built-In Watch Faces,100 + Sports Modes,Menu Personalization,In-Built Games(Charcoal Black)</c:v>
                </c:pt>
                <c:pt idx="1114">
                  <c:v>boAt Newly Launched Wave Electra with 1.81" HD Display, Smart Calling Ultra-Seamless BT Calling Chip, 20 Built-in Watch Faces, 100 + Sports Modes, Menu Personalization, in-Built Games(Cherry Blossom)</c:v>
                </c:pt>
                <c:pt idx="1115">
                  <c:v>boAt Micro USB 55 Tangle-free, Sturdy Micro USB Cable with 3A Fast Charging &amp; 480mbps Data Transmission (Black)</c:v>
                </c:pt>
                <c:pt idx="1116">
                  <c:v>boAt LTG 550v3 Lightning Apple MFi Certified Cable with Spaceship Grade Aluminium Housing,Stress Resistance, Rapid 2.4A Charging &amp; 480mbps Data Sync, 1m Length &amp; 10000+ Bends Lifespan(Mercurial Black)</c:v>
                </c:pt>
                <c:pt idx="1117">
                  <c:v>boAt LTG 500 Apple MFI Certified for iPhone, iPad and iPod 2Mtr Data Cable(Space Grey)</c:v>
                </c:pt>
                <c:pt idx="1118">
                  <c:v>boAt LTG 500 Apple MFI Certified for iPhone, iPad and iPod 2Mtr Data Cable(Metallic Silver)</c:v>
                </c:pt>
                <c:pt idx="1119">
                  <c:v>boAt Laptop, Smartphone Type-c A400 Male Data Cable (Carbon Black)</c:v>
                </c:pt>
                <c:pt idx="1120">
                  <c:v>boAt Flash Edition Smart Watch with Activity Tracker, Multiple Sports Modes, 1.3" Screen, 170+ Watch Faces, Sleep Monitor, Gesture, Camera &amp; Music Control, IP68 &amp; 7 Days Battery Life(Lightning Black)</c:v>
                </c:pt>
                <c:pt idx="1121">
                  <c:v>boAt Dual Port Rapid Car Charger (Qualcomm Certified) with Quick Charge 3.0 + Free Micro USB Cable - (Black)</c:v>
                </c:pt>
                <c:pt idx="1122">
                  <c:v>boAt Deuce USB 300 2 in 1 Type-C &amp; Micro USB Stress Resistant, Tangle-Free, Sturdy Cable with 3A Fast Charging &amp; 480mbps Data Transmission, 10000+ Bends Lifespan and Extended 1.5m Length(Martian Red)</c:v>
                </c:pt>
                <c:pt idx="1123">
                  <c:v>boAt Deuce USB 300 2 in 1 Type-C &amp; Micro USB Stress Resistant, Sturdy Cable with 3A Fast Charging &amp; 480mbps Data Transmission, 10000+ Bends Lifespan and Extended 1.5m Length(Mercurial Black)</c:v>
                </c:pt>
                <c:pt idx="1124">
                  <c:v>boAt BassHeads 900 On-Ear Wired Headphones with Mic (White)</c:v>
                </c:pt>
                <c:pt idx="1125">
                  <c:v>boAt Bassheads 242 in Ear Wired Earphones with Mic(Blue)</c:v>
                </c:pt>
                <c:pt idx="1126">
                  <c:v>boAt Bassheads 242 in Ear Wired Earphones with Mic(Active Black)</c:v>
                </c:pt>
                <c:pt idx="1127">
                  <c:v>boAt Bassheads 225 in Ear Wired Earphones with Mic(Blue)</c:v>
                </c:pt>
                <c:pt idx="1128">
                  <c:v>boAt Bassheads 152 in Ear Wired Earphones with Mic(Active Black)</c:v>
                </c:pt>
                <c:pt idx="1129">
                  <c:v>boAt BassHeads 122 Wired Earphones with Heavy Bass, Integrated Controls and Mic (Gun Metal)</c:v>
                </c:pt>
                <c:pt idx="1130">
                  <c:v>boAt Bassheads 102 Wired in Ear Earphones with Mic (Mint Green)</c:v>
                </c:pt>
                <c:pt idx="1131">
                  <c:v>boAt BassHeads 100 in-Ear Wired Headphones with Mic (Black)</c:v>
                </c:pt>
                <c:pt idx="1132">
                  <c:v>boAt Bassheads 100 in Ear Wired Earphones with Mic(Taffy Pink)</c:v>
                </c:pt>
                <c:pt idx="1133">
                  <c:v>boAt Bassheads 100 in Ear Wired Earphones with Mic(Furious Red)</c:v>
                </c:pt>
                <c:pt idx="1134">
                  <c:v>boAt Airdopes 191G True Wireless Earbuds with ENx‚Ñ¢ Tech Equipped Quad Mics, Beast‚Ñ¢ Mode(Low Latency- 65ms) for Gaming, 2x6mm Dual Drivers, 30H Playtime, IPX5, IWP‚Ñ¢, Appealing Case LEDs(Sport Blue)</c:v>
                </c:pt>
                <c:pt idx="1135">
                  <c:v>boAt Airdopes 181 in-Ear True Wireless Earbuds with ENx  Tech, Beast  Mode(Low Latency Upto 60ms) for Gaming, with Mic, ASAP  Charge, 20H Playtime, Bluetooth v5.2, IPX4 &amp; IWP (Cool Grey)</c:v>
                </c:pt>
                <c:pt idx="1136">
                  <c:v>boAt Airdopes 171 in Ear Bluetooth True Wireless Earbuds with Upto 13 Hours Battery, IPX4, Bluetooth v5.0, Dual Tone Finish with Mic (Mysterious Blue)</c:v>
                </c:pt>
                <c:pt idx="1137">
                  <c:v>boAt Airdopes 141 Bluetooth Truly Wireless in Ear Earbuds with mic, 42H Playtime, Beast Mode(Low Latency Upto 80ms) for Gaming, ENx Tech, ASAP Charge, IWP, IPX4 Water Resistance (Bold Black)</c:v>
                </c:pt>
                <c:pt idx="1138">
                  <c:v>boAt Airdopes 121v2 in-Ear True Wireless Earbuds with Upto 14 Hours Playback, 8MM Drivers, Battery Indicators, Lightweight Earbuds &amp; Multifunction Controls (Active Black, with Mic)</c:v>
                </c:pt>
                <c:pt idx="1139">
                  <c:v>boAt A400 USB Type-C to USB-A 2.0 Male Data Cable, 2 Meter (Black)</c:v>
                </c:pt>
                <c:pt idx="1140">
                  <c:v>boAt A 350 Type C Cable for Smartphone, Charging Adapter (1.5m, Carbon Black)</c:v>
                </c:pt>
                <c:pt idx="1141">
                  <c:v>Boat A 350 Type C Cable 1.5m(Jet Black)</c:v>
                </c:pt>
                <c:pt idx="1142">
                  <c:v>BlueRigger High Speed HDMI Cable with Ethernet - Supports 3D, 4K 60Hz and Audio Return - Latest Version (3 Feet / 0.9 Meter)</c:v>
                </c:pt>
                <c:pt idx="1143">
                  <c:v>BlueRigger Digital Optical Audio Toslink Cable (6 Feet / 1.8 Meter) With 8 Channel (7.1) Audio Support (for Home Theatre, Xbox, Playstation etc.)</c:v>
                </c:pt>
                <c:pt idx="1144">
                  <c:v>BlueRigger Digital Optical Audio Toslink Cable (3.3 Feet / 1 Meter) With 8 Channel (7.1) Audio Support (for Home Theatre, Xbox, Playstation etc.)</c:v>
                </c:pt>
                <c:pt idx="1145">
                  <c:v>Black+Decker Handheld Portable Garment Steamer 1500 Watts with Anti Calc (Violet)</c:v>
                </c:pt>
                <c:pt idx="1146">
                  <c:v>Black + Decker BD BXIR2201IN 2200-Watt Cord &amp; Cordless Steam Iron (Green)</c:v>
                </c:pt>
                <c:pt idx="1147">
                  <c:v>BESTOR¬Æ LCD Writing Tablet/pad 12 inches | Electronic Writing Scribble Board for Kids | Kids Learning Toy | Portable Ruff for LCD Paperless Memo Digital Tablet Notepad E-Writer/Writing/Drawing Pad Home/School/Office (Black)</c:v>
                </c:pt>
                <c:pt idx="1148">
                  <c:v>Bestor ¬Æ 8K Hdmi 2.1 Cable 48Gbps 9.80Ft/Ultra High Speed Hdmi Braided Cord For Roku Tv/Ps5/Hdtv/Blu-Ray Projector, Laptop, Television, Personal Computer, Xbox, Ps4, Ps5, Ps4 Pro (1 M, Grey)</c:v>
                </c:pt>
                <c:pt idx="1149">
                  <c:v>Belkin USB C to USB-C Fast Charging Type C Cable, 60W PD, 3.3 feet (1 meter) for Laptop, Personal Computer, Tablet, Smartphone - White, USB-IF Certified</c:v>
                </c:pt>
                <c:pt idx="1150">
                  <c:v>Belkin USB C to USB-C Fast Charging Type C Cable, 60W PD, 3.3 feet (1 meter) for Laptop, Personal Computer, Tablet, Smartphone - Black, USB-IF Certified</c:v>
                </c:pt>
                <c:pt idx="1151">
                  <c:v>Belkin Essential Series 4-Socket Surge Protector Universal Socket with 5ft Heavy Duty Cable (Grey)</c:v>
                </c:pt>
                <c:pt idx="1152">
                  <c:v>Belkin Apple Certified Lightning to USB Charge and Sync Tough Braided Cable for iPhone, iPad, Air Pods, 3.3 feet (1 meters) ‚Äì Black</c:v>
                </c:pt>
                <c:pt idx="1153">
                  <c:v>Belkin Apple Certified Lightning to USB Charge and Sync Cable for iPhone, iPad, Air Pods, 39.6 inch (100cm) ‚Äì Black</c:v>
                </c:pt>
                <c:pt idx="1154">
                  <c:v>Belkin Apple Certified Lightning To Type C Cable, Tough Unbreakable Braided Fast Charging For Iphone, Ipad, Air Pods, 3.3 Feet (1 Meters)    White</c:v>
                </c:pt>
                <c:pt idx="1155">
                  <c:v>Belkin Apple Certified Lightning To Type C Cable, Fast Charging For Iphone, Ipad, Air Pods, 3.3 Feet (1 Meters)    White</c:v>
                </c:pt>
                <c:pt idx="1156">
                  <c:v>beatXP Kitchen Scale Multipurpose Portable Electronic Digital Weighing Scale | Weight Machine With Back light LCD Display | White |10 kg | 2 Year Warranty |</c:v>
                </c:pt>
                <c:pt idx="1157">
                  <c:v>Balzano High Speed Nutri Blender/Mixer/Smoothie Maker - 500 Watt - Silver, 2 Jar</c:v>
                </c:pt>
                <c:pt idx="1158">
                  <c:v>Bajaj Waterproof 1500 Watts Immersion Rod Heater</c:v>
                </c:pt>
                <c:pt idx="1159">
                  <c:v>Bajaj Splendora 3 Litre 3KW IWH Instant Water Heater (Geyser), White</c:v>
                </c:pt>
                <c:pt idx="1160">
                  <c:v>Bajaj RHX-2 800-Watt Room Heater (White)</c:v>
                </c:pt>
                <c:pt idx="1161">
                  <c:v>Bajaj Rex DLX 750 W 4 Jars Mixer Grinder, White and Blue</c:v>
                </c:pt>
                <c:pt idx="1162">
                  <c:v>Bajaj Rex 750W Mixer Grinder with Nutri Pro Feature, 4 Jars, White</c:v>
                </c:pt>
                <c:pt idx="1163">
                  <c:v>Bajaj Rex 500W Mixer Grinder with Nutri-Pro Feature, 3 Jars, White</c:v>
                </c:pt>
                <c:pt idx="1164">
                  <c:v>BAJAJ PYGMY MINI 110 MM 10 W HIGH SPEED OPERATION, USB CHARGING, MULTI-CLIP FUNCTION PERSONAL FAN</c:v>
                </c:pt>
                <c:pt idx="1165">
                  <c:v>Bajaj OFR Room Heater, 13 Fin 2900 Watts Oil Filled Room Heater with 400W PTC Ceramic Fan Heater, ISI Approved (Majesty 13F Plus Black)</c:v>
                </c:pt>
                <c:pt idx="1166">
                  <c:v>Bajaj New Shakti Neo Plus 15 Litre 4 Star Rated Storage Water Heater (Geyser) with Multiple Safety System, White</c:v>
                </c:pt>
                <c:pt idx="1167">
                  <c:v>Bajaj New Shakti Neo 25L Vertical Storage Water Heater (Geyser 25 Litres) 4 Star BEE Rated Heater For Water Heating with Titanium Armour, Swirl Flow Technology, Glasslined Tank(White), 1 Yr Warranty</c:v>
                </c:pt>
                <c:pt idx="1168">
                  <c:v>Bajaj New Shakti Neo 15L Vertical Storage Water Heater (Geyser 15 litres) 4 Star BEE Rated Heater For Water Heating with Titanium Armour, Swirl Flow Technology, Glasslined Tank (White), 1 Yr Warranty</c:v>
                </c:pt>
                <c:pt idx="1169">
                  <c:v>Bajaj New Shakti Neo 10L Vertical Storage Water Heater (Geyser 10 Litres) 4 Star BEE Rated Heater For Water Heating with Titanium Armour, Swirl Flow Technology, Glasslined Tank(White), 1 Yr Warranty</c:v>
                </c:pt>
                <c:pt idx="1170">
                  <c:v>Bajaj Minor 1000 Watts Radiant Room Heater (Steel, ISI Approved)</c:v>
                </c:pt>
                <c:pt idx="1171">
                  <c:v>Bajaj Majesty RX11 2000 Watts Heat Convector Room Heater (White, ISI Approved)</c:v>
                </c:pt>
                <c:pt idx="1172">
                  <c:v>Bajaj Majesty RX10 2000 Watts Heat Convector Room Heater (White, ISI Approved)</c:v>
                </c:pt>
                <c:pt idx="1173">
                  <c:v>Bajaj Majesty DX-11 1000W Dry Iron with Advance Soleplate and Anti-bacterial German Coating Technology, White and Blue</c:v>
                </c:pt>
                <c:pt idx="1174">
                  <c:v>Bajaj Majesty Duetto Gas 6 Ltr Vertical Water Heater ( LPG), White</c:v>
                </c:pt>
                <c:pt idx="1175">
                  <c:v>Bajaj Immersion Rod Water Heater 1500 Watts, Silver</c:v>
                </c:pt>
                <c:pt idx="1176">
                  <c:v>Bajaj HM-01 Powerful 250W Hand Mixer, Black</c:v>
                </c:pt>
                <c:pt idx="1177">
                  <c:v>Bajaj Frore 1200 mm Ceiling Fan (Brown)</c:v>
                </c:pt>
                <c:pt idx="1178">
                  <c:v>Bajaj DX-7 1000W Dry Iron with Advance Soleplate and Anti-bacterial German Coating Technology, White</c:v>
                </c:pt>
                <c:pt idx="1179">
                  <c:v>Bajaj DX-6 1000W Dry Iron with Advance Soleplate and Anti-bacterial German Coating Technology, White</c:v>
                </c:pt>
                <c:pt idx="1180">
                  <c:v>Bajaj DX-2 600W Dry Iron with Advance Soleplate and Anti-Bacterial German Coating Technology, Grey</c:v>
                </c:pt>
                <c:pt idx="1181">
                  <c:v>Bajaj DX-2 600W Dry Iron with Advance Soleplate and Anti-bacterial German Coating Technology, Black</c:v>
                </c:pt>
                <c:pt idx="1182">
                  <c:v>Bajaj DHX-9 1000W Heavy Weight Dry Iron with Advance Soleplate and Anti-Bacterial German Coating Technology, Ivory</c:v>
                </c:pt>
                <c:pt idx="1183">
                  <c:v>Bajaj Deluxe 2000 Watts Halogen Room Heater (Steel, ISI Approved), Multicolor</c:v>
                </c:pt>
                <c:pt idx="1184">
                  <c:v>Bajaj ATX 4 750-Watt Pop-up Toaster (White)</c:v>
                </c:pt>
                <c:pt idx="1185">
                  <c:v>AVNISH Tap Water Purifier Filter Faucet 6 Layer Carbon Activated Dust Chlorine Remover Water Softener for Drinking Cartridge Alkaline Taps for Kitchen Sink Bathroom Wash Basin (6-Layer Filtration)</c:v>
                </c:pt>
                <c:pt idx="1186">
                  <c:v>atomberg Renesa 1200mm BLDC Motor with Remote 3 Blade Energy Saving Ceiling Fan (Matt Black)</c:v>
                </c:pt>
                <c:pt idx="1187">
                  <c:v>ATOM Selves-MH 200 GM Digital Pocket Scale</c:v>
                </c:pt>
                <c:pt idx="1188">
                  <c:v>Astigo Compatible Remote for Airtel Digital Set Top Box (Pairing Required with TV Remote)</c:v>
                </c:pt>
                <c:pt idx="1189">
                  <c:v>Astigo Compatible Remote Control for Mi Smart LED 4A (43"/32")</c:v>
                </c:pt>
                <c:pt idx="1190">
                  <c:v>Artis AR-45W-MG2 45 Watts MG2 Laptop Adapter/Charger Compatible with MB Air 13‚Äù &amp; MB Air 11‚Äù (14.5 V, 3.1 A) Connector: MG2 (T Tip Connector)</c:v>
                </c:pt>
                <c:pt idx="1191">
                  <c:v>Aquasure From Aquaguard Amaze RO+UV+MTDS,7L storage water purifier,suitable for borewell,tanker,municipal water (Grey) from Eureka Forbes</c:v>
                </c:pt>
                <c:pt idx="1192">
                  <c:v>Aquaguard Aura RO+UV+UF+Taste Adjuster(MTDS) with Active Copper &amp; Zinc 7L water purifier,8 stages of purification,suitable for borewell,tanker,municipal water(Black) from Eureka Forbes</c:v>
                </c:pt>
                <c:pt idx="1193">
                  <c:v>Aquadpure Copper + Mineral RO+UV+UF 10 to 12 Liter RO + UV + TDS ADJUSTER Water Purifier with Copper Charge Technology black &amp; copper Best For Home and Office (Made In India)</c:v>
                </c:pt>
                <c:pt idx="1194">
                  <c:v>Aqua d pure Active Copper 12-L RO+UV Water Filter Purifier for Home, Kitchen Fully Automatic UF+TDS Controller</c:v>
                </c:pt>
                <c:pt idx="1195">
                  <c:v>Apsara Platinum Pencils Value Pack - Pack of 20</c:v>
                </c:pt>
                <c:pt idx="1196">
                  <c:v>APC Back-UPS BX600C-IN 600VA / 360W, 230V, UPS System, an Ideal Power Backup &amp; Protection for Home Office, Desktop PC &amp; Home Electronics</c:v>
                </c:pt>
                <c:pt idx="1197">
                  <c:v>AO Smith HSE-VAS-X-015 Storage 15 Litre Vertical Water Heater (Geyser) White 4 Star</c:v>
                </c:pt>
                <c:pt idx="1198">
                  <c:v>Ant Esports GM320 RGB Optical Wired Gaming Mouse | 8 Programmable Buttons | 12800 DPI</c:v>
                </c:pt>
                <c:pt idx="1199">
                  <c:v>Anjaney Enterprise Smart Multipurpose Foldable Laptop Table with Cup Holder, Study Table, Bed Table, Breakfast Table, Foldable and Portable/Ergonomic &amp; Rounded Edges/Non-Slip (Black)</c:v>
                </c:pt>
                <c:pt idx="1200">
                  <c:v>Amozo Ultra Hybrid Camera and Drop Protection Back Cover Case for iPhone 13 (TPU + Polycarbonate | Crystal Transparent)</c:v>
                </c:pt>
                <c:pt idx="1201">
                  <c:v>Amozo Ultra Hybrid Camera and Drop Protection Back Cover Case for iPhone 13 (Polycarbonate| Back Transparent - Sides Black)</c:v>
                </c:pt>
                <c:pt idx="1202">
                  <c:v>Amkette 30 Pin to USB Charging &amp; Data Sync Cable for iPhone 3G/3GS/4/4s/iPad 1/2/3, iPod Nano 5th/6th Gen and iPod Touch 3rd/4th Gen -1.5m (Black)</c:v>
                </c:pt>
                <c:pt idx="1203">
                  <c:v>AMERICAN MICRONIC- Imported Wet &amp; Dry Vacuum Cleaner, 21 Litre Stainless Steel with Blower &amp; HEPA filter, 1600 Watts 100% Copper Motor 28 KPa suction with washable reusable dust bag (Red/Black/Steel)-AMI-VCD21-1600WDx</c:v>
                </c:pt>
                <c:pt idx="1204">
                  <c:v>Ambrane Unbreakable 60W / 3A Fast Charging 1.5m Braided Type C to Type C Cable for Smartphones, Tablets, Laptops &amp; Other Type C Devices, PD Technology, 480Mbps Data Sync (RCTT15, Black)</c:v>
                </c:pt>
                <c:pt idx="1205">
                  <c:v>Ambrane Unbreakable 60W / 3A Fast Charging 1.5m Braided Type C Cable for Smartphones, Tablets, Laptops &amp; other Type C devices, PD Technology, 480Mbps Data Sync, Quick Charge 3.0 (RCT15A, Black)</c:v>
                </c:pt>
                <c:pt idx="1206">
                  <c:v>Ambrane Unbreakable 60W / 3A Fast Charging 1.5m Braided Micro USB Cable for Smartphones, Tablets, Laptops &amp; Other Micro USB Devices, 480Mbps Data Sync, Quick Charge 3.0 (RCM15, Black)</c:v>
                </c:pt>
                <c:pt idx="1207">
                  <c:v>Ambrane Unbreakable 3A Fast Charging Braided Type C Cable    1.5 Meter (RCT15, Blue) Supports QC 2.0/3.0 Charging</c:v>
                </c:pt>
                <c:pt idx="1208">
                  <c:v>Ambrane Unbreakable 3 in 1 Fast Charging Braided Multipurpose Cable for Speaker with 2.1 A Speed - 1.25 meter, Black</c:v>
                </c:pt>
                <c:pt idx="1209">
                  <c:v>Ambrane Mobile Holding Stand, 180¬∞ Perfect View, Height Adjustment, Wide Compatibility, Multipurpose, Anti-Skid Design (Twistand, Black)</c:v>
                </c:pt>
                <c:pt idx="1210">
                  <c:v>Ambrane Fast 100W Output Cable with Type-C to Type-C for Mobile, Laptop, Macbook &amp; Table Charging, 480mbps Data Sync Speed, Braided Cable, 1.5m Length (ABCC-100, Black-Grey)</c:v>
                </c:pt>
                <c:pt idx="1211">
                  <c:v>Ambrane BCL-15 Lightning Cable for Smartphone (1.5m Black)</c:v>
                </c:pt>
                <c:pt idx="1212">
                  <c:v>Ambrane 60W / 3A Type C Fast Charging Unbreakable 1.5m L Shaped Braided Cable, PD Technology, 480Mbps Data Transfer for Smartphones, Tablet, Laptops &amp; other type c devices (ABLC10, Black)</c:v>
                </c:pt>
                <c:pt idx="1213">
                  <c:v>Ambrane 60W / 3A Fast Charging Output Cable with Type-C to USB for Mobile, Neckband, True Wireless Earphone Charging, 480mbps Data Sync Speed, 1m Length (ACT - AZ10, White)</c:v>
                </c:pt>
                <c:pt idx="1214">
                  <c:v>Ambrane 60W / 3A Fast Charging Output Cable with Type-C to USB for Mobile, Neckband, True Wireless Earphone Charging, 480mbps Data Sync Speed, 1m Length (ACT - AZ10, Black)</c:v>
                </c:pt>
                <c:pt idx="1215">
                  <c:v>Ambrane 60W / 3A Fast Charging Output Cable with Micro to USB for Mobile, Neckband, True Wireless Earphone Charging, 480mbps Data Sync Speed, 1m Length (ACM - AZ1, Black)</c:v>
                </c:pt>
                <c:pt idx="1216">
                  <c:v>Ambrane 27000mAh Power Bank, 20W Fast Charging, Triple Output, Type C PD (Input &amp; Output), Quick Charge, Li-Polymer, Multi-Layer Protection for iPhone, Smartphones &amp; Other Devices (Stylo Pro, Black)</c:v>
                </c:pt>
                <c:pt idx="1217">
                  <c:v>Ambrane 20000mAh Power Bank with 20W Fast Charging, Triple Output, Power Delivery, Type C Input, Made in India, Multi-Layer Protection, Li-Polymer + Type C Cable (Stylo-20k, Black)</c:v>
                </c:pt>
                <c:pt idx="1218">
                  <c:v>Ambrane 2 in 1 Type-C &amp; Micro USB Cable with 60W / 3A Fast Charging, 480 mbps High Data, PD Technology &amp; Quick Charge 3.0, Compatible with All Type-C &amp; Micro USB Devices (ABDC-10, Black)</c:v>
                </c:pt>
                <c:pt idx="1219">
                  <c:v>Ambrane 10000mAh Slim Power Bank, 20W Fast Charging, Dual Output, Type C PD (Input &amp; Output), Quick Charge, Li-Polymer, Multi-Layer Protection for iPhone, Anrdoid &amp; Other Devices (Stylo 10K, Green)</c:v>
                </c:pt>
                <c:pt idx="1220">
                  <c:v>Ambrane 10000mAh Slim Power Bank, 20W Fast Charging, Dual Output, Type C PD (Input &amp; Output), Quick Charge, Li-Polymer, Multi-Layer Protection for iPhone, Anrdoid &amp; Other Devices (Stylo 10K, Black)</c:v>
                </c:pt>
                <c:pt idx="1221">
                  <c:v>AmazonBasics USB Type-C to USB Type-C 2.0 Cable for Charging Adapter, Smartphone - 9 Feet (2.7 Meters) - White</c:v>
                </c:pt>
                <c:pt idx="1222">
                  <c:v>AmazonBasics USB Type-C to USB Type-C 2.0 Cable - 3 Feet Laptop (0.9 Meters) - White</c:v>
                </c:pt>
                <c:pt idx="1223">
                  <c:v>AmazonBasics USB Type-C to Micro-B 2.0 Cable - 6 Inches (15.2 Centimeters) - White</c:v>
                </c:pt>
                <c:pt idx="1224">
                  <c:v>AmazonBasics USB C to Lightning Aluminum with Nylon Braided MFi Certified Charging Cable (Grey, 1.8 meter)</c:v>
                </c:pt>
                <c:pt idx="1225">
                  <c:v>AmazonBasics USB C to Lightning Aluminum with Nylon Braided MFi Certified Charging Cable (Grey, 1.2 meter)</c:v>
                </c:pt>
                <c:pt idx="1226">
                  <c:v>AmazonBasics USB 2.0 Extension Cable for Personal Computer, Printer, 2-Pack - A-Male to A-Female - 3.3 Feet (1 Meter, Black)</c:v>
                </c:pt>
                <c:pt idx="1227">
                  <c:v>AmazonBasics USB 2.0 Cable - A-Male to B-Male - for Personal Computer, Printer- 6 Feet (1.8 Meters), Black</c:v>
                </c:pt>
                <c:pt idx="1228">
                  <c:v>AmazonBasics USB 2.0 - A-Male to A-Female Extension Cable for Personal Computer, Printer (Black, 9.8 Feet/3 Meters)</c:v>
                </c:pt>
                <c:pt idx="1229">
                  <c:v>Amazonbasics Nylon Braided Usb-C To Lightning Cable, Fast Charging Mfi Certified Smartphone, Iphone Charger (6-Foot, Dark Grey)</c:v>
                </c:pt>
                <c:pt idx="1230">
                  <c:v>AmazonBasics New Release Nylon USB-A to Lightning Cable Cord, MFi Certified Charger for Apple iPhone, iPad, Silver, 6-Ft</c:v>
                </c:pt>
                <c:pt idx="1231">
                  <c:v>AmazonBasics New Release Nylon USB-A to Lightning Cable Cord, Fast Charging MFi Certified Charger for Apple iPhone, iPad (6-Ft, Rose Gold)</c:v>
                </c:pt>
                <c:pt idx="1232">
                  <c:v>AmazonBasics New Release ABS USB-A to Lightning Cable Cord, Fast Charging MFi Certified Charger for Apple iPhone, iPad Tablet (3-Ft, White)</c:v>
                </c:pt>
                <c:pt idx="1233">
                  <c:v>Amazonbasics Micro Usb Fast Charging Cable For Android Smartphone,Personal Computer,Printer With Gold Plated Connectors (6 Feet, Black)</c:v>
                </c:pt>
                <c:pt idx="1234">
                  <c:v>AmazonBasics Micro USB Fast Charging Cable for Android Phones with Gold Plated Connectors (3 Feet, Black)</c:v>
                </c:pt>
                <c:pt idx="1235">
                  <c:v>AmazonBasics Induction Cooktop 1600 Watt (Black)</c:v>
                </c:pt>
                <c:pt idx="1236">
                  <c:v>AmazonBasics High-Speed Braided HDMI Cable - 3 Feet - Supports Ethernet, 3D, 4K and Audio Return (Black)</c:v>
                </c:pt>
                <c:pt idx="1237">
                  <c:v>AmazonBasics High Speed 55 Watt Oscillating Pedestal Fan, 400mm Sweep Length, White (Without Remote)</c:v>
                </c:pt>
                <c:pt idx="1238">
                  <c:v>AmazonBasics Flexible Premium HDMI Cable (Black, 4K@60Hz, 18Gbps), 3-Foot</c:v>
                </c:pt>
                <c:pt idx="1239">
                  <c:v>AmazonBasics Double Braided Nylon USB Type-C to Type-C 2.0 Cable, Charging Adapter, Smartphone 6 feet, Dark Grey</c:v>
                </c:pt>
                <c:pt idx="1240">
                  <c:v>AmazonBasics Double Braided Nylon USB Type-C to Type-C 2.0 Cable Smartphone (Dark Grey, 3 feet)</c:v>
                </c:pt>
                <c:pt idx="1241">
                  <c:v>AmazonBasics Digital Optical Coax to Analog RCA Audio Converter Adapter with Fiber Cable</c:v>
                </c:pt>
                <c:pt idx="1242">
                  <c:v>AmazonBasics Cylinder Bagless Vacuum Cleaner with Power Suction, Low Sound, High Energy Efficiency and 2 Years Warranty (1.5L, Black)</c:v>
                </c:pt>
                <c:pt idx="1243">
                  <c:v>AmazonBasics 6-Feet DisplayPort (not USB port) to HDMI Cable Black</c:v>
                </c:pt>
                <c:pt idx="1244">
                  <c:v>AmazonBasics 6 Feet DisplayPort to DisplayPort Cable - (Not HDMI Cable) (Gold)</c:v>
                </c:pt>
                <c:pt idx="1245">
                  <c:v>AmazonBasics 3.5mm to 2-Male RCA Adapter Cable For Tablet, Smartphone (Black, 15 feet)</c:v>
                </c:pt>
                <c:pt idx="1246">
                  <c:v>AmazonBasics 3 Feet High Speed HDMI Male to Female 2.0 Extension Cable</c:v>
                </c:pt>
                <c:pt idx="1247">
                  <c:v>AmazonBasics 108 cm (43 inches) 4K Ultra HD Smart LED Fire TV AB43U20PS (Black)</c:v>
                </c:pt>
                <c:pt idx="1248">
                  <c:v>AmazonBasics 10.2 Gbps High-Speed 4K HDMI Cable with Braided Cord (10-Foot, Dark Grey)</c:v>
                </c:pt>
                <c:pt idx="1249">
                  <c:v>AmazonBasics - High-Speed Male to Female HDMI Extension Cable - 6 Feet</c:v>
                </c:pt>
                <c:pt idx="1250">
                  <c:v>Amazon Brand - Solimo Fast Charging Braided Type C Data Cable Seam, Suitable For All Supported Mobile Phones (1 Meter, Black)</c:v>
                </c:pt>
                <c:pt idx="1251">
                  <c:v>Amazon Brand - Solimo 65W Fast Charging Braided Type C to C Data Cable | Suitable For All Supported Mobile Phones (1 Meter, Black)</c:v>
                </c:pt>
                <c:pt idx="1252">
                  <c:v>Amazon Brand - Solimo 3A Fast Charging Tough Type C USB Data Cable¬† ‚Äì 1 Meter</c:v>
                </c:pt>
                <c:pt idx="1253">
                  <c:v>Amazon Brand - Solimo 2000/1000 Watts Room Heater with Adjustable Thermostat (ISI certified, White colour, Ideal for small to medium room/area)</c:v>
                </c:pt>
                <c:pt idx="1254">
                  <c:v>Amazon Basics Wireless Mouse | 2.4 GHz Connection, 1600 DPI | Type - C Adapter | Upto 12 Months of Battery Life | Ambidextrous Design | Suitable for PC/Mac/Laptop</c:v>
                </c:pt>
                <c:pt idx="1255">
                  <c:v>Amazon Basics USB Type-C to USB-A 2.0 Male Fast Charging Cable for Laptop - 3 Feet (0.9 Meters), Black</c:v>
                </c:pt>
                <c:pt idx="1256">
                  <c:v>Amazon Basics USB C to Lightning TPE MFi Certified Charging Cable (White, 1.2 meter)</c:v>
                </c:pt>
                <c:pt idx="1257">
                  <c:v>Amazon Basics USB A to Lightning PVC Molded Nylon MFi Certified Charging Cable (Black, 1.2 meter)</c:v>
                </c:pt>
                <c:pt idx="1258">
                  <c:v>Amazon Basics USB A to Lightning MFi Certified Charging Cable (White, 1.2 meter)</c:v>
                </c:pt>
                <c:pt idx="1259">
                  <c:v>Amazon Basics USB 3.0 Cable - A Male to Micro B - 6 Feet (1.8 Meters), Black</c:v>
                </c:pt>
                <c:pt idx="1260">
                  <c:v>Amazon Basics New Release Nylon USB-A to Lightning Cable Cord, Fast Charging MFi Certified Charger for Apple iPhone, iPad (3-Ft, Rose Gold)</c:v>
                </c:pt>
                <c:pt idx="1261">
                  <c:v>Amazon Basics Multipurpose Foldable Laptop Table with Cup Holder, Brown</c:v>
                </c:pt>
                <c:pt idx="1262">
                  <c:v>Amazon Basics Magic Slate 8.5-inch LCD Writing Tablet with Stylus Pen, for Drawing, Playing, Noting by Kids &amp; Adults, Black</c:v>
                </c:pt>
                <c:pt idx="1263">
                  <c:v>Amazon Basics High-Speed HDMI Cable, 6 Feet (2-Pack),Black</c:v>
                </c:pt>
                <c:pt idx="1264">
                  <c:v>Amazon Basics High-Speed HDMI Cable, 6 Feet - Supports Ethernet, 3D, 4K video,Black</c:v>
                </c:pt>
                <c:pt idx="1265">
                  <c:v>Amazon Basics HDMI Coupler,Black</c:v>
                </c:pt>
                <c:pt idx="1266">
                  <c:v>Amazon Basics 650 Watt Drip Coffee Maker with Borosilicate Carafe</c:v>
                </c:pt>
                <c:pt idx="1267">
                  <c:v>Amazon Basics 300 W Hand Blender with Stainless Steel Stem for Hot/Cold Blending and In-Built Cord Hook, ISI-Marked, Black</c:v>
                </c:pt>
                <c:pt idx="1268">
                  <c:v>Amazon Basics 2000/1000 Watt Room Heater with Adjustable Thermostat (ISI certified, White color, Ideal for small to medium room/area)</c:v>
                </c:pt>
                <c:pt idx="1269">
                  <c:v>Amazon Basics 2 Amp USB Wall Charger &amp; Micro USB Cable (White)</c:v>
                </c:pt>
                <c:pt idx="1270">
                  <c:v>Amazon Basics 16-Gauge Speaker Wire - 50 Feet</c:v>
                </c:pt>
                <c:pt idx="1271">
                  <c:v>Amazon Basics 1500 W Electric Kettle (Stainless Steel Body, 1.5 L)</c:v>
                </c:pt>
                <c:pt idx="1272">
                  <c:v>Amazon Basics 10.2 Gbps High-Speed 4K HDMI Cable with Braided Cord, 1.8 Meter, Dark Grey</c:v>
                </c:pt>
                <c:pt idx="1273">
                  <c:v>Amazfit GTS2 Mini (New Version) Smart Watch with Always-on AMOLED Display, Alexa Built-in, SpO2, 14 Days' Battery Life, 68 Sports Modes, GPS, HR, Sleep &amp; Stress Monitoring (Meteor Black)</c:v>
                </c:pt>
                <c:pt idx="1274">
                  <c:v>Allin Exporters J66 Ultrasonic Humidifier Cool Mist Air Purifier for Dryness, Cold &amp; Cough Large Capacity for Room, Baby, Plants, Bedroom (2.4 L) (1 Year Warranty)</c:v>
                </c:pt>
                <c:pt idx="1275">
                  <c:v>Akiara¬Æ - Makes life easy Mini Sewing Machine with Table Set | Tailoring Machine | Hand Sewing Machine with extension table, foot pedal, adapter</c:v>
                </c:pt>
                <c:pt idx="1276">
                  <c:v>akiara - Makes life easy Mini Sewing Machine for Home Tailoring use | Mini Silai Machine with Sewing Kit Set Sewing Box with Thread Scissors, Needle All in One Sewing Accessories (White &amp; Purple)</c:v>
                </c:pt>
                <c:pt idx="1277">
                  <c:v>akiara - Makes life easy Electric Handy Sewing/Stitch Handheld Cordless Portable White Sewing Machine for Home Tailoring, Hand Machine | Mini Silai | White Hand Machine with Adapter</c:v>
                </c:pt>
                <c:pt idx="1278">
                  <c:v>Airtel DigitalTV HD Setup Box Remote</c:v>
                </c:pt>
                <c:pt idx="1279">
                  <c:v>Airtel DigitalTV DTH Television, Setup Box Remote Compatible for SD and HD Recording (Black)</c:v>
                </c:pt>
                <c:pt idx="1280">
                  <c:v>Airtel DigitalTV DTH Remote SD/HD/HD Recording Compatible for Television (Shining Black )</c:v>
                </c:pt>
                <c:pt idx="1281">
                  <c:v>Airtel Digital TV HD Set Top Box with FTA Pack | Unlimited Entertainment + Recording Feature + Free Standard Installation (6 Months Pack)</c:v>
                </c:pt>
                <c:pt idx="1282">
                  <c:v>Airtel Digital TV HD Set Top Box with 1 Month Basic Pack with Recording + Free Standard Installation</c:v>
                </c:pt>
                <c:pt idx="1283">
                  <c:v>Airtel AMF-311WW Data Card (Black), 4g Hotspot Support with 2300 Mah Battery</c:v>
                </c:pt>
                <c:pt idx="1284">
                  <c:v>AirCase Rugged Hard Drive Case for 2.5-inch Western Digital, Seagate, Toshiba, Portable Storage Shell for Gadget Hard Disk USB Cable Power Bank Mobile Charger Earphone, Waterproof (Black)</c:v>
                </c:pt>
                <c:pt idx="1285">
                  <c:v>AirCase Protective Laptop Bag Sleeve fits Upto 15.6" Laptop/ MacBook, Wrinkle Free, Padded, Waterproof Light Neoprene case Cover Pouch, for Men &amp; Women, Black- 6 Months Warranty</c:v>
                </c:pt>
                <c:pt idx="1286">
                  <c:v>AirCase Protective Laptop Bag Sleeve fits Upto 14.1" Laptop/ MacBook, Wrinkle Free, Padded, Waterproof Light Neoprene case Cover Pouch, for Men &amp; Women, Black- 6 Months Warranty</c:v>
                </c:pt>
                <c:pt idx="1287">
                  <c:v>AirCase Protective Laptop Bag Sleeve fits Upto 13.3" Laptop/ MacBook, Wrinkle Free, Padded, Waterproof Light Neoprene case Cover Pouch, for Men &amp; Women, Black- 6 Months Warranty</c:v>
                </c:pt>
                <c:pt idx="1288">
                  <c:v>Aine HDMI Male to VGA Female Video Converter Adapter Cable (Black)</c:v>
                </c:pt>
                <c:pt idx="1289">
                  <c:v>AGARO Supreme High Pressure Washer, 1800 Watts, 120 Bars, 6.5L/Min Flow Rate, 8 Meters Outlet Hose, Portable, for Car,Bike and Home Cleaning Purpose, Black and Orange</c:v>
                </c:pt>
                <c:pt idx="1290">
                  <c:v>AGARO Royal Stand 1000W Mixer with 5L SS Bowl and 8 Speed Setting, Includes Whisking Cone, Mixing Beater &amp; Dough Hook, and Splash Guard, 2 Years Warranty, (Black), Medium (33554)</c:v>
                </c:pt>
                <c:pt idx="1291">
                  <c:v>AGARO Royal Double Layered Kettle, 1.5 Litres, Double Layered Cool Touch , Dry Boiling Protection, Black</c:v>
                </c:pt>
                <c:pt idx="1292">
                  <c:v>AGARO Regal Electric Rice Cooker, 3L Ceramic Inner Bowl, Cooks Up to 600 Gms Raw Rice, SS Steamer, Preset Cooking Functions, Preset Timer, Keep Warm Function, LED Display, Black</c:v>
                </c:pt>
                <c:pt idx="1293">
                  <c:v>AGARO Regal 800 Watts Handheld Vacuum Cleaner, Lightweight &amp; Durable Body, Small/Mini Size ( Black)</c:v>
                </c:pt>
                <c:pt idx="1294">
                  <c:v>AGARO Marvel 9 Liters Oven Toaster Griller, Cake Baking OTG (Black)</c:v>
                </c:pt>
                <c:pt idx="1295">
                  <c:v>AGARO LR2007 Lint Remover, Rechargeable, for Woolen Sweaters, Blankets, Jackets, Burr Remover, Pill Remover From Carpets, Curtains</c:v>
                </c:pt>
                <c:pt idx="1296">
                  <c:v>AGARO Imperial 240-Watt Slow Juicer with Cold Press Technology</c:v>
                </c:pt>
                <c:pt idx="1297">
                  <c:v>AGARO Glory Cool Mist Ultrasonic Humidifier, 4.5Litres, For Large Area, Room, Home, Office, Adjustable Mist Output, Ceramic Ball Filter, Ultra Quiet, 360¬∞ Rotatable Nozzle, Auto Shut Off, Grey</c:v>
                </c:pt>
                <c:pt idx="1298">
                  <c:v>AGARO Esteem Multi Kettle 1.2 Litre, 600W with 3 Heating Modes &amp; Rapid Boil Technology</c:v>
                </c:pt>
                <c:pt idx="1299">
                  <c:v>AGARO Classic Portable Yogurt Maker, 1.2L Capacity, Electric, Automatic, Grey and White, Medium (33603)</c:v>
                </c:pt>
                <c:pt idx="1300">
                  <c:v>Agaro Blaze USBA to micro +Type C 2in1 Braided 1.2M Cable</c:v>
                </c:pt>
                <c:pt idx="1301">
                  <c:v>AGARO Blaze USB 3.0 to USB Type C OTG Adapter</c:v>
                </c:pt>
                <c:pt idx="1302">
                  <c:v>AGARO Ace 1600 Watts, 21.5 kPa Suction Power, 21 litres Wet &amp; Dry Stainless Steel Vacuum Cleaner with Blower Function and Washable Dust Bag</c:v>
                </c:pt>
                <c:pt idx="1303">
                  <c:v>AGARO 33398 Rapid 1000-Watt, 10-Litre Wet &amp; Dry Vacuum Cleaner, with Blower Function (Red &amp; Black)</c:v>
                </c:pt>
                <c:pt idx="1304">
                  <c:v>ACTIVA Instant 3 LTR 3 KVA SPECIAL Anti Rust Coated Tank Geyser with Full ABS Body with 5 Year Warranty Premium (White)</c:v>
                </c:pt>
                <c:pt idx="1305">
                  <c:v>Activa Heat-Max 2000 Watts Room Heater (White color ) with ABS body</c:v>
                </c:pt>
                <c:pt idx="1306">
                  <c:v>Activa Easy Mix Nutri Mixer Grinder 500 Watt | Long Lasting Shock Proof ABS Body | Heavy Duty Motor With Nano - Grinding Technology</c:v>
                </c:pt>
                <c:pt idx="1307">
                  <c:v>ACTIVA 1200 MM HIGH SPEED 390 RPM BEE APPROVED 5 STAR RATED APSRA CEILING FAN BROWN 2 Years Warranty</c:v>
                </c:pt>
                <c:pt idx="1308">
                  <c:v>Acer EK220Q 21.5 Inch (54.61 cm) Full HD (1920x1080) VA Panel LCD Monitor with LED Back Light I 250 Nits I HDMI, VGA Ports I Eye Care Features Like Bluelight Shield, Flickerless &amp; Comfy View (Black)</c:v>
                </c:pt>
                <c:pt idx="1309">
                  <c:v>Acer 80 cm (32 inches) S Series HD Ready Android Smart LED TV AR32AR2841HDSB (Black)</c:v>
                </c:pt>
                <c:pt idx="1310">
                  <c:v>Acer 80 cm (32 inches) N Series HD Ready TV AR32NSV53HD (Black)</c:v>
                </c:pt>
                <c:pt idx="1311">
                  <c:v>Acer 80 cm (32 inches) I Series HD Ready Android Smart LED TV AR32AR2841HDFL (Black)</c:v>
                </c:pt>
                <c:pt idx="1312">
                  <c:v>Acer 139 cm (55 inches) I Series 4K Ultra HD Android Smart LED TV AR55AR2851UDFL (Black)</c:v>
                </c:pt>
                <c:pt idx="1313">
                  <c:v>Acer 139 cm (55 inches) H Series 4K Ultra HD Android Smart LED TV AR55AR2851UDPRO (Black)</c:v>
                </c:pt>
                <c:pt idx="1314">
                  <c:v>Acer 127 cm (50 inches) I Series 4K Ultra HD Android Smart LED TV AR50AR2851UDFL (Black)</c:v>
                </c:pt>
                <c:pt idx="1315">
                  <c:v>Acer 109 cm (43 inches) I Series 4K Ultra HD Android Smart LED TV AR43AR2851UDFL (Black)</c:v>
                </c:pt>
                <c:pt idx="1316">
                  <c:v>Acer 100 cm (40 inches) P Series Full HD Android Smart LED TV AR40AR2841FDFL (Black)</c:v>
                </c:pt>
                <c:pt idx="1317">
                  <c:v>Abode Kitchen Essential Measuring Cup &amp; Spoon for Spices | for Cooking and Baking Cake | Multipurpose Tablespoon Cups with Ring Holder | (Black)</c:v>
                </c:pt>
                <c:pt idx="1318">
                  <c:v>7SEVEN¬Æ TCL Remote Control Smart TV RC802V Remote Compatible for TCL TV Remote Original 55EP680 40A325 49S6500 55P8S 55P8 50P8 65P8 40S6500 43S6500FS 49S6800FS 49S6800 49S6510FS(Without Voice Function/Google Assistant and Non-Bluetooth remote)</c:v>
                </c:pt>
                <c:pt idx="1319">
                  <c:v>7SEVEN¬Æ Suitable Sony Tv Remote Original Bravia for Smart Android Television Compatible for Any Model of LCD LED OLED UHD 4K Universal Sony Remote Control</c:v>
                </c:pt>
                <c:pt idx="1320">
                  <c:v>7SEVEN¬Æ Compatible with Fire Tv Stick Remote with Voice Command Feature Suitable for Second Generation Amazon Fire Tv Stick Remote Only - Pairing Must</c:v>
                </c:pt>
                <c:pt idx="1321">
                  <c:v>7SEVEN¬Æ Compatible Vu Smart Tv Remote Control Suitable for Original 4K Android LED Ultra HD UHD Vu Tv Remote with Non Voice Feature without google assistant</c:v>
                </c:pt>
                <c:pt idx="1322">
                  <c:v>7SEVEN¬Æ Compatible Tata Sky Remote Control Replacement of Original dth SD HD tata Play Set top Box Remote - IR Learning Universal Remote for Any Brand TV - Pairing Must</c:v>
                </c:pt>
                <c:pt idx="1323">
                  <c:v>7SEVEN¬Æ Compatible Lg Smart Tv Remote Suitable for Any LG LED OLED LCD UHD Plasma Android Television and AKB75095303 replacement of Original Lg Tv Remote Control</c:v>
                </c:pt>
                <c:pt idx="1324">
                  <c:v>7SEVEN¬Æ Compatible for Tata Sky Remote Original Set Top¬†HD Box and Suitable for SD Tata Play setup Box Remote Control</c:v>
                </c:pt>
                <c:pt idx="1325">
                  <c:v>7SEVEN¬Æ Compatible for Sony Bravia LCD LED UHD OLED QLED 4K Ultra HD TV remote control with YouTube and NETFLIX Hotkeys. Universal Replacement for Original Sony Smart Android tv Remote Control</c:v>
                </c:pt>
                <c:pt idx="1326">
                  <c:v>7SEVEN¬Æ Compatible for Samsung Smart 4K Ultra HD TV Monitor Remote Control Replacement of Original Samsung TV Remote for LED OLED UHD QLED and Suitable for 6 7 8 Series Samsung TV with Hot Keys BN59-01259E</c:v>
                </c:pt>
                <c:pt idx="1327">
                  <c:v>7SEVEN¬Æ Compatible for Mi tv Remote Control Original Suitable with Smart Android 4K LED Non Voice Command Xiaomi Redmi Remote of 4A Model 32 43 55 65 inches</c:v>
                </c:pt>
                <c:pt idx="1328">
                  <c:v>7SEVEN¬Æ Bluetooth Voice Command Remote for Xiaomi Redmi Mi Smart TV with Netflix &amp; Prime Video Hot Keys XMRM-00A</c:v>
                </c:pt>
                <c:pt idx="1329">
                  <c:v>7SEVEN Compatible LG TV Remote Suitable for LG Non Magic Smart tv Remote Control (Mouse &amp; Voice Non-Support) MR20GA Prime Video and Netflix Hotkeys</c:v>
                </c:pt>
                <c:pt idx="1330">
                  <c:v>4 in 1 Handheld Electric Vegetable Cutter Set,Wireless Food Processor Electric Food Chopper for Garlic Chili Pepper Onion Ginger Celery Meat with Brush</c:v>
                </c:pt>
                <c:pt idx="1331">
                  <c:v>3M Scotch Double Sided Heavy Duty Tape(1m holds 4.5Kgs) for indoor hanging applications (Photo frames, Mirrors, Key Holders, Car Interiors, Extension Boards, Wall decoration, etc)(L: 3m, W: 24mm)</c:v>
                </c:pt>
                <c:pt idx="1332">
                  <c:v>3M Post-it Sticky Note Cube, 200 Sheets (4 Colors x 50 Sheets) | 3" x 3" Size | For notes, reminders, study, school and organizing</c:v>
                </c:pt>
                <c:pt idx="1333">
                  <c:v>10WeRun Id-116 Bluetooth Smartwatch Wireless Fitness Band for Boys, Girls, Men, Women &amp; Kids | Sports Gym Watch for All Smart Phones I Heart Rate and spo2 Monitor</c:v>
                </c:pt>
                <c:pt idx="1334">
                  <c:v>10k 8k 4k HDMI Cable, Certified 48Gbps 1ms Ultra High Speed HDMI 2.1 Cable 4k 120Hz 144Hz 2k 165Hz 8k 60Hz Dynamic HDR ARC eARC DTS:X Compatible for Mac Gaming PC Soundbar TV Monitor Laptop PS5 4 Xbox</c:v>
                </c:pt>
                <c:pt idx="1335">
                  <c:v>!!HANEUL!!1000 Watt/2000-Watt Room Heater!! Fan Heater!!Pure White!!HN-2500!!Made in India!!Thermoset!!</c:v>
                </c:pt>
                <c:pt idx="1336">
                  <c:v>!!1000 Watt/2000-Watt Room Heater!! Fan Heater!!Pure White!!HN-2500!!Made in India!!</c:v>
                </c:pt>
              </c:strCache>
            </c:strRef>
          </c:cat>
          <c:val>
            <c:numRef>
              <c:f>'Question 4'!$B$4:$B$1341</c:f>
              <c:numCache>
                <c:formatCode>General</c:formatCode>
                <c:ptCount val="1337"/>
                <c:pt idx="0">
                  <c:v>54</c:v>
                </c:pt>
                <c:pt idx="1">
                  <c:v>227</c:v>
                </c:pt>
                <c:pt idx="2">
                  <c:v>974</c:v>
                </c:pt>
                <c:pt idx="3">
                  <c:v>2685</c:v>
                </c:pt>
                <c:pt idx="4">
                  <c:v>1948</c:v>
                </c:pt>
                <c:pt idx="5">
                  <c:v>2685</c:v>
                </c:pt>
                <c:pt idx="6">
                  <c:v>106</c:v>
                </c:pt>
                <c:pt idx="7">
                  <c:v>9638</c:v>
                </c:pt>
                <c:pt idx="8">
                  <c:v>10725</c:v>
                </c:pt>
                <c:pt idx="9">
                  <c:v>27441</c:v>
                </c:pt>
                <c:pt idx="10">
                  <c:v>1181</c:v>
                </c:pt>
                <c:pt idx="11">
                  <c:v>7601</c:v>
                </c:pt>
                <c:pt idx="12">
                  <c:v>5195</c:v>
                </c:pt>
                <c:pt idx="13">
                  <c:v>10751</c:v>
                </c:pt>
                <c:pt idx="14">
                  <c:v>1977</c:v>
                </c:pt>
                <c:pt idx="15">
                  <c:v>18139</c:v>
                </c:pt>
                <c:pt idx="16">
                  <c:v>27223</c:v>
                </c:pt>
                <c:pt idx="17">
                  <c:v>60026</c:v>
                </c:pt>
                <c:pt idx="18">
                  <c:v>1913</c:v>
                </c:pt>
                <c:pt idx="19">
                  <c:v>5057</c:v>
                </c:pt>
                <c:pt idx="20">
                  <c:v>33735</c:v>
                </c:pt>
                <c:pt idx="21">
                  <c:v>4541</c:v>
                </c:pt>
                <c:pt idx="22">
                  <c:v>2809</c:v>
                </c:pt>
                <c:pt idx="23">
                  <c:v>6742</c:v>
                </c:pt>
                <c:pt idx="24">
                  <c:v>9169</c:v>
                </c:pt>
                <c:pt idx="25">
                  <c:v>11827</c:v>
                </c:pt>
                <c:pt idx="26">
                  <c:v>64705</c:v>
                </c:pt>
                <c:pt idx="27">
                  <c:v>15295</c:v>
                </c:pt>
                <c:pt idx="28">
                  <c:v>3044</c:v>
                </c:pt>
                <c:pt idx="29">
                  <c:v>2492</c:v>
                </c:pt>
                <c:pt idx="30">
                  <c:v>21764</c:v>
                </c:pt>
                <c:pt idx="31">
                  <c:v>1779</c:v>
                </c:pt>
                <c:pt idx="32">
                  <c:v>9385</c:v>
                </c:pt>
                <c:pt idx="33">
                  <c:v>8566</c:v>
                </c:pt>
                <c:pt idx="34">
                  <c:v>7352</c:v>
                </c:pt>
                <c:pt idx="35">
                  <c:v>3454</c:v>
                </c:pt>
                <c:pt idx="36">
                  <c:v>17348</c:v>
                </c:pt>
                <c:pt idx="37">
                  <c:v>24</c:v>
                </c:pt>
                <c:pt idx="38">
                  <c:v>61</c:v>
                </c:pt>
                <c:pt idx="39">
                  <c:v>61</c:v>
                </c:pt>
                <c:pt idx="40">
                  <c:v>418</c:v>
                </c:pt>
                <c:pt idx="41">
                  <c:v>1667</c:v>
                </c:pt>
                <c:pt idx="42">
                  <c:v>2886</c:v>
                </c:pt>
                <c:pt idx="43">
                  <c:v>119466</c:v>
                </c:pt>
                <c:pt idx="44">
                  <c:v>11113</c:v>
                </c:pt>
                <c:pt idx="45">
                  <c:v>27</c:v>
                </c:pt>
                <c:pt idx="46">
                  <c:v>8958</c:v>
                </c:pt>
                <c:pt idx="47">
                  <c:v>26164</c:v>
                </c:pt>
                <c:pt idx="48">
                  <c:v>11217</c:v>
                </c:pt>
                <c:pt idx="49">
                  <c:v>101</c:v>
                </c:pt>
                <c:pt idx="50">
                  <c:v>282</c:v>
                </c:pt>
                <c:pt idx="51">
                  <c:v>1404</c:v>
                </c:pt>
                <c:pt idx="52">
                  <c:v>771</c:v>
                </c:pt>
                <c:pt idx="53">
                  <c:v>250</c:v>
                </c:pt>
                <c:pt idx="54">
                  <c:v>91</c:v>
                </c:pt>
                <c:pt idx="55">
                  <c:v>311</c:v>
                </c:pt>
                <c:pt idx="56">
                  <c:v>1106</c:v>
                </c:pt>
                <c:pt idx="57">
                  <c:v>2043</c:v>
                </c:pt>
                <c:pt idx="58">
                  <c:v>43</c:v>
                </c:pt>
                <c:pt idx="59">
                  <c:v>12</c:v>
                </c:pt>
                <c:pt idx="60">
                  <c:v>3029</c:v>
                </c:pt>
                <c:pt idx="61">
                  <c:v>73005</c:v>
                </c:pt>
                <c:pt idx="62">
                  <c:v>25006</c:v>
                </c:pt>
                <c:pt idx="63">
                  <c:v>1173</c:v>
                </c:pt>
                <c:pt idx="64">
                  <c:v>1312</c:v>
                </c:pt>
                <c:pt idx="65">
                  <c:v>490</c:v>
                </c:pt>
                <c:pt idx="66">
                  <c:v>19584</c:v>
                </c:pt>
                <c:pt idx="67">
                  <c:v>2284</c:v>
                </c:pt>
                <c:pt idx="68">
                  <c:v>3626</c:v>
                </c:pt>
                <c:pt idx="69">
                  <c:v>14648</c:v>
                </c:pt>
                <c:pt idx="70">
                  <c:v>1193</c:v>
                </c:pt>
                <c:pt idx="71">
                  <c:v>6255</c:v>
                </c:pt>
                <c:pt idx="72">
                  <c:v>2651</c:v>
                </c:pt>
                <c:pt idx="73">
                  <c:v>21152</c:v>
                </c:pt>
                <c:pt idx="74">
                  <c:v>2651</c:v>
                </c:pt>
                <c:pt idx="75">
                  <c:v>2806</c:v>
                </c:pt>
                <c:pt idx="76">
                  <c:v>24269</c:v>
                </c:pt>
                <c:pt idx="77">
                  <c:v>2806</c:v>
                </c:pt>
                <c:pt idx="78">
                  <c:v>2806</c:v>
                </c:pt>
                <c:pt idx="79">
                  <c:v>2806</c:v>
                </c:pt>
                <c:pt idx="80">
                  <c:v>1045</c:v>
                </c:pt>
                <c:pt idx="81">
                  <c:v>1045</c:v>
                </c:pt>
                <c:pt idx="82">
                  <c:v>6255</c:v>
                </c:pt>
                <c:pt idx="83">
                  <c:v>10576</c:v>
                </c:pt>
                <c:pt idx="84">
                  <c:v>72808</c:v>
                </c:pt>
                <c:pt idx="85">
                  <c:v>24269</c:v>
                </c:pt>
                <c:pt idx="86">
                  <c:v>13120</c:v>
                </c:pt>
                <c:pt idx="87">
                  <c:v>13120</c:v>
                </c:pt>
                <c:pt idx="88">
                  <c:v>24269</c:v>
                </c:pt>
                <c:pt idx="89">
                  <c:v>24269</c:v>
                </c:pt>
                <c:pt idx="90">
                  <c:v>24269</c:v>
                </c:pt>
                <c:pt idx="91">
                  <c:v>242</c:v>
                </c:pt>
                <c:pt idx="92">
                  <c:v>7</c:v>
                </c:pt>
                <c:pt idx="93">
                  <c:v>13544</c:v>
                </c:pt>
                <c:pt idx="94">
                  <c:v>592</c:v>
                </c:pt>
                <c:pt idx="95">
                  <c:v>6347</c:v>
                </c:pt>
                <c:pt idx="96">
                  <c:v>4003</c:v>
                </c:pt>
                <c:pt idx="97">
                  <c:v>4003</c:v>
                </c:pt>
                <c:pt idx="98">
                  <c:v>3587</c:v>
                </c:pt>
                <c:pt idx="99">
                  <c:v>3587</c:v>
                </c:pt>
                <c:pt idx="100">
                  <c:v>211</c:v>
                </c:pt>
                <c:pt idx="101">
                  <c:v>1001</c:v>
                </c:pt>
                <c:pt idx="102">
                  <c:v>79</c:v>
                </c:pt>
                <c:pt idx="103">
                  <c:v>19621</c:v>
                </c:pt>
                <c:pt idx="104">
                  <c:v>1296</c:v>
                </c:pt>
                <c:pt idx="105">
                  <c:v>5891</c:v>
                </c:pt>
                <c:pt idx="106">
                  <c:v>5865</c:v>
                </c:pt>
                <c:pt idx="107">
                  <c:v>1662</c:v>
                </c:pt>
                <c:pt idx="108">
                  <c:v>578</c:v>
                </c:pt>
                <c:pt idx="109">
                  <c:v>2737</c:v>
                </c:pt>
                <c:pt idx="110">
                  <c:v>4</c:v>
                </c:pt>
                <c:pt idx="111">
                  <c:v>4881</c:v>
                </c:pt>
                <c:pt idx="112">
                  <c:v>5206</c:v>
                </c:pt>
                <c:pt idx="113">
                  <c:v>13300</c:v>
                </c:pt>
                <c:pt idx="114">
                  <c:v>13251</c:v>
                </c:pt>
                <c:pt idx="115">
                  <c:v>7229</c:v>
                </c:pt>
                <c:pt idx="116">
                  <c:v>1558</c:v>
                </c:pt>
                <c:pt idx="117">
                  <c:v>195</c:v>
                </c:pt>
                <c:pt idx="118">
                  <c:v>4580</c:v>
                </c:pt>
                <c:pt idx="119">
                  <c:v>4022</c:v>
                </c:pt>
                <c:pt idx="120">
                  <c:v>37126</c:v>
                </c:pt>
                <c:pt idx="121">
                  <c:v>11199</c:v>
                </c:pt>
                <c:pt idx="122">
                  <c:v>4867</c:v>
                </c:pt>
                <c:pt idx="123">
                  <c:v>16166</c:v>
                </c:pt>
                <c:pt idx="124">
                  <c:v>1127</c:v>
                </c:pt>
                <c:pt idx="125">
                  <c:v>14404</c:v>
                </c:pt>
                <c:pt idx="126">
                  <c:v>36384</c:v>
                </c:pt>
                <c:pt idx="127">
                  <c:v>8380</c:v>
                </c:pt>
                <c:pt idx="128">
                  <c:v>36384</c:v>
                </c:pt>
                <c:pt idx="129">
                  <c:v>2640</c:v>
                </c:pt>
                <c:pt idx="130">
                  <c:v>6764</c:v>
                </c:pt>
                <c:pt idx="131">
                  <c:v>12958</c:v>
                </c:pt>
                <c:pt idx="132">
                  <c:v>1026</c:v>
                </c:pt>
                <c:pt idx="133">
                  <c:v>1208</c:v>
                </c:pt>
                <c:pt idx="134">
                  <c:v>6233</c:v>
                </c:pt>
                <c:pt idx="135">
                  <c:v>4219</c:v>
                </c:pt>
                <c:pt idx="136">
                  <c:v>5072</c:v>
                </c:pt>
                <c:pt idx="137">
                  <c:v>16557</c:v>
                </c:pt>
                <c:pt idx="138">
                  <c:v>33114</c:v>
                </c:pt>
                <c:pt idx="139">
                  <c:v>47</c:v>
                </c:pt>
                <c:pt idx="140">
                  <c:v>1085</c:v>
                </c:pt>
                <c:pt idx="141">
                  <c:v>179691</c:v>
                </c:pt>
                <c:pt idx="142">
                  <c:v>179691</c:v>
                </c:pt>
                <c:pt idx="143">
                  <c:v>95116</c:v>
                </c:pt>
                <c:pt idx="144">
                  <c:v>22420</c:v>
                </c:pt>
                <c:pt idx="145">
                  <c:v>22420</c:v>
                </c:pt>
                <c:pt idx="146">
                  <c:v>16182</c:v>
                </c:pt>
                <c:pt idx="147">
                  <c:v>156638</c:v>
                </c:pt>
                <c:pt idx="148">
                  <c:v>93112</c:v>
                </c:pt>
                <c:pt idx="149">
                  <c:v>179692</c:v>
                </c:pt>
                <c:pt idx="150">
                  <c:v>24186</c:v>
                </c:pt>
                <c:pt idx="151">
                  <c:v>122478</c:v>
                </c:pt>
                <c:pt idx="152">
                  <c:v>35024</c:v>
                </c:pt>
                <c:pt idx="153">
                  <c:v>49551</c:v>
                </c:pt>
                <c:pt idx="154">
                  <c:v>68409</c:v>
                </c:pt>
                <c:pt idx="155">
                  <c:v>49560</c:v>
                </c:pt>
                <c:pt idx="156">
                  <c:v>23169</c:v>
                </c:pt>
                <c:pt idx="157">
                  <c:v>24780</c:v>
                </c:pt>
                <c:pt idx="158">
                  <c:v>12679</c:v>
                </c:pt>
                <c:pt idx="159">
                  <c:v>1657</c:v>
                </c:pt>
                <c:pt idx="160">
                  <c:v>13127</c:v>
                </c:pt>
                <c:pt idx="161">
                  <c:v>296</c:v>
                </c:pt>
                <c:pt idx="162">
                  <c:v>681</c:v>
                </c:pt>
                <c:pt idx="163">
                  <c:v>5176</c:v>
                </c:pt>
                <c:pt idx="164">
                  <c:v>24306</c:v>
                </c:pt>
                <c:pt idx="165">
                  <c:v>12153</c:v>
                </c:pt>
                <c:pt idx="166">
                  <c:v>21924</c:v>
                </c:pt>
                <c:pt idx="167">
                  <c:v>789</c:v>
                </c:pt>
                <c:pt idx="168">
                  <c:v>532</c:v>
                </c:pt>
                <c:pt idx="169">
                  <c:v>1240</c:v>
                </c:pt>
                <c:pt idx="170">
                  <c:v>638</c:v>
                </c:pt>
                <c:pt idx="171">
                  <c:v>3145</c:v>
                </c:pt>
                <c:pt idx="172">
                  <c:v>6662</c:v>
                </c:pt>
                <c:pt idx="173">
                  <c:v>25</c:v>
                </c:pt>
                <c:pt idx="174">
                  <c:v>63</c:v>
                </c:pt>
                <c:pt idx="175">
                  <c:v>64</c:v>
                </c:pt>
                <c:pt idx="176">
                  <c:v>398</c:v>
                </c:pt>
                <c:pt idx="177">
                  <c:v>2951</c:v>
                </c:pt>
                <c:pt idx="178">
                  <c:v>6659</c:v>
                </c:pt>
                <c:pt idx="179">
                  <c:v>3160</c:v>
                </c:pt>
                <c:pt idx="180">
                  <c:v>339</c:v>
                </c:pt>
                <c:pt idx="181">
                  <c:v>2960</c:v>
                </c:pt>
                <c:pt idx="182">
                  <c:v>7636</c:v>
                </c:pt>
                <c:pt idx="183">
                  <c:v>121</c:v>
                </c:pt>
                <c:pt idx="184">
                  <c:v>1690</c:v>
                </c:pt>
                <c:pt idx="185">
                  <c:v>11074</c:v>
                </c:pt>
                <c:pt idx="186">
                  <c:v>2868</c:v>
                </c:pt>
                <c:pt idx="187">
                  <c:v>1313</c:v>
                </c:pt>
                <c:pt idx="188">
                  <c:v>27139</c:v>
                </c:pt>
                <c:pt idx="189">
                  <c:v>1868</c:v>
                </c:pt>
                <c:pt idx="190">
                  <c:v>3049</c:v>
                </c:pt>
                <c:pt idx="191">
                  <c:v>838</c:v>
                </c:pt>
                <c:pt idx="192">
                  <c:v>838</c:v>
                </c:pt>
                <c:pt idx="193">
                  <c:v>5</c:v>
                </c:pt>
                <c:pt idx="194">
                  <c:v>463</c:v>
                </c:pt>
                <c:pt idx="195">
                  <c:v>53803</c:v>
                </c:pt>
                <c:pt idx="196">
                  <c:v>1552</c:v>
                </c:pt>
                <c:pt idx="197">
                  <c:v>3234</c:v>
                </c:pt>
                <c:pt idx="198">
                  <c:v>1072</c:v>
                </c:pt>
                <c:pt idx="199">
                  <c:v>1796</c:v>
                </c:pt>
                <c:pt idx="200">
                  <c:v>16020</c:v>
                </c:pt>
                <c:pt idx="201">
                  <c:v>434</c:v>
                </c:pt>
                <c:pt idx="202">
                  <c:v>1408</c:v>
                </c:pt>
                <c:pt idx="203">
                  <c:v>2737</c:v>
                </c:pt>
                <c:pt idx="204">
                  <c:v>5137</c:v>
                </c:pt>
                <c:pt idx="205">
                  <c:v>7241</c:v>
                </c:pt>
                <c:pt idx="206">
                  <c:v>2751</c:v>
                </c:pt>
                <c:pt idx="207">
                  <c:v>6550</c:v>
                </c:pt>
                <c:pt idx="208">
                  <c:v>2280</c:v>
                </c:pt>
                <c:pt idx="209">
                  <c:v>74</c:v>
                </c:pt>
                <c:pt idx="210">
                  <c:v>3578</c:v>
                </c:pt>
                <c:pt idx="211">
                  <c:v>9340</c:v>
                </c:pt>
                <c:pt idx="212">
                  <c:v>2451</c:v>
                </c:pt>
                <c:pt idx="213">
                  <c:v>42641</c:v>
                </c:pt>
                <c:pt idx="214">
                  <c:v>2451</c:v>
                </c:pt>
                <c:pt idx="215">
                  <c:v>491</c:v>
                </c:pt>
                <c:pt idx="216">
                  <c:v>2102</c:v>
                </c:pt>
                <c:pt idx="217">
                  <c:v>903</c:v>
                </c:pt>
                <c:pt idx="218">
                  <c:v>24791</c:v>
                </c:pt>
                <c:pt idx="219">
                  <c:v>3898</c:v>
                </c:pt>
                <c:pt idx="220">
                  <c:v>1949</c:v>
                </c:pt>
                <c:pt idx="221">
                  <c:v>1902</c:v>
                </c:pt>
                <c:pt idx="222">
                  <c:v>2957</c:v>
                </c:pt>
                <c:pt idx="223">
                  <c:v>2399</c:v>
                </c:pt>
                <c:pt idx="224">
                  <c:v>1454</c:v>
                </c:pt>
                <c:pt idx="225">
                  <c:v>112</c:v>
                </c:pt>
                <c:pt idx="226">
                  <c:v>2117</c:v>
                </c:pt>
                <c:pt idx="227">
                  <c:v>7354</c:v>
                </c:pt>
                <c:pt idx="228">
                  <c:v>1801</c:v>
                </c:pt>
                <c:pt idx="229">
                  <c:v>26603</c:v>
                </c:pt>
                <c:pt idx="230">
                  <c:v>7779</c:v>
                </c:pt>
                <c:pt idx="231">
                  <c:v>6129</c:v>
                </c:pt>
                <c:pt idx="232">
                  <c:v>2792</c:v>
                </c:pt>
                <c:pt idx="233">
                  <c:v>4740</c:v>
                </c:pt>
                <c:pt idx="234">
                  <c:v>12982</c:v>
                </c:pt>
                <c:pt idx="235">
                  <c:v>23784</c:v>
                </c:pt>
                <c:pt idx="236">
                  <c:v>1151</c:v>
                </c:pt>
                <c:pt idx="237">
                  <c:v>1475</c:v>
                </c:pt>
                <c:pt idx="238">
                  <c:v>2272</c:v>
                </c:pt>
                <c:pt idx="239">
                  <c:v>313</c:v>
                </c:pt>
                <c:pt idx="240">
                  <c:v>5935</c:v>
                </c:pt>
                <c:pt idx="241">
                  <c:v>479</c:v>
                </c:pt>
                <c:pt idx="242">
                  <c:v>2162</c:v>
                </c:pt>
                <c:pt idx="243">
                  <c:v>3096</c:v>
                </c:pt>
                <c:pt idx="244">
                  <c:v>2670</c:v>
                </c:pt>
                <c:pt idx="245">
                  <c:v>10773</c:v>
                </c:pt>
                <c:pt idx="246">
                  <c:v>902</c:v>
                </c:pt>
                <c:pt idx="247">
                  <c:v>1498</c:v>
                </c:pt>
                <c:pt idx="248">
                  <c:v>690</c:v>
                </c:pt>
                <c:pt idx="249">
                  <c:v>612</c:v>
                </c:pt>
                <c:pt idx="250">
                  <c:v>2311</c:v>
                </c:pt>
                <c:pt idx="251">
                  <c:v>15646</c:v>
                </c:pt>
                <c:pt idx="252">
                  <c:v>594</c:v>
                </c:pt>
                <c:pt idx="253">
                  <c:v>87</c:v>
                </c:pt>
                <c:pt idx="254">
                  <c:v>4859</c:v>
                </c:pt>
                <c:pt idx="255">
                  <c:v>143</c:v>
                </c:pt>
                <c:pt idx="256">
                  <c:v>170</c:v>
                </c:pt>
                <c:pt idx="257">
                  <c:v>297</c:v>
                </c:pt>
                <c:pt idx="258">
                  <c:v>98250</c:v>
                </c:pt>
                <c:pt idx="259">
                  <c:v>50273</c:v>
                </c:pt>
                <c:pt idx="260">
                  <c:v>50810</c:v>
                </c:pt>
                <c:pt idx="261">
                  <c:v>7317</c:v>
                </c:pt>
                <c:pt idx="262">
                  <c:v>129</c:v>
                </c:pt>
                <c:pt idx="263">
                  <c:v>567</c:v>
                </c:pt>
                <c:pt idx="264">
                  <c:v>134521</c:v>
                </c:pt>
                <c:pt idx="265">
                  <c:v>67260</c:v>
                </c:pt>
                <c:pt idx="266">
                  <c:v>67259</c:v>
                </c:pt>
                <c:pt idx="267">
                  <c:v>69585</c:v>
                </c:pt>
                <c:pt idx="268">
                  <c:v>67260</c:v>
                </c:pt>
                <c:pt idx="269">
                  <c:v>67259</c:v>
                </c:pt>
                <c:pt idx="270">
                  <c:v>30058</c:v>
                </c:pt>
                <c:pt idx="271">
                  <c:v>23022</c:v>
                </c:pt>
                <c:pt idx="272">
                  <c:v>53464</c:v>
                </c:pt>
                <c:pt idx="273">
                  <c:v>189104</c:v>
                </c:pt>
                <c:pt idx="274">
                  <c:v>82356</c:v>
                </c:pt>
                <c:pt idx="275">
                  <c:v>55747</c:v>
                </c:pt>
                <c:pt idx="276">
                  <c:v>205052</c:v>
                </c:pt>
                <c:pt idx="277">
                  <c:v>19624</c:v>
                </c:pt>
                <c:pt idx="278">
                  <c:v>253105</c:v>
                </c:pt>
                <c:pt idx="279">
                  <c:v>41398</c:v>
                </c:pt>
                <c:pt idx="280">
                  <c:v>710</c:v>
                </c:pt>
                <c:pt idx="281">
                  <c:v>31539</c:v>
                </c:pt>
                <c:pt idx="282">
                  <c:v>7462</c:v>
                </c:pt>
                <c:pt idx="283">
                  <c:v>4744</c:v>
                </c:pt>
                <c:pt idx="284">
                  <c:v>27790</c:v>
                </c:pt>
                <c:pt idx="285">
                  <c:v>8866</c:v>
                </c:pt>
                <c:pt idx="286">
                  <c:v>22318</c:v>
                </c:pt>
                <c:pt idx="287">
                  <c:v>44636</c:v>
                </c:pt>
                <c:pt idx="288">
                  <c:v>56098</c:v>
                </c:pt>
                <c:pt idx="289">
                  <c:v>18998</c:v>
                </c:pt>
                <c:pt idx="290">
                  <c:v>56994</c:v>
                </c:pt>
                <c:pt idx="291">
                  <c:v>18998</c:v>
                </c:pt>
                <c:pt idx="292">
                  <c:v>18998</c:v>
                </c:pt>
                <c:pt idx="293">
                  <c:v>18998</c:v>
                </c:pt>
                <c:pt idx="294">
                  <c:v>18998</c:v>
                </c:pt>
                <c:pt idx="295">
                  <c:v>284</c:v>
                </c:pt>
                <c:pt idx="296">
                  <c:v>284</c:v>
                </c:pt>
                <c:pt idx="297">
                  <c:v>284</c:v>
                </c:pt>
                <c:pt idx="298">
                  <c:v>4390</c:v>
                </c:pt>
                <c:pt idx="299">
                  <c:v>140036</c:v>
                </c:pt>
                <c:pt idx="300">
                  <c:v>280071</c:v>
                </c:pt>
                <c:pt idx="301">
                  <c:v>31539</c:v>
                </c:pt>
                <c:pt idx="302">
                  <c:v>16299</c:v>
                </c:pt>
                <c:pt idx="303">
                  <c:v>32598</c:v>
                </c:pt>
                <c:pt idx="304">
                  <c:v>8891</c:v>
                </c:pt>
                <c:pt idx="305">
                  <c:v>2623</c:v>
                </c:pt>
                <c:pt idx="306">
                  <c:v>7109</c:v>
                </c:pt>
                <c:pt idx="307">
                  <c:v>7109</c:v>
                </c:pt>
                <c:pt idx="308">
                  <c:v>7109</c:v>
                </c:pt>
                <c:pt idx="309">
                  <c:v>7109</c:v>
                </c:pt>
                <c:pt idx="310">
                  <c:v>3025</c:v>
                </c:pt>
                <c:pt idx="311">
                  <c:v>144</c:v>
                </c:pt>
                <c:pt idx="312">
                  <c:v>590</c:v>
                </c:pt>
                <c:pt idx="313">
                  <c:v>3295</c:v>
                </c:pt>
                <c:pt idx="314">
                  <c:v>157</c:v>
                </c:pt>
                <c:pt idx="315">
                  <c:v>610</c:v>
                </c:pt>
                <c:pt idx="316">
                  <c:v>910</c:v>
                </c:pt>
                <c:pt idx="317">
                  <c:v>4426</c:v>
                </c:pt>
                <c:pt idx="318">
                  <c:v>5736</c:v>
                </c:pt>
                <c:pt idx="319">
                  <c:v>2453</c:v>
                </c:pt>
                <c:pt idx="320">
                  <c:v>53</c:v>
                </c:pt>
                <c:pt idx="321">
                  <c:v>3527</c:v>
                </c:pt>
                <c:pt idx="322">
                  <c:v>70</c:v>
                </c:pt>
                <c:pt idx="323">
                  <c:v>5730</c:v>
                </c:pt>
                <c:pt idx="324">
                  <c:v>5556</c:v>
                </c:pt>
                <c:pt idx="325">
                  <c:v>670</c:v>
                </c:pt>
                <c:pt idx="326">
                  <c:v>4149</c:v>
                </c:pt>
                <c:pt idx="327">
                  <c:v>691</c:v>
                </c:pt>
                <c:pt idx="328">
                  <c:v>1679</c:v>
                </c:pt>
                <c:pt idx="329">
                  <c:v>9275</c:v>
                </c:pt>
                <c:pt idx="330">
                  <c:v>20342</c:v>
                </c:pt>
                <c:pt idx="331">
                  <c:v>37</c:v>
                </c:pt>
                <c:pt idx="332">
                  <c:v>246</c:v>
                </c:pt>
                <c:pt idx="333">
                  <c:v>1118</c:v>
                </c:pt>
                <c:pt idx="335">
                  <c:v>1271</c:v>
                </c:pt>
                <c:pt idx="336">
                  <c:v>31822</c:v>
                </c:pt>
                <c:pt idx="337">
                  <c:v>31822</c:v>
                </c:pt>
                <c:pt idx="338">
                  <c:v>31822</c:v>
                </c:pt>
                <c:pt idx="339">
                  <c:v>25824</c:v>
                </c:pt>
                <c:pt idx="340">
                  <c:v>25824</c:v>
                </c:pt>
                <c:pt idx="341">
                  <c:v>25824</c:v>
                </c:pt>
                <c:pt idx="342">
                  <c:v>50772</c:v>
                </c:pt>
                <c:pt idx="343">
                  <c:v>50772</c:v>
                </c:pt>
                <c:pt idx="344">
                  <c:v>101544</c:v>
                </c:pt>
                <c:pt idx="345">
                  <c:v>7807</c:v>
                </c:pt>
                <c:pt idx="346">
                  <c:v>7807</c:v>
                </c:pt>
                <c:pt idx="347">
                  <c:v>7807</c:v>
                </c:pt>
                <c:pt idx="348">
                  <c:v>313832</c:v>
                </c:pt>
                <c:pt idx="349">
                  <c:v>313836</c:v>
                </c:pt>
                <c:pt idx="350">
                  <c:v>313832</c:v>
                </c:pt>
                <c:pt idx="351">
                  <c:v>313836</c:v>
                </c:pt>
                <c:pt idx="352">
                  <c:v>90475</c:v>
                </c:pt>
                <c:pt idx="353">
                  <c:v>45238</c:v>
                </c:pt>
                <c:pt idx="354">
                  <c:v>2180</c:v>
                </c:pt>
                <c:pt idx="355">
                  <c:v>2180</c:v>
                </c:pt>
                <c:pt idx="356">
                  <c:v>12796</c:v>
                </c:pt>
                <c:pt idx="357">
                  <c:v>12796</c:v>
                </c:pt>
                <c:pt idx="358">
                  <c:v>12796</c:v>
                </c:pt>
                <c:pt idx="359">
                  <c:v>45238</c:v>
                </c:pt>
                <c:pt idx="360">
                  <c:v>25488</c:v>
                </c:pt>
                <c:pt idx="361">
                  <c:v>33434</c:v>
                </c:pt>
                <c:pt idx="362">
                  <c:v>14237</c:v>
                </c:pt>
                <c:pt idx="363">
                  <c:v>13199</c:v>
                </c:pt>
                <c:pt idx="364">
                  <c:v>15790</c:v>
                </c:pt>
                <c:pt idx="365">
                  <c:v>224</c:v>
                </c:pt>
                <c:pt idx="366">
                  <c:v>30907</c:v>
                </c:pt>
                <c:pt idx="367">
                  <c:v>13246</c:v>
                </c:pt>
                <c:pt idx="368">
                  <c:v>72563</c:v>
                </c:pt>
                <c:pt idx="369">
                  <c:v>37817</c:v>
                </c:pt>
                <c:pt idx="370">
                  <c:v>6558</c:v>
                </c:pt>
                <c:pt idx="371">
                  <c:v>1367</c:v>
                </c:pt>
                <c:pt idx="372">
                  <c:v>693</c:v>
                </c:pt>
                <c:pt idx="373">
                  <c:v>7968</c:v>
                </c:pt>
                <c:pt idx="374">
                  <c:v>3195</c:v>
                </c:pt>
                <c:pt idx="375">
                  <c:v>257</c:v>
                </c:pt>
                <c:pt idx="376">
                  <c:v>3606</c:v>
                </c:pt>
                <c:pt idx="377">
                  <c:v>8372</c:v>
                </c:pt>
                <c:pt idx="378">
                  <c:v>3066</c:v>
                </c:pt>
                <c:pt idx="379">
                  <c:v>3197</c:v>
                </c:pt>
                <c:pt idx="380">
                  <c:v>58162</c:v>
                </c:pt>
                <c:pt idx="381">
                  <c:v>83996</c:v>
                </c:pt>
                <c:pt idx="382">
                  <c:v>74611</c:v>
                </c:pt>
                <c:pt idx="383">
                  <c:v>2150</c:v>
                </c:pt>
                <c:pt idx="384">
                  <c:v>24871</c:v>
                </c:pt>
                <c:pt idx="385">
                  <c:v>1075</c:v>
                </c:pt>
                <c:pt idx="386">
                  <c:v>49741</c:v>
                </c:pt>
                <c:pt idx="387">
                  <c:v>1075</c:v>
                </c:pt>
                <c:pt idx="388">
                  <c:v>1075</c:v>
                </c:pt>
                <c:pt idx="389">
                  <c:v>4415</c:v>
                </c:pt>
                <c:pt idx="390">
                  <c:v>4415</c:v>
                </c:pt>
                <c:pt idx="391">
                  <c:v>4415</c:v>
                </c:pt>
                <c:pt idx="392">
                  <c:v>28565</c:v>
                </c:pt>
                <c:pt idx="393">
                  <c:v>18202</c:v>
                </c:pt>
                <c:pt idx="394">
                  <c:v>538</c:v>
                </c:pt>
                <c:pt idx="395">
                  <c:v>535</c:v>
                </c:pt>
                <c:pt idx="396">
                  <c:v>465</c:v>
                </c:pt>
                <c:pt idx="397">
                  <c:v>184</c:v>
                </c:pt>
                <c:pt idx="398">
                  <c:v>11006</c:v>
                </c:pt>
                <c:pt idx="399">
                  <c:v>8427</c:v>
                </c:pt>
                <c:pt idx="400">
                  <c:v>287</c:v>
                </c:pt>
                <c:pt idx="401">
                  <c:v>1470</c:v>
                </c:pt>
                <c:pt idx="402">
                  <c:v>5380</c:v>
                </c:pt>
                <c:pt idx="403">
                  <c:v>3846</c:v>
                </c:pt>
                <c:pt idx="404">
                  <c:v>1051</c:v>
                </c:pt>
                <c:pt idx="405">
                  <c:v>40106</c:v>
                </c:pt>
                <c:pt idx="406">
                  <c:v>1662</c:v>
                </c:pt>
                <c:pt idx="407">
                  <c:v>5967</c:v>
                </c:pt>
                <c:pt idx="408">
                  <c:v>13406</c:v>
                </c:pt>
                <c:pt idx="409">
                  <c:v>15592</c:v>
                </c:pt>
                <c:pt idx="410">
                  <c:v>31388</c:v>
                </c:pt>
                <c:pt idx="411">
                  <c:v>15034</c:v>
                </c:pt>
                <c:pt idx="412">
                  <c:v>6919</c:v>
                </c:pt>
                <c:pt idx="413">
                  <c:v>14062</c:v>
                </c:pt>
                <c:pt idx="414">
                  <c:v>43070</c:v>
                </c:pt>
                <c:pt idx="415">
                  <c:v>63350</c:v>
                </c:pt>
                <c:pt idx="416">
                  <c:v>4118</c:v>
                </c:pt>
                <c:pt idx="417">
                  <c:v>2593</c:v>
                </c:pt>
                <c:pt idx="418">
                  <c:v>31783</c:v>
                </c:pt>
                <c:pt idx="419">
                  <c:v>4570</c:v>
                </c:pt>
                <c:pt idx="420">
                  <c:v>11828</c:v>
                </c:pt>
                <c:pt idx="421">
                  <c:v>1237</c:v>
                </c:pt>
                <c:pt idx="422">
                  <c:v>1597</c:v>
                </c:pt>
                <c:pt idx="423">
                  <c:v>1779</c:v>
                </c:pt>
                <c:pt idx="424">
                  <c:v>3530</c:v>
                </c:pt>
                <c:pt idx="425">
                  <c:v>352</c:v>
                </c:pt>
                <c:pt idx="426">
                  <c:v>17394</c:v>
                </c:pt>
                <c:pt idx="427">
                  <c:v>3201</c:v>
                </c:pt>
                <c:pt idx="428">
                  <c:v>2125</c:v>
                </c:pt>
                <c:pt idx="429">
                  <c:v>16685</c:v>
                </c:pt>
                <c:pt idx="430">
                  <c:v>132</c:v>
                </c:pt>
                <c:pt idx="431">
                  <c:v>1717</c:v>
                </c:pt>
                <c:pt idx="432">
                  <c:v>40173</c:v>
                </c:pt>
                <c:pt idx="433">
                  <c:v>1508</c:v>
                </c:pt>
                <c:pt idx="434">
                  <c:v>900</c:v>
                </c:pt>
                <c:pt idx="435">
                  <c:v>14128</c:v>
                </c:pt>
                <c:pt idx="436">
                  <c:v>14304</c:v>
                </c:pt>
                <c:pt idx="437">
                  <c:v>50715</c:v>
                </c:pt>
                <c:pt idx="438">
                  <c:v>6787</c:v>
                </c:pt>
                <c:pt idx="439">
                  <c:v>10443</c:v>
                </c:pt>
                <c:pt idx="440">
                  <c:v>18654</c:v>
                </c:pt>
                <c:pt idx="441">
                  <c:v>4969</c:v>
                </c:pt>
                <c:pt idx="442">
                  <c:v>8599</c:v>
                </c:pt>
                <c:pt idx="443">
                  <c:v>17</c:v>
                </c:pt>
                <c:pt idx="444">
                  <c:v>132</c:v>
                </c:pt>
                <c:pt idx="445">
                  <c:v>8314</c:v>
                </c:pt>
                <c:pt idx="446">
                  <c:v>4674</c:v>
                </c:pt>
                <c:pt idx="447">
                  <c:v>714</c:v>
                </c:pt>
                <c:pt idx="448">
                  <c:v>125</c:v>
                </c:pt>
                <c:pt idx="449">
                  <c:v>276</c:v>
                </c:pt>
                <c:pt idx="450">
                  <c:v>7732</c:v>
                </c:pt>
                <c:pt idx="451">
                  <c:v>23196</c:v>
                </c:pt>
                <c:pt idx="452">
                  <c:v>2450</c:v>
                </c:pt>
                <c:pt idx="453">
                  <c:v>6199</c:v>
                </c:pt>
                <c:pt idx="454">
                  <c:v>422</c:v>
                </c:pt>
                <c:pt idx="455">
                  <c:v>270563</c:v>
                </c:pt>
                <c:pt idx="456">
                  <c:v>14667</c:v>
                </c:pt>
                <c:pt idx="457">
                  <c:v>136</c:v>
                </c:pt>
                <c:pt idx="458">
                  <c:v>17424</c:v>
                </c:pt>
                <c:pt idx="459">
                  <c:v>54032</c:v>
                </c:pt>
                <c:pt idx="460">
                  <c:v>8446</c:v>
                </c:pt>
                <c:pt idx="461">
                  <c:v>123365</c:v>
                </c:pt>
                <c:pt idx="462">
                  <c:v>9791</c:v>
                </c:pt>
                <c:pt idx="463">
                  <c:v>4244</c:v>
                </c:pt>
                <c:pt idx="464">
                  <c:v>976</c:v>
                </c:pt>
                <c:pt idx="465">
                  <c:v>7203</c:v>
                </c:pt>
                <c:pt idx="466">
                  <c:v>2138</c:v>
                </c:pt>
                <c:pt idx="467">
                  <c:v>2810</c:v>
                </c:pt>
                <c:pt idx="468">
                  <c:v>39724</c:v>
                </c:pt>
                <c:pt idx="469">
                  <c:v>17994</c:v>
                </c:pt>
                <c:pt idx="470">
                  <c:v>26543</c:v>
                </c:pt>
                <c:pt idx="471">
                  <c:v>14290</c:v>
                </c:pt>
                <c:pt idx="472">
                  <c:v>7223</c:v>
                </c:pt>
                <c:pt idx="473">
                  <c:v>2518</c:v>
                </c:pt>
                <c:pt idx="474">
                  <c:v>9734</c:v>
                </c:pt>
                <c:pt idx="475">
                  <c:v>1282</c:v>
                </c:pt>
                <c:pt idx="476">
                  <c:v>2112</c:v>
                </c:pt>
                <c:pt idx="477">
                  <c:v>7681</c:v>
                </c:pt>
                <c:pt idx="478">
                  <c:v>37974</c:v>
                </c:pt>
                <c:pt idx="479">
                  <c:v>15453</c:v>
                </c:pt>
                <c:pt idx="480">
                  <c:v>3543</c:v>
                </c:pt>
                <c:pt idx="481">
                  <c:v>3160</c:v>
                </c:pt>
                <c:pt idx="482">
                  <c:v>1954</c:v>
                </c:pt>
                <c:pt idx="483">
                  <c:v>2299</c:v>
                </c:pt>
                <c:pt idx="484">
                  <c:v>178</c:v>
                </c:pt>
                <c:pt idx="485">
                  <c:v>2981</c:v>
                </c:pt>
                <c:pt idx="486">
                  <c:v>7949</c:v>
                </c:pt>
                <c:pt idx="487">
                  <c:v>2026</c:v>
                </c:pt>
                <c:pt idx="488">
                  <c:v>1964</c:v>
                </c:pt>
                <c:pt idx="489">
                  <c:v>4157</c:v>
                </c:pt>
                <c:pt idx="490">
                  <c:v>13</c:v>
                </c:pt>
                <c:pt idx="491">
                  <c:v>4308</c:v>
                </c:pt>
                <c:pt idx="492">
                  <c:v>2740</c:v>
                </c:pt>
                <c:pt idx="493">
                  <c:v>3686</c:v>
                </c:pt>
                <c:pt idx="494">
                  <c:v>2493</c:v>
                </c:pt>
                <c:pt idx="495">
                  <c:v>3095</c:v>
                </c:pt>
                <c:pt idx="496">
                  <c:v>3061</c:v>
                </c:pt>
                <c:pt idx="497">
                  <c:v>1926</c:v>
                </c:pt>
                <c:pt idx="498">
                  <c:v>5719</c:v>
                </c:pt>
                <c:pt idx="499">
                  <c:v>3740</c:v>
                </c:pt>
                <c:pt idx="500">
                  <c:v>25996</c:v>
                </c:pt>
                <c:pt idx="501">
                  <c:v>26556</c:v>
                </c:pt>
                <c:pt idx="502">
                  <c:v>1456</c:v>
                </c:pt>
                <c:pt idx="503">
                  <c:v>14120</c:v>
                </c:pt>
                <c:pt idx="504">
                  <c:v>18462</c:v>
                </c:pt>
                <c:pt idx="505">
                  <c:v>6055</c:v>
                </c:pt>
                <c:pt idx="506">
                  <c:v>13029</c:v>
                </c:pt>
                <c:pt idx="507">
                  <c:v>588</c:v>
                </c:pt>
                <c:pt idx="508">
                  <c:v>19998</c:v>
                </c:pt>
                <c:pt idx="509">
                  <c:v>13944</c:v>
                </c:pt>
                <c:pt idx="510">
                  <c:v>28</c:v>
                </c:pt>
                <c:pt idx="511">
                  <c:v>298</c:v>
                </c:pt>
                <c:pt idx="512">
                  <c:v>28807</c:v>
                </c:pt>
                <c:pt idx="513">
                  <c:v>32916</c:v>
                </c:pt>
                <c:pt idx="514">
                  <c:v>32916</c:v>
                </c:pt>
                <c:pt idx="515">
                  <c:v>58506</c:v>
                </c:pt>
                <c:pt idx="516">
                  <c:v>8891</c:v>
                </c:pt>
                <c:pt idx="517">
                  <c:v>758</c:v>
                </c:pt>
                <c:pt idx="518">
                  <c:v>17415</c:v>
                </c:pt>
                <c:pt idx="519">
                  <c:v>17415</c:v>
                </c:pt>
                <c:pt idx="520">
                  <c:v>17415</c:v>
                </c:pt>
                <c:pt idx="521">
                  <c:v>34899</c:v>
                </c:pt>
                <c:pt idx="522">
                  <c:v>34899</c:v>
                </c:pt>
                <c:pt idx="523">
                  <c:v>6753</c:v>
                </c:pt>
                <c:pt idx="524">
                  <c:v>6753</c:v>
                </c:pt>
                <c:pt idx="525">
                  <c:v>7298</c:v>
                </c:pt>
                <c:pt idx="526">
                  <c:v>3075</c:v>
                </c:pt>
                <c:pt idx="527">
                  <c:v>11029</c:v>
                </c:pt>
                <c:pt idx="528">
                  <c:v>34899</c:v>
                </c:pt>
                <c:pt idx="529">
                  <c:v>7298</c:v>
                </c:pt>
                <c:pt idx="530">
                  <c:v>26423</c:v>
                </c:pt>
                <c:pt idx="531">
                  <c:v>2375</c:v>
                </c:pt>
                <c:pt idx="532">
                  <c:v>11716</c:v>
                </c:pt>
                <c:pt idx="533">
                  <c:v>4927</c:v>
                </c:pt>
                <c:pt idx="534">
                  <c:v>1641</c:v>
                </c:pt>
                <c:pt idx="535">
                  <c:v>14266</c:v>
                </c:pt>
                <c:pt idx="536">
                  <c:v>128311</c:v>
                </c:pt>
                <c:pt idx="537">
                  <c:v>128311</c:v>
                </c:pt>
                <c:pt idx="538">
                  <c:v>128311</c:v>
                </c:pt>
                <c:pt idx="539">
                  <c:v>128311</c:v>
                </c:pt>
                <c:pt idx="540">
                  <c:v>38</c:v>
                </c:pt>
                <c:pt idx="541">
                  <c:v>21378</c:v>
                </c:pt>
                <c:pt idx="542">
                  <c:v>7571</c:v>
                </c:pt>
                <c:pt idx="543">
                  <c:v>7571</c:v>
                </c:pt>
                <c:pt idx="544">
                  <c:v>7148</c:v>
                </c:pt>
                <c:pt idx="545">
                  <c:v>38879</c:v>
                </c:pt>
                <c:pt idx="546">
                  <c:v>38879</c:v>
                </c:pt>
                <c:pt idx="547">
                  <c:v>5852</c:v>
                </c:pt>
                <c:pt idx="548">
                  <c:v>10229</c:v>
                </c:pt>
                <c:pt idx="549">
                  <c:v>135901</c:v>
                </c:pt>
                <c:pt idx="550">
                  <c:v>60508</c:v>
                </c:pt>
                <c:pt idx="551">
                  <c:v>30254</c:v>
                </c:pt>
                <c:pt idx="552">
                  <c:v>30254</c:v>
                </c:pt>
                <c:pt idx="553">
                  <c:v>37</c:v>
                </c:pt>
                <c:pt idx="554">
                  <c:v>10358</c:v>
                </c:pt>
                <c:pt idx="555">
                  <c:v>92588</c:v>
                </c:pt>
                <c:pt idx="556">
                  <c:v>92588</c:v>
                </c:pt>
                <c:pt idx="557">
                  <c:v>3517</c:v>
                </c:pt>
                <c:pt idx="558">
                  <c:v>14629</c:v>
                </c:pt>
                <c:pt idx="559">
                  <c:v>12452</c:v>
                </c:pt>
                <c:pt idx="560">
                  <c:v>828</c:v>
                </c:pt>
                <c:pt idx="561">
                  <c:v>1090</c:v>
                </c:pt>
                <c:pt idx="562">
                  <c:v>163</c:v>
                </c:pt>
                <c:pt idx="563">
                  <c:v>617</c:v>
                </c:pt>
                <c:pt idx="564">
                  <c:v>2</c:v>
                </c:pt>
                <c:pt idx="565">
                  <c:v>727</c:v>
                </c:pt>
                <c:pt idx="566">
                  <c:v>240</c:v>
                </c:pt>
                <c:pt idx="567">
                  <c:v>2249</c:v>
                </c:pt>
                <c:pt idx="568">
                  <c:v>3492</c:v>
                </c:pt>
                <c:pt idx="569">
                  <c:v>2300</c:v>
                </c:pt>
                <c:pt idx="570">
                  <c:v>109</c:v>
                </c:pt>
                <c:pt idx="571">
                  <c:v>9378</c:v>
                </c:pt>
                <c:pt idx="572">
                  <c:v>9378</c:v>
                </c:pt>
                <c:pt idx="573">
                  <c:v>2961</c:v>
                </c:pt>
                <c:pt idx="574">
                  <c:v>3815</c:v>
                </c:pt>
                <c:pt idx="575">
                  <c:v>4664</c:v>
                </c:pt>
                <c:pt idx="576">
                  <c:v>17325</c:v>
                </c:pt>
                <c:pt idx="577">
                  <c:v>356</c:v>
                </c:pt>
                <c:pt idx="578">
                  <c:v>3524</c:v>
                </c:pt>
                <c:pt idx="579">
                  <c:v>2727</c:v>
                </c:pt>
                <c:pt idx="580">
                  <c:v>14560</c:v>
                </c:pt>
                <c:pt idx="581">
                  <c:v>1811</c:v>
                </c:pt>
                <c:pt idx="582">
                  <c:v>2466</c:v>
                </c:pt>
                <c:pt idx="583">
                  <c:v>1988</c:v>
                </c:pt>
                <c:pt idx="584">
                  <c:v>30411</c:v>
                </c:pt>
                <c:pt idx="585">
                  <c:v>1315</c:v>
                </c:pt>
                <c:pt idx="586">
                  <c:v>91233</c:v>
                </c:pt>
                <c:pt idx="587">
                  <c:v>2536</c:v>
                </c:pt>
                <c:pt idx="588">
                  <c:v>1376</c:v>
                </c:pt>
                <c:pt idx="589">
                  <c:v>178912</c:v>
                </c:pt>
                <c:pt idx="590">
                  <c:v>56271</c:v>
                </c:pt>
                <c:pt idx="591">
                  <c:v>4049</c:v>
                </c:pt>
                <c:pt idx="592">
                  <c:v>32840</c:v>
                </c:pt>
                <c:pt idx="593">
                  <c:v>27508</c:v>
                </c:pt>
                <c:pt idx="594">
                  <c:v>32840</c:v>
                </c:pt>
                <c:pt idx="595">
                  <c:v>44696</c:v>
                </c:pt>
                <c:pt idx="596">
                  <c:v>1777</c:v>
                </c:pt>
                <c:pt idx="597">
                  <c:v>81</c:v>
                </c:pt>
                <c:pt idx="598">
                  <c:v>21252</c:v>
                </c:pt>
                <c:pt idx="599">
                  <c:v>21916</c:v>
                </c:pt>
                <c:pt idx="600">
                  <c:v>27151</c:v>
                </c:pt>
                <c:pt idx="601">
                  <c:v>21252</c:v>
                </c:pt>
                <c:pt idx="602">
                  <c:v>32840</c:v>
                </c:pt>
                <c:pt idx="603">
                  <c:v>15970</c:v>
                </c:pt>
                <c:pt idx="604">
                  <c:v>178912</c:v>
                </c:pt>
                <c:pt idx="605">
                  <c:v>178912</c:v>
                </c:pt>
                <c:pt idx="606">
                  <c:v>32840</c:v>
                </c:pt>
                <c:pt idx="607">
                  <c:v>32840</c:v>
                </c:pt>
                <c:pt idx="608">
                  <c:v>25903</c:v>
                </c:pt>
                <c:pt idx="609">
                  <c:v>9</c:v>
                </c:pt>
                <c:pt idx="610">
                  <c:v>20218</c:v>
                </c:pt>
                <c:pt idx="611">
                  <c:v>4200</c:v>
                </c:pt>
                <c:pt idx="612">
                  <c:v>203</c:v>
                </c:pt>
                <c:pt idx="613">
                  <c:v>1889</c:v>
                </c:pt>
                <c:pt idx="614">
                  <c:v>1004</c:v>
                </c:pt>
                <c:pt idx="615">
                  <c:v>8053</c:v>
                </c:pt>
                <c:pt idx="616">
                  <c:v>3785</c:v>
                </c:pt>
                <c:pt idx="617">
                  <c:v>200</c:v>
                </c:pt>
                <c:pt idx="618">
                  <c:v>12999</c:v>
                </c:pt>
                <c:pt idx="619">
                  <c:v>87</c:v>
                </c:pt>
                <c:pt idx="620">
                  <c:v>5692</c:v>
                </c:pt>
                <c:pt idx="621">
                  <c:v>285</c:v>
                </c:pt>
                <c:pt idx="622">
                  <c:v>1951</c:v>
                </c:pt>
                <c:pt idx="623">
                  <c:v>4</c:v>
                </c:pt>
                <c:pt idx="624">
                  <c:v>65</c:v>
                </c:pt>
                <c:pt idx="625">
                  <c:v>23</c:v>
                </c:pt>
                <c:pt idx="626">
                  <c:v>1193</c:v>
                </c:pt>
                <c:pt idx="627">
                  <c:v>490</c:v>
                </c:pt>
                <c:pt idx="628">
                  <c:v>1079</c:v>
                </c:pt>
                <c:pt idx="629">
                  <c:v>466</c:v>
                </c:pt>
                <c:pt idx="630">
                  <c:v>10652</c:v>
                </c:pt>
                <c:pt idx="631">
                  <c:v>17413</c:v>
                </c:pt>
                <c:pt idx="632">
                  <c:v>7241</c:v>
                </c:pt>
                <c:pt idx="633">
                  <c:v>25771</c:v>
                </c:pt>
                <c:pt idx="634">
                  <c:v>12375</c:v>
                </c:pt>
                <c:pt idx="635">
                  <c:v>54405</c:v>
                </c:pt>
                <c:pt idx="636">
                  <c:v>34852</c:v>
                </c:pt>
                <c:pt idx="637">
                  <c:v>22618</c:v>
                </c:pt>
                <c:pt idx="638">
                  <c:v>16146</c:v>
                </c:pt>
                <c:pt idx="639">
                  <c:v>13797</c:v>
                </c:pt>
                <c:pt idx="640">
                  <c:v>10760</c:v>
                </c:pt>
                <c:pt idx="641">
                  <c:v>10541</c:v>
                </c:pt>
                <c:pt idx="642">
                  <c:v>20398</c:v>
                </c:pt>
                <c:pt idx="643">
                  <c:v>61314</c:v>
                </c:pt>
                <c:pt idx="644">
                  <c:v>31534</c:v>
                </c:pt>
                <c:pt idx="645">
                  <c:v>97</c:v>
                </c:pt>
                <c:pt idx="646">
                  <c:v>21666</c:v>
                </c:pt>
                <c:pt idx="647">
                  <c:v>1660</c:v>
                </c:pt>
                <c:pt idx="648">
                  <c:v>124</c:v>
                </c:pt>
                <c:pt idx="649">
                  <c:v>229</c:v>
                </c:pt>
                <c:pt idx="650">
                  <c:v>7988</c:v>
                </c:pt>
                <c:pt idx="651">
                  <c:v>1202</c:v>
                </c:pt>
                <c:pt idx="652">
                  <c:v>5292</c:v>
                </c:pt>
                <c:pt idx="653">
                  <c:v>1672</c:v>
                </c:pt>
                <c:pt idx="654">
                  <c:v>4</c:v>
                </c:pt>
                <c:pt idx="655">
                  <c:v>1163</c:v>
                </c:pt>
                <c:pt idx="656">
                  <c:v>4383</c:v>
                </c:pt>
                <c:pt idx="657">
                  <c:v>1846</c:v>
                </c:pt>
                <c:pt idx="658">
                  <c:v>44050</c:v>
                </c:pt>
                <c:pt idx="659">
                  <c:v>291</c:v>
                </c:pt>
                <c:pt idx="660">
                  <c:v>1074</c:v>
                </c:pt>
                <c:pt idx="661">
                  <c:v>1802</c:v>
                </c:pt>
                <c:pt idx="662">
                  <c:v>388</c:v>
                </c:pt>
                <c:pt idx="663">
                  <c:v>550</c:v>
                </c:pt>
                <c:pt idx="664">
                  <c:v>1035</c:v>
                </c:pt>
                <c:pt idx="665">
                  <c:v>23952</c:v>
                </c:pt>
                <c:pt idx="666">
                  <c:v>1376</c:v>
                </c:pt>
                <c:pt idx="667">
                  <c:v>1376</c:v>
                </c:pt>
                <c:pt idx="668">
                  <c:v>3231</c:v>
                </c:pt>
                <c:pt idx="669">
                  <c:v>523</c:v>
                </c:pt>
                <c:pt idx="670">
                  <c:v>323</c:v>
                </c:pt>
                <c:pt idx="671">
                  <c:v>4598</c:v>
                </c:pt>
                <c:pt idx="672">
                  <c:v>4099</c:v>
                </c:pt>
                <c:pt idx="673">
                  <c:v>6301</c:v>
                </c:pt>
                <c:pt idx="674">
                  <c:v>25886</c:v>
                </c:pt>
                <c:pt idx="675">
                  <c:v>10976</c:v>
                </c:pt>
                <c:pt idx="676">
                  <c:v>3482</c:v>
                </c:pt>
                <c:pt idx="677">
                  <c:v>41</c:v>
                </c:pt>
                <c:pt idx="678">
                  <c:v>2352</c:v>
                </c:pt>
                <c:pt idx="679">
                  <c:v>212</c:v>
                </c:pt>
                <c:pt idx="680">
                  <c:v>817</c:v>
                </c:pt>
                <c:pt idx="681">
                  <c:v>425</c:v>
                </c:pt>
                <c:pt idx="682">
                  <c:v>85</c:v>
                </c:pt>
                <c:pt idx="683">
                  <c:v>8751</c:v>
                </c:pt>
                <c:pt idx="684">
                  <c:v>1528</c:v>
                </c:pt>
                <c:pt idx="685">
                  <c:v>362</c:v>
                </c:pt>
                <c:pt idx="686">
                  <c:v>2523</c:v>
                </c:pt>
                <c:pt idx="687">
                  <c:v>254</c:v>
                </c:pt>
                <c:pt idx="688">
                  <c:v>1313</c:v>
                </c:pt>
                <c:pt idx="689">
                  <c:v>305</c:v>
                </c:pt>
                <c:pt idx="690">
                  <c:v>2626</c:v>
                </c:pt>
                <c:pt idx="691">
                  <c:v>82</c:v>
                </c:pt>
                <c:pt idx="692">
                  <c:v>596</c:v>
                </c:pt>
                <c:pt idx="693">
                  <c:v>3688</c:v>
                </c:pt>
                <c:pt idx="694">
                  <c:v>1108</c:v>
                </c:pt>
                <c:pt idx="695">
                  <c:v>10234</c:v>
                </c:pt>
                <c:pt idx="696">
                  <c:v>330</c:v>
                </c:pt>
                <c:pt idx="697">
                  <c:v>7945</c:v>
                </c:pt>
                <c:pt idx="698">
                  <c:v>282</c:v>
                </c:pt>
                <c:pt idx="699">
                  <c:v>1436</c:v>
                </c:pt>
                <c:pt idx="700">
                  <c:v>3022</c:v>
                </c:pt>
                <c:pt idx="701">
                  <c:v>1510</c:v>
                </c:pt>
                <c:pt idx="702">
                  <c:v>6088</c:v>
                </c:pt>
                <c:pt idx="703">
                  <c:v>1712</c:v>
                </c:pt>
                <c:pt idx="704">
                  <c:v>1510</c:v>
                </c:pt>
                <c:pt idx="705">
                  <c:v>8</c:v>
                </c:pt>
                <c:pt idx="706">
                  <c:v>222</c:v>
                </c:pt>
                <c:pt idx="707">
                  <c:v>21</c:v>
                </c:pt>
                <c:pt idx="708">
                  <c:v>7</c:v>
                </c:pt>
                <c:pt idx="709">
                  <c:v>97</c:v>
                </c:pt>
                <c:pt idx="710">
                  <c:v>39</c:v>
                </c:pt>
                <c:pt idx="711">
                  <c:v>4238</c:v>
                </c:pt>
                <c:pt idx="712">
                  <c:v>1066</c:v>
                </c:pt>
                <c:pt idx="713">
                  <c:v>18656</c:v>
                </c:pt>
                <c:pt idx="714">
                  <c:v>3052</c:v>
                </c:pt>
                <c:pt idx="715">
                  <c:v>34258</c:v>
                </c:pt>
                <c:pt idx="716">
                  <c:v>1121</c:v>
                </c:pt>
                <c:pt idx="717">
                  <c:v>2</c:v>
                </c:pt>
                <c:pt idx="718">
                  <c:v>340</c:v>
                </c:pt>
                <c:pt idx="719">
                  <c:v>441</c:v>
                </c:pt>
                <c:pt idx="720">
                  <c:v>490</c:v>
                </c:pt>
                <c:pt idx="721">
                  <c:v>7786</c:v>
                </c:pt>
                <c:pt idx="722">
                  <c:v>11456</c:v>
                </c:pt>
                <c:pt idx="723">
                  <c:v>441</c:v>
                </c:pt>
                <c:pt idx="724">
                  <c:v>305</c:v>
                </c:pt>
                <c:pt idx="725">
                  <c:v>1728</c:v>
                </c:pt>
                <c:pt idx="726">
                  <c:v>1765</c:v>
                </c:pt>
                <c:pt idx="727">
                  <c:v>14030</c:v>
                </c:pt>
                <c:pt idx="728">
                  <c:v>14160</c:v>
                </c:pt>
                <c:pt idx="729">
                  <c:v>6355</c:v>
                </c:pt>
                <c:pt idx="730">
                  <c:v>2832</c:v>
                </c:pt>
                <c:pt idx="731">
                  <c:v>4716</c:v>
                </c:pt>
                <c:pt idx="732">
                  <c:v>1888</c:v>
                </c:pt>
                <c:pt idx="733">
                  <c:v>144</c:v>
                </c:pt>
                <c:pt idx="734">
                  <c:v>10429</c:v>
                </c:pt>
                <c:pt idx="735">
                  <c:v>110</c:v>
                </c:pt>
                <c:pt idx="736">
                  <c:v>350</c:v>
                </c:pt>
                <c:pt idx="737">
                  <c:v>1540</c:v>
                </c:pt>
                <c:pt idx="738">
                  <c:v>550</c:v>
                </c:pt>
                <c:pt idx="739">
                  <c:v>832</c:v>
                </c:pt>
                <c:pt idx="740">
                  <c:v>87798</c:v>
                </c:pt>
                <c:pt idx="741">
                  <c:v>63899</c:v>
                </c:pt>
                <c:pt idx="742">
                  <c:v>14969</c:v>
                </c:pt>
                <c:pt idx="743">
                  <c:v>92995</c:v>
                </c:pt>
                <c:pt idx="744">
                  <c:v>53648</c:v>
                </c:pt>
                <c:pt idx="745">
                  <c:v>192589</c:v>
                </c:pt>
                <c:pt idx="746">
                  <c:v>385177</c:v>
                </c:pt>
                <c:pt idx="747">
                  <c:v>9998</c:v>
                </c:pt>
                <c:pt idx="748">
                  <c:v>1588</c:v>
                </c:pt>
                <c:pt idx="749">
                  <c:v>621</c:v>
                </c:pt>
                <c:pt idx="750">
                  <c:v>9499</c:v>
                </c:pt>
                <c:pt idx="751">
                  <c:v>9499</c:v>
                </c:pt>
                <c:pt idx="752">
                  <c:v>9499</c:v>
                </c:pt>
                <c:pt idx="753">
                  <c:v>19252</c:v>
                </c:pt>
                <c:pt idx="754">
                  <c:v>19252</c:v>
                </c:pt>
                <c:pt idx="755">
                  <c:v>19253</c:v>
                </c:pt>
                <c:pt idx="756">
                  <c:v>19252</c:v>
                </c:pt>
                <c:pt idx="757">
                  <c:v>19252</c:v>
                </c:pt>
                <c:pt idx="758">
                  <c:v>19252</c:v>
                </c:pt>
                <c:pt idx="759">
                  <c:v>21350</c:v>
                </c:pt>
                <c:pt idx="760">
                  <c:v>21350</c:v>
                </c:pt>
                <c:pt idx="761">
                  <c:v>21350</c:v>
                </c:pt>
                <c:pt idx="762">
                  <c:v>20311</c:v>
                </c:pt>
                <c:pt idx="763">
                  <c:v>8399</c:v>
                </c:pt>
                <c:pt idx="764">
                  <c:v>119</c:v>
                </c:pt>
                <c:pt idx="765">
                  <c:v>159</c:v>
                </c:pt>
                <c:pt idx="766">
                  <c:v>1644</c:v>
                </c:pt>
                <c:pt idx="767">
                  <c:v>1306</c:v>
                </c:pt>
                <c:pt idx="768">
                  <c:v>13572</c:v>
                </c:pt>
                <c:pt idx="769">
                  <c:v>3964</c:v>
                </c:pt>
                <c:pt idx="770">
                  <c:v>1646</c:v>
                </c:pt>
                <c:pt idx="771">
                  <c:v>546</c:v>
                </c:pt>
                <c:pt idx="772">
                  <c:v>1034</c:v>
                </c:pt>
                <c:pt idx="773">
                  <c:v>4401</c:v>
                </c:pt>
                <c:pt idx="774">
                  <c:v>1030</c:v>
                </c:pt>
                <c:pt idx="775">
                  <c:v>2326</c:v>
                </c:pt>
                <c:pt idx="776">
                  <c:v>42775</c:v>
                </c:pt>
                <c:pt idx="777">
                  <c:v>30469</c:v>
                </c:pt>
                <c:pt idx="778">
                  <c:v>25262</c:v>
                </c:pt>
                <c:pt idx="779">
                  <c:v>252</c:v>
                </c:pt>
                <c:pt idx="780">
                  <c:v>8095</c:v>
                </c:pt>
                <c:pt idx="781">
                  <c:v>687</c:v>
                </c:pt>
                <c:pt idx="782">
                  <c:v>326</c:v>
                </c:pt>
                <c:pt idx="783">
                  <c:v>15252</c:v>
                </c:pt>
                <c:pt idx="784">
                  <c:v>11148</c:v>
                </c:pt>
                <c:pt idx="785">
                  <c:v>5178</c:v>
                </c:pt>
                <c:pt idx="786">
                  <c:v>8090</c:v>
                </c:pt>
                <c:pt idx="787">
                  <c:v>166</c:v>
                </c:pt>
                <c:pt idx="788">
                  <c:v>6027</c:v>
                </c:pt>
                <c:pt idx="789">
                  <c:v>3192</c:v>
                </c:pt>
                <c:pt idx="790">
                  <c:v>5554</c:v>
                </c:pt>
                <c:pt idx="791">
                  <c:v>451</c:v>
                </c:pt>
                <c:pt idx="792">
                  <c:v>185</c:v>
                </c:pt>
                <c:pt idx="793">
                  <c:v>478</c:v>
                </c:pt>
                <c:pt idx="794">
                  <c:v>2781</c:v>
                </c:pt>
                <c:pt idx="795">
                  <c:v>1269</c:v>
                </c:pt>
                <c:pt idx="796">
                  <c:v>1045</c:v>
                </c:pt>
                <c:pt idx="797">
                  <c:v>562</c:v>
                </c:pt>
                <c:pt idx="798">
                  <c:v>710</c:v>
                </c:pt>
                <c:pt idx="799">
                  <c:v>2198</c:v>
                </c:pt>
                <c:pt idx="800">
                  <c:v>1776</c:v>
                </c:pt>
                <c:pt idx="801">
                  <c:v>156</c:v>
                </c:pt>
                <c:pt idx="802">
                  <c:v>925</c:v>
                </c:pt>
                <c:pt idx="803">
                  <c:v>2804</c:v>
                </c:pt>
                <c:pt idx="804">
                  <c:v>13250</c:v>
                </c:pt>
                <c:pt idx="805">
                  <c:v>10907</c:v>
                </c:pt>
                <c:pt idx="806">
                  <c:v>4740</c:v>
                </c:pt>
                <c:pt idx="807">
                  <c:v>8948</c:v>
                </c:pt>
                <c:pt idx="808">
                  <c:v>23174</c:v>
                </c:pt>
                <c:pt idx="809">
                  <c:v>8258</c:v>
                </c:pt>
                <c:pt idx="810">
                  <c:v>54315</c:v>
                </c:pt>
                <c:pt idx="811">
                  <c:v>7222</c:v>
                </c:pt>
                <c:pt idx="812">
                  <c:v>3441</c:v>
                </c:pt>
                <c:pt idx="813">
                  <c:v>3369</c:v>
                </c:pt>
                <c:pt idx="814">
                  <c:v>64273</c:v>
                </c:pt>
                <c:pt idx="815">
                  <c:v>4959</c:v>
                </c:pt>
                <c:pt idx="816">
                  <c:v>7113</c:v>
                </c:pt>
                <c:pt idx="817">
                  <c:v>2301</c:v>
                </c:pt>
                <c:pt idx="818">
                  <c:v>4723</c:v>
                </c:pt>
                <c:pt idx="819">
                  <c:v>3219</c:v>
                </c:pt>
                <c:pt idx="820">
                  <c:v>408</c:v>
                </c:pt>
                <c:pt idx="821">
                  <c:v>4199</c:v>
                </c:pt>
                <c:pt idx="822">
                  <c:v>21762</c:v>
                </c:pt>
                <c:pt idx="823">
                  <c:v>7199</c:v>
                </c:pt>
                <c:pt idx="824">
                  <c:v>4567</c:v>
                </c:pt>
                <c:pt idx="825">
                  <c:v>2585</c:v>
                </c:pt>
                <c:pt idx="826">
                  <c:v>427</c:v>
                </c:pt>
                <c:pt idx="827">
                  <c:v>65250</c:v>
                </c:pt>
                <c:pt idx="828">
                  <c:v>4018</c:v>
                </c:pt>
                <c:pt idx="829">
                  <c:v>1015</c:v>
                </c:pt>
                <c:pt idx="830">
                  <c:v>49</c:v>
                </c:pt>
                <c:pt idx="831">
                  <c:v>19</c:v>
                </c:pt>
                <c:pt idx="832">
                  <c:v>1555</c:v>
                </c:pt>
                <c:pt idx="833">
                  <c:v>1259</c:v>
                </c:pt>
                <c:pt idx="834">
                  <c:v>942</c:v>
                </c:pt>
                <c:pt idx="835">
                  <c:v>444</c:v>
                </c:pt>
                <c:pt idx="836">
                  <c:v>2905</c:v>
                </c:pt>
                <c:pt idx="837">
                  <c:v>24</c:v>
                </c:pt>
                <c:pt idx="838">
                  <c:v>1996</c:v>
                </c:pt>
                <c:pt idx="839">
                  <c:v>9695</c:v>
                </c:pt>
                <c:pt idx="840">
                  <c:v>386</c:v>
                </c:pt>
                <c:pt idx="841">
                  <c:v>15276</c:v>
                </c:pt>
                <c:pt idx="842">
                  <c:v>75</c:v>
                </c:pt>
                <c:pt idx="843">
                  <c:v>303</c:v>
                </c:pt>
                <c:pt idx="844">
                  <c:v>7801</c:v>
                </c:pt>
                <c:pt idx="845">
                  <c:v>8031</c:v>
                </c:pt>
                <c:pt idx="846">
                  <c:v>322</c:v>
                </c:pt>
                <c:pt idx="847">
                  <c:v>11924</c:v>
                </c:pt>
                <c:pt idx="848">
                  <c:v>561</c:v>
                </c:pt>
                <c:pt idx="849">
                  <c:v>646</c:v>
                </c:pt>
                <c:pt idx="850">
                  <c:v>1771</c:v>
                </c:pt>
                <c:pt idx="851">
                  <c:v>17218</c:v>
                </c:pt>
                <c:pt idx="852">
                  <c:v>4184</c:v>
                </c:pt>
                <c:pt idx="853">
                  <c:v>1353</c:v>
                </c:pt>
                <c:pt idx="854">
                  <c:v>397</c:v>
                </c:pt>
                <c:pt idx="855">
                  <c:v>7140</c:v>
                </c:pt>
                <c:pt idx="856">
                  <c:v>6400</c:v>
                </c:pt>
                <c:pt idx="857">
                  <c:v>2732</c:v>
                </c:pt>
                <c:pt idx="858">
                  <c:v>25</c:v>
                </c:pt>
                <c:pt idx="859">
                  <c:v>23484</c:v>
                </c:pt>
                <c:pt idx="860">
                  <c:v>2686</c:v>
                </c:pt>
                <c:pt idx="861">
                  <c:v>9650</c:v>
                </c:pt>
                <c:pt idx="862">
                  <c:v>24</c:v>
                </c:pt>
                <c:pt idx="863">
                  <c:v>611</c:v>
                </c:pt>
                <c:pt idx="864">
                  <c:v>11339</c:v>
                </c:pt>
                <c:pt idx="865">
                  <c:v>44994</c:v>
                </c:pt>
                <c:pt idx="866">
                  <c:v>827</c:v>
                </c:pt>
                <c:pt idx="867">
                  <c:v>255</c:v>
                </c:pt>
                <c:pt idx="868">
                  <c:v>20268</c:v>
                </c:pt>
                <c:pt idx="869">
                  <c:v>15233</c:v>
                </c:pt>
                <c:pt idx="870">
                  <c:v>11998</c:v>
                </c:pt>
                <c:pt idx="871">
                  <c:v>24432</c:v>
                </c:pt>
                <c:pt idx="872">
                  <c:v>25607</c:v>
                </c:pt>
                <c:pt idx="873">
                  <c:v>6422</c:v>
                </c:pt>
                <c:pt idx="874">
                  <c:v>10174</c:v>
                </c:pt>
                <c:pt idx="875">
                  <c:v>1092</c:v>
                </c:pt>
                <c:pt idx="876">
                  <c:v>13568</c:v>
                </c:pt>
                <c:pt idx="877">
                  <c:v>15032</c:v>
                </c:pt>
                <c:pt idx="878">
                  <c:v>5985</c:v>
                </c:pt>
                <c:pt idx="879">
                  <c:v>22860</c:v>
                </c:pt>
                <c:pt idx="880">
                  <c:v>629</c:v>
                </c:pt>
                <c:pt idx="881">
                  <c:v>1097</c:v>
                </c:pt>
                <c:pt idx="882">
                  <c:v>4642</c:v>
                </c:pt>
                <c:pt idx="883">
                  <c:v>63</c:v>
                </c:pt>
                <c:pt idx="884">
                  <c:v>260</c:v>
                </c:pt>
                <c:pt idx="885">
                  <c:v>4875</c:v>
                </c:pt>
                <c:pt idx="886">
                  <c:v>2535</c:v>
                </c:pt>
                <c:pt idx="887">
                  <c:v>2147</c:v>
                </c:pt>
                <c:pt idx="888">
                  <c:v>28132</c:v>
                </c:pt>
                <c:pt idx="889">
                  <c:v>9378</c:v>
                </c:pt>
                <c:pt idx="890">
                  <c:v>9377</c:v>
                </c:pt>
                <c:pt idx="891">
                  <c:v>9378</c:v>
                </c:pt>
                <c:pt idx="892">
                  <c:v>2147</c:v>
                </c:pt>
                <c:pt idx="893">
                  <c:v>9378</c:v>
                </c:pt>
                <c:pt idx="894">
                  <c:v>9378</c:v>
                </c:pt>
                <c:pt idx="895">
                  <c:v>9378</c:v>
                </c:pt>
                <c:pt idx="896">
                  <c:v>9378</c:v>
                </c:pt>
                <c:pt idx="897">
                  <c:v>105</c:v>
                </c:pt>
                <c:pt idx="898">
                  <c:v>51482</c:v>
                </c:pt>
                <c:pt idx="899">
                  <c:v>768</c:v>
                </c:pt>
                <c:pt idx="900">
                  <c:v>9090</c:v>
                </c:pt>
                <c:pt idx="901">
                  <c:v>41760</c:v>
                </c:pt>
                <c:pt idx="902">
                  <c:v>110805</c:v>
                </c:pt>
                <c:pt idx="903">
                  <c:v>31305</c:v>
                </c:pt>
                <c:pt idx="904">
                  <c:v>69685</c:v>
                </c:pt>
                <c:pt idx="905">
                  <c:v>45274</c:v>
                </c:pt>
                <c:pt idx="906">
                  <c:v>22638</c:v>
                </c:pt>
                <c:pt idx="907">
                  <c:v>22638</c:v>
                </c:pt>
                <c:pt idx="908">
                  <c:v>88421</c:v>
                </c:pt>
                <c:pt idx="909">
                  <c:v>42139</c:v>
                </c:pt>
                <c:pt idx="910">
                  <c:v>73</c:v>
                </c:pt>
                <c:pt idx="911">
                  <c:v>1729</c:v>
                </c:pt>
                <c:pt idx="912">
                  <c:v>8076</c:v>
                </c:pt>
                <c:pt idx="913">
                  <c:v>290</c:v>
                </c:pt>
                <c:pt idx="914">
                  <c:v>15867</c:v>
                </c:pt>
                <c:pt idx="915">
                  <c:v>151</c:v>
                </c:pt>
                <c:pt idx="916">
                  <c:v>989</c:v>
                </c:pt>
                <c:pt idx="917">
                  <c:v>644</c:v>
                </c:pt>
                <c:pt idx="918">
                  <c:v>4353</c:v>
                </c:pt>
                <c:pt idx="919">
                  <c:v>32931</c:v>
                </c:pt>
                <c:pt idx="920">
                  <c:v>1191</c:v>
                </c:pt>
                <c:pt idx="921">
                  <c:v>2664</c:v>
                </c:pt>
                <c:pt idx="922">
                  <c:v>992</c:v>
                </c:pt>
                <c:pt idx="923">
                  <c:v>3246</c:v>
                </c:pt>
                <c:pt idx="924">
                  <c:v>743</c:v>
                </c:pt>
                <c:pt idx="925">
                  <c:v>19763</c:v>
                </c:pt>
                <c:pt idx="926">
                  <c:v>16680</c:v>
                </c:pt>
                <c:pt idx="927">
                  <c:v>5911</c:v>
                </c:pt>
                <c:pt idx="928">
                  <c:v>2581</c:v>
                </c:pt>
                <c:pt idx="929">
                  <c:v>3195</c:v>
                </c:pt>
                <c:pt idx="930">
                  <c:v>8614</c:v>
                </c:pt>
                <c:pt idx="931">
                  <c:v>29</c:v>
                </c:pt>
                <c:pt idx="932">
                  <c:v>13971</c:v>
                </c:pt>
                <c:pt idx="933">
                  <c:v>40895</c:v>
                </c:pt>
                <c:pt idx="934">
                  <c:v>2877</c:v>
                </c:pt>
                <c:pt idx="935">
                  <c:v>104</c:v>
                </c:pt>
                <c:pt idx="936">
                  <c:v>212</c:v>
                </c:pt>
                <c:pt idx="937">
                  <c:v>2351</c:v>
                </c:pt>
                <c:pt idx="938">
                  <c:v>46399</c:v>
                </c:pt>
                <c:pt idx="939">
                  <c:v>28978</c:v>
                </c:pt>
                <c:pt idx="940">
                  <c:v>28978</c:v>
                </c:pt>
                <c:pt idx="941">
                  <c:v>197</c:v>
                </c:pt>
                <c:pt idx="942">
                  <c:v>343</c:v>
                </c:pt>
                <c:pt idx="943">
                  <c:v>590</c:v>
                </c:pt>
                <c:pt idx="944">
                  <c:v>10480</c:v>
                </c:pt>
                <c:pt idx="945">
                  <c:v>5298</c:v>
                </c:pt>
                <c:pt idx="946">
                  <c:v>241</c:v>
                </c:pt>
                <c:pt idx="947">
                  <c:v>3344</c:v>
                </c:pt>
                <c:pt idx="948">
                  <c:v>5958</c:v>
                </c:pt>
                <c:pt idx="949">
                  <c:v>1379</c:v>
                </c:pt>
                <c:pt idx="950">
                  <c:v>4971</c:v>
                </c:pt>
                <c:pt idx="951">
                  <c:v>4971</c:v>
                </c:pt>
                <c:pt idx="952">
                  <c:v>4736</c:v>
                </c:pt>
                <c:pt idx="953">
                  <c:v>2445</c:v>
                </c:pt>
                <c:pt idx="954">
                  <c:v>552</c:v>
                </c:pt>
                <c:pt idx="955">
                  <c:v>2111</c:v>
                </c:pt>
                <c:pt idx="956">
                  <c:v>17810</c:v>
                </c:pt>
                <c:pt idx="957">
                  <c:v>28030</c:v>
                </c:pt>
                <c:pt idx="958">
                  <c:v>387</c:v>
                </c:pt>
                <c:pt idx="959">
                  <c:v>924</c:v>
                </c:pt>
                <c:pt idx="960">
                  <c:v>31599</c:v>
                </c:pt>
                <c:pt idx="961">
                  <c:v>11687</c:v>
                </c:pt>
                <c:pt idx="962">
                  <c:v>27201</c:v>
                </c:pt>
                <c:pt idx="963">
                  <c:v>491</c:v>
                </c:pt>
                <c:pt idx="964">
                  <c:v>357</c:v>
                </c:pt>
                <c:pt idx="965">
                  <c:v>485</c:v>
                </c:pt>
                <c:pt idx="966">
                  <c:v>2866</c:v>
                </c:pt>
                <c:pt idx="967">
                  <c:v>1680</c:v>
                </c:pt>
                <c:pt idx="968">
                  <c:v>3663</c:v>
                </c:pt>
                <c:pt idx="969">
                  <c:v>16262</c:v>
                </c:pt>
                <c:pt idx="970">
                  <c:v>22375</c:v>
                </c:pt>
                <c:pt idx="971">
                  <c:v>6676</c:v>
                </c:pt>
                <c:pt idx="972">
                  <c:v>21372</c:v>
                </c:pt>
                <c:pt idx="973">
                  <c:v>14371</c:v>
                </c:pt>
                <c:pt idx="974">
                  <c:v>6183</c:v>
                </c:pt>
                <c:pt idx="975">
                  <c:v>15137</c:v>
                </c:pt>
                <c:pt idx="976">
                  <c:v>1021</c:v>
                </c:pt>
                <c:pt idx="977">
                  <c:v>9275</c:v>
                </c:pt>
                <c:pt idx="978">
                  <c:v>33717</c:v>
                </c:pt>
                <c:pt idx="979">
                  <c:v>33176</c:v>
                </c:pt>
                <c:pt idx="980">
                  <c:v>28829</c:v>
                </c:pt>
                <c:pt idx="981">
                  <c:v>4145</c:v>
                </c:pt>
                <c:pt idx="982">
                  <c:v>513</c:v>
                </c:pt>
                <c:pt idx="983">
                  <c:v>8656</c:v>
                </c:pt>
                <c:pt idx="984">
                  <c:v>897</c:v>
                </c:pt>
                <c:pt idx="985">
                  <c:v>328</c:v>
                </c:pt>
                <c:pt idx="986">
                  <c:v>638</c:v>
                </c:pt>
                <c:pt idx="987">
                  <c:v>928</c:v>
                </c:pt>
                <c:pt idx="988">
                  <c:v>26194</c:v>
                </c:pt>
                <c:pt idx="989">
                  <c:v>2515</c:v>
                </c:pt>
                <c:pt idx="990">
                  <c:v>92925</c:v>
                </c:pt>
                <c:pt idx="991">
                  <c:v>766</c:v>
                </c:pt>
                <c:pt idx="992">
                  <c:v>5160</c:v>
                </c:pt>
                <c:pt idx="993">
                  <c:v>9019</c:v>
                </c:pt>
                <c:pt idx="994">
                  <c:v>7619</c:v>
                </c:pt>
                <c:pt idx="995">
                  <c:v>14947</c:v>
                </c:pt>
                <c:pt idx="996">
                  <c:v>63</c:v>
                </c:pt>
                <c:pt idx="997">
                  <c:v>95</c:v>
                </c:pt>
                <c:pt idx="998">
                  <c:v>237</c:v>
                </c:pt>
                <c:pt idx="999">
                  <c:v>5059</c:v>
                </c:pt>
                <c:pt idx="1000">
                  <c:v>13165</c:v>
                </c:pt>
                <c:pt idx="1001">
                  <c:v>15382</c:v>
                </c:pt>
                <c:pt idx="1002">
                  <c:v>898</c:v>
                </c:pt>
                <c:pt idx="1003">
                  <c:v>10324</c:v>
                </c:pt>
                <c:pt idx="1004">
                  <c:v>3271</c:v>
                </c:pt>
                <c:pt idx="1005">
                  <c:v>14391</c:v>
                </c:pt>
                <c:pt idx="1006">
                  <c:v>10308</c:v>
                </c:pt>
                <c:pt idx="1007">
                  <c:v>2581</c:v>
                </c:pt>
                <c:pt idx="1008">
                  <c:v>6530</c:v>
                </c:pt>
                <c:pt idx="1009">
                  <c:v>295</c:v>
                </c:pt>
                <c:pt idx="1010">
                  <c:v>1559</c:v>
                </c:pt>
                <c:pt idx="1011">
                  <c:v>1880</c:v>
                </c:pt>
                <c:pt idx="1012">
                  <c:v>3837</c:v>
                </c:pt>
                <c:pt idx="1013">
                  <c:v>505</c:v>
                </c:pt>
                <c:pt idx="1014">
                  <c:v>839</c:v>
                </c:pt>
                <c:pt idx="1015">
                  <c:v>8866</c:v>
                </c:pt>
                <c:pt idx="1016">
                  <c:v>9344</c:v>
                </c:pt>
                <c:pt idx="1017">
                  <c:v>4428</c:v>
                </c:pt>
                <c:pt idx="1018">
                  <c:v>8618</c:v>
                </c:pt>
                <c:pt idx="1019">
                  <c:v>1269</c:v>
                </c:pt>
                <c:pt idx="1020">
                  <c:v>8938</c:v>
                </c:pt>
                <c:pt idx="1021">
                  <c:v>419</c:v>
                </c:pt>
                <c:pt idx="1022">
                  <c:v>5792</c:v>
                </c:pt>
                <c:pt idx="1023">
                  <c:v>2628</c:v>
                </c:pt>
                <c:pt idx="1024">
                  <c:v>10718</c:v>
                </c:pt>
                <c:pt idx="1025">
                  <c:v>3182</c:v>
                </c:pt>
                <c:pt idx="1026">
                  <c:v>1674</c:v>
                </c:pt>
                <c:pt idx="1027">
                  <c:v>4951</c:v>
                </c:pt>
                <c:pt idx="1028">
                  <c:v>6537</c:v>
                </c:pt>
                <c:pt idx="1029">
                  <c:v>3858</c:v>
                </c:pt>
                <c:pt idx="1030">
                  <c:v>314</c:v>
                </c:pt>
                <c:pt idx="1031">
                  <c:v>7274</c:v>
                </c:pt>
                <c:pt idx="1032">
                  <c:v>420</c:v>
                </c:pt>
                <c:pt idx="1033">
                  <c:v>8610</c:v>
                </c:pt>
                <c:pt idx="1034">
                  <c:v>4426</c:v>
                </c:pt>
                <c:pt idx="1035">
                  <c:v>5760</c:v>
                </c:pt>
                <c:pt idx="1036">
                  <c:v>12179</c:v>
                </c:pt>
                <c:pt idx="1037">
                  <c:v>7333</c:v>
                </c:pt>
                <c:pt idx="1038">
                  <c:v>3739</c:v>
                </c:pt>
                <c:pt idx="1039">
                  <c:v>1161</c:v>
                </c:pt>
                <c:pt idx="1040">
                  <c:v>1236</c:v>
                </c:pt>
                <c:pt idx="1041">
                  <c:v>12185</c:v>
                </c:pt>
                <c:pt idx="1042">
                  <c:v>8280</c:v>
                </c:pt>
                <c:pt idx="1043">
                  <c:v>3652</c:v>
                </c:pt>
                <c:pt idx="1044">
                  <c:v>313</c:v>
                </c:pt>
                <c:pt idx="1045">
                  <c:v>57</c:v>
                </c:pt>
                <c:pt idx="1046">
                  <c:v>2569</c:v>
                </c:pt>
                <c:pt idx="1047">
                  <c:v>2591</c:v>
                </c:pt>
                <c:pt idx="1048">
                  <c:v>4798</c:v>
                </c:pt>
                <c:pt idx="1049">
                  <c:v>9427</c:v>
                </c:pt>
                <c:pt idx="1050">
                  <c:v>10170</c:v>
                </c:pt>
                <c:pt idx="1051">
                  <c:v>5882</c:v>
                </c:pt>
                <c:pt idx="1052">
                  <c:v>20457</c:v>
                </c:pt>
                <c:pt idx="1053">
                  <c:v>407</c:v>
                </c:pt>
                <c:pt idx="1054">
                  <c:v>1065</c:v>
                </c:pt>
                <c:pt idx="1055">
                  <c:v>74</c:v>
                </c:pt>
                <c:pt idx="1056">
                  <c:v>4296</c:v>
                </c:pt>
                <c:pt idx="1057">
                  <c:v>6</c:v>
                </c:pt>
                <c:pt idx="1058">
                  <c:v>12837</c:v>
                </c:pt>
                <c:pt idx="1059">
                  <c:v>20869</c:v>
                </c:pt>
                <c:pt idx="1060">
                  <c:v>25340</c:v>
                </c:pt>
                <c:pt idx="1061">
                  <c:v>11004</c:v>
                </c:pt>
                <c:pt idx="1062">
                  <c:v>35693</c:v>
                </c:pt>
                <c:pt idx="1063">
                  <c:v>604</c:v>
                </c:pt>
                <c:pt idx="1064">
                  <c:v>2162</c:v>
                </c:pt>
                <c:pt idx="1065">
                  <c:v>1367</c:v>
                </c:pt>
                <c:pt idx="1066">
                  <c:v>388</c:v>
                </c:pt>
                <c:pt idx="1067">
                  <c:v>2206</c:v>
                </c:pt>
                <c:pt idx="1068">
                  <c:v>1558</c:v>
                </c:pt>
                <c:pt idx="1069">
                  <c:v>7758</c:v>
                </c:pt>
                <c:pt idx="1070">
                  <c:v>68664</c:v>
                </c:pt>
                <c:pt idx="1071">
                  <c:v>14961</c:v>
                </c:pt>
                <c:pt idx="1072">
                  <c:v>25910</c:v>
                </c:pt>
                <c:pt idx="1073">
                  <c:v>103052</c:v>
                </c:pt>
                <c:pt idx="1074">
                  <c:v>1986</c:v>
                </c:pt>
                <c:pt idx="1075">
                  <c:v>3390</c:v>
                </c:pt>
                <c:pt idx="1076">
                  <c:v>77027</c:v>
                </c:pt>
                <c:pt idx="1077">
                  <c:v>1173</c:v>
                </c:pt>
                <c:pt idx="1078">
                  <c:v>13049</c:v>
                </c:pt>
                <c:pt idx="1079">
                  <c:v>9504</c:v>
                </c:pt>
                <c:pt idx="1080">
                  <c:v>12966</c:v>
                </c:pt>
                <c:pt idx="1081">
                  <c:v>28324</c:v>
                </c:pt>
                <c:pt idx="1082">
                  <c:v>11499</c:v>
                </c:pt>
                <c:pt idx="1083">
                  <c:v>79</c:v>
                </c:pt>
                <c:pt idx="1084">
                  <c:v>1527</c:v>
                </c:pt>
                <c:pt idx="1085">
                  <c:v>2377</c:v>
                </c:pt>
                <c:pt idx="1086">
                  <c:v>6987</c:v>
                </c:pt>
                <c:pt idx="1087">
                  <c:v>461</c:v>
                </c:pt>
                <c:pt idx="1088">
                  <c:v>7946</c:v>
                </c:pt>
                <c:pt idx="1089">
                  <c:v>96897</c:v>
                </c:pt>
                <c:pt idx="1090">
                  <c:v>139241</c:v>
                </c:pt>
                <c:pt idx="1091">
                  <c:v>43593</c:v>
                </c:pt>
                <c:pt idx="1092">
                  <c:v>21796</c:v>
                </c:pt>
                <c:pt idx="1093">
                  <c:v>21796</c:v>
                </c:pt>
                <c:pt idx="1094">
                  <c:v>35664</c:v>
                </c:pt>
                <c:pt idx="1095">
                  <c:v>17833</c:v>
                </c:pt>
                <c:pt idx="1096">
                  <c:v>17831</c:v>
                </c:pt>
                <c:pt idx="1097">
                  <c:v>17831</c:v>
                </c:pt>
                <c:pt idx="1098">
                  <c:v>20850</c:v>
                </c:pt>
                <c:pt idx="1099">
                  <c:v>3560</c:v>
                </c:pt>
                <c:pt idx="1100">
                  <c:v>1780</c:v>
                </c:pt>
                <c:pt idx="1101">
                  <c:v>26090</c:v>
                </c:pt>
                <c:pt idx="1102">
                  <c:v>41226</c:v>
                </c:pt>
                <c:pt idx="1103">
                  <c:v>2908</c:v>
                </c:pt>
                <c:pt idx="1104">
                  <c:v>18331</c:v>
                </c:pt>
                <c:pt idx="1105">
                  <c:v>188727</c:v>
                </c:pt>
                <c:pt idx="1106">
                  <c:v>94363</c:v>
                </c:pt>
                <c:pt idx="1107">
                  <c:v>55192</c:v>
                </c:pt>
                <c:pt idx="1108">
                  <c:v>107151</c:v>
                </c:pt>
                <c:pt idx="1109">
                  <c:v>194349</c:v>
                </c:pt>
                <c:pt idx="1110">
                  <c:v>33584</c:v>
                </c:pt>
                <c:pt idx="1111">
                  <c:v>109864</c:v>
                </c:pt>
                <c:pt idx="1112">
                  <c:v>141841</c:v>
                </c:pt>
                <c:pt idx="1113">
                  <c:v>154</c:v>
                </c:pt>
                <c:pt idx="1114">
                  <c:v>154</c:v>
                </c:pt>
                <c:pt idx="1115">
                  <c:v>45566</c:v>
                </c:pt>
                <c:pt idx="1116">
                  <c:v>356</c:v>
                </c:pt>
                <c:pt idx="1117">
                  <c:v>6736</c:v>
                </c:pt>
                <c:pt idx="1118">
                  <c:v>5626</c:v>
                </c:pt>
                <c:pt idx="1119">
                  <c:v>20850</c:v>
                </c:pt>
                <c:pt idx="1120">
                  <c:v>53760</c:v>
                </c:pt>
                <c:pt idx="1121">
                  <c:v>38221</c:v>
                </c:pt>
                <c:pt idx="1122">
                  <c:v>283091</c:v>
                </c:pt>
                <c:pt idx="1123">
                  <c:v>94363</c:v>
                </c:pt>
                <c:pt idx="1124">
                  <c:v>91188</c:v>
                </c:pt>
                <c:pt idx="1125">
                  <c:v>161677</c:v>
                </c:pt>
                <c:pt idx="1126">
                  <c:v>161679</c:v>
                </c:pt>
                <c:pt idx="1127">
                  <c:v>273189</c:v>
                </c:pt>
                <c:pt idx="1128">
                  <c:v>91770</c:v>
                </c:pt>
                <c:pt idx="1129">
                  <c:v>206</c:v>
                </c:pt>
                <c:pt idx="1130">
                  <c:v>76042</c:v>
                </c:pt>
                <c:pt idx="1131">
                  <c:v>363711</c:v>
                </c:pt>
                <c:pt idx="1132">
                  <c:v>363713</c:v>
                </c:pt>
                <c:pt idx="1133">
                  <c:v>363713</c:v>
                </c:pt>
                <c:pt idx="1134">
                  <c:v>676</c:v>
                </c:pt>
                <c:pt idx="1135">
                  <c:v>11015</c:v>
                </c:pt>
                <c:pt idx="1136">
                  <c:v>47521</c:v>
                </c:pt>
                <c:pt idx="1137">
                  <c:v>136954</c:v>
                </c:pt>
                <c:pt idx="1138">
                  <c:v>180998</c:v>
                </c:pt>
                <c:pt idx="1139">
                  <c:v>62550</c:v>
                </c:pt>
                <c:pt idx="1140">
                  <c:v>28791</c:v>
                </c:pt>
                <c:pt idx="1141">
                  <c:v>28791</c:v>
                </c:pt>
                <c:pt idx="1142">
                  <c:v>44054</c:v>
                </c:pt>
                <c:pt idx="1143">
                  <c:v>30023</c:v>
                </c:pt>
                <c:pt idx="1144">
                  <c:v>30023</c:v>
                </c:pt>
                <c:pt idx="1145">
                  <c:v>1393</c:v>
                </c:pt>
                <c:pt idx="1146">
                  <c:v>1899</c:v>
                </c:pt>
                <c:pt idx="1147">
                  <c:v>1462</c:v>
                </c:pt>
                <c:pt idx="1148">
                  <c:v>390</c:v>
                </c:pt>
                <c:pt idx="1149">
                  <c:v>474</c:v>
                </c:pt>
                <c:pt idx="1150">
                  <c:v>577</c:v>
                </c:pt>
                <c:pt idx="1151">
                  <c:v>20668</c:v>
                </c:pt>
                <c:pt idx="1152">
                  <c:v>7318</c:v>
                </c:pt>
                <c:pt idx="1153">
                  <c:v>7318</c:v>
                </c:pt>
                <c:pt idx="1154">
                  <c:v>1951</c:v>
                </c:pt>
                <c:pt idx="1155">
                  <c:v>1951</c:v>
                </c:pt>
                <c:pt idx="1156">
                  <c:v>2031</c:v>
                </c:pt>
                <c:pt idx="1157">
                  <c:v>2116</c:v>
                </c:pt>
                <c:pt idx="1158">
                  <c:v>3366</c:v>
                </c:pt>
                <c:pt idx="1159">
                  <c:v>21783</c:v>
                </c:pt>
                <c:pt idx="1160">
                  <c:v>2602</c:v>
                </c:pt>
                <c:pt idx="1161">
                  <c:v>777</c:v>
                </c:pt>
                <c:pt idx="1162">
                  <c:v>4978</c:v>
                </c:pt>
                <c:pt idx="1163">
                  <c:v>41349</c:v>
                </c:pt>
                <c:pt idx="1164">
                  <c:v>4370</c:v>
                </c:pt>
                <c:pt idx="1165">
                  <c:v>1017</c:v>
                </c:pt>
                <c:pt idx="1166">
                  <c:v>959</c:v>
                </c:pt>
                <c:pt idx="1167">
                  <c:v>3233</c:v>
                </c:pt>
                <c:pt idx="1168">
                  <c:v>6398</c:v>
                </c:pt>
                <c:pt idx="1169">
                  <c:v>1772</c:v>
                </c:pt>
                <c:pt idx="1170">
                  <c:v>2446</c:v>
                </c:pt>
                <c:pt idx="1171">
                  <c:v>1716</c:v>
                </c:pt>
                <c:pt idx="1172">
                  <c:v>468</c:v>
                </c:pt>
                <c:pt idx="1173">
                  <c:v>24247</c:v>
                </c:pt>
                <c:pt idx="1174">
                  <c:v>3584</c:v>
                </c:pt>
                <c:pt idx="1175">
                  <c:v>36017</c:v>
                </c:pt>
                <c:pt idx="1176">
                  <c:v>6531</c:v>
                </c:pt>
                <c:pt idx="1177">
                  <c:v>9349</c:v>
                </c:pt>
                <c:pt idx="1178">
                  <c:v>46647</c:v>
                </c:pt>
                <c:pt idx="1179">
                  <c:v>23316</c:v>
                </c:pt>
                <c:pt idx="1180">
                  <c:v>3036</c:v>
                </c:pt>
                <c:pt idx="1181">
                  <c:v>5355</c:v>
                </c:pt>
                <c:pt idx="1182">
                  <c:v>9772</c:v>
                </c:pt>
                <c:pt idx="1183">
                  <c:v>787</c:v>
                </c:pt>
                <c:pt idx="1184">
                  <c:v>9331</c:v>
                </c:pt>
                <c:pt idx="1185">
                  <c:v>37</c:v>
                </c:pt>
                <c:pt idx="1186">
                  <c:v>28629</c:v>
                </c:pt>
                <c:pt idx="1187">
                  <c:v>4584</c:v>
                </c:pt>
                <c:pt idx="1188">
                  <c:v>425</c:v>
                </c:pt>
                <c:pt idx="1189">
                  <c:v>708</c:v>
                </c:pt>
                <c:pt idx="1190">
                  <c:v>7689</c:v>
                </c:pt>
                <c:pt idx="1191">
                  <c:v>18497</c:v>
                </c:pt>
                <c:pt idx="1192">
                  <c:v>11206</c:v>
                </c:pt>
                <c:pt idx="1193">
                  <c:v>124</c:v>
                </c:pt>
                <c:pt idx="1194">
                  <c:v>287</c:v>
                </c:pt>
                <c:pt idx="1195">
                  <c:v>5036</c:v>
                </c:pt>
                <c:pt idx="1196">
                  <c:v>15783</c:v>
                </c:pt>
                <c:pt idx="1197">
                  <c:v>11957</c:v>
                </c:pt>
                <c:pt idx="1198">
                  <c:v>8537</c:v>
                </c:pt>
                <c:pt idx="1199">
                  <c:v>93</c:v>
                </c:pt>
                <c:pt idx="1200">
                  <c:v>2646</c:v>
                </c:pt>
                <c:pt idx="1201">
                  <c:v>1454</c:v>
                </c:pt>
                <c:pt idx="1202">
                  <c:v>3231</c:v>
                </c:pt>
                <c:pt idx="1203">
                  <c:v>3065</c:v>
                </c:pt>
                <c:pt idx="1204">
                  <c:v>87988</c:v>
                </c:pt>
                <c:pt idx="1205">
                  <c:v>131981</c:v>
                </c:pt>
                <c:pt idx="1206">
                  <c:v>87988</c:v>
                </c:pt>
                <c:pt idx="1207">
                  <c:v>628</c:v>
                </c:pt>
                <c:pt idx="1208">
                  <c:v>5532</c:v>
                </c:pt>
                <c:pt idx="1209">
                  <c:v>1786</c:v>
                </c:pt>
                <c:pt idx="1210">
                  <c:v>919</c:v>
                </c:pt>
                <c:pt idx="1211">
                  <c:v>57</c:v>
                </c:pt>
                <c:pt idx="1212">
                  <c:v>3867</c:v>
                </c:pt>
                <c:pt idx="1213">
                  <c:v>1423</c:v>
                </c:pt>
                <c:pt idx="1214">
                  <c:v>4269</c:v>
                </c:pt>
                <c:pt idx="1215">
                  <c:v>1423</c:v>
                </c:pt>
                <c:pt idx="1216">
                  <c:v>3156</c:v>
                </c:pt>
                <c:pt idx="1217">
                  <c:v>37356</c:v>
                </c:pt>
                <c:pt idx="1218">
                  <c:v>1806</c:v>
                </c:pt>
                <c:pt idx="1219">
                  <c:v>7222</c:v>
                </c:pt>
                <c:pt idx="1220">
                  <c:v>7222</c:v>
                </c:pt>
                <c:pt idx="1221">
                  <c:v>29746</c:v>
                </c:pt>
                <c:pt idx="1222">
                  <c:v>59492</c:v>
                </c:pt>
                <c:pt idx="1223">
                  <c:v>14896</c:v>
                </c:pt>
                <c:pt idx="1224">
                  <c:v>13552</c:v>
                </c:pt>
                <c:pt idx="1225">
                  <c:v>13552</c:v>
                </c:pt>
                <c:pt idx="1226">
                  <c:v>74977</c:v>
                </c:pt>
                <c:pt idx="1227">
                  <c:v>215373</c:v>
                </c:pt>
                <c:pt idx="1228">
                  <c:v>149952</c:v>
                </c:pt>
                <c:pt idx="1229">
                  <c:v>40656</c:v>
                </c:pt>
                <c:pt idx="1230">
                  <c:v>5492</c:v>
                </c:pt>
                <c:pt idx="1231">
                  <c:v>24564</c:v>
                </c:pt>
                <c:pt idx="1232">
                  <c:v>42301</c:v>
                </c:pt>
                <c:pt idx="1233">
                  <c:v>185190</c:v>
                </c:pt>
                <c:pt idx="1234">
                  <c:v>92595</c:v>
                </c:pt>
                <c:pt idx="1235">
                  <c:v>780</c:v>
                </c:pt>
                <c:pt idx="1236">
                  <c:v>35877</c:v>
                </c:pt>
                <c:pt idx="1237">
                  <c:v>5873</c:v>
                </c:pt>
                <c:pt idx="1238">
                  <c:v>853945</c:v>
                </c:pt>
                <c:pt idx="1239">
                  <c:v>5451</c:v>
                </c:pt>
                <c:pt idx="1240">
                  <c:v>5451</c:v>
                </c:pt>
                <c:pt idx="1241">
                  <c:v>3565</c:v>
                </c:pt>
                <c:pt idx="1242">
                  <c:v>11935</c:v>
                </c:pt>
                <c:pt idx="1243">
                  <c:v>28638</c:v>
                </c:pt>
                <c:pt idx="1244">
                  <c:v>25177</c:v>
                </c:pt>
                <c:pt idx="1245">
                  <c:v>69538</c:v>
                </c:pt>
                <c:pt idx="1246">
                  <c:v>12835</c:v>
                </c:pt>
                <c:pt idx="1247">
                  <c:v>3518</c:v>
                </c:pt>
                <c:pt idx="1248">
                  <c:v>1029</c:v>
                </c:pt>
                <c:pt idx="1249">
                  <c:v>8714</c:v>
                </c:pt>
                <c:pt idx="1250">
                  <c:v>265</c:v>
                </c:pt>
                <c:pt idx="1252">
                  <c:v>51</c:v>
                </c:pt>
                <c:pt idx="1253">
                  <c:v>18543</c:v>
                </c:pt>
                <c:pt idx="1254">
                  <c:v>23</c:v>
                </c:pt>
                <c:pt idx="1255">
                  <c:v>60158</c:v>
                </c:pt>
                <c:pt idx="1256">
                  <c:v>8583</c:v>
                </c:pt>
                <c:pt idx="1257">
                  <c:v>34540</c:v>
                </c:pt>
                <c:pt idx="1258">
                  <c:v>178817</c:v>
                </c:pt>
                <c:pt idx="1259">
                  <c:v>10911</c:v>
                </c:pt>
                <c:pt idx="1260">
                  <c:v>6547</c:v>
                </c:pt>
                <c:pt idx="1261">
                  <c:v>1087</c:v>
                </c:pt>
                <c:pt idx="1262">
                  <c:v>401</c:v>
                </c:pt>
                <c:pt idx="1263">
                  <c:v>426973</c:v>
                </c:pt>
                <c:pt idx="1264">
                  <c:v>426973</c:v>
                </c:pt>
                <c:pt idx="1265">
                  <c:v>18872</c:v>
                </c:pt>
                <c:pt idx="1266">
                  <c:v>618</c:v>
                </c:pt>
                <c:pt idx="1267">
                  <c:v>97</c:v>
                </c:pt>
                <c:pt idx="1268">
                  <c:v>111</c:v>
                </c:pt>
                <c:pt idx="1269">
                  <c:v>14</c:v>
                </c:pt>
                <c:pt idx="1270">
                  <c:v>12091</c:v>
                </c:pt>
                <c:pt idx="1271">
                  <c:v>119</c:v>
                </c:pt>
                <c:pt idx="1272">
                  <c:v>2165</c:v>
                </c:pt>
                <c:pt idx="1273">
                  <c:v>30355</c:v>
                </c:pt>
                <c:pt idx="1274">
                  <c:v>3973</c:v>
                </c:pt>
                <c:pt idx="1275">
                  <c:v>1067</c:v>
                </c:pt>
                <c:pt idx="1276">
                  <c:v>2283</c:v>
                </c:pt>
                <c:pt idx="1277">
                  <c:v>2449</c:v>
                </c:pt>
                <c:pt idx="1278">
                  <c:v>136</c:v>
                </c:pt>
                <c:pt idx="1279">
                  <c:v>2201</c:v>
                </c:pt>
                <c:pt idx="1280">
                  <c:v>1383</c:v>
                </c:pt>
                <c:pt idx="1281">
                  <c:v>301</c:v>
                </c:pt>
                <c:pt idx="1282">
                  <c:v>3300</c:v>
                </c:pt>
                <c:pt idx="1283">
                  <c:v>11213</c:v>
                </c:pt>
                <c:pt idx="1284">
                  <c:v>21010</c:v>
                </c:pt>
                <c:pt idx="1285">
                  <c:v>11330</c:v>
                </c:pt>
                <c:pt idx="1286">
                  <c:v>9701</c:v>
                </c:pt>
                <c:pt idx="1287">
                  <c:v>9940</c:v>
                </c:pt>
                <c:pt idx="1288">
                  <c:v>171</c:v>
                </c:pt>
                <c:pt idx="1289">
                  <c:v>1017</c:v>
                </c:pt>
                <c:pt idx="1290">
                  <c:v>534</c:v>
                </c:pt>
                <c:pt idx="1291">
                  <c:v>55</c:v>
                </c:pt>
                <c:pt idx="1292">
                  <c:v>290</c:v>
                </c:pt>
                <c:pt idx="1293">
                  <c:v>14368</c:v>
                </c:pt>
                <c:pt idx="1294">
                  <c:v>8873</c:v>
                </c:pt>
                <c:pt idx="1295">
                  <c:v>900</c:v>
                </c:pt>
                <c:pt idx="1296">
                  <c:v>2288</c:v>
                </c:pt>
                <c:pt idx="1297">
                  <c:v>168</c:v>
                </c:pt>
                <c:pt idx="1298">
                  <c:v>2891</c:v>
                </c:pt>
                <c:pt idx="1299">
                  <c:v>557</c:v>
                </c:pt>
                <c:pt idx="1300">
                  <c:v>14184</c:v>
                </c:pt>
                <c:pt idx="1301">
                  <c:v>14185</c:v>
                </c:pt>
                <c:pt idx="1302">
                  <c:v>3552</c:v>
                </c:pt>
                <c:pt idx="1303">
                  <c:v>3242</c:v>
                </c:pt>
                <c:pt idx="1304">
                  <c:v>3842</c:v>
                </c:pt>
                <c:pt idx="1305">
                  <c:v>185</c:v>
                </c:pt>
                <c:pt idx="1306">
                  <c:v>133</c:v>
                </c:pt>
                <c:pt idx="1307">
                  <c:v>5911</c:v>
                </c:pt>
                <c:pt idx="1308">
                  <c:v>2014</c:v>
                </c:pt>
                <c:pt idx="1309">
                  <c:v>1611</c:v>
                </c:pt>
                <c:pt idx="1310">
                  <c:v>457</c:v>
                </c:pt>
                <c:pt idx="1311">
                  <c:v>4703</c:v>
                </c:pt>
                <c:pt idx="1312">
                  <c:v>4703</c:v>
                </c:pt>
                <c:pt idx="1313">
                  <c:v>1611</c:v>
                </c:pt>
                <c:pt idx="1314">
                  <c:v>4703</c:v>
                </c:pt>
                <c:pt idx="1315">
                  <c:v>4703</c:v>
                </c:pt>
                <c:pt idx="1316">
                  <c:v>4702</c:v>
                </c:pt>
                <c:pt idx="1317">
                  <c:v>4074</c:v>
                </c:pt>
                <c:pt idx="1318">
                  <c:v>431</c:v>
                </c:pt>
                <c:pt idx="1319">
                  <c:v>214</c:v>
                </c:pt>
                <c:pt idx="1320">
                  <c:v>227</c:v>
                </c:pt>
                <c:pt idx="1321">
                  <c:v>185</c:v>
                </c:pt>
                <c:pt idx="1322">
                  <c:v>197</c:v>
                </c:pt>
                <c:pt idx="1323">
                  <c:v>284</c:v>
                </c:pt>
                <c:pt idx="1324">
                  <c:v>12</c:v>
                </c:pt>
                <c:pt idx="1325">
                  <c:v>254</c:v>
                </c:pt>
                <c:pt idx="1326">
                  <c:v>493</c:v>
                </c:pt>
                <c:pt idx="1327">
                  <c:v>323</c:v>
                </c:pt>
                <c:pt idx="1328">
                  <c:v>576</c:v>
                </c:pt>
                <c:pt idx="1329">
                  <c:v>103</c:v>
                </c:pt>
                <c:pt idx="1330">
                  <c:v>113</c:v>
                </c:pt>
                <c:pt idx="1331">
                  <c:v>14778</c:v>
                </c:pt>
                <c:pt idx="1332">
                  <c:v>7429</c:v>
                </c:pt>
                <c:pt idx="1333">
                  <c:v>412</c:v>
                </c:pt>
                <c:pt idx="1334">
                  <c:v>3664</c:v>
                </c:pt>
                <c:pt idx="1335">
                  <c:v>15</c:v>
                </c:pt>
                <c:pt idx="1336">
                  <c:v>11</c:v>
                </c:pt>
              </c:numCache>
            </c:numRef>
          </c:val>
          <c:extLst>
            <c:ext xmlns:c16="http://schemas.microsoft.com/office/drawing/2014/chart" uri="{C3380CC4-5D6E-409C-BE32-E72D297353CC}">
              <c16:uniqueId val="{00000A72-2DE4-4DE3-BD98-AC3DDE866C9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[ANSWERS.xlsx]Question 6!PivotTable4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Review</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5937300965511008E-2"/>
          <c:y val="0.21274800990651727"/>
          <c:w val="0.44138733732012919"/>
          <c:h val="0.72458062307428961"/>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AE22B87-232B-47A6-87A7-5D03A645483B}">
  <sheetPr/>
  <sheetViews>
    <sheetView zoomScale="68"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ECAF748-6D43-4A22-89AB-C0DB0443E152}">
  <sheetPr/>
  <sheetViews>
    <sheetView zoomScale="68"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E2809B9-9AEA-45B5-A884-00E28F6C8A40}">
  <sheetPr/>
  <sheetViews>
    <sheetView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64EA1F4-4D33-47FC-A9DE-8DFABB4ABDB1}">
  <sheetPr/>
  <sheetViews>
    <sheetView zoomScale="68" workbookViewId="0" zoomToFit="1"/>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459104</xdr:colOff>
      <xdr:row>0</xdr:row>
      <xdr:rowOff>95250</xdr:rowOff>
    </xdr:from>
    <xdr:to>
      <xdr:col>15</xdr:col>
      <xdr:colOff>571499</xdr:colOff>
      <xdr:row>31</xdr:row>
      <xdr:rowOff>19050</xdr:rowOff>
    </xdr:to>
    <xdr:sp macro="" textlink="">
      <xdr:nvSpPr>
        <xdr:cNvPr id="2" name="Rectangle 1">
          <a:extLst>
            <a:ext uri="{FF2B5EF4-FFF2-40B4-BE49-F238E27FC236}">
              <a16:creationId xmlns:a16="http://schemas.microsoft.com/office/drawing/2014/main" id="{6BD56986-DDE5-6569-636D-5DC2B92CDAB2}"/>
            </a:ext>
          </a:extLst>
        </xdr:cNvPr>
        <xdr:cNvSpPr/>
      </xdr:nvSpPr>
      <xdr:spPr>
        <a:xfrm>
          <a:off x="459104" y="95250"/>
          <a:ext cx="10399395" cy="6124575"/>
        </a:xfrm>
        <a:prstGeom prst="rect">
          <a:avLst/>
        </a:prstGeom>
        <a:solidFill>
          <a:schemeClr val="tx2"/>
        </a:solidFill>
        <a:ln>
          <a:gradFill>
            <a:gsLst>
              <a:gs pos="37000">
                <a:srgbClr val="EE0000"/>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502920</xdr:colOff>
      <xdr:row>0</xdr:row>
      <xdr:rowOff>114300</xdr:rowOff>
    </xdr:from>
    <xdr:to>
      <xdr:col>15</xdr:col>
      <xdr:colOff>609600</xdr:colOff>
      <xdr:row>29</xdr:row>
      <xdr:rowOff>137160</xdr:rowOff>
    </xdr:to>
    <xdr:sp macro="" textlink="">
      <xdr:nvSpPr>
        <xdr:cNvPr id="5" name="Rectangle 4">
          <a:extLst>
            <a:ext uri="{FF2B5EF4-FFF2-40B4-BE49-F238E27FC236}">
              <a16:creationId xmlns:a16="http://schemas.microsoft.com/office/drawing/2014/main" id="{BEC336D6-F6AA-41DD-9C31-C5746738281B}"/>
            </a:ext>
          </a:extLst>
        </xdr:cNvPr>
        <xdr:cNvSpPr/>
      </xdr:nvSpPr>
      <xdr:spPr>
        <a:xfrm>
          <a:off x="7208520" y="114300"/>
          <a:ext cx="3459480" cy="576834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510540</xdr:colOff>
      <xdr:row>15</xdr:row>
      <xdr:rowOff>83820</xdr:rowOff>
    </xdr:from>
    <xdr:to>
      <xdr:col>15</xdr:col>
      <xdr:colOff>624840</xdr:colOff>
      <xdr:row>29</xdr:row>
      <xdr:rowOff>121920</xdr:rowOff>
    </xdr:to>
    <xdr:sp macro="" textlink="">
      <xdr:nvSpPr>
        <xdr:cNvPr id="9" name="Rectangle 8">
          <a:extLst>
            <a:ext uri="{FF2B5EF4-FFF2-40B4-BE49-F238E27FC236}">
              <a16:creationId xmlns:a16="http://schemas.microsoft.com/office/drawing/2014/main" id="{D26AD67D-0745-4824-B5B6-E0B9224CA622}"/>
            </a:ext>
          </a:extLst>
        </xdr:cNvPr>
        <xdr:cNvSpPr/>
      </xdr:nvSpPr>
      <xdr:spPr>
        <a:xfrm>
          <a:off x="510540" y="3055620"/>
          <a:ext cx="10172700" cy="281178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518160</xdr:colOff>
      <xdr:row>0</xdr:row>
      <xdr:rowOff>114300</xdr:rowOff>
    </xdr:from>
    <xdr:to>
      <xdr:col>5</xdr:col>
      <xdr:colOff>457200</xdr:colOff>
      <xdr:row>29</xdr:row>
      <xdr:rowOff>129540</xdr:rowOff>
    </xdr:to>
    <xdr:sp macro="" textlink="">
      <xdr:nvSpPr>
        <xdr:cNvPr id="10" name="Rectangle 9">
          <a:extLst>
            <a:ext uri="{FF2B5EF4-FFF2-40B4-BE49-F238E27FC236}">
              <a16:creationId xmlns:a16="http://schemas.microsoft.com/office/drawing/2014/main" id="{A0F9DD4D-1E05-4230-8F59-5DB275AAC975}"/>
            </a:ext>
          </a:extLst>
        </xdr:cNvPr>
        <xdr:cNvSpPr/>
      </xdr:nvSpPr>
      <xdr:spPr>
        <a:xfrm>
          <a:off x="518160" y="114300"/>
          <a:ext cx="3291840" cy="576072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absoluteAnchor>
    <xdr:pos x="7572375" y="3178781"/>
    <xdr:ext cx="3192780" cy="2898170"/>
    <xdr:graphicFrame macro="">
      <xdr:nvGraphicFramePr>
        <xdr:cNvPr id="13" name="Chart 12">
          <a:extLst>
            <a:ext uri="{FF2B5EF4-FFF2-40B4-BE49-F238E27FC236}">
              <a16:creationId xmlns:a16="http://schemas.microsoft.com/office/drawing/2014/main" id="{5C71D486-EBB0-4604-ADCD-4C2FC9F74B9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4286249" y="3171825"/>
    <xdr:ext cx="3228975" cy="2914649"/>
    <xdr:graphicFrame macro="">
      <xdr:nvGraphicFramePr>
        <xdr:cNvPr id="14" name="Chart 13">
          <a:extLst>
            <a:ext uri="{FF2B5EF4-FFF2-40B4-BE49-F238E27FC236}">
              <a16:creationId xmlns:a16="http://schemas.microsoft.com/office/drawing/2014/main" id="{A995D2FE-AADE-4889-8DEF-9D4C1BF7853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600076" y="3151227"/>
    <xdr:ext cx="3686174" cy="2935247"/>
    <xdr:graphicFrame macro="">
      <xdr:nvGraphicFramePr>
        <xdr:cNvPr id="6" name="Chart 5">
          <a:extLst>
            <a:ext uri="{FF2B5EF4-FFF2-40B4-BE49-F238E27FC236}">
              <a16:creationId xmlns:a16="http://schemas.microsoft.com/office/drawing/2014/main" id="{4242B453-591E-47EC-9DFA-C4C6A0444E9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twoCellAnchor>
    <xdr:from>
      <xdr:col>1</xdr:col>
      <xdr:colOff>104774</xdr:colOff>
      <xdr:row>2</xdr:row>
      <xdr:rowOff>142876</xdr:rowOff>
    </xdr:from>
    <xdr:to>
      <xdr:col>5</xdr:col>
      <xdr:colOff>247649</xdr:colOff>
      <xdr:row>12</xdr:row>
      <xdr:rowOff>123825</xdr:rowOff>
    </xdr:to>
    <xdr:grpSp>
      <xdr:nvGrpSpPr>
        <xdr:cNvPr id="11" name="Group 10">
          <a:extLst>
            <a:ext uri="{FF2B5EF4-FFF2-40B4-BE49-F238E27FC236}">
              <a16:creationId xmlns:a16="http://schemas.microsoft.com/office/drawing/2014/main" id="{FA9FDADC-F9F2-AD21-AEFD-4A04925E5041}"/>
            </a:ext>
          </a:extLst>
        </xdr:cNvPr>
        <xdr:cNvGrpSpPr/>
      </xdr:nvGrpSpPr>
      <xdr:grpSpPr>
        <a:xfrm>
          <a:off x="790574" y="542926"/>
          <a:ext cx="2886075" cy="1981199"/>
          <a:chOff x="790574" y="-123824"/>
          <a:chExt cx="2886075" cy="1981199"/>
        </a:xfrm>
      </xdr:grpSpPr>
      <xdr:sp macro="" textlink="'Amazon Data'!B1470">
        <xdr:nvSpPr>
          <xdr:cNvPr id="7" name="Flowchart: Alternate Process 6">
            <a:extLst>
              <a:ext uri="{FF2B5EF4-FFF2-40B4-BE49-F238E27FC236}">
                <a16:creationId xmlns:a16="http://schemas.microsoft.com/office/drawing/2014/main" id="{3B852FD7-F561-4AF3-248F-9150BCE0860D}"/>
              </a:ext>
            </a:extLst>
          </xdr:cNvPr>
          <xdr:cNvSpPr/>
        </xdr:nvSpPr>
        <xdr:spPr>
          <a:xfrm>
            <a:off x="790574" y="685800"/>
            <a:ext cx="2886075" cy="1171575"/>
          </a:xfrm>
          <a:prstGeom prst="flowChartAlternateProcess">
            <a:avLst/>
          </a:prstGeom>
          <a:no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322C2D-79EE-4769-A601-CEE02840F6B1}" type="TxLink">
              <a:rPr lang="en-US" sz="2000" b="1" i="0" u="none" strike="noStrike">
                <a:solidFill>
                  <a:schemeClr val="bg1"/>
                </a:solidFill>
                <a:latin typeface="Aptos Narrow"/>
              </a:rPr>
              <a:t>1465</a:t>
            </a:fld>
            <a:endParaRPr lang="en-US" sz="3200" b="1">
              <a:solidFill>
                <a:schemeClr val="bg1"/>
              </a:solidFill>
            </a:endParaRPr>
          </a:p>
        </xdr:txBody>
      </xdr:sp>
      <xdr:sp macro="" textlink="">
        <xdr:nvSpPr>
          <xdr:cNvPr id="8" name="Rectangle 7">
            <a:extLst>
              <a:ext uri="{FF2B5EF4-FFF2-40B4-BE49-F238E27FC236}">
                <a16:creationId xmlns:a16="http://schemas.microsoft.com/office/drawing/2014/main" id="{2A185133-E6A3-3B55-7DB3-8EBC85BA88F1}"/>
              </a:ext>
            </a:extLst>
          </xdr:cNvPr>
          <xdr:cNvSpPr/>
        </xdr:nvSpPr>
        <xdr:spPr>
          <a:xfrm>
            <a:off x="1047750" y="-123824"/>
            <a:ext cx="2409825" cy="742950"/>
          </a:xfrm>
          <a:prstGeom prst="rect">
            <a:avLst/>
          </a:prstGeom>
          <a:no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Total Number of Products</a:t>
            </a:r>
            <a:endParaRPr lang="en-US" sz="1800" b="1">
              <a:solidFill>
                <a:schemeClr val="bg1"/>
              </a:solidFill>
            </a:endParaRPr>
          </a:p>
        </xdr:txBody>
      </xdr:sp>
    </xdr:grpSp>
    <xdr:clientData/>
  </xdr:twoCellAnchor>
  <xdr:twoCellAnchor>
    <xdr:from>
      <xdr:col>6</xdr:col>
      <xdr:colOff>104774</xdr:colOff>
      <xdr:row>3</xdr:row>
      <xdr:rowOff>9526</xdr:rowOff>
    </xdr:from>
    <xdr:to>
      <xdr:col>10</xdr:col>
      <xdr:colOff>247649</xdr:colOff>
      <xdr:row>12</xdr:row>
      <xdr:rowOff>133350</xdr:rowOff>
    </xdr:to>
    <xdr:grpSp>
      <xdr:nvGrpSpPr>
        <xdr:cNvPr id="16" name="Group 15">
          <a:extLst>
            <a:ext uri="{FF2B5EF4-FFF2-40B4-BE49-F238E27FC236}">
              <a16:creationId xmlns:a16="http://schemas.microsoft.com/office/drawing/2014/main" id="{9C5FC73D-959F-447D-8235-994E86F304AE}"/>
            </a:ext>
          </a:extLst>
        </xdr:cNvPr>
        <xdr:cNvGrpSpPr/>
      </xdr:nvGrpSpPr>
      <xdr:grpSpPr>
        <a:xfrm>
          <a:off x="4219574" y="609601"/>
          <a:ext cx="2886075" cy="1924049"/>
          <a:chOff x="790574" y="-66674"/>
          <a:chExt cx="2886075" cy="1924049"/>
        </a:xfrm>
      </xdr:grpSpPr>
      <xdr:sp macro="" textlink="'Average Discount'!B216">
        <xdr:nvSpPr>
          <xdr:cNvPr id="17" name="Flowchart: Alternate Process 16">
            <a:extLst>
              <a:ext uri="{FF2B5EF4-FFF2-40B4-BE49-F238E27FC236}">
                <a16:creationId xmlns:a16="http://schemas.microsoft.com/office/drawing/2014/main" id="{63B40B08-0E77-1A52-0C11-F3F2E59CA77A}"/>
              </a:ext>
            </a:extLst>
          </xdr:cNvPr>
          <xdr:cNvSpPr/>
        </xdr:nvSpPr>
        <xdr:spPr>
          <a:xfrm>
            <a:off x="790574" y="685800"/>
            <a:ext cx="2886075" cy="1171575"/>
          </a:xfrm>
          <a:prstGeom prst="flowChartAlternateProcess">
            <a:avLst/>
          </a:prstGeom>
          <a:no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9E03449-9919-4BDD-82B5-ABBCD0FD0522}" type="TxLink">
              <a:rPr lang="en-US" sz="2000" b="1" i="0" u="none" strike="noStrike">
                <a:solidFill>
                  <a:schemeClr val="bg1"/>
                </a:solidFill>
                <a:latin typeface="Aptos Narrow"/>
              </a:rPr>
              <a:t>48</a:t>
            </a:fld>
            <a:endParaRPr lang="en-US" sz="3200" b="1">
              <a:solidFill>
                <a:schemeClr val="bg1"/>
              </a:solidFill>
            </a:endParaRPr>
          </a:p>
        </xdr:txBody>
      </xdr:sp>
      <xdr:sp macro="" textlink="">
        <xdr:nvSpPr>
          <xdr:cNvPr id="18" name="Rectangle 17">
            <a:extLst>
              <a:ext uri="{FF2B5EF4-FFF2-40B4-BE49-F238E27FC236}">
                <a16:creationId xmlns:a16="http://schemas.microsoft.com/office/drawing/2014/main" id="{33AF1DA0-7952-23B8-A16E-17B674632EFE}"/>
              </a:ext>
            </a:extLst>
          </xdr:cNvPr>
          <xdr:cNvSpPr/>
        </xdr:nvSpPr>
        <xdr:spPr>
          <a:xfrm>
            <a:off x="1047750" y="-66674"/>
            <a:ext cx="2409825" cy="685800"/>
          </a:xfrm>
          <a:prstGeom prst="rect">
            <a:avLst/>
          </a:prstGeom>
          <a:no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Average Discount</a:t>
            </a:r>
            <a:endParaRPr lang="en-US" sz="1800" b="1">
              <a:solidFill>
                <a:srgbClr val="FF00FF"/>
              </a:solidFill>
            </a:endParaRPr>
          </a:p>
        </xdr:txBody>
      </xdr:sp>
    </xdr:grpSp>
    <xdr:clientData/>
  </xdr:twoCellAnchor>
  <xdr:twoCellAnchor>
    <xdr:from>
      <xdr:col>11</xdr:col>
      <xdr:colOff>133349</xdr:colOff>
      <xdr:row>2</xdr:row>
      <xdr:rowOff>142875</xdr:rowOff>
    </xdr:from>
    <xdr:to>
      <xdr:col>15</xdr:col>
      <xdr:colOff>276224</xdr:colOff>
      <xdr:row>12</xdr:row>
      <xdr:rowOff>152400</xdr:rowOff>
    </xdr:to>
    <xdr:grpSp>
      <xdr:nvGrpSpPr>
        <xdr:cNvPr id="19" name="Group 18">
          <a:extLst>
            <a:ext uri="{FF2B5EF4-FFF2-40B4-BE49-F238E27FC236}">
              <a16:creationId xmlns:a16="http://schemas.microsoft.com/office/drawing/2014/main" id="{722F3BC1-5FA6-4A0E-8017-0F5FB79F6D53}"/>
            </a:ext>
          </a:extLst>
        </xdr:cNvPr>
        <xdr:cNvGrpSpPr/>
      </xdr:nvGrpSpPr>
      <xdr:grpSpPr>
        <a:xfrm>
          <a:off x="7677149" y="542925"/>
          <a:ext cx="2886075" cy="2009775"/>
          <a:chOff x="790574" y="-28574"/>
          <a:chExt cx="2886075" cy="1885949"/>
        </a:xfrm>
      </xdr:grpSpPr>
      <xdr:sp macro="" textlink="'Amazon Data'!J1467">
        <xdr:nvSpPr>
          <xdr:cNvPr id="20" name="Flowchart: Alternate Process 19">
            <a:extLst>
              <a:ext uri="{FF2B5EF4-FFF2-40B4-BE49-F238E27FC236}">
                <a16:creationId xmlns:a16="http://schemas.microsoft.com/office/drawing/2014/main" id="{94D97121-98B6-A6CD-799C-233BB4BBF9D6}"/>
              </a:ext>
            </a:extLst>
          </xdr:cNvPr>
          <xdr:cNvSpPr/>
        </xdr:nvSpPr>
        <xdr:spPr>
          <a:xfrm>
            <a:off x="790574" y="685800"/>
            <a:ext cx="2886075" cy="1171575"/>
          </a:xfrm>
          <a:prstGeom prst="flowChartAlternateProcess">
            <a:avLst/>
          </a:prstGeom>
          <a:no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72BB9D8-E23E-4618-ADF5-87A1D7A8BD68}" type="TxLink">
              <a:rPr lang="en-US" sz="2400" b="1" i="0" u="none" strike="noStrike">
                <a:solidFill>
                  <a:schemeClr val="bg1"/>
                </a:solidFill>
                <a:latin typeface="Aptos Narrow"/>
              </a:rPr>
              <a:t>52453661.00</a:t>
            </a:fld>
            <a:endParaRPr lang="en-US" sz="5400" b="1">
              <a:solidFill>
                <a:schemeClr val="bg1"/>
              </a:solidFill>
            </a:endParaRPr>
          </a:p>
        </xdr:txBody>
      </xdr:sp>
      <xdr:sp macro="" textlink="">
        <xdr:nvSpPr>
          <xdr:cNvPr id="21" name="Rectangle 20">
            <a:extLst>
              <a:ext uri="{FF2B5EF4-FFF2-40B4-BE49-F238E27FC236}">
                <a16:creationId xmlns:a16="http://schemas.microsoft.com/office/drawing/2014/main" id="{42A7CC84-3707-993E-B3F1-DE3309795A70}"/>
              </a:ext>
            </a:extLst>
          </xdr:cNvPr>
          <xdr:cNvSpPr/>
        </xdr:nvSpPr>
        <xdr:spPr>
          <a:xfrm>
            <a:off x="1047750" y="-28574"/>
            <a:ext cx="2409825" cy="647700"/>
          </a:xfrm>
          <a:prstGeom prst="rect">
            <a:avLst/>
          </a:prstGeom>
          <a:no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Total Potential Revenue</a:t>
            </a:r>
            <a:endParaRPr lang="en-US" sz="1800" b="1">
              <a:solidFill>
                <a:srgbClr val="FF00FF"/>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a16="http://schemas.microsoft.com/office/drawing/2014/main" id="{0E876CBD-811D-7F4A-4E8B-3F6AB24157C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a16="http://schemas.microsoft.com/office/drawing/2014/main" id="{5C272BB1-9D9A-E134-F7DC-DB25165D269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22BDA4CE-8C9D-777C-2543-12115BC545D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84559" cy="6303309"/>
    <xdr:graphicFrame macro="">
      <xdr:nvGraphicFramePr>
        <xdr:cNvPr id="2" name="Chart 1">
          <a:extLst>
            <a:ext uri="{FF2B5EF4-FFF2-40B4-BE49-F238E27FC236}">
              <a16:creationId xmlns:a16="http://schemas.microsoft.com/office/drawing/2014/main" id="{CEB92913-AA58-7273-2FF5-D7CA405AB83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xdr:from>
      <xdr:col>5</xdr:col>
      <xdr:colOff>124326</xdr:colOff>
      <xdr:row>187</xdr:row>
      <xdr:rowOff>112296</xdr:rowOff>
    </xdr:from>
    <xdr:to>
      <xdr:col>14</xdr:col>
      <xdr:colOff>248652</xdr:colOff>
      <xdr:row>211</xdr:row>
      <xdr:rowOff>32084</xdr:rowOff>
    </xdr:to>
    <xdr:graphicFrame macro="">
      <xdr:nvGraphicFramePr>
        <xdr:cNvPr id="3" name="Chart 2">
          <a:extLst>
            <a:ext uri="{FF2B5EF4-FFF2-40B4-BE49-F238E27FC236}">
              <a16:creationId xmlns:a16="http://schemas.microsoft.com/office/drawing/2014/main" id="{ABDE34C8-5568-FEE4-DB2B-22B29CAE7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377190</xdr:colOff>
      <xdr:row>3</xdr:row>
      <xdr:rowOff>156210</xdr:rowOff>
    </xdr:from>
    <xdr:to>
      <xdr:col>11</xdr:col>
      <xdr:colOff>304800</xdr:colOff>
      <xdr:row>21</xdr:row>
      <xdr:rowOff>160020</xdr:rowOff>
    </xdr:to>
    <xdr:graphicFrame macro="">
      <xdr:nvGraphicFramePr>
        <xdr:cNvPr id="2" name="Chart 1">
          <a:extLst>
            <a:ext uri="{FF2B5EF4-FFF2-40B4-BE49-F238E27FC236}">
              <a16:creationId xmlns:a16="http://schemas.microsoft.com/office/drawing/2014/main" id="{755AAB44-E04E-47EC-96C2-DBE794CBC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45720" y="7620"/>
    <xdr:ext cx="5234940" cy="3589020"/>
    <xdr:graphicFrame macro="">
      <xdr:nvGraphicFramePr>
        <xdr:cNvPr id="2" name="Chart 1">
          <a:extLst>
            <a:ext uri="{FF2B5EF4-FFF2-40B4-BE49-F238E27FC236}">
              <a16:creationId xmlns:a16="http://schemas.microsoft.com/office/drawing/2014/main" id="{7EB0C2DE-A0FD-4361-B176-BF0FF3D9967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259080" y="3665221"/>
    <xdr:ext cx="4480560" cy="3314700"/>
    <xdr:graphicFrame macro="">
      <xdr:nvGraphicFramePr>
        <xdr:cNvPr id="3" name="Chart 2">
          <a:extLst>
            <a:ext uri="{FF2B5EF4-FFF2-40B4-BE49-F238E27FC236}">
              <a16:creationId xmlns:a16="http://schemas.microsoft.com/office/drawing/2014/main" id="{C7640B27-DF6F-4AE5-AF0D-8FE9B561C1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5425441" y="167641"/>
    <xdr:ext cx="5067300" cy="2682240"/>
    <xdr:graphicFrame macro="">
      <xdr:nvGraphicFramePr>
        <xdr:cNvPr id="4" name="Chart 3">
          <a:extLst>
            <a:ext uri="{FF2B5EF4-FFF2-40B4-BE49-F238E27FC236}">
              <a16:creationId xmlns:a16="http://schemas.microsoft.com/office/drawing/2014/main" id="{B6FAAE17-A48E-432B-843F-A10E84EDC78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twoCellAnchor>
    <xdr:from>
      <xdr:col>8</xdr:col>
      <xdr:colOff>7620</xdr:colOff>
      <xdr:row>14</xdr:row>
      <xdr:rowOff>182880</xdr:rowOff>
    </xdr:from>
    <xdr:to>
      <xdr:col>15</xdr:col>
      <xdr:colOff>636270</xdr:colOff>
      <xdr:row>29</xdr:row>
      <xdr:rowOff>110490</xdr:rowOff>
    </xdr:to>
    <xdr:graphicFrame macro="">
      <xdr:nvGraphicFramePr>
        <xdr:cNvPr id="5" name="Chart 4">
          <a:extLst>
            <a:ext uri="{FF2B5EF4-FFF2-40B4-BE49-F238E27FC236}">
              <a16:creationId xmlns:a16="http://schemas.microsoft.com/office/drawing/2014/main" id="{CA10CC31-E840-45B9-A1B2-FF84640FB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yi Alagbada" refreshedDate="45838.774663425924" backgroundQuery="1" createdVersion="8" refreshedVersion="8" minRefreshableVersion="3" recordCount="0" supportSubquery="1" supportAdvancedDrill="1" xr:uid="{CCB65CB6-0E9D-4A91-9508-C18D76F00077}">
  <cacheSource type="external" connectionId="1"/>
  <cacheFields count="2">
    <cacheField name="[Table1].[category].[category]" caption="category" numFmtId="0" hierarchy="3"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Sum of discount_percentage]" caption="Sum of discount_percentage" numFmtId="0" hierarchy="19" level="32767"/>
  </cacheFields>
  <cacheHierarchies count="23">
    <cacheHierarchy uniqueName="[Table1].[S/n]" caption="S/n" attribute="1" defaultMemberUniqueName="[Table1].[S/n].[All]" allUniqueName="[Table1].[S/n].[All]" dimensionUniqueName="[Table1]" displayFolder="" count="0" memberValueDatatype="20" unbalanced="0"/>
    <cacheHierarchy uniqueName="[Table1].[product_id]" caption="product_id" attribute="1" defaultMemberUniqueName="[Table1].[product_id].[All]" allUniqueName="[Table1].[product_id].[All]" dimensionUniqueName="[Table1]" displayFolder="" count="2" memberValueDatatype="130" unbalanced="0"/>
    <cacheHierarchy uniqueName="[Table1].[product_name]" caption="product_name" attribute="1" defaultMemberUniqueName="[Table1].[product_name].[All]" allUniqueName="[Table1].[product_name].[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130"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discount_percentage]" caption="Sum of discount_percentage"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Table1" count="0" hidden="1">
      <extLst>
        <ext xmlns:x15="http://schemas.microsoft.com/office/spreadsheetml/2010/11/main" uri="{B97F6D7D-B522-45F9-BDA1-12C45D357490}">
          <x15:cacheHierarchy aggregatedColumn="1"/>
        </ext>
      </extLst>
    </cacheHierarchy>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682463773148" createdVersion="8" refreshedVersion="8" minRefreshableVersion="3" recordCount="1465" xr:uid="{0B936413-F204-4066-B714-185BA98E64B8}">
  <cacheSource type="worksheet">
    <worksheetSource name="Table1"/>
  </cacheSource>
  <cacheFields count="12">
    <cacheField name="S/n" numFmtId="0">
      <sharedItems containsSemiMixedTypes="0" containsString="0" containsNumber="1" containsInteger="1" minValue="1" maxValue="1465"/>
    </cacheField>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2">
      <sharedItems containsSemiMixedTypes="0" containsString="0" containsNumber="1" minValue="39" maxValue="77990"/>
    </cacheField>
    <cacheField name="actual_price" numFmtId="2">
      <sharedItems containsMixedTypes="1" containsNumber="1" minValue="39" maxValue="85000"/>
    </cacheField>
    <cacheField name="discount_percentage" numFmtId="1">
      <sharedItems containsSemiMixedTypes="0" containsString="0" containsNumber="1" containsInteger="1" minValue="0" maxValue="94"/>
    </cacheField>
    <cacheField name="rating" numFmtId="2">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2">
      <sharedItems containsString="0" containsBlank="1" containsNumber="1" containsInteger="1" minValue="2" maxValue="426973"/>
    </cacheField>
    <cacheField name="potential_revenue" numFmtId="2">
      <sharedItems containsMixedTypes="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_bucket" numFmtId="2">
      <sharedItems count="3">
        <s v="&gt;₹500"/>
        <s v="₹200–₹500"/>
        <s v="&lt;₹200"/>
      </sharedItems>
    </cacheField>
    <cacheField name="Rating + Review Score" numFmtId="2">
      <sharedItems containsMixedTypes="1" containsNumber="1" minValue="2.0019999999999998"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s v="B07JW9H4J1"/>
    <x v="0"/>
    <x v="0"/>
    <n v="399"/>
    <n v="1099"/>
    <n v="64"/>
    <x v="0"/>
    <n v="24269"/>
    <x v="0"/>
    <x v="0"/>
    <n v="28.468999999999998"/>
  </r>
  <r>
    <n v="2"/>
    <s v="B098NS6PVG"/>
    <x v="1"/>
    <x v="0"/>
    <n v="199"/>
    <n v="349"/>
    <n v="43"/>
    <x v="1"/>
    <n v="43994"/>
    <x v="1"/>
    <x v="1"/>
    <n v="47.994"/>
  </r>
  <r>
    <n v="3"/>
    <s v="B096MSW6CT"/>
    <x v="2"/>
    <x v="0"/>
    <n v="199"/>
    <n v="1899"/>
    <n v="90"/>
    <x v="2"/>
    <n v="7928"/>
    <x v="2"/>
    <x v="0"/>
    <n v="11.827999999999999"/>
  </r>
  <r>
    <n v="4"/>
    <s v="B08HDJ86NZ"/>
    <x v="3"/>
    <x v="0"/>
    <n v="329"/>
    <n v="699"/>
    <n v="53"/>
    <x v="0"/>
    <n v="94363"/>
    <x v="3"/>
    <x v="0"/>
    <n v="98.563000000000002"/>
  </r>
  <r>
    <n v="5"/>
    <s v="B08CF3B7N1"/>
    <x v="4"/>
    <x v="0"/>
    <n v="154"/>
    <n v="399"/>
    <n v="61"/>
    <x v="0"/>
    <n v="16905"/>
    <x v="4"/>
    <x v="1"/>
    <n v="21.105"/>
  </r>
  <r>
    <n v="6"/>
    <s v="B08Y1TFSP6"/>
    <x v="5"/>
    <x v="0"/>
    <n v="149"/>
    <n v="1000"/>
    <n v="85"/>
    <x v="2"/>
    <n v="24871"/>
    <x v="5"/>
    <x v="0"/>
    <n v="28.770999999999997"/>
  </r>
  <r>
    <n v="7"/>
    <s v="B08WRWPM22"/>
    <x v="6"/>
    <x v="0"/>
    <n v="176.63"/>
    <n v="499"/>
    <n v="65"/>
    <x v="3"/>
    <n v="15188"/>
    <x v="6"/>
    <x v="1"/>
    <n v="19.288"/>
  </r>
  <r>
    <n v="8"/>
    <s v="B08DDRGWTJ"/>
    <x v="7"/>
    <x v="0"/>
    <n v="229"/>
    <n v="299"/>
    <n v="23"/>
    <x v="4"/>
    <n v="30411"/>
    <x v="7"/>
    <x v="1"/>
    <n v="34.710999999999999"/>
  </r>
  <r>
    <n v="9"/>
    <s v="B008IFXQFU"/>
    <x v="8"/>
    <x v="1"/>
    <n v="499"/>
    <n v="999"/>
    <n v="50"/>
    <x v="0"/>
    <n v="179691"/>
    <x v="8"/>
    <x v="0"/>
    <n v="183.89099999999999"/>
  </r>
  <r>
    <n v="10"/>
    <s v="B082LZGK39"/>
    <x v="9"/>
    <x v="0"/>
    <n v="199"/>
    <n v="299"/>
    <n v="33"/>
    <x v="1"/>
    <n v="43994"/>
    <x v="9"/>
    <x v="1"/>
    <n v="47.994"/>
  </r>
  <r>
    <n v="11"/>
    <s v="B08CF3D7QR"/>
    <x v="10"/>
    <x v="0"/>
    <n v="154"/>
    <n v="339"/>
    <n v="55"/>
    <x v="4"/>
    <n v="13391"/>
    <x v="10"/>
    <x v="1"/>
    <n v="17.690999999999999"/>
  </r>
  <r>
    <n v="12"/>
    <s v="B0789LZTCJ"/>
    <x v="11"/>
    <x v="0"/>
    <n v="299"/>
    <n v="799"/>
    <n v="63"/>
    <x v="0"/>
    <n v="94363"/>
    <x v="11"/>
    <x v="0"/>
    <n v="98.563000000000002"/>
  </r>
  <r>
    <n v="13"/>
    <s v="B07KSMBL2H"/>
    <x v="12"/>
    <x v="2"/>
    <n v="219"/>
    <n v="700"/>
    <n v="69"/>
    <x v="5"/>
    <n v="426973"/>
    <x v="12"/>
    <x v="0"/>
    <n v="431.37299999999999"/>
  </r>
  <r>
    <n v="14"/>
    <s v="B085DTN6R2"/>
    <x v="13"/>
    <x v="0"/>
    <n v="350"/>
    <n v="899"/>
    <n v="61"/>
    <x v="0"/>
    <n v="2262"/>
    <x v="13"/>
    <x v="0"/>
    <n v="6.4619999999999997"/>
  </r>
  <r>
    <n v="15"/>
    <s v="B09KLVMZ3B"/>
    <x v="14"/>
    <x v="0"/>
    <n v="159"/>
    <n v="399"/>
    <n v="60"/>
    <x v="3"/>
    <n v="4768"/>
    <x v="14"/>
    <x v="1"/>
    <n v="8.8679999999999986"/>
  </r>
  <r>
    <n v="16"/>
    <s v="B083342NKJ"/>
    <x v="15"/>
    <x v="0"/>
    <n v="349"/>
    <n v="399"/>
    <n v="13"/>
    <x v="5"/>
    <n v="18757"/>
    <x v="15"/>
    <x v="1"/>
    <n v="23.157000000000004"/>
  </r>
  <r>
    <n v="17"/>
    <s v="B0B6F7LX4C"/>
    <x v="16"/>
    <x v="3"/>
    <n v="13999"/>
    <n v="24999"/>
    <n v="44"/>
    <x v="0"/>
    <n v="32840"/>
    <x v="16"/>
    <x v="0"/>
    <n v="37.040000000000006"/>
  </r>
  <r>
    <n v="18"/>
    <s v="B082LSVT4B"/>
    <x v="17"/>
    <x v="0"/>
    <n v="249"/>
    <n v="399"/>
    <n v="38"/>
    <x v="1"/>
    <n v="43994"/>
    <x v="17"/>
    <x v="1"/>
    <n v="47.994"/>
  </r>
  <r>
    <n v="19"/>
    <s v="B08WRBG3XW"/>
    <x v="18"/>
    <x v="0"/>
    <n v="199"/>
    <n v="499"/>
    <n v="60"/>
    <x v="3"/>
    <n v="13045"/>
    <x v="18"/>
    <x v="1"/>
    <n v="17.145"/>
  </r>
  <r>
    <n v="20"/>
    <s v="B08DPLCM6T"/>
    <x v="19"/>
    <x v="3"/>
    <n v="13490"/>
    <n v="21990"/>
    <n v="39"/>
    <x v="4"/>
    <n v="11976"/>
    <x v="19"/>
    <x v="0"/>
    <n v="16.276"/>
  </r>
  <r>
    <n v="21"/>
    <s v="B09C6HXFC1"/>
    <x v="20"/>
    <x v="0"/>
    <n v="970"/>
    <n v="1799"/>
    <n v="46"/>
    <x v="6"/>
    <n v="815"/>
    <x v="20"/>
    <x v="0"/>
    <n v="5.3149999999999995"/>
  </r>
  <r>
    <n v="22"/>
    <s v="B085194JFL"/>
    <x v="21"/>
    <x v="2"/>
    <n v="279"/>
    <n v="499"/>
    <n v="44"/>
    <x v="7"/>
    <n v="10962"/>
    <x v="21"/>
    <x v="1"/>
    <n v="14.661999999999999"/>
  </r>
  <r>
    <n v="23"/>
    <s v="B09F6S8BT6"/>
    <x v="22"/>
    <x v="3"/>
    <n v="13490"/>
    <n v="22900"/>
    <n v="41"/>
    <x v="4"/>
    <n v="16299"/>
    <x v="22"/>
    <x v="0"/>
    <n v="20.599"/>
  </r>
  <r>
    <n v="24"/>
    <s v="B09NHVCHS9"/>
    <x v="23"/>
    <x v="0"/>
    <n v="59"/>
    <n v="199"/>
    <n v="70"/>
    <x v="1"/>
    <n v="9378"/>
    <x v="23"/>
    <x v="2"/>
    <n v="13.378"/>
  </r>
  <r>
    <n v="25"/>
    <s v="B0B1YVCJ2Y"/>
    <x v="24"/>
    <x v="3"/>
    <n v="11499"/>
    <n v="19990"/>
    <n v="42"/>
    <x v="4"/>
    <n v="4703"/>
    <x v="24"/>
    <x v="0"/>
    <n v="9.0030000000000001"/>
  </r>
  <r>
    <n v="26"/>
    <s v="B01M4GGIVU"/>
    <x v="25"/>
    <x v="2"/>
    <n v="199"/>
    <n v="699"/>
    <n v="72"/>
    <x v="0"/>
    <n v="12153"/>
    <x v="25"/>
    <x v="0"/>
    <n v="16.353000000000002"/>
  </r>
  <r>
    <n v="27"/>
    <s v="B08B42LWKN"/>
    <x v="26"/>
    <x v="3"/>
    <n v="14999"/>
    <n v="19999"/>
    <n v="25"/>
    <x v="0"/>
    <n v="34899"/>
    <x v="26"/>
    <x v="0"/>
    <n v="39.099000000000004"/>
  </r>
  <r>
    <n v="28"/>
    <s v="B094JNXNPV"/>
    <x v="27"/>
    <x v="0"/>
    <n v="299"/>
    <n v="399"/>
    <n v="25"/>
    <x v="1"/>
    <n v="2766"/>
    <x v="27"/>
    <x v="1"/>
    <n v="6.766"/>
  </r>
  <r>
    <n v="29"/>
    <s v="B09W5XR9RT"/>
    <x v="28"/>
    <x v="0"/>
    <n v="970"/>
    <n v="1999"/>
    <n v="51"/>
    <x v="5"/>
    <n v="184"/>
    <x v="28"/>
    <x v="0"/>
    <n v="4.5840000000000005"/>
  </r>
  <r>
    <n v="30"/>
    <s v="B077Z65HSD"/>
    <x v="29"/>
    <x v="0"/>
    <n v="299"/>
    <n v="999"/>
    <n v="70"/>
    <x v="4"/>
    <n v="20850"/>
    <x v="29"/>
    <x v="0"/>
    <n v="25.150000000000002"/>
  </r>
  <r>
    <n v="31"/>
    <s v="B00NH11PEY"/>
    <x v="30"/>
    <x v="0"/>
    <n v="199"/>
    <n v="750"/>
    <n v="73"/>
    <x v="6"/>
    <n v="74976"/>
    <x v="30"/>
    <x v="0"/>
    <n v="79.475999999999999"/>
  </r>
  <r>
    <n v="32"/>
    <s v="B09CMM3VGK"/>
    <x v="31"/>
    <x v="0"/>
    <n v="179"/>
    <n v="499"/>
    <n v="64"/>
    <x v="1"/>
    <n v="1934"/>
    <x v="31"/>
    <x v="1"/>
    <n v="5.9340000000000002"/>
  </r>
  <r>
    <n v="33"/>
    <s v="B08QSC1XY8"/>
    <x v="32"/>
    <x v="0"/>
    <n v="389"/>
    <n v="1099"/>
    <n v="65"/>
    <x v="4"/>
    <n v="974"/>
    <x v="32"/>
    <x v="0"/>
    <n v="5.274"/>
  </r>
  <r>
    <n v="34"/>
    <s v="B008FWZGSG"/>
    <x v="33"/>
    <x v="0"/>
    <n v="599"/>
    <n v="599"/>
    <n v="0"/>
    <x v="4"/>
    <n v="355"/>
    <x v="33"/>
    <x v="0"/>
    <n v="4.6549999999999994"/>
  </r>
  <r>
    <n v="35"/>
    <s v="B0B4HJNPV4"/>
    <x v="34"/>
    <x v="0"/>
    <n v="199"/>
    <n v="999"/>
    <n v="80"/>
    <x v="2"/>
    <n v="1075"/>
    <x v="34"/>
    <x v="0"/>
    <n v="4.9749999999999996"/>
  </r>
  <r>
    <n v="36"/>
    <s v="B08Y1SJVV5"/>
    <x v="35"/>
    <x v="0"/>
    <n v="99"/>
    <n v="666.66"/>
    <n v="85"/>
    <x v="2"/>
    <n v="24871"/>
    <x v="35"/>
    <x v="0"/>
    <n v="28.770999999999997"/>
  </r>
  <r>
    <n v="37"/>
    <s v="B07XLCFSSN"/>
    <x v="36"/>
    <x v="0"/>
    <n v="899"/>
    <n v="1900"/>
    <n v="53"/>
    <x v="5"/>
    <n v="13552"/>
    <x v="36"/>
    <x v="0"/>
    <n v="17.951999999999998"/>
  </r>
  <r>
    <n v="38"/>
    <s v="B09RZS1NQT"/>
    <x v="37"/>
    <x v="0"/>
    <n v="199"/>
    <n v="999"/>
    <n v="80"/>
    <x v="1"/>
    <n v="576"/>
    <x v="37"/>
    <x v="0"/>
    <n v="4.5759999999999996"/>
  </r>
  <r>
    <n v="39"/>
    <s v="B0B3MMYHYW"/>
    <x v="38"/>
    <x v="3"/>
    <n v="32999"/>
    <n v="45999"/>
    <n v="28"/>
    <x v="0"/>
    <n v="7298"/>
    <x v="38"/>
    <x v="0"/>
    <n v="11.498000000000001"/>
  </r>
  <r>
    <n v="40"/>
    <s v="B09C6HWG18"/>
    <x v="39"/>
    <x v="0"/>
    <n v="970"/>
    <n v="1999"/>
    <n v="51"/>
    <x v="0"/>
    <n v="462"/>
    <x v="39"/>
    <x v="0"/>
    <n v="4.6619999999999999"/>
  </r>
  <r>
    <n v="41"/>
    <s v="B00NH11KIK"/>
    <x v="40"/>
    <x v="0"/>
    <n v="209"/>
    <n v="695"/>
    <n v="70"/>
    <x v="6"/>
    <n v="107687"/>
    <x v="40"/>
    <x v="0"/>
    <n v="112.187"/>
  </r>
  <r>
    <n v="42"/>
    <s v="B09JPC82QC"/>
    <x v="41"/>
    <x v="3"/>
    <n v="19999"/>
    <n v="34999"/>
    <n v="43"/>
    <x v="4"/>
    <n v="27151"/>
    <x v="41"/>
    <x v="0"/>
    <n v="31.451000000000001"/>
  </r>
  <r>
    <n v="43"/>
    <s v="B07JW1Y6XV"/>
    <x v="42"/>
    <x v="0"/>
    <n v="399"/>
    <n v="1099"/>
    <n v="64"/>
    <x v="0"/>
    <n v="24269"/>
    <x v="0"/>
    <x v="0"/>
    <n v="28.468999999999998"/>
  </r>
  <r>
    <n v="44"/>
    <s v="B07KRCW6LZ"/>
    <x v="43"/>
    <x v="1"/>
    <n v="999"/>
    <n v="1599"/>
    <n v="38"/>
    <x v="4"/>
    <n v="12093"/>
    <x v="42"/>
    <x v="0"/>
    <n v="16.393000000000001"/>
  </r>
  <r>
    <n v="45"/>
    <s v="B09NJN8L25"/>
    <x v="44"/>
    <x v="0"/>
    <n v="59"/>
    <n v="199"/>
    <n v="70"/>
    <x v="1"/>
    <n v="9378"/>
    <x v="23"/>
    <x v="2"/>
    <n v="13.378"/>
  </r>
  <r>
    <n v="46"/>
    <s v="B07XJYYH7L"/>
    <x v="45"/>
    <x v="0"/>
    <n v="333"/>
    <n v="999"/>
    <n v="67"/>
    <x v="8"/>
    <n v="9792"/>
    <x v="43"/>
    <x v="0"/>
    <n v="13.091999999999999"/>
  </r>
  <r>
    <n v="47"/>
    <s v="B002PD61Y4"/>
    <x v="46"/>
    <x v="1"/>
    <n v="507"/>
    <n v="1208"/>
    <n v="58"/>
    <x v="3"/>
    <n v="8131"/>
    <x v="44"/>
    <x v="0"/>
    <n v="12.231"/>
  </r>
  <r>
    <n v="48"/>
    <s v="B014I8SSD0"/>
    <x v="47"/>
    <x v="2"/>
    <n v="309"/>
    <n v="475"/>
    <n v="35"/>
    <x v="5"/>
    <n v="426973"/>
    <x v="45"/>
    <x v="1"/>
    <n v="431.37299999999999"/>
  </r>
  <r>
    <n v="49"/>
    <s v="B09L8DSSFH"/>
    <x v="48"/>
    <x v="4"/>
    <n v="399"/>
    <n v="999"/>
    <n v="60"/>
    <x v="9"/>
    <n v="493"/>
    <x v="46"/>
    <x v="0"/>
    <n v="4.093"/>
  </r>
  <r>
    <n v="50"/>
    <s v="B07232M876"/>
    <x v="49"/>
    <x v="0"/>
    <n v="199"/>
    <n v="395"/>
    <n v="50"/>
    <x v="0"/>
    <n v="92595"/>
    <x v="47"/>
    <x v="1"/>
    <n v="96.795000000000002"/>
  </r>
  <r>
    <n v="51"/>
    <s v="B07P681N66"/>
    <x v="50"/>
    <x v="1"/>
    <n v="1199"/>
    <n v="2199"/>
    <n v="45"/>
    <x v="5"/>
    <n v="24780"/>
    <x v="48"/>
    <x v="0"/>
    <n v="29.18"/>
  </r>
  <r>
    <n v="52"/>
    <s v="B0711PVX6Z"/>
    <x v="51"/>
    <x v="0"/>
    <n v="179"/>
    <n v="500"/>
    <n v="64"/>
    <x v="0"/>
    <n v="92595"/>
    <x v="49"/>
    <x v="1"/>
    <n v="96.795000000000002"/>
  </r>
  <r>
    <n v="53"/>
    <s v="B082T6V3DT"/>
    <x v="52"/>
    <x v="0"/>
    <n v="799"/>
    <n v="2100"/>
    <n v="62"/>
    <x v="4"/>
    <n v="8188"/>
    <x v="50"/>
    <x v="0"/>
    <n v="12.488"/>
  </r>
  <r>
    <n v="54"/>
    <s v="B07MKFNHKG"/>
    <x v="53"/>
    <x v="5"/>
    <n v="6999"/>
    <n v="12999"/>
    <n v="46"/>
    <x v="0"/>
    <n v="4003"/>
    <x v="51"/>
    <x v="0"/>
    <n v="8.2029999999999994"/>
  </r>
  <r>
    <n v="55"/>
    <s v="B0BFWGBX61"/>
    <x v="54"/>
    <x v="0"/>
    <n v="199"/>
    <n v="349"/>
    <n v="43"/>
    <x v="3"/>
    <n v="314"/>
    <x v="52"/>
    <x v="1"/>
    <n v="4.4139999999999997"/>
  </r>
  <r>
    <n v="56"/>
    <s v="B01N90RZ4M"/>
    <x v="55"/>
    <x v="4"/>
    <n v="230"/>
    <n v="499"/>
    <n v="54"/>
    <x v="7"/>
    <n v="2960"/>
    <x v="53"/>
    <x v="1"/>
    <n v="6.66"/>
  </r>
  <r>
    <n v="57"/>
    <s v="B0088TKTY2"/>
    <x v="56"/>
    <x v="1"/>
    <n v="649"/>
    <n v="1399"/>
    <n v="54"/>
    <x v="0"/>
    <n v="179691"/>
    <x v="54"/>
    <x v="0"/>
    <n v="183.89099999999999"/>
  </r>
  <r>
    <n v="58"/>
    <s v="B09Q5SWVBJ"/>
    <x v="57"/>
    <x v="3"/>
    <n v="15999"/>
    <n v="21999"/>
    <n v="27"/>
    <x v="0"/>
    <n v="34899"/>
    <x v="55"/>
    <x v="0"/>
    <n v="39.099000000000004"/>
  </r>
  <r>
    <n v="59"/>
    <s v="B0B4DT8MKT"/>
    <x v="58"/>
    <x v="0"/>
    <n v="348"/>
    <n v="1499"/>
    <n v="77"/>
    <x v="0"/>
    <n v="656"/>
    <x v="56"/>
    <x v="0"/>
    <n v="4.8559999999999999"/>
  </r>
  <r>
    <n v="60"/>
    <s v="B08CDKQ8T6"/>
    <x v="59"/>
    <x v="0"/>
    <n v="154"/>
    <n v="349"/>
    <n v="56"/>
    <x v="4"/>
    <n v="7064"/>
    <x v="57"/>
    <x v="1"/>
    <n v="11.364000000000001"/>
  </r>
  <r>
    <n v="61"/>
    <s v="B07B275VN9"/>
    <x v="60"/>
    <x v="4"/>
    <n v="179"/>
    <n v="799"/>
    <n v="78"/>
    <x v="7"/>
    <n v="2201"/>
    <x v="58"/>
    <x v="0"/>
    <n v="5.9009999999999998"/>
  </r>
  <r>
    <n v="62"/>
    <s v="B0B15CPR37"/>
    <x v="61"/>
    <x v="3"/>
    <n v="32990"/>
    <n v="47900"/>
    <n v="31"/>
    <x v="4"/>
    <n v="7109"/>
    <x v="59"/>
    <x v="0"/>
    <n v="11.408999999999999"/>
  </r>
  <r>
    <n v="63"/>
    <s v="B0994GFWBH"/>
    <x v="62"/>
    <x v="0"/>
    <n v="139"/>
    <n v="999"/>
    <n v="86"/>
    <x v="1"/>
    <n v="1313"/>
    <x v="60"/>
    <x v="0"/>
    <n v="5.3129999999999997"/>
  </r>
  <r>
    <n v="64"/>
    <s v="B01GGKZ0V6"/>
    <x v="63"/>
    <x v="0"/>
    <n v="329"/>
    <n v="845"/>
    <n v="61"/>
    <x v="0"/>
    <n v="29746"/>
    <x v="61"/>
    <x v="0"/>
    <n v="33.945999999999998"/>
  </r>
  <r>
    <n v="65"/>
    <s v="B09F9YQQ7B"/>
    <x v="64"/>
    <x v="3"/>
    <n v="13999"/>
    <n v="24999"/>
    <n v="44"/>
    <x v="0"/>
    <n v="45238"/>
    <x v="62"/>
    <x v="0"/>
    <n v="49.438000000000002"/>
  </r>
  <r>
    <n v="66"/>
    <s v="B014I8SX4Y"/>
    <x v="65"/>
    <x v="2"/>
    <n v="309"/>
    <n v="1400"/>
    <n v="78"/>
    <x v="5"/>
    <n v="426973"/>
    <x v="63"/>
    <x v="0"/>
    <n v="431.37299999999999"/>
  </r>
  <r>
    <n v="67"/>
    <s v="B09Q8HMKZX"/>
    <x v="66"/>
    <x v="0"/>
    <n v="263"/>
    <n v="699"/>
    <n v="62"/>
    <x v="3"/>
    <n v="450"/>
    <x v="64"/>
    <x v="0"/>
    <n v="4.55"/>
  </r>
  <r>
    <n v="68"/>
    <s v="B0B9XN9S3W"/>
    <x v="67"/>
    <x v="5"/>
    <n v="7999"/>
    <n v="14990"/>
    <n v="47"/>
    <x v="4"/>
    <n v="457"/>
    <x v="65"/>
    <x v="0"/>
    <n v="4.7569999999999997"/>
  </r>
  <r>
    <n v="69"/>
    <s v="B07966M8XH"/>
    <x v="68"/>
    <x v="6"/>
    <n v="1599"/>
    <n v="2999"/>
    <n v="47"/>
    <x v="0"/>
    <n v="2727"/>
    <x v="66"/>
    <x v="0"/>
    <n v="6.9269999999999996"/>
  </r>
  <r>
    <n v="70"/>
    <s v="B01GGKYKQM"/>
    <x v="69"/>
    <x v="0"/>
    <n v="219"/>
    <n v="700"/>
    <n v="69"/>
    <x v="4"/>
    <n v="20053"/>
    <x v="67"/>
    <x v="0"/>
    <n v="24.353000000000002"/>
  </r>
  <r>
    <n v="71"/>
    <s v="B0B86CDHL1"/>
    <x v="70"/>
    <x v="0"/>
    <n v="349"/>
    <n v="899"/>
    <n v="61"/>
    <x v="6"/>
    <n v="149"/>
    <x v="68"/>
    <x v="0"/>
    <n v="4.649"/>
  </r>
  <r>
    <n v="72"/>
    <s v="B0B5ZF3NRK"/>
    <x v="71"/>
    <x v="0"/>
    <n v="349"/>
    <n v="599"/>
    <n v="42"/>
    <x v="3"/>
    <n v="210"/>
    <x v="69"/>
    <x v="0"/>
    <n v="4.3099999999999996"/>
  </r>
  <r>
    <n v="73"/>
    <s v="B09RFC46VP"/>
    <x v="72"/>
    <x v="3"/>
    <n v="26999"/>
    <n v="42999"/>
    <n v="37"/>
    <x v="0"/>
    <n v="45238"/>
    <x v="70"/>
    <x v="0"/>
    <n v="49.438000000000002"/>
  </r>
  <r>
    <n v="74"/>
    <s v="B08R69VDHT"/>
    <x v="73"/>
    <x v="0"/>
    <n v="115"/>
    <n v="499"/>
    <n v="77"/>
    <x v="1"/>
    <n v="7732"/>
    <x v="71"/>
    <x v="1"/>
    <n v="11.731999999999999"/>
  </r>
  <r>
    <n v="75"/>
    <s v="B09RWZRCP1"/>
    <x v="74"/>
    <x v="0"/>
    <n v="399"/>
    <n v="999"/>
    <n v="60"/>
    <x v="3"/>
    <n v="1780"/>
    <x v="72"/>
    <x v="0"/>
    <n v="5.88"/>
  </r>
  <r>
    <n v="76"/>
    <s v="B09CMP1SC8"/>
    <x v="75"/>
    <x v="0"/>
    <n v="199"/>
    <n v="499"/>
    <n v="60"/>
    <x v="3"/>
    <n v="602"/>
    <x v="73"/>
    <x v="1"/>
    <n v="4.702"/>
  </r>
  <r>
    <n v="77"/>
    <s v="B09YLXYP7Y"/>
    <x v="76"/>
    <x v="0"/>
    <n v="179"/>
    <n v="399"/>
    <n v="55"/>
    <x v="1"/>
    <n v="1423"/>
    <x v="74"/>
    <x v="1"/>
    <n v="5.423"/>
  </r>
  <r>
    <n v="78"/>
    <s v="B09ZPM4C2C"/>
    <x v="77"/>
    <x v="3"/>
    <n v="10901"/>
    <n v="30990"/>
    <n v="65"/>
    <x v="3"/>
    <n v="398"/>
    <x v="75"/>
    <x v="0"/>
    <n v="4.4979999999999993"/>
  </r>
  <r>
    <n v="79"/>
    <s v="B0B2DJDCPX"/>
    <x v="78"/>
    <x v="0"/>
    <n v="209"/>
    <n v="499"/>
    <n v="58"/>
    <x v="2"/>
    <n v="536"/>
    <x v="76"/>
    <x v="1"/>
    <n v="4.4359999999999999"/>
  </r>
  <r>
    <n v="80"/>
    <s v="B0BCZCQTJX"/>
    <x v="79"/>
    <x v="4"/>
    <n v="1434"/>
    <n v="3999"/>
    <n v="64"/>
    <x v="1"/>
    <n v="32"/>
    <x v="77"/>
    <x v="0"/>
    <n v="4.032"/>
  </r>
  <r>
    <n v="81"/>
    <s v="B07LGT55SJ"/>
    <x v="80"/>
    <x v="0"/>
    <n v="399"/>
    <n v="1099"/>
    <n v="64"/>
    <x v="0"/>
    <n v="24269"/>
    <x v="0"/>
    <x v="0"/>
    <n v="28.468999999999998"/>
  </r>
  <r>
    <n v="82"/>
    <s v="B09NKZXMWJ"/>
    <x v="81"/>
    <x v="0"/>
    <n v="139"/>
    <n v="249"/>
    <n v="44"/>
    <x v="1"/>
    <n v="9378"/>
    <x v="78"/>
    <x v="1"/>
    <n v="13.378"/>
  </r>
  <r>
    <n v="83"/>
    <s v="B08QX1CC14"/>
    <x v="82"/>
    <x v="3"/>
    <n v="7299"/>
    <n v="19125"/>
    <n v="62"/>
    <x v="10"/>
    <n v="902"/>
    <x v="79"/>
    <x v="0"/>
    <n v="4.3019999999999996"/>
  </r>
  <r>
    <n v="84"/>
    <s v="B0974H97TJ"/>
    <x v="83"/>
    <x v="0"/>
    <n v="299"/>
    <n v="799"/>
    <n v="63"/>
    <x v="5"/>
    <n v="28791"/>
    <x v="80"/>
    <x v="0"/>
    <n v="33.191000000000003"/>
  </r>
  <r>
    <n v="85"/>
    <s v="B07GVGTSLN"/>
    <x v="84"/>
    <x v="0"/>
    <n v="325"/>
    <n v="1299"/>
    <n v="75"/>
    <x v="0"/>
    <n v="10576"/>
    <x v="81"/>
    <x v="0"/>
    <n v="14.776"/>
  </r>
  <r>
    <n v="86"/>
    <s v="B09VCHLSJF"/>
    <x v="85"/>
    <x v="3"/>
    <n v="29999"/>
    <n v="39999"/>
    <n v="25"/>
    <x v="0"/>
    <n v="7298"/>
    <x v="82"/>
    <x v="0"/>
    <n v="11.498000000000001"/>
  </r>
  <r>
    <n v="87"/>
    <s v="B0B1YZX72F"/>
    <x v="86"/>
    <x v="3"/>
    <n v="27999"/>
    <n v="40990"/>
    <n v="32"/>
    <x v="4"/>
    <n v="4703"/>
    <x v="83"/>
    <x v="0"/>
    <n v="9.0030000000000001"/>
  </r>
  <r>
    <n v="88"/>
    <s v="B092BJMT8Q"/>
    <x v="87"/>
    <x v="3"/>
    <n v="30990"/>
    <n v="52900"/>
    <n v="41"/>
    <x v="4"/>
    <n v="7109"/>
    <x v="84"/>
    <x v="0"/>
    <n v="11.408999999999999"/>
  </r>
  <r>
    <n v="89"/>
    <s v="B0BMXMLSMM"/>
    <x v="88"/>
    <x v="0"/>
    <n v="199"/>
    <n v="999"/>
    <n v="80"/>
    <x v="6"/>
    <n v="127"/>
    <x v="85"/>
    <x v="0"/>
    <n v="4.6269999999999998"/>
  </r>
  <r>
    <n v="90"/>
    <s v="B07JH1C41D"/>
    <x v="89"/>
    <x v="0"/>
    <n v="649"/>
    <n v="1999"/>
    <n v="68"/>
    <x v="0"/>
    <n v="24269"/>
    <x v="86"/>
    <x v="0"/>
    <n v="28.468999999999998"/>
  </r>
  <r>
    <n v="91"/>
    <s v="B0141EZMAI"/>
    <x v="90"/>
    <x v="1"/>
    <n v="269"/>
    <n v="800"/>
    <n v="66"/>
    <x v="9"/>
    <n v="10134"/>
    <x v="87"/>
    <x v="0"/>
    <n v="13.734"/>
  </r>
  <r>
    <n v="92"/>
    <s v="B09Q5P2MT3"/>
    <x v="91"/>
    <x v="3"/>
    <n v="24999"/>
    <n v="31999"/>
    <n v="22"/>
    <x v="0"/>
    <n v="34899"/>
    <x v="88"/>
    <x v="0"/>
    <n v="39.099000000000004"/>
  </r>
  <r>
    <n v="93"/>
    <s v="B08HDH26JX"/>
    <x v="92"/>
    <x v="0"/>
    <n v="299"/>
    <n v="699"/>
    <n v="57"/>
    <x v="0"/>
    <n v="94363"/>
    <x v="3"/>
    <x v="0"/>
    <n v="98.563000000000002"/>
  </r>
  <r>
    <n v="94"/>
    <s v="B09VT6JKRP"/>
    <x v="93"/>
    <x v="0"/>
    <n v="199"/>
    <n v="999"/>
    <n v="80"/>
    <x v="3"/>
    <n v="425"/>
    <x v="89"/>
    <x v="0"/>
    <n v="4.5249999999999995"/>
  </r>
  <r>
    <n v="95"/>
    <s v="B09T3KB6JZ"/>
    <x v="94"/>
    <x v="3"/>
    <n v="18990"/>
    <n v="40990"/>
    <n v="54"/>
    <x v="0"/>
    <n v="6659"/>
    <x v="90"/>
    <x v="0"/>
    <n v="10.859"/>
  </r>
  <r>
    <n v="96"/>
    <s v="B093QCY6YJ"/>
    <x v="95"/>
    <x v="1"/>
    <n v="290"/>
    <n v="349"/>
    <n v="17"/>
    <x v="7"/>
    <n v="1977"/>
    <x v="91"/>
    <x v="1"/>
    <n v="5.6770000000000005"/>
  </r>
  <r>
    <n v="97"/>
    <s v="B093ZNQZ2Y"/>
    <x v="96"/>
    <x v="4"/>
    <n v="249"/>
    <n v="799"/>
    <n v="69"/>
    <x v="11"/>
    <n v="1079"/>
    <x v="92"/>
    <x v="0"/>
    <n v="4.8789999999999996"/>
  </r>
  <r>
    <n v="98"/>
    <s v="B08LKS3LSP"/>
    <x v="97"/>
    <x v="0"/>
    <n v="345"/>
    <n v="999"/>
    <n v="65"/>
    <x v="7"/>
    <n v="1097"/>
    <x v="93"/>
    <x v="0"/>
    <n v="4.7970000000000006"/>
  </r>
  <r>
    <n v="99"/>
    <s v="B00V4BGDKU"/>
    <x v="98"/>
    <x v="1"/>
    <n v="1099"/>
    <n v="1899"/>
    <n v="42"/>
    <x v="6"/>
    <n v="22420"/>
    <x v="94"/>
    <x v="0"/>
    <n v="26.92"/>
  </r>
  <r>
    <n v="100"/>
    <s v="B08CHKQ8D4"/>
    <x v="99"/>
    <x v="0"/>
    <n v="719"/>
    <n v="1499"/>
    <n v="52"/>
    <x v="3"/>
    <n v="1045"/>
    <x v="95"/>
    <x v="0"/>
    <n v="5.1449999999999996"/>
  </r>
  <r>
    <n v="101"/>
    <s v="B09BW334ML"/>
    <x v="100"/>
    <x v="4"/>
    <n v="349"/>
    <n v="1499"/>
    <n v="77"/>
    <x v="4"/>
    <n v="4145"/>
    <x v="96"/>
    <x v="0"/>
    <n v="8.4450000000000003"/>
  </r>
  <r>
    <n v="102"/>
    <s v="B082T6GVLJ"/>
    <x v="101"/>
    <x v="0"/>
    <n v="849"/>
    <n v="1809"/>
    <n v="53"/>
    <x v="4"/>
    <n v="6547"/>
    <x v="97"/>
    <x v="0"/>
    <n v="10.847"/>
  </r>
  <r>
    <n v="103"/>
    <s v="B07DL1KC3H"/>
    <x v="102"/>
    <x v="4"/>
    <n v="299"/>
    <n v="899"/>
    <n v="67"/>
    <x v="1"/>
    <n v="1588"/>
    <x v="98"/>
    <x v="0"/>
    <n v="5.5880000000000001"/>
  </r>
  <r>
    <n v="104"/>
    <s v="B0B6F98KJJ"/>
    <x v="103"/>
    <x v="3"/>
    <n v="21999"/>
    <n v="29999"/>
    <n v="27"/>
    <x v="0"/>
    <n v="32840"/>
    <x v="99"/>
    <x v="0"/>
    <n v="37.040000000000006"/>
  </r>
  <r>
    <n v="105"/>
    <s v="B07JNVF678"/>
    <x v="104"/>
    <x v="0"/>
    <n v="349"/>
    <n v="999"/>
    <n v="65"/>
    <x v="0"/>
    <n v="13120"/>
    <x v="100"/>
    <x v="0"/>
    <n v="17.32"/>
  </r>
  <r>
    <n v="106"/>
    <s v="B09QGZFBPM"/>
    <x v="105"/>
    <x v="0"/>
    <n v="399"/>
    <n v="999"/>
    <n v="60"/>
    <x v="4"/>
    <n v="2806"/>
    <x v="101"/>
    <x v="0"/>
    <n v="7.1059999999999999"/>
  </r>
  <r>
    <n v="107"/>
    <s v="B07JGDB5M1"/>
    <x v="106"/>
    <x v="0"/>
    <n v="449"/>
    <n v="1299"/>
    <n v="65"/>
    <x v="0"/>
    <n v="24269"/>
    <x v="102"/>
    <x v="0"/>
    <n v="28.468999999999998"/>
  </r>
  <r>
    <n v="108"/>
    <s v="B0981XSZJ7"/>
    <x v="107"/>
    <x v="0"/>
    <n v="299"/>
    <n v="999"/>
    <n v="70"/>
    <x v="4"/>
    <n v="766"/>
    <x v="103"/>
    <x v="0"/>
    <n v="5.0659999999999998"/>
  </r>
  <r>
    <n v="109"/>
    <s v="B0B9XLX8VR"/>
    <x v="108"/>
    <x v="3"/>
    <n v="37999"/>
    <n v="65000"/>
    <n v="42"/>
    <x v="4"/>
    <n v="3587"/>
    <x v="104"/>
    <x v="0"/>
    <n v="7.8870000000000005"/>
  </r>
  <r>
    <n v="110"/>
    <s v="B08Y5KXR6Z"/>
    <x v="109"/>
    <x v="0"/>
    <n v="99"/>
    <n v="800"/>
    <n v="88"/>
    <x v="2"/>
    <n v="24871"/>
    <x v="105"/>
    <x v="0"/>
    <n v="28.770999999999997"/>
  </r>
  <r>
    <n v="111"/>
    <s v="B09F6VHQXB"/>
    <x v="110"/>
    <x v="5"/>
    <n v="7390"/>
    <n v="20000"/>
    <n v="63"/>
    <x v="3"/>
    <n v="2581"/>
    <x v="106"/>
    <x v="0"/>
    <n v="6.6809999999999992"/>
  </r>
  <r>
    <n v="112"/>
    <s v="B0974G5Q2Y"/>
    <x v="111"/>
    <x v="0"/>
    <n v="273.10000000000002"/>
    <n v="999"/>
    <n v="73"/>
    <x v="4"/>
    <n v="20850"/>
    <x v="29"/>
    <x v="0"/>
    <n v="25.150000000000002"/>
  </r>
  <r>
    <n v="113"/>
    <s v="B09YL9SN9B"/>
    <x v="112"/>
    <x v="3"/>
    <n v="15990"/>
    <n v="23990"/>
    <n v="33"/>
    <x v="4"/>
    <n v="1035"/>
    <x v="107"/>
    <x v="0"/>
    <n v="5.335"/>
  </r>
  <r>
    <n v="114"/>
    <s v="B09RX1FK54"/>
    <x v="113"/>
    <x v="0"/>
    <n v="399"/>
    <n v="999"/>
    <n v="60"/>
    <x v="3"/>
    <n v="1780"/>
    <x v="72"/>
    <x v="0"/>
    <n v="5.88"/>
  </r>
  <r>
    <n v="115"/>
    <s v="B09TT6BFDX"/>
    <x v="114"/>
    <x v="4"/>
    <n v="399"/>
    <n v="1999"/>
    <n v="80"/>
    <x v="6"/>
    <n v="505"/>
    <x v="108"/>
    <x v="0"/>
    <n v="5.0049999999999999"/>
  </r>
  <r>
    <n v="116"/>
    <s v="B09KH58JZR"/>
    <x v="115"/>
    <x v="0"/>
    <n v="210"/>
    <n v="399"/>
    <n v="47"/>
    <x v="3"/>
    <n v="1717"/>
    <x v="109"/>
    <x v="1"/>
    <n v="5.8170000000000002"/>
  </r>
  <r>
    <n v="117"/>
    <s v="B09DDCQFMT"/>
    <x v="116"/>
    <x v="4"/>
    <n v="1299"/>
    <n v="1999"/>
    <n v="35"/>
    <x v="9"/>
    <n v="590"/>
    <x v="110"/>
    <x v="0"/>
    <n v="4.1900000000000004"/>
  </r>
  <r>
    <n v="118"/>
    <s v="B08RP2L2NL"/>
    <x v="117"/>
    <x v="0"/>
    <n v="347"/>
    <n v="999"/>
    <n v="65"/>
    <x v="12"/>
    <n v="1121"/>
    <x v="111"/>
    <x v="0"/>
    <n v="4.6210000000000004"/>
  </r>
  <r>
    <n v="119"/>
    <s v="B0B4G2MWSB"/>
    <x v="118"/>
    <x v="0"/>
    <n v="149"/>
    <n v="999"/>
    <n v="85"/>
    <x v="1"/>
    <n v="1313"/>
    <x v="60"/>
    <x v="0"/>
    <n v="5.3129999999999997"/>
  </r>
  <r>
    <n v="120"/>
    <s v="B0B21C4BMX"/>
    <x v="119"/>
    <x v="0"/>
    <n v="228"/>
    <n v="899"/>
    <n v="75"/>
    <x v="11"/>
    <n v="132"/>
    <x v="112"/>
    <x v="0"/>
    <n v="3.9319999999999999"/>
  </r>
  <r>
    <n v="121"/>
    <s v="B084MZXJNK"/>
    <x v="120"/>
    <x v="0"/>
    <n v="1599"/>
    <n v="1999"/>
    <n v="20"/>
    <x v="5"/>
    <n v="1951"/>
    <x v="113"/>
    <x v="0"/>
    <n v="6.3510000000000009"/>
  </r>
  <r>
    <n v="122"/>
    <s v="B0BHZCNC4P"/>
    <x v="121"/>
    <x v="4"/>
    <n v="1499"/>
    <n v="3999"/>
    <n v="63"/>
    <x v="7"/>
    <n v="37"/>
    <x v="114"/>
    <x v="0"/>
    <n v="3.7370000000000001"/>
  </r>
  <r>
    <n v="123"/>
    <s v="B0B16KD737"/>
    <x v="122"/>
    <x v="3"/>
    <n v="8499"/>
    <n v="15999"/>
    <n v="47"/>
    <x v="4"/>
    <n v="592"/>
    <x v="115"/>
    <x v="0"/>
    <n v="4.8919999999999995"/>
  </r>
  <r>
    <n v="124"/>
    <s v="B099K9ZX65"/>
    <x v="123"/>
    <x v="3"/>
    <n v="20990"/>
    <n v="44990"/>
    <n v="53"/>
    <x v="3"/>
    <n v="1259"/>
    <x v="116"/>
    <x v="0"/>
    <n v="5.359"/>
  </r>
  <r>
    <n v="125"/>
    <s v="B08Y55LPBF"/>
    <x v="124"/>
    <x v="3"/>
    <n v="32999"/>
    <n v="44999"/>
    <n v="27"/>
    <x v="0"/>
    <n v="45238"/>
    <x v="117"/>
    <x v="0"/>
    <n v="49.438000000000002"/>
  </r>
  <r>
    <n v="126"/>
    <s v="B015OW3M1W"/>
    <x v="125"/>
    <x v="2"/>
    <n v="799"/>
    <n v="1700"/>
    <n v="53"/>
    <x v="3"/>
    <n v="28638"/>
    <x v="118"/>
    <x v="0"/>
    <n v="32.738"/>
  </r>
  <r>
    <n v="127"/>
    <s v="B01D5H8ZI8"/>
    <x v="126"/>
    <x v="2"/>
    <n v="229"/>
    <n v="595"/>
    <n v="62"/>
    <x v="4"/>
    <n v="12835"/>
    <x v="119"/>
    <x v="0"/>
    <n v="17.135000000000002"/>
  </r>
  <r>
    <n v="128"/>
    <s v="B09X1M3DHX"/>
    <x v="127"/>
    <x v="3"/>
    <n v="9999"/>
    <n v="27990"/>
    <n v="64"/>
    <x v="0"/>
    <n v="1269"/>
    <x v="120"/>
    <x v="0"/>
    <n v="5.4690000000000003"/>
  </r>
  <r>
    <n v="129"/>
    <s v="B09MM6P76N"/>
    <x v="128"/>
    <x v="4"/>
    <n v="349"/>
    <n v="599"/>
    <n v="42"/>
    <x v="0"/>
    <n v="284"/>
    <x v="121"/>
    <x v="0"/>
    <n v="4.484"/>
  </r>
  <r>
    <n v="130"/>
    <s v="B01D5H8LDM"/>
    <x v="129"/>
    <x v="7"/>
    <n v="489"/>
    <n v="1200"/>
    <n v="59"/>
    <x v="5"/>
    <n v="69538"/>
    <x v="122"/>
    <x v="0"/>
    <n v="73.938000000000002"/>
  </r>
  <r>
    <n v="131"/>
    <s v="B0B1YY6JJL"/>
    <x v="130"/>
    <x v="3"/>
    <n v="23999"/>
    <n v="34990"/>
    <n v="31"/>
    <x v="4"/>
    <n v="4703"/>
    <x v="123"/>
    <x v="0"/>
    <n v="9.0030000000000001"/>
  </r>
  <r>
    <n v="132"/>
    <s v="B09QGZM8QB"/>
    <x v="131"/>
    <x v="0"/>
    <n v="399"/>
    <n v="999"/>
    <n v="60"/>
    <x v="4"/>
    <n v="2806"/>
    <x v="101"/>
    <x v="0"/>
    <n v="7.1059999999999999"/>
  </r>
  <r>
    <n v="133"/>
    <s v="B08L4SBJRY"/>
    <x v="132"/>
    <x v="8"/>
    <n v="349"/>
    <n v="1299"/>
    <n v="73"/>
    <x v="1"/>
    <n v="3295"/>
    <x v="124"/>
    <x v="0"/>
    <n v="7.2949999999999999"/>
  </r>
  <r>
    <n v="134"/>
    <s v="B09X79PP8F"/>
    <x v="133"/>
    <x v="0"/>
    <n v="179"/>
    <n v="299"/>
    <n v="40"/>
    <x v="2"/>
    <n v="81"/>
    <x v="125"/>
    <x v="1"/>
    <n v="3.9809999999999999"/>
  </r>
  <r>
    <n v="135"/>
    <s v="B082T6GVG9"/>
    <x v="134"/>
    <x v="0"/>
    <n v="689"/>
    <n v="1500"/>
    <n v="54"/>
    <x v="0"/>
    <n v="42301"/>
    <x v="126"/>
    <x v="0"/>
    <n v="46.501000000000005"/>
  </r>
  <r>
    <n v="136"/>
    <s v="B0B3XY5YT4"/>
    <x v="135"/>
    <x v="3"/>
    <n v="30990"/>
    <n v="49990"/>
    <n v="38"/>
    <x v="4"/>
    <n v="1376"/>
    <x v="127"/>
    <x v="0"/>
    <n v="5.6760000000000002"/>
  </r>
  <r>
    <n v="137"/>
    <s v="B0B4HKH19N"/>
    <x v="136"/>
    <x v="0"/>
    <n v="249"/>
    <n v="931"/>
    <n v="73"/>
    <x v="2"/>
    <n v="1075"/>
    <x v="128"/>
    <x v="0"/>
    <n v="4.9749999999999996"/>
  </r>
  <r>
    <n v="138"/>
    <s v="B08TGG316Z"/>
    <x v="137"/>
    <x v="2"/>
    <n v="999"/>
    <n v="2399"/>
    <n v="58"/>
    <x v="13"/>
    <n v="3664"/>
    <x v="129"/>
    <x v="0"/>
    <n v="8.2639999999999993"/>
  </r>
  <r>
    <n v="139"/>
    <s v="B071VMP1Z4"/>
    <x v="138"/>
    <x v="4"/>
    <n v="399"/>
    <n v="399"/>
    <n v="0"/>
    <x v="2"/>
    <n v="1951"/>
    <x v="130"/>
    <x v="1"/>
    <n v="5.851"/>
  </r>
  <r>
    <n v="140"/>
    <s v="B071SDRGWL"/>
    <x v="139"/>
    <x v="0"/>
    <n v="349"/>
    <n v="699"/>
    <n v="50"/>
    <x v="4"/>
    <n v="20850"/>
    <x v="131"/>
    <x v="0"/>
    <n v="25.150000000000002"/>
  </r>
  <r>
    <n v="141"/>
    <s v="B08PSQRW2T"/>
    <x v="140"/>
    <x v="0"/>
    <n v="399"/>
    <n v="1099"/>
    <n v="64"/>
    <x v="3"/>
    <n v="2685"/>
    <x v="132"/>
    <x v="0"/>
    <n v="6.7850000000000001"/>
  </r>
  <r>
    <n v="142"/>
    <s v="B0859M539M"/>
    <x v="141"/>
    <x v="1"/>
    <n v="1699"/>
    <n v="2999"/>
    <n v="43"/>
    <x v="5"/>
    <n v="24780"/>
    <x v="133"/>
    <x v="0"/>
    <n v="29.18"/>
  </r>
  <r>
    <n v="143"/>
    <s v="B08RX8G496"/>
    <x v="142"/>
    <x v="4"/>
    <n v="655"/>
    <n v="1099"/>
    <n v="40"/>
    <x v="14"/>
    <n v="285"/>
    <x v="134"/>
    <x v="0"/>
    <n v="3.4850000000000003"/>
  </r>
  <r>
    <n v="144"/>
    <s v="B002SZEOLG"/>
    <x v="143"/>
    <x v="1"/>
    <n v="749"/>
    <n v="1339"/>
    <n v="44"/>
    <x v="0"/>
    <n v="179692"/>
    <x v="135"/>
    <x v="0"/>
    <n v="183.892"/>
  </r>
  <r>
    <n v="145"/>
    <s v="B08CS3BT4L"/>
    <x v="144"/>
    <x v="3"/>
    <n v="9999"/>
    <n v="12999"/>
    <n v="23"/>
    <x v="0"/>
    <n v="6088"/>
    <x v="136"/>
    <x v="0"/>
    <n v="10.288"/>
  </r>
  <r>
    <n v="146"/>
    <s v="B00RFWNJMC"/>
    <x v="145"/>
    <x v="4"/>
    <n v="195"/>
    <n v="499"/>
    <n v="61"/>
    <x v="7"/>
    <n v="1383"/>
    <x v="137"/>
    <x v="1"/>
    <n v="5.0830000000000002"/>
  </r>
  <r>
    <n v="147"/>
    <s v="B082T6GXS5"/>
    <x v="146"/>
    <x v="0"/>
    <n v="999"/>
    <n v="2100"/>
    <n v="52"/>
    <x v="6"/>
    <n v="5492"/>
    <x v="138"/>
    <x v="0"/>
    <n v="9.9920000000000009"/>
  </r>
  <r>
    <n v="148"/>
    <s v="B09CMQRQM6"/>
    <x v="147"/>
    <x v="0"/>
    <n v="499"/>
    <n v="899"/>
    <n v="44"/>
    <x v="0"/>
    <n v="919"/>
    <x v="139"/>
    <x v="0"/>
    <n v="5.1189999999999998"/>
  </r>
  <r>
    <n v="149"/>
    <s v="B005LJQMCK"/>
    <x v="148"/>
    <x v="9"/>
    <n v="416"/>
    <n v="599"/>
    <n v="31"/>
    <x v="0"/>
    <n v="30023"/>
    <x v="140"/>
    <x v="0"/>
    <n v="34.222999999999999"/>
  </r>
  <r>
    <n v="150"/>
    <s v="B09C6H53KH"/>
    <x v="149"/>
    <x v="0"/>
    <n v="368"/>
    <n v="699"/>
    <n v="47"/>
    <x v="0"/>
    <n v="387"/>
    <x v="141"/>
    <x v="0"/>
    <n v="4.5869999999999997"/>
  </r>
  <r>
    <n v="151"/>
    <s v="B0BB3CBFBM"/>
    <x v="150"/>
    <x v="3"/>
    <n v="29990"/>
    <n v="65000"/>
    <n v="54"/>
    <x v="3"/>
    <n v="211"/>
    <x v="142"/>
    <x v="0"/>
    <n v="4.3109999999999999"/>
  </r>
  <r>
    <n v="152"/>
    <s v="B08QSDKFGQ"/>
    <x v="151"/>
    <x v="0"/>
    <n v="339"/>
    <n v="1099"/>
    <n v="69"/>
    <x v="4"/>
    <n v="974"/>
    <x v="32"/>
    <x v="0"/>
    <n v="5.274"/>
  </r>
  <r>
    <n v="153"/>
    <s v="B08PV1X771"/>
    <x v="152"/>
    <x v="3"/>
    <n v="15490"/>
    <n v="20900"/>
    <n v="26"/>
    <x v="4"/>
    <n v="16299"/>
    <x v="143"/>
    <x v="0"/>
    <n v="20.599"/>
  </r>
  <r>
    <n v="154"/>
    <s v="B07YTNKVJQ"/>
    <x v="153"/>
    <x v="0"/>
    <n v="499"/>
    <n v="1299"/>
    <n v="62"/>
    <x v="4"/>
    <n v="30411"/>
    <x v="144"/>
    <x v="0"/>
    <n v="34.710999999999999"/>
  </r>
  <r>
    <n v="155"/>
    <s v="B0117H7GZ6"/>
    <x v="154"/>
    <x v="1"/>
    <n v="249"/>
    <n v="399"/>
    <n v="38"/>
    <x v="10"/>
    <n v="4642"/>
    <x v="145"/>
    <x v="1"/>
    <n v="8.0419999999999998"/>
  </r>
  <r>
    <n v="156"/>
    <s v="B09XJ1LM7R"/>
    <x v="155"/>
    <x v="4"/>
    <n v="399"/>
    <n v="799"/>
    <n v="50"/>
    <x v="4"/>
    <n v="12"/>
    <x v="146"/>
    <x v="0"/>
    <n v="4.3119999999999994"/>
  </r>
  <r>
    <n v="157"/>
    <s v="B084N133Y7"/>
    <x v="156"/>
    <x v="0"/>
    <n v="1499"/>
    <n v="1999"/>
    <n v="25"/>
    <x v="5"/>
    <n v="1951"/>
    <x v="113"/>
    <x v="0"/>
    <n v="6.3510000000000009"/>
  </r>
  <r>
    <n v="158"/>
    <s v="B088Z1YWBC"/>
    <x v="157"/>
    <x v="10"/>
    <n v="9490"/>
    <n v="15990"/>
    <n v="41"/>
    <x v="2"/>
    <n v="10480"/>
    <x v="147"/>
    <x v="0"/>
    <n v="14.38"/>
  </r>
  <r>
    <n v="159"/>
    <s v="B07VSG5SXZ"/>
    <x v="158"/>
    <x v="2"/>
    <n v="637"/>
    <n v="1499"/>
    <n v="58"/>
    <x v="3"/>
    <n v="24"/>
    <x v="148"/>
    <x v="0"/>
    <n v="4.1239999999999997"/>
  </r>
  <r>
    <n v="160"/>
    <s v="B08RWCZ6SY"/>
    <x v="159"/>
    <x v="4"/>
    <n v="399"/>
    <n v="899"/>
    <n v="56"/>
    <x v="2"/>
    <n v="254"/>
    <x v="149"/>
    <x v="0"/>
    <n v="4.1539999999999999"/>
  </r>
  <r>
    <n v="161"/>
    <s v="B07KSB1MLX"/>
    <x v="160"/>
    <x v="9"/>
    <n v="1089"/>
    <n v="1600"/>
    <n v="32"/>
    <x v="1"/>
    <n v="3565"/>
    <x v="150"/>
    <x v="0"/>
    <n v="7.5649999999999995"/>
  </r>
  <r>
    <n v="162"/>
    <s v="B081FG1QYX"/>
    <x v="161"/>
    <x v="0"/>
    <n v="339"/>
    <n v="999"/>
    <n v="66"/>
    <x v="4"/>
    <n v="6255"/>
    <x v="151"/>
    <x v="0"/>
    <n v="10.555"/>
  </r>
  <r>
    <n v="163"/>
    <s v="B08R69WBN7"/>
    <x v="162"/>
    <x v="0"/>
    <n v="149"/>
    <n v="499"/>
    <n v="70"/>
    <x v="1"/>
    <n v="7732"/>
    <x v="71"/>
    <x v="1"/>
    <n v="11.731999999999999"/>
  </r>
  <r>
    <n v="164"/>
    <s v="B0B3RHX6B6"/>
    <x v="163"/>
    <x v="0"/>
    <n v="149"/>
    <n v="399"/>
    <n v="63"/>
    <x v="2"/>
    <n v="57"/>
    <x v="152"/>
    <x v="1"/>
    <n v="3.9569999999999999"/>
  </r>
  <r>
    <n v="165"/>
    <s v="B084N18QZY"/>
    <x v="164"/>
    <x v="0"/>
    <n v="599"/>
    <n v="849"/>
    <n v="29"/>
    <x v="6"/>
    <n v="577"/>
    <x v="153"/>
    <x v="0"/>
    <n v="5.077"/>
  </r>
  <r>
    <n v="166"/>
    <s v="B081NHWT6Z"/>
    <x v="165"/>
    <x v="4"/>
    <n v="299"/>
    <n v="1199"/>
    <n v="75"/>
    <x v="2"/>
    <n v="1193"/>
    <x v="154"/>
    <x v="0"/>
    <n v="5.093"/>
  </r>
  <r>
    <n v="167"/>
    <s v="B07JPJJZ2H"/>
    <x v="166"/>
    <x v="0"/>
    <n v="399"/>
    <n v="1299"/>
    <n v="69"/>
    <x v="0"/>
    <n v="13120"/>
    <x v="155"/>
    <x v="0"/>
    <n v="17.32"/>
  </r>
  <r>
    <n v="168"/>
    <s v="B09JKNF147"/>
    <x v="167"/>
    <x v="4"/>
    <n v="339"/>
    <n v="1999"/>
    <n v="83"/>
    <x v="1"/>
    <n v="343"/>
    <x v="156"/>
    <x v="0"/>
    <n v="4.343"/>
  </r>
  <r>
    <n v="169"/>
    <s v="B0B9959XF3"/>
    <x v="168"/>
    <x v="3"/>
    <n v="12499"/>
    <n v="22990"/>
    <n v="46"/>
    <x v="4"/>
    <n v="1611"/>
    <x v="157"/>
    <x v="0"/>
    <n v="5.9109999999999996"/>
  </r>
  <r>
    <n v="170"/>
    <s v="B09PNR6F8Q"/>
    <x v="169"/>
    <x v="0"/>
    <n v="249"/>
    <n v="399"/>
    <n v="38"/>
    <x v="1"/>
    <n v="6558"/>
    <x v="158"/>
    <x v="1"/>
    <n v="10.558"/>
  </r>
  <r>
    <n v="171"/>
    <s v="B07M69276N"/>
    <x v="170"/>
    <x v="1"/>
    <n v="1399"/>
    <n v="2499"/>
    <n v="44"/>
    <x v="5"/>
    <n v="23169"/>
    <x v="159"/>
    <x v="0"/>
    <n v="27.569000000000003"/>
  </r>
  <r>
    <n v="172"/>
    <s v="B0B1YZ9CB8"/>
    <x v="171"/>
    <x v="3"/>
    <n v="32999"/>
    <n v="47990"/>
    <n v="31"/>
    <x v="4"/>
    <n v="4703"/>
    <x v="160"/>
    <x v="0"/>
    <n v="9.0030000000000001"/>
  </r>
  <r>
    <n v="173"/>
    <s v="B09YLYB9PB"/>
    <x v="172"/>
    <x v="0"/>
    <n v="149"/>
    <n v="399"/>
    <n v="63"/>
    <x v="1"/>
    <n v="1423"/>
    <x v="74"/>
    <x v="1"/>
    <n v="5.423"/>
  </r>
  <r>
    <n v="174"/>
    <s v="B08CTNJ985"/>
    <x v="173"/>
    <x v="0"/>
    <n v="325"/>
    <n v="999"/>
    <n v="67"/>
    <x v="4"/>
    <n v="2651"/>
    <x v="161"/>
    <x v="0"/>
    <n v="6.9509999999999996"/>
  </r>
  <r>
    <n v="175"/>
    <s v="B0BP7XLX48"/>
    <x v="174"/>
    <x v="0"/>
    <n v="399"/>
    <n v="1999"/>
    <n v="80"/>
    <x v="15"/>
    <n v="5"/>
    <x v="162"/>
    <x v="0"/>
    <n v="5.0049999999999999"/>
  </r>
  <r>
    <n v="176"/>
    <s v="B09LHXNZLR"/>
    <x v="175"/>
    <x v="1"/>
    <n v="199"/>
    <n v="499"/>
    <n v="60"/>
    <x v="7"/>
    <n v="612"/>
    <x v="163"/>
    <x v="1"/>
    <n v="4.3120000000000003"/>
  </r>
  <r>
    <n v="177"/>
    <s v="B0B3N8VG24"/>
    <x v="176"/>
    <x v="0"/>
    <n v="88"/>
    <n v="299"/>
    <n v="71"/>
    <x v="1"/>
    <n v="9378"/>
    <x v="164"/>
    <x v="1"/>
    <n v="13.378"/>
  </r>
  <r>
    <n v="178"/>
    <s v="B08PSVBB2X"/>
    <x v="177"/>
    <x v="0"/>
    <n v="399"/>
    <n v="1099"/>
    <n v="64"/>
    <x v="3"/>
    <n v="2685"/>
    <x v="132"/>
    <x v="0"/>
    <n v="6.7850000000000001"/>
  </r>
  <r>
    <n v="179"/>
    <s v="B0B3MQXNFB"/>
    <x v="178"/>
    <x v="0"/>
    <n v="57.89"/>
    <n v="199"/>
    <n v="71"/>
    <x v="1"/>
    <n v="9378"/>
    <x v="23"/>
    <x v="2"/>
    <n v="13.378"/>
  </r>
  <r>
    <n v="180"/>
    <s v="B08XMSKKMM"/>
    <x v="179"/>
    <x v="4"/>
    <n v="799"/>
    <n v="1999"/>
    <n v="60"/>
    <x v="8"/>
    <n v="576"/>
    <x v="165"/>
    <x v="0"/>
    <n v="3.8759999999999999"/>
  </r>
  <r>
    <n v="181"/>
    <s v="B09L8DT7D6"/>
    <x v="180"/>
    <x v="4"/>
    <n v="205"/>
    <n v="499"/>
    <n v="59"/>
    <x v="11"/>
    <n v="313"/>
    <x v="166"/>
    <x v="1"/>
    <n v="4.1129999999999995"/>
  </r>
  <r>
    <n v="182"/>
    <s v="B00GE55L22"/>
    <x v="181"/>
    <x v="0"/>
    <n v="299"/>
    <n v="699"/>
    <n v="57"/>
    <x v="3"/>
    <n v="2957"/>
    <x v="167"/>
    <x v="0"/>
    <n v="7.0569999999999995"/>
  </r>
  <r>
    <n v="183"/>
    <s v="B0162K34H2"/>
    <x v="182"/>
    <x v="0"/>
    <n v="849"/>
    <n v="999"/>
    <n v="15"/>
    <x v="3"/>
    <n v="6736"/>
    <x v="168"/>
    <x v="0"/>
    <n v="10.835999999999999"/>
  </r>
  <r>
    <n v="184"/>
    <s v="B0B8SRZ5SV"/>
    <x v="183"/>
    <x v="0"/>
    <n v="949"/>
    <n v="1999"/>
    <n v="53"/>
    <x v="5"/>
    <n v="13552"/>
    <x v="169"/>
    <x v="0"/>
    <n v="17.951999999999998"/>
  </r>
  <r>
    <n v="185"/>
    <s v="B07CWNJLPC"/>
    <x v="184"/>
    <x v="0"/>
    <n v="499"/>
    <n v="1200"/>
    <n v="58"/>
    <x v="4"/>
    <n v="5451"/>
    <x v="170"/>
    <x v="0"/>
    <n v="9.7509999999999994"/>
  </r>
  <r>
    <n v="186"/>
    <s v="B00NH12R1O"/>
    <x v="185"/>
    <x v="0"/>
    <n v="299"/>
    <n v="485"/>
    <n v="38"/>
    <x v="4"/>
    <n v="10911"/>
    <x v="171"/>
    <x v="1"/>
    <n v="15.210999999999999"/>
  </r>
  <r>
    <n v="187"/>
    <s v="B0B8SSC5D9"/>
    <x v="186"/>
    <x v="0"/>
    <n v="949"/>
    <n v="1999"/>
    <n v="53"/>
    <x v="5"/>
    <n v="13552"/>
    <x v="169"/>
    <x v="0"/>
    <n v="17.951999999999998"/>
  </r>
  <r>
    <n v="188"/>
    <s v="B08WKG2MWT"/>
    <x v="187"/>
    <x v="0"/>
    <n v="379"/>
    <n v="1099"/>
    <n v="66"/>
    <x v="4"/>
    <n v="2806"/>
    <x v="172"/>
    <x v="0"/>
    <n v="7.1059999999999999"/>
  </r>
  <r>
    <n v="189"/>
    <s v="B0B466C3G4"/>
    <x v="188"/>
    <x v="3"/>
    <n v="8990"/>
    <n v="18990"/>
    <n v="53"/>
    <x v="2"/>
    <n v="350"/>
    <x v="173"/>
    <x v="0"/>
    <n v="4.25"/>
  </r>
  <r>
    <n v="190"/>
    <s v="B005LJQMZC"/>
    <x v="189"/>
    <x v="9"/>
    <n v="486"/>
    <n v="1999"/>
    <n v="76"/>
    <x v="0"/>
    <n v="30023"/>
    <x v="174"/>
    <x v="0"/>
    <n v="34.222999999999999"/>
  </r>
  <r>
    <n v="191"/>
    <s v="B07MDRGHWQ"/>
    <x v="190"/>
    <x v="5"/>
    <n v="5699"/>
    <n v="11000"/>
    <n v="48"/>
    <x v="0"/>
    <n v="4003"/>
    <x v="175"/>
    <x v="0"/>
    <n v="8.2029999999999994"/>
  </r>
  <r>
    <n v="192"/>
    <s v="B07DC4RZPY"/>
    <x v="191"/>
    <x v="0"/>
    <n v="709"/>
    <n v="1999"/>
    <n v="65"/>
    <x v="3"/>
    <n v="178817"/>
    <x v="176"/>
    <x v="0"/>
    <n v="182.917"/>
  </r>
  <r>
    <n v="193"/>
    <s v="B0B15GSPQW"/>
    <x v="192"/>
    <x v="3"/>
    <n v="47990"/>
    <n v="70900"/>
    <n v="32"/>
    <x v="4"/>
    <n v="7109"/>
    <x v="177"/>
    <x v="0"/>
    <n v="11.408999999999999"/>
  </r>
  <r>
    <n v="194"/>
    <s v="B08GJNM9N7"/>
    <x v="193"/>
    <x v="4"/>
    <n v="299"/>
    <n v="1199"/>
    <n v="75"/>
    <x v="7"/>
    <n v="490"/>
    <x v="178"/>
    <x v="0"/>
    <n v="4.1900000000000004"/>
  </r>
  <r>
    <n v="195"/>
    <s v="B09C6FML9B"/>
    <x v="194"/>
    <x v="0"/>
    <n v="320"/>
    <n v="599"/>
    <n v="47"/>
    <x v="3"/>
    <n v="491"/>
    <x v="179"/>
    <x v="0"/>
    <n v="4.5909999999999993"/>
  </r>
  <r>
    <n v="196"/>
    <s v="B0B65MJ45G"/>
    <x v="195"/>
    <x v="0"/>
    <n v="139"/>
    <n v="549"/>
    <n v="75"/>
    <x v="2"/>
    <n v="61"/>
    <x v="180"/>
    <x v="0"/>
    <n v="3.9609999999999999"/>
  </r>
  <r>
    <n v="197"/>
    <s v="B08P9RYPLR"/>
    <x v="196"/>
    <x v="0"/>
    <n v="129"/>
    <n v="249"/>
    <n v="48"/>
    <x v="1"/>
    <n v="9378"/>
    <x v="78"/>
    <x v="1"/>
    <n v="13.378"/>
  </r>
  <r>
    <n v="198"/>
    <s v="B0B6F8HHR6"/>
    <x v="197"/>
    <x v="3"/>
    <n v="24999"/>
    <n v="35999"/>
    <n v="31"/>
    <x v="0"/>
    <n v="32840"/>
    <x v="181"/>
    <x v="0"/>
    <n v="37.040000000000006"/>
  </r>
  <r>
    <n v="199"/>
    <s v="B084MZXJN6"/>
    <x v="198"/>
    <x v="0"/>
    <n v="999"/>
    <n v="1699"/>
    <n v="41"/>
    <x v="5"/>
    <n v="7318"/>
    <x v="182"/>
    <x v="0"/>
    <n v="11.718"/>
  </r>
  <r>
    <n v="200"/>
    <s v="B08XMG618K"/>
    <x v="199"/>
    <x v="0"/>
    <n v="225"/>
    <n v="499"/>
    <n v="55"/>
    <x v="3"/>
    <n v="789"/>
    <x v="183"/>
    <x v="1"/>
    <n v="4.8889999999999993"/>
  </r>
  <r>
    <n v="201"/>
    <s v="B0BCKWZ884"/>
    <x v="200"/>
    <x v="4"/>
    <n v="547"/>
    <n v="2999"/>
    <n v="82"/>
    <x v="4"/>
    <n v="407"/>
    <x v="184"/>
    <x v="0"/>
    <n v="4.7069999999999999"/>
  </r>
  <r>
    <n v="202"/>
    <s v="B00GGGOYEK"/>
    <x v="201"/>
    <x v="0"/>
    <n v="259"/>
    <n v="699"/>
    <n v="63"/>
    <x v="11"/>
    <n v="2399"/>
    <x v="185"/>
    <x v="0"/>
    <n v="6.1989999999999998"/>
  </r>
  <r>
    <n v="203"/>
    <s v="B07ZR4S1G4"/>
    <x v="202"/>
    <x v="4"/>
    <n v="239"/>
    <n v="699"/>
    <n v="66"/>
    <x v="5"/>
    <n v="2640"/>
    <x v="186"/>
    <x v="0"/>
    <n v="7.0400000000000009"/>
  </r>
  <r>
    <n v="204"/>
    <s v="B09C635BMM"/>
    <x v="203"/>
    <x v="4"/>
    <n v="349"/>
    <n v="999"/>
    <n v="65"/>
    <x v="1"/>
    <n v="839"/>
    <x v="187"/>
    <x v="0"/>
    <n v="4.8390000000000004"/>
  </r>
  <r>
    <n v="205"/>
    <s v="B00GG59HU2"/>
    <x v="204"/>
    <x v="2"/>
    <n v="467"/>
    <n v="599"/>
    <n v="22"/>
    <x v="5"/>
    <n v="44054"/>
    <x v="188"/>
    <x v="0"/>
    <n v="48.454000000000001"/>
  </r>
  <r>
    <n v="206"/>
    <s v="B00RGLI0ZS"/>
    <x v="205"/>
    <x v="0"/>
    <n v="449"/>
    <n v="599"/>
    <n v="25"/>
    <x v="1"/>
    <n v="3231"/>
    <x v="189"/>
    <x v="0"/>
    <n v="7.2309999999999999"/>
  </r>
  <r>
    <n v="207"/>
    <s v="B09ZPJT8B2"/>
    <x v="206"/>
    <x v="3"/>
    <n v="11990"/>
    <n v="31990"/>
    <n v="63"/>
    <x v="0"/>
    <n v="64"/>
    <x v="190"/>
    <x v="0"/>
    <n v="4.2640000000000002"/>
  </r>
  <r>
    <n v="208"/>
    <s v="B07HZ2QCGR"/>
    <x v="207"/>
    <x v="0"/>
    <n v="350"/>
    <n v="599"/>
    <n v="42"/>
    <x v="2"/>
    <n v="8314"/>
    <x v="191"/>
    <x v="0"/>
    <n v="12.214"/>
  </r>
  <r>
    <n v="209"/>
    <s v="B095244Q22"/>
    <x v="208"/>
    <x v="0"/>
    <n v="252"/>
    <n v="999"/>
    <n v="75"/>
    <x v="7"/>
    <n v="2249"/>
    <x v="192"/>
    <x v="0"/>
    <n v="5.9489999999999998"/>
  </r>
  <r>
    <n v="210"/>
    <s v="B08CKW1KH9"/>
    <x v="209"/>
    <x v="4"/>
    <n v="204"/>
    <n v="599"/>
    <n v="66"/>
    <x v="9"/>
    <n v="339"/>
    <x v="193"/>
    <x v="0"/>
    <n v="3.9390000000000001"/>
  </r>
  <r>
    <n v="211"/>
    <s v="B0BLV1GNLN"/>
    <x v="210"/>
    <x v="10"/>
    <n v="6490"/>
    <n v="9990"/>
    <n v="35"/>
    <x v="1"/>
    <n v="27"/>
    <x v="194"/>
    <x v="0"/>
    <n v="4.0270000000000001"/>
  </r>
  <r>
    <n v="212"/>
    <s v="B08RHPDNVV"/>
    <x v="211"/>
    <x v="4"/>
    <n v="235"/>
    <n v="599"/>
    <n v="61"/>
    <x v="12"/>
    <n v="197"/>
    <x v="195"/>
    <x v="0"/>
    <n v="3.6970000000000001"/>
  </r>
  <r>
    <n v="213"/>
    <s v="B00NH13Q8W"/>
    <x v="212"/>
    <x v="0"/>
    <n v="299"/>
    <n v="800"/>
    <n v="63"/>
    <x v="6"/>
    <n v="74977"/>
    <x v="196"/>
    <x v="0"/>
    <n v="79.477000000000004"/>
  </r>
  <r>
    <n v="214"/>
    <s v="B0B8SSZ76F"/>
    <x v="213"/>
    <x v="0"/>
    <n v="799"/>
    <n v="1999"/>
    <n v="60"/>
    <x v="0"/>
    <n v="8583"/>
    <x v="197"/>
    <x v="0"/>
    <n v="12.783000000000001"/>
  </r>
  <r>
    <n v="215"/>
    <s v="B0841KQR1Z"/>
    <x v="214"/>
    <x v="4"/>
    <n v="299"/>
    <n v="999"/>
    <n v="70"/>
    <x v="11"/>
    <n v="928"/>
    <x v="198"/>
    <x v="0"/>
    <n v="4.7279999999999998"/>
  </r>
  <r>
    <n v="216"/>
    <s v="B0B467CCB9"/>
    <x v="215"/>
    <x v="5"/>
    <n v="6999"/>
    <n v="16990"/>
    <n v="59"/>
    <x v="11"/>
    <n v="110"/>
    <x v="199"/>
    <x v="0"/>
    <n v="3.9099999999999997"/>
  </r>
  <r>
    <n v="217"/>
    <s v="B095JQVC7N"/>
    <x v="216"/>
    <x v="3"/>
    <n v="42999"/>
    <n v="59999"/>
    <n v="28"/>
    <x v="3"/>
    <n v="6753"/>
    <x v="200"/>
    <x v="0"/>
    <n v="10.853"/>
  </r>
  <r>
    <n v="218"/>
    <s v="B08PPHFXG3"/>
    <x v="217"/>
    <x v="2"/>
    <n v="173"/>
    <n v="999"/>
    <n v="83"/>
    <x v="4"/>
    <n v="1237"/>
    <x v="201"/>
    <x v="0"/>
    <n v="5.5369999999999999"/>
  </r>
  <r>
    <n v="219"/>
    <s v="B06XR9PR5X"/>
    <x v="218"/>
    <x v="11"/>
    <n v="209"/>
    <n v="600"/>
    <n v="65"/>
    <x v="5"/>
    <n v="18872"/>
    <x v="202"/>
    <x v="0"/>
    <n v="23.271999999999998"/>
  </r>
  <r>
    <n v="220"/>
    <s v="B09JSW16QD"/>
    <x v="219"/>
    <x v="0"/>
    <n v="848.99"/>
    <n v="1490"/>
    <n v="43"/>
    <x v="2"/>
    <n v="356"/>
    <x v="203"/>
    <x v="0"/>
    <n v="4.2560000000000002"/>
  </r>
  <r>
    <n v="221"/>
    <s v="B07JH1CBGW"/>
    <x v="220"/>
    <x v="0"/>
    <n v="649"/>
    <n v="1999"/>
    <n v="68"/>
    <x v="0"/>
    <n v="24269"/>
    <x v="86"/>
    <x v="0"/>
    <n v="28.468999999999998"/>
  </r>
  <r>
    <n v="222"/>
    <s v="B09127FZCK"/>
    <x v="221"/>
    <x v="4"/>
    <n v="299"/>
    <n v="899"/>
    <n v="67"/>
    <x v="11"/>
    <n v="425"/>
    <x v="204"/>
    <x v="0"/>
    <n v="4.2249999999999996"/>
  </r>
  <r>
    <n v="223"/>
    <s v="B083GQGT3Z"/>
    <x v="222"/>
    <x v="6"/>
    <n v="399"/>
    <n v="799"/>
    <n v="50"/>
    <x v="3"/>
    <n v="1161"/>
    <x v="205"/>
    <x v="0"/>
    <n v="5.2609999999999992"/>
  </r>
  <r>
    <n v="224"/>
    <s v="B09Q8WQ5QJ"/>
    <x v="223"/>
    <x v="0"/>
    <n v="249"/>
    <n v="499"/>
    <n v="50"/>
    <x v="3"/>
    <n v="1508"/>
    <x v="206"/>
    <x v="1"/>
    <n v="5.6079999999999997"/>
  </r>
  <r>
    <n v="225"/>
    <s v="B07YZG8PPY"/>
    <x v="224"/>
    <x v="12"/>
    <n v="1249"/>
    <n v="2299"/>
    <n v="46"/>
    <x v="4"/>
    <n v="7636"/>
    <x v="207"/>
    <x v="0"/>
    <n v="11.936"/>
  </r>
  <r>
    <n v="226"/>
    <s v="B09H39KTTB"/>
    <x v="225"/>
    <x v="4"/>
    <n v="213"/>
    <n v="499"/>
    <n v="57"/>
    <x v="7"/>
    <n v="246"/>
    <x v="208"/>
    <x v="1"/>
    <n v="3.9460000000000002"/>
  </r>
  <r>
    <n v="227"/>
    <s v="B08DCVRW98"/>
    <x v="226"/>
    <x v="4"/>
    <n v="209"/>
    <n v="499"/>
    <n v="58"/>
    <x v="1"/>
    <n v="479"/>
    <x v="209"/>
    <x v="1"/>
    <n v="4.4790000000000001"/>
  </r>
  <r>
    <n v="228"/>
    <s v="B0718ZN31Q"/>
    <x v="227"/>
    <x v="2"/>
    <n v="598"/>
    <n v="4999"/>
    <n v="88"/>
    <x v="0"/>
    <n v="910"/>
    <x v="210"/>
    <x v="0"/>
    <n v="5.1100000000000003"/>
  </r>
  <r>
    <n v="229"/>
    <s v="B0162LYSFS"/>
    <x v="228"/>
    <x v="0"/>
    <n v="799"/>
    <n v="1749"/>
    <n v="54"/>
    <x v="3"/>
    <n v="5626"/>
    <x v="211"/>
    <x v="0"/>
    <n v="9.7259999999999991"/>
  </r>
  <r>
    <n v="230"/>
    <s v="B07PFJ5VQD"/>
    <x v="229"/>
    <x v="0"/>
    <n v="159"/>
    <n v="595"/>
    <n v="73"/>
    <x v="4"/>
    <n v="14184"/>
    <x v="212"/>
    <x v="0"/>
    <n v="18.483999999999998"/>
  </r>
  <r>
    <n v="231"/>
    <s v="B01J8S6X2I"/>
    <x v="230"/>
    <x v="13"/>
    <n v="499"/>
    <n v="1100"/>
    <n v="55"/>
    <x v="5"/>
    <n v="25177"/>
    <x v="213"/>
    <x v="0"/>
    <n v="29.576999999999998"/>
  </r>
  <r>
    <n v="232"/>
    <s v="B09MJ77786"/>
    <x v="231"/>
    <x v="3"/>
    <n v="31999"/>
    <n v="49999"/>
    <n v="36"/>
    <x v="4"/>
    <n v="21252"/>
    <x v="214"/>
    <x v="0"/>
    <n v="25.552"/>
  </r>
  <r>
    <n v="233"/>
    <s v="B09NNGHG22"/>
    <x v="232"/>
    <x v="3"/>
    <n v="32990"/>
    <n v="56790"/>
    <n v="42"/>
    <x v="4"/>
    <n v="567"/>
    <x v="215"/>
    <x v="0"/>
    <n v="4.867"/>
  </r>
  <r>
    <n v="234"/>
    <s v="B07V5YF4ND"/>
    <x v="233"/>
    <x v="4"/>
    <n v="299"/>
    <n v="1199"/>
    <n v="75"/>
    <x v="12"/>
    <n v="466"/>
    <x v="216"/>
    <x v="0"/>
    <n v="3.9660000000000002"/>
  </r>
  <r>
    <n v="235"/>
    <s v="B0B65P827P"/>
    <x v="234"/>
    <x v="0"/>
    <n v="128.31"/>
    <n v="549"/>
    <n v="77"/>
    <x v="2"/>
    <n v="61"/>
    <x v="180"/>
    <x v="0"/>
    <n v="3.9609999999999999"/>
  </r>
  <r>
    <n v="236"/>
    <s v="B084MZYBTV"/>
    <x v="235"/>
    <x v="0"/>
    <n v="599"/>
    <n v="849"/>
    <n v="29"/>
    <x v="6"/>
    <n v="474"/>
    <x v="217"/>
    <x v="0"/>
    <n v="4.9740000000000002"/>
  </r>
  <r>
    <n v="237"/>
    <s v="B097ZQTDVZ"/>
    <x v="236"/>
    <x v="4"/>
    <n v="399"/>
    <n v="899"/>
    <n v="56"/>
    <x v="10"/>
    <n v="431"/>
    <x v="218"/>
    <x v="0"/>
    <n v="3.831"/>
  </r>
  <r>
    <n v="238"/>
    <s v="B0B5F3YZY4"/>
    <x v="237"/>
    <x v="0"/>
    <n v="449"/>
    <n v="1099"/>
    <n v="59"/>
    <x v="1"/>
    <n v="242"/>
    <x v="219"/>
    <x v="0"/>
    <n v="4.242"/>
  </r>
  <r>
    <n v="239"/>
    <s v="B09G5TSGXV"/>
    <x v="238"/>
    <x v="0"/>
    <n v="254"/>
    <n v="799"/>
    <n v="68"/>
    <x v="1"/>
    <n v="2905"/>
    <x v="220"/>
    <x v="0"/>
    <n v="6.9049999999999994"/>
  </r>
  <r>
    <n v="240"/>
    <s v="B006LW0WDQ"/>
    <x v="239"/>
    <x v="14"/>
    <n v="399"/>
    <n v="795"/>
    <n v="50"/>
    <x v="5"/>
    <n v="12091"/>
    <x v="221"/>
    <x v="0"/>
    <n v="16.491"/>
  </r>
  <r>
    <n v="241"/>
    <s v="B09YLX91QR"/>
    <x v="240"/>
    <x v="0"/>
    <n v="179"/>
    <n v="399"/>
    <n v="55"/>
    <x v="1"/>
    <n v="1423"/>
    <x v="74"/>
    <x v="1"/>
    <n v="5.423"/>
  </r>
  <r>
    <n v="242"/>
    <s v="B081FJWN52"/>
    <x v="241"/>
    <x v="0"/>
    <n v="339"/>
    <n v="999"/>
    <n v="66"/>
    <x v="4"/>
    <n v="6255"/>
    <x v="151"/>
    <x v="0"/>
    <n v="10.555"/>
  </r>
  <r>
    <n v="243"/>
    <s v="B0758F7KK7"/>
    <x v="242"/>
    <x v="6"/>
    <n v="399"/>
    <n v="999"/>
    <n v="60"/>
    <x v="1"/>
    <n v="1236"/>
    <x v="222"/>
    <x v="0"/>
    <n v="5.2359999999999998"/>
  </r>
  <r>
    <n v="244"/>
    <s v="B09L835C3V"/>
    <x v="243"/>
    <x v="4"/>
    <n v="199"/>
    <n v="399"/>
    <n v="50"/>
    <x v="0"/>
    <n v="1335"/>
    <x v="223"/>
    <x v="1"/>
    <n v="5.5350000000000001"/>
  </r>
  <r>
    <n v="245"/>
    <s v="B098TV3L96"/>
    <x v="244"/>
    <x v="4"/>
    <n v="349"/>
    <n v="1999"/>
    <n v="83"/>
    <x v="11"/>
    <n v="197"/>
    <x v="224"/>
    <x v="0"/>
    <n v="3.9969999999999999"/>
  </r>
  <r>
    <n v="246"/>
    <s v="B08NCKT9FG"/>
    <x v="245"/>
    <x v="0"/>
    <n v="299"/>
    <n v="798"/>
    <n v="63"/>
    <x v="5"/>
    <n v="28791"/>
    <x v="225"/>
    <x v="0"/>
    <n v="33.191000000000003"/>
  </r>
  <r>
    <n v="247"/>
    <s v="B0B4T6MR8N"/>
    <x v="246"/>
    <x v="0"/>
    <n v="89"/>
    <n v="800"/>
    <n v="89"/>
    <x v="2"/>
    <n v="1075"/>
    <x v="226"/>
    <x v="0"/>
    <n v="4.9749999999999996"/>
  </r>
  <r>
    <n v="248"/>
    <s v="B01GGKZ4NU"/>
    <x v="247"/>
    <x v="0"/>
    <n v="549"/>
    <n v="995"/>
    <n v="45"/>
    <x v="0"/>
    <n v="29746"/>
    <x v="227"/>
    <x v="0"/>
    <n v="33.945999999999998"/>
  </r>
  <r>
    <n v="249"/>
    <s v="B09BW2GP18"/>
    <x v="248"/>
    <x v="0"/>
    <n v="129"/>
    <n v="1000"/>
    <n v="87"/>
    <x v="2"/>
    <n v="295"/>
    <x v="228"/>
    <x v="0"/>
    <n v="4.1950000000000003"/>
  </r>
  <r>
    <n v="250"/>
    <s v="B09WN3SRC7"/>
    <x v="249"/>
    <x v="3"/>
    <n v="77990"/>
    <s v="1,39,900"/>
    <n v="44"/>
    <x v="16"/>
    <n v="5935"/>
    <x v="229"/>
    <x v="0"/>
    <n v="10.635"/>
  </r>
  <r>
    <n v="251"/>
    <s v="B09B125CFJ"/>
    <x v="250"/>
    <x v="4"/>
    <n v="349"/>
    <n v="799"/>
    <n v="56"/>
    <x v="9"/>
    <n v="323"/>
    <x v="230"/>
    <x v="0"/>
    <n v="3.923"/>
  </r>
  <r>
    <n v="252"/>
    <s v="B09RQRZW2X"/>
    <x v="251"/>
    <x v="4"/>
    <n v="499"/>
    <n v="899"/>
    <n v="44"/>
    <x v="7"/>
    <n v="185"/>
    <x v="231"/>
    <x v="0"/>
    <n v="3.8850000000000002"/>
  </r>
  <r>
    <n v="253"/>
    <s v="B07924P3C5"/>
    <x v="252"/>
    <x v="0"/>
    <n v="299"/>
    <n v="799"/>
    <n v="63"/>
    <x v="0"/>
    <n v="2117"/>
    <x v="232"/>
    <x v="0"/>
    <n v="6.3170000000000002"/>
  </r>
  <r>
    <n v="254"/>
    <s v="B08N1WL9XW"/>
    <x v="253"/>
    <x v="0"/>
    <n v="182"/>
    <n v="599"/>
    <n v="70"/>
    <x v="1"/>
    <n v="9378"/>
    <x v="233"/>
    <x v="0"/>
    <n v="13.378"/>
  </r>
  <r>
    <n v="255"/>
    <s v="B07VVXJ2P5"/>
    <x v="254"/>
    <x v="6"/>
    <n v="96"/>
    <n v="399"/>
    <n v="76"/>
    <x v="9"/>
    <n v="1796"/>
    <x v="234"/>
    <x v="1"/>
    <n v="5.3959999999999999"/>
  </r>
  <r>
    <n v="256"/>
    <s v="B0BC8BQ432"/>
    <x v="255"/>
    <x v="3"/>
    <n v="54990"/>
    <n v="85000"/>
    <n v="35"/>
    <x v="4"/>
    <n v="3587"/>
    <x v="235"/>
    <x v="0"/>
    <n v="7.8870000000000005"/>
  </r>
  <r>
    <n v="257"/>
    <s v="B06XFTHCNY"/>
    <x v="256"/>
    <x v="7"/>
    <n v="439"/>
    <n v="758"/>
    <n v="42"/>
    <x v="0"/>
    <n v="4296"/>
    <x v="236"/>
    <x v="0"/>
    <n v="8.4960000000000004"/>
  </r>
  <r>
    <n v="258"/>
    <s v="B08CT62BM1"/>
    <x v="257"/>
    <x v="0"/>
    <n v="299"/>
    <n v="999"/>
    <n v="70"/>
    <x v="4"/>
    <n v="2651"/>
    <x v="161"/>
    <x v="0"/>
    <n v="6.9509999999999996"/>
  </r>
  <r>
    <n v="259"/>
    <s v="B07CRL2GY6"/>
    <x v="258"/>
    <x v="0"/>
    <n v="299"/>
    <n v="799"/>
    <n v="63"/>
    <x v="0"/>
    <n v="94363"/>
    <x v="11"/>
    <x v="0"/>
    <n v="98.563000000000002"/>
  </r>
  <r>
    <n v="260"/>
    <s v="B07DWFX9YS"/>
    <x v="259"/>
    <x v="0"/>
    <n v="789"/>
    <n v="1999"/>
    <n v="61"/>
    <x v="0"/>
    <n v="34540"/>
    <x v="237"/>
    <x v="0"/>
    <n v="38.74"/>
  </r>
  <r>
    <n v="261"/>
    <s v="B01D5H90L4"/>
    <x v="260"/>
    <x v="2"/>
    <n v="299"/>
    <n v="700"/>
    <n v="57"/>
    <x v="5"/>
    <n v="8714"/>
    <x v="238"/>
    <x v="0"/>
    <n v="13.114000000000001"/>
  </r>
  <r>
    <n v="262"/>
    <s v="B07F1P8KNV"/>
    <x v="261"/>
    <x v="0"/>
    <n v="325"/>
    <n v="1099"/>
    <n v="70"/>
    <x v="0"/>
    <n v="10576"/>
    <x v="239"/>
    <x v="0"/>
    <n v="14.776"/>
  </r>
  <r>
    <n v="263"/>
    <s v="B084N1BM9L"/>
    <x v="262"/>
    <x v="0"/>
    <n v="1299"/>
    <n v="1999"/>
    <n v="35"/>
    <x v="5"/>
    <n v="7318"/>
    <x v="240"/>
    <x v="0"/>
    <n v="11.718"/>
  </r>
  <r>
    <n v="264"/>
    <s v="B09F6D21BY"/>
    <x v="263"/>
    <x v="4"/>
    <n v="790"/>
    <n v="1999"/>
    <n v="60"/>
    <x v="17"/>
    <n v="103"/>
    <x v="241"/>
    <x v="0"/>
    <n v="3.1030000000000002"/>
  </r>
  <r>
    <n v="265"/>
    <s v="B09LQQYNZQ"/>
    <x v="264"/>
    <x v="15"/>
    <n v="4699"/>
    <n v="4699"/>
    <n v="0"/>
    <x v="6"/>
    <n v="224"/>
    <x v="242"/>
    <x v="0"/>
    <n v="4.7240000000000002"/>
  </r>
  <r>
    <n v="266"/>
    <s v="B0BC9BW512"/>
    <x v="265"/>
    <x v="3"/>
    <n v="18999"/>
    <n v="24990"/>
    <n v="24"/>
    <x v="4"/>
    <n v="4702"/>
    <x v="243"/>
    <x v="0"/>
    <n v="9.0019999999999989"/>
  </r>
  <r>
    <n v="267"/>
    <s v="B0B61HYR92"/>
    <x v="266"/>
    <x v="0"/>
    <n v="199"/>
    <n v="999"/>
    <n v="80"/>
    <x v="0"/>
    <n v="85"/>
    <x v="244"/>
    <x v="0"/>
    <n v="4.2850000000000001"/>
  </r>
  <r>
    <n v="268"/>
    <s v="B075ZTJ9XR"/>
    <x v="267"/>
    <x v="2"/>
    <n v="269"/>
    <n v="650"/>
    <n v="59"/>
    <x v="5"/>
    <n v="35877"/>
    <x v="245"/>
    <x v="0"/>
    <n v="40.277000000000001"/>
  </r>
  <r>
    <n v="269"/>
    <s v="B0978V2CP6"/>
    <x v="268"/>
    <x v="16"/>
    <n v="1990"/>
    <n v="3100"/>
    <n v="36"/>
    <x v="1"/>
    <n v="897"/>
    <x v="246"/>
    <x v="0"/>
    <n v="4.8970000000000002"/>
  </r>
  <r>
    <n v="270"/>
    <s v="B09LRZYBH1"/>
    <x v="269"/>
    <x v="17"/>
    <n v="2299"/>
    <n v="3999"/>
    <n v="43"/>
    <x v="11"/>
    <n v="282"/>
    <x v="247"/>
    <x v="0"/>
    <n v="4.0819999999999999"/>
  </r>
  <r>
    <n v="271"/>
    <s v="B0B997FBZT"/>
    <x v="270"/>
    <x v="3"/>
    <n v="35999"/>
    <n v="49990"/>
    <n v="28"/>
    <x v="4"/>
    <n v="1611"/>
    <x v="248"/>
    <x v="0"/>
    <n v="5.9109999999999996"/>
  </r>
  <r>
    <n v="272"/>
    <s v="B098LCVYPW"/>
    <x v="271"/>
    <x v="4"/>
    <n v="349"/>
    <n v="999"/>
    <n v="65"/>
    <x v="0"/>
    <n v="513"/>
    <x v="249"/>
    <x v="0"/>
    <n v="4.7130000000000001"/>
  </r>
  <r>
    <n v="273"/>
    <s v="B09HV71RL1"/>
    <x v="272"/>
    <x v="0"/>
    <n v="719"/>
    <n v="1499"/>
    <n v="52"/>
    <x v="3"/>
    <n v="1045"/>
    <x v="95"/>
    <x v="0"/>
    <n v="5.1449999999999996"/>
  </r>
  <r>
    <n v="274"/>
    <s v="B08PZ6HZLT"/>
    <x v="273"/>
    <x v="3"/>
    <n v="8999"/>
    <n v="18999"/>
    <n v="53"/>
    <x v="1"/>
    <n v="6347"/>
    <x v="250"/>
    <x v="0"/>
    <n v="10.347000000000001"/>
  </r>
  <r>
    <n v="275"/>
    <s v="B075TJHWVC"/>
    <x v="274"/>
    <x v="12"/>
    <n v="917"/>
    <n v="2299"/>
    <n v="60"/>
    <x v="0"/>
    <n v="3300"/>
    <x v="251"/>
    <x v="0"/>
    <n v="7.5"/>
  </r>
  <r>
    <n v="276"/>
    <s v="B09LV13JFB"/>
    <x v="275"/>
    <x v="4"/>
    <n v="399"/>
    <n v="999"/>
    <n v="60"/>
    <x v="8"/>
    <n v="23"/>
    <x v="252"/>
    <x v="0"/>
    <n v="3.323"/>
  </r>
  <r>
    <n v="277"/>
    <s v="B092BL5DCX"/>
    <x v="276"/>
    <x v="3"/>
    <n v="45999"/>
    <n v="69900"/>
    <n v="34"/>
    <x v="4"/>
    <n v="7109"/>
    <x v="253"/>
    <x v="0"/>
    <n v="11.408999999999999"/>
  </r>
  <r>
    <n v="278"/>
    <s v="B09VH568H7"/>
    <x v="277"/>
    <x v="0"/>
    <n v="119"/>
    <n v="299"/>
    <n v="60"/>
    <x v="11"/>
    <n v="51"/>
    <x v="254"/>
    <x v="1"/>
    <n v="3.851"/>
  </r>
  <r>
    <n v="279"/>
    <s v="B09HQSV46W"/>
    <x v="278"/>
    <x v="3"/>
    <n v="21999"/>
    <n v="29999"/>
    <n v="27"/>
    <x v="0"/>
    <n v="32840"/>
    <x v="99"/>
    <x v="0"/>
    <n v="37.040000000000006"/>
  </r>
  <r>
    <n v="280"/>
    <s v="B08TZD7FQN"/>
    <x v="279"/>
    <x v="4"/>
    <n v="299"/>
    <n v="599"/>
    <n v="50"/>
    <x v="7"/>
    <n v="708"/>
    <x v="255"/>
    <x v="0"/>
    <n v="4.4080000000000004"/>
  </r>
  <r>
    <n v="281"/>
    <s v="B0B21XL94T"/>
    <x v="280"/>
    <x v="3"/>
    <n v="21990"/>
    <n v="34990"/>
    <n v="37"/>
    <x v="4"/>
    <n v="1657"/>
    <x v="256"/>
    <x v="0"/>
    <n v="5.9569999999999999"/>
  </r>
  <r>
    <n v="282"/>
    <s v="B09PTT8DZF"/>
    <x v="281"/>
    <x v="0"/>
    <n v="417.44"/>
    <n v="670"/>
    <n v="38"/>
    <x v="2"/>
    <n v="523"/>
    <x v="257"/>
    <x v="0"/>
    <n v="4.423"/>
  </r>
  <r>
    <n v="283"/>
    <s v="B0B94JPY2N"/>
    <x v="282"/>
    <x v="0"/>
    <n v="199"/>
    <n v="999"/>
    <n v="80"/>
    <x v="17"/>
    <m/>
    <x v="258"/>
    <x v="0"/>
    <n v="3"/>
  </r>
  <r>
    <n v="284"/>
    <s v="B0B3XXSB1K"/>
    <x v="283"/>
    <x v="3"/>
    <n v="47990"/>
    <n v="79990"/>
    <n v="40"/>
    <x v="4"/>
    <n v="1376"/>
    <x v="259"/>
    <x v="0"/>
    <n v="5.6760000000000002"/>
  </r>
  <r>
    <n v="285"/>
    <s v="B08RZ12GKR"/>
    <x v="284"/>
    <x v="4"/>
    <n v="215"/>
    <n v="499"/>
    <n v="57"/>
    <x v="12"/>
    <n v="121"/>
    <x v="260"/>
    <x v="1"/>
    <n v="3.621"/>
  </r>
  <r>
    <n v="286"/>
    <s v="B0B4T8RSJ1"/>
    <x v="285"/>
    <x v="0"/>
    <n v="99"/>
    <n v="800"/>
    <n v="88"/>
    <x v="2"/>
    <n v="1075"/>
    <x v="226"/>
    <x v="0"/>
    <n v="4.9749999999999996"/>
  </r>
  <r>
    <n v="287"/>
    <s v="B0B7B9V9QP"/>
    <x v="286"/>
    <x v="3"/>
    <n v="18999"/>
    <n v="35000"/>
    <n v="46"/>
    <x v="1"/>
    <n v="1001"/>
    <x v="261"/>
    <x v="0"/>
    <n v="5.0009999999999994"/>
  </r>
  <r>
    <n v="288"/>
    <s v="B08XXVXP3J"/>
    <x v="287"/>
    <x v="0"/>
    <n v="249"/>
    <n v="999"/>
    <n v="75"/>
    <x v="4"/>
    <n v="112"/>
    <x v="262"/>
    <x v="0"/>
    <n v="4.4119999999999999"/>
  </r>
  <r>
    <n v="289"/>
    <s v="B06XGWRKYT"/>
    <x v="288"/>
    <x v="5"/>
    <n v="7999"/>
    <n v="15999"/>
    <n v="50"/>
    <x v="11"/>
    <n v="3022"/>
    <x v="263"/>
    <x v="0"/>
    <n v="6.8219999999999992"/>
  </r>
  <r>
    <n v="290"/>
    <s v="B07CWDX49D"/>
    <x v="289"/>
    <x v="0"/>
    <n v="649"/>
    <n v="1600"/>
    <n v="59"/>
    <x v="4"/>
    <n v="5451"/>
    <x v="264"/>
    <x v="0"/>
    <n v="9.7509999999999994"/>
  </r>
  <r>
    <n v="291"/>
    <s v="B09TY4MSH3"/>
    <x v="79"/>
    <x v="4"/>
    <n v="1289"/>
    <n v="2499"/>
    <n v="48"/>
    <x v="8"/>
    <n v="73"/>
    <x v="265"/>
    <x v="0"/>
    <n v="3.3729999999999998"/>
  </r>
  <r>
    <n v="292"/>
    <s v="B07RY2X9MP"/>
    <x v="290"/>
    <x v="2"/>
    <n v="609"/>
    <n v="1500"/>
    <n v="59"/>
    <x v="6"/>
    <n v="1029"/>
    <x v="266"/>
    <x v="0"/>
    <n v="5.5289999999999999"/>
  </r>
  <r>
    <n v="293"/>
    <s v="B0B2C5MJN6"/>
    <x v="291"/>
    <x v="3"/>
    <n v="32990"/>
    <n v="54990"/>
    <n v="40"/>
    <x v="3"/>
    <n v="1555"/>
    <x v="267"/>
    <x v="0"/>
    <n v="5.6549999999999994"/>
  </r>
  <r>
    <n v="294"/>
    <s v="B0BBMGLQDW"/>
    <x v="292"/>
    <x v="2"/>
    <n v="599"/>
    <n v="1999"/>
    <n v="70"/>
    <x v="0"/>
    <n v="47"/>
    <x v="268"/>
    <x v="0"/>
    <n v="4.2469999999999999"/>
  </r>
  <r>
    <n v="295"/>
    <s v="B01LONQBDG"/>
    <x v="293"/>
    <x v="0"/>
    <n v="349"/>
    <n v="899"/>
    <n v="61"/>
    <x v="3"/>
    <n v="14896"/>
    <x v="269"/>
    <x v="0"/>
    <n v="18.996000000000002"/>
  </r>
  <r>
    <n v="296"/>
    <s v="B08XXF5V6G"/>
    <x v="294"/>
    <x v="3"/>
    <n v="29999"/>
    <n v="50999"/>
    <n v="41"/>
    <x v="5"/>
    <n v="1712"/>
    <x v="270"/>
    <x v="0"/>
    <n v="6.1120000000000001"/>
  </r>
  <r>
    <n v="297"/>
    <s v="B09HK9JH4F"/>
    <x v="243"/>
    <x v="4"/>
    <n v="199"/>
    <n v="399"/>
    <n v="50"/>
    <x v="0"/>
    <n v="1335"/>
    <x v="223"/>
    <x v="1"/>
    <n v="5.5350000000000001"/>
  </r>
  <r>
    <n v="298"/>
    <s v="B09MMD1FDN"/>
    <x v="295"/>
    <x v="4"/>
    <n v="349"/>
    <n v="699"/>
    <n v="50"/>
    <x v="2"/>
    <n v="214"/>
    <x v="271"/>
    <x v="0"/>
    <n v="4.1139999999999999"/>
  </r>
  <r>
    <n v="299"/>
    <s v="B09HN7LD5L"/>
    <x v="296"/>
    <x v="6"/>
    <n v="1850"/>
    <n v="4500"/>
    <n v="59"/>
    <x v="1"/>
    <n v="184"/>
    <x v="272"/>
    <x v="0"/>
    <n v="4.1840000000000002"/>
  </r>
  <r>
    <n v="300"/>
    <s v="B0BNDD9TN6"/>
    <x v="297"/>
    <x v="10"/>
    <n v="13990"/>
    <n v="28900"/>
    <n v="52"/>
    <x v="6"/>
    <n v="7"/>
    <x v="273"/>
    <x v="0"/>
    <n v="4.5069999999999997"/>
  </r>
  <r>
    <n v="301"/>
    <s v="B0941392C8"/>
    <x v="298"/>
    <x v="0"/>
    <n v="129"/>
    <n v="449"/>
    <n v="71"/>
    <x v="7"/>
    <n v="41"/>
    <x v="274"/>
    <x v="1"/>
    <n v="3.7410000000000001"/>
  </r>
  <r>
    <n v="302"/>
    <s v="B01M5967SY"/>
    <x v="299"/>
    <x v="2"/>
    <n v="379"/>
    <n v="999"/>
    <n v="62"/>
    <x v="0"/>
    <n v="12153"/>
    <x v="275"/>
    <x v="0"/>
    <n v="16.353000000000002"/>
  </r>
  <r>
    <n v="303"/>
    <s v="B016MDK4F4"/>
    <x v="300"/>
    <x v="2"/>
    <n v="185"/>
    <n v="499"/>
    <n v="63"/>
    <x v="0"/>
    <n v="25"/>
    <x v="276"/>
    <x v="1"/>
    <n v="4.2250000000000005"/>
  </r>
  <r>
    <n v="304"/>
    <s v="B08G43CCLC"/>
    <x v="301"/>
    <x v="1"/>
    <n v="218"/>
    <n v="999"/>
    <n v="78"/>
    <x v="0"/>
    <n v="163"/>
    <x v="277"/>
    <x v="0"/>
    <n v="4.3630000000000004"/>
  </r>
  <r>
    <n v="305"/>
    <s v="B0B61GCHC1"/>
    <x v="302"/>
    <x v="0"/>
    <n v="199"/>
    <n v="999"/>
    <n v="80"/>
    <x v="4"/>
    <n v="87"/>
    <x v="278"/>
    <x v="0"/>
    <n v="4.3869999999999996"/>
  </r>
  <r>
    <n v="306"/>
    <s v="B07RX14W1Q"/>
    <x v="303"/>
    <x v="2"/>
    <n v="499"/>
    <n v="900"/>
    <n v="45"/>
    <x v="5"/>
    <n v="2165"/>
    <x v="279"/>
    <x v="0"/>
    <n v="6.5650000000000004"/>
  </r>
  <r>
    <n v="307"/>
    <s v="B09PLD9TCD"/>
    <x v="304"/>
    <x v="3"/>
    <n v="26999"/>
    <n v="42999"/>
    <n v="37"/>
    <x v="0"/>
    <n v="1510"/>
    <x v="280"/>
    <x v="0"/>
    <n v="5.71"/>
  </r>
  <r>
    <n v="308"/>
    <s v="B0B8ZKWGKD"/>
    <x v="305"/>
    <x v="6"/>
    <n v="893"/>
    <n v="1052"/>
    <n v="15"/>
    <x v="4"/>
    <n v="106"/>
    <x v="281"/>
    <x v="0"/>
    <n v="4.4059999999999997"/>
  </r>
  <r>
    <n v="309"/>
    <s v="B09NNJ9WYM"/>
    <x v="306"/>
    <x v="3"/>
    <n v="10990"/>
    <n v="19990"/>
    <n v="45"/>
    <x v="7"/>
    <n v="129"/>
    <x v="282"/>
    <x v="0"/>
    <n v="3.8290000000000002"/>
  </r>
  <r>
    <n v="310"/>
    <s v="B08H5L8V1L"/>
    <x v="307"/>
    <x v="0"/>
    <n v="379"/>
    <n v="1099"/>
    <n v="66"/>
    <x v="4"/>
    <n v="3049"/>
    <x v="283"/>
    <x v="0"/>
    <n v="7.3490000000000002"/>
  </r>
  <r>
    <n v="311"/>
    <s v="B0B8CXTTG3"/>
    <x v="308"/>
    <x v="3"/>
    <n v="16999"/>
    <n v="25999"/>
    <n v="35"/>
    <x v="0"/>
    <n v="32840"/>
    <x v="284"/>
    <x v="0"/>
    <n v="37.040000000000006"/>
  </r>
  <r>
    <n v="312"/>
    <s v="B09HCH3JZG"/>
    <x v="309"/>
    <x v="2"/>
    <n v="699"/>
    <n v="1899"/>
    <n v="63"/>
    <x v="5"/>
    <n v="390"/>
    <x v="285"/>
    <x v="0"/>
    <n v="4.79"/>
  </r>
  <r>
    <n v="313"/>
    <s v="B097JVLW3L"/>
    <x v="310"/>
    <x v="18"/>
    <n v="2699"/>
    <n v="3500"/>
    <n v="23"/>
    <x v="12"/>
    <n v="621"/>
    <x v="286"/>
    <x v="0"/>
    <n v="4.1210000000000004"/>
  </r>
  <r>
    <n v="314"/>
    <s v="B09SB6SJB4"/>
    <x v="311"/>
    <x v="0"/>
    <n v="129"/>
    <n v="599"/>
    <n v="78"/>
    <x v="3"/>
    <n v="265"/>
    <x v="287"/>
    <x v="0"/>
    <n v="4.3649999999999993"/>
  </r>
  <r>
    <n v="315"/>
    <s v="B08NW8GHCJ"/>
    <x v="312"/>
    <x v="0"/>
    <n v="389"/>
    <n v="999"/>
    <n v="61"/>
    <x v="4"/>
    <n v="838"/>
    <x v="288"/>
    <x v="0"/>
    <n v="5.1379999999999999"/>
  </r>
  <r>
    <n v="316"/>
    <s v="B09YHLPQYT"/>
    <x v="313"/>
    <x v="4"/>
    <n v="246"/>
    <n v="600"/>
    <n v="59"/>
    <x v="0"/>
    <n v="143"/>
    <x v="289"/>
    <x v="0"/>
    <n v="4.343"/>
  </r>
  <r>
    <n v="317"/>
    <s v="B08G1RW2Q3"/>
    <x v="314"/>
    <x v="0"/>
    <n v="299"/>
    <n v="799"/>
    <n v="63"/>
    <x v="1"/>
    <n v="151"/>
    <x v="290"/>
    <x v="0"/>
    <n v="4.1509999999999998"/>
  </r>
  <r>
    <n v="318"/>
    <s v="B08YXJJW8H"/>
    <x v="315"/>
    <x v="4"/>
    <n v="247"/>
    <n v="399"/>
    <n v="38"/>
    <x v="2"/>
    <n v="200"/>
    <x v="291"/>
    <x v="1"/>
    <n v="4.0999999999999996"/>
  </r>
  <r>
    <n v="319"/>
    <s v="B09P8M18QM"/>
    <x v="316"/>
    <x v="4"/>
    <n v="1369"/>
    <n v="2999"/>
    <n v="54"/>
    <x v="8"/>
    <n v="227"/>
    <x v="292"/>
    <x v="0"/>
    <n v="3.5269999999999997"/>
  </r>
  <r>
    <n v="320"/>
    <s v="B08BG4M4N7"/>
    <x v="317"/>
    <x v="4"/>
    <n v="199"/>
    <n v="499"/>
    <n v="60"/>
    <x v="11"/>
    <n v="538"/>
    <x v="293"/>
    <x v="1"/>
    <n v="4.3380000000000001"/>
  </r>
  <r>
    <n v="321"/>
    <s v="B07VJ9ZTXS"/>
    <x v="318"/>
    <x v="2"/>
    <n v="299"/>
    <n v="599"/>
    <n v="50"/>
    <x v="1"/>
    <n v="171"/>
    <x v="294"/>
    <x v="0"/>
    <n v="4.1710000000000003"/>
  </r>
  <r>
    <n v="322"/>
    <s v="B084872DQY"/>
    <x v="319"/>
    <x v="3"/>
    <n v="14999"/>
    <n v="14999"/>
    <n v="0"/>
    <x v="4"/>
    <n v="27508"/>
    <x v="295"/>
    <x v="0"/>
    <n v="31.808"/>
  </r>
  <r>
    <n v="323"/>
    <s v="B00GGGOYEU"/>
    <x v="320"/>
    <x v="0"/>
    <n v="299"/>
    <n v="699"/>
    <n v="57"/>
    <x v="2"/>
    <n v="1454"/>
    <x v="296"/>
    <x v="0"/>
    <n v="5.3540000000000001"/>
  </r>
  <r>
    <n v="324"/>
    <s v="B08FD2VSD9"/>
    <x v="321"/>
    <x v="3"/>
    <n v="24990"/>
    <n v="51990"/>
    <n v="52"/>
    <x v="0"/>
    <n v="2951"/>
    <x v="297"/>
    <x v="0"/>
    <n v="7.1509999999999998"/>
  </r>
  <r>
    <n v="325"/>
    <s v="B0BQRJ3C47"/>
    <x v="322"/>
    <x v="0"/>
    <n v="249"/>
    <n v="999"/>
    <n v="75"/>
    <x v="15"/>
    <m/>
    <x v="258"/>
    <x v="0"/>
    <n v="5"/>
  </r>
  <r>
    <n v="326"/>
    <s v="B095JPKPH3"/>
    <x v="323"/>
    <x v="3"/>
    <n v="61999"/>
    <n v="69999"/>
    <n v="11"/>
    <x v="3"/>
    <n v="6753"/>
    <x v="298"/>
    <x v="0"/>
    <n v="10.853"/>
  </r>
  <r>
    <n v="327"/>
    <s v="B087JWLZ2K"/>
    <x v="324"/>
    <x v="3"/>
    <n v="24499"/>
    <n v="50000"/>
    <n v="51"/>
    <x v="2"/>
    <n v="3518"/>
    <x v="299"/>
    <x v="0"/>
    <n v="7.4179999999999993"/>
  </r>
  <r>
    <n v="328"/>
    <s v="B09DSXK8JX"/>
    <x v="325"/>
    <x v="3"/>
    <n v="10499"/>
    <n v="19499"/>
    <n v="46"/>
    <x v="0"/>
    <n v="1510"/>
    <x v="300"/>
    <x v="0"/>
    <n v="5.71"/>
  </r>
  <r>
    <n v="329"/>
    <s v="B08V9C4B1J"/>
    <x v="326"/>
    <x v="0"/>
    <n v="349"/>
    <n v="999"/>
    <n v="65"/>
    <x v="4"/>
    <n v="838"/>
    <x v="288"/>
    <x v="0"/>
    <n v="5.1379999999999999"/>
  </r>
  <r>
    <n v="330"/>
    <s v="B08PKBMJKS"/>
    <x v="327"/>
    <x v="4"/>
    <n v="197"/>
    <n v="499"/>
    <n v="61"/>
    <x v="11"/>
    <n v="136"/>
    <x v="301"/>
    <x v="1"/>
    <n v="3.9359999999999999"/>
  </r>
  <r>
    <n v="331"/>
    <s v="B0B8VQ7KDS"/>
    <x v="328"/>
    <x v="12"/>
    <n v="1299"/>
    <n v="2499"/>
    <n v="48"/>
    <x v="4"/>
    <n v="301"/>
    <x v="302"/>
    <x v="0"/>
    <n v="4.601"/>
  </r>
  <r>
    <n v="332"/>
    <s v="B086JTMRYL"/>
    <x v="329"/>
    <x v="0"/>
    <n v="1519"/>
    <n v="1899"/>
    <n v="20"/>
    <x v="5"/>
    <n v="19763"/>
    <x v="303"/>
    <x v="0"/>
    <n v="24.163000000000004"/>
  </r>
  <r>
    <n v="333"/>
    <s v="B09RWQ7YR6"/>
    <x v="330"/>
    <x v="3"/>
    <n v="46999"/>
    <n v="69999"/>
    <n v="33"/>
    <x v="4"/>
    <n v="21252"/>
    <x v="304"/>
    <x v="0"/>
    <n v="25.552"/>
  </r>
  <r>
    <n v="334"/>
    <s v="B00OFM6PEO"/>
    <x v="331"/>
    <x v="0"/>
    <n v="299"/>
    <n v="799"/>
    <n v="63"/>
    <x v="4"/>
    <n v="1902"/>
    <x v="305"/>
    <x v="0"/>
    <n v="6.202"/>
  </r>
  <r>
    <n v="335"/>
    <s v="B0BF57RN3K"/>
    <x v="332"/>
    <x v="19"/>
    <n v="1799"/>
    <n v="19999"/>
    <n v="91"/>
    <x v="0"/>
    <n v="13937"/>
    <x v="306"/>
    <x v="0"/>
    <n v="18.137"/>
  </r>
  <r>
    <n v="336"/>
    <s v="B0B3RRWSF6"/>
    <x v="333"/>
    <x v="19"/>
    <n v="1998"/>
    <n v="9999"/>
    <n v="80"/>
    <x v="4"/>
    <n v="27696"/>
    <x v="307"/>
    <x v="0"/>
    <n v="31.996000000000002"/>
  </r>
  <r>
    <n v="337"/>
    <s v="B0B5B6PQCT"/>
    <x v="334"/>
    <x v="19"/>
    <n v="1999"/>
    <n v="7990"/>
    <n v="75"/>
    <x v="11"/>
    <n v="17831"/>
    <x v="308"/>
    <x v="0"/>
    <n v="21.631"/>
  </r>
  <r>
    <n v="338"/>
    <s v="B08HV83HL3"/>
    <x v="335"/>
    <x v="20"/>
    <n v="2049"/>
    <n v="2199"/>
    <n v="7"/>
    <x v="4"/>
    <n v="178912"/>
    <x v="309"/>
    <x v="0"/>
    <n v="183.21200000000002"/>
  </r>
  <r>
    <n v="339"/>
    <s v="B0BBN4DZBD"/>
    <x v="336"/>
    <x v="21"/>
    <n v="6499"/>
    <n v="8999"/>
    <n v="28"/>
    <x v="1"/>
    <n v="7807"/>
    <x v="310"/>
    <x v="0"/>
    <n v="11.807"/>
  </r>
  <r>
    <n v="340"/>
    <s v="B0B3CPQ5PF"/>
    <x v="337"/>
    <x v="21"/>
    <n v="28999"/>
    <n v="28999"/>
    <n v="0"/>
    <x v="4"/>
    <n v="17415"/>
    <x v="311"/>
    <x v="0"/>
    <n v="21.715"/>
  </r>
  <r>
    <n v="341"/>
    <s v="B0B3CQBRB4"/>
    <x v="338"/>
    <x v="21"/>
    <n v="28999"/>
    <n v="28999"/>
    <n v="0"/>
    <x v="4"/>
    <n v="17415"/>
    <x v="311"/>
    <x v="0"/>
    <n v="21.715"/>
  </r>
  <r>
    <n v="342"/>
    <s v="B0BBN56J5H"/>
    <x v="339"/>
    <x v="21"/>
    <n v="6499"/>
    <n v="8999"/>
    <n v="28"/>
    <x v="1"/>
    <n v="7807"/>
    <x v="310"/>
    <x v="0"/>
    <n v="11.807"/>
  </r>
  <r>
    <n v="343"/>
    <s v="B0BBN3WF7V"/>
    <x v="340"/>
    <x v="21"/>
    <n v="6499"/>
    <n v="8999"/>
    <n v="28"/>
    <x v="1"/>
    <n v="7807"/>
    <x v="310"/>
    <x v="0"/>
    <n v="11.807"/>
  </r>
  <r>
    <n v="344"/>
    <s v="B0BDRVFDKP"/>
    <x v="341"/>
    <x v="22"/>
    <n v="569"/>
    <n v="1000"/>
    <n v="43"/>
    <x v="5"/>
    <n v="67259"/>
    <x v="312"/>
    <x v="0"/>
    <n v="71.659000000000006"/>
  </r>
  <r>
    <n v="345"/>
    <s v="B0B5LVS732"/>
    <x v="342"/>
    <x v="19"/>
    <n v="1898"/>
    <n v="4999"/>
    <n v="62"/>
    <x v="3"/>
    <n v="10689"/>
    <x v="313"/>
    <x v="0"/>
    <n v="14.789"/>
  </r>
  <r>
    <n v="346"/>
    <s v="B09V2Q4QVQ"/>
    <x v="343"/>
    <x v="23"/>
    <n v="1299"/>
    <n v="1599"/>
    <n v="19"/>
    <x v="1"/>
    <n v="128311"/>
    <x v="314"/>
    <x v="0"/>
    <n v="132.31100000000001"/>
  </r>
  <r>
    <n v="347"/>
    <s v="B09V12K8NT"/>
    <x v="344"/>
    <x v="19"/>
    <n v="1499"/>
    <n v="6990"/>
    <n v="79"/>
    <x v="2"/>
    <n v="21796"/>
    <x v="315"/>
    <x v="0"/>
    <n v="25.695999999999998"/>
  </r>
  <r>
    <n v="348"/>
    <s v="B01DEWVZ2C"/>
    <x v="345"/>
    <x v="24"/>
    <n v="599"/>
    <n v="999"/>
    <n v="40"/>
    <x v="3"/>
    <n v="192590"/>
    <x v="316"/>
    <x v="0"/>
    <n v="196.69"/>
  </r>
  <r>
    <n v="349"/>
    <s v="B0BMGB3CH9"/>
    <x v="346"/>
    <x v="21"/>
    <n v="9499"/>
    <n v="11999"/>
    <n v="21"/>
    <x v="0"/>
    <n v="284"/>
    <x v="317"/>
    <x v="0"/>
    <n v="4.484"/>
  </r>
  <r>
    <n v="350"/>
    <s v="B08D77XZX5"/>
    <x v="347"/>
    <x v="24"/>
    <n v="599"/>
    <n v="2499"/>
    <n v="76"/>
    <x v="2"/>
    <n v="58162"/>
    <x v="318"/>
    <x v="0"/>
    <n v="62.061999999999998"/>
  </r>
  <r>
    <n v="351"/>
    <s v="B09XB8GFBQ"/>
    <x v="348"/>
    <x v="21"/>
    <n v="8999"/>
    <n v="11999"/>
    <n v="25"/>
    <x v="1"/>
    <n v="12796"/>
    <x v="319"/>
    <x v="0"/>
    <n v="16.795999999999999"/>
  </r>
  <r>
    <n v="352"/>
    <s v="B07WG8PDCW"/>
    <x v="349"/>
    <x v="25"/>
    <n v="349"/>
    <n v="1299"/>
    <n v="73"/>
    <x v="1"/>
    <n v="14282"/>
    <x v="320"/>
    <x v="0"/>
    <n v="18.282"/>
  </r>
  <r>
    <n v="353"/>
    <s v="B07GPXXNNG"/>
    <x v="350"/>
    <x v="24"/>
    <n v="349"/>
    <n v="999"/>
    <n v="65"/>
    <x v="3"/>
    <n v="363713"/>
    <x v="321"/>
    <x v="0"/>
    <n v="367.81300000000005"/>
  </r>
  <r>
    <n v="354"/>
    <s v="B0BDYVC5TD"/>
    <x v="351"/>
    <x v="22"/>
    <n v="959"/>
    <n v="1800"/>
    <n v="47"/>
    <x v="5"/>
    <n v="67259"/>
    <x v="322"/>
    <x v="0"/>
    <n v="71.659000000000006"/>
  </r>
  <r>
    <n v="355"/>
    <s v="B0BMGB2TPR"/>
    <x v="352"/>
    <x v="21"/>
    <n v="9499"/>
    <n v="11999"/>
    <n v="21"/>
    <x v="0"/>
    <n v="284"/>
    <x v="317"/>
    <x v="0"/>
    <n v="4.484"/>
  </r>
  <r>
    <n v="356"/>
    <s v="B08MC57J31"/>
    <x v="353"/>
    <x v="20"/>
    <n v="1499"/>
    <n v="2499"/>
    <n v="40"/>
    <x v="4"/>
    <n v="15970"/>
    <x v="323"/>
    <x v="0"/>
    <n v="20.27"/>
  </r>
  <r>
    <n v="357"/>
    <s v="B08HVL8QN3"/>
    <x v="354"/>
    <x v="20"/>
    <n v="1149"/>
    <n v="2199"/>
    <n v="48"/>
    <x v="4"/>
    <n v="178912"/>
    <x v="309"/>
    <x v="0"/>
    <n v="183.21200000000002"/>
  </r>
  <r>
    <n v="358"/>
    <s v="B0746JGVDS"/>
    <x v="355"/>
    <x v="26"/>
    <n v="349"/>
    <n v="999"/>
    <n v="65"/>
    <x v="2"/>
    <n v="46399"/>
    <x v="324"/>
    <x v="0"/>
    <n v="50.298999999999999"/>
  </r>
  <r>
    <n v="359"/>
    <s v="B08VFF6JQ8"/>
    <x v="356"/>
    <x v="27"/>
    <n v="1219"/>
    <n v="1699"/>
    <n v="28"/>
    <x v="5"/>
    <n v="8891"/>
    <x v="325"/>
    <x v="0"/>
    <n v="13.291"/>
  </r>
  <r>
    <n v="360"/>
    <s v="B09NVPSCQT"/>
    <x v="357"/>
    <x v="19"/>
    <n v="1599"/>
    <n v="3999"/>
    <n v="60"/>
    <x v="1"/>
    <n v="30254"/>
    <x v="326"/>
    <x v="0"/>
    <n v="34.254000000000005"/>
  </r>
  <r>
    <n v="361"/>
    <s v="B09YV4RG4D"/>
    <x v="358"/>
    <x v="19"/>
    <n v="1499"/>
    <n v="7999"/>
    <n v="81"/>
    <x v="0"/>
    <n v="22636"/>
    <x v="327"/>
    <x v="0"/>
    <n v="26.835999999999999"/>
  </r>
  <r>
    <n v="362"/>
    <s v="B09TWHTBKQ"/>
    <x v="359"/>
    <x v="21"/>
    <n v="18499"/>
    <n v="25999"/>
    <n v="29"/>
    <x v="3"/>
    <n v="22318"/>
    <x v="328"/>
    <x v="0"/>
    <n v="26.417999999999999"/>
  </r>
  <r>
    <n v="363"/>
    <s v="B08L5HMJVW"/>
    <x v="360"/>
    <x v="22"/>
    <n v="369"/>
    <n v="700"/>
    <n v="47"/>
    <x v="5"/>
    <n v="67259"/>
    <x v="329"/>
    <x v="0"/>
    <n v="71.659000000000006"/>
  </r>
  <r>
    <n v="364"/>
    <s v="B0B4F2XCK3"/>
    <x v="361"/>
    <x v="21"/>
    <n v="12999"/>
    <n v="17999"/>
    <n v="28"/>
    <x v="3"/>
    <n v="18998"/>
    <x v="330"/>
    <x v="0"/>
    <n v="23.097999999999999"/>
  </r>
  <r>
    <n v="365"/>
    <s v="B0BF54972T"/>
    <x v="332"/>
    <x v="19"/>
    <n v="1799"/>
    <n v="19999"/>
    <n v="91"/>
    <x v="0"/>
    <n v="13937"/>
    <x v="306"/>
    <x v="0"/>
    <n v="18.137"/>
  </r>
  <r>
    <n v="366"/>
    <s v="B09YV4MW2T"/>
    <x v="362"/>
    <x v="19"/>
    <n v="2199"/>
    <n v="9999"/>
    <n v="78"/>
    <x v="0"/>
    <n v="29471"/>
    <x v="331"/>
    <x v="0"/>
    <n v="33.670999999999999"/>
  </r>
  <r>
    <n v="367"/>
    <s v="B09TWH8YHM"/>
    <x v="363"/>
    <x v="21"/>
    <n v="16999"/>
    <n v="24999"/>
    <n v="32"/>
    <x v="3"/>
    <n v="22318"/>
    <x v="332"/>
    <x v="0"/>
    <n v="26.417999999999999"/>
  </r>
  <r>
    <n v="368"/>
    <s v="B07WGMMQGP"/>
    <x v="364"/>
    <x v="21"/>
    <n v="16499"/>
    <n v="20999"/>
    <n v="21"/>
    <x v="1"/>
    <n v="21350"/>
    <x v="333"/>
    <x v="0"/>
    <n v="25.35"/>
  </r>
  <r>
    <n v="369"/>
    <s v="B0BF563HB4"/>
    <x v="332"/>
    <x v="19"/>
    <n v="1799"/>
    <n v="19999"/>
    <n v="91"/>
    <x v="0"/>
    <n v="13937"/>
    <x v="306"/>
    <x v="0"/>
    <n v="18.137"/>
  </r>
  <r>
    <n v="370"/>
    <s v="B07JW9H4J1"/>
    <x v="0"/>
    <x v="0"/>
    <n v="399"/>
    <n v="1099"/>
    <n v="64"/>
    <x v="0"/>
    <n v="24270"/>
    <x v="334"/>
    <x v="0"/>
    <n v="28.47"/>
  </r>
  <r>
    <n v="371"/>
    <s v="B09GFPVD9Y"/>
    <x v="365"/>
    <x v="21"/>
    <n v="8499"/>
    <n v="10999"/>
    <n v="23"/>
    <x v="3"/>
    <n v="313836"/>
    <x v="335"/>
    <x v="0"/>
    <n v="317.93600000000004"/>
  </r>
  <r>
    <n v="372"/>
    <s v="B09GFLXVH9"/>
    <x v="366"/>
    <x v="21"/>
    <n v="6499"/>
    <n v="8499"/>
    <n v="24"/>
    <x v="3"/>
    <n v="313836"/>
    <x v="336"/>
    <x v="0"/>
    <n v="317.93600000000004"/>
  </r>
  <r>
    <n v="373"/>
    <s v="B0BF4YBLPX"/>
    <x v="332"/>
    <x v="19"/>
    <n v="1799"/>
    <n v="19999"/>
    <n v="91"/>
    <x v="0"/>
    <n v="13937"/>
    <x v="306"/>
    <x v="0"/>
    <n v="18.137"/>
  </r>
  <r>
    <n v="374"/>
    <s v="B09XB7DPW1"/>
    <x v="367"/>
    <x v="21"/>
    <n v="8999"/>
    <n v="11999"/>
    <n v="25"/>
    <x v="1"/>
    <n v="12796"/>
    <x v="319"/>
    <x v="0"/>
    <n v="16.795999999999999"/>
  </r>
  <r>
    <n v="375"/>
    <s v="B07PFJ5W31"/>
    <x v="368"/>
    <x v="28"/>
    <n v="139"/>
    <n v="495"/>
    <n v="72"/>
    <x v="4"/>
    <n v="14185"/>
    <x v="337"/>
    <x v="1"/>
    <n v="18.484999999999999"/>
  </r>
  <r>
    <n v="376"/>
    <s v="B0B3N7LR6K"/>
    <x v="369"/>
    <x v="19"/>
    <n v="3999"/>
    <n v="16999"/>
    <n v="76"/>
    <x v="4"/>
    <n v="17159"/>
    <x v="338"/>
    <x v="0"/>
    <n v="21.459"/>
  </r>
  <r>
    <n v="377"/>
    <s v="B09ZQK9X8G"/>
    <x v="370"/>
    <x v="19"/>
    <n v="2998"/>
    <n v="5999"/>
    <n v="50"/>
    <x v="3"/>
    <n v="5179"/>
    <x v="339"/>
    <x v="0"/>
    <n v="9.2789999999999999"/>
  </r>
  <r>
    <n v="378"/>
    <s v="B098NS6PVG"/>
    <x v="1"/>
    <x v="0"/>
    <n v="199"/>
    <n v="349"/>
    <n v="43"/>
    <x v="1"/>
    <n v="43993"/>
    <x v="340"/>
    <x v="1"/>
    <n v="47.993000000000002"/>
  </r>
  <r>
    <n v="379"/>
    <s v="B07WJV6P1R"/>
    <x v="371"/>
    <x v="21"/>
    <n v="15499"/>
    <n v="18999"/>
    <n v="18"/>
    <x v="3"/>
    <n v="19252"/>
    <x v="341"/>
    <x v="0"/>
    <n v="23.351999999999997"/>
  </r>
  <r>
    <n v="380"/>
    <s v="B096MSW6CT"/>
    <x v="2"/>
    <x v="0"/>
    <n v="199"/>
    <n v="999"/>
    <n v="80"/>
    <x v="2"/>
    <n v="7928"/>
    <x v="342"/>
    <x v="0"/>
    <n v="11.827999999999999"/>
  </r>
  <r>
    <n v="381"/>
    <s v="B0BF54LXW6"/>
    <x v="332"/>
    <x v="19"/>
    <n v="1799"/>
    <n v="19999"/>
    <n v="91"/>
    <x v="0"/>
    <n v="13937"/>
    <x v="306"/>
    <x v="0"/>
    <n v="18.137"/>
  </r>
  <r>
    <n v="382"/>
    <s v="B09XB7SRQ5"/>
    <x v="372"/>
    <x v="21"/>
    <n v="8999"/>
    <n v="11999"/>
    <n v="25"/>
    <x v="1"/>
    <n v="12796"/>
    <x v="319"/>
    <x v="0"/>
    <n v="16.795999999999999"/>
  </r>
  <r>
    <n v="383"/>
    <s v="B09FFK1PQG"/>
    <x v="373"/>
    <x v="25"/>
    <n v="873"/>
    <n v="1699"/>
    <n v="49"/>
    <x v="5"/>
    <n v="1680"/>
    <x v="343"/>
    <x v="0"/>
    <n v="6.08"/>
  </r>
  <r>
    <n v="384"/>
    <s v="B09RMQYHLH"/>
    <x v="374"/>
    <x v="21"/>
    <n v="12999"/>
    <n v="15999"/>
    <n v="19"/>
    <x v="0"/>
    <n v="13246"/>
    <x v="344"/>
    <x v="0"/>
    <n v="17.446000000000002"/>
  </r>
  <r>
    <n v="385"/>
    <s v="B08ZN4B121"/>
    <x v="375"/>
    <x v="29"/>
    <n v="539"/>
    <n v="1599"/>
    <n v="66"/>
    <x v="11"/>
    <n v="14648"/>
    <x v="345"/>
    <x v="0"/>
    <n v="18.448"/>
  </r>
  <r>
    <n v="386"/>
    <s v="B0B3RSDSZ3"/>
    <x v="333"/>
    <x v="19"/>
    <n v="1999"/>
    <n v="9999"/>
    <n v="80"/>
    <x v="4"/>
    <n v="27696"/>
    <x v="307"/>
    <x v="0"/>
    <n v="31.996000000000002"/>
  </r>
  <r>
    <n v="387"/>
    <s v="B08VB34KJ1"/>
    <x v="376"/>
    <x v="21"/>
    <n v="15490"/>
    <n v="20990"/>
    <n v="26"/>
    <x v="0"/>
    <n v="32916"/>
    <x v="346"/>
    <x v="0"/>
    <n v="37.116"/>
  </r>
  <r>
    <n v="388"/>
    <s v="B09T39K9YL"/>
    <x v="377"/>
    <x v="21"/>
    <n v="19999"/>
    <n v="24999"/>
    <n v="20"/>
    <x v="2"/>
    <n v="25824"/>
    <x v="347"/>
    <x v="0"/>
    <n v="29.724"/>
  </r>
  <r>
    <n v="389"/>
    <s v="B08VF8V79P"/>
    <x v="378"/>
    <x v="27"/>
    <n v="1075"/>
    <n v="1699"/>
    <n v="37"/>
    <x v="5"/>
    <n v="7462"/>
    <x v="348"/>
    <x v="0"/>
    <n v="11.862"/>
  </r>
  <r>
    <n v="390"/>
    <s v="B08G28Z33M"/>
    <x v="379"/>
    <x v="24"/>
    <n v="399"/>
    <n v="699"/>
    <n v="43"/>
    <x v="1"/>
    <n v="37817"/>
    <x v="349"/>
    <x v="0"/>
    <n v="41.817"/>
  </r>
  <r>
    <n v="391"/>
    <s v="B09PNKXSKF"/>
    <x v="380"/>
    <x v="19"/>
    <n v="1999"/>
    <n v="3990"/>
    <n v="50"/>
    <x v="1"/>
    <n v="30254"/>
    <x v="350"/>
    <x v="0"/>
    <n v="34.254000000000005"/>
  </r>
  <r>
    <n v="392"/>
    <s v="B0B5DDJNH4"/>
    <x v="381"/>
    <x v="19"/>
    <n v="1999"/>
    <n v="7990"/>
    <n v="75"/>
    <x v="11"/>
    <n v="17831"/>
    <x v="308"/>
    <x v="0"/>
    <n v="21.631"/>
  </r>
  <r>
    <n v="393"/>
    <s v="B08HDJ86NZ"/>
    <x v="3"/>
    <x v="0"/>
    <n v="329"/>
    <n v="699"/>
    <n v="53"/>
    <x v="0"/>
    <n v="94364"/>
    <x v="351"/>
    <x v="0"/>
    <n v="98.564000000000007"/>
  </r>
  <r>
    <n v="394"/>
    <s v="B08CF3B7N1"/>
    <x v="4"/>
    <x v="0"/>
    <n v="154"/>
    <n v="399"/>
    <n v="61"/>
    <x v="0"/>
    <n v="16905"/>
    <x v="4"/>
    <x v="1"/>
    <n v="21.105"/>
  </r>
  <r>
    <n v="395"/>
    <s v="B07WDKLDRX"/>
    <x v="382"/>
    <x v="21"/>
    <n v="28999"/>
    <n v="34999"/>
    <n v="17"/>
    <x v="5"/>
    <n v="20311"/>
    <x v="352"/>
    <x v="0"/>
    <n v="24.710999999999999"/>
  </r>
  <r>
    <n v="396"/>
    <s v="B09MQSCJQ1"/>
    <x v="383"/>
    <x v="19"/>
    <n v="2299"/>
    <n v="7990"/>
    <n v="71"/>
    <x v="0"/>
    <n v="69622"/>
    <x v="353"/>
    <x v="0"/>
    <n v="73.822000000000003"/>
  </r>
  <r>
    <n v="397"/>
    <s v="B094YFFSMY"/>
    <x v="384"/>
    <x v="30"/>
    <n v="399"/>
    <n v="1999"/>
    <n v="80"/>
    <x v="1"/>
    <n v="3382"/>
    <x v="354"/>
    <x v="0"/>
    <n v="7.3819999999999997"/>
  </r>
  <r>
    <n v="398"/>
    <s v="B09MT84WV5"/>
    <x v="385"/>
    <x v="22"/>
    <n v="1149"/>
    <n v="3999"/>
    <n v="71"/>
    <x v="4"/>
    <n v="140036"/>
    <x v="355"/>
    <x v="0"/>
    <n v="144.33600000000001"/>
  </r>
  <r>
    <n v="399"/>
    <s v="B08VS3YLRK"/>
    <x v="386"/>
    <x v="27"/>
    <n v="529"/>
    <n v="1499"/>
    <n v="65"/>
    <x v="3"/>
    <n v="8599"/>
    <x v="356"/>
    <x v="0"/>
    <n v="12.699"/>
  </r>
  <r>
    <n v="400"/>
    <s v="B0B4F3QNDM"/>
    <x v="387"/>
    <x v="21"/>
    <n v="13999"/>
    <n v="19499"/>
    <n v="28"/>
    <x v="3"/>
    <n v="18998"/>
    <x v="357"/>
    <x v="0"/>
    <n v="23.097999999999999"/>
  </r>
  <r>
    <n v="401"/>
    <s v="B07GQD4K6L"/>
    <x v="388"/>
    <x v="24"/>
    <n v="379"/>
    <n v="999"/>
    <n v="62"/>
    <x v="3"/>
    <n v="363713"/>
    <x v="321"/>
    <x v="0"/>
    <n v="367.81300000000005"/>
  </r>
  <r>
    <n v="402"/>
    <s v="B07WDKLRM4"/>
    <x v="389"/>
    <x v="21"/>
    <n v="13999"/>
    <n v="19999"/>
    <n v="30"/>
    <x v="3"/>
    <n v="19252"/>
    <x v="358"/>
    <x v="0"/>
    <n v="23.351999999999997"/>
  </r>
  <r>
    <n v="403"/>
    <s v="B0BP18W8TM"/>
    <x v="390"/>
    <x v="19"/>
    <n v="3999"/>
    <n v="9999"/>
    <n v="60"/>
    <x v="5"/>
    <n v="73"/>
    <x v="359"/>
    <x v="0"/>
    <n v="4.4730000000000008"/>
  </r>
  <r>
    <n v="404"/>
    <s v="B08Y1TFSP6"/>
    <x v="5"/>
    <x v="0"/>
    <n v="149"/>
    <n v="1000"/>
    <n v="85"/>
    <x v="2"/>
    <n v="24870"/>
    <x v="360"/>
    <x v="0"/>
    <n v="28.77"/>
  </r>
  <r>
    <n v="405"/>
    <s v="B07GXHC691"/>
    <x v="391"/>
    <x v="31"/>
    <n v="99"/>
    <n v="499"/>
    <n v="80"/>
    <x v="4"/>
    <n v="42641"/>
    <x v="361"/>
    <x v="1"/>
    <n v="46.940999999999995"/>
  </r>
  <r>
    <n v="406"/>
    <s v="B08FN6WGDQ"/>
    <x v="392"/>
    <x v="24"/>
    <n v="4790"/>
    <n v="15990"/>
    <n v="70"/>
    <x v="1"/>
    <n v="4390"/>
    <x v="362"/>
    <x v="0"/>
    <n v="8.39"/>
  </r>
  <r>
    <n v="407"/>
    <s v="B0B3D39RKV"/>
    <x v="393"/>
    <x v="21"/>
    <n v="33999"/>
    <n v="33999"/>
    <n v="0"/>
    <x v="4"/>
    <n v="17415"/>
    <x v="363"/>
    <x v="0"/>
    <n v="21.715"/>
  </r>
  <r>
    <n v="408"/>
    <s v="B085HY1DGR"/>
    <x v="394"/>
    <x v="32"/>
    <n v="99"/>
    <n v="999"/>
    <n v="90"/>
    <x v="1"/>
    <n v="1396"/>
    <x v="364"/>
    <x v="0"/>
    <n v="5.3959999999999999"/>
  </r>
  <r>
    <n v="409"/>
    <s v="B08D75R3Z1"/>
    <x v="395"/>
    <x v="24"/>
    <n v="299"/>
    <n v="1900"/>
    <n v="84"/>
    <x v="9"/>
    <n v="18202"/>
    <x v="365"/>
    <x v="0"/>
    <n v="21.802000000000003"/>
  </r>
  <r>
    <n v="410"/>
    <s v="B0B4F2TTTS"/>
    <x v="396"/>
    <x v="21"/>
    <n v="10999"/>
    <n v="14999"/>
    <n v="27"/>
    <x v="3"/>
    <n v="18998"/>
    <x v="366"/>
    <x v="0"/>
    <n v="23.097999999999999"/>
  </r>
  <r>
    <n v="411"/>
    <s v="B09WRMNJ9G"/>
    <x v="397"/>
    <x v="21"/>
    <n v="34999"/>
    <n v="38999"/>
    <n v="10"/>
    <x v="0"/>
    <n v="11029"/>
    <x v="367"/>
    <x v="0"/>
    <n v="15.228999999999999"/>
  </r>
  <r>
    <n v="412"/>
    <s v="B0B14MR9L1"/>
    <x v="363"/>
    <x v="21"/>
    <n v="16999"/>
    <n v="24999"/>
    <n v="32"/>
    <x v="3"/>
    <n v="22318"/>
    <x v="332"/>
    <x v="0"/>
    <n v="26.417999999999999"/>
  </r>
  <r>
    <n v="413"/>
    <s v="B09ZPL5VYM"/>
    <x v="398"/>
    <x v="31"/>
    <n v="199"/>
    <n v="499"/>
    <n v="60"/>
    <x v="3"/>
    <n v="1786"/>
    <x v="368"/>
    <x v="1"/>
    <n v="5.8859999999999992"/>
  </r>
  <r>
    <n v="414"/>
    <s v="B0993BB11X"/>
    <x v="399"/>
    <x v="20"/>
    <n v="999"/>
    <n v="1599"/>
    <n v="38"/>
    <x v="1"/>
    <n v="7222"/>
    <x v="369"/>
    <x v="0"/>
    <n v="11.222000000000001"/>
  </r>
  <r>
    <n v="415"/>
    <s v="B09V2PZDX8"/>
    <x v="400"/>
    <x v="23"/>
    <n v="1299"/>
    <n v="1599"/>
    <n v="19"/>
    <x v="1"/>
    <n v="128311"/>
    <x v="314"/>
    <x v="0"/>
    <n v="132.31100000000001"/>
  </r>
  <r>
    <n v="416"/>
    <s v="B085W8CFLH"/>
    <x v="401"/>
    <x v="24"/>
    <n v="599"/>
    <n v="1800"/>
    <n v="67"/>
    <x v="12"/>
    <n v="83996"/>
    <x v="370"/>
    <x v="0"/>
    <n v="87.495999999999995"/>
  </r>
  <r>
    <n v="417"/>
    <s v="B09MT6XSFW"/>
    <x v="402"/>
    <x v="22"/>
    <n v="599"/>
    <n v="1899"/>
    <n v="68"/>
    <x v="4"/>
    <n v="140036"/>
    <x v="371"/>
    <x v="0"/>
    <n v="144.33600000000001"/>
  </r>
  <r>
    <n v="418"/>
    <s v="B07RD611Z8"/>
    <x v="403"/>
    <x v="20"/>
    <n v="1799"/>
    <n v="2499"/>
    <n v="28"/>
    <x v="3"/>
    <n v="18678"/>
    <x v="372"/>
    <x v="0"/>
    <n v="22.777999999999999"/>
  </r>
  <r>
    <n v="419"/>
    <s v="B08WRWPM22"/>
    <x v="6"/>
    <x v="0"/>
    <n v="176.63"/>
    <n v="499"/>
    <n v="65"/>
    <x v="3"/>
    <n v="15189"/>
    <x v="373"/>
    <x v="1"/>
    <n v="19.289000000000001"/>
  </r>
  <r>
    <n v="420"/>
    <s v="B0B4F52B5X"/>
    <x v="404"/>
    <x v="21"/>
    <n v="10999"/>
    <n v="14999"/>
    <n v="27"/>
    <x v="3"/>
    <n v="18998"/>
    <x v="366"/>
    <x v="0"/>
    <n v="23.097999999999999"/>
  </r>
  <r>
    <n v="421"/>
    <s v="B096VF5YYF"/>
    <x v="405"/>
    <x v="19"/>
    <n v="2999"/>
    <n v="7990"/>
    <n v="62"/>
    <x v="3"/>
    <n v="48449"/>
    <x v="374"/>
    <x v="0"/>
    <n v="52.548999999999999"/>
  </r>
  <r>
    <n v="422"/>
    <s v="B0B5D39BCD"/>
    <x v="406"/>
    <x v="19"/>
    <n v="1999"/>
    <n v="7990"/>
    <n v="75"/>
    <x v="11"/>
    <n v="17831"/>
    <x v="308"/>
    <x v="0"/>
    <n v="21.631"/>
  </r>
  <r>
    <n v="423"/>
    <s v="B08DDRGWTJ"/>
    <x v="7"/>
    <x v="0"/>
    <n v="229"/>
    <n v="299"/>
    <n v="23"/>
    <x v="4"/>
    <n v="30411"/>
    <x v="7"/>
    <x v="1"/>
    <n v="34.710999999999999"/>
  </r>
  <r>
    <n v="424"/>
    <s v="B082LZGK39"/>
    <x v="9"/>
    <x v="0"/>
    <n v="199"/>
    <n v="299"/>
    <n v="33"/>
    <x v="1"/>
    <n v="43994"/>
    <x v="9"/>
    <x v="1"/>
    <n v="47.994"/>
  </r>
  <r>
    <n v="425"/>
    <s v="B09XBJ1CTN"/>
    <x v="407"/>
    <x v="27"/>
    <n v="649"/>
    <n v="999"/>
    <n v="35"/>
    <x v="0"/>
    <n v="1315"/>
    <x v="375"/>
    <x v="0"/>
    <n v="5.5150000000000006"/>
  </r>
  <r>
    <n v="426"/>
    <s v="B0B4F5L738"/>
    <x v="387"/>
    <x v="21"/>
    <n v="13999"/>
    <n v="19499"/>
    <n v="28"/>
    <x v="3"/>
    <n v="18998"/>
    <x v="357"/>
    <x v="0"/>
    <n v="23.097999999999999"/>
  </r>
  <r>
    <n v="427"/>
    <s v="B08MTCKDYN"/>
    <x v="408"/>
    <x v="33"/>
    <n v="119"/>
    <n v="299"/>
    <n v="60"/>
    <x v="3"/>
    <n v="5999"/>
    <x v="376"/>
    <x v="1"/>
    <n v="10.099"/>
  </r>
  <r>
    <n v="428"/>
    <s v="B09QS8V5N8"/>
    <x v="409"/>
    <x v="21"/>
    <n v="12999"/>
    <n v="17999"/>
    <n v="28"/>
    <x v="3"/>
    <n v="50772"/>
    <x v="377"/>
    <x v="0"/>
    <n v="54.872"/>
  </r>
  <r>
    <n v="429"/>
    <s v="B08CF3D7QR"/>
    <x v="10"/>
    <x v="0"/>
    <n v="154"/>
    <n v="339"/>
    <n v="55"/>
    <x v="4"/>
    <n v="13391"/>
    <x v="10"/>
    <x v="1"/>
    <n v="17.690999999999999"/>
  </r>
  <r>
    <n v="430"/>
    <s v="B09T2WRLJJ"/>
    <x v="410"/>
    <x v="21"/>
    <n v="20999"/>
    <n v="26999"/>
    <n v="22"/>
    <x v="2"/>
    <n v="25824"/>
    <x v="378"/>
    <x v="0"/>
    <n v="29.724"/>
  </r>
  <r>
    <n v="431"/>
    <s v="B089WB69Y1"/>
    <x v="411"/>
    <x v="27"/>
    <n v="249"/>
    <n v="649"/>
    <n v="62"/>
    <x v="1"/>
    <n v="14404"/>
    <x v="379"/>
    <x v="0"/>
    <n v="18.404"/>
  </r>
  <r>
    <n v="432"/>
    <s v="B0116MIKKC"/>
    <x v="412"/>
    <x v="27"/>
    <n v="99"/>
    <n v="171"/>
    <n v="42"/>
    <x v="6"/>
    <n v="11339"/>
    <x v="380"/>
    <x v="2"/>
    <n v="15.839"/>
  </r>
  <r>
    <n v="433"/>
    <s v="B09P858DK8"/>
    <x v="413"/>
    <x v="26"/>
    <n v="489"/>
    <n v="1999"/>
    <n v="76"/>
    <x v="1"/>
    <n v="3626"/>
    <x v="381"/>
    <x v="0"/>
    <n v="7.6259999999999994"/>
  </r>
  <r>
    <n v="434"/>
    <s v="B07DJLFMPS"/>
    <x v="414"/>
    <x v="22"/>
    <n v="369"/>
    <n v="1600"/>
    <n v="77"/>
    <x v="1"/>
    <n v="32625"/>
    <x v="382"/>
    <x v="0"/>
    <n v="36.625"/>
  </r>
  <r>
    <n v="435"/>
    <s v="B07WHQWXL7"/>
    <x v="415"/>
    <x v="21"/>
    <n v="15499"/>
    <n v="20999"/>
    <n v="26"/>
    <x v="3"/>
    <n v="19252"/>
    <x v="383"/>
    <x v="0"/>
    <n v="23.351999999999997"/>
  </r>
  <r>
    <n v="436"/>
    <s v="B07WDK3ZS6"/>
    <x v="416"/>
    <x v="21"/>
    <n v="15499"/>
    <n v="18999"/>
    <n v="18"/>
    <x v="3"/>
    <n v="19252"/>
    <x v="341"/>
    <x v="0"/>
    <n v="23.351999999999997"/>
  </r>
  <r>
    <n v="437"/>
    <s v="B09T2S8X9C"/>
    <x v="417"/>
    <x v="21"/>
    <n v="22999"/>
    <n v="28999"/>
    <n v="21"/>
    <x v="2"/>
    <n v="25824"/>
    <x v="384"/>
    <x v="0"/>
    <n v="29.724"/>
  </r>
  <r>
    <n v="438"/>
    <s v="B07S9S86BF"/>
    <x v="418"/>
    <x v="24"/>
    <n v="599"/>
    <n v="1490"/>
    <n v="60"/>
    <x v="3"/>
    <n v="161679"/>
    <x v="385"/>
    <x v="0"/>
    <n v="165.779"/>
  </r>
  <r>
    <n v="439"/>
    <s v="B07N8RQ6W7"/>
    <x v="419"/>
    <x v="31"/>
    <n v="134"/>
    <n v="699"/>
    <n v="81"/>
    <x v="3"/>
    <n v="16685"/>
    <x v="386"/>
    <x v="0"/>
    <n v="20.784999999999997"/>
  </r>
  <r>
    <n v="440"/>
    <s v="B09FKDH6FS"/>
    <x v="420"/>
    <x v="21"/>
    <n v="7499"/>
    <n v="7999"/>
    <n v="6"/>
    <x v="1"/>
    <n v="30907"/>
    <x v="387"/>
    <x v="0"/>
    <n v="34.906999999999996"/>
  </r>
  <r>
    <n v="441"/>
    <s v="B08HVJCW95"/>
    <x v="421"/>
    <x v="20"/>
    <n v="1149"/>
    <n v="2199"/>
    <n v="48"/>
    <x v="4"/>
    <n v="178912"/>
    <x v="309"/>
    <x v="0"/>
    <n v="183.21200000000002"/>
  </r>
  <r>
    <n v="442"/>
    <s v="B09YDFDVNS"/>
    <x v="422"/>
    <x v="23"/>
    <n v="1324"/>
    <n v="1699"/>
    <n v="22"/>
    <x v="1"/>
    <n v="128311"/>
    <x v="388"/>
    <x v="0"/>
    <n v="132.31100000000001"/>
  </r>
  <r>
    <n v="443"/>
    <s v="B07WGPKTS4"/>
    <x v="423"/>
    <x v="21"/>
    <n v="13999"/>
    <n v="19999"/>
    <n v="30"/>
    <x v="3"/>
    <n v="19252"/>
    <x v="358"/>
    <x v="0"/>
    <n v="23.351999999999997"/>
  </r>
  <r>
    <n v="444"/>
    <s v="B0789LZTCJ"/>
    <x v="11"/>
    <x v="0"/>
    <n v="299"/>
    <n v="799"/>
    <n v="63"/>
    <x v="0"/>
    <n v="94364"/>
    <x v="389"/>
    <x v="0"/>
    <n v="98.564000000000007"/>
  </r>
  <r>
    <n v="445"/>
    <s v="B09MZCQYHZ"/>
    <x v="424"/>
    <x v="20"/>
    <n v="999"/>
    <n v="1599"/>
    <n v="38"/>
    <x v="1"/>
    <n v="7222"/>
    <x v="369"/>
    <x v="0"/>
    <n v="11.222000000000001"/>
  </r>
  <r>
    <n v="446"/>
    <s v="B0B4F2ZWL3"/>
    <x v="425"/>
    <x v="21"/>
    <n v="12999"/>
    <n v="17999"/>
    <n v="28"/>
    <x v="3"/>
    <n v="18998"/>
    <x v="330"/>
    <x v="0"/>
    <n v="23.097999999999999"/>
  </r>
  <r>
    <n v="447"/>
    <s v="B08VB2CMR3"/>
    <x v="426"/>
    <x v="21"/>
    <n v="15490"/>
    <n v="20990"/>
    <n v="26"/>
    <x v="0"/>
    <n v="32916"/>
    <x v="346"/>
    <x v="0"/>
    <n v="37.116"/>
  </r>
  <r>
    <n v="448"/>
    <s v="B095RTJH1M"/>
    <x v="427"/>
    <x v="34"/>
    <n v="999"/>
    <n v="2899"/>
    <n v="66"/>
    <x v="13"/>
    <n v="26603"/>
    <x v="390"/>
    <x v="0"/>
    <n v="31.203000000000003"/>
  </r>
  <r>
    <n v="449"/>
    <s v="B097R25DP7"/>
    <x v="428"/>
    <x v="19"/>
    <n v="1599"/>
    <n v="4999"/>
    <n v="68"/>
    <x v="1"/>
    <n v="67950"/>
    <x v="391"/>
    <x v="0"/>
    <n v="71.95"/>
  </r>
  <r>
    <n v="450"/>
    <s v="B09YDFKJF8"/>
    <x v="429"/>
    <x v="23"/>
    <n v="1324"/>
    <n v="1699"/>
    <n v="22"/>
    <x v="1"/>
    <n v="128311"/>
    <x v="388"/>
    <x v="0"/>
    <n v="132.31100000000001"/>
  </r>
  <r>
    <n v="451"/>
    <s v="B07WDK3ZS2"/>
    <x v="430"/>
    <x v="21"/>
    <n v="20999"/>
    <n v="29990"/>
    <n v="30"/>
    <x v="4"/>
    <n v="9499"/>
    <x v="392"/>
    <x v="0"/>
    <n v="13.798999999999999"/>
  </r>
  <r>
    <n v="452"/>
    <s v="B08RZ5K9YH"/>
    <x v="431"/>
    <x v="27"/>
    <n v="999"/>
    <n v="1999"/>
    <n v="50"/>
    <x v="4"/>
    <n v="1777"/>
    <x v="393"/>
    <x v="0"/>
    <n v="6.077"/>
  </r>
  <r>
    <n v="453"/>
    <s v="B08444S68L"/>
    <x v="432"/>
    <x v="21"/>
    <n v="12490"/>
    <n v="15990"/>
    <n v="22"/>
    <x v="0"/>
    <n v="58506"/>
    <x v="394"/>
    <x v="0"/>
    <n v="62.706000000000003"/>
  </r>
  <r>
    <n v="454"/>
    <s v="B07WHQBZLS"/>
    <x v="433"/>
    <x v="21"/>
    <n v="17999"/>
    <n v="21990"/>
    <n v="18"/>
    <x v="1"/>
    <n v="21350"/>
    <x v="395"/>
    <x v="0"/>
    <n v="25.35"/>
  </r>
  <r>
    <n v="455"/>
    <s v="B085DTN6R2"/>
    <x v="13"/>
    <x v="0"/>
    <n v="350"/>
    <n v="899"/>
    <n v="61"/>
    <x v="0"/>
    <n v="2263"/>
    <x v="396"/>
    <x v="0"/>
    <n v="6.4630000000000001"/>
  </r>
  <r>
    <n v="456"/>
    <s v="B09JS562TP"/>
    <x v="434"/>
    <x v="23"/>
    <n v="1399"/>
    <n v="1630"/>
    <n v="14"/>
    <x v="1"/>
    <n v="9378"/>
    <x v="397"/>
    <x v="0"/>
    <n v="13.378"/>
  </r>
  <r>
    <n v="457"/>
    <s v="B09KLVMZ3B"/>
    <x v="14"/>
    <x v="0"/>
    <n v="159"/>
    <n v="399"/>
    <n v="60"/>
    <x v="3"/>
    <n v="4768"/>
    <x v="14"/>
    <x v="1"/>
    <n v="8.8679999999999986"/>
  </r>
  <r>
    <n v="458"/>
    <s v="B09V17S2BG"/>
    <x v="435"/>
    <x v="19"/>
    <n v="1499"/>
    <n v="6990"/>
    <n v="79"/>
    <x v="2"/>
    <n v="21796"/>
    <x v="315"/>
    <x v="0"/>
    <n v="25.695999999999998"/>
  </r>
  <r>
    <n v="459"/>
    <s v="B0B5CGTBKV"/>
    <x v="436"/>
    <x v="19"/>
    <n v="1999"/>
    <n v="7990"/>
    <n v="75"/>
    <x v="11"/>
    <n v="17833"/>
    <x v="398"/>
    <x v="0"/>
    <n v="21.632999999999999"/>
  </r>
  <r>
    <n v="460"/>
    <s v="B0B23LW7NV"/>
    <x v="437"/>
    <x v="34"/>
    <n v="999"/>
    <n v="2899"/>
    <n v="66"/>
    <x v="16"/>
    <n v="7779"/>
    <x v="399"/>
    <x v="0"/>
    <n v="12.478999999999999"/>
  </r>
  <r>
    <n v="461"/>
    <s v="B09KGV7WSV"/>
    <x v="438"/>
    <x v="35"/>
    <n v="2099"/>
    <n v="5999"/>
    <n v="65"/>
    <x v="4"/>
    <n v="17129"/>
    <x v="400"/>
    <x v="0"/>
    <n v="21.429000000000002"/>
  </r>
  <r>
    <n v="462"/>
    <s v="B0971DWFDT"/>
    <x v="439"/>
    <x v="25"/>
    <n v="337"/>
    <n v="699"/>
    <n v="52"/>
    <x v="0"/>
    <n v="4969"/>
    <x v="401"/>
    <x v="0"/>
    <n v="9.1690000000000005"/>
  </r>
  <r>
    <n v="463"/>
    <s v="B0BNV7JM5Y"/>
    <x v="440"/>
    <x v="19"/>
    <n v="2999"/>
    <n v="7990"/>
    <n v="62"/>
    <x v="3"/>
    <n v="154"/>
    <x v="402"/>
    <x v="0"/>
    <n v="4.2539999999999996"/>
  </r>
  <r>
    <n v="464"/>
    <s v="B0B53QFZPY"/>
    <x v="441"/>
    <x v="19"/>
    <n v="1299"/>
    <n v="5999"/>
    <n v="78"/>
    <x v="8"/>
    <n v="4415"/>
    <x v="403"/>
    <x v="0"/>
    <n v="7.7149999999999999"/>
  </r>
  <r>
    <n v="465"/>
    <s v="B083342NKJ"/>
    <x v="15"/>
    <x v="0"/>
    <n v="349"/>
    <n v="399"/>
    <n v="13"/>
    <x v="5"/>
    <n v="18757"/>
    <x v="15"/>
    <x v="1"/>
    <n v="23.157000000000004"/>
  </r>
  <r>
    <n v="466"/>
    <s v="B07WJWRNVK"/>
    <x v="442"/>
    <x v="21"/>
    <n v="16499"/>
    <n v="20990"/>
    <n v="21"/>
    <x v="1"/>
    <n v="21350"/>
    <x v="404"/>
    <x v="0"/>
    <n v="25.35"/>
  </r>
  <r>
    <n v="467"/>
    <s v="B01F25X6RQ"/>
    <x v="443"/>
    <x v="24"/>
    <n v="499"/>
    <n v="499"/>
    <n v="0"/>
    <x v="0"/>
    <n v="31539"/>
    <x v="405"/>
    <x v="1"/>
    <n v="35.739000000000004"/>
  </r>
  <r>
    <n v="468"/>
    <s v="B09C6HXFC1"/>
    <x v="20"/>
    <x v="0"/>
    <n v="970"/>
    <n v="1799"/>
    <n v="46"/>
    <x v="6"/>
    <n v="815"/>
    <x v="20"/>
    <x v="0"/>
    <n v="5.3149999999999995"/>
  </r>
  <r>
    <n v="469"/>
    <s v="B0B244R4KB"/>
    <x v="444"/>
    <x v="34"/>
    <n v="999"/>
    <n v="2899"/>
    <n v="66"/>
    <x v="13"/>
    <n v="6129"/>
    <x v="406"/>
    <x v="0"/>
    <n v="10.728999999999999"/>
  </r>
  <r>
    <n v="470"/>
    <s v="B0BMGG6NKT"/>
    <x v="445"/>
    <x v="21"/>
    <n v="10499"/>
    <n v="13499"/>
    <n v="22"/>
    <x v="0"/>
    <n v="284"/>
    <x v="407"/>
    <x v="0"/>
    <n v="4.484"/>
  </r>
  <r>
    <n v="471"/>
    <s v="B082LSVT4B"/>
    <x v="17"/>
    <x v="0"/>
    <n v="249"/>
    <n v="399"/>
    <n v="38"/>
    <x v="1"/>
    <n v="43994"/>
    <x v="17"/>
    <x v="1"/>
    <n v="47.994"/>
  </r>
  <r>
    <n v="472"/>
    <s v="B092JHPL72"/>
    <x v="446"/>
    <x v="36"/>
    <n v="251"/>
    <n v="999"/>
    <n v="75"/>
    <x v="7"/>
    <n v="3234"/>
    <x v="408"/>
    <x v="0"/>
    <n v="6.9340000000000002"/>
  </r>
  <r>
    <n v="473"/>
    <s v="B08WRBG3XW"/>
    <x v="18"/>
    <x v="0"/>
    <n v="199"/>
    <n v="499"/>
    <n v="60"/>
    <x v="3"/>
    <n v="13045"/>
    <x v="18"/>
    <x v="1"/>
    <n v="17.145"/>
  </r>
  <r>
    <n v="474"/>
    <s v="B09GFM8CGS"/>
    <x v="447"/>
    <x v="21"/>
    <n v="6499"/>
    <n v="7999"/>
    <n v="19"/>
    <x v="3"/>
    <n v="313832"/>
    <x v="409"/>
    <x v="0"/>
    <n v="317.93200000000002"/>
  </r>
  <r>
    <n v="475"/>
    <s v="B0B3MWYCHQ"/>
    <x v="448"/>
    <x v="19"/>
    <n v="2999"/>
    <n v="9999"/>
    <n v="70"/>
    <x v="0"/>
    <n v="20879"/>
    <x v="410"/>
    <x v="0"/>
    <n v="25.079000000000001"/>
  </r>
  <r>
    <n v="476"/>
    <s v="B09J2MM5C6"/>
    <x v="449"/>
    <x v="37"/>
    <n v="279"/>
    <n v="1499"/>
    <n v="81"/>
    <x v="0"/>
    <n v="2646"/>
    <x v="411"/>
    <x v="0"/>
    <n v="6.8460000000000001"/>
  </r>
  <r>
    <n v="477"/>
    <s v="B07Q4QV1DL"/>
    <x v="450"/>
    <x v="31"/>
    <n v="269"/>
    <n v="1499"/>
    <n v="82"/>
    <x v="6"/>
    <n v="28978"/>
    <x v="412"/>
    <x v="0"/>
    <n v="33.478000000000002"/>
  </r>
  <r>
    <n v="478"/>
    <s v="B0B56YRBNT"/>
    <x v="451"/>
    <x v="21"/>
    <n v="8999"/>
    <n v="13499"/>
    <n v="33"/>
    <x v="11"/>
    <n v="3145"/>
    <x v="413"/>
    <x v="0"/>
    <n v="6.9450000000000003"/>
  </r>
  <r>
    <n v="479"/>
    <s v="B09NHVCHS9"/>
    <x v="23"/>
    <x v="0"/>
    <n v="59"/>
    <n v="199"/>
    <n v="70"/>
    <x v="1"/>
    <n v="9377"/>
    <x v="414"/>
    <x v="2"/>
    <n v="13.377000000000001"/>
  </r>
  <r>
    <n v="480"/>
    <s v="B01DF26V7A"/>
    <x v="452"/>
    <x v="24"/>
    <n v="599"/>
    <n v="1299"/>
    <n v="54"/>
    <x v="3"/>
    <n v="192589"/>
    <x v="415"/>
    <x v="0"/>
    <n v="196.68899999999999"/>
  </r>
  <r>
    <n v="481"/>
    <s v="B08K4PSZ3V"/>
    <x v="453"/>
    <x v="35"/>
    <n v="349"/>
    <n v="999"/>
    <n v="65"/>
    <x v="11"/>
    <n v="16557"/>
    <x v="416"/>
    <x v="0"/>
    <n v="20.356999999999999"/>
  </r>
  <r>
    <n v="482"/>
    <s v="B0B4F1YC3J"/>
    <x v="387"/>
    <x v="21"/>
    <n v="13999"/>
    <n v="19499"/>
    <n v="28"/>
    <x v="3"/>
    <n v="18998"/>
    <x v="357"/>
    <x v="0"/>
    <n v="23.097999999999999"/>
  </r>
  <r>
    <n v="483"/>
    <s v="B08K4RDQ71"/>
    <x v="454"/>
    <x v="35"/>
    <n v="349"/>
    <n v="999"/>
    <n v="65"/>
    <x v="11"/>
    <n v="16557"/>
    <x v="416"/>
    <x v="0"/>
    <n v="20.356999999999999"/>
  </r>
  <r>
    <n v="484"/>
    <s v="B085CZ3SR1"/>
    <x v="455"/>
    <x v="27"/>
    <n v="499"/>
    <n v="599"/>
    <n v="17"/>
    <x v="0"/>
    <n v="21916"/>
    <x v="417"/>
    <x v="0"/>
    <n v="26.116"/>
  </r>
  <r>
    <n v="485"/>
    <s v="B09YV3K34W"/>
    <x v="362"/>
    <x v="19"/>
    <n v="2199"/>
    <n v="9999"/>
    <n v="78"/>
    <x v="0"/>
    <n v="29472"/>
    <x v="418"/>
    <x v="0"/>
    <n v="33.672000000000004"/>
  </r>
  <r>
    <n v="486"/>
    <s v="B09Z6WH2N1"/>
    <x v="456"/>
    <x v="33"/>
    <n v="95"/>
    <n v="499"/>
    <n v="81"/>
    <x v="0"/>
    <n v="1949"/>
    <x v="419"/>
    <x v="1"/>
    <n v="6.149"/>
  </r>
  <r>
    <n v="487"/>
    <s v="B09NL4DJ2Z"/>
    <x v="457"/>
    <x v="0"/>
    <n v="139"/>
    <n v="249"/>
    <n v="44"/>
    <x v="1"/>
    <n v="9377"/>
    <x v="420"/>
    <x v="1"/>
    <n v="13.377000000000001"/>
  </r>
  <r>
    <n v="488"/>
    <s v="B0BGSV43WY"/>
    <x v="458"/>
    <x v="19"/>
    <n v="4499"/>
    <n v="7999"/>
    <n v="44"/>
    <x v="12"/>
    <n v="37"/>
    <x v="421"/>
    <x v="0"/>
    <n v="3.5369999999999999"/>
  </r>
  <r>
    <n v="489"/>
    <s v="B0926V9CTV"/>
    <x v="459"/>
    <x v="31"/>
    <n v="89"/>
    <n v="599"/>
    <n v="85"/>
    <x v="4"/>
    <n v="2351"/>
    <x v="422"/>
    <x v="0"/>
    <n v="6.6509999999999998"/>
  </r>
  <r>
    <n v="490"/>
    <s v="B07WGPKMP5"/>
    <x v="460"/>
    <x v="21"/>
    <n v="15499"/>
    <n v="20999"/>
    <n v="26"/>
    <x v="3"/>
    <n v="19253"/>
    <x v="423"/>
    <x v="0"/>
    <n v="23.353000000000002"/>
  </r>
  <r>
    <n v="491"/>
    <s v="B0BBFJ9M3X"/>
    <x v="461"/>
    <x v="21"/>
    <n v="13999"/>
    <n v="15999"/>
    <n v="13"/>
    <x v="2"/>
    <n v="2180"/>
    <x v="424"/>
    <x v="0"/>
    <n v="6.08"/>
  </r>
  <r>
    <n v="492"/>
    <s v="B09PLFJ7ZW"/>
    <x v="462"/>
    <x v="19"/>
    <n v="1999"/>
    <n v="4999"/>
    <n v="60"/>
    <x v="2"/>
    <n v="7571"/>
    <x v="425"/>
    <x v="0"/>
    <n v="11.471"/>
  </r>
  <r>
    <n v="493"/>
    <s v="B0B53NXFFR"/>
    <x v="463"/>
    <x v="19"/>
    <n v="1399"/>
    <n v="5999"/>
    <n v="77"/>
    <x v="8"/>
    <n v="4415"/>
    <x v="403"/>
    <x v="0"/>
    <n v="7.7149999999999999"/>
  </r>
  <r>
    <n v="494"/>
    <s v="B07GNC2592"/>
    <x v="464"/>
    <x v="26"/>
    <n v="599"/>
    <n v="999"/>
    <n v="40"/>
    <x v="1"/>
    <n v="18654"/>
    <x v="426"/>
    <x v="0"/>
    <n v="22.654"/>
  </r>
  <r>
    <n v="495"/>
    <s v="B09TP5KBN7"/>
    <x v="465"/>
    <x v="27"/>
    <n v="199"/>
    <n v="1099"/>
    <n v="82"/>
    <x v="1"/>
    <n v="3197"/>
    <x v="427"/>
    <x v="0"/>
    <n v="7.1970000000000001"/>
  </r>
  <r>
    <n v="496"/>
    <s v="B0949SBKMP"/>
    <x v="466"/>
    <x v="19"/>
    <n v="1799"/>
    <n v="6990"/>
    <n v="74"/>
    <x v="1"/>
    <n v="26880"/>
    <x v="428"/>
    <x v="0"/>
    <n v="30.88"/>
  </r>
  <r>
    <n v="497"/>
    <s v="B09V175NP7"/>
    <x v="467"/>
    <x v="19"/>
    <n v="1499"/>
    <n v="6990"/>
    <n v="79"/>
    <x v="2"/>
    <n v="21796"/>
    <x v="315"/>
    <x v="0"/>
    <n v="25.695999999999998"/>
  </r>
  <r>
    <n v="498"/>
    <s v="B07WHSJXLF"/>
    <x v="468"/>
    <x v="21"/>
    <n v="20999"/>
    <n v="29990"/>
    <n v="30"/>
    <x v="4"/>
    <n v="9499"/>
    <x v="392"/>
    <x v="0"/>
    <n v="13.798999999999999"/>
  </r>
  <r>
    <n v="499"/>
    <s v="B0BD3T6Z1D"/>
    <x v="469"/>
    <x v="21"/>
    <n v="12999"/>
    <n v="13499"/>
    <n v="4"/>
    <x v="3"/>
    <n v="56098"/>
    <x v="429"/>
    <x v="0"/>
    <n v="60.198"/>
  </r>
  <r>
    <n v="500"/>
    <s v="B09LHYZ3GJ"/>
    <x v="470"/>
    <x v="21"/>
    <n v="16999"/>
    <n v="20999"/>
    <n v="19"/>
    <x v="3"/>
    <n v="31822"/>
    <x v="430"/>
    <x v="0"/>
    <n v="35.921999999999997"/>
  </r>
  <r>
    <n v="501"/>
    <s v="B07WFPMGQQ"/>
    <x v="471"/>
    <x v="21"/>
    <n v="19999"/>
    <n v="27990"/>
    <n v="29"/>
    <x v="4"/>
    <n v="9499"/>
    <x v="431"/>
    <x v="0"/>
    <n v="13.798999999999999"/>
  </r>
  <r>
    <n v="502"/>
    <s v="B09QS9X9L8"/>
    <x v="472"/>
    <x v="21"/>
    <n v="12999"/>
    <n v="18999"/>
    <n v="32"/>
    <x v="3"/>
    <n v="50772"/>
    <x v="432"/>
    <x v="0"/>
    <n v="54.872"/>
  </r>
  <r>
    <n v="503"/>
    <s v="B0B6BLTGTT"/>
    <x v="473"/>
    <x v="19"/>
    <n v="2999"/>
    <n v="5999"/>
    <n v="50"/>
    <x v="3"/>
    <n v="7148"/>
    <x v="433"/>
    <x v="0"/>
    <n v="11.247999999999999"/>
  </r>
  <r>
    <n v="504"/>
    <s v="B077Z65HSD"/>
    <x v="29"/>
    <x v="0"/>
    <n v="299"/>
    <n v="999"/>
    <n v="70"/>
    <x v="4"/>
    <n v="20850"/>
    <x v="29"/>
    <x v="0"/>
    <n v="25.150000000000002"/>
  </r>
  <r>
    <n v="505"/>
    <s v="B09W5XR9RT"/>
    <x v="28"/>
    <x v="0"/>
    <n v="970"/>
    <n v="1999"/>
    <n v="51"/>
    <x v="5"/>
    <n v="184"/>
    <x v="28"/>
    <x v="0"/>
    <n v="4.5840000000000005"/>
  </r>
  <r>
    <n v="506"/>
    <s v="B084DTMYWK"/>
    <x v="474"/>
    <x v="27"/>
    <n v="329"/>
    <n v="999"/>
    <n v="67"/>
    <x v="0"/>
    <n v="3492"/>
    <x v="434"/>
    <x v="0"/>
    <n v="7.6920000000000002"/>
  </r>
  <r>
    <n v="507"/>
    <s v="B0B53QLB9H"/>
    <x v="475"/>
    <x v="19"/>
    <n v="1299"/>
    <n v="5999"/>
    <n v="78"/>
    <x v="8"/>
    <n v="4415"/>
    <x v="403"/>
    <x v="0"/>
    <n v="7.7149999999999999"/>
  </r>
  <r>
    <n v="508"/>
    <s v="B0BDYW3RN3"/>
    <x v="476"/>
    <x v="22"/>
    <n v="1989"/>
    <n v="3500"/>
    <n v="43"/>
    <x v="5"/>
    <n v="67260"/>
    <x v="435"/>
    <x v="0"/>
    <n v="71.660000000000011"/>
  </r>
  <r>
    <n v="509"/>
    <s v="B0B3RS9DNF"/>
    <x v="333"/>
    <x v="19"/>
    <n v="1999"/>
    <n v="9999"/>
    <n v="80"/>
    <x v="4"/>
    <n v="27704"/>
    <x v="436"/>
    <x v="0"/>
    <n v="32.003999999999998"/>
  </r>
  <r>
    <n v="510"/>
    <s v="B09QS9X16F"/>
    <x v="477"/>
    <x v="21"/>
    <n v="12999"/>
    <n v="18999"/>
    <n v="32"/>
    <x v="3"/>
    <n v="50772"/>
    <x v="432"/>
    <x v="0"/>
    <n v="54.872"/>
  </r>
  <r>
    <n v="511"/>
    <s v="B08HV25BBQ"/>
    <x v="478"/>
    <x v="19"/>
    <n v="1499"/>
    <n v="4999"/>
    <n v="70"/>
    <x v="1"/>
    <n v="92588"/>
    <x v="437"/>
    <x v="0"/>
    <n v="96.587999999999994"/>
  </r>
  <r>
    <n v="512"/>
    <s v="B09LJ116B5"/>
    <x v="479"/>
    <x v="21"/>
    <n v="16999"/>
    <n v="20999"/>
    <n v="19"/>
    <x v="3"/>
    <n v="31822"/>
    <x v="430"/>
    <x v="0"/>
    <n v="35.921999999999997"/>
  </r>
  <r>
    <n v="513"/>
    <s v="B0BMVWKZ8G"/>
    <x v="480"/>
    <x v="19"/>
    <n v="1999"/>
    <n v="8499"/>
    <n v="76"/>
    <x v="4"/>
    <n v="240"/>
    <x v="438"/>
    <x v="0"/>
    <n v="4.54"/>
  </r>
  <r>
    <n v="514"/>
    <s v="B0BD92GDQH"/>
    <x v="481"/>
    <x v="19"/>
    <n v="4999"/>
    <n v="6999"/>
    <n v="29"/>
    <x v="11"/>
    <n v="758"/>
    <x v="439"/>
    <x v="0"/>
    <n v="4.5579999999999998"/>
  </r>
  <r>
    <n v="515"/>
    <s v="B08Y1SJVV5"/>
    <x v="35"/>
    <x v="0"/>
    <n v="99"/>
    <n v="666.66"/>
    <n v="85"/>
    <x v="2"/>
    <n v="24870"/>
    <x v="440"/>
    <x v="0"/>
    <n v="28.77"/>
  </r>
  <r>
    <n v="516"/>
    <s v="B0B5GF6DQD"/>
    <x v="482"/>
    <x v="19"/>
    <n v="2499"/>
    <n v="5999"/>
    <n v="58"/>
    <x v="7"/>
    <n v="828"/>
    <x v="441"/>
    <x v="0"/>
    <n v="4.5280000000000005"/>
  </r>
  <r>
    <n v="517"/>
    <s v="B09JS94MBV"/>
    <x v="483"/>
    <x v="23"/>
    <n v="1399"/>
    <n v="1630"/>
    <n v="14"/>
    <x v="1"/>
    <n v="9378"/>
    <x v="397"/>
    <x v="0"/>
    <n v="13.378"/>
  </r>
  <r>
    <n v="518"/>
    <s v="B09YV463SW"/>
    <x v="484"/>
    <x v="19"/>
    <n v="1499"/>
    <n v="9999"/>
    <n v="85"/>
    <x v="0"/>
    <n v="22638"/>
    <x v="442"/>
    <x v="0"/>
    <n v="26.838000000000001"/>
  </r>
  <r>
    <n v="519"/>
    <s v="B07XLCFSSN"/>
    <x v="36"/>
    <x v="0"/>
    <n v="899"/>
    <n v="1900"/>
    <n v="53"/>
    <x v="5"/>
    <n v="13552"/>
    <x v="36"/>
    <x v="0"/>
    <n v="17.951999999999998"/>
  </r>
  <r>
    <n v="520"/>
    <s v="B09NL4DCXK"/>
    <x v="485"/>
    <x v="27"/>
    <n v="249"/>
    <n v="599"/>
    <n v="58"/>
    <x v="2"/>
    <n v="2147"/>
    <x v="443"/>
    <x v="0"/>
    <n v="6.0469999999999997"/>
  </r>
  <r>
    <n v="521"/>
    <s v="B0B8CHJLWJ"/>
    <x v="486"/>
    <x v="34"/>
    <n v="299"/>
    <n v="1199"/>
    <n v="75"/>
    <x v="6"/>
    <n v="596"/>
    <x v="444"/>
    <x v="0"/>
    <n v="5.0960000000000001"/>
  </r>
  <r>
    <n v="522"/>
    <s v="B0B8ZWNR5T"/>
    <x v="487"/>
    <x v="33"/>
    <n v="79"/>
    <n v="499"/>
    <n v="84"/>
    <x v="0"/>
    <n v="1949"/>
    <x v="419"/>
    <x v="1"/>
    <n v="6.149"/>
  </r>
  <r>
    <n v="523"/>
    <s v="B0BBFJLP21"/>
    <x v="488"/>
    <x v="21"/>
    <n v="13999"/>
    <n v="15999"/>
    <n v="13"/>
    <x v="2"/>
    <n v="2180"/>
    <x v="424"/>
    <x v="0"/>
    <n v="6.08"/>
  </r>
  <r>
    <n v="524"/>
    <s v="B01F262EUU"/>
    <x v="489"/>
    <x v="24"/>
    <n v="949"/>
    <n v="999"/>
    <n v="5"/>
    <x v="0"/>
    <n v="31539"/>
    <x v="445"/>
    <x v="0"/>
    <n v="35.739000000000004"/>
  </r>
  <r>
    <n v="525"/>
    <s v="B09VZBGL1N"/>
    <x v="490"/>
    <x v="31"/>
    <n v="99"/>
    <n v="499"/>
    <n v="80"/>
    <x v="3"/>
    <n v="2451"/>
    <x v="446"/>
    <x v="1"/>
    <n v="6.5510000000000002"/>
  </r>
  <r>
    <n v="526"/>
    <s v="B0BNVBJW2S"/>
    <x v="491"/>
    <x v="19"/>
    <n v="2499"/>
    <n v="7990"/>
    <n v="69"/>
    <x v="3"/>
    <n v="154"/>
    <x v="402"/>
    <x v="0"/>
    <n v="4.2539999999999996"/>
  </r>
  <r>
    <n v="527"/>
    <s v="B0B2DJ5RVQ"/>
    <x v="492"/>
    <x v="38"/>
    <n v="689"/>
    <n v="1999"/>
    <n v="66"/>
    <x v="4"/>
    <n v="1193"/>
    <x v="447"/>
    <x v="0"/>
    <n v="5.4930000000000003"/>
  </r>
  <r>
    <n v="528"/>
    <s v="B096TWZRJC"/>
    <x v="493"/>
    <x v="36"/>
    <n v="499"/>
    <n v="1899"/>
    <n v="74"/>
    <x v="3"/>
    <n v="1475"/>
    <x v="448"/>
    <x v="0"/>
    <n v="5.5749999999999993"/>
  </r>
  <r>
    <n v="529"/>
    <s v="B09GP6FBZT"/>
    <x v="494"/>
    <x v="34"/>
    <n v="299"/>
    <n v="999"/>
    <n v="70"/>
    <x v="4"/>
    <n v="8891"/>
    <x v="449"/>
    <x v="0"/>
    <n v="13.190999999999999"/>
  </r>
  <r>
    <n v="530"/>
    <s v="B0B3DV7S9B"/>
    <x v="495"/>
    <x v="31"/>
    <n v="209"/>
    <n v="499"/>
    <n v="58"/>
    <x v="9"/>
    <n v="104"/>
    <x v="450"/>
    <x v="1"/>
    <n v="3.7040000000000002"/>
  </r>
  <r>
    <n v="531"/>
    <s v="B09MKP344P"/>
    <x v="496"/>
    <x v="21"/>
    <n v="8499"/>
    <n v="12999"/>
    <n v="35"/>
    <x v="3"/>
    <n v="6662"/>
    <x v="451"/>
    <x v="0"/>
    <n v="10.762"/>
  </r>
  <r>
    <n v="532"/>
    <s v="B08JW1GVS7"/>
    <x v="497"/>
    <x v="20"/>
    <n v="2179"/>
    <n v="3999"/>
    <n v="46"/>
    <x v="1"/>
    <n v="8380"/>
    <x v="452"/>
    <x v="0"/>
    <n v="12.38"/>
  </r>
  <r>
    <n v="533"/>
    <s v="B09LHZSMRR"/>
    <x v="498"/>
    <x v="21"/>
    <n v="16999"/>
    <n v="20999"/>
    <n v="19"/>
    <x v="3"/>
    <n v="31822"/>
    <x v="430"/>
    <x v="0"/>
    <n v="35.921999999999997"/>
  </r>
  <r>
    <n v="534"/>
    <s v="B0B5V47VK4"/>
    <x v="499"/>
    <x v="21"/>
    <n v="44999"/>
    <n v="49999"/>
    <n v="10"/>
    <x v="4"/>
    <n v="3075"/>
    <x v="453"/>
    <x v="0"/>
    <n v="7.375"/>
  </r>
  <r>
    <n v="535"/>
    <s v="B08H21B6V7"/>
    <x v="500"/>
    <x v="23"/>
    <n v="2599"/>
    <n v="2999"/>
    <n v="13"/>
    <x v="2"/>
    <n v="14266"/>
    <x v="454"/>
    <x v="0"/>
    <n v="18.166"/>
  </r>
  <r>
    <n v="536"/>
    <s v="B09BNXQ6BR"/>
    <x v="501"/>
    <x v="19"/>
    <n v="2799"/>
    <n v="6499"/>
    <n v="57"/>
    <x v="3"/>
    <n v="38879"/>
    <x v="455"/>
    <x v="0"/>
    <n v="42.978999999999999"/>
  </r>
  <r>
    <n v="537"/>
    <s v="B01FSYQ2A4"/>
    <x v="502"/>
    <x v="39"/>
    <n v="1399"/>
    <n v="2990"/>
    <n v="53"/>
    <x v="3"/>
    <n v="97175"/>
    <x v="456"/>
    <x v="0"/>
    <n v="101.27499999999999"/>
  </r>
  <r>
    <n v="538"/>
    <s v="B08L5FM4JC"/>
    <x v="503"/>
    <x v="22"/>
    <n v="649"/>
    <n v="2400"/>
    <n v="73"/>
    <x v="5"/>
    <n v="67260"/>
    <x v="457"/>
    <x v="0"/>
    <n v="71.660000000000011"/>
  </r>
  <r>
    <n v="539"/>
    <s v="B0B54Y2SNX"/>
    <x v="504"/>
    <x v="27"/>
    <n v="799"/>
    <n v="3990"/>
    <n v="80"/>
    <x v="11"/>
    <n v="119"/>
    <x v="458"/>
    <x v="0"/>
    <n v="3.9189999999999996"/>
  </r>
  <r>
    <n v="540"/>
    <s v="B08BQ947H3"/>
    <x v="505"/>
    <x v="40"/>
    <n v="149"/>
    <n v="149"/>
    <n v="0"/>
    <x v="4"/>
    <n v="10833"/>
    <x v="459"/>
    <x v="2"/>
    <n v="15.132999999999999"/>
  </r>
  <r>
    <n v="541"/>
    <s v="B082T6V3DT"/>
    <x v="52"/>
    <x v="0"/>
    <n v="799"/>
    <n v="2100"/>
    <n v="62"/>
    <x v="4"/>
    <n v="8188"/>
    <x v="50"/>
    <x v="0"/>
    <n v="12.488"/>
  </r>
  <r>
    <n v="542"/>
    <s v="B0B7DHSKS7"/>
    <x v="506"/>
    <x v="23"/>
    <n v="3799"/>
    <n v="5299"/>
    <n v="28"/>
    <x v="12"/>
    <n v="1641"/>
    <x v="460"/>
    <x v="0"/>
    <n v="5.141"/>
  </r>
  <r>
    <n v="543"/>
    <s v="B09SJ1FTYV"/>
    <x v="507"/>
    <x v="37"/>
    <n v="199"/>
    <n v="1899"/>
    <n v="90"/>
    <x v="1"/>
    <n v="4740"/>
    <x v="461"/>
    <x v="0"/>
    <n v="8.74"/>
  </r>
  <r>
    <n v="544"/>
    <s v="B09XJ5LD6L"/>
    <x v="508"/>
    <x v="21"/>
    <n v="23999"/>
    <n v="32999"/>
    <n v="27"/>
    <x v="2"/>
    <n v="8866"/>
    <x v="462"/>
    <x v="0"/>
    <n v="12.766"/>
  </r>
  <r>
    <n v="545"/>
    <s v="B07WHS7MZ1"/>
    <x v="509"/>
    <x v="21"/>
    <n v="29990"/>
    <n v="39990"/>
    <n v="25"/>
    <x v="4"/>
    <n v="8399"/>
    <x v="463"/>
    <x v="0"/>
    <n v="12.698999999999998"/>
  </r>
  <r>
    <n v="546"/>
    <s v="B0BBVKRP7B"/>
    <x v="510"/>
    <x v="19"/>
    <n v="281"/>
    <n v="1999"/>
    <n v="86"/>
    <x v="18"/>
    <n v="87"/>
    <x v="464"/>
    <x v="0"/>
    <n v="2.887"/>
  </r>
  <r>
    <n v="547"/>
    <s v="B09NY7W8YD"/>
    <x v="511"/>
    <x v="21"/>
    <n v="7998"/>
    <n v="11999"/>
    <n v="33"/>
    <x v="11"/>
    <n v="125"/>
    <x v="465"/>
    <x v="0"/>
    <n v="3.9249999999999998"/>
  </r>
  <r>
    <n v="548"/>
    <s v="B0BMM7R92G"/>
    <x v="512"/>
    <x v="19"/>
    <n v="249"/>
    <n v="999"/>
    <n v="75"/>
    <x v="6"/>
    <n v="38"/>
    <x v="466"/>
    <x v="0"/>
    <n v="4.5380000000000003"/>
  </r>
  <r>
    <n v="549"/>
    <s v="B08M66K48D"/>
    <x v="513"/>
    <x v="34"/>
    <n v="299"/>
    <n v="599"/>
    <n v="50"/>
    <x v="4"/>
    <n v="4674"/>
    <x v="467"/>
    <x v="0"/>
    <n v="8.9740000000000002"/>
  </r>
  <r>
    <n v="550"/>
    <s v="B09RFB2SJQ"/>
    <x v="514"/>
    <x v="19"/>
    <n v="499"/>
    <n v="1899"/>
    <n v="74"/>
    <x v="3"/>
    <n v="412"/>
    <x v="468"/>
    <x v="0"/>
    <n v="4.5119999999999996"/>
  </r>
  <r>
    <n v="551"/>
    <s v="B0B82YGCF6"/>
    <x v="515"/>
    <x v="19"/>
    <n v="899"/>
    <n v="3499"/>
    <n v="74"/>
    <x v="17"/>
    <n v="681"/>
    <x v="469"/>
    <x v="0"/>
    <n v="3.681"/>
  </r>
  <r>
    <n v="552"/>
    <s v="B08HF4W2CT"/>
    <x v="516"/>
    <x v="20"/>
    <n v="1599"/>
    <n v="3499"/>
    <n v="54"/>
    <x v="1"/>
    <n v="36384"/>
    <x v="470"/>
    <x v="0"/>
    <n v="40.384"/>
  </r>
  <r>
    <n v="553"/>
    <s v="B08BCKN299"/>
    <x v="517"/>
    <x v="41"/>
    <n v="120"/>
    <n v="999"/>
    <n v="88"/>
    <x v="2"/>
    <n v="6491"/>
    <x v="471"/>
    <x v="0"/>
    <n v="10.391"/>
  </r>
  <r>
    <n v="554"/>
    <s v="B0B2X35B1K"/>
    <x v="518"/>
    <x v="19"/>
    <n v="3999"/>
    <n v="6999"/>
    <n v="43"/>
    <x v="3"/>
    <n v="10229"/>
    <x v="472"/>
    <x v="0"/>
    <n v="14.328999999999999"/>
  </r>
  <r>
    <n v="555"/>
    <s v="B09QS9CWLV"/>
    <x v="472"/>
    <x v="21"/>
    <n v="12999"/>
    <n v="18999"/>
    <n v="32"/>
    <x v="3"/>
    <n v="50772"/>
    <x v="432"/>
    <x v="0"/>
    <n v="54.872"/>
  </r>
  <r>
    <n v="556"/>
    <s v="B0B1NX6JTN"/>
    <x v="519"/>
    <x v="37"/>
    <n v="1599"/>
    <n v="2599"/>
    <n v="38"/>
    <x v="4"/>
    <n v="1801"/>
    <x v="473"/>
    <x v="0"/>
    <n v="6.101"/>
  </r>
  <r>
    <n v="557"/>
    <s v="B078G6ZF5Z"/>
    <x v="520"/>
    <x v="27"/>
    <n v="699"/>
    <n v="1199"/>
    <n v="42"/>
    <x v="1"/>
    <n v="14404"/>
    <x v="474"/>
    <x v="0"/>
    <n v="18.404"/>
  </r>
  <r>
    <n v="558"/>
    <s v="B0BBW521YC"/>
    <x v="521"/>
    <x v="42"/>
    <n v="99"/>
    <n v="999"/>
    <n v="90"/>
    <x v="5"/>
    <n v="305"/>
    <x v="475"/>
    <x v="0"/>
    <n v="4.7050000000000001"/>
  </r>
  <r>
    <n v="559"/>
    <s v="B09HSKYMB3"/>
    <x v="522"/>
    <x v="21"/>
    <n v="7915"/>
    <n v="9999"/>
    <n v="21"/>
    <x v="4"/>
    <n v="1376"/>
    <x v="476"/>
    <x v="0"/>
    <n v="5.6760000000000002"/>
  </r>
  <r>
    <n v="560"/>
    <s v="B09YV42QHZ"/>
    <x v="523"/>
    <x v="19"/>
    <n v="1499"/>
    <n v="7999"/>
    <n v="81"/>
    <x v="0"/>
    <n v="22638"/>
    <x v="477"/>
    <x v="0"/>
    <n v="26.838000000000001"/>
  </r>
  <r>
    <n v="561"/>
    <s v="B09BF8JBWX"/>
    <x v="524"/>
    <x v="23"/>
    <n v="1055"/>
    <n v="1249"/>
    <n v="16"/>
    <x v="11"/>
    <n v="2352"/>
    <x v="478"/>
    <x v="0"/>
    <n v="6.1519999999999992"/>
  </r>
  <r>
    <n v="562"/>
    <s v="B0B5YBGCKD"/>
    <x v="525"/>
    <x v="34"/>
    <n v="150"/>
    <n v="599"/>
    <n v="75"/>
    <x v="4"/>
    <n v="714"/>
    <x v="479"/>
    <x v="0"/>
    <n v="5.0139999999999993"/>
  </r>
  <r>
    <n v="563"/>
    <s v="B01GGKYKQM"/>
    <x v="69"/>
    <x v="0"/>
    <n v="219"/>
    <n v="700"/>
    <n v="69"/>
    <x v="4"/>
    <n v="20052"/>
    <x v="480"/>
    <x v="0"/>
    <n v="24.352"/>
  </r>
  <r>
    <n v="564"/>
    <s v="B09MY4W73Q"/>
    <x v="526"/>
    <x v="37"/>
    <n v="474"/>
    <n v="1799"/>
    <n v="74"/>
    <x v="4"/>
    <n v="1454"/>
    <x v="481"/>
    <x v="0"/>
    <n v="5.7539999999999996"/>
  </r>
  <r>
    <n v="565"/>
    <s v="B08R69VDHT"/>
    <x v="73"/>
    <x v="0"/>
    <n v="115"/>
    <n v="499"/>
    <n v="77"/>
    <x v="1"/>
    <n v="7732"/>
    <x v="71"/>
    <x v="1"/>
    <n v="11.731999999999999"/>
  </r>
  <r>
    <n v="566"/>
    <s v="B09T37CKQ5"/>
    <x v="527"/>
    <x v="27"/>
    <n v="239"/>
    <n v="599"/>
    <n v="60"/>
    <x v="2"/>
    <n v="2147"/>
    <x v="443"/>
    <x v="0"/>
    <n v="6.0469999999999997"/>
  </r>
  <r>
    <n v="567"/>
    <s v="B09GFPN6TP"/>
    <x v="528"/>
    <x v="21"/>
    <n v="7499"/>
    <n v="9499"/>
    <n v="21"/>
    <x v="3"/>
    <n v="313832"/>
    <x v="482"/>
    <x v="0"/>
    <n v="317.93200000000002"/>
  </r>
  <r>
    <n v="568"/>
    <s v="B0B298D54H"/>
    <x v="529"/>
    <x v="19"/>
    <n v="265"/>
    <n v="999"/>
    <n v="73"/>
    <x v="7"/>
    <n v="465"/>
    <x v="483"/>
    <x v="0"/>
    <n v="4.165"/>
  </r>
  <r>
    <n v="569"/>
    <s v="B08VB57558"/>
    <x v="530"/>
    <x v="21"/>
    <n v="37990"/>
    <n v="74999"/>
    <n v="49"/>
    <x v="0"/>
    <n v="27790"/>
    <x v="484"/>
    <x v="0"/>
    <n v="31.99"/>
  </r>
  <r>
    <n v="570"/>
    <s v="B09CMP1SC8"/>
    <x v="75"/>
    <x v="0"/>
    <n v="199"/>
    <n v="499"/>
    <n v="60"/>
    <x v="3"/>
    <n v="602"/>
    <x v="73"/>
    <x v="1"/>
    <n v="4.702"/>
  </r>
  <r>
    <n v="571"/>
    <s v="B09YLXYP7Y"/>
    <x v="76"/>
    <x v="0"/>
    <n v="179"/>
    <n v="399"/>
    <n v="55"/>
    <x v="1"/>
    <n v="1423"/>
    <x v="74"/>
    <x v="1"/>
    <n v="5.423"/>
  </r>
  <r>
    <n v="572"/>
    <s v="B0B9BXKBC7"/>
    <x v="531"/>
    <x v="30"/>
    <n v="1799"/>
    <n v="3999"/>
    <n v="55"/>
    <x v="13"/>
    <n v="245"/>
    <x v="485"/>
    <x v="0"/>
    <n v="4.8449999999999998"/>
  </r>
  <r>
    <n v="573"/>
    <s v="B09NY6TRXG"/>
    <x v="532"/>
    <x v="21"/>
    <n v="8499"/>
    <n v="11999"/>
    <n v="29"/>
    <x v="2"/>
    <n v="276"/>
    <x v="486"/>
    <x v="0"/>
    <n v="4.1760000000000002"/>
  </r>
  <r>
    <n v="574"/>
    <s v="B09NVPJ3P4"/>
    <x v="533"/>
    <x v="19"/>
    <n v="1999"/>
    <n v="3999"/>
    <n v="50"/>
    <x v="1"/>
    <n v="30254"/>
    <x v="326"/>
    <x v="0"/>
    <n v="34.254000000000005"/>
  </r>
  <r>
    <n v="575"/>
    <s v="B0B3NDPCS9"/>
    <x v="369"/>
    <x v="19"/>
    <n v="3999"/>
    <n v="17999"/>
    <n v="78"/>
    <x v="4"/>
    <n v="17161"/>
    <x v="487"/>
    <x v="0"/>
    <n v="21.461000000000002"/>
  </r>
  <r>
    <n v="576"/>
    <s v="B09VGKFM7Y"/>
    <x v="534"/>
    <x v="27"/>
    <n v="219"/>
    <n v="499"/>
    <n v="56"/>
    <x v="5"/>
    <n v="14"/>
    <x v="488"/>
    <x v="1"/>
    <n v="4.4140000000000006"/>
  </r>
  <r>
    <n v="577"/>
    <s v="B07QCWY5XV"/>
    <x v="535"/>
    <x v="30"/>
    <n v="599"/>
    <n v="1399"/>
    <n v="57"/>
    <x v="3"/>
    <n v="14560"/>
    <x v="489"/>
    <x v="0"/>
    <n v="18.66"/>
  </r>
  <r>
    <n v="578"/>
    <s v="B098QXR9X2"/>
    <x v="536"/>
    <x v="20"/>
    <n v="2499"/>
    <n v="2999"/>
    <n v="17"/>
    <x v="3"/>
    <n v="3156"/>
    <x v="490"/>
    <x v="0"/>
    <n v="7.2560000000000002"/>
  </r>
  <r>
    <n v="579"/>
    <s v="B07H1S7XW8"/>
    <x v="537"/>
    <x v="43"/>
    <n v="89"/>
    <n v="499"/>
    <n v="82"/>
    <x v="3"/>
    <n v="9340"/>
    <x v="491"/>
    <x v="1"/>
    <n v="13.44"/>
  </r>
  <r>
    <n v="580"/>
    <s v="B0BNXFDTZ2"/>
    <x v="538"/>
    <x v="19"/>
    <n v="2999"/>
    <n v="11999"/>
    <n v="75"/>
    <x v="5"/>
    <n v="768"/>
    <x v="492"/>
    <x v="0"/>
    <n v="5.1680000000000001"/>
  </r>
  <r>
    <n v="581"/>
    <s v="B088ZFJY82"/>
    <x v="539"/>
    <x v="31"/>
    <n v="314"/>
    <n v="1499"/>
    <n v="79"/>
    <x v="6"/>
    <n v="28978"/>
    <x v="412"/>
    <x v="0"/>
    <n v="33.478000000000002"/>
  </r>
  <r>
    <n v="582"/>
    <s v="B0B4F4QZ1H"/>
    <x v="540"/>
    <x v="21"/>
    <n v="13999"/>
    <n v="19499"/>
    <n v="28"/>
    <x v="3"/>
    <n v="18998"/>
    <x v="357"/>
    <x v="0"/>
    <n v="23.097999999999999"/>
  </r>
  <r>
    <n v="583"/>
    <s v="B09BCNQ9R2"/>
    <x v="541"/>
    <x v="28"/>
    <n v="139"/>
    <n v="499"/>
    <n v="72"/>
    <x v="0"/>
    <n v="4971"/>
    <x v="493"/>
    <x v="1"/>
    <n v="9.1709999999999994"/>
  </r>
  <r>
    <n v="584"/>
    <s v="B0B9BD2YL4"/>
    <x v="542"/>
    <x v="35"/>
    <n v="2599"/>
    <n v="6999"/>
    <n v="63"/>
    <x v="6"/>
    <n v="1526"/>
    <x v="494"/>
    <x v="0"/>
    <n v="6.0259999999999998"/>
  </r>
  <r>
    <n v="585"/>
    <s v="B071Z8M4KX"/>
    <x v="543"/>
    <x v="24"/>
    <n v="365"/>
    <n v="999"/>
    <n v="63"/>
    <x v="3"/>
    <n v="363711"/>
    <x v="495"/>
    <x v="0"/>
    <n v="367.81100000000004"/>
  </r>
  <r>
    <n v="586"/>
    <s v="B09N3ZNHTY"/>
    <x v="544"/>
    <x v="24"/>
    <n v="1499"/>
    <n v="4490"/>
    <n v="67"/>
    <x v="2"/>
    <n v="136954"/>
    <x v="496"/>
    <x v="0"/>
    <n v="140.85400000000001"/>
  </r>
  <r>
    <n v="587"/>
    <s v="B0B3RRWSF6"/>
    <x v="333"/>
    <x v="19"/>
    <n v="1998"/>
    <n v="9999"/>
    <n v="80"/>
    <x v="4"/>
    <n v="27709"/>
    <x v="497"/>
    <x v="0"/>
    <n v="32.009"/>
  </r>
  <r>
    <n v="588"/>
    <s v="B0B5B6PQCT"/>
    <x v="334"/>
    <x v="19"/>
    <n v="1799"/>
    <n v="7990"/>
    <n v="77"/>
    <x v="11"/>
    <n v="17833"/>
    <x v="398"/>
    <x v="0"/>
    <n v="21.632999999999999"/>
  </r>
  <r>
    <n v="589"/>
    <s v="B005FYNT3G"/>
    <x v="545"/>
    <x v="44"/>
    <n v="289"/>
    <n v="650"/>
    <n v="56"/>
    <x v="4"/>
    <n v="253105"/>
    <x v="498"/>
    <x v="0"/>
    <n v="257.40499999999997"/>
  </r>
  <r>
    <n v="590"/>
    <s v="B01J0XWYKQ"/>
    <x v="546"/>
    <x v="45"/>
    <n v="599"/>
    <n v="895"/>
    <n v="33"/>
    <x v="5"/>
    <n v="61314"/>
    <x v="499"/>
    <x v="0"/>
    <n v="65.713999999999999"/>
  </r>
  <r>
    <n v="591"/>
    <s v="B09CTRPSJR"/>
    <x v="547"/>
    <x v="46"/>
    <n v="217"/>
    <n v="237"/>
    <n v="8"/>
    <x v="11"/>
    <n v="7354"/>
    <x v="500"/>
    <x v="1"/>
    <n v="11.154"/>
  </r>
  <r>
    <n v="592"/>
    <s v="B08JQN8DGZ"/>
    <x v="548"/>
    <x v="24"/>
    <n v="1299"/>
    <n v="2990"/>
    <n v="57"/>
    <x v="11"/>
    <n v="180998"/>
    <x v="501"/>
    <x v="0"/>
    <n v="184.798"/>
  </r>
  <r>
    <n v="593"/>
    <s v="B0B72BSW7K"/>
    <x v="549"/>
    <x v="47"/>
    <n v="263"/>
    <n v="699"/>
    <n v="62"/>
    <x v="12"/>
    <n v="690"/>
    <x v="502"/>
    <x v="0"/>
    <n v="4.1899999999999995"/>
  </r>
  <r>
    <n v="594"/>
    <s v="B0BDRVFDKP"/>
    <x v="341"/>
    <x v="22"/>
    <n v="569"/>
    <n v="1000"/>
    <n v="43"/>
    <x v="5"/>
    <n v="67262"/>
    <x v="503"/>
    <x v="0"/>
    <n v="71.662000000000006"/>
  </r>
  <r>
    <n v="595"/>
    <s v="B0B5LVS732"/>
    <x v="342"/>
    <x v="19"/>
    <n v="1999"/>
    <n v="4999"/>
    <n v="60"/>
    <x v="3"/>
    <n v="10689"/>
    <x v="313"/>
    <x v="0"/>
    <n v="14.789"/>
  </r>
  <r>
    <n v="596"/>
    <s v="B08TV2P1N8"/>
    <x v="550"/>
    <x v="24"/>
    <n v="1399"/>
    <n v="3990"/>
    <n v="65"/>
    <x v="3"/>
    <n v="141841"/>
    <x v="504"/>
    <x v="0"/>
    <n v="145.941"/>
  </r>
  <r>
    <n v="597"/>
    <s v="B07XCM6T4N"/>
    <x v="551"/>
    <x v="48"/>
    <n v="349"/>
    <n v="1499"/>
    <n v="77"/>
    <x v="4"/>
    <n v="24791"/>
    <x v="505"/>
    <x v="0"/>
    <n v="29.091000000000001"/>
  </r>
  <r>
    <n v="598"/>
    <s v="B07T5DKR5D"/>
    <x v="552"/>
    <x v="24"/>
    <n v="149"/>
    <n v="399"/>
    <n v="63"/>
    <x v="12"/>
    <n v="21764"/>
    <x v="506"/>
    <x v="1"/>
    <n v="25.263999999999999"/>
  </r>
  <r>
    <n v="599"/>
    <s v="B01DEWVZ2C"/>
    <x v="345"/>
    <x v="24"/>
    <n v="599"/>
    <n v="999"/>
    <n v="40"/>
    <x v="3"/>
    <n v="192587"/>
    <x v="507"/>
    <x v="0"/>
    <n v="196.68699999999998"/>
  </r>
  <r>
    <n v="600"/>
    <s v="B07PR1CL3S"/>
    <x v="553"/>
    <x v="39"/>
    <n v="1220"/>
    <n v="3990"/>
    <n v="69"/>
    <x v="3"/>
    <n v="107151"/>
    <x v="508"/>
    <x v="0"/>
    <n v="111.25099999999999"/>
  </r>
  <r>
    <n v="601"/>
    <s v="B09V12K8NT"/>
    <x v="344"/>
    <x v="19"/>
    <n v="1499"/>
    <n v="6990"/>
    <n v="79"/>
    <x v="2"/>
    <n v="21797"/>
    <x v="509"/>
    <x v="0"/>
    <n v="25.696999999999999"/>
  </r>
  <r>
    <n v="602"/>
    <s v="B07JQKQ91F"/>
    <x v="554"/>
    <x v="24"/>
    <n v="499"/>
    <n v="999"/>
    <n v="50"/>
    <x v="2"/>
    <n v="92995"/>
    <x v="510"/>
    <x v="0"/>
    <n v="96.89500000000001"/>
  </r>
  <r>
    <n v="603"/>
    <s v="B08W56G1K9"/>
    <x v="555"/>
    <x v="32"/>
    <n v="99"/>
    <n v="999"/>
    <n v="90"/>
    <x v="3"/>
    <n v="8751"/>
    <x v="511"/>
    <x v="0"/>
    <n v="12.850999999999999"/>
  </r>
  <r>
    <n v="604"/>
    <s v="B07WG8PDCW"/>
    <x v="349"/>
    <x v="25"/>
    <n v="349"/>
    <n v="1299"/>
    <n v="73"/>
    <x v="1"/>
    <n v="14283"/>
    <x v="512"/>
    <x v="0"/>
    <n v="18.283000000000001"/>
  </r>
  <r>
    <n v="605"/>
    <s v="B01L8ZNWN2"/>
    <x v="556"/>
    <x v="44"/>
    <n v="475"/>
    <n v="1500"/>
    <n v="68"/>
    <x v="0"/>
    <n v="64273"/>
    <x v="513"/>
    <x v="0"/>
    <n v="68.472999999999999"/>
  </r>
  <r>
    <n v="606"/>
    <s v="B009VCGPSY"/>
    <x v="557"/>
    <x v="45"/>
    <n v="269"/>
    <n v="649"/>
    <n v="59"/>
    <x v="4"/>
    <n v="54315"/>
    <x v="514"/>
    <x v="0"/>
    <n v="58.614999999999995"/>
  </r>
  <r>
    <n v="607"/>
    <s v="B0B296NTFV"/>
    <x v="558"/>
    <x v="45"/>
    <n v="299"/>
    <n v="599"/>
    <n v="50"/>
    <x v="3"/>
    <n v="1597"/>
    <x v="515"/>
    <x v="0"/>
    <n v="5.6969999999999992"/>
  </r>
  <r>
    <n v="608"/>
    <s v="B09NVPSCQT"/>
    <x v="357"/>
    <x v="19"/>
    <n v="1599"/>
    <n v="3999"/>
    <n v="60"/>
    <x v="1"/>
    <n v="30254"/>
    <x v="326"/>
    <x v="0"/>
    <n v="34.254000000000005"/>
  </r>
  <r>
    <n v="609"/>
    <s v="B09YV4RG4D"/>
    <x v="358"/>
    <x v="19"/>
    <n v="1499"/>
    <n v="7999"/>
    <n v="81"/>
    <x v="0"/>
    <n v="22638"/>
    <x v="477"/>
    <x v="0"/>
    <n v="26.838000000000001"/>
  </r>
  <r>
    <n v="610"/>
    <s v="B07TCN5VR9"/>
    <x v="559"/>
    <x v="24"/>
    <n v="329"/>
    <n v="999"/>
    <n v="67"/>
    <x v="2"/>
    <n v="77027"/>
    <x v="516"/>
    <x v="0"/>
    <n v="80.927000000000007"/>
  </r>
  <r>
    <n v="611"/>
    <s v="B00ZYLMQH0"/>
    <x v="560"/>
    <x v="49"/>
    <n v="549"/>
    <n v="1799"/>
    <n v="69"/>
    <x v="4"/>
    <n v="28829"/>
    <x v="517"/>
    <x v="0"/>
    <n v="33.128999999999998"/>
  </r>
  <r>
    <n v="612"/>
    <s v="B09YV4MW2T"/>
    <x v="362"/>
    <x v="19"/>
    <n v="2199"/>
    <n v="9999"/>
    <n v="78"/>
    <x v="0"/>
    <n v="29478"/>
    <x v="518"/>
    <x v="0"/>
    <n v="33.678000000000004"/>
  </r>
  <r>
    <n v="613"/>
    <s v="B01HJI0FS2"/>
    <x v="561"/>
    <x v="45"/>
    <n v="299"/>
    <n v="650"/>
    <n v="54"/>
    <x v="6"/>
    <n v="33176"/>
    <x v="519"/>
    <x v="0"/>
    <n v="37.676000000000002"/>
  </r>
  <r>
    <n v="614"/>
    <s v="B076B8G5D8"/>
    <x v="562"/>
    <x v="50"/>
    <n v="798"/>
    <n v="1995"/>
    <n v="60"/>
    <x v="1"/>
    <n v="68664"/>
    <x v="520"/>
    <x v="0"/>
    <n v="72.664000000000001"/>
  </r>
  <r>
    <n v="615"/>
    <s v="B07JW9H4J1"/>
    <x v="0"/>
    <x v="0"/>
    <n v="399"/>
    <n v="1099"/>
    <n v="64"/>
    <x v="0"/>
    <n v="24269"/>
    <x v="0"/>
    <x v="0"/>
    <n v="28.468999999999998"/>
  </r>
  <r>
    <n v="616"/>
    <s v="B014SZO90Y"/>
    <x v="563"/>
    <x v="51"/>
    <n v="266"/>
    <n v="315"/>
    <n v="16"/>
    <x v="6"/>
    <n v="28030"/>
    <x v="521"/>
    <x v="1"/>
    <n v="32.53"/>
  </r>
  <r>
    <n v="617"/>
    <s v="B07KCMR8D6"/>
    <x v="564"/>
    <x v="52"/>
    <n v="50"/>
    <n v="50"/>
    <n v="0"/>
    <x v="4"/>
    <n v="5792"/>
    <x v="522"/>
    <x v="2"/>
    <n v="10.091999999999999"/>
  </r>
  <r>
    <n v="618"/>
    <s v="B00N1U9AJS"/>
    <x v="565"/>
    <x v="53"/>
    <n v="130"/>
    <n v="165"/>
    <n v="21"/>
    <x v="2"/>
    <n v="14778"/>
    <x v="523"/>
    <x v="2"/>
    <n v="18.678000000000001"/>
  </r>
  <r>
    <n v="619"/>
    <s v="B07KY3FNQP"/>
    <x v="566"/>
    <x v="24"/>
    <n v="449"/>
    <n v="1290"/>
    <n v="65"/>
    <x v="3"/>
    <n v="91770"/>
    <x v="524"/>
    <x v="0"/>
    <n v="95.86999999999999"/>
  </r>
  <r>
    <n v="620"/>
    <s v="B0B3N7LR6K"/>
    <x v="369"/>
    <x v="19"/>
    <n v="3999"/>
    <n v="16999"/>
    <n v="76"/>
    <x v="4"/>
    <n v="17162"/>
    <x v="525"/>
    <x v="0"/>
    <n v="21.462"/>
  </r>
  <r>
    <n v="621"/>
    <s v="B07QZ3CZ48"/>
    <x v="567"/>
    <x v="24"/>
    <n v="399"/>
    <n v="1290"/>
    <n v="69"/>
    <x v="0"/>
    <n v="206"/>
    <x v="526"/>
    <x v="0"/>
    <n v="4.4060000000000006"/>
  </r>
  <r>
    <n v="622"/>
    <s v="B09T3H12GV"/>
    <x v="568"/>
    <x v="54"/>
    <n v="1399"/>
    <n v="2498"/>
    <n v="44"/>
    <x v="0"/>
    <n v="33717"/>
    <x v="527"/>
    <x v="0"/>
    <n v="37.917000000000002"/>
  </r>
  <r>
    <n v="623"/>
    <s v="B098NS6PVG"/>
    <x v="1"/>
    <x v="0"/>
    <n v="199"/>
    <n v="349"/>
    <n v="43"/>
    <x v="1"/>
    <n v="43994"/>
    <x v="1"/>
    <x v="1"/>
    <n v="47.994"/>
  </r>
  <r>
    <n v="624"/>
    <s v="B096MSW6CT"/>
    <x v="2"/>
    <x v="0"/>
    <n v="199"/>
    <n v="999"/>
    <n v="80"/>
    <x v="2"/>
    <n v="7928"/>
    <x v="342"/>
    <x v="0"/>
    <n v="11.827999999999999"/>
  </r>
  <r>
    <n v="625"/>
    <s v="B09ZQK9X8G"/>
    <x v="370"/>
    <x v="19"/>
    <n v="2998"/>
    <n v="5999"/>
    <n v="50"/>
    <x v="3"/>
    <n v="5179"/>
    <x v="339"/>
    <x v="0"/>
    <n v="9.2789999999999999"/>
  </r>
  <r>
    <n v="626"/>
    <s v="B08ZJDWTJ1"/>
    <x v="569"/>
    <x v="55"/>
    <n v="4098"/>
    <n v="4999"/>
    <n v="18"/>
    <x v="6"/>
    <n v="50810"/>
    <x v="528"/>
    <x v="0"/>
    <n v="55.31"/>
  </r>
  <r>
    <n v="627"/>
    <s v="B08FTFXNNB"/>
    <x v="570"/>
    <x v="56"/>
    <n v="499"/>
    <n v="1999"/>
    <n v="75"/>
    <x v="7"/>
    <n v="3369"/>
    <x v="529"/>
    <x v="0"/>
    <n v="7.0690000000000008"/>
  </r>
  <r>
    <n v="628"/>
    <s v="B08YDFX7Y1"/>
    <x v="571"/>
    <x v="45"/>
    <n v="299"/>
    <n v="449"/>
    <n v="33"/>
    <x v="12"/>
    <n v="11827"/>
    <x v="530"/>
    <x v="1"/>
    <n v="15.327"/>
  </r>
  <r>
    <n v="629"/>
    <s v="B08HDJ86NZ"/>
    <x v="3"/>
    <x v="0"/>
    <n v="329"/>
    <n v="699"/>
    <n v="53"/>
    <x v="0"/>
    <n v="94364"/>
    <x v="351"/>
    <x v="0"/>
    <n v="98.564000000000007"/>
  </r>
  <r>
    <n v="630"/>
    <s v="B087FXHB6J"/>
    <x v="572"/>
    <x v="54"/>
    <n v="699"/>
    <n v="999"/>
    <n v="30"/>
    <x v="12"/>
    <n v="15295"/>
    <x v="531"/>
    <x v="0"/>
    <n v="18.795000000000002"/>
  </r>
  <r>
    <n v="631"/>
    <s v="B07N42JB4S"/>
    <x v="573"/>
    <x v="57"/>
    <n v="799"/>
    <n v="3990"/>
    <n v="80"/>
    <x v="4"/>
    <n v="27139"/>
    <x v="532"/>
    <x v="0"/>
    <n v="31.439"/>
  </r>
  <r>
    <n v="632"/>
    <s v="B0B31BYXQQ"/>
    <x v="574"/>
    <x v="24"/>
    <n v="1399"/>
    <n v="5499"/>
    <n v="75"/>
    <x v="2"/>
    <n v="9504"/>
    <x v="533"/>
    <x v="0"/>
    <n v="13.404"/>
  </r>
  <r>
    <n v="633"/>
    <s v="B08CF3B7N1"/>
    <x v="4"/>
    <x v="0"/>
    <n v="154"/>
    <n v="399"/>
    <n v="61"/>
    <x v="0"/>
    <n v="16905"/>
    <x v="4"/>
    <x v="1"/>
    <n v="21.105"/>
  </r>
  <r>
    <n v="634"/>
    <s v="B07SLMR1K6"/>
    <x v="575"/>
    <x v="44"/>
    <n v="519"/>
    <n v="1350"/>
    <n v="62"/>
    <x v="4"/>
    <n v="30058"/>
    <x v="534"/>
    <x v="0"/>
    <n v="34.357999999999997"/>
  </r>
  <r>
    <n v="635"/>
    <s v="B09MQSCJQ1"/>
    <x v="383"/>
    <x v="19"/>
    <n v="2299"/>
    <n v="7990"/>
    <n v="71"/>
    <x v="0"/>
    <n v="69619"/>
    <x v="535"/>
    <x v="0"/>
    <n v="73.819000000000003"/>
  </r>
  <r>
    <n v="636"/>
    <s v="B094YFFSMY"/>
    <x v="384"/>
    <x v="30"/>
    <n v="399"/>
    <n v="1999"/>
    <n v="80"/>
    <x v="1"/>
    <n v="3382"/>
    <x v="354"/>
    <x v="0"/>
    <n v="7.3819999999999997"/>
  </r>
  <r>
    <n v="637"/>
    <s v="B092X94QNQ"/>
    <x v="576"/>
    <x v="24"/>
    <n v="1499"/>
    <n v="3990"/>
    <n v="62"/>
    <x v="3"/>
    <n v="109864"/>
    <x v="536"/>
    <x v="0"/>
    <n v="113.964"/>
  </r>
  <r>
    <n v="638"/>
    <s v="B0846D5CBP"/>
    <x v="577"/>
    <x v="58"/>
    <n v="1295"/>
    <n v="1295"/>
    <n v="0"/>
    <x v="6"/>
    <n v="5760"/>
    <x v="537"/>
    <x v="0"/>
    <n v="10.26"/>
  </r>
  <r>
    <n v="639"/>
    <s v="B00KXULGJQ"/>
    <x v="578"/>
    <x v="59"/>
    <n v="1889"/>
    <n v="5499"/>
    <n v="66"/>
    <x v="0"/>
    <n v="49551"/>
    <x v="538"/>
    <x v="0"/>
    <n v="53.751000000000005"/>
  </r>
  <r>
    <n v="640"/>
    <s v="B08H9Z3XQW"/>
    <x v="579"/>
    <x v="24"/>
    <n v="455"/>
    <n v="1490"/>
    <n v="69"/>
    <x v="3"/>
    <n v="161677"/>
    <x v="539"/>
    <x v="0"/>
    <n v="165.77699999999999"/>
  </r>
  <r>
    <n v="641"/>
    <s v="B08LPJZSSW"/>
    <x v="580"/>
    <x v="60"/>
    <n v="399"/>
    <n v="995"/>
    <n v="60"/>
    <x v="2"/>
    <n v="21372"/>
    <x v="540"/>
    <x v="0"/>
    <n v="25.271999999999998"/>
  </r>
  <r>
    <n v="642"/>
    <s v="B09MT84WV5"/>
    <x v="385"/>
    <x v="22"/>
    <n v="1059"/>
    <n v="3999"/>
    <n v="74"/>
    <x v="4"/>
    <n v="140035"/>
    <x v="541"/>
    <x v="0"/>
    <n v="144.33500000000001"/>
  </r>
  <r>
    <n v="643"/>
    <s v="B08Y1TFSP6"/>
    <x v="5"/>
    <x v="0"/>
    <n v="149"/>
    <n v="1000"/>
    <n v="85"/>
    <x v="2"/>
    <n v="24870"/>
    <x v="360"/>
    <x v="0"/>
    <n v="28.77"/>
  </r>
  <r>
    <n v="644"/>
    <s v="B08CYPB15D"/>
    <x v="581"/>
    <x v="61"/>
    <n v="717"/>
    <n v="761"/>
    <n v="6"/>
    <x v="1"/>
    <n v="7199"/>
    <x v="542"/>
    <x v="0"/>
    <n v="11.199"/>
  </r>
  <r>
    <n v="645"/>
    <s v="B085HY1DGR"/>
    <x v="394"/>
    <x v="32"/>
    <n v="99"/>
    <n v="999"/>
    <n v="90"/>
    <x v="1"/>
    <n v="1396"/>
    <x v="364"/>
    <x v="0"/>
    <n v="5.3959999999999999"/>
  </r>
  <r>
    <n v="646"/>
    <s v="B00MFPCY5C"/>
    <x v="582"/>
    <x v="62"/>
    <n v="39"/>
    <n v="299"/>
    <n v="87"/>
    <x v="12"/>
    <n v="15233"/>
    <x v="543"/>
    <x v="1"/>
    <n v="18.733000000000001"/>
  </r>
  <r>
    <n v="647"/>
    <s v="B07JJFSG2B"/>
    <x v="583"/>
    <x v="44"/>
    <n v="889"/>
    <n v="2500"/>
    <n v="64"/>
    <x v="4"/>
    <n v="55747"/>
    <x v="544"/>
    <x v="0"/>
    <n v="60.046999999999997"/>
  </r>
  <r>
    <n v="648"/>
    <s v="B09NR6G588"/>
    <x v="584"/>
    <x v="24"/>
    <n v="1199"/>
    <n v="4999"/>
    <n v="76"/>
    <x v="11"/>
    <n v="14961"/>
    <x v="545"/>
    <x v="0"/>
    <n v="18.760999999999999"/>
  </r>
  <r>
    <n v="649"/>
    <s v="B07JPX9CR7"/>
    <x v="585"/>
    <x v="45"/>
    <n v="569"/>
    <n v="1299"/>
    <n v="56"/>
    <x v="5"/>
    <n v="9275"/>
    <x v="546"/>
    <x v="0"/>
    <n v="13.675000000000001"/>
  </r>
  <r>
    <n v="650"/>
    <s v="B08D11DZ2W"/>
    <x v="586"/>
    <x v="24"/>
    <n v="1499"/>
    <n v="8999"/>
    <n v="83"/>
    <x v="7"/>
    <n v="28324"/>
    <x v="547"/>
    <x v="0"/>
    <n v="32.024000000000001"/>
  </r>
  <r>
    <n v="651"/>
    <s v="B07Q7561HD"/>
    <x v="587"/>
    <x v="51"/>
    <n v="149"/>
    <n v="180"/>
    <n v="17"/>
    <x v="5"/>
    <n v="644"/>
    <x v="548"/>
    <x v="2"/>
    <n v="5.0440000000000005"/>
  </r>
  <r>
    <n v="652"/>
    <s v="B0819HZPXL"/>
    <x v="588"/>
    <x v="63"/>
    <n v="399"/>
    <n v="549"/>
    <n v="27"/>
    <x v="5"/>
    <n v="18139"/>
    <x v="549"/>
    <x v="0"/>
    <n v="22.539000000000001"/>
  </r>
  <r>
    <n v="653"/>
    <s v="B00LXTFMRS"/>
    <x v="589"/>
    <x v="64"/>
    <n v="191"/>
    <n v="225"/>
    <n v="15"/>
    <x v="5"/>
    <n v="7203"/>
    <x v="550"/>
    <x v="1"/>
    <n v="11.603000000000002"/>
  </r>
  <r>
    <n v="654"/>
    <s v="B0B9LDCX89"/>
    <x v="590"/>
    <x v="65"/>
    <n v="129"/>
    <n v="999"/>
    <n v="87"/>
    <x v="0"/>
    <n v="491"/>
    <x v="551"/>
    <x v="0"/>
    <n v="4.6909999999999998"/>
  </r>
  <r>
    <n v="655"/>
    <s v="B0765B3TH7"/>
    <x v="591"/>
    <x v="66"/>
    <n v="199"/>
    <n v="599"/>
    <n v="67"/>
    <x v="6"/>
    <n v="13568"/>
    <x v="552"/>
    <x v="0"/>
    <n v="18.067999999999998"/>
  </r>
  <r>
    <n v="656"/>
    <s v="B0B1F6GQPS"/>
    <x v="592"/>
    <x v="24"/>
    <n v="999"/>
    <n v="4499"/>
    <n v="78"/>
    <x v="11"/>
    <n v="3390"/>
    <x v="553"/>
    <x v="0"/>
    <n v="7.1899999999999995"/>
  </r>
  <r>
    <n v="657"/>
    <s v="B07LG59NPV"/>
    <x v="593"/>
    <x v="24"/>
    <n v="899"/>
    <n v="4499"/>
    <n v="80"/>
    <x v="11"/>
    <n v="103052"/>
    <x v="554"/>
    <x v="0"/>
    <n v="106.852"/>
  </r>
  <r>
    <n v="658"/>
    <s v="B07RD611Z8"/>
    <x v="403"/>
    <x v="20"/>
    <n v="1799"/>
    <n v="2499"/>
    <n v="28"/>
    <x v="3"/>
    <n v="18678"/>
    <x v="372"/>
    <x v="0"/>
    <n v="22.777999999999999"/>
  </r>
  <r>
    <n v="659"/>
    <s v="B08WRWPM22"/>
    <x v="6"/>
    <x v="0"/>
    <n v="176.63"/>
    <n v="499"/>
    <n v="65"/>
    <x v="3"/>
    <n v="15189"/>
    <x v="373"/>
    <x v="1"/>
    <n v="19.289000000000001"/>
  </r>
  <r>
    <n v="660"/>
    <s v="B00AXHBBXU"/>
    <x v="594"/>
    <x v="58"/>
    <n v="522"/>
    <n v="550"/>
    <n v="5"/>
    <x v="5"/>
    <n v="12179"/>
    <x v="555"/>
    <x v="0"/>
    <n v="16.579000000000001"/>
  </r>
  <r>
    <n v="661"/>
    <s v="B08MCD9JFY"/>
    <x v="595"/>
    <x v="67"/>
    <n v="799"/>
    <n v="1999"/>
    <n v="60"/>
    <x v="11"/>
    <n v="12958"/>
    <x v="556"/>
    <x v="0"/>
    <n v="16.757999999999999"/>
  </r>
  <r>
    <n v="662"/>
    <s v="B083RCTXLL"/>
    <x v="596"/>
    <x v="45"/>
    <n v="681"/>
    <n v="1199"/>
    <n v="43"/>
    <x v="0"/>
    <n v="8258"/>
    <x v="557"/>
    <x v="0"/>
    <n v="12.457999999999998"/>
  </r>
  <r>
    <n v="663"/>
    <s v="B08HLZ28QC"/>
    <x v="597"/>
    <x v="68"/>
    <n v="1199"/>
    <n v="3490"/>
    <n v="66"/>
    <x v="3"/>
    <n v="11716"/>
    <x v="558"/>
    <x v="0"/>
    <n v="15.815999999999999"/>
  </r>
  <r>
    <n v="664"/>
    <s v="B07GVR9TG7"/>
    <x v="598"/>
    <x v="69"/>
    <n v="2499"/>
    <n v="4999"/>
    <n v="50"/>
    <x v="5"/>
    <n v="35024"/>
    <x v="559"/>
    <x v="0"/>
    <n v="39.423999999999999"/>
  </r>
  <r>
    <n v="665"/>
    <s v="B0856HY85J"/>
    <x v="599"/>
    <x v="70"/>
    <n v="1799"/>
    <n v="4999"/>
    <n v="64"/>
    <x v="3"/>
    <n v="55192"/>
    <x v="560"/>
    <x v="0"/>
    <n v="59.292000000000002"/>
  </r>
  <r>
    <n v="666"/>
    <s v="B07CD2BN46"/>
    <x v="600"/>
    <x v="24"/>
    <n v="429"/>
    <n v="599"/>
    <n v="28"/>
    <x v="3"/>
    <n v="119466"/>
    <x v="561"/>
    <x v="0"/>
    <n v="123.56599999999999"/>
  </r>
  <r>
    <n v="667"/>
    <s v="B07PLHTTB4"/>
    <x v="601"/>
    <x v="46"/>
    <n v="100"/>
    <n v="499"/>
    <n v="80"/>
    <x v="12"/>
    <n v="9638"/>
    <x v="562"/>
    <x v="1"/>
    <n v="13.138"/>
  </r>
  <r>
    <n v="668"/>
    <s v="B077T3BG5L"/>
    <x v="602"/>
    <x v="49"/>
    <n v="329"/>
    <n v="399"/>
    <n v="18"/>
    <x v="9"/>
    <n v="33735"/>
    <x v="563"/>
    <x v="1"/>
    <n v="37.335000000000001"/>
  </r>
  <r>
    <n v="669"/>
    <s v="B08DDRGWTJ"/>
    <x v="7"/>
    <x v="0"/>
    <n v="229"/>
    <n v="299"/>
    <n v="23"/>
    <x v="4"/>
    <n v="30411"/>
    <x v="7"/>
    <x v="1"/>
    <n v="34.710999999999999"/>
  </r>
  <r>
    <n v="670"/>
    <s v="B079Y6JZC8"/>
    <x v="603"/>
    <x v="45"/>
    <n v="139"/>
    <n v="299"/>
    <n v="54"/>
    <x v="11"/>
    <n v="3044"/>
    <x v="564"/>
    <x v="1"/>
    <n v="6.8439999999999994"/>
  </r>
  <r>
    <n v="671"/>
    <s v="B0856HNMR7"/>
    <x v="604"/>
    <x v="39"/>
    <n v="1199"/>
    <n v="2499"/>
    <n v="52"/>
    <x v="1"/>
    <n v="33584"/>
    <x v="565"/>
    <x v="0"/>
    <n v="37.584000000000003"/>
  </r>
  <r>
    <n v="672"/>
    <s v="B0B12K5BPM"/>
    <x v="605"/>
    <x v="71"/>
    <n v="1049"/>
    <n v="2299"/>
    <n v="54"/>
    <x v="2"/>
    <n v="1779"/>
    <x v="566"/>
    <x v="0"/>
    <n v="5.6790000000000003"/>
  </r>
  <r>
    <n v="673"/>
    <s v="B08MTCKDYN"/>
    <x v="408"/>
    <x v="33"/>
    <n v="119"/>
    <n v="299"/>
    <n v="60"/>
    <x v="3"/>
    <n v="5999"/>
    <x v="376"/>
    <x v="1"/>
    <n v="10.099"/>
  </r>
  <r>
    <n v="674"/>
    <s v="B08CF3D7QR"/>
    <x v="10"/>
    <x v="0"/>
    <n v="154"/>
    <n v="339"/>
    <n v="55"/>
    <x v="4"/>
    <n v="13391"/>
    <x v="10"/>
    <x v="1"/>
    <n v="17.690999999999999"/>
  </r>
  <r>
    <n v="675"/>
    <s v="B00LVMTA2A"/>
    <x v="606"/>
    <x v="72"/>
    <n v="225"/>
    <n v="250"/>
    <n v="10"/>
    <x v="5"/>
    <n v="26556"/>
    <x v="567"/>
    <x v="1"/>
    <n v="30.956000000000003"/>
  </r>
  <r>
    <n v="676"/>
    <s v="B07TR5HSR9"/>
    <x v="607"/>
    <x v="47"/>
    <n v="656"/>
    <n v="1499"/>
    <n v="56"/>
    <x v="4"/>
    <n v="25903"/>
    <x v="568"/>
    <x v="0"/>
    <n v="30.202999999999999"/>
  </r>
  <r>
    <n v="677"/>
    <s v="B0819ZZK5K"/>
    <x v="608"/>
    <x v="44"/>
    <n v="1109"/>
    <n v="2800"/>
    <n v="60"/>
    <x v="4"/>
    <n v="53464"/>
    <x v="569"/>
    <x v="0"/>
    <n v="57.763999999999996"/>
  </r>
  <r>
    <n v="678"/>
    <s v="B096VF5YYF"/>
    <x v="405"/>
    <x v="19"/>
    <n v="2999"/>
    <n v="7990"/>
    <n v="62"/>
    <x v="3"/>
    <n v="48448"/>
    <x v="570"/>
    <x v="0"/>
    <n v="52.548000000000002"/>
  </r>
  <r>
    <n v="679"/>
    <s v="B08QJJCY2Q"/>
    <x v="609"/>
    <x v="65"/>
    <n v="169"/>
    <n v="299"/>
    <n v="43"/>
    <x v="5"/>
    <n v="5176"/>
    <x v="571"/>
    <x v="1"/>
    <n v="9.5760000000000005"/>
  </r>
  <r>
    <n v="680"/>
    <s v="B07L5L4GTB"/>
    <x v="610"/>
    <x v="61"/>
    <n v="309"/>
    <n v="404"/>
    <n v="24"/>
    <x v="5"/>
    <n v="8614"/>
    <x v="572"/>
    <x v="1"/>
    <n v="13.014000000000001"/>
  </r>
  <r>
    <n v="681"/>
    <s v="B07L8KNP5F"/>
    <x v="611"/>
    <x v="39"/>
    <n v="599"/>
    <n v="1399"/>
    <n v="57"/>
    <x v="11"/>
    <n v="60026"/>
    <x v="573"/>
    <x v="0"/>
    <n v="63.826000000000001"/>
  </r>
  <r>
    <n v="682"/>
    <s v="B08CF4SCNP"/>
    <x v="612"/>
    <x v="49"/>
    <n v="299"/>
    <n v="599"/>
    <n v="50"/>
    <x v="11"/>
    <n v="3066"/>
    <x v="574"/>
    <x v="0"/>
    <n v="6.8659999999999997"/>
  </r>
  <r>
    <n v="683"/>
    <s v="B09XX51X2G"/>
    <x v="613"/>
    <x v="47"/>
    <n v="449"/>
    <n v="999"/>
    <n v="55"/>
    <x v="1"/>
    <n v="2102"/>
    <x v="575"/>
    <x v="0"/>
    <n v="6.1020000000000003"/>
  </r>
  <r>
    <n v="684"/>
    <s v="B01M72LILF"/>
    <x v="614"/>
    <x v="45"/>
    <n v="799"/>
    <n v="1295"/>
    <n v="38"/>
    <x v="5"/>
    <n v="34852"/>
    <x v="576"/>
    <x v="0"/>
    <n v="39.251999999999995"/>
  </r>
  <r>
    <n v="685"/>
    <s v="B07KSMBL2H"/>
    <x v="12"/>
    <x v="2"/>
    <n v="219"/>
    <n v="700"/>
    <n v="69"/>
    <x v="5"/>
    <n v="426972"/>
    <x v="577"/>
    <x v="0"/>
    <n v="431.37199999999996"/>
  </r>
  <r>
    <n v="686"/>
    <s v="B00LZLQ624"/>
    <x v="615"/>
    <x v="73"/>
    <n v="157"/>
    <n v="160"/>
    <n v="2"/>
    <x v="6"/>
    <n v="8618"/>
    <x v="578"/>
    <x v="2"/>
    <n v="13.118"/>
  </r>
  <r>
    <n v="687"/>
    <s v="B07DJLFMPS"/>
    <x v="414"/>
    <x v="22"/>
    <n v="369"/>
    <n v="1600"/>
    <n v="77"/>
    <x v="1"/>
    <n v="32625"/>
    <x v="382"/>
    <x v="0"/>
    <n v="36.625"/>
  </r>
  <r>
    <n v="688"/>
    <s v="B09GB5B4BK"/>
    <x v="616"/>
    <x v="45"/>
    <n v="599"/>
    <n v="899"/>
    <n v="33"/>
    <x v="1"/>
    <n v="4018"/>
    <x v="579"/>
    <x v="0"/>
    <n v="8.0180000000000007"/>
  </r>
  <r>
    <n v="689"/>
    <s v="B015ZXUDD0"/>
    <x v="617"/>
    <x v="74"/>
    <n v="479"/>
    <n v="599"/>
    <n v="20"/>
    <x v="4"/>
    <n v="11687"/>
    <x v="580"/>
    <x v="0"/>
    <n v="15.986999999999998"/>
  </r>
  <r>
    <n v="690"/>
    <s v="B085DTN6R2"/>
    <x v="13"/>
    <x v="0"/>
    <n v="350"/>
    <n v="899"/>
    <n v="61"/>
    <x v="0"/>
    <n v="2262"/>
    <x v="13"/>
    <x v="0"/>
    <n v="6.4619999999999997"/>
  </r>
  <r>
    <n v="691"/>
    <s v="B09PL79D2X"/>
    <x v="618"/>
    <x v="24"/>
    <n v="1598"/>
    <n v="2990"/>
    <n v="47"/>
    <x v="11"/>
    <n v="11015"/>
    <x v="581"/>
    <x v="0"/>
    <n v="14.815000000000001"/>
  </r>
  <r>
    <n v="692"/>
    <s v="B098K3H92Z"/>
    <x v="619"/>
    <x v="75"/>
    <n v="599"/>
    <n v="899"/>
    <n v="33"/>
    <x v="4"/>
    <n v="95116"/>
    <x v="582"/>
    <x v="0"/>
    <n v="99.415999999999997"/>
  </r>
  <r>
    <n v="693"/>
    <s v="B09KLVMZ3B"/>
    <x v="14"/>
    <x v="0"/>
    <n v="159"/>
    <n v="399"/>
    <n v="60"/>
    <x v="3"/>
    <n v="4768"/>
    <x v="14"/>
    <x v="1"/>
    <n v="8.8679999999999986"/>
  </r>
  <r>
    <n v="694"/>
    <s v="B084PJSSQ1"/>
    <x v="620"/>
    <x v="44"/>
    <n v="1299"/>
    <n v="3000"/>
    <n v="57"/>
    <x v="4"/>
    <n v="23022"/>
    <x v="583"/>
    <x v="0"/>
    <n v="27.321999999999999"/>
  </r>
  <r>
    <n v="695"/>
    <s v="B097R25DP7"/>
    <x v="428"/>
    <x v="19"/>
    <n v="1599"/>
    <n v="4999"/>
    <n v="68"/>
    <x v="1"/>
    <n v="67951"/>
    <x v="584"/>
    <x v="0"/>
    <n v="71.950999999999993"/>
  </r>
  <r>
    <n v="696"/>
    <s v="B097C564GC"/>
    <x v="621"/>
    <x v="76"/>
    <n v="294"/>
    <n v="4999"/>
    <n v="94"/>
    <x v="4"/>
    <n v="4426"/>
    <x v="585"/>
    <x v="0"/>
    <n v="8.7259999999999991"/>
  </r>
  <r>
    <n v="697"/>
    <s v="B08CYNJ5KY"/>
    <x v="622"/>
    <x v="61"/>
    <n v="828"/>
    <n v="861"/>
    <n v="4"/>
    <x v="0"/>
    <n v="4567"/>
    <x v="586"/>
    <x v="0"/>
    <n v="8.7669999999999995"/>
  </r>
  <r>
    <n v="698"/>
    <s v="B00Y4ORQ46"/>
    <x v="623"/>
    <x v="39"/>
    <n v="745"/>
    <n v="795"/>
    <n v="6"/>
    <x v="1"/>
    <n v="13797"/>
    <x v="587"/>
    <x v="0"/>
    <n v="17.797000000000001"/>
  </r>
  <r>
    <n v="699"/>
    <s v="B074CWD7MS"/>
    <x v="624"/>
    <x v="77"/>
    <n v="1549"/>
    <n v="2495"/>
    <n v="38"/>
    <x v="5"/>
    <n v="15137"/>
    <x v="588"/>
    <x v="0"/>
    <n v="19.536999999999999"/>
  </r>
  <r>
    <n v="700"/>
    <s v="B083342NKJ"/>
    <x v="15"/>
    <x v="0"/>
    <n v="349"/>
    <n v="399"/>
    <n v="13"/>
    <x v="5"/>
    <n v="18757"/>
    <x v="15"/>
    <x v="1"/>
    <n v="23.157000000000004"/>
  </r>
  <r>
    <n v="701"/>
    <s v="B09C6HXFC1"/>
    <x v="20"/>
    <x v="0"/>
    <n v="970"/>
    <n v="1799"/>
    <n v="46"/>
    <x v="6"/>
    <n v="815"/>
    <x v="20"/>
    <x v="0"/>
    <n v="5.3149999999999995"/>
  </r>
  <r>
    <n v="702"/>
    <s v="B00A0VCJPI"/>
    <x v="625"/>
    <x v="59"/>
    <n v="1469"/>
    <n v="2499"/>
    <n v="41"/>
    <x v="0"/>
    <n v="156638"/>
    <x v="589"/>
    <x v="0"/>
    <n v="160.83799999999999"/>
  </r>
  <r>
    <n v="703"/>
    <s v="B00UGZWM2I"/>
    <x v="626"/>
    <x v="78"/>
    <n v="198"/>
    <n v="800"/>
    <n v="75"/>
    <x v="3"/>
    <n v="9344"/>
    <x v="590"/>
    <x v="0"/>
    <n v="13.443999999999999"/>
  </r>
  <r>
    <n v="704"/>
    <s v="B00R1P3B4O"/>
    <x v="627"/>
    <x v="79"/>
    <n v="549"/>
    <n v="549"/>
    <n v="0"/>
    <x v="6"/>
    <n v="4875"/>
    <x v="591"/>
    <x v="0"/>
    <n v="9.375"/>
  </r>
  <r>
    <n v="705"/>
    <s v="B0B3MWYCHQ"/>
    <x v="448"/>
    <x v="19"/>
    <n v="2999"/>
    <n v="9999"/>
    <n v="70"/>
    <x v="0"/>
    <n v="20881"/>
    <x v="592"/>
    <x v="0"/>
    <n v="25.081"/>
  </r>
  <r>
    <n v="706"/>
    <s v="B09DG9VNWB"/>
    <x v="628"/>
    <x v="19"/>
    <n v="12000"/>
    <n v="29999"/>
    <n v="60"/>
    <x v="4"/>
    <n v="4744"/>
    <x v="593"/>
    <x v="0"/>
    <n v="9.0440000000000005"/>
  </r>
  <r>
    <n v="707"/>
    <s v="B09Y5MP7C4"/>
    <x v="629"/>
    <x v="24"/>
    <n v="1299"/>
    <n v="3499"/>
    <n v="63"/>
    <x v="2"/>
    <n v="12452"/>
    <x v="594"/>
    <x v="0"/>
    <n v="16.352"/>
  </r>
  <r>
    <n v="708"/>
    <s v="B01DJJVFPC"/>
    <x v="630"/>
    <x v="51"/>
    <n v="269"/>
    <n v="315"/>
    <n v="15"/>
    <x v="6"/>
    <n v="17810"/>
    <x v="595"/>
    <x v="1"/>
    <n v="22.31"/>
  </r>
  <r>
    <n v="709"/>
    <s v="B07DFYJRQV"/>
    <x v="631"/>
    <x v="24"/>
    <n v="799"/>
    <n v="1499"/>
    <n v="47"/>
    <x v="3"/>
    <n v="53648"/>
    <x v="596"/>
    <x v="0"/>
    <n v="57.748000000000005"/>
  </r>
  <r>
    <n v="710"/>
    <s v="B08L879JSN"/>
    <x v="632"/>
    <x v="80"/>
    <n v="6299"/>
    <n v="13750"/>
    <n v="54"/>
    <x v="0"/>
    <n v="2014"/>
    <x v="597"/>
    <x v="0"/>
    <n v="6.2140000000000004"/>
  </r>
  <r>
    <n v="711"/>
    <s v="B08TDJNM3G"/>
    <x v="633"/>
    <x v="81"/>
    <n v="59"/>
    <n v="59"/>
    <n v="0"/>
    <x v="11"/>
    <n v="5958"/>
    <x v="598"/>
    <x v="2"/>
    <n v="9.7579999999999991"/>
  </r>
  <r>
    <n v="712"/>
    <s v="B06XSK3XL6"/>
    <x v="634"/>
    <x v="25"/>
    <n v="571"/>
    <n v="999"/>
    <n v="43"/>
    <x v="4"/>
    <n v="38221"/>
    <x v="599"/>
    <x v="0"/>
    <n v="42.520999999999994"/>
  </r>
  <r>
    <n v="713"/>
    <s v="B07YNTJ8ZM"/>
    <x v="635"/>
    <x v="71"/>
    <n v="549"/>
    <n v="999"/>
    <n v="45"/>
    <x v="2"/>
    <n v="64705"/>
    <x v="600"/>
    <x v="0"/>
    <n v="68.605000000000004"/>
  </r>
  <r>
    <n v="714"/>
    <s v="B09KGV7WSV"/>
    <x v="438"/>
    <x v="35"/>
    <n v="2099"/>
    <n v="5999"/>
    <n v="65"/>
    <x v="4"/>
    <n v="17129"/>
    <x v="400"/>
    <x v="0"/>
    <n v="21.429000000000002"/>
  </r>
  <r>
    <n v="715"/>
    <s v="B08DPLCM6T"/>
    <x v="19"/>
    <x v="3"/>
    <n v="13490"/>
    <n v="21990"/>
    <n v="39"/>
    <x v="4"/>
    <n v="11976"/>
    <x v="19"/>
    <x v="0"/>
    <n v="16.276"/>
  </r>
  <r>
    <n v="716"/>
    <s v="B07KR5P3YD"/>
    <x v="636"/>
    <x v="54"/>
    <n v="448"/>
    <n v="699"/>
    <n v="36"/>
    <x v="2"/>
    <n v="17348"/>
    <x v="601"/>
    <x v="0"/>
    <n v="21.247999999999998"/>
  </r>
  <r>
    <n v="717"/>
    <s v="B08FB2LNSZ"/>
    <x v="637"/>
    <x v="24"/>
    <n v="1499"/>
    <n v="2999"/>
    <n v="50"/>
    <x v="7"/>
    <n v="87798"/>
    <x v="602"/>
    <x v="0"/>
    <n v="91.498000000000005"/>
  </r>
  <r>
    <n v="718"/>
    <s v="B01IBRHE3E"/>
    <x v="638"/>
    <x v="82"/>
    <n v="299"/>
    <n v="499"/>
    <n v="40"/>
    <x v="0"/>
    <n v="24432"/>
    <x v="603"/>
    <x v="1"/>
    <n v="28.631999999999998"/>
  </r>
  <r>
    <n v="719"/>
    <s v="B01N6LU1VF"/>
    <x v="639"/>
    <x v="44"/>
    <n v="579"/>
    <n v="1400"/>
    <n v="59"/>
    <x v="4"/>
    <n v="189104"/>
    <x v="604"/>
    <x v="0"/>
    <n v="193.40400000000002"/>
  </r>
  <r>
    <n v="720"/>
    <s v="B07XLML2YS"/>
    <x v="640"/>
    <x v="83"/>
    <n v="2499"/>
    <n v="3299"/>
    <n v="24"/>
    <x v="0"/>
    <n v="93112"/>
    <x v="605"/>
    <x v="0"/>
    <n v="97.311999999999998"/>
  </r>
  <r>
    <n v="721"/>
    <s v="B086WMSCN3"/>
    <x v="641"/>
    <x v="24"/>
    <n v="1199"/>
    <n v="5999"/>
    <n v="80"/>
    <x v="2"/>
    <n v="47521"/>
    <x v="606"/>
    <x v="0"/>
    <n v="51.420999999999999"/>
  </r>
  <r>
    <n v="722"/>
    <s v="B003B00484"/>
    <x v="642"/>
    <x v="74"/>
    <n v="399"/>
    <n v="499"/>
    <n v="20"/>
    <x v="4"/>
    <n v="27201"/>
    <x v="607"/>
    <x v="1"/>
    <n v="31.501000000000001"/>
  </r>
  <r>
    <n v="723"/>
    <s v="B085194JFL"/>
    <x v="21"/>
    <x v="2"/>
    <n v="279"/>
    <n v="499"/>
    <n v="44"/>
    <x v="7"/>
    <n v="10962"/>
    <x v="21"/>
    <x v="1"/>
    <n v="14.661999999999999"/>
  </r>
  <r>
    <n v="724"/>
    <s v="B09F6S8BT6"/>
    <x v="22"/>
    <x v="3"/>
    <n v="13490"/>
    <n v="22900"/>
    <n v="41"/>
    <x v="4"/>
    <n v="16299"/>
    <x v="22"/>
    <x v="0"/>
    <n v="20.599"/>
  </r>
  <r>
    <n v="725"/>
    <s v="B003L62T7W"/>
    <x v="643"/>
    <x v="45"/>
    <n v="279"/>
    <n v="375"/>
    <n v="26"/>
    <x v="4"/>
    <n v="31534"/>
    <x v="608"/>
    <x v="1"/>
    <n v="35.833999999999996"/>
  </r>
  <r>
    <n v="726"/>
    <s v="B09P18XVW6"/>
    <x v="644"/>
    <x v="19"/>
    <n v="2499"/>
    <n v="4999"/>
    <n v="50"/>
    <x v="2"/>
    <n v="7571"/>
    <x v="425"/>
    <x v="0"/>
    <n v="11.471"/>
  </r>
  <r>
    <n v="727"/>
    <s v="B00LZLPYHW"/>
    <x v="645"/>
    <x v="73"/>
    <n v="137"/>
    <n v="160"/>
    <n v="14"/>
    <x v="5"/>
    <n v="6537"/>
    <x v="609"/>
    <x v="2"/>
    <n v="10.937000000000001"/>
  </r>
  <r>
    <n v="728"/>
    <s v="B09NHVCHS9"/>
    <x v="23"/>
    <x v="0"/>
    <n v="59"/>
    <n v="199"/>
    <n v="70"/>
    <x v="1"/>
    <n v="9377"/>
    <x v="414"/>
    <x v="2"/>
    <n v="13.377000000000001"/>
  </r>
  <r>
    <n v="729"/>
    <s v="B00NNQMYNE"/>
    <x v="646"/>
    <x v="66"/>
    <n v="299"/>
    <n v="499"/>
    <n v="40"/>
    <x v="6"/>
    <n v="21010"/>
    <x v="610"/>
    <x v="1"/>
    <n v="25.51"/>
  </r>
  <r>
    <n v="730"/>
    <s v="B0B217Z5VK"/>
    <x v="647"/>
    <x v="24"/>
    <n v="1799"/>
    <n v="3999"/>
    <n v="55"/>
    <x v="2"/>
    <n v="3517"/>
    <x v="611"/>
    <x v="0"/>
    <n v="7.4169999999999998"/>
  </r>
  <r>
    <n v="731"/>
    <s v="B07B88KQZ8"/>
    <x v="648"/>
    <x v="71"/>
    <n v="1999"/>
    <n v="2999"/>
    <n v="33"/>
    <x v="4"/>
    <n v="63899"/>
    <x v="612"/>
    <x v="0"/>
    <n v="68.198999999999998"/>
  </r>
  <r>
    <n v="732"/>
    <s v="B01M4GGIVU"/>
    <x v="25"/>
    <x v="2"/>
    <n v="199"/>
    <n v="699"/>
    <n v="72"/>
    <x v="0"/>
    <n v="12153"/>
    <x v="25"/>
    <x v="0"/>
    <n v="16.353000000000002"/>
  </r>
  <r>
    <n v="733"/>
    <s v="B07Z3K96FR"/>
    <x v="649"/>
    <x v="84"/>
    <n v="399"/>
    <n v="1499"/>
    <n v="73"/>
    <x v="3"/>
    <n v="5730"/>
    <x v="613"/>
    <x v="0"/>
    <n v="9.83"/>
  </r>
  <r>
    <n v="734"/>
    <s v="B0756CLQWL"/>
    <x v="650"/>
    <x v="85"/>
    <n v="1699"/>
    <n v="3999"/>
    <n v="58"/>
    <x v="0"/>
    <n v="25488"/>
    <x v="614"/>
    <x v="0"/>
    <n v="29.687999999999999"/>
  </r>
  <r>
    <n v="735"/>
    <s v="B004IO5BMQ"/>
    <x v="651"/>
    <x v="45"/>
    <n v="699"/>
    <n v="995"/>
    <n v="30"/>
    <x v="6"/>
    <n v="54405"/>
    <x v="615"/>
    <x v="0"/>
    <n v="58.905000000000001"/>
  </r>
  <r>
    <n v="736"/>
    <s v="B09Z6WH2N1"/>
    <x v="456"/>
    <x v="33"/>
    <n v="95"/>
    <n v="499"/>
    <n v="81"/>
    <x v="0"/>
    <n v="1949"/>
    <x v="419"/>
    <x v="1"/>
    <n v="6.149"/>
  </r>
  <r>
    <n v="737"/>
    <s v="B01HGCLUH6"/>
    <x v="652"/>
    <x v="69"/>
    <n v="1149"/>
    <n v="1699"/>
    <n v="32"/>
    <x v="0"/>
    <n v="122478"/>
    <x v="616"/>
    <x v="0"/>
    <n v="126.678"/>
  </r>
  <r>
    <n v="738"/>
    <s v="B01N4EV2TL"/>
    <x v="653"/>
    <x v="54"/>
    <n v="1495"/>
    <n v="1995"/>
    <n v="25"/>
    <x v="4"/>
    <n v="7241"/>
    <x v="617"/>
    <x v="0"/>
    <n v="11.541"/>
  </r>
  <r>
    <n v="739"/>
    <s v="B08MZQBFLN"/>
    <x v="654"/>
    <x v="47"/>
    <n v="849"/>
    <n v="4999"/>
    <n v="83"/>
    <x v="1"/>
    <n v="20457"/>
    <x v="618"/>
    <x v="0"/>
    <n v="24.457000000000001"/>
  </r>
  <r>
    <n v="740"/>
    <s v="B0752LL57V"/>
    <x v="655"/>
    <x v="86"/>
    <n v="440"/>
    <n v="440"/>
    <n v="0"/>
    <x v="6"/>
    <n v="8610"/>
    <x v="619"/>
    <x v="1"/>
    <n v="13.11"/>
  </r>
  <r>
    <n v="741"/>
    <s v="B08K4PSZ3V"/>
    <x v="453"/>
    <x v="35"/>
    <n v="349"/>
    <n v="999"/>
    <n v="65"/>
    <x v="11"/>
    <n v="16557"/>
    <x v="416"/>
    <x v="0"/>
    <n v="20.356999999999999"/>
  </r>
  <r>
    <n v="742"/>
    <s v="B09Z28BQZT"/>
    <x v="656"/>
    <x v="47"/>
    <n v="599"/>
    <n v="3999"/>
    <n v="85"/>
    <x v="2"/>
    <n v="1087"/>
    <x v="620"/>
    <x v="0"/>
    <n v="4.9870000000000001"/>
  </r>
  <r>
    <n v="743"/>
    <s v="B094DQWV9B"/>
    <x v="657"/>
    <x v="76"/>
    <n v="149"/>
    <n v="399"/>
    <n v="63"/>
    <x v="1"/>
    <n v="1540"/>
    <x v="621"/>
    <x v="1"/>
    <n v="5.54"/>
  </r>
  <r>
    <n v="744"/>
    <s v="B0BBMPH39N"/>
    <x v="658"/>
    <x v="46"/>
    <n v="289"/>
    <n v="999"/>
    <n v="71"/>
    <x v="3"/>
    <n v="401"/>
    <x v="622"/>
    <x v="0"/>
    <n v="4.5009999999999994"/>
  </r>
  <r>
    <n v="745"/>
    <s v="B097JQ1J5G"/>
    <x v="659"/>
    <x v="87"/>
    <n v="179"/>
    <n v="499"/>
    <n v="64"/>
    <x v="10"/>
    <n v="9385"/>
    <x v="623"/>
    <x v="1"/>
    <n v="12.785"/>
  </r>
  <r>
    <n v="746"/>
    <s v="B07YY1BY5B"/>
    <x v="660"/>
    <x v="19"/>
    <n v="1499"/>
    <n v="4999"/>
    <n v="70"/>
    <x v="1"/>
    <n v="92588"/>
    <x v="437"/>
    <x v="0"/>
    <n v="96.587999999999994"/>
  </r>
  <r>
    <n v="747"/>
    <s v="B08VRMK55F"/>
    <x v="661"/>
    <x v="24"/>
    <n v="399"/>
    <n v="699"/>
    <n v="43"/>
    <x v="10"/>
    <n v="3454"/>
    <x v="624"/>
    <x v="0"/>
    <n v="6.8540000000000001"/>
  </r>
  <r>
    <n v="748"/>
    <s v="B08CHZ3ZQ7"/>
    <x v="662"/>
    <x v="63"/>
    <n v="599"/>
    <n v="799"/>
    <n v="25"/>
    <x v="4"/>
    <n v="15790"/>
    <x v="625"/>
    <x v="0"/>
    <n v="20.09"/>
  </r>
  <r>
    <n v="749"/>
    <s v="B08SCCG9D4"/>
    <x v="663"/>
    <x v="88"/>
    <n v="949"/>
    <n v="2000"/>
    <n v="53"/>
    <x v="2"/>
    <n v="14969"/>
    <x v="626"/>
    <x v="0"/>
    <n v="18.869"/>
  </r>
  <r>
    <n v="750"/>
    <s v="B0972BQ2RS"/>
    <x v="664"/>
    <x v="19"/>
    <n v="2499"/>
    <n v="9999"/>
    <n v="75"/>
    <x v="3"/>
    <n v="42139"/>
    <x v="627"/>
    <x v="0"/>
    <n v="46.239000000000004"/>
  </r>
  <r>
    <n v="751"/>
    <s v="B00ZRBWPA0"/>
    <x v="665"/>
    <x v="51"/>
    <n v="159"/>
    <n v="180"/>
    <n v="12"/>
    <x v="4"/>
    <n v="989"/>
    <x v="628"/>
    <x v="2"/>
    <n v="5.2889999999999997"/>
  </r>
  <r>
    <n v="752"/>
    <s v="B0B2DD66GS"/>
    <x v="666"/>
    <x v="22"/>
    <n v="1329"/>
    <n v="2900"/>
    <n v="54"/>
    <x v="6"/>
    <n v="19624"/>
    <x v="629"/>
    <x v="0"/>
    <n v="24.123999999999999"/>
  </r>
  <r>
    <n v="753"/>
    <s v="B09M869Z5V"/>
    <x v="667"/>
    <x v="87"/>
    <n v="570"/>
    <n v="999"/>
    <n v="43"/>
    <x v="0"/>
    <n v="3201"/>
    <x v="630"/>
    <x v="0"/>
    <n v="7.4009999999999998"/>
  </r>
  <r>
    <n v="754"/>
    <s v="B07W6VWZ8C"/>
    <x v="668"/>
    <x v="89"/>
    <n v="899"/>
    <n v="1999"/>
    <n v="55"/>
    <x v="3"/>
    <n v="30469"/>
    <x v="631"/>
    <x v="0"/>
    <n v="34.569000000000003"/>
  </r>
  <r>
    <n v="755"/>
    <s v="B07Z1X6VFC"/>
    <x v="669"/>
    <x v="90"/>
    <n v="449"/>
    <n v="999"/>
    <n v="55"/>
    <x v="5"/>
    <n v="9940"/>
    <x v="632"/>
    <x v="0"/>
    <n v="14.34"/>
  </r>
  <r>
    <n v="756"/>
    <s v="B07YL54NVJ"/>
    <x v="670"/>
    <x v="91"/>
    <n v="549"/>
    <n v="999"/>
    <n v="45"/>
    <x v="4"/>
    <n v="7758"/>
    <x v="633"/>
    <x v="0"/>
    <n v="12.058"/>
  </r>
  <r>
    <n v="757"/>
    <s v="B0759QMF85"/>
    <x v="671"/>
    <x v="69"/>
    <n v="1529"/>
    <n v="2399"/>
    <n v="36"/>
    <x v="4"/>
    <n v="68409"/>
    <x v="634"/>
    <x v="0"/>
    <n v="72.709000000000003"/>
  </r>
  <r>
    <n v="758"/>
    <s v="B00LM4X0KU"/>
    <x v="672"/>
    <x v="92"/>
    <n v="100"/>
    <n v="100"/>
    <n v="0"/>
    <x v="4"/>
    <n v="3095"/>
    <x v="635"/>
    <x v="2"/>
    <n v="7.3949999999999996"/>
  </r>
  <r>
    <n v="759"/>
    <s v="B08PFSZ7FH"/>
    <x v="673"/>
    <x v="48"/>
    <n v="299"/>
    <n v="1499"/>
    <n v="80"/>
    <x v="0"/>
    <n v="903"/>
    <x v="636"/>
    <x v="0"/>
    <n v="5.1029999999999998"/>
  </r>
  <r>
    <n v="760"/>
    <s v="B012MQS060"/>
    <x v="674"/>
    <x v="54"/>
    <n v="1295"/>
    <n v="1795"/>
    <n v="28"/>
    <x v="3"/>
    <n v="25771"/>
    <x v="637"/>
    <x v="0"/>
    <n v="29.871000000000002"/>
  </r>
  <r>
    <n v="761"/>
    <s v="B01MF8MB65"/>
    <x v="675"/>
    <x v="24"/>
    <n v="699"/>
    <n v="999"/>
    <n v="30"/>
    <x v="3"/>
    <n v="273189"/>
    <x v="638"/>
    <x v="0"/>
    <n v="277.28900000000004"/>
  </r>
  <r>
    <n v="762"/>
    <s v="B00LHZWD0C"/>
    <x v="676"/>
    <x v="93"/>
    <n v="252"/>
    <n v="315"/>
    <n v="20"/>
    <x v="6"/>
    <n v="3785"/>
    <x v="639"/>
    <x v="1"/>
    <n v="8.2850000000000001"/>
  </r>
  <r>
    <n v="763"/>
    <s v="B08QDPB1SL"/>
    <x v="677"/>
    <x v="51"/>
    <n v="190"/>
    <n v="220"/>
    <n v="14"/>
    <x v="5"/>
    <n v="2866"/>
    <x v="640"/>
    <x v="1"/>
    <n v="7.266"/>
  </r>
  <r>
    <n v="764"/>
    <s v="B07BRKK9JQ"/>
    <x v="678"/>
    <x v="54"/>
    <n v="1299"/>
    <n v="1599"/>
    <n v="19"/>
    <x v="4"/>
    <n v="27223"/>
    <x v="641"/>
    <x v="0"/>
    <n v="31.523"/>
  </r>
  <r>
    <n v="765"/>
    <s v="B01EZ0X3L8"/>
    <x v="679"/>
    <x v="44"/>
    <n v="729"/>
    <n v="1650"/>
    <n v="56"/>
    <x v="4"/>
    <n v="82356"/>
    <x v="642"/>
    <x v="0"/>
    <n v="86.655999999999992"/>
  </r>
  <r>
    <n v="766"/>
    <s v="B00LM4W1N2"/>
    <x v="680"/>
    <x v="94"/>
    <n v="480"/>
    <n v="600"/>
    <n v="20"/>
    <x v="4"/>
    <n v="5719"/>
    <x v="643"/>
    <x v="0"/>
    <n v="10.019"/>
  </r>
  <r>
    <n v="767"/>
    <s v="B0949SBKMP"/>
    <x v="466"/>
    <x v="19"/>
    <n v="1799"/>
    <n v="6990"/>
    <n v="74"/>
    <x v="1"/>
    <n v="26880"/>
    <x v="428"/>
    <x v="0"/>
    <n v="30.88"/>
  </r>
  <r>
    <n v="768"/>
    <s v="B08YD264ZS"/>
    <x v="681"/>
    <x v="47"/>
    <n v="999"/>
    <n v="2499"/>
    <n v="60"/>
    <x v="4"/>
    <n v="1690"/>
    <x v="644"/>
    <x v="0"/>
    <n v="5.99"/>
  </r>
  <r>
    <n v="769"/>
    <s v="B094JNXNPV"/>
    <x v="27"/>
    <x v="0"/>
    <n v="299"/>
    <n v="399"/>
    <n v="25"/>
    <x v="1"/>
    <n v="2766"/>
    <x v="27"/>
    <x v="1"/>
    <n v="6.766"/>
  </r>
  <r>
    <n v="770"/>
    <s v="B00GZLB57U"/>
    <x v="682"/>
    <x v="95"/>
    <n v="238"/>
    <n v="699"/>
    <n v="66"/>
    <x v="5"/>
    <n v="8372"/>
    <x v="645"/>
    <x v="0"/>
    <n v="12.772"/>
  </r>
  <r>
    <n v="771"/>
    <s v="B07V82W5CN"/>
    <x v="683"/>
    <x v="54"/>
    <n v="1349"/>
    <n v="2198"/>
    <n v="39"/>
    <x v="1"/>
    <n v="7113"/>
    <x v="646"/>
    <x v="0"/>
    <n v="11.113"/>
  </r>
  <r>
    <n v="772"/>
    <s v="B077Z65HSD"/>
    <x v="29"/>
    <x v="0"/>
    <n v="299"/>
    <n v="999"/>
    <n v="70"/>
    <x v="4"/>
    <n v="20850"/>
    <x v="29"/>
    <x v="0"/>
    <n v="25.150000000000002"/>
  </r>
  <r>
    <n v="773"/>
    <s v="B08HD7JQHX"/>
    <x v="684"/>
    <x v="88"/>
    <n v="199"/>
    <n v="499"/>
    <n v="60"/>
    <x v="8"/>
    <n v="2804"/>
    <x v="647"/>
    <x v="1"/>
    <n v="6.1039999999999992"/>
  </r>
  <r>
    <n v="774"/>
    <s v="B0B31FR4Y2"/>
    <x v="685"/>
    <x v="24"/>
    <n v="1999"/>
    <n v="9999"/>
    <n v="80"/>
    <x v="7"/>
    <n v="1986"/>
    <x v="648"/>
    <x v="0"/>
    <n v="5.6859999999999999"/>
  </r>
  <r>
    <n v="775"/>
    <s v="B09Y14JLP3"/>
    <x v="686"/>
    <x v="31"/>
    <n v="99"/>
    <n v="499"/>
    <n v="80"/>
    <x v="3"/>
    <n v="2451"/>
    <x v="446"/>
    <x v="1"/>
    <n v="6.5510000000000002"/>
  </r>
  <r>
    <n v="776"/>
    <s v="B09ZHCJDP1"/>
    <x v="687"/>
    <x v="45"/>
    <n v="499"/>
    <n v="1000"/>
    <n v="50"/>
    <x v="15"/>
    <n v="23"/>
    <x v="649"/>
    <x v="0"/>
    <n v="5.0229999999999997"/>
  </r>
  <r>
    <n v="777"/>
    <s v="B08C4Z69LN"/>
    <x v="688"/>
    <x v="96"/>
    <n v="1792"/>
    <n v="3500"/>
    <n v="49"/>
    <x v="6"/>
    <n v="26194"/>
    <x v="650"/>
    <x v="0"/>
    <n v="30.693999999999999"/>
  </r>
  <r>
    <n v="778"/>
    <s v="B016XVRKZM"/>
    <x v="689"/>
    <x v="97"/>
    <n v="3299"/>
    <n v="4100"/>
    <n v="20"/>
    <x v="2"/>
    <n v="15783"/>
    <x v="651"/>
    <x v="0"/>
    <n v="19.683"/>
  </r>
  <r>
    <n v="779"/>
    <s v="B00LHZW3XY"/>
    <x v="690"/>
    <x v="93"/>
    <n v="125"/>
    <n v="180"/>
    <n v="31"/>
    <x v="5"/>
    <n v="8053"/>
    <x v="652"/>
    <x v="2"/>
    <n v="12.453000000000001"/>
  </r>
  <r>
    <n v="780"/>
    <s v="B098JYT4SY"/>
    <x v="691"/>
    <x v="45"/>
    <n v="399"/>
    <n v="1190"/>
    <n v="66"/>
    <x v="3"/>
    <n v="2809"/>
    <x v="653"/>
    <x v="0"/>
    <n v="6.9089999999999998"/>
  </r>
  <r>
    <n v="781"/>
    <s v="B08CFCK6CW"/>
    <x v="692"/>
    <x v="24"/>
    <n v="1199"/>
    <n v="7999"/>
    <n v="85"/>
    <x v="9"/>
    <n v="25910"/>
    <x v="654"/>
    <x v="0"/>
    <n v="29.51"/>
  </r>
  <r>
    <n v="782"/>
    <s v="B09P564ZTJ"/>
    <x v="693"/>
    <x v="46"/>
    <n v="235"/>
    <n v="1599"/>
    <n v="85"/>
    <x v="11"/>
    <n v="1173"/>
    <x v="655"/>
    <x v="0"/>
    <n v="4.9729999999999999"/>
  </r>
  <r>
    <n v="783"/>
    <s v="B07MSLTW8Z"/>
    <x v="694"/>
    <x v="47"/>
    <n v="549"/>
    <n v="1999"/>
    <n v="73"/>
    <x v="9"/>
    <n v="6422"/>
    <x v="656"/>
    <x v="0"/>
    <n v="10.022"/>
  </r>
  <r>
    <n v="784"/>
    <s v="B09N6TTHT6"/>
    <x v="695"/>
    <x v="81"/>
    <n v="89"/>
    <n v="99"/>
    <n v="10"/>
    <x v="0"/>
    <n v="241"/>
    <x v="657"/>
    <x v="2"/>
    <n v="4.4409999999999998"/>
  </r>
  <r>
    <n v="785"/>
    <s v="B09W5XR9RT"/>
    <x v="28"/>
    <x v="0"/>
    <n v="970"/>
    <n v="1999"/>
    <n v="51"/>
    <x v="5"/>
    <n v="184"/>
    <x v="28"/>
    <x v="0"/>
    <n v="4.5840000000000005"/>
  </r>
  <r>
    <n v="786"/>
    <s v="B098R25TGC"/>
    <x v="696"/>
    <x v="24"/>
    <n v="1299"/>
    <n v="2999"/>
    <n v="57"/>
    <x v="11"/>
    <n v="14629"/>
    <x v="658"/>
    <x v="0"/>
    <n v="18.428999999999998"/>
  </r>
  <r>
    <n v="787"/>
    <s v="B0B2PQL5N3"/>
    <x v="697"/>
    <x v="65"/>
    <n v="230"/>
    <n v="999"/>
    <n v="77"/>
    <x v="0"/>
    <n v="1528"/>
    <x v="659"/>
    <x v="0"/>
    <n v="5.7279999999999998"/>
  </r>
  <r>
    <n v="788"/>
    <s v="B07DKZCZ89"/>
    <x v="698"/>
    <x v="98"/>
    <n v="119"/>
    <n v="499"/>
    <n v="76"/>
    <x v="4"/>
    <n v="15032"/>
    <x v="660"/>
    <x v="1"/>
    <n v="19.332000000000001"/>
  </r>
  <r>
    <n v="789"/>
    <s v="B08GYG6T12"/>
    <x v="699"/>
    <x v="99"/>
    <n v="449"/>
    <n v="800"/>
    <n v="44"/>
    <x v="5"/>
    <n v="69585"/>
    <x v="661"/>
    <x v="0"/>
    <n v="73.984999999999999"/>
  </r>
  <r>
    <n v="790"/>
    <s v="B09BN2NPBD"/>
    <x v="700"/>
    <x v="100"/>
    <n v="1699"/>
    <n v="3495"/>
    <n v="51"/>
    <x v="3"/>
    <n v="14371"/>
    <x v="662"/>
    <x v="0"/>
    <n v="18.471"/>
  </r>
  <r>
    <n v="791"/>
    <s v="B00J4YG0PC"/>
    <x v="701"/>
    <x v="93"/>
    <n v="561"/>
    <n v="720"/>
    <n v="22"/>
    <x v="5"/>
    <n v="3182"/>
    <x v="663"/>
    <x v="0"/>
    <n v="7.5820000000000007"/>
  </r>
  <r>
    <n v="792"/>
    <s v="B073BRXPZX"/>
    <x v="702"/>
    <x v="45"/>
    <n v="289"/>
    <n v="590"/>
    <n v="51"/>
    <x v="5"/>
    <n v="25886"/>
    <x v="664"/>
    <x v="0"/>
    <n v="30.286000000000001"/>
  </r>
  <r>
    <n v="793"/>
    <s v="B08LHTJTBB"/>
    <x v="703"/>
    <x v="48"/>
    <n v="599"/>
    <n v="1999"/>
    <n v="70"/>
    <x v="5"/>
    <n v="4736"/>
    <x v="665"/>
    <x v="0"/>
    <n v="9.1359999999999992"/>
  </r>
  <r>
    <n v="794"/>
    <s v="B07VTFN6HM"/>
    <x v="704"/>
    <x v="55"/>
    <n v="5599"/>
    <n v="7350"/>
    <n v="24"/>
    <x v="5"/>
    <n v="73005"/>
    <x v="666"/>
    <x v="0"/>
    <n v="77.405000000000001"/>
  </r>
  <r>
    <n v="795"/>
    <s v="B008QS9J6Y"/>
    <x v="705"/>
    <x v="101"/>
    <n v="1990"/>
    <n v="2595"/>
    <n v="23"/>
    <x v="4"/>
    <n v="20398"/>
    <x v="667"/>
    <x v="0"/>
    <n v="24.698"/>
  </r>
  <r>
    <n v="796"/>
    <s v="B09M8888DM"/>
    <x v="706"/>
    <x v="87"/>
    <n v="499"/>
    <n v="799"/>
    <n v="38"/>
    <x v="4"/>
    <n v="2125"/>
    <x v="668"/>
    <x v="0"/>
    <n v="6.4249999999999998"/>
  </r>
  <r>
    <n v="797"/>
    <s v="B07Z1YVP72"/>
    <x v="707"/>
    <x v="90"/>
    <n v="449"/>
    <n v="999"/>
    <n v="55"/>
    <x v="4"/>
    <n v="11330"/>
    <x v="669"/>
    <x v="0"/>
    <n v="15.629999999999999"/>
  </r>
  <r>
    <n v="798"/>
    <s v="B082FTPRSK"/>
    <x v="708"/>
    <x v="102"/>
    <n v="999"/>
    <n v="1999"/>
    <n v="50"/>
    <x v="0"/>
    <n v="27441"/>
    <x v="670"/>
    <x v="0"/>
    <n v="31.640999999999998"/>
  </r>
  <r>
    <n v="799"/>
    <s v="B09RF2QXGX"/>
    <x v="709"/>
    <x v="40"/>
    <n v="69"/>
    <n v="299"/>
    <n v="77"/>
    <x v="4"/>
    <n v="255"/>
    <x v="671"/>
    <x v="1"/>
    <n v="4.5549999999999997"/>
  </r>
  <r>
    <n v="800"/>
    <s v="B01KK0HU3Y"/>
    <x v="710"/>
    <x v="45"/>
    <n v="899"/>
    <n v="1499"/>
    <n v="40"/>
    <x v="0"/>
    <n v="23174"/>
    <x v="672"/>
    <x v="0"/>
    <n v="27.373999999999999"/>
  </r>
  <r>
    <n v="801"/>
    <s v="B07JF9B592"/>
    <x v="711"/>
    <x v="50"/>
    <n v="478"/>
    <n v="699"/>
    <n v="32"/>
    <x v="11"/>
    <n v="20218"/>
    <x v="673"/>
    <x v="0"/>
    <n v="24.018000000000001"/>
  </r>
  <r>
    <n v="802"/>
    <s v="B086394NY5"/>
    <x v="712"/>
    <x v="103"/>
    <n v="1399"/>
    <n v="2490"/>
    <n v="44"/>
    <x v="4"/>
    <n v="11074"/>
    <x v="674"/>
    <x v="0"/>
    <n v="15.373999999999999"/>
  </r>
  <r>
    <n v="803"/>
    <s v="B00NH11PEY"/>
    <x v="30"/>
    <x v="0"/>
    <n v="199"/>
    <n v="750"/>
    <n v="73"/>
    <x v="6"/>
    <n v="74976"/>
    <x v="30"/>
    <x v="0"/>
    <n v="79.475999999999999"/>
  </r>
  <r>
    <n v="804"/>
    <s v="B017PDR9N0"/>
    <x v="713"/>
    <x v="104"/>
    <n v="149"/>
    <n v="499"/>
    <n v="70"/>
    <x v="3"/>
    <n v="25607"/>
    <x v="675"/>
    <x v="1"/>
    <n v="29.707000000000001"/>
  </r>
  <r>
    <n v="805"/>
    <s v="B07NC12T2R"/>
    <x v="714"/>
    <x v="71"/>
    <n v="1799"/>
    <n v="4990"/>
    <n v="64"/>
    <x v="0"/>
    <n v="41226"/>
    <x v="676"/>
    <x v="0"/>
    <n v="45.426000000000002"/>
  </r>
  <r>
    <n v="806"/>
    <s v="B07WKBD37W"/>
    <x v="715"/>
    <x v="105"/>
    <n v="425"/>
    <n v="999"/>
    <n v="57"/>
    <x v="1"/>
    <n v="2581"/>
    <x v="677"/>
    <x v="0"/>
    <n v="6.5809999999999995"/>
  </r>
  <r>
    <n v="807"/>
    <s v="B08JMC1988"/>
    <x v="716"/>
    <x v="89"/>
    <n v="999"/>
    <n v="2490"/>
    <n v="60"/>
    <x v="3"/>
    <n v="18331"/>
    <x v="678"/>
    <x v="0"/>
    <n v="22.430999999999997"/>
  </r>
  <r>
    <n v="808"/>
    <s v="B09GFN8WZL"/>
    <x v="717"/>
    <x v="46"/>
    <n v="378"/>
    <n v="999"/>
    <n v="62"/>
    <x v="3"/>
    <n v="1779"/>
    <x v="679"/>
    <x v="0"/>
    <n v="5.8789999999999996"/>
  </r>
  <r>
    <n v="809"/>
    <s v="B095X38CJS"/>
    <x v="718"/>
    <x v="106"/>
    <n v="99"/>
    <n v="99"/>
    <n v="0"/>
    <x v="4"/>
    <n v="388"/>
    <x v="680"/>
    <x v="2"/>
    <n v="4.6879999999999997"/>
  </r>
  <r>
    <n v="810"/>
    <s v="B07ZKD8T1Q"/>
    <x v="719"/>
    <x v="69"/>
    <n v="1499"/>
    <n v="2999"/>
    <n v="50"/>
    <x v="6"/>
    <n v="8656"/>
    <x v="681"/>
    <x v="0"/>
    <n v="13.156000000000001"/>
  </r>
  <r>
    <n v="811"/>
    <s v="B07G3YNLJB"/>
    <x v="720"/>
    <x v="107"/>
    <n v="1815"/>
    <n v="3100"/>
    <n v="41"/>
    <x v="6"/>
    <n v="92925"/>
    <x v="682"/>
    <x v="0"/>
    <n v="97.424999999999997"/>
  </r>
  <r>
    <n v="812"/>
    <s v="B00P93X2H6"/>
    <x v="721"/>
    <x v="93"/>
    <n v="67"/>
    <n v="75"/>
    <n v="11"/>
    <x v="3"/>
    <n v="1269"/>
    <x v="683"/>
    <x v="2"/>
    <n v="5.3689999999999998"/>
  </r>
  <r>
    <n v="813"/>
    <s v="B0798PJPCL"/>
    <x v="722"/>
    <x v="47"/>
    <n v="1889"/>
    <n v="2699"/>
    <n v="30"/>
    <x v="4"/>
    <n v="17394"/>
    <x v="684"/>
    <x v="0"/>
    <n v="21.693999999999999"/>
  </r>
  <r>
    <n v="814"/>
    <s v="B09GFWJDY1"/>
    <x v="723"/>
    <x v="24"/>
    <n v="499"/>
    <n v="1499"/>
    <n v="67"/>
    <x v="9"/>
    <n v="9169"/>
    <x v="685"/>
    <x v="0"/>
    <n v="12.769"/>
  </r>
  <r>
    <n v="815"/>
    <s v="B09MZ6WZ6V"/>
    <x v="724"/>
    <x v="65"/>
    <n v="499"/>
    <n v="999"/>
    <n v="50"/>
    <x v="5"/>
    <n v="1030"/>
    <x v="686"/>
    <x v="0"/>
    <n v="5.4300000000000006"/>
  </r>
  <r>
    <n v="816"/>
    <s v="B094QZLJQ6"/>
    <x v="725"/>
    <x v="55"/>
    <n v="5799"/>
    <n v="7999"/>
    <n v="28"/>
    <x v="6"/>
    <n v="50273"/>
    <x v="687"/>
    <x v="0"/>
    <n v="54.773000000000003"/>
  </r>
  <r>
    <n v="817"/>
    <s v="B07L3NDN24"/>
    <x v="726"/>
    <x v="108"/>
    <n v="499"/>
    <n v="799"/>
    <n v="38"/>
    <x v="2"/>
    <n v="6742"/>
    <x v="688"/>
    <x v="0"/>
    <n v="10.641999999999999"/>
  </r>
  <r>
    <n v="818"/>
    <s v="B08WD18LJZ"/>
    <x v="727"/>
    <x v="46"/>
    <n v="249"/>
    <n v="600"/>
    <n v="59"/>
    <x v="1"/>
    <n v="1208"/>
    <x v="689"/>
    <x v="0"/>
    <n v="5.2080000000000002"/>
  </r>
  <r>
    <n v="819"/>
    <s v="B09CMM3VGK"/>
    <x v="31"/>
    <x v="0"/>
    <n v="179"/>
    <n v="499"/>
    <n v="64"/>
    <x v="1"/>
    <n v="1933"/>
    <x v="690"/>
    <x v="1"/>
    <n v="5.9329999999999998"/>
  </r>
  <r>
    <n v="820"/>
    <s v="B06XDKWLJH"/>
    <x v="728"/>
    <x v="55"/>
    <n v="4449"/>
    <n v="5734"/>
    <n v="22"/>
    <x v="5"/>
    <n v="25006"/>
    <x v="691"/>
    <x v="0"/>
    <n v="29.405999999999999"/>
  </r>
  <r>
    <n v="821"/>
    <s v="B01J1CFO5I"/>
    <x v="729"/>
    <x v="85"/>
    <n v="299"/>
    <n v="550"/>
    <n v="46"/>
    <x v="13"/>
    <n v="33434"/>
    <x v="692"/>
    <x v="0"/>
    <n v="38.033999999999999"/>
  </r>
  <r>
    <n v="822"/>
    <s v="B07J2NGB69"/>
    <x v="730"/>
    <x v="45"/>
    <n v="629"/>
    <n v="1390"/>
    <n v="55"/>
    <x v="5"/>
    <n v="6301"/>
    <x v="693"/>
    <x v="0"/>
    <n v="10.701000000000001"/>
  </r>
  <r>
    <n v="823"/>
    <s v="B00MUTWLW4"/>
    <x v="731"/>
    <x v="49"/>
    <n v="2595"/>
    <n v="3295"/>
    <n v="21"/>
    <x v="5"/>
    <n v="22618"/>
    <x v="694"/>
    <x v="0"/>
    <n v="27.018000000000001"/>
  </r>
  <r>
    <n v="824"/>
    <s v="B08QSC1XY8"/>
    <x v="32"/>
    <x v="0"/>
    <n v="389"/>
    <n v="1099"/>
    <n v="65"/>
    <x v="4"/>
    <n v="974"/>
    <x v="32"/>
    <x v="0"/>
    <n v="5.274"/>
  </r>
  <r>
    <n v="825"/>
    <s v="B017NC2IPM"/>
    <x v="732"/>
    <x v="69"/>
    <n v="1799"/>
    <n v="2911"/>
    <n v="38"/>
    <x v="4"/>
    <n v="20342"/>
    <x v="695"/>
    <x v="0"/>
    <n v="24.641999999999999"/>
  </r>
  <r>
    <n v="826"/>
    <s v="B00N1U7JXM"/>
    <x v="733"/>
    <x v="78"/>
    <n v="90"/>
    <n v="175"/>
    <n v="49"/>
    <x v="5"/>
    <n v="7429"/>
    <x v="696"/>
    <x v="2"/>
    <n v="11.829000000000001"/>
  </r>
  <r>
    <n v="827"/>
    <s v="B08HQL67D6"/>
    <x v="734"/>
    <x v="47"/>
    <n v="599"/>
    <n v="599"/>
    <n v="0"/>
    <x v="1"/>
    <n v="26423"/>
    <x v="697"/>
    <x v="0"/>
    <n v="30.422999999999998"/>
  </r>
  <r>
    <n v="828"/>
    <s v="B09RKFBCV7"/>
    <x v="735"/>
    <x v="19"/>
    <n v="1999"/>
    <n v="7999"/>
    <n v="75"/>
    <x v="0"/>
    <n v="31305"/>
    <x v="698"/>
    <x v="0"/>
    <n v="35.505000000000003"/>
  </r>
  <r>
    <n v="829"/>
    <s v="B08KHM9VBJ"/>
    <x v="736"/>
    <x v="109"/>
    <n v="2099"/>
    <n v="3250"/>
    <n v="35"/>
    <x v="11"/>
    <n v="11213"/>
    <x v="699"/>
    <x v="0"/>
    <n v="15.012999999999998"/>
  </r>
  <r>
    <n v="830"/>
    <s v="B01IOZUHRS"/>
    <x v="737"/>
    <x v="110"/>
    <n v="179"/>
    <n v="499"/>
    <n v="64"/>
    <x v="3"/>
    <n v="10174"/>
    <x v="700"/>
    <x v="1"/>
    <n v="14.273999999999999"/>
  </r>
  <r>
    <n v="831"/>
    <s v="B00CEQEGPI"/>
    <x v="738"/>
    <x v="54"/>
    <n v="1345"/>
    <n v="2295"/>
    <n v="41"/>
    <x v="0"/>
    <n v="17413"/>
    <x v="701"/>
    <x v="0"/>
    <n v="21.613"/>
  </r>
  <r>
    <n v="832"/>
    <s v="B08B6XWQ1C"/>
    <x v="739"/>
    <x v="60"/>
    <n v="349"/>
    <n v="995"/>
    <n v="65"/>
    <x v="0"/>
    <n v="6676"/>
    <x v="702"/>
    <x v="0"/>
    <n v="10.876000000000001"/>
  </r>
  <r>
    <n v="833"/>
    <s v="B01DGVKBC6"/>
    <x v="740"/>
    <x v="95"/>
    <n v="287"/>
    <n v="499"/>
    <n v="42"/>
    <x v="5"/>
    <n v="8076"/>
    <x v="703"/>
    <x v="1"/>
    <n v="12.476000000000001"/>
  </r>
  <r>
    <n v="834"/>
    <s v="B008FWZGSG"/>
    <x v="33"/>
    <x v="0"/>
    <n v="599"/>
    <n v="599"/>
    <n v="0"/>
    <x v="4"/>
    <n v="355"/>
    <x v="33"/>
    <x v="0"/>
    <n v="4.6549999999999994"/>
  </r>
  <r>
    <n v="835"/>
    <s v="B08JD36C6H"/>
    <x v="741"/>
    <x v="44"/>
    <n v="349"/>
    <n v="450"/>
    <n v="22"/>
    <x v="3"/>
    <n v="18656"/>
    <x v="704"/>
    <x v="1"/>
    <n v="22.756"/>
  </r>
  <r>
    <n v="836"/>
    <s v="B00E3DVQFS"/>
    <x v="742"/>
    <x v="51"/>
    <n v="879"/>
    <n v="1109"/>
    <n v="21"/>
    <x v="5"/>
    <n v="31599"/>
    <x v="705"/>
    <x v="0"/>
    <n v="35.999000000000002"/>
  </r>
  <r>
    <n v="837"/>
    <s v="B0B4HJNPV4"/>
    <x v="34"/>
    <x v="0"/>
    <n v="199"/>
    <n v="999"/>
    <n v="80"/>
    <x v="2"/>
    <n v="1075"/>
    <x v="34"/>
    <x v="0"/>
    <n v="4.9749999999999996"/>
  </r>
  <r>
    <n v="838"/>
    <s v="B00BN5SNF0"/>
    <x v="743"/>
    <x v="74"/>
    <n v="250"/>
    <n v="250"/>
    <n v="0"/>
    <x v="2"/>
    <n v="13971"/>
    <x v="706"/>
    <x v="1"/>
    <n v="17.870999999999999"/>
  </r>
  <r>
    <n v="839"/>
    <s v="B09SGGRKV8"/>
    <x v="744"/>
    <x v="24"/>
    <n v="199"/>
    <n v="499"/>
    <n v="60"/>
    <x v="9"/>
    <n v="2492"/>
    <x v="707"/>
    <x v="1"/>
    <n v="6.0920000000000005"/>
  </r>
  <r>
    <n v="840"/>
    <s v="B07XLCFSSN"/>
    <x v="36"/>
    <x v="0"/>
    <n v="899"/>
    <n v="1900"/>
    <n v="53"/>
    <x v="5"/>
    <n v="13552"/>
    <x v="36"/>
    <x v="0"/>
    <n v="17.951999999999998"/>
  </r>
  <r>
    <n v="841"/>
    <s v="B09RZS1NQT"/>
    <x v="37"/>
    <x v="0"/>
    <n v="199"/>
    <n v="999"/>
    <n v="80"/>
    <x v="1"/>
    <n v="575"/>
    <x v="708"/>
    <x v="0"/>
    <n v="4.5750000000000002"/>
  </r>
  <r>
    <n v="842"/>
    <s v="B084BR3QX8"/>
    <x v="745"/>
    <x v="110"/>
    <n v="149"/>
    <n v="999"/>
    <n v="85"/>
    <x v="12"/>
    <n v="2523"/>
    <x v="709"/>
    <x v="0"/>
    <n v="6.0229999999999997"/>
  </r>
  <r>
    <n v="843"/>
    <s v="B09VC2D2WG"/>
    <x v="746"/>
    <x v="46"/>
    <n v="469"/>
    <n v="1499"/>
    <n v="69"/>
    <x v="3"/>
    <n v="352"/>
    <x v="710"/>
    <x v="0"/>
    <n v="4.452"/>
  </r>
  <r>
    <n v="844"/>
    <s v="B09163Q5CD"/>
    <x v="747"/>
    <x v="87"/>
    <n v="1187"/>
    <n v="1929"/>
    <n v="38"/>
    <x v="3"/>
    <n v="1662"/>
    <x v="711"/>
    <x v="0"/>
    <n v="5.7619999999999996"/>
  </r>
  <r>
    <n v="845"/>
    <s v="B08K9PX15C"/>
    <x v="748"/>
    <x v="111"/>
    <n v="849"/>
    <n v="1499"/>
    <n v="43"/>
    <x v="1"/>
    <n v="7352"/>
    <x v="712"/>
    <x v="0"/>
    <n v="11.352"/>
  </r>
  <r>
    <n v="846"/>
    <s v="B083RD1J99"/>
    <x v="749"/>
    <x v="45"/>
    <n v="328"/>
    <n v="399"/>
    <n v="18"/>
    <x v="3"/>
    <n v="3441"/>
    <x v="713"/>
    <x v="1"/>
    <n v="7.5409999999999995"/>
  </r>
  <r>
    <n v="847"/>
    <s v="B09Z7YGV3R"/>
    <x v="750"/>
    <x v="47"/>
    <n v="269"/>
    <n v="699"/>
    <n v="62"/>
    <x v="1"/>
    <n v="93"/>
    <x v="714"/>
    <x v="0"/>
    <n v="4.093"/>
  </r>
  <r>
    <n v="848"/>
    <s v="B00N3XLDW0"/>
    <x v="751"/>
    <x v="112"/>
    <n v="299"/>
    <n v="400"/>
    <n v="25"/>
    <x v="11"/>
    <n v="40895"/>
    <x v="715"/>
    <x v="1"/>
    <n v="44.695"/>
  </r>
  <r>
    <n v="849"/>
    <s v="B07Z53L5QL"/>
    <x v="752"/>
    <x v="113"/>
    <n v="549"/>
    <n v="1499"/>
    <n v="63"/>
    <x v="4"/>
    <n v="11006"/>
    <x v="716"/>
    <x v="0"/>
    <n v="15.306000000000001"/>
  </r>
  <r>
    <n v="850"/>
    <s v="B00P93X0VO"/>
    <x v="753"/>
    <x v="73"/>
    <n v="114"/>
    <n v="120"/>
    <n v="5"/>
    <x v="0"/>
    <n v="8938"/>
    <x v="717"/>
    <x v="2"/>
    <n v="13.138000000000002"/>
  </r>
  <r>
    <n v="851"/>
    <s v="B07SBGFDX9"/>
    <x v="754"/>
    <x v="114"/>
    <n v="120"/>
    <n v="120"/>
    <n v="0"/>
    <x v="3"/>
    <n v="4308"/>
    <x v="718"/>
    <x v="2"/>
    <n v="8.4079999999999995"/>
  </r>
  <r>
    <n v="852"/>
    <s v="B09C6HWG18"/>
    <x v="39"/>
    <x v="0"/>
    <n v="970"/>
    <n v="1999"/>
    <n v="51"/>
    <x v="0"/>
    <n v="462"/>
    <x v="39"/>
    <x v="0"/>
    <n v="4.6619999999999999"/>
  </r>
  <r>
    <n v="853"/>
    <s v="B00NH11KIK"/>
    <x v="40"/>
    <x v="0"/>
    <n v="209"/>
    <n v="695"/>
    <n v="70"/>
    <x v="6"/>
    <n v="107686"/>
    <x v="719"/>
    <x v="0"/>
    <n v="112.18600000000001"/>
  </r>
  <r>
    <n v="854"/>
    <s v="B07X2L5Z8C"/>
    <x v="755"/>
    <x v="45"/>
    <n v="1490"/>
    <n v="2295"/>
    <n v="35"/>
    <x v="13"/>
    <n v="10652"/>
    <x v="720"/>
    <x v="0"/>
    <n v="15.251999999999999"/>
  </r>
  <r>
    <n v="855"/>
    <s v="B00VA7YYUO"/>
    <x v="756"/>
    <x v="115"/>
    <n v="99"/>
    <n v="99"/>
    <n v="0"/>
    <x v="4"/>
    <n v="5036"/>
    <x v="721"/>
    <x v="2"/>
    <n v="9.3359999999999985"/>
  </r>
  <r>
    <n v="856"/>
    <s v="B07L9FW9GF"/>
    <x v="757"/>
    <x v="45"/>
    <n v="149"/>
    <n v="249"/>
    <n v="40"/>
    <x v="1"/>
    <n v="5057"/>
    <x v="722"/>
    <x v="1"/>
    <n v="9.0570000000000004"/>
  </r>
  <r>
    <n v="857"/>
    <s v="B08D64C9FN"/>
    <x v="758"/>
    <x v="63"/>
    <n v="575"/>
    <n v="2799"/>
    <n v="79"/>
    <x v="0"/>
    <n v="8537"/>
    <x v="723"/>
    <x v="0"/>
    <n v="12.737000000000002"/>
  </r>
  <r>
    <n v="858"/>
    <s v="B07XJYYH7L"/>
    <x v="45"/>
    <x v="0"/>
    <n v="333"/>
    <n v="999"/>
    <n v="67"/>
    <x v="8"/>
    <n v="9792"/>
    <x v="43"/>
    <x v="0"/>
    <n v="13.091999999999999"/>
  </r>
  <r>
    <n v="859"/>
    <s v="B00LOD70SC"/>
    <x v="759"/>
    <x v="94"/>
    <n v="178"/>
    <n v="210"/>
    <n v="15"/>
    <x v="4"/>
    <n v="2450"/>
    <x v="724"/>
    <x v="1"/>
    <n v="6.75"/>
  </r>
  <r>
    <n v="860"/>
    <s v="B09X76VL5L"/>
    <x v="760"/>
    <x v="24"/>
    <n v="1599"/>
    <n v="3490"/>
    <n v="54"/>
    <x v="7"/>
    <n v="676"/>
    <x v="725"/>
    <x v="0"/>
    <n v="4.3760000000000003"/>
  </r>
  <r>
    <n v="861"/>
    <s v="B091JF2TFD"/>
    <x v="761"/>
    <x v="24"/>
    <n v="499"/>
    <n v="1299"/>
    <n v="62"/>
    <x v="2"/>
    <n v="1173"/>
    <x v="726"/>
    <x v="0"/>
    <n v="5.0730000000000004"/>
  </r>
  <r>
    <n v="862"/>
    <s v="B07S7DCJKS"/>
    <x v="762"/>
    <x v="65"/>
    <n v="199"/>
    <n v="499"/>
    <n v="60"/>
    <x v="4"/>
    <n v="9998"/>
    <x v="727"/>
    <x v="1"/>
    <n v="14.297999999999998"/>
  </r>
  <r>
    <n v="863"/>
    <s v="B09NC2TY11"/>
    <x v="763"/>
    <x v="19"/>
    <n v="2499"/>
    <n v="5999"/>
    <n v="58"/>
    <x v="3"/>
    <n v="5852"/>
    <x v="728"/>
    <x v="0"/>
    <n v="9.952"/>
  </r>
  <r>
    <n v="864"/>
    <s v="B0BDS8MY8J"/>
    <x v="764"/>
    <x v="116"/>
    <n v="199"/>
    <n v="999"/>
    <n v="80"/>
    <x v="0"/>
    <n v="362"/>
    <x v="729"/>
    <x v="0"/>
    <n v="4.5620000000000003"/>
  </r>
  <r>
    <n v="865"/>
    <s v="B09X7DY7Q4"/>
    <x v="765"/>
    <x v="22"/>
    <n v="939"/>
    <n v="1800"/>
    <n v="48"/>
    <x v="6"/>
    <n v="205052"/>
    <x v="730"/>
    <x v="0"/>
    <n v="209.55199999999999"/>
  </r>
  <r>
    <n v="866"/>
    <s v="B09YV575RK"/>
    <x v="766"/>
    <x v="19"/>
    <n v="2499"/>
    <n v="9999"/>
    <n v="75"/>
    <x v="1"/>
    <n v="9090"/>
    <x v="731"/>
    <x v="0"/>
    <n v="13.09"/>
  </r>
  <r>
    <n v="867"/>
    <s v="B08LW31NQ6"/>
    <x v="767"/>
    <x v="45"/>
    <n v="1439"/>
    <n v="2890"/>
    <n v="50"/>
    <x v="6"/>
    <n v="4099"/>
    <x v="732"/>
    <x v="0"/>
    <n v="8.5990000000000002"/>
  </r>
  <r>
    <n v="868"/>
    <s v="B09ND94ZRG"/>
    <x v="768"/>
    <x v="24"/>
    <n v="1099"/>
    <n v="5999"/>
    <n v="82"/>
    <x v="12"/>
    <n v="12966"/>
    <x v="733"/>
    <x v="0"/>
    <n v="16.466000000000001"/>
  </r>
  <r>
    <n v="869"/>
    <s v="B00P93X6EK"/>
    <x v="769"/>
    <x v="73"/>
    <n v="157"/>
    <n v="160"/>
    <n v="2"/>
    <x v="6"/>
    <n v="4428"/>
    <x v="734"/>
    <x v="2"/>
    <n v="8.9280000000000008"/>
  </r>
  <r>
    <n v="870"/>
    <s v="B07KRCW6LZ"/>
    <x v="43"/>
    <x v="1"/>
    <n v="999"/>
    <n v="1599"/>
    <n v="38"/>
    <x v="4"/>
    <n v="12093"/>
    <x v="42"/>
    <x v="0"/>
    <n v="16.393000000000001"/>
  </r>
  <r>
    <n v="871"/>
    <s v="B0994GP1CX"/>
    <x v="770"/>
    <x v="62"/>
    <n v="115"/>
    <n v="999"/>
    <n v="88"/>
    <x v="8"/>
    <n v="5692"/>
    <x v="735"/>
    <x v="0"/>
    <n v="8.9920000000000009"/>
  </r>
  <r>
    <n v="872"/>
    <s v="B07H8W9PB6"/>
    <x v="771"/>
    <x v="46"/>
    <n v="175"/>
    <n v="499"/>
    <n v="65"/>
    <x v="3"/>
    <n v="21"/>
    <x v="736"/>
    <x v="1"/>
    <n v="4.1209999999999996"/>
  </r>
  <r>
    <n v="873"/>
    <s v="B09NNHFSSF"/>
    <x v="772"/>
    <x v="83"/>
    <n v="1999"/>
    <n v="4700"/>
    <n v="57"/>
    <x v="11"/>
    <n v="1880"/>
    <x v="737"/>
    <x v="0"/>
    <n v="5.68"/>
  </r>
  <r>
    <n v="874"/>
    <s v="B08D9NDZ1Y"/>
    <x v="773"/>
    <x v="117"/>
    <n v="3999"/>
    <n v="4332.96"/>
    <n v="8"/>
    <x v="12"/>
    <n v="21762"/>
    <x v="738"/>
    <x v="0"/>
    <n v="25.262"/>
  </r>
  <r>
    <n v="875"/>
    <s v="B0085IATT6"/>
    <x v="774"/>
    <x v="69"/>
    <n v="899"/>
    <n v="1800"/>
    <n v="50"/>
    <x v="3"/>
    <n v="22375"/>
    <x v="739"/>
    <x v="0"/>
    <n v="26.475000000000001"/>
  </r>
  <r>
    <n v="876"/>
    <s v="B08WJ86PV2"/>
    <x v="775"/>
    <x v="65"/>
    <n v="299"/>
    <n v="990"/>
    <n v="70"/>
    <x v="6"/>
    <n v="2453"/>
    <x v="740"/>
    <x v="0"/>
    <n v="6.9529999999999994"/>
  </r>
  <r>
    <n v="877"/>
    <s v="B078HRR1XV"/>
    <x v="776"/>
    <x v="46"/>
    <n v="3303"/>
    <n v="4699"/>
    <n v="30"/>
    <x v="5"/>
    <n v="13544"/>
    <x v="741"/>
    <x v="0"/>
    <n v="17.944000000000003"/>
  </r>
  <r>
    <n v="878"/>
    <s v="B09P22HXH6"/>
    <x v="777"/>
    <x v="101"/>
    <n v="1890"/>
    <n v="5490"/>
    <n v="66"/>
    <x v="3"/>
    <n v="10976"/>
    <x v="742"/>
    <x v="0"/>
    <n v="15.076000000000001"/>
  </r>
  <r>
    <n v="879"/>
    <s v="B00LM4X3XE"/>
    <x v="778"/>
    <x v="92"/>
    <n v="90"/>
    <n v="100"/>
    <n v="10"/>
    <x v="4"/>
    <n v="3061"/>
    <x v="743"/>
    <x v="2"/>
    <n v="7.3609999999999998"/>
  </r>
  <r>
    <n v="880"/>
    <s v="B09YLFHFDW"/>
    <x v="779"/>
    <x v="24"/>
    <n v="1599"/>
    <n v="2790"/>
    <n v="43"/>
    <x v="9"/>
    <n v="2272"/>
    <x v="744"/>
    <x v="0"/>
    <n v="5.8719999999999999"/>
  </r>
  <r>
    <n v="881"/>
    <s v="B07YWS9SP9"/>
    <x v="780"/>
    <x v="102"/>
    <n v="599"/>
    <n v="999"/>
    <n v="40"/>
    <x v="1"/>
    <n v="7601"/>
    <x v="745"/>
    <x v="0"/>
    <n v="11.600999999999999"/>
  </r>
  <r>
    <n v="882"/>
    <s v="B002PD61Y4"/>
    <x v="46"/>
    <x v="1"/>
    <n v="507"/>
    <n v="1208"/>
    <n v="58"/>
    <x v="3"/>
    <n v="8131"/>
    <x v="44"/>
    <x v="0"/>
    <n v="12.231"/>
  </r>
  <r>
    <n v="883"/>
    <s v="B08WLY8V9S"/>
    <x v="781"/>
    <x v="65"/>
    <n v="425"/>
    <n v="899"/>
    <n v="53"/>
    <x v="6"/>
    <n v="4219"/>
    <x v="746"/>
    <x v="0"/>
    <n v="8.7190000000000012"/>
  </r>
  <r>
    <n v="884"/>
    <s v="B0873L7J6X"/>
    <x v="782"/>
    <x v="39"/>
    <n v="1499"/>
    <n v="3999"/>
    <n v="63"/>
    <x v="0"/>
    <n v="42775"/>
    <x v="747"/>
    <x v="0"/>
    <n v="46.975000000000001"/>
  </r>
  <r>
    <n v="885"/>
    <s v="B07YNHCW6N"/>
    <x v="783"/>
    <x v="113"/>
    <n v="549"/>
    <n v="2499"/>
    <n v="78"/>
    <x v="4"/>
    <n v="5556"/>
    <x v="748"/>
    <x v="0"/>
    <n v="9.8559999999999999"/>
  </r>
  <r>
    <n v="886"/>
    <s v="B07232M876"/>
    <x v="49"/>
    <x v="0"/>
    <n v="199"/>
    <n v="395"/>
    <n v="50"/>
    <x v="0"/>
    <n v="92595"/>
    <x v="47"/>
    <x v="1"/>
    <n v="96.795000000000002"/>
  </r>
  <r>
    <n v="887"/>
    <s v="B01MQ2A86A"/>
    <x v="784"/>
    <x v="45"/>
    <n v="1295"/>
    <n v="1645"/>
    <n v="21"/>
    <x v="13"/>
    <n v="12375"/>
    <x v="749"/>
    <x v="0"/>
    <n v="16.975000000000001"/>
  </r>
  <r>
    <n v="888"/>
    <s v="B00KIE28X0"/>
    <x v="785"/>
    <x v="64"/>
    <n v="310"/>
    <n v="310"/>
    <n v="0"/>
    <x v="6"/>
    <n v="5882"/>
    <x v="750"/>
    <x v="1"/>
    <n v="10.382"/>
  </r>
  <r>
    <n v="889"/>
    <s v="B08BQ947H3"/>
    <x v="505"/>
    <x v="40"/>
    <n v="149"/>
    <n v="149"/>
    <n v="0"/>
    <x v="4"/>
    <n v="10833"/>
    <x v="459"/>
    <x v="2"/>
    <n v="15.132999999999999"/>
  </r>
  <r>
    <n v="890"/>
    <s v="B0BHYJ8CVF"/>
    <x v="786"/>
    <x v="54"/>
    <n v="1149"/>
    <n v="1499"/>
    <n v="23"/>
    <x v="3"/>
    <n v="10443"/>
    <x v="751"/>
    <x v="0"/>
    <n v="14.542999999999999"/>
  </r>
  <r>
    <n v="891"/>
    <s v="B0BCVJ3PVP"/>
    <x v="787"/>
    <x v="47"/>
    <n v="499"/>
    <n v="1299"/>
    <n v="62"/>
    <x v="6"/>
    <n v="434"/>
    <x v="752"/>
    <x v="0"/>
    <n v="4.9340000000000002"/>
  </r>
  <r>
    <n v="892"/>
    <s v="B0B2931FCV"/>
    <x v="788"/>
    <x v="24"/>
    <n v="999"/>
    <n v="4199"/>
    <n v="76"/>
    <x v="12"/>
    <n v="1913"/>
    <x v="753"/>
    <x v="0"/>
    <n v="5.4130000000000003"/>
  </r>
  <r>
    <n v="893"/>
    <s v="B09TMZ1MF8"/>
    <x v="789"/>
    <x v="107"/>
    <n v="1709"/>
    <n v="4000"/>
    <n v="57"/>
    <x v="5"/>
    <n v="3029"/>
    <x v="754"/>
    <x v="0"/>
    <n v="7.4290000000000003"/>
  </r>
  <r>
    <n v="894"/>
    <s v="B07VV37FT4"/>
    <x v="790"/>
    <x v="52"/>
    <n v="250"/>
    <n v="250"/>
    <n v="0"/>
    <x v="0"/>
    <n v="2628"/>
    <x v="755"/>
    <x v="1"/>
    <n v="6.8280000000000003"/>
  </r>
  <r>
    <n v="895"/>
    <s v="B07P681N66"/>
    <x v="50"/>
    <x v="1"/>
    <n v="1199"/>
    <n v="2199"/>
    <n v="45"/>
    <x v="5"/>
    <n v="24780"/>
    <x v="48"/>
    <x v="0"/>
    <n v="29.18"/>
  </r>
  <r>
    <n v="896"/>
    <s v="B07JB2Y4SR"/>
    <x v="791"/>
    <x v="118"/>
    <n v="90"/>
    <n v="100"/>
    <n v="10"/>
    <x v="5"/>
    <n v="10718"/>
    <x v="756"/>
    <x v="2"/>
    <n v="15.118"/>
  </r>
  <r>
    <n v="897"/>
    <s v="B08KRMK9LZ"/>
    <x v="792"/>
    <x v="35"/>
    <n v="2025"/>
    <n v="5999"/>
    <n v="66"/>
    <x v="0"/>
    <n v="6233"/>
    <x v="757"/>
    <x v="0"/>
    <n v="10.433"/>
  </r>
  <r>
    <n v="898"/>
    <s v="B08LT9BMPP"/>
    <x v="793"/>
    <x v="63"/>
    <n v="1495"/>
    <n v="1995"/>
    <n v="25"/>
    <x v="6"/>
    <n v="10541"/>
    <x v="758"/>
    <x v="0"/>
    <n v="15.041"/>
  </r>
  <r>
    <n v="899"/>
    <s v="B082T6V3DT"/>
    <x v="52"/>
    <x v="0"/>
    <n v="799"/>
    <n v="2100"/>
    <n v="62"/>
    <x v="4"/>
    <n v="8188"/>
    <x v="50"/>
    <x v="0"/>
    <n v="12.488"/>
  </r>
  <r>
    <n v="900"/>
    <s v="B0814ZY6FP"/>
    <x v="794"/>
    <x v="71"/>
    <n v="899"/>
    <n v="1199"/>
    <n v="25"/>
    <x v="11"/>
    <n v="10751"/>
    <x v="759"/>
    <x v="0"/>
    <n v="14.550999999999998"/>
  </r>
  <r>
    <n v="901"/>
    <s v="B09F3PDDRF"/>
    <x v="795"/>
    <x v="119"/>
    <n v="349"/>
    <n v="999"/>
    <n v="65"/>
    <x v="2"/>
    <n v="817"/>
    <x v="760"/>
    <x v="0"/>
    <n v="4.7169999999999996"/>
  </r>
  <r>
    <n v="902"/>
    <s v="B07X963JNS"/>
    <x v="796"/>
    <x v="20"/>
    <n v="900"/>
    <n v="2499"/>
    <n v="64"/>
    <x v="1"/>
    <n v="36384"/>
    <x v="761"/>
    <x v="0"/>
    <n v="40.384"/>
  </r>
  <r>
    <n v="903"/>
    <s v="B09LD3116F"/>
    <x v="797"/>
    <x v="83"/>
    <n v="2490"/>
    <n v="3990"/>
    <n v="38"/>
    <x v="3"/>
    <n v="3606"/>
    <x v="762"/>
    <x v="0"/>
    <n v="7.7059999999999995"/>
  </r>
  <r>
    <n v="904"/>
    <s v="B08Y5QJTVK"/>
    <x v="798"/>
    <x v="72"/>
    <n v="116"/>
    <n v="200"/>
    <n v="42"/>
    <x v="5"/>
    <n v="357"/>
    <x v="763"/>
    <x v="1"/>
    <n v="4.7570000000000006"/>
  </r>
  <r>
    <n v="905"/>
    <s v="B00LY1FN1K"/>
    <x v="799"/>
    <x v="64"/>
    <n v="200"/>
    <n v="230"/>
    <n v="13"/>
    <x v="5"/>
    <n v="10170"/>
    <x v="764"/>
    <x v="1"/>
    <n v="14.57"/>
  </r>
  <r>
    <n v="906"/>
    <s v="B07DJ5KYDZ"/>
    <x v="800"/>
    <x v="110"/>
    <n v="1249"/>
    <n v="2796"/>
    <n v="55"/>
    <x v="5"/>
    <n v="4598"/>
    <x v="765"/>
    <x v="0"/>
    <n v="8.9980000000000011"/>
  </r>
  <r>
    <n v="907"/>
    <s v="B009LJ2BXA"/>
    <x v="801"/>
    <x v="120"/>
    <n v="649"/>
    <n v="999"/>
    <n v="35"/>
    <x v="12"/>
    <n v="7222"/>
    <x v="766"/>
    <x v="0"/>
    <n v="10.722000000000001"/>
  </r>
  <r>
    <n v="908"/>
    <s v="B09BVCVTBC"/>
    <x v="802"/>
    <x v="121"/>
    <n v="2649"/>
    <n v="3499"/>
    <n v="24"/>
    <x v="6"/>
    <n v="1271"/>
    <x v="767"/>
    <x v="0"/>
    <n v="5.7709999999999999"/>
  </r>
  <r>
    <n v="909"/>
    <s v="B0BFWGBX61"/>
    <x v="54"/>
    <x v="0"/>
    <n v="199"/>
    <n v="349"/>
    <n v="43"/>
    <x v="3"/>
    <n v="314"/>
    <x v="52"/>
    <x v="1"/>
    <n v="4.4139999999999997"/>
  </r>
  <r>
    <n v="910"/>
    <s v="B07SY4C3TD"/>
    <x v="803"/>
    <x v="61"/>
    <n v="596"/>
    <n v="723"/>
    <n v="18"/>
    <x v="5"/>
    <n v="3219"/>
    <x v="768"/>
    <x v="0"/>
    <n v="7.6189999999999998"/>
  </r>
  <r>
    <n v="911"/>
    <s v="B094JB13XL"/>
    <x v="804"/>
    <x v="19"/>
    <n v="2499"/>
    <n v="5999"/>
    <n v="58"/>
    <x v="3"/>
    <n v="38879"/>
    <x v="769"/>
    <x v="0"/>
    <n v="42.978999999999999"/>
  </r>
  <r>
    <n v="912"/>
    <s v="B08CRRQK6Z"/>
    <x v="805"/>
    <x v="122"/>
    <n v="4999"/>
    <n v="12499"/>
    <n v="60"/>
    <x v="0"/>
    <n v="4541"/>
    <x v="770"/>
    <x v="0"/>
    <n v="8.7409999999999997"/>
  </r>
  <r>
    <n v="913"/>
    <s v="B08MTLLSL8"/>
    <x v="806"/>
    <x v="24"/>
    <n v="399"/>
    <n v="1290"/>
    <n v="69"/>
    <x v="0"/>
    <n v="76042"/>
    <x v="771"/>
    <x v="0"/>
    <n v="80.242000000000004"/>
  </r>
  <r>
    <n v="914"/>
    <s v="B08Y57TPDM"/>
    <x v="807"/>
    <x v="72"/>
    <n v="116"/>
    <n v="200"/>
    <n v="42"/>
    <x v="4"/>
    <n v="485"/>
    <x v="772"/>
    <x v="1"/>
    <n v="4.7850000000000001"/>
  </r>
  <r>
    <n v="915"/>
    <s v="B09CYTJV3N"/>
    <x v="808"/>
    <x v="83"/>
    <n v="4499"/>
    <n v="5999"/>
    <n v="25"/>
    <x v="4"/>
    <n v="44696"/>
    <x v="773"/>
    <x v="0"/>
    <n v="48.995999999999995"/>
  </r>
  <r>
    <n v="916"/>
    <s v="B07GLNJC25"/>
    <x v="809"/>
    <x v="87"/>
    <n v="330"/>
    <n v="499"/>
    <n v="34"/>
    <x v="7"/>
    <n v="8566"/>
    <x v="774"/>
    <x v="1"/>
    <n v="12.266000000000002"/>
  </r>
  <r>
    <n v="917"/>
    <s v="B08FY4FG5X"/>
    <x v="810"/>
    <x v="70"/>
    <n v="649"/>
    <n v="2499"/>
    <n v="74"/>
    <x v="2"/>
    <n v="13049"/>
    <x v="775"/>
    <x v="0"/>
    <n v="16.948999999999998"/>
  </r>
  <r>
    <n v="918"/>
    <s v="B07TMCXRFV"/>
    <x v="811"/>
    <x v="84"/>
    <n v="1234"/>
    <n v="1599"/>
    <n v="23"/>
    <x v="6"/>
    <n v="16680"/>
    <x v="776"/>
    <x v="0"/>
    <n v="21.18"/>
  </r>
  <r>
    <n v="919"/>
    <s v="B01FSYQ2A4"/>
    <x v="502"/>
    <x v="39"/>
    <n v="1399"/>
    <n v="2990"/>
    <n v="53"/>
    <x v="3"/>
    <n v="97174"/>
    <x v="777"/>
    <x v="0"/>
    <n v="101.274"/>
  </r>
  <r>
    <n v="920"/>
    <s v="B00LZPQVMK"/>
    <x v="812"/>
    <x v="114"/>
    <n v="272"/>
    <n v="320"/>
    <n v="15"/>
    <x v="1"/>
    <n v="3686"/>
    <x v="778"/>
    <x v="1"/>
    <n v="7.6859999999999999"/>
  </r>
  <r>
    <n v="921"/>
    <s v="B08X77LM8C"/>
    <x v="813"/>
    <x v="123"/>
    <n v="99"/>
    <n v="999"/>
    <n v="90"/>
    <x v="11"/>
    <n v="594"/>
    <x v="779"/>
    <x v="0"/>
    <n v="4.3940000000000001"/>
  </r>
  <r>
    <n v="922"/>
    <s v="B01EJ5MM5M"/>
    <x v="814"/>
    <x v="124"/>
    <n v="3498"/>
    <n v="3875"/>
    <n v="10"/>
    <x v="10"/>
    <n v="12185"/>
    <x v="780"/>
    <x v="0"/>
    <n v="15.585000000000001"/>
  </r>
  <r>
    <n v="923"/>
    <s v="B08J82K4GX"/>
    <x v="815"/>
    <x v="80"/>
    <n v="10099"/>
    <n v="19110"/>
    <n v="47"/>
    <x v="4"/>
    <n v="2623"/>
    <x v="781"/>
    <x v="0"/>
    <n v="6.923"/>
  </r>
  <r>
    <n v="924"/>
    <s v="B07Z1Z77ZZ"/>
    <x v="816"/>
    <x v="90"/>
    <n v="449"/>
    <n v="999"/>
    <n v="55"/>
    <x v="4"/>
    <n v="9701"/>
    <x v="782"/>
    <x v="0"/>
    <n v="14.001000000000001"/>
  </r>
  <r>
    <n v="925"/>
    <s v="B00DJ5N9VK"/>
    <x v="817"/>
    <x v="125"/>
    <n v="150"/>
    <n v="150"/>
    <n v="0"/>
    <x v="4"/>
    <n v="15867"/>
    <x v="783"/>
    <x v="2"/>
    <n v="20.167000000000002"/>
  </r>
  <r>
    <n v="926"/>
    <s v="B0B4DT8MKT"/>
    <x v="58"/>
    <x v="0"/>
    <n v="348"/>
    <n v="1499"/>
    <n v="77"/>
    <x v="0"/>
    <n v="656"/>
    <x v="56"/>
    <x v="0"/>
    <n v="4.8559999999999999"/>
  </r>
  <r>
    <n v="927"/>
    <s v="B08FGNPQ9X"/>
    <x v="818"/>
    <x v="69"/>
    <n v="1199"/>
    <n v="2999"/>
    <n v="60"/>
    <x v="3"/>
    <n v="10725"/>
    <x v="784"/>
    <x v="0"/>
    <n v="14.824999999999999"/>
  </r>
  <r>
    <n v="928"/>
    <s v="B07NTKGW45"/>
    <x v="819"/>
    <x v="66"/>
    <n v="397"/>
    <n v="899"/>
    <n v="56"/>
    <x v="1"/>
    <n v="3025"/>
    <x v="785"/>
    <x v="0"/>
    <n v="7.0250000000000004"/>
  </r>
  <r>
    <n v="929"/>
    <s v="B08CDKQ8T6"/>
    <x v="59"/>
    <x v="0"/>
    <n v="154"/>
    <n v="349"/>
    <n v="56"/>
    <x v="4"/>
    <n v="7064"/>
    <x v="57"/>
    <x v="1"/>
    <n v="11.364000000000001"/>
  </r>
  <r>
    <n v="930"/>
    <s v="B08J4PL1Z3"/>
    <x v="820"/>
    <x v="85"/>
    <n v="699"/>
    <n v="1490"/>
    <n v="53"/>
    <x v="1"/>
    <n v="5736"/>
    <x v="786"/>
    <x v="0"/>
    <n v="9.7360000000000007"/>
  </r>
  <r>
    <n v="931"/>
    <s v="B07XJWTYM2"/>
    <x v="821"/>
    <x v="24"/>
    <n v="1679"/>
    <n v="1999"/>
    <n v="16"/>
    <x v="3"/>
    <n v="72563"/>
    <x v="787"/>
    <x v="0"/>
    <n v="76.662999999999997"/>
  </r>
  <r>
    <n v="932"/>
    <s v="B09939XJX8"/>
    <x v="822"/>
    <x v="46"/>
    <n v="354"/>
    <n v="1500"/>
    <n v="76"/>
    <x v="1"/>
    <n v="1026"/>
    <x v="788"/>
    <x v="0"/>
    <n v="5.0259999999999998"/>
  </r>
  <r>
    <n v="933"/>
    <s v="B09MDCZJXS"/>
    <x v="823"/>
    <x v="126"/>
    <n v="1199"/>
    <n v="5499"/>
    <n v="78"/>
    <x v="11"/>
    <n v="2043"/>
    <x v="789"/>
    <x v="0"/>
    <n v="5.843"/>
  </r>
  <r>
    <n v="934"/>
    <s v="B08CTQP51L"/>
    <x v="824"/>
    <x v="84"/>
    <n v="379"/>
    <n v="1499"/>
    <n v="75"/>
    <x v="0"/>
    <n v="4149"/>
    <x v="790"/>
    <x v="0"/>
    <n v="8.3490000000000002"/>
  </r>
  <r>
    <n v="935"/>
    <s v="B0BG62HMDJ"/>
    <x v="825"/>
    <x v="55"/>
    <n v="499"/>
    <n v="775"/>
    <n v="36"/>
    <x v="4"/>
    <n v="74"/>
    <x v="791"/>
    <x v="0"/>
    <n v="4.3739999999999997"/>
  </r>
  <r>
    <n v="936"/>
    <s v="B08GTYFC37"/>
    <x v="826"/>
    <x v="127"/>
    <n v="10389"/>
    <n v="32000"/>
    <n v="68"/>
    <x v="5"/>
    <n v="41398"/>
    <x v="792"/>
    <x v="0"/>
    <n v="45.798000000000002"/>
  </r>
  <r>
    <n v="937"/>
    <s v="B08SBH499M"/>
    <x v="827"/>
    <x v="111"/>
    <n v="649"/>
    <n v="1300"/>
    <n v="50"/>
    <x v="3"/>
    <n v="5195"/>
    <x v="793"/>
    <x v="0"/>
    <n v="9.2949999999999999"/>
  </r>
  <r>
    <n v="938"/>
    <s v="B08FYB5HHK"/>
    <x v="828"/>
    <x v="128"/>
    <n v="1199"/>
    <n v="1999"/>
    <n v="40"/>
    <x v="6"/>
    <n v="22420"/>
    <x v="794"/>
    <x v="0"/>
    <n v="26.92"/>
  </r>
  <r>
    <n v="939"/>
    <s v="B0994GFWBH"/>
    <x v="62"/>
    <x v="0"/>
    <n v="139"/>
    <n v="999"/>
    <n v="86"/>
    <x v="1"/>
    <n v="1313"/>
    <x v="60"/>
    <x v="0"/>
    <n v="5.3129999999999997"/>
  </r>
  <r>
    <n v="940"/>
    <s v="B0B5GJRTHB"/>
    <x v="829"/>
    <x v="24"/>
    <n v="889"/>
    <n v="1999"/>
    <n v="56"/>
    <x v="0"/>
    <n v="2284"/>
    <x v="795"/>
    <x v="0"/>
    <n v="6.484"/>
  </r>
  <r>
    <n v="941"/>
    <s v="B09GBBJV72"/>
    <x v="830"/>
    <x v="54"/>
    <n v="1409"/>
    <n v="2199"/>
    <n v="36"/>
    <x v="2"/>
    <n v="427"/>
    <x v="796"/>
    <x v="0"/>
    <n v="4.327"/>
  </r>
  <r>
    <n v="942"/>
    <s v="B07P434WJY"/>
    <x v="831"/>
    <x v="129"/>
    <n v="549"/>
    <n v="1999"/>
    <n v="73"/>
    <x v="4"/>
    <n v="1367"/>
    <x v="797"/>
    <x v="0"/>
    <n v="5.6669999999999998"/>
  </r>
  <r>
    <n v="943"/>
    <s v="B07T9FV9YP"/>
    <x v="832"/>
    <x v="126"/>
    <n v="749"/>
    <n v="1799"/>
    <n v="58"/>
    <x v="1"/>
    <n v="13199"/>
    <x v="798"/>
    <x v="0"/>
    <n v="17.198999999999998"/>
  </r>
  <r>
    <n v="944"/>
    <s v="B01GGKZ0V6"/>
    <x v="63"/>
    <x v="0"/>
    <n v="329"/>
    <n v="845"/>
    <n v="61"/>
    <x v="0"/>
    <n v="29746"/>
    <x v="61"/>
    <x v="0"/>
    <n v="33.945999999999998"/>
  </r>
  <r>
    <n v="945"/>
    <s v="B08WKFSN84"/>
    <x v="833"/>
    <x v="0"/>
    <n v="379"/>
    <n v="1099"/>
    <n v="66"/>
    <x v="4"/>
    <n v="2806"/>
    <x v="172"/>
    <x v="0"/>
    <n v="7.1059999999999999"/>
  </r>
  <r>
    <n v="946"/>
    <s v="B09TBCVJS3"/>
    <x v="834"/>
    <x v="19"/>
    <n v="5998"/>
    <n v="7999"/>
    <n v="25"/>
    <x v="0"/>
    <n v="30355"/>
    <x v="799"/>
    <x v="0"/>
    <n v="34.555"/>
  </r>
  <r>
    <n v="947"/>
    <s v="B08TR61BVK"/>
    <x v="835"/>
    <x v="90"/>
    <n v="299"/>
    <n v="1499"/>
    <n v="80"/>
    <x v="0"/>
    <n v="2868"/>
    <x v="800"/>
    <x v="0"/>
    <n v="7.0679999999999996"/>
  </r>
  <r>
    <n v="948"/>
    <s v="B0B2CPVXHX"/>
    <x v="836"/>
    <x v="84"/>
    <n v="379"/>
    <n v="1499"/>
    <n v="75"/>
    <x v="3"/>
    <n v="670"/>
    <x v="801"/>
    <x v="0"/>
    <n v="4.7699999999999996"/>
  </r>
  <r>
    <n v="949"/>
    <s v="B08XNL93PL"/>
    <x v="837"/>
    <x v="130"/>
    <n v="1399"/>
    <n v="2999"/>
    <n v="53"/>
    <x v="4"/>
    <n v="3530"/>
    <x v="802"/>
    <x v="0"/>
    <n v="7.83"/>
  </r>
  <r>
    <n v="950"/>
    <s v="B088GXTJM3"/>
    <x v="838"/>
    <x v="131"/>
    <n v="699"/>
    <n v="1299"/>
    <n v="46"/>
    <x v="4"/>
    <n v="6183"/>
    <x v="803"/>
    <x v="0"/>
    <n v="10.483000000000001"/>
  </r>
  <r>
    <n v="951"/>
    <s v="B099S26HWG"/>
    <x v="839"/>
    <x v="93"/>
    <n v="300"/>
    <n v="300"/>
    <n v="0"/>
    <x v="0"/>
    <n v="419"/>
    <x v="804"/>
    <x v="1"/>
    <n v="4.6189999999999998"/>
  </r>
  <r>
    <n v="952"/>
    <s v="B08461VC1Z"/>
    <x v="840"/>
    <x v="65"/>
    <n v="999"/>
    <n v="1995"/>
    <n v="50"/>
    <x v="6"/>
    <n v="7317"/>
    <x v="805"/>
    <x v="0"/>
    <n v="11.817"/>
  </r>
  <r>
    <n v="953"/>
    <s v="B00K32PEW4"/>
    <x v="841"/>
    <x v="132"/>
    <n v="535"/>
    <n v="535"/>
    <n v="0"/>
    <x v="5"/>
    <n v="4426"/>
    <x v="806"/>
    <x v="0"/>
    <n v="8.8260000000000005"/>
  </r>
  <r>
    <n v="954"/>
    <s v="B09F9YQQ7B"/>
    <x v="64"/>
    <x v="3"/>
    <n v="13999"/>
    <n v="24999"/>
    <n v="44"/>
    <x v="0"/>
    <n v="45237"/>
    <x v="807"/>
    <x v="0"/>
    <n v="49.437000000000005"/>
  </r>
  <r>
    <n v="955"/>
    <s v="B07LFWP97N"/>
    <x v="842"/>
    <x v="90"/>
    <n v="269"/>
    <n v="1099"/>
    <n v="76"/>
    <x v="3"/>
    <n v="1092"/>
    <x v="808"/>
    <x v="0"/>
    <n v="5.1920000000000002"/>
  </r>
  <r>
    <n v="956"/>
    <s v="B0746N6WML"/>
    <x v="843"/>
    <x v="114"/>
    <n v="341"/>
    <n v="450"/>
    <n v="24"/>
    <x v="4"/>
    <n v="2493"/>
    <x v="809"/>
    <x v="1"/>
    <n v="6.7929999999999993"/>
  </r>
  <r>
    <n v="957"/>
    <s v="B07W9KYT62"/>
    <x v="844"/>
    <x v="69"/>
    <n v="2499"/>
    <n v="3999"/>
    <n v="38"/>
    <x v="5"/>
    <n v="12679"/>
    <x v="810"/>
    <x v="0"/>
    <n v="17.079000000000001"/>
  </r>
  <r>
    <n v="958"/>
    <s v="B0B5ZF3NRK"/>
    <x v="71"/>
    <x v="0"/>
    <n v="349"/>
    <n v="599"/>
    <n v="42"/>
    <x v="3"/>
    <n v="210"/>
    <x v="69"/>
    <x v="0"/>
    <n v="4.3099999999999996"/>
  </r>
  <r>
    <n v="959"/>
    <s v="B08D9MNH4B"/>
    <x v="845"/>
    <x v="117"/>
    <n v="5899"/>
    <n v="7005"/>
    <n v="16"/>
    <x v="9"/>
    <n v="4199"/>
    <x v="811"/>
    <x v="0"/>
    <n v="7.7989999999999995"/>
  </r>
  <r>
    <n v="960"/>
    <s v="B078G6ZF5Z"/>
    <x v="520"/>
    <x v="27"/>
    <n v="699"/>
    <n v="1199"/>
    <n v="42"/>
    <x v="1"/>
    <n v="14403"/>
    <x v="812"/>
    <x v="0"/>
    <n v="18.402999999999999"/>
  </r>
  <r>
    <n v="961"/>
    <s v="B09MKG4ZCM"/>
    <x v="846"/>
    <x v="69"/>
    <n v="1565"/>
    <n v="2999"/>
    <n v="48"/>
    <x v="1"/>
    <n v="11113"/>
    <x v="813"/>
    <x v="0"/>
    <n v="15.113"/>
  </r>
  <r>
    <n v="962"/>
    <s v="B07RZZ1QSW"/>
    <x v="847"/>
    <x v="57"/>
    <n v="326"/>
    <n v="799"/>
    <n v="59"/>
    <x v="5"/>
    <n v="10773"/>
    <x v="814"/>
    <x v="0"/>
    <n v="15.173"/>
  </r>
  <r>
    <n v="963"/>
    <s v="B08BCKN299"/>
    <x v="517"/>
    <x v="41"/>
    <n v="120"/>
    <n v="999"/>
    <n v="88"/>
    <x v="2"/>
    <n v="6491"/>
    <x v="471"/>
    <x v="0"/>
    <n v="10.391"/>
  </r>
  <r>
    <n v="964"/>
    <s v="B07222HQKP"/>
    <x v="848"/>
    <x v="55"/>
    <n v="657"/>
    <n v="999"/>
    <n v="34"/>
    <x v="4"/>
    <n v="13944"/>
    <x v="815"/>
    <x v="0"/>
    <n v="18.244"/>
  </r>
  <r>
    <n v="965"/>
    <s v="B00NFD0ETQ"/>
    <x v="849"/>
    <x v="63"/>
    <n v="1995"/>
    <n v="2895"/>
    <n v="31"/>
    <x v="13"/>
    <n v="10760"/>
    <x v="816"/>
    <x v="0"/>
    <n v="15.36"/>
  </r>
  <r>
    <n v="966"/>
    <s v="B075DB1F13"/>
    <x v="850"/>
    <x v="72"/>
    <n v="1500"/>
    <n v="1500"/>
    <n v="0"/>
    <x v="5"/>
    <n v="25996"/>
    <x v="817"/>
    <x v="0"/>
    <n v="30.396000000000001"/>
  </r>
  <r>
    <n v="967"/>
    <s v="B0148NPH9I"/>
    <x v="851"/>
    <x v="49"/>
    <n v="2640"/>
    <n v="3195"/>
    <n v="17"/>
    <x v="6"/>
    <n v="16146"/>
    <x v="818"/>
    <x v="0"/>
    <n v="20.646000000000001"/>
  </r>
  <r>
    <n v="968"/>
    <s v="B01JOFKL0A"/>
    <x v="852"/>
    <x v="117"/>
    <n v="5299"/>
    <n v="6355"/>
    <n v="17"/>
    <x v="2"/>
    <n v="8280"/>
    <x v="819"/>
    <x v="0"/>
    <n v="12.18"/>
  </r>
  <r>
    <n v="969"/>
    <s v="B09Q8HMKZX"/>
    <x v="66"/>
    <x v="0"/>
    <n v="263"/>
    <n v="699"/>
    <n v="62"/>
    <x v="3"/>
    <n v="450"/>
    <x v="64"/>
    <x v="0"/>
    <n v="4.55"/>
  </r>
  <r>
    <n v="970"/>
    <s v="B079S811J3"/>
    <x v="853"/>
    <x v="126"/>
    <n v="1990"/>
    <n v="2999"/>
    <n v="34"/>
    <x v="4"/>
    <n v="14237"/>
    <x v="820"/>
    <x v="0"/>
    <n v="18.536999999999999"/>
  </r>
  <r>
    <n v="971"/>
    <s v="B0083T231O"/>
    <x v="854"/>
    <x v="133"/>
    <n v="1289"/>
    <n v="1499"/>
    <n v="14"/>
    <x v="6"/>
    <n v="20668"/>
    <x v="821"/>
    <x v="0"/>
    <n v="25.167999999999999"/>
  </r>
  <r>
    <n v="972"/>
    <s v="B086PXQ2R4"/>
    <x v="855"/>
    <x v="93"/>
    <n v="165"/>
    <n v="165"/>
    <n v="0"/>
    <x v="6"/>
    <n v="1674"/>
    <x v="822"/>
    <x v="2"/>
    <n v="6.1739999999999995"/>
  </r>
  <r>
    <n v="973"/>
    <s v="B07L1N3TJX"/>
    <x v="856"/>
    <x v="110"/>
    <n v="1699"/>
    <n v="3499"/>
    <n v="51"/>
    <x v="9"/>
    <n v="7689"/>
    <x v="823"/>
    <x v="0"/>
    <n v="11.289"/>
  </r>
  <r>
    <n v="974"/>
    <s v="B07YFWVRCM"/>
    <x v="857"/>
    <x v="83"/>
    <n v="2299"/>
    <n v="7500"/>
    <n v="69"/>
    <x v="3"/>
    <n v="5554"/>
    <x v="824"/>
    <x v="0"/>
    <n v="9.6539999999999999"/>
  </r>
  <r>
    <n v="975"/>
    <s v="B01GGKYKQM"/>
    <x v="69"/>
    <x v="0"/>
    <n v="219"/>
    <n v="700"/>
    <n v="69"/>
    <x v="4"/>
    <n v="20053"/>
    <x v="67"/>
    <x v="0"/>
    <n v="24.353000000000002"/>
  </r>
  <r>
    <n v="976"/>
    <s v="B08TDJ5BVF"/>
    <x v="858"/>
    <x v="81"/>
    <n v="39"/>
    <n v="39"/>
    <n v="0"/>
    <x v="11"/>
    <n v="3344"/>
    <x v="825"/>
    <x v="2"/>
    <n v="7.1440000000000001"/>
  </r>
  <r>
    <n v="977"/>
    <s v="B09XXZXQC1"/>
    <x v="859"/>
    <x v="134"/>
    <n v="26999"/>
    <n v="37999"/>
    <n v="29"/>
    <x v="13"/>
    <n v="2886"/>
    <x v="826"/>
    <x v="0"/>
    <n v="7.4859999999999998"/>
  </r>
  <r>
    <n v="978"/>
    <s v="B083T5G5PM"/>
    <x v="860"/>
    <x v="24"/>
    <n v="1490"/>
    <n v="1990"/>
    <n v="25"/>
    <x v="3"/>
    <n v="98250"/>
    <x v="827"/>
    <x v="0"/>
    <n v="102.35"/>
  </r>
  <r>
    <n v="979"/>
    <s v="B0BHVPTM2C"/>
    <x v="861"/>
    <x v="47"/>
    <n v="398"/>
    <n v="1949"/>
    <n v="80"/>
    <x v="1"/>
    <n v="75"/>
    <x v="828"/>
    <x v="0"/>
    <n v="4.0750000000000002"/>
  </r>
  <r>
    <n v="980"/>
    <s v="B0B86CDHL1"/>
    <x v="70"/>
    <x v="0"/>
    <n v="349"/>
    <n v="899"/>
    <n v="61"/>
    <x v="6"/>
    <n v="149"/>
    <x v="68"/>
    <x v="0"/>
    <n v="4.649"/>
  </r>
  <r>
    <n v="981"/>
    <s v="B01NBX5RSB"/>
    <x v="862"/>
    <x v="110"/>
    <n v="770"/>
    <n v="1547"/>
    <n v="50"/>
    <x v="4"/>
    <n v="2585"/>
    <x v="829"/>
    <x v="0"/>
    <n v="6.8849999999999998"/>
  </r>
  <r>
    <n v="982"/>
    <s v="B08MWJTST6"/>
    <x v="863"/>
    <x v="31"/>
    <n v="279"/>
    <n v="1299"/>
    <n v="79"/>
    <x v="1"/>
    <n v="5072"/>
    <x v="830"/>
    <x v="0"/>
    <n v="9.0719999999999992"/>
  </r>
  <r>
    <n v="983"/>
    <s v="B07R99NBVB"/>
    <x v="864"/>
    <x v="135"/>
    <n v="249"/>
    <n v="599"/>
    <n v="58"/>
    <x v="6"/>
    <n v="5985"/>
    <x v="831"/>
    <x v="0"/>
    <n v="10.484999999999999"/>
  </r>
  <r>
    <n v="984"/>
    <s v="B08R69VDHT"/>
    <x v="73"/>
    <x v="0"/>
    <n v="115"/>
    <n v="499"/>
    <n v="77"/>
    <x v="1"/>
    <n v="7732"/>
    <x v="71"/>
    <x v="1"/>
    <n v="11.731999999999999"/>
  </r>
  <r>
    <n v="985"/>
    <s v="B00LY12TH6"/>
    <x v="865"/>
    <x v="136"/>
    <n v="230"/>
    <n v="230"/>
    <n v="0"/>
    <x v="6"/>
    <n v="9427"/>
    <x v="832"/>
    <x v="1"/>
    <n v="13.927"/>
  </r>
  <r>
    <n v="986"/>
    <s v="B09RWZRCP1"/>
    <x v="74"/>
    <x v="0"/>
    <n v="399"/>
    <n v="999"/>
    <n v="60"/>
    <x v="3"/>
    <n v="1780"/>
    <x v="72"/>
    <x v="0"/>
    <n v="5.88"/>
  </r>
  <r>
    <n v="987"/>
    <s v="B08497Z1MQ"/>
    <x v="866"/>
    <x v="63"/>
    <n v="599"/>
    <n v="700"/>
    <n v="14"/>
    <x v="4"/>
    <n v="2301"/>
    <x v="833"/>
    <x v="0"/>
    <n v="6.601"/>
  </r>
  <r>
    <n v="988"/>
    <s v="B07KNM95JK"/>
    <x v="867"/>
    <x v="137"/>
    <n v="598"/>
    <n v="1150"/>
    <n v="48"/>
    <x v="3"/>
    <n v="2535"/>
    <x v="834"/>
    <x v="0"/>
    <n v="6.6349999999999998"/>
  </r>
  <r>
    <n v="989"/>
    <s v="B09Q3M3WLJ"/>
    <x v="868"/>
    <x v="84"/>
    <n v="399"/>
    <n v="1499"/>
    <n v="73"/>
    <x v="1"/>
    <n v="691"/>
    <x v="835"/>
    <x v="0"/>
    <n v="4.6909999999999998"/>
  </r>
  <r>
    <n v="990"/>
    <s v="B09B9SPC7F"/>
    <x v="869"/>
    <x v="47"/>
    <n v="499"/>
    <n v="1299"/>
    <n v="62"/>
    <x v="3"/>
    <n v="2740"/>
    <x v="836"/>
    <x v="0"/>
    <n v="6.84"/>
  </r>
  <r>
    <n v="991"/>
    <s v="B09CMP1SC8"/>
    <x v="75"/>
    <x v="0"/>
    <n v="199"/>
    <n v="499"/>
    <n v="60"/>
    <x v="3"/>
    <n v="602"/>
    <x v="73"/>
    <x v="1"/>
    <n v="4.702"/>
  </r>
  <r>
    <n v="992"/>
    <s v="B099SD8PRP"/>
    <x v="870"/>
    <x v="45"/>
    <n v="579"/>
    <n v="1090"/>
    <n v="47"/>
    <x v="5"/>
    <n v="3482"/>
    <x v="837"/>
    <x v="0"/>
    <n v="7.8820000000000006"/>
  </r>
  <r>
    <n v="993"/>
    <s v="B09YLXYP7Y"/>
    <x v="76"/>
    <x v="0"/>
    <n v="179"/>
    <n v="399"/>
    <n v="55"/>
    <x v="1"/>
    <n v="1423"/>
    <x v="74"/>
    <x v="1"/>
    <n v="5.423"/>
  </r>
  <r>
    <n v="994"/>
    <s v="B00S2SEV7K"/>
    <x v="871"/>
    <x v="138"/>
    <n v="90"/>
    <n v="100"/>
    <n v="10"/>
    <x v="3"/>
    <n v="6199"/>
    <x v="838"/>
    <x v="2"/>
    <n v="10.298999999999999"/>
  </r>
  <r>
    <n v="995"/>
    <s v="B08WKCTFF3"/>
    <x v="872"/>
    <x v="47"/>
    <n v="899"/>
    <n v="1999"/>
    <n v="55"/>
    <x v="5"/>
    <n v="1667"/>
    <x v="839"/>
    <x v="0"/>
    <n v="6.0670000000000002"/>
  </r>
  <r>
    <n v="996"/>
    <s v="B08498D67S"/>
    <x v="873"/>
    <x v="121"/>
    <n v="1149"/>
    <n v="1800"/>
    <n v="36"/>
    <x v="4"/>
    <n v="4723"/>
    <x v="840"/>
    <x v="0"/>
    <n v="9.0229999999999997"/>
  </r>
  <r>
    <n v="997"/>
    <s v="B00C3GBCIS"/>
    <x v="874"/>
    <x v="90"/>
    <n v="249"/>
    <n v="499"/>
    <n v="50"/>
    <x v="0"/>
    <n v="22860"/>
    <x v="841"/>
    <x v="1"/>
    <n v="27.06"/>
  </r>
  <r>
    <n v="998"/>
    <s v="B00URH5E34"/>
    <x v="875"/>
    <x v="81"/>
    <n v="39"/>
    <n v="39"/>
    <n v="0"/>
    <x v="9"/>
    <n v="13572"/>
    <x v="842"/>
    <x v="2"/>
    <n v="17.172000000000001"/>
  </r>
  <r>
    <n v="999"/>
    <s v="B00EYW1U68"/>
    <x v="876"/>
    <x v="59"/>
    <n v="1599"/>
    <n v="3599"/>
    <n v="56"/>
    <x v="0"/>
    <n v="16182"/>
    <x v="843"/>
    <x v="0"/>
    <n v="20.381999999999998"/>
  </r>
  <r>
    <n v="1000"/>
    <s v="B08SMJT55F"/>
    <x v="877"/>
    <x v="71"/>
    <n v="1199"/>
    <n v="3990"/>
    <n v="70"/>
    <x v="0"/>
    <n v="2908"/>
    <x v="844"/>
    <x v="0"/>
    <n v="7.1080000000000005"/>
  </r>
  <r>
    <n v="1001"/>
    <s v="B0B2DJDCPX"/>
    <x v="78"/>
    <x v="0"/>
    <n v="209"/>
    <n v="499"/>
    <n v="58"/>
    <x v="2"/>
    <n v="536"/>
    <x v="76"/>
    <x v="1"/>
    <n v="4.4359999999999999"/>
  </r>
  <r>
    <n v="1002"/>
    <s v="B08Y7MXFMK"/>
    <x v="878"/>
    <x v="45"/>
    <n v="1099"/>
    <n v="1499"/>
    <n v="27"/>
    <x v="0"/>
    <n v="2375"/>
    <x v="845"/>
    <x v="0"/>
    <n v="6.5750000000000002"/>
  </r>
  <r>
    <n v="1003"/>
    <s v="B086Q3QMFS"/>
    <x v="879"/>
    <x v="93"/>
    <n v="120"/>
    <n v="120"/>
    <n v="0"/>
    <x v="6"/>
    <n v="4951"/>
    <x v="846"/>
    <x v="2"/>
    <n v="9.4510000000000005"/>
  </r>
  <r>
    <n v="1004"/>
    <s v="B08498H13H"/>
    <x v="880"/>
    <x v="121"/>
    <n v="1519"/>
    <n v="3499"/>
    <n v="57"/>
    <x v="4"/>
    <n v="408"/>
    <x v="847"/>
    <x v="0"/>
    <n v="4.7080000000000002"/>
  </r>
  <r>
    <n v="1005"/>
    <s v="B07LFQLKFZ"/>
    <x v="881"/>
    <x v="138"/>
    <n v="420"/>
    <n v="420"/>
    <n v="0"/>
    <x v="0"/>
    <n v="1926"/>
    <x v="848"/>
    <x v="1"/>
    <n v="6.1260000000000003"/>
  </r>
  <r>
    <n v="1006"/>
    <s v="B00LY17RHI"/>
    <x v="882"/>
    <x v="139"/>
    <n v="225"/>
    <n v="225"/>
    <n v="0"/>
    <x v="3"/>
    <n v="4798"/>
    <x v="849"/>
    <x v="1"/>
    <n v="8.8979999999999997"/>
  </r>
  <r>
    <n v="1007"/>
    <s v="B07W14CHV8"/>
    <x v="883"/>
    <x v="140"/>
    <n v="199"/>
    <n v="799"/>
    <n v="75"/>
    <x v="3"/>
    <n v="7333"/>
    <x v="850"/>
    <x v="0"/>
    <n v="11.433"/>
  </r>
  <r>
    <n v="1008"/>
    <s v="B0B9BXKBC7"/>
    <x v="531"/>
    <x v="30"/>
    <n v="1799"/>
    <n v="3999"/>
    <n v="55"/>
    <x v="13"/>
    <n v="245"/>
    <x v="485"/>
    <x v="0"/>
    <n v="4.8449999999999998"/>
  </r>
  <r>
    <n v="1009"/>
    <s v="B09F5Z694W"/>
    <x v="884"/>
    <x v="124"/>
    <n v="8349"/>
    <n v="9625"/>
    <n v="13"/>
    <x v="11"/>
    <n v="3652"/>
    <x v="851"/>
    <x v="0"/>
    <n v="7.452"/>
  </r>
  <r>
    <n v="1010"/>
    <s v="B0B25LQQPC"/>
    <x v="885"/>
    <x v="107"/>
    <n v="3307"/>
    <n v="6100"/>
    <n v="46"/>
    <x v="4"/>
    <n v="2515"/>
    <x v="852"/>
    <x v="0"/>
    <n v="6.8149999999999995"/>
  </r>
  <r>
    <n v="1011"/>
    <s v="B07GVGTSLN"/>
    <x v="84"/>
    <x v="0"/>
    <n v="325"/>
    <n v="1299"/>
    <n v="75"/>
    <x v="0"/>
    <n v="10576"/>
    <x v="81"/>
    <x v="0"/>
    <n v="14.776"/>
  </r>
  <r>
    <n v="1012"/>
    <s v="B01LYLJ99X"/>
    <x v="886"/>
    <x v="44"/>
    <n v="449"/>
    <n v="1300"/>
    <n v="65"/>
    <x v="0"/>
    <n v="4959"/>
    <x v="853"/>
    <x v="0"/>
    <n v="9.1589999999999989"/>
  </r>
  <r>
    <n v="1013"/>
    <s v="B014SZPBM4"/>
    <x v="887"/>
    <x v="51"/>
    <n v="380"/>
    <n v="400"/>
    <n v="5"/>
    <x v="5"/>
    <n v="2111"/>
    <x v="854"/>
    <x v="1"/>
    <n v="6.511000000000001"/>
  </r>
  <r>
    <n v="1014"/>
    <s v="B08CZHGHKH"/>
    <x v="888"/>
    <x v="46"/>
    <n v="499"/>
    <n v="1399"/>
    <n v="64"/>
    <x v="2"/>
    <n v="1462"/>
    <x v="855"/>
    <x v="0"/>
    <n v="5.3620000000000001"/>
  </r>
  <r>
    <n v="1015"/>
    <s v="B0B2RBP83P"/>
    <x v="889"/>
    <x v="141"/>
    <n v="37247"/>
    <n v="59890"/>
    <n v="38"/>
    <x v="1"/>
    <n v="323"/>
    <x v="856"/>
    <x v="0"/>
    <n v="4.3230000000000004"/>
  </r>
  <r>
    <n v="1016"/>
    <s v="B078W65FJ7"/>
    <x v="890"/>
    <x v="39"/>
    <n v="849"/>
    <n v="2490"/>
    <n v="66"/>
    <x v="0"/>
    <n v="91188"/>
    <x v="857"/>
    <x v="0"/>
    <n v="95.388000000000005"/>
  </r>
  <r>
    <n v="1017"/>
    <s v="B08S74GTBT"/>
    <x v="891"/>
    <x v="89"/>
    <n v="799"/>
    <n v="1999"/>
    <n v="60"/>
    <x v="7"/>
    <n v="418"/>
    <x v="858"/>
    <x v="0"/>
    <n v="4.1180000000000003"/>
  </r>
  <r>
    <n v="1018"/>
    <s v="B0B9BD2YL4"/>
    <x v="542"/>
    <x v="35"/>
    <n v="2599"/>
    <n v="6999"/>
    <n v="63"/>
    <x v="6"/>
    <n v="1526"/>
    <x v="494"/>
    <x v="0"/>
    <n v="6.0259999999999998"/>
  </r>
  <r>
    <n v="1019"/>
    <s v="B0BMXMLSMM"/>
    <x v="88"/>
    <x v="0"/>
    <n v="199"/>
    <n v="999"/>
    <n v="80"/>
    <x v="6"/>
    <n v="127"/>
    <x v="85"/>
    <x v="0"/>
    <n v="4.6269999999999998"/>
  </r>
  <r>
    <n v="1020"/>
    <s v="B0141EZMAI"/>
    <x v="90"/>
    <x v="1"/>
    <n v="269"/>
    <n v="800"/>
    <n v="66"/>
    <x v="9"/>
    <n v="10134"/>
    <x v="87"/>
    <x v="0"/>
    <n v="13.734"/>
  </r>
  <r>
    <n v="1021"/>
    <s v="B07QMRHWJD"/>
    <x v="892"/>
    <x v="81"/>
    <n v="298"/>
    <n v="999"/>
    <n v="70"/>
    <x v="4"/>
    <n v="1552"/>
    <x v="859"/>
    <x v="0"/>
    <n v="5.8520000000000003"/>
  </r>
  <r>
    <n v="1022"/>
    <s v="B07W7Z6DVL"/>
    <x v="893"/>
    <x v="89"/>
    <n v="1499"/>
    <n v="2999"/>
    <n v="50"/>
    <x v="3"/>
    <n v="25262"/>
    <x v="860"/>
    <x v="0"/>
    <n v="29.362000000000002"/>
  </r>
  <r>
    <n v="1023"/>
    <s v="B07WMS7TWB"/>
    <x v="894"/>
    <x v="142"/>
    <n v="649"/>
    <n v="1245"/>
    <n v="48"/>
    <x v="2"/>
    <n v="123365"/>
    <x v="861"/>
    <x v="0"/>
    <n v="127.265"/>
  </r>
  <r>
    <n v="1024"/>
    <s v="B00H47GVGY"/>
    <x v="895"/>
    <x v="143"/>
    <n v="1199"/>
    <n v="1695"/>
    <n v="29"/>
    <x v="9"/>
    <n v="13300"/>
    <x v="862"/>
    <x v="0"/>
    <n v="16.900000000000002"/>
  </r>
  <r>
    <n v="1025"/>
    <s v="B07VX71FZP"/>
    <x v="896"/>
    <x v="144"/>
    <n v="1199"/>
    <n v="2000"/>
    <n v="40"/>
    <x v="1"/>
    <n v="18543"/>
    <x v="863"/>
    <x v="0"/>
    <n v="22.542999999999999"/>
  </r>
  <r>
    <n v="1026"/>
    <s v="B07NCKMXVZ"/>
    <x v="897"/>
    <x v="145"/>
    <n v="455"/>
    <n v="999"/>
    <n v="54"/>
    <x v="3"/>
    <n v="3578"/>
    <x v="864"/>
    <x v="0"/>
    <n v="7.677999999999999"/>
  </r>
  <r>
    <n v="1027"/>
    <s v="B0B61DSF17"/>
    <x v="898"/>
    <x v="146"/>
    <n v="199"/>
    <n v="1999"/>
    <n v="90"/>
    <x v="7"/>
    <n v="2031"/>
    <x v="865"/>
    <x v="0"/>
    <n v="5.7309999999999999"/>
  </r>
  <r>
    <n v="1028"/>
    <s v="B07VQGVL68"/>
    <x v="899"/>
    <x v="146"/>
    <n v="293"/>
    <n v="499"/>
    <n v="41"/>
    <x v="2"/>
    <n v="44994"/>
    <x v="866"/>
    <x v="1"/>
    <n v="48.893999999999998"/>
  </r>
  <r>
    <n v="1029"/>
    <s v="B01LWYDEQ7"/>
    <x v="900"/>
    <x v="147"/>
    <n v="199"/>
    <n v="495"/>
    <n v="60"/>
    <x v="3"/>
    <n v="270563"/>
    <x v="867"/>
    <x v="1"/>
    <n v="274.66300000000001"/>
  </r>
  <r>
    <n v="1030"/>
    <s v="B07VNFP3C2"/>
    <x v="901"/>
    <x v="142"/>
    <n v="749"/>
    <n v="1245"/>
    <n v="40"/>
    <x v="2"/>
    <n v="31783"/>
    <x v="868"/>
    <x v="0"/>
    <n v="35.683"/>
  </r>
  <r>
    <n v="1031"/>
    <s v="B00LUGTJGO"/>
    <x v="902"/>
    <x v="143"/>
    <n v="1399"/>
    <n v="1549"/>
    <n v="10"/>
    <x v="2"/>
    <n v="2602"/>
    <x v="869"/>
    <x v="0"/>
    <n v="6.5019999999999998"/>
  </r>
  <r>
    <n v="1032"/>
    <s v="B01MQZ7J8K"/>
    <x v="903"/>
    <x v="142"/>
    <n v="749"/>
    <n v="1445"/>
    <n v="48"/>
    <x v="2"/>
    <n v="63350"/>
    <x v="870"/>
    <x v="0"/>
    <n v="67.25"/>
  </r>
  <r>
    <n v="1033"/>
    <s v="B01GFTEV5Y"/>
    <x v="904"/>
    <x v="148"/>
    <n v="1699"/>
    <n v="3193"/>
    <n v="47"/>
    <x v="11"/>
    <n v="54032"/>
    <x v="871"/>
    <x v="0"/>
    <n v="57.831999999999994"/>
  </r>
  <r>
    <n v="1034"/>
    <s v="B00NW4UWN6"/>
    <x v="905"/>
    <x v="142"/>
    <n v="1043"/>
    <n v="1345"/>
    <n v="22"/>
    <x v="11"/>
    <n v="15592"/>
    <x v="872"/>
    <x v="0"/>
    <n v="19.391999999999999"/>
  </r>
  <r>
    <n v="1035"/>
    <s v="B01NCVJMKX"/>
    <x v="906"/>
    <x v="145"/>
    <n v="499"/>
    <n v="999"/>
    <n v="50"/>
    <x v="3"/>
    <n v="4859"/>
    <x v="873"/>
    <x v="0"/>
    <n v="8.9589999999999996"/>
  </r>
  <r>
    <n v="1036"/>
    <s v="B00O24PUO6"/>
    <x v="907"/>
    <x v="144"/>
    <n v="1464"/>
    <n v="1650"/>
    <n v="11"/>
    <x v="3"/>
    <n v="14120"/>
    <x v="874"/>
    <x v="0"/>
    <n v="18.22"/>
  </r>
  <r>
    <n v="1037"/>
    <s v="B07GXPDLYQ"/>
    <x v="908"/>
    <x v="149"/>
    <n v="249"/>
    <n v="499"/>
    <n v="50"/>
    <x v="8"/>
    <n v="8427"/>
    <x v="875"/>
    <x v="1"/>
    <n v="11.727"/>
  </r>
  <r>
    <n v="1038"/>
    <s v="B01C8P29N0"/>
    <x v="909"/>
    <x v="150"/>
    <n v="625"/>
    <n v="1400"/>
    <n v="55"/>
    <x v="0"/>
    <n v="23316"/>
    <x v="876"/>
    <x v="0"/>
    <n v="27.515999999999998"/>
  </r>
  <r>
    <n v="1039"/>
    <s v="B08KDBLMQP"/>
    <x v="910"/>
    <x v="151"/>
    <n v="1290"/>
    <n v="2500"/>
    <n v="48"/>
    <x v="1"/>
    <n v="6530"/>
    <x v="877"/>
    <x v="0"/>
    <n v="10.530000000000001"/>
  </r>
  <r>
    <n v="1040"/>
    <s v="B078JDNZJ8"/>
    <x v="911"/>
    <x v="152"/>
    <n v="3600"/>
    <n v="6190"/>
    <n v="42"/>
    <x v="4"/>
    <n v="11924"/>
    <x v="878"/>
    <x v="0"/>
    <n v="16.224"/>
  </r>
  <r>
    <n v="1041"/>
    <s v="B01M5F614J"/>
    <x v="912"/>
    <x v="153"/>
    <n v="6549"/>
    <n v="13999"/>
    <n v="53"/>
    <x v="1"/>
    <n v="2961"/>
    <x v="879"/>
    <x v="0"/>
    <n v="6.9610000000000003"/>
  </r>
  <r>
    <n v="1042"/>
    <s v="B083GKDRKR"/>
    <x v="913"/>
    <x v="142"/>
    <n v="1625"/>
    <n v="2995"/>
    <n v="46"/>
    <x v="6"/>
    <n v="23484"/>
    <x v="880"/>
    <x v="0"/>
    <n v="27.984000000000002"/>
  </r>
  <r>
    <n v="1043"/>
    <s v="B097R2V1W8"/>
    <x v="914"/>
    <x v="152"/>
    <n v="2599"/>
    <n v="5890"/>
    <n v="56"/>
    <x v="3"/>
    <n v="21783"/>
    <x v="881"/>
    <x v="0"/>
    <n v="25.883000000000003"/>
  </r>
  <r>
    <n v="1044"/>
    <s v="B07YR26BJ3"/>
    <x v="915"/>
    <x v="154"/>
    <n v="1199"/>
    <n v="2000"/>
    <n v="40"/>
    <x v="1"/>
    <n v="14030"/>
    <x v="882"/>
    <x v="0"/>
    <n v="18.03"/>
  </r>
  <r>
    <n v="1045"/>
    <s v="B097R45BH8"/>
    <x v="916"/>
    <x v="155"/>
    <n v="5499"/>
    <n v="13150"/>
    <n v="58"/>
    <x v="0"/>
    <n v="6398"/>
    <x v="883"/>
    <x v="0"/>
    <n v="10.597999999999999"/>
  </r>
  <r>
    <n v="1046"/>
    <s v="B09X5C9VLK"/>
    <x v="917"/>
    <x v="151"/>
    <n v="1299"/>
    <n v="3500"/>
    <n v="63"/>
    <x v="11"/>
    <n v="44050"/>
    <x v="884"/>
    <x v="0"/>
    <n v="47.849999999999994"/>
  </r>
  <r>
    <n v="1047"/>
    <s v="B01C8P29T4"/>
    <x v="918"/>
    <x v="150"/>
    <n v="599"/>
    <n v="785"/>
    <n v="24"/>
    <x v="0"/>
    <n v="24247"/>
    <x v="885"/>
    <x v="0"/>
    <n v="28.446999999999999"/>
  </r>
  <r>
    <n v="1048"/>
    <s v="B00HVXS7WC"/>
    <x v="919"/>
    <x v="151"/>
    <n v="1999"/>
    <n v="3210"/>
    <n v="38"/>
    <x v="0"/>
    <n v="41349"/>
    <x v="886"/>
    <x v="0"/>
    <n v="45.548999999999999"/>
  </r>
  <r>
    <n v="1049"/>
    <s v="B096YCN3SD"/>
    <x v="920"/>
    <x v="154"/>
    <n v="549"/>
    <n v="1000"/>
    <n v="45"/>
    <x v="9"/>
    <n v="1074"/>
    <x v="887"/>
    <x v="0"/>
    <n v="4.6740000000000004"/>
  </r>
  <r>
    <n v="1050"/>
    <s v="B09LQH3SD9"/>
    <x v="921"/>
    <x v="143"/>
    <n v="999"/>
    <n v="2000"/>
    <n v="50"/>
    <x v="11"/>
    <n v="1163"/>
    <x v="888"/>
    <x v="0"/>
    <n v="4.9630000000000001"/>
  </r>
  <r>
    <n v="1051"/>
    <s v="B09KNMLH4Y"/>
    <x v="922"/>
    <x v="145"/>
    <n v="398"/>
    <n v="1999"/>
    <n v="80"/>
    <x v="3"/>
    <n v="257"/>
    <x v="889"/>
    <x v="0"/>
    <n v="4.3569999999999993"/>
  </r>
  <r>
    <n v="1052"/>
    <s v="B00ABMASXG"/>
    <x v="923"/>
    <x v="156"/>
    <n v="539"/>
    <n v="720"/>
    <n v="25"/>
    <x v="3"/>
    <n v="36017"/>
    <x v="890"/>
    <x v="0"/>
    <n v="40.117000000000004"/>
  </r>
  <r>
    <n v="1053"/>
    <s v="B07QDSN9V6"/>
    <x v="924"/>
    <x v="142"/>
    <n v="699"/>
    <n v="1595"/>
    <n v="56"/>
    <x v="3"/>
    <n v="8090"/>
    <x v="891"/>
    <x v="0"/>
    <n v="12.19"/>
  </r>
  <r>
    <n v="1054"/>
    <s v="B00YMJ0OI8"/>
    <x v="925"/>
    <x v="148"/>
    <n v="2148"/>
    <n v="3645"/>
    <n v="41"/>
    <x v="3"/>
    <n v="31388"/>
    <x v="892"/>
    <x v="0"/>
    <n v="35.488"/>
  </r>
  <r>
    <n v="1055"/>
    <s v="B0B8XNPQPN"/>
    <x v="926"/>
    <x v="157"/>
    <n v="3599"/>
    <n v="7950"/>
    <n v="55"/>
    <x v="0"/>
    <n v="136"/>
    <x v="893"/>
    <x v="0"/>
    <n v="4.3360000000000003"/>
  </r>
  <r>
    <n v="1056"/>
    <s v="B0814P4L98"/>
    <x v="927"/>
    <x v="158"/>
    <n v="351"/>
    <n v="999"/>
    <n v="65"/>
    <x v="1"/>
    <n v="5380"/>
    <x v="894"/>
    <x v="0"/>
    <n v="9.379999999999999"/>
  </r>
  <r>
    <n v="1057"/>
    <s v="B008QTK47Q"/>
    <x v="928"/>
    <x v="159"/>
    <n v="1614"/>
    <n v="1745"/>
    <n v="8"/>
    <x v="4"/>
    <n v="37974"/>
    <x v="895"/>
    <x v="0"/>
    <n v="42.273999999999994"/>
  </r>
  <r>
    <n v="1058"/>
    <s v="B088ZTJT2R"/>
    <x v="929"/>
    <x v="156"/>
    <n v="719"/>
    <n v="1295"/>
    <n v="44"/>
    <x v="0"/>
    <n v="17218"/>
    <x v="896"/>
    <x v="0"/>
    <n v="21.417999999999999"/>
  </r>
  <r>
    <n v="1059"/>
    <s v="B0BK1K598K"/>
    <x v="930"/>
    <x v="145"/>
    <n v="678"/>
    <n v="1499"/>
    <n v="55"/>
    <x v="0"/>
    <n v="900"/>
    <x v="897"/>
    <x v="0"/>
    <n v="5.1000000000000005"/>
  </r>
  <r>
    <n v="1060"/>
    <s v="B09Y5FZK9N"/>
    <x v="931"/>
    <x v="154"/>
    <n v="809"/>
    <n v="1545"/>
    <n v="48"/>
    <x v="7"/>
    <n v="976"/>
    <x v="898"/>
    <x v="0"/>
    <n v="4.6760000000000002"/>
  </r>
  <r>
    <n v="1061"/>
    <s v="B09J2SCVQT"/>
    <x v="932"/>
    <x v="160"/>
    <n v="1969"/>
    <n v="5000"/>
    <n v="61"/>
    <x v="3"/>
    <n v="4927"/>
    <x v="899"/>
    <x v="0"/>
    <n v="9.0269999999999992"/>
  </r>
  <r>
    <n v="1062"/>
    <s v="B00TDD0YM4"/>
    <x v="933"/>
    <x v="145"/>
    <n v="1490"/>
    <n v="1695"/>
    <n v="12"/>
    <x v="5"/>
    <n v="3543"/>
    <x v="900"/>
    <x v="0"/>
    <n v="7.9430000000000005"/>
  </r>
  <r>
    <n v="1063"/>
    <s v="B078KRFWQB"/>
    <x v="934"/>
    <x v="143"/>
    <n v="2499"/>
    <n v="3945"/>
    <n v="37"/>
    <x v="11"/>
    <n v="2732"/>
    <x v="901"/>
    <x v="0"/>
    <n v="6.532"/>
  </r>
  <r>
    <n v="1064"/>
    <s v="B07SRM58TP"/>
    <x v="935"/>
    <x v="161"/>
    <n v="1665"/>
    <n v="2099"/>
    <n v="21"/>
    <x v="1"/>
    <n v="14368"/>
    <x v="902"/>
    <x v="0"/>
    <n v="18.368000000000002"/>
  </r>
  <r>
    <n v="1065"/>
    <s v="B00EDJJ7FS"/>
    <x v="936"/>
    <x v="148"/>
    <n v="3229"/>
    <n v="5295"/>
    <n v="39"/>
    <x v="0"/>
    <n v="39724"/>
    <x v="903"/>
    <x v="0"/>
    <n v="43.923999999999999"/>
  </r>
  <r>
    <n v="1066"/>
    <s v="B0832W3B7Q"/>
    <x v="937"/>
    <x v="148"/>
    <n v="1799"/>
    <n v="3595"/>
    <n v="50"/>
    <x v="11"/>
    <n v="9791"/>
    <x v="904"/>
    <x v="0"/>
    <n v="13.591000000000001"/>
  </r>
  <r>
    <n v="1067"/>
    <s v="B07WNK1FFN"/>
    <x v="938"/>
    <x v="142"/>
    <n v="1260"/>
    <n v="1699"/>
    <n v="26"/>
    <x v="0"/>
    <n v="2891"/>
    <x v="905"/>
    <x v="0"/>
    <n v="7.0910000000000002"/>
  </r>
  <r>
    <n v="1068"/>
    <s v="B009P2LK08"/>
    <x v="939"/>
    <x v="143"/>
    <n v="749"/>
    <n v="1129"/>
    <n v="34"/>
    <x v="1"/>
    <n v="2446"/>
    <x v="906"/>
    <x v="0"/>
    <n v="6.4459999999999997"/>
  </r>
  <r>
    <n v="1069"/>
    <s v="B07DGD4Z4C"/>
    <x v="940"/>
    <x v="151"/>
    <n v="3499"/>
    <n v="5795"/>
    <n v="40"/>
    <x v="2"/>
    <n v="25340"/>
    <x v="907"/>
    <x v="0"/>
    <n v="29.24"/>
  </r>
  <r>
    <n v="1070"/>
    <s v="B07GMFY9QM"/>
    <x v="941"/>
    <x v="162"/>
    <n v="379"/>
    <n v="999"/>
    <n v="62"/>
    <x v="4"/>
    <n v="3096"/>
    <x v="908"/>
    <x v="0"/>
    <n v="7.3959999999999999"/>
  </r>
  <r>
    <n v="1071"/>
    <s v="B0BGPN4GGH"/>
    <x v="942"/>
    <x v="143"/>
    <n v="1099"/>
    <n v="2400"/>
    <n v="54"/>
    <x v="11"/>
    <n v="4"/>
    <x v="909"/>
    <x v="0"/>
    <n v="3.8039999999999998"/>
  </r>
  <r>
    <n v="1072"/>
    <s v="B0B2DZ5S6R"/>
    <x v="943"/>
    <x v="154"/>
    <n v="749"/>
    <n v="1299"/>
    <n v="42"/>
    <x v="1"/>
    <n v="119"/>
    <x v="910"/>
    <x v="0"/>
    <n v="4.1189999999999998"/>
  </r>
  <r>
    <n v="1073"/>
    <s v="B07S851WX5"/>
    <x v="944"/>
    <x v="163"/>
    <n v="1299"/>
    <n v="1299"/>
    <n v="0"/>
    <x v="0"/>
    <n v="40106"/>
    <x v="911"/>
    <x v="0"/>
    <n v="44.306000000000004"/>
  </r>
  <r>
    <n v="1074"/>
    <s v="B01MY839VW"/>
    <x v="945"/>
    <x v="150"/>
    <n v="549"/>
    <n v="1090"/>
    <n v="50"/>
    <x v="0"/>
    <n v="13029"/>
    <x v="912"/>
    <x v="0"/>
    <n v="17.228999999999999"/>
  </r>
  <r>
    <n v="1075"/>
    <s v="B09LV1CMGH"/>
    <x v="946"/>
    <x v="144"/>
    <n v="899"/>
    <n v="2000"/>
    <n v="55"/>
    <x v="9"/>
    <n v="291"/>
    <x v="913"/>
    <x v="0"/>
    <n v="3.891"/>
  </r>
  <r>
    <n v="1076"/>
    <s v="B01EY310UM"/>
    <x v="947"/>
    <x v="150"/>
    <n v="1321"/>
    <n v="1545"/>
    <n v="14"/>
    <x v="4"/>
    <n v="15453"/>
    <x v="914"/>
    <x v="0"/>
    <n v="19.753"/>
  </r>
  <r>
    <n v="1077"/>
    <s v="B09NL7LBWT"/>
    <x v="948"/>
    <x v="145"/>
    <n v="1099"/>
    <n v="1999"/>
    <n v="45"/>
    <x v="1"/>
    <n v="604"/>
    <x v="915"/>
    <x v="0"/>
    <n v="4.6040000000000001"/>
  </r>
  <r>
    <n v="1078"/>
    <s v="B008YW8M0G"/>
    <x v="949"/>
    <x v="150"/>
    <n v="775"/>
    <n v="875"/>
    <n v="11"/>
    <x v="0"/>
    <n v="46647"/>
    <x v="916"/>
    <x v="0"/>
    <n v="50.847000000000001"/>
  </r>
  <r>
    <n v="1079"/>
    <s v="B097R3XH9R"/>
    <x v="950"/>
    <x v="155"/>
    <n v="6299"/>
    <n v="15270"/>
    <n v="59"/>
    <x v="3"/>
    <n v="3233"/>
    <x v="917"/>
    <x v="0"/>
    <n v="7.3330000000000002"/>
  </r>
  <r>
    <n v="1080"/>
    <s v="B08TM71L54"/>
    <x v="951"/>
    <x v="159"/>
    <n v="3190"/>
    <n v="4195"/>
    <n v="24"/>
    <x v="1"/>
    <n v="1282"/>
    <x v="918"/>
    <x v="0"/>
    <n v="5.282"/>
  </r>
  <r>
    <n v="1081"/>
    <s v="B0BPBXNQQT"/>
    <x v="952"/>
    <x v="143"/>
    <n v="799"/>
    <n v="1989"/>
    <n v="60"/>
    <x v="4"/>
    <n v="70"/>
    <x v="919"/>
    <x v="0"/>
    <n v="4.37"/>
  </r>
  <r>
    <n v="1082"/>
    <s v="B00W56GLOQ"/>
    <x v="953"/>
    <x v="160"/>
    <n v="2699"/>
    <n v="5000"/>
    <n v="46"/>
    <x v="1"/>
    <n v="26164"/>
    <x v="920"/>
    <x v="0"/>
    <n v="30.164000000000001"/>
  </r>
  <r>
    <n v="1083"/>
    <s v="B0883KDSXC"/>
    <x v="954"/>
    <x v="150"/>
    <n v="599"/>
    <n v="990"/>
    <n v="39"/>
    <x v="2"/>
    <n v="16166"/>
    <x v="921"/>
    <x v="0"/>
    <n v="20.065999999999999"/>
  </r>
  <r>
    <n v="1084"/>
    <s v="B078V8R9BS"/>
    <x v="955"/>
    <x v="154"/>
    <n v="749"/>
    <n v="1111"/>
    <n v="33"/>
    <x v="0"/>
    <n v="35693"/>
    <x v="922"/>
    <x v="0"/>
    <n v="39.893000000000001"/>
  </r>
  <r>
    <n v="1085"/>
    <s v="B08GSQXLJ2"/>
    <x v="956"/>
    <x v="155"/>
    <n v="6199"/>
    <n v="10400"/>
    <n v="40"/>
    <x v="3"/>
    <n v="14391"/>
    <x v="923"/>
    <x v="0"/>
    <n v="18.491"/>
  </r>
  <r>
    <n v="1086"/>
    <s v="B01M5B0TPW"/>
    <x v="957"/>
    <x v="164"/>
    <n v="1819"/>
    <n v="2490"/>
    <n v="27"/>
    <x v="5"/>
    <n v="7946"/>
    <x v="924"/>
    <x v="0"/>
    <n v="12.346"/>
  </r>
  <r>
    <n v="1087"/>
    <s v="B082KVTRW8"/>
    <x v="958"/>
    <x v="154"/>
    <n v="1199"/>
    <n v="1900"/>
    <n v="37"/>
    <x v="1"/>
    <n v="1765"/>
    <x v="925"/>
    <x v="0"/>
    <n v="5.7649999999999997"/>
  </r>
  <r>
    <n v="1088"/>
    <s v="B08CFJBZRK"/>
    <x v="959"/>
    <x v="151"/>
    <n v="3249"/>
    <n v="6295"/>
    <n v="48"/>
    <x v="11"/>
    <n v="14062"/>
    <x v="926"/>
    <x v="0"/>
    <n v="17.861999999999998"/>
  </r>
  <r>
    <n v="1089"/>
    <s v="B07H3WDC4X"/>
    <x v="960"/>
    <x v="162"/>
    <n v="349"/>
    <n v="999"/>
    <n v="65"/>
    <x v="1"/>
    <n v="15646"/>
    <x v="927"/>
    <x v="0"/>
    <n v="19.646000000000001"/>
  </r>
  <r>
    <n v="1090"/>
    <s v="B09ZTZ9N3Q"/>
    <x v="961"/>
    <x v="144"/>
    <n v="1049"/>
    <n v="1699"/>
    <n v="38"/>
    <x v="19"/>
    <n v="111"/>
    <x v="928"/>
    <x v="0"/>
    <n v="3.2110000000000003"/>
  </r>
  <r>
    <n v="1091"/>
    <s v="B083P71WKK"/>
    <x v="962"/>
    <x v="165"/>
    <n v="799"/>
    <n v="1500"/>
    <n v="47"/>
    <x v="4"/>
    <n v="9695"/>
    <x v="929"/>
    <x v="0"/>
    <n v="13.995000000000001"/>
  </r>
  <r>
    <n v="1092"/>
    <s v="B097R4D42G"/>
    <x v="963"/>
    <x v="155"/>
    <n v="4999"/>
    <n v="9650"/>
    <n v="48"/>
    <x v="0"/>
    <n v="1772"/>
    <x v="930"/>
    <x v="0"/>
    <n v="5.9720000000000004"/>
  </r>
  <r>
    <n v="1093"/>
    <s v="B07MKMFKPG"/>
    <x v="964"/>
    <x v="151"/>
    <n v="6999"/>
    <n v="10590"/>
    <n v="34"/>
    <x v="5"/>
    <n v="11499"/>
    <x v="931"/>
    <x v="0"/>
    <n v="15.899000000000001"/>
  </r>
  <r>
    <n v="1094"/>
    <s v="B0949FPSFY"/>
    <x v="965"/>
    <x v="146"/>
    <n v="799"/>
    <n v="1999"/>
    <n v="60"/>
    <x v="3"/>
    <n v="2162"/>
    <x v="932"/>
    <x v="0"/>
    <n v="6.2619999999999996"/>
  </r>
  <r>
    <n v="1095"/>
    <s v="B08F47T4X5"/>
    <x v="966"/>
    <x v="166"/>
    <n v="89"/>
    <n v="89"/>
    <n v="0"/>
    <x v="0"/>
    <n v="19621"/>
    <x v="933"/>
    <x v="2"/>
    <n v="23.820999999999998"/>
  </r>
  <r>
    <n v="1096"/>
    <s v="B01M0505SJ"/>
    <x v="967"/>
    <x v="167"/>
    <n v="1400"/>
    <n v="2485"/>
    <n v="44"/>
    <x v="3"/>
    <n v="19998"/>
    <x v="934"/>
    <x v="0"/>
    <n v="24.097999999999999"/>
  </r>
  <r>
    <n v="1097"/>
    <s v="B08D6RCM3Q"/>
    <x v="968"/>
    <x v="158"/>
    <n v="355"/>
    <n v="899"/>
    <n v="61"/>
    <x v="3"/>
    <n v="1051"/>
    <x v="935"/>
    <x v="0"/>
    <n v="5.1509999999999998"/>
  </r>
  <r>
    <n v="1098"/>
    <s v="B009P2LITG"/>
    <x v="969"/>
    <x v="143"/>
    <n v="2169"/>
    <n v="3279"/>
    <n v="34"/>
    <x v="3"/>
    <n v="1716"/>
    <x v="936"/>
    <x v="0"/>
    <n v="5.8159999999999998"/>
  </r>
  <r>
    <n v="1099"/>
    <s v="B00V9NHDI4"/>
    <x v="970"/>
    <x v="168"/>
    <n v="2799"/>
    <n v="3799"/>
    <n v="26"/>
    <x v="2"/>
    <n v="32931"/>
    <x v="937"/>
    <x v="0"/>
    <n v="36.830999999999996"/>
  </r>
  <r>
    <n v="1100"/>
    <s v="B07WGPBXY9"/>
    <x v="971"/>
    <x v="142"/>
    <n v="899"/>
    <n v="1249"/>
    <n v="28"/>
    <x v="2"/>
    <n v="17424"/>
    <x v="938"/>
    <x v="0"/>
    <n v="21.323999999999998"/>
  </r>
  <r>
    <n v="1101"/>
    <s v="B00KRCBA6E"/>
    <x v="972"/>
    <x v="153"/>
    <n v="2499"/>
    <n v="5000"/>
    <n v="50"/>
    <x v="11"/>
    <n v="1889"/>
    <x v="939"/>
    <x v="0"/>
    <n v="5.6890000000000001"/>
  </r>
  <r>
    <n v="1102"/>
    <s v="B0B3X2BY3M"/>
    <x v="973"/>
    <x v="152"/>
    <n v="3599"/>
    <n v="7299"/>
    <n v="51"/>
    <x v="1"/>
    <n v="10324"/>
    <x v="940"/>
    <x v="0"/>
    <n v="14.324"/>
  </r>
  <r>
    <n v="1103"/>
    <s v="B00F159RIK"/>
    <x v="974"/>
    <x v="150"/>
    <n v="499"/>
    <n v="625"/>
    <n v="20"/>
    <x v="0"/>
    <n v="5355"/>
    <x v="941"/>
    <x v="0"/>
    <n v="9.5549999999999997"/>
  </r>
  <r>
    <n v="1104"/>
    <s v="B08MV82R99"/>
    <x v="975"/>
    <x v="156"/>
    <n v="653"/>
    <n v="1020"/>
    <n v="36"/>
    <x v="3"/>
    <n v="3366"/>
    <x v="942"/>
    <x v="0"/>
    <n v="7.4659999999999993"/>
  </r>
  <r>
    <n v="1105"/>
    <s v="B09VKWGZD7"/>
    <x v="976"/>
    <x v="169"/>
    <n v="4789"/>
    <n v="8990"/>
    <n v="47"/>
    <x v="4"/>
    <n v="1017"/>
    <x v="943"/>
    <x v="0"/>
    <n v="5.3170000000000002"/>
  </r>
  <r>
    <n v="1106"/>
    <s v="B009P2LK80"/>
    <x v="977"/>
    <x v="170"/>
    <n v="1409"/>
    <n v="1639"/>
    <n v="14"/>
    <x v="7"/>
    <n v="787"/>
    <x v="944"/>
    <x v="0"/>
    <n v="4.4870000000000001"/>
  </r>
  <r>
    <n v="1107"/>
    <s v="B00A7PLVU6"/>
    <x v="978"/>
    <x v="149"/>
    <n v="753"/>
    <n v="899"/>
    <n v="16"/>
    <x v="0"/>
    <n v="18462"/>
    <x v="945"/>
    <x v="0"/>
    <n v="22.661999999999999"/>
  </r>
  <r>
    <n v="1108"/>
    <s v="B0B25DJ352"/>
    <x v="979"/>
    <x v="162"/>
    <n v="353"/>
    <n v="1199"/>
    <n v="71"/>
    <x v="4"/>
    <n v="629"/>
    <x v="946"/>
    <x v="0"/>
    <n v="4.9290000000000003"/>
  </r>
  <r>
    <n v="1109"/>
    <s v="B013B2WGT6"/>
    <x v="980"/>
    <x v="146"/>
    <n v="1099"/>
    <n v="1899"/>
    <n v="42"/>
    <x v="4"/>
    <n v="15276"/>
    <x v="947"/>
    <x v="0"/>
    <n v="19.576000000000001"/>
  </r>
  <r>
    <n v="1110"/>
    <s v="B097RJ867P"/>
    <x v="981"/>
    <x v="157"/>
    <n v="8799"/>
    <n v="11595"/>
    <n v="24"/>
    <x v="5"/>
    <n v="2981"/>
    <x v="948"/>
    <x v="0"/>
    <n v="7.3810000000000002"/>
  </r>
  <r>
    <n v="1111"/>
    <s v="B091V8HK8Z"/>
    <x v="982"/>
    <x v="142"/>
    <n v="1345"/>
    <n v="1750"/>
    <n v="23"/>
    <x v="11"/>
    <n v="2466"/>
    <x v="949"/>
    <x v="0"/>
    <n v="6.266"/>
  </r>
  <r>
    <n v="1112"/>
    <s v="B071VNHMX2"/>
    <x v="983"/>
    <x v="171"/>
    <n v="2095"/>
    <n v="2095"/>
    <n v="0"/>
    <x v="6"/>
    <n v="7949"/>
    <x v="950"/>
    <x v="0"/>
    <n v="12.449"/>
  </r>
  <r>
    <n v="1113"/>
    <s v="B08MVSGXMY"/>
    <x v="984"/>
    <x v="143"/>
    <n v="1498"/>
    <n v="2300"/>
    <n v="35"/>
    <x v="11"/>
    <n v="95"/>
    <x v="951"/>
    <x v="0"/>
    <n v="3.895"/>
  </r>
  <r>
    <n v="1114"/>
    <s v="B00H0B29DI"/>
    <x v="985"/>
    <x v="172"/>
    <n v="2199"/>
    <n v="2990"/>
    <n v="26"/>
    <x v="11"/>
    <n v="1558"/>
    <x v="952"/>
    <x v="0"/>
    <n v="5.3579999999999997"/>
  </r>
  <r>
    <n v="1115"/>
    <s v="B01GZSQJPA"/>
    <x v="986"/>
    <x v="151"/>
    <n v="3699"/>
    <n v="4295"/>
    <n v="14"/>
    <x v="3"/>
    <n v="26543"/>
    <x v="953"/>
    <x v="0"/>
    <n v="30.643000000000001"/>
  </r>
  <r>
    <n v="1116"/>
    <s v="B08VGFX2B6"/>
    <x v="987"/>
    <x v="158"/>
    <n v="177"/>
    <n v="199"/>
    <n v="11"/>
    <x v="3"/>
    <n v="3688"/>
    <x v="954"/>
    <x v="2"/>
    <n v="7.7880000000000003"/>
  </r>
  <r>
    <n v="1117"/>
    <s v="B09GYBZPHF"/>
    <x v="988"/>
    <x v="151"/>
    <n v="1149"/>
    <n v="2499"/>
    <n v="54"/>
    <x v="11"/>
    <n v="4383"/>
    <x v="955"/>
    <x v="0"/>
    <n v="8.1829999999999998"/>
  </r>
  <r>
    <n v="1118"/>
    <s v="B0B4KPCBSH"/>
    <x v="989"/>
    <x v="173"/>
    <n v="244"/>
    <n v="499"/>
    <n v="51"/>
    <x v="8"/>
    <n v="478"/>
    <x v="956"/>
    <x v="1"/>
    <n v="3.7779999999999996"/>
  </r>
  <r>
    <n v="1119"/>
    <s v="B09CGLY5CX"/>
    <x v="990"/>
    <x v="143"/>
    <n v="1959"/>
    <n v="2400"/>
    <n v="18"/>
    <x v="1"/>
    <n v="237"/>
    <x v="957"/>
    <x v="0"/>
    <n v="4.2370000000000001"/>
  </r>
  <r>
    <n v="1120"/>
    <s v="B09JN37WBX"/>
    <x v="991"/>
    <x v="145"/>
    <n v="319"/>
    <n v="749"/>
    <n v="57"/>
    <x v="13"/>
    <n v="124"/>
    <x v="958"/>
    <x v="0"/>
    <n v="4.7239999999999993"/>
  </r>
  <r>
    <n v="1121"/>
    <s v="B01I1LDZGA"/>
    <x v="992"/>
    <x v="142"/>
    <n v="1499"/>
    <n v="1775"/>
    <n v="16"/>
    <x v="2"/>
    <n v="14667"/>
    <x v="959"/>
    <x v="0"/>
    <n v="18.567"/>
  </r>
  <r>
    <n v="1122"/>
    <s v="B0BN2576GQ"/>
    <x v="993"/>
    <x v="145"/>
    <n v="469"/>
    <n v="1599"/>
    <n v="71"/>
    <x v="7"/>
    <n v="6"/>
    <x v="960"/>
    <x v="0"/>
    <n v="3.706"/>
  </r>
  <r>
    <n v="1123"/>
    <s v="B06XPYRWV5"/>
    <x v="994"/>
    <x v="171"/>
    <n v="1099"/>
    <n v="1795"/>
    <n v="39"/>
    <x v="0"/>
    <n v="4244"/>
    <x v="961"/>
    <x v="0"/>
    <n v="8.4439999999999991"/>
  </r>
  <r>
    <n v="1124"/>
    <s v="B01N1XVVLC"/>
    <x v="995"/>
    <x v="144"/>
    <n v="9590"/>
    <n v="15999"/>
    <n v="40"/>
    <x v="3"/>
    <n v="1017"/>
    <x v="962"/>
    <x v="0"/>
    <n v="5.1169999999999991"/>
  </r>
  <r>
    <n v="1125"/>
    <s v="B00O2R38C4"/>
    <x v="996"/>
    <x v="174"/>
    <n v="999"/>
    <n v="1490"/>
    <n v="33"/>
    <x v="3"/>
    <n v="12999"/>
    <x v="963"/>
    <x v="0"/>
    <n v="17.099"/>
  </r>
  <r>
    <n v="1126"/>
    <s v="B0B2CZTCL2"/>
    <x v="997"/>
    <x v="154"/>
    <n v="1299"/>
    <n v="1999"/>
    <n v="35"/>
    <x v="11"/>
    <n v="311"/>
    <x v="964"/>
    <x v="0"/>
    <n v="4.1109999999999998"/>
  </r>
  <r>
    <n v="1127"/>
    <s v="B00PVT30YI"/>
    <x v="998"/>
    <x v="175"/>
    <n v="292"/>
    <n v="499"/>
    <n v="41"/>
    <x v="3"/>
    <n v="4238"/>
    <x v="965"/>
    <x v="1"/>
    <n v="8.338000000000001"/>
  </r>
  <r>
    <n v="1128"/>
    <s v="B00SH18114"/>
    <x v="999"/>
    <x v="166"/>
    <n v="160"/>
    <n v="299"/>
    <n v="46"/>
    <x v="13"/>
    <n v="2781"/>
    <x v="966"/>
    <x v="1"/>
    <n v="7.3810000000000002"/>
  </r>
  <r>
    <n v="1129"/>
    <s v="B00E9G8KOY"/>
    <x v="1000"/>
    <x v="176"/>
    <n v="600"/>
    <n v="600"/>
    <n v="0"/>
    <x v="3"/>
    <n v="10907"/>
    <x v="967"/>
    <x v="0"/>
    <n v="15.007"/>
  </r>
  <r>
    <n v="1130"/>
    <s v="B00H3H03Q4"/>
    <x v="1001"/>
    <x v="177"/>
    <n v="1130"/>
    <n v="1130"/>
    <n v="0"/>
    <x v="0"/>
    <n v="13250"/>
    <x v="968"/>
    <x v="0"/>
    <n v="17.45"/>
  </r>
  <r>
    <n v="1131"/>
    <s v="B0756K5DYZ"/>
    <x v="1002"/>
    <x v="151"/>
    <n v="3249"/>
    <n v="6295"/>
    <n v="48"/>
    <x v="2"/>
    <n v="43070"/>
    <x v="969"/>
    <x v="0"/>
    <n v="46.97"/>
  </r>
  <r>
    <n v="1132"/>
    <s v="B0188KPKB2"/>
    <x v="1003"/>
    <x v="151"/>
    <n v="3599"/>
    <n v="9455"/>
    <n v="62"/>
    <x v="3"/>
    <n v="11828"/>
    <x v="970"/>
    <x v="0"/>
    <n v="15.927999999999999"/>
  </r>
  <r>
    <n v="1133"/>
    <s v="B091KNVNS9"/>
    <x v="1004"/>
    <x v="162"/>
    <n v="368"/>
    <n v="699"/>
    <n v="47"/>
    <x v="3"/>
    <n v="1240"/>
    <x v="971"/>
    <x v="0"/>
    <n v="5.34"/>
  </r>
  <r>
    <n v="1134"/>
    <s v="B075JJ5NQC"/>
    <x v="1005"/>
    <x v="151"/>
    <n v="3199"/>
    <n v="4999"/>
    <n v="36"/>
    <x v="1"/>
    <n v="20869"/>
    <x v="972"/>
    <x v="0"/>
    <n v="24.869"/>
  </r>
  <r>
    <n v="1135"/>
    <s v="B0B5KZ3C53"/>
    <x v="1006"/>
    <x v="178"/>
    <n v="1599"/>
    <n v="2900"/>
    <n v="45"/>
    <x v="7"/>
    <n v="441"/>
    <x v="973"/>
    <x v="0"/>
    <n v="4.141"/>
  </r>
  <r>
    <n v="1136"/>
    <s v="B09NTHQRW3"/>
    <x v="1007"/>
    <x v="149"/>
    <n v="1999"/>
    <n v="2499"/>
    <n v="20"/>
    <x v="3"/>
    <n v="1034"/>
    <x v="974"/>
    <x v="0"/>
    <n v="5.1339999999999995"/>
  </r>
  <r>
    <n v="1137"/>
    <s v="B008YW3CYM"/>
    <x v="1008"/>
    <x v="150"/>
    <n v="616"/>
    <n v="1190"/>
    <n v="48"/>
    <x v="3"/>
    <n v="37126"/>
    <x v="975"/>
    <x v="0"/>
    <n v="41.225999999999999"/>
  </r>
  <r>
    <n v="1138"/>
    <s v="B07QHHCB27"/>
    <x v="1009"/>
    <x v="149"/>
    <n v="1499"/>
    <n v="2100"/>
    <n v="29"/>
    <x v="3"/>
    <n v="6355"/>
    <x v="976"/>
    <x v="0"/>
    <n v="10.455"/>
  </r>
  <r>
    <n v="1139"/>
    <s v="B0BMFD94VD"/>
    <x v="1010"/>
    <x v="166"/>
    <n v="199"/>
    <n v="499"/>
    <n v="60"/>
    <x v="8"/>
    <n v="12"/>
    <x v="977"/>
    <x v="1"/>
    <n v="3.3119999999999998"/>
  </r>
  <r>
    <n v="1140"/>
    <s v="B00HZIOGXW"/>
    <x v="1011"/>
    <x v="156"/>
    <n v="610"/>
    <n v="825"/>
    <n v="26"/>
    <x v="3"/>
    <n v="13165"/>
    <x v="978"/>
    <x v="0"/>
    <n v="17.265000000000001"/>
  </r>
  <r>
    <n v="1141"/>
    <s v="B09CKSYBLR"/>
    <x v="1012"/>
    <x v="164"/>
    <n v="999"/>
    <n v="1499"/>
    <n v="33"/>
    <x v="3"/>
    <n v="1646"/>
    <x v="979"/>
    <x v="0"/>
    <n v="5.7459999999999996"/>
  </r>
  <r>
    <n v="1142"/>
    <s v="B072J83V9W"/>
    <x v="1013"/>
    <x v="168"/>
    <n v="8999"/>
    <n v="9995"/>
    <n v="10"/>
    <x v="5"/>
    <n v="17994"/>
    <x v="980"/>
    <x v="0"/>
    <n v="22.393999999999998"/>
  </r>
  <r>
    <n v="1143"/>
    <s v="B09MTLG4TP"/>
    <x v="1014"/>
    <x v="145"/>
    <n v="453"/>
    <n v="999"/>
    <n v="55"/>
    <x v="4"/>
    <n v="610"/>
    <x v="981"/>
    <x v="0"/>
    <n v="4.91"/>
  </r>
  <r>
    <n v="1144"/>
    <s v="B097XJQZ8H"/>
    <x v="1015"/>
    <x v="151"/>
    <n v="2464"/>
    <n v="6000"/>
    <n v="59"/>
    <x v="3"/>
    <n v="8866"/>
    <x v="982"/>
    <x v="0"/>
    <n v="12.965999999999999"/>
  </r>
  <r>
    <n v="1145"/>
    <s v="B00935MD1C"/>
    <x v="1016"/>
    <x v="178"/>
    <n v="2719"/>
    <n v="3945"/>
    <n v="31"/>
    <x v="7"/>
    <n v="13406"/>
    <x v="983"/>
    <x v="0"/>
    <n v="17.106000000000002"/>
  </r>
  <r>
    <n v="1146"/>
    <s v="B0BR4F878Q"/>
    <x v="1017"/>
    <x v="152"/>
    <n v="1439"/>
    <n v="1999"/>
    <n v="28"/>
    <x v="20"/>
    <n v="53803"/>
    <x v="984"/>
    <x v="0"/>
    <n v="58.602999999999994"/>
  </r>
  <r>
    <n v="1147"/>
    <s v="B0B3G5XZN5"/>
    <x v="1018"/>
    <x v="149"/>
    <n v="2799"/>
    <n v="3499"/>
    <n v="20"/>
    <x v="6"/>
    <n v="546"/>
    <x v="985"/>
    <x v="0"/>
    <n v="5.0460000000000003"/>
  </r>
  <r>
    <n v="1148"/>
    <s v="B07WKB69RS"/>
    <x v="1019"/>
    <x v="152"/>
    <n v="2088"/>
    <n v="5550"/>
    <n v="62"/>
    <x v="1"/>
    <n v="5292"/>
    <x v="986"/>
    <x v="0"/>
    <n v="9.2919999999999998"/>
  </r>
  <r>
    <n v="1149"/>
    <s v="B09DL9978Y"/>
    <x v="1020"/>
    <x v="152"/>
    <n v="2399"/>
    <n v="4590"/>
    <n v="48"/>
    <x v="3"/>
    <n v="444"/>
    <x v="987"/>
    <x v="0"/>
    <n v="4.5439999999999996"/>
  </r>
  <r>
    <n v="1150"/>
    <s v="B06XMZV7RH"/>
    <x v="1021"/>
    <x v="146"/>
    <n v="308"/>
    <n v="499"/>
    <n v="38"/>
    <x v="2"/>
    <n v="4584"/>
    <x v="988"/>
    <x v="1"/>
    <n v="8.484"/>
  </r>
  <r>
    <n v="1151"/>
    <s v="B09WMTJPG7"/>
    <x v="1022"/>
    <x v="152"/>
    <n v="2599"/>
    <n v="4400"/>
    <n v="41"/>
    <x v="3"/>
    <n v="14947"/>
    <x v="989"/>
    <x v="0"/>
    <n v="19.046999999999997"/>
  </r>
  <r>
    <n v="1152"/>
    <s v="B09ZK6THRR"/>
    <x v="1023"/>
    <x v="150"/>
    <n v="479"/>
    <n v="1000"/>
    <n v="52"/>
    <x v="0"/>
    <n v="1559"/>
    <x v="990"/>
    <x v="0"/>
    <n v="5.7590000000000003"/>
  </r>
  <r>
    <n v="1153"/>
    <s v="B07MP21WJD"/>
    <x v="1024"/>
    <x v="145"/>
    <n v="245"/>
    <n v="299"/>
    <n v="18"/>
    <x v="3"/>
    <n v="1660"/>
    <x v="991"/>
    <x v="1"/>
    <n v="5.76"/>
  </r>
  <r>
    <n v="1154"/>
    <s v="B09XB1R2F3"/>
    <x v="1025"/>
    <x v="145"/>
    <n v="179"/>
    <n v="799"/>
    <n v="78"/>
    <x v="12"/>
    <n v="132"/>
    <x v="992"/>
    <x v="0"/>
    <n v="3.6320000000000001"/>
  </r>
  <r>
    <n v="1155"/>
    <s v="B08Y5QJXSR"/>
    <x v="1026"/>
    <x v="167"/>
    <n v="3569"/>
    <n v="5190"/>
    <n v="31"/>
    <x v="4"/>
    <n v="28629"/>
    <x v="993"/>
    <x v="0"/>
    <n v="32.929000000000002"/>
  </r>
  <r>
    <n v="1156"/>
    <s v="B07WJXCTG9"/>
    <x v="1027"/>
    <x v="142"/>
    <n v="699"/>
    <n v="1345"/>
    <n v="48"/>
    <x v="2"/>
    <n v="8446"/>
    <x v="994"/>
    <x v="0"/>
    <n v="12.346"/>
  </r>
  <r>
    <n v="1157"/>
    <s v="B09NBZ36F7"/>
    <x v="1028"/>
    <x v="148"/>
    <n v="2089"/>
    <n v="4000"/>
    <n v="48"/>
    <x v="0"/>
    <n v="11199"/>
    <x v="995"/>
    <x v="0"/>
    <n v="15.399000000000001"/>
  </r>
  <r>
    <n v="1158"/>
    <s v="B0912WJ87V"/>
    <x v="1029"/>
    <x v="179"/>
    <n v="2339"/>
    <n v="4000"/>
    <n v="42"/>
    <x v="11"/>
    <n v="1118"/>
    <x v="996"/>
    <x v="0"/>
    <n v="4.9180000000000001"/>
  </r>
  <r>
    <n v="1159"/>
    <s v="B0BMTZ4T1D"/>
    <x v="1030"/>
    <x v="144"/>
    <n v="784"/>
    <n v="1599"/>
    <n v="51"/>
    <x v="6"/>
    <n v="11"/>
    <x v="997"/>
    <x v="0"/>
    <n v="4.5110000000000001"/>
  </r>
  <r>
    <n v="1160"/>
    <s v="B07Z51CGGH"/>
    <x v="1031"/>
    <x v="180"/>
    <n v="5499"/>
    <n v="9999"/>
    <n v="45"/>
    <x v="11"/>
    <n v="4353"/>
    <x v="998"/>
    <x v="0"/>
    <n v="8.1529999999999987"/>
  </r>
  <r>
    <n v="1161"/>
    <s v="B0BDG6QDYD"/>
    <x v="1032"/>
    <x v="144"/>
    <n v="899"/>
    <n v="1990"/>
    <n v="55"/>
    <x v="3"/>
    <n v="185"/>
    <x v="999"/>
    <x v="0"/>
    <n v="4.2849999999999993"/>
  </r>
  <r>
    <n v="1162"/>
    <s v="B00YQLG7GK"/>
    <x v="1033"/>
    <x v="149"/>
    <n v="1695"/>
    <n v="1695"/>
    <n v="0"/>
    <x v="0"/>
    <n v="14290"/>
    <x v="1000"/>
    <x v="0"/>
    <n v="18.489999999999998"/>
  </r>
  <r>
    <n v="1163"/>
    <s v="B00SMJPA9C"/>
    <x v="1034"/>
    <x v="150"/>
    <n v="499"/>
    <n v="940"/>
    <n v="47"/>
    <x v="3"/>
    <n v="3036"/>
    <x v="1001"/>
    <x v="0"/>
    <n v="7.1359999999999992"/>
  </r>
  <r>
    <n v="1164"/>
    <s v="B0B9RN5X8B"/>
    <x v="1035"/>
    <x v="152"/>
    <n v="2699"/>
    <n v="4700"/>
    <n v="43"/>
    <x v="0"/>
    <n v="1296"/>
    <x v="1002"/>
    <x v="0"/>
    <n v="5.4960000000000004"/>
  </r>
  <r>
    <n v="1165"/>
    <s v="B08QW937WV"/>
    <x v="1036"/>
    <x v="152"/>
    <n v="1448"/>
    <n v="2999"/>
    <n v="52"/>
    <x v="6"/>
    <n v="19"/>
    <x v="1003"/>
    <x v="0"/>
    <n v="4.5190000000000001"/>
  </r>
  <r>
    <n v="1166"/>
    <s v="B0B4PPD89B"/>
    <x v="1037"/>
    <x v="166"/>
    <n v="79"/>
    <n v="79"/>
    <n v="0"/>
    <x v="1"/>
    <n v="97"/>
    <x v="1004"/>
    <x v="2"/>
    <n v="4.0970000000000004"/>
  </r>
  <r>
    <n v="1167"/>
    <s v="B08GM5S4CQ"/>
    <x v="1038"/>
    <x v="155"/>
    <n v="6990"/>
    <n v="14290"/>
    <n v="51"/>
    <x v="5"/>
    <n v="1771"/>
    <x v="1005"/>
    <x v="0"/>
    <n v="6.1710000000000003"/>
  </r>
  <r>
    <n v="1168"/>
    <s v="B00NM6MO26"/>
    <x v="1039"/>
    <x v="148"/>
    <n v="2698"/>
    <n v="3945"/>
    <n v="32"/>
    <x v="1"/>
    <n v="15034"/>
    <x v="1006"/>
    <x v="0"/>
    <n v="19.033999999999999"/>
  </r>
  <r>
    <n v="1169"/>
    <s v="B083M7WPZD"/>
    <x v="1040"/>
    <x v="180"/>
    <n v="3199"/>
    <n v="5999"/>
    <n v="47"/>
    <x v="1"/>
    <n v="3242"/>
    <x v="1007"/>
    <x v="0"/>
    <n v="7.242"/>
  </r>
  <r>
    <n v="1170"/>
    <s v="B07GLSKXS1"/>
    <x v="1041"/>
    <x v="154"/>
    <n v="1199"/>
    <n v="1950"/>
    <n v="39"/>
    <x v="2"/>
    <n v="2832"/>
    <x v="1008"/>
    <x v="0"/>
    <n v="6.7319999999999993"/>
  </r>
  <r>
    <n v="1171"/>
    <s v="B09F6KL23R"/>
    <x v="1042"/>
    <x v="164"/>
    <n v="1414"/>
    <n v="2799"/>
    <n v="49"/>
    <x v="1"/>
    <n v="1498"/>
    <x v="1009"/>
    <x v="0"/>
    <n v="5.4980000000000002"/>
  </r>
  <r>
    <n v="1172"/>
    <s v="B094G9L9LT"/>
    <x v="1043"/>
    <x v="142"/>
    <n v="999"/>
    <n v="1950"/>
    <n v="49"/>
    <x v="11"/>
    <n v="305"/>
    <x v="1010"/>
    <x v="0"/>
    <n v="4.1049999999999995"/>
  </r>
  <r>
    <n v="1173"/>
    <s v="B09FZ89DK6"/>
    <x v="1044"/>
    <x v="168"/>
    <n v="5999"/>
    <n v="9999"/>
    <n v="40"/>
    <x v="0"/>
    <n v="1191"/>
    <x v="1011"/>
    <x v="0"/>
    <n v="5.391"/>
  </r>
  <r>
    <n v="1174"/>
    <s v="B0811VCGL5"/>
    <x v="1045"/>
    <x v="181"/>
    <n v="9970"/>
    <n v="12999"/>
    <n v="23"/>
    <x v="4"/>
    <n v="4049"/>
    <x v="1012"/>
    <x v="0"/>
    <n v="8.3490000000000002"/>
  </r>
  <r>
    <n v="1175"/>
    <s v="B07FXLC2G2"/>
    <x v="1046"/>
    <x v="182"/>
    <n v="698"/>
    <n v="699"/>
    <n v="0"/>
    <x v="0"/>
    <n v="3160"/>
    <x v="1013"/>
    <x v="0"/>
    <n v="7.36"/>
  </r>
  <r>
    <n v="1176"/>
    <s v="B01LYU3BZF"/>
    <x v="1047"/>
    <x v="167"/>
    <n v="2199"/>
    <n v="3190"/>
    <n v="31"/>
    <x v="4"/>
    <n v="9650"/>
    <x v="1014"/>
    <x v="0"/>
    <n v="13.95"/>
  </r>
  <r>
    <n v="1177"/>
    <s v="B083RC4WFJ"/>
    <x v="1048"/>
    <x v="183"/>
    <n v="320"/>
    <n v="799"/>
    <n v="60"/>
    <x v="0"/>
    <n v="3846"/>
    <x v="1015"/>
    <x v="0"/>
    <n v="8.0459999999999994"/>
  </r>
  <r>
    <n v="1178"/>
    <s v="B09SFRNKSR"/>
    <x v="1049"/>
    <x v="145"/>
    <n v="298"/>
    <n v="499"/>
    <n v="40"/>
    <x v="5"/>
    <n v="290"/>
    <x v="1016"/>
    <x v="1"/>
    <n v="4.6900000000000004"/>
  </r>
  <r>
    <n v="1179"/>
    <s v="B07NRTCDS5"/>
    <x v="1050"/>
    <x v="160"/>
    <n v="1199"/>
    <n v="1499"/>
    <n v="20"/>
    <x v="11"/>
    <n v="2206"/>
    <x v="1017"/>
    <x v="0"/>
    <n v="6.0060000000000002"/>
  </r>
  <r>
    <n v="1180"/>
    <s v="B07SPVMSC6"/>
    <x v="1051"/>
    <x v="167"/>
    <n v="1399"/>
    <n v="2660"/>
    <n v="47"/>
    <x v="3"/>
    <n v="9349"/>
    <x v="1018"/>
    <x v="0"/>
    <n v="13.449"/>
  </r>
  <r>
    <n v="1181"/>
    <s v="B09H3BXWTK"/>
    <x v="1052"/>
    <x v="146"/>
    <n v="599"/>
    <n v="2799"/>
    <n v="79"/>
    <x v="2"/>
    <n v="578"/>
    <x v="1019"/>
    <x v="0"/>
    <n v="4.4779999999999998"/>
  </r>
  <r>
    <n v="1182"/>
    <s v="B0073QGKAS"/>
    <x v="1053"/>
    <x v="171"/>
    <n v="1499"/>
    <n v="1499"/>
    <n v="0"/>
    <x v="4"/>
    <n v="9331"/>
    <x v="1020"/>
    <x v="0"/>
    <n v="13.631"/>
  </r>
  <r>
    <n v="1183"/>
    <s v="B08GJ57MKL"/>
    <x v="1054"/>
    <x v="181"/>
    <n v="14400"/>
    <n v="59900"/>
    <n v="76"/>
    <x v="5"/>
    <n v="3837"/>
    <x v="1021"/>
    <x v="0"/>
    <n v="8.2370000000000001"/>
  </r>
  <r>
    <n v="1184"/>
    <s v="B009DA69W6"/>
    <x v="1055"/>
    <x v="182"/>
    <n v="1699"/>
    <n v="1900"/>
    <n v="11"/>
    <x v="9"/>
    <n v="11456"/>
    <x v="1022"/>
    <x v="0"/>
    <n v="15.055999999999999"/>
  </r>
  <r>
    <n v="1185"/>
    <s v="B099PR2GQJ"/>
    <x v="1056"/>
    <x v="143"/>
    <n v="649"/>
    <n v="999"/>
    <n v="35"/>
    <x v="11"/>
    <n v="49"/>
    <x v="1023"/>
    <x v="0"/>
    <n v="3.8489999999999998"/>
  </r>
  <r>
    <n v="1186"/>
    <s v="B08G8H8DPL"/>
    <x v="1057"/>
    <x v="151"/>
    <n v="3249"/>
    <n v="6375"/>
    <n v="49"/>
    <x v="1"/>
    <n v="4978"/>
    <x v="1024"/>
    <x v="0"/>
    <n v="8.9779999999999998"/>
  </r>
  <r>
    <n v="1187"/>
    <s v="B08VGM3YMF"/>
    <x v="1058"/>
    <x v="158"/>
    <n v="199"/>
    <n v="499"/>
    <n v="60"/>
    <x v="3"/>
    <n v="1996"/>
    <x v="1025"/>
    <x v="1"/>
    <n v="6.0960000000000001"/>
  </r>
  <r>
    <n v="1188"/>
    <s v="B08TTRVWKY"/>
    <x v="1059"/>
    <x v="162"/>
    <n v="1099"/>
    <n v="1899"/>
    <n v="42"/>
    <x v="4"/>
    <n v="1811"/>
    <x v="1026"/>
    <x v="0"/>
    <n v="6.1109999999999998"/>
  </r>
  <r>
    <n v="1189"/>
    <s v="B07T4D9FNY"/>
    <x v="1060"/>
    <x v="142"/>
    <n v="664"/>
    <n v="1490"/>
    <n v="55"/>
    <x v="1"/>
    <n v="2198"/>
    <x v="1027"/>
    <x v="0"/>
    <n v="6.1980000000000004"/>
  </r>
  <r>
    <n v="1190"/>
    <s v="B07RX42D3D"/>
    <x v="1061"/>
    <x v="163"/>
    <n v="260"/>
    <n v="350"/>
    <n v="26"/>
    <x v="2"/>
    <n v="13127"/>
    <x v="1028"/>
    <x v="1"/>
    <n v="17.027000000000001"/>
  </r>
  <r>
    <n v="1191"/>
    <s v="B08WRKSF9D"/>
    <x v="1062"/>
    <x v="155"/>
    <n v="6499"/>
    <n v="8500"/>
    <n v="24"/>
    <x v="5"/>
    <n v="5865"/>
    <x v="1029"/>
    <x v="0"/>
    <n v="10.265000000000001"/>
  </r>
  <r>
    <n v="1192"/>
    <s v="B09R83SFYV"/>
    <x v="1063"/>
    <x v="184"/>
    <n v="1484"/>
    <n v="2499"/>
    <n v="41"/>
    <x v="7"/>
    <n v="1067"/>
    <x v="1030"/>
    <x v="0"/>
    <n v="4.7670000000000003"/>
  </r>
  <r>
    <n v="1193"/>
    <s v="B07989VV5K"/>
    <x v="1064"/>
    <x v="159"/>
    <n v="999"/>
    <n v="1560"/>
    <n v="36"/>
    <x v="9"/>
    <n v="4881"/>
    <x v="1031"/>
    <x v="0"/>
    <n v="8.4809999999999999"/>
  </r>
  <r>
    <n v="1194"/>
    <s v="B07FL3WRX5"/>
    <x v="1065"/>
    <x v="160"/>
    <n v="3299"/>
    <n v="6500"/>
    <n v="49"/>
    <x v="7"/>
    <n v="11217"/>
    <x v="1032"/>
    <x v="0"/>
    <n v="14.917000000000002"/>
  </r>
  <r>
    <n v="1195"/>
    <s v="B0BPCJM7TB"/>
    <x v="1066"/>
    <x v="149"/>
    <n v="259"/>
    <n v="999"/>
    <n v="74"/>
    <x v="1"/>
    <n v="43"/>
    <x v="1033"/>
    <x v="0"/>
    <n v="4.0430000000000001"/>
  </r>
  <r>
    <n v="1196"/>
    <s v="B08H673XKN"/>
    <x v="1067"/>
    <x v="151"/>
    <n v="3249"/>
    <n v="7795"/>
    <n v="58"/>
    <x v="0"/>
    <n v="4664"/>
    <x v="1034"/>
    <x v="0"/>
    <n v="8.8640000000000008"/>
  </r>
  <r>
    <n v="1197"/>
    <s v="B07DXRGWDJ"/>
    <x v="1068"/>
    <x v="159"/>
    <n v="4280"/>
    <n v="5995"/>
    <n v="29"/>
    <x v="11"/>
    <n v="2112"/>
    <x v="1035"/>
    <x v="0"/>
    <n v="5.9119999999999999"/>
  </r>
  <r>
    <n v="1198"/>
    <s v="B08243SKCK"/>
    <x v="1069"/>
    <x v="185"/>
    <n v="189"/>
    <n v="299"/>
    <n v="37"/>
    <x v="0"/>
    <n v="2737"/>
    <x v="1036"/>
    <x v="1"/>
    <n v="6.9370000000000003"/>
  </r>
  <r>
    <n v="1199"/>
    <s v="B09SPTNG58"/>
    <x v="1070"/>
    <x v="167"/>
    <n v="1449"/>
    <n v="2349"/>
    <n v="38"/>
    <x v="2"/>
    <n v="9019"/>
    <x v="1037"/>
    <x v="0"/>
    <n v="12.919"/>
  </r>
  <r>
    <n v="1200"/>
    <s v="B083J64CBB"/>
    <x v="1071"/>
    <x v="158"/>
    <n v="199"/>
    <n v="499"/>
    <n v="60"/>
    <x v="1"/>
    <n v="10234"/>
    <x v="1038"/>
    <x v="1"/>
    <n v="14.234"/>
  </r>
  <r>
    <n v="1201"/>
    <s v="B08JV91JTK"/>
    <x v="1072"/>
    <x v="186"/>
    <n v="474"/>
    <n v="1299"/>
    <n v="64"/>
    <x v="3"/>
    <n v="550"/>
    <x v="1039"/>
    <x v="0"/>
    <n v="4.6499999999999995"/>
  </r>
  <r>
    <n v="1202"/>
    <s v="B0BQ3K23Y1"/>
    <x v="1073"/>
    <x v="149"/>
    <n v="279"/>
    <n v="499"/>
    <n v="44"/>
    <x v="20"/>
    <n v="28"/>
    <x v="1040"/>
    <x v="1"/>
    <n v="4.8279999999999994"/>
  </r>
  <r>
    <n v="1203"/>
    <s v="B09MT94QLL"/>
    <x v="1074"/>
    <x v="167"/>
    <n v="1999"/>
    <n v="4775"/>
    <n v="58"/>
    <x v="0"/>
    <n v="1353"/>
    <x v="1041"/>
    <x v="0"/>
    <n v="5.5529999999999999"/>
  </r>
  <r>
    <n v="1204"/>
    <s v="B07NKNBTT3"/>
    <x v="1075"/>
    <x v="145"/>
    <n v="799"/>
    <n v="1230"/>
    <n v="35"/>
    <x v="3"/>
    <n v="2138"/>
    <x v="1042"/>
    <x v="0"/>
    <n v="6.2379999999999995"/>
  </r>
  <r>
    <n v="1205"/>
    <s v="B09KPXTZXN"/>
    <x v="1076"/>
    <x v="164"/>
    <n v="949"/>
    <n v="1999"/>
    <n v="53"/>
    <x v="1"/>
    <n v="1679"/>
    <x v="1043"/>
    <x v="0"/>
    <n v="5.6790000000000003"/>
  </r>
  <r>
    <n v="1206"/>
    <s v="B078HG2ZPS"/>
    <x v="1077"/>
    <x v="187"/>
    <n v="3657.66"/>
    <n v="5156"/>
    <n v="29"/>
    <x v="2"/>
    <n v="12837"/>
    <x v="1044"/>
    <x v="0"/>
    <n v="16.736999999999998"/>
  </r>
  <r>
    <n v="1207"/>
    <s v="B07N2MGB3G"/>
    <x v="1078"/>
    <x v="188"/>
    <n v="1699"/>
    <n v="1999"/>
    <n v="15"/>
    <x v="3"/>
    <n v="8873"/>
    <x v="1045"/>
    <x v="0"/>
    <n v="12.972999999999999"/>
  </r>
  <r>
    <n v="1208"/>
    <s v="B008LN8KDM"/>
    <x v="1079"/>
    <x v="159"/>
    <n v="1849"/>
    <n v="2095"/>
    <n v="12"/>
    <x v="4"/>
    <n v="7681"/>
    <x v="1046"/>
    <x v="0"/>
    <n v="11.981"/>
  </r>
  <r>
    <n v="1209"/>
    <s v="B08MZNT7GP"/>
    <x v="1080"/>
    <x v="144"/>
    <n v="12499"/>
    <n v="19825"/>
    <n v="37"/>
    <x v="3"/>
    <n v="322"/>
    <x v="1047"/>
    <x v="0"/>
    <n v="4.4219999999999997"/>
  </r>
  <r>
    <n v="1210"/>
    <s v="B009P2L7CO"/>
    <x v="1081"/>
    <x v="150"/>
    <n v="1099"/>
    <n v="1920"/>
    <n v="43"/>
    <x v="0"/>
    <n v="9772"/>
    <x v="1048"/>
    <x v="0"/>
    <n v="13.972000000000001"/>
  </r>
  <r>
    <n v="1211"/>
    <s v="B07YC8JHMB"/>
    <x v="1082"/>
    <x v="182"/>
    <n v="8199"/>
    <n v="16000"/>
    <n v="49"/>
    <x v="2"/>
    <n v="18497"/>
    <x v="1049"/>
    <x v="0"/>
    <n v="22.396999999999998"/>
  </r>
  <r>
    <n v="1212"/>
    <s v="B0BNQMF152"/>
    <x v="1083"/>
    <x v="160"/>
    <n v="499"/>
    <n v="2199"/>
    <n v="77"/>
    <x v="7"/>
    <n v="53"/>
    <x v="1050"/>
    <x v="0"/>
    <n v="3.7530000000000001"/>
  </r>
  <r>
    <n v="1213"/>
    <s v="B08J7VCT12"/>
    <x v="1084"/>
    <x v="161"/>
    <n v="6999"/>
    <n v="14999"/>
    <n v="53"/>
    <x v="3"/>
    <n v="1728"/>
    <x v="1051"/>
    <x v="0"/>
    <n v="5.8279999999999994"/>
  </r>
  <r>
    <n v="1214"/>
    <s v="B0989W6J2F"/>
    <x v="1085"/>
    <x v="166"/>
    <n v="1595"/>
    <n v="1799"/>
    <n v="11"/>
    <x v="1"/>
    <n v="2877"/>
    <x v="1052"/>
    <x v="0"/>
    <n v="6.8769999999999998"/>
  </r>
  <r>
    <n v="1215"/>
    <s v="B0B84KSH3X"/>
    <x v="1086"/>
    <x v="150"/>
    <n v="1049"/>
    <n v="1950"/>
    <n v="46"/>
    <x v="11"/>
    <n v="250"/>
    <x v="1053"/>
    <x v="0"/>
    <n v="4.05"/>
  </r>
  <r>
    <n v="1216"/>
    <s v="B08HLC7Z3G"/>
    <x v="1087"/>
    <x v="154"/>
    <n v="1182"/>
    <n v="2995"/>
    <n v="61"/>
    <x v="0"/>
    <n v="5178"/>
    <x v="1054"/>
    <x v="0"/>
    <n v="9.3780000000000001"/>
  </r>
  <r>
    <n v="1217"/>
    <s v="B0BN6M3TCM"/>
    <x v="1088"/>
    <x v="145"/>
    <n v="499"/>
    <n v="999"/>
    <n v="50"/>
    <x v="13"/>
    <n v="79"/>
    <x v="1055"/>
    <x v="0"/>
    <n v="4.6789999999999994"/>
  </r>
  <r>
    <n v="1218"/>
    <s v="B01L6MT7E0"/>
    <x v="1089"/>
    <x v="181"/>
    <n v="8799"/>
    <n v="11995"/>
    <n v="27"/>
    <x v="3"/>
    <n v="4157"/>
    <x v="1056"/>
    <x v="0"/>
    <n v="8.2569999999999997"/>
  </r>
  <r>
    <n v="1219"/>
    <s v="B0B9F9PT8R"/>
    <x v="1090"/>
    <x v="143"/>
    <n v="1529"/>
    <n v="2999"/>
    <n v="49"/>
    <x v="8"/>
    <n v="29"/>
    <x v="1057"/>
    <x v="0"/>
    <n v="3.3289999999999997"/>
  </r>
  <r>
    <n v="1220"/>
    <s v="B0883LQJ6B"/>
    <x v="1091"/>
    <x v="150"/>
    <n v="1199"/>
    <n v="1690"/>
    <n v="29"/>
    <x v="0"/>
    <n v="4580"/>
    <x v="1058"/>
    <x v="0"/>
    <n v="8.7800000000000011"/>
  </r>
  <r>
    <n v="1221"/>
    <s v="B099Z83VRC"/>
    <x v="1092"/>
    <x v="162"/>
    <n v="1052"/>
    <n v="1790"/>
    <n v="41"/>
    <x v="4"/>
    <n v="1404"/>
    <x v="1059"/>
    <x v="0"/>
    <n v="5.7039999999999997"/>
  </r>
  <r>
    <n v="1222"/>
    <s v="B00S9BSJC8"/>
    <x v="1093"/>
    <x v="189"/>
    <n v="6499"/>
    <n v="8995"/>
    <n v="28"/>
    <x v="4"/>
    <n v="2810"/>
    <x v="1060"/>
    <x v="0"/>
    <n v="7.1099999999999994"/>
  </r>
  <r>
    <n v="1223"/>
    <s v="B0B4SJKRDF"/>
    <x v="1094"/>
    <x v="165"/>
    <n v="239"/>
    <n v="239"/>
    <n v="0"/>
    <x v="4"/>
    <n v="7"/>
    <x v="1061"/>
    <x v="1"/>
    <n v="4.3069999999999995"/>
  </r>
  <r>
    <n v="1224"/>
    <s v="B0BM4KTNL1"/>
    <x v="1095"/>
    <x v="149"/>
    <n v="699"/>
    <n v="1599"/>
    <n v="56"/>
    <x v="16"/>
    <n v="1729"/>
    <x v="1062"/>
    <x v="0"/>
    <n v="6.4290000000000003"/>
  </r>
  <r>
    <n v="1225"/>
    <s v="B08S6RKT4L"/>
    <x v="1096"/>
    <x v="190"/>
    <n v="2599"/>
    <n v="4290"/>
    <n v="39"/>
    <x v="5"/>
    <n v="2116"/>
    <x v="1063"/>
    <x v="0"/>
    <n v="6.516"/>
  </r>
  <r>
    <n v="1226"/>
    <s v="B09SZ5TWHW"/>
    <x v="1097"/>
    <x v="161"/>
    <n v="1547"/>
    <n v="2890"/>
    <n v="46"/>
    <x v="2"/>
    <n v="463"/>
    <x v="1064"/>
    <x v="0"/>
    <n v="4.3629999999999995"/>
  </r>
  <r>
    <n v="1227"/>
    <s v="B0BLC2BYPX"/>
    <x v="1098"/>
    <x v="149"/>
    <n v="499"/>
    <n v="1299"/>
    <n v="62"/>
    <x v="16"/>
    <n v="54"/>
    <x v="1065"/>
    <x v="0"/>
    <n v="4.7540000000000004"/>
  </r>
  <r>
    <n v="1228"/>
    <s v="B00P0R95EA"/>
    <x v="1099"/>
    <x v="156"/>
    <n v="510"/>
    <n v="640"/>
    <n v="20"/>
    <x v="3"/>
    <n v="7229"/>
    <x v="1066"/>
    <x v="0"/>
    <n v="11.329000000000001"/>
  </r>
  <r>
    <n v="1229"/>
    <s v="B07W4HTS8Q"/>
    <x v="1100"/>
    <x v="152"/>
    <n v="1899"/>
    <n v="3790"/>
    <n v="50"/>
    <x v="11"/>
    <n v="3842"/>
    <x v="1067"/>
    <x v="0"/>
    <n v="7.6419999999999995"/>
  </r>
  <r>
    <n v="1230"/>
    <s v="B078JBK4GX"/>
    <x v="1101"/>
    <x v="152"/>
    <n v="2599"/>
    <n v="4560"/>
    <n v="43"/>
    <x v="5"/>
    <n v="646"/>
    <x v="1068"/>
    <x v="0"/>
    <n v="5.0460000000000003"/>
  </r>
  <r>
    <n v="1231"/>
    <s v="B08S7V8YTN"/>
    <x v="1102"/>
    <x v="162"/>
    <n v="1199"/>
    <n v="3500"/>
    <n v="66"/>
    <x v="4"/>
    <n v="1802"/>
    <x v="1069"/>
    <x v="0"/>
    <n v="6.1020000000000003"/>
  </r>
  <r>
    <n v="1232"/>
    <s v="B07H5PBN54"/>
    <x v="1103"/>
    <x v="152"/>
    <n v="999"/>
    <n v="2600"/>
    <n v="62"/>
    <x v="10"/>
    <n v="252"/>
    <x v="1070"/>
    <x v="0"/>
    <n v="3.6520000000000001"/>
  </r>
  <r>
    <n v="1233"/>
    <s v="B07YCBSCYB"/>
    <x v="1104"/>
    <x v="148"/>
    <n v="1999"/>
    <n v="3300"/>
    <n v="39"/>
    <x v="0"/>
    <n v="780"/>
    <x v="1071"/>
    <x v="0"/>
    <n v="4.9800000000000004"/>
  </r>
  <r>
    <n v="1234"/>
    <s v="B098T9CJVQ"/>
    <x v="1105"/>
    <x v="149"/>
    <n v="210"/>
    <n v="699"/>
    <n v="70"/>
    <x v="7"/>
    <n v="74"/>
    <x v="1072"/>
    <x v="0"/>
    <n v="3.774"/>
  </r>
  <r>
    <n v="1235"/>
    <s v="B01KCSGBU2"/>
    <x v="1106"/>
    <x v="181"/>
    <n v="14499"/>
    <n v="23559"/>
    <n v="38"/>
    <x v="4"/>
    <n v="2026"/>
    <x v="1073"/>
    <x v="0"/>
    <n v="6.3259999999999996"/>
  </r>
  <r>
    <n v="1236"/>
    <s v="B095XCRDQW"/>
    <x v="1107"/>
    <x v="158"/>
    <n v="950"/>
    <n v="1599"/>
    <n v="41"/>
    <x v="4"/>
    <n v="5911"/>
    <x v="1074"/>
    <x v="0"/>
    <n v="10.210999999999999"/>
  </r>
  <r>
    <n v="1237"/>
    <s v="B09CTWFV5W"/>
    <x v="1108"/>
    <x v="157"/>
    <n v="7199"/>
    <n v="9995"/>
    <n v="28"/>
    <x v="5"/>
    <n v="1964"/>
    <x v="1075"/>
    <x v="0"/>
    <n v="6.3640000000000008"/>
  </r>
  <r>
    <n v="1238"/>
    <s v="B0B7NWGXS6"/>
    <x v="1109"/>
    <x v="143"/>
    <n v="2439"/>
    <n v="2545"/>
    <n v="4"/>
    <x v="3"/>
    <n v="25"/>
    <x v="1076"/>
    <x v="0"/>
    <n v="4.125"/>
  </r>
  <r>
    <n v="1239"/>
    <s v="B07DZ986Q2"/>
    <x v="1110"/>
    <x v="159"/>
    <n v="7799"/>
    <n v="8995"/>
    <n v="13"/>
    <x v="1"/>
    <n v="3160"/>
    <x v="1077"/>
    <x v="0"/>
    <n v="7.16"/>
  </r>
  <r>
    <n v="1240"/>
    <s v="B07KKJPTWB"/>
    <x v="1111"/>
    <x v="164"/>
    <n v="1599"/>
    <n v="1999"/>
    <n v="20"/>
    <x v="5"/>
    <n v="1558"/>
    <x v="1078"/>
    <x v="0"/>
    <n v="5.9580000000000002"/>
  </r>
  <r>
    <n v="1241"/>
    <s v="B071R3LHFM"/>
    <x v="1112"/>
    <x v="151"/>
    <n v="2899"/>
    <n v="5500"/>
    <n v="47"/>
    <x v="11"/>
    <n v="8958"/>
    <x v="1079"/>
    <x v="0"/>
    <n v="12.757999999999999"/>
  </r>
  <r>
    <n v="1242"/>
    <s v="B086X18Q71"/>
    <x v="1113"/>
    <x v="184"/>
    <n v="9799"/>
    <n v="12150"/>
    <n v="19"/>
    <x v="4"/>
    <n v="13251"/>
    <x v="1080"/>
    <x v="0"/>
    <n v="17.550999999999998"/>
  </r>
  <r>
    <n v="1243"/>
    <s v="B07WVQG8WZ"/>
    <x v="1114"/>
    <x v="159"/>
    <n v="3299"/>
    <n v="4995"/>
    <n v="34"/>
    <x v="11"/>
    <n v="1393"/>
    <x v="1081"/>
    <x v="0"/>
    <n v="5.1929999999999996"/>
  </r>
  <r>
    <n v="1244"/>
    <s v="B0BFBNXS94"/>
    <x v="1115"/>
    <x v="149"/>
    <n v="669"/>
    <n v="1499"/>
    <n v="55"/>
    <x v="21"/>
    <n v="13"/>
    <x v="1082"/>
    <x v="0"/>
    <n v="2.3129999999999997"/>
  </r>
  <r>
    <n v="1245"/>
    <s v="B071113J7M"/>
    <x v="1116"/>
    <x v="160"/>
    <n v="5890"/>
    <n v="7506"/>
    <n v="22"/>
    <x v="6"/>
    <n v="7241"/>
    <x v="1083"/>
    <x v="0"/>
    <n v="11.741"/>
  </r>
  <r>
    <n v="1246"/>
    <s v="B09YLWT89W"/>
    <x v="1117"/>
    <x v="182"/>
    <n v="9199"/>
    <n v="18000"/>
    <n v="49"/>
    <x v="1"/>
    <n v="16020"/>
    <x v="1084"/>
    <x v="0"/>
    <n v="20.02"/>
  </r>
  <r>
    <n v="1247"/>
    <s v="B0814LP6S9"/>
    <x v="1118"/>
    <x v="158"/>
    <n v="351"/>
    <n v="1099"/>
    <n v="68"/>
    <x v="7"/>
    <n v="1470"/>
    <x v="1085"/>
    <x v="0"/>
    <n v="5.17"/>
  </r>
  <r>
    <n v="1248"/>
    <s v="B07BKSSDR2"/>
    <x v="1119"/>
    <x v="191"/>
    <n v="899"/>
    <n v="1900"/>
    <n v="53"/>
    <x v="1"/>
    <n v="3663"/>
    <x v="1086"/>
    <x v="0"/>
    <n v="7.6630000000000003"/>
  </r>
  <r>
    <n v="1249"/>
    <s v="B09VGS66FV"/>
    <x v="1120"/>
    <x v="154"/>
    <n v="1349"/>
    <n v="1850"/>
    <n v="27"/>
    <x v="5"/>
    <n v="638"/>
    <x v="1087"/>
    <x v="0"/>
    <n v="5.0380000000000003"/>
  </r>
  <r>
    <n v="1250"/>
    <s v="B07RCGTZ4M"/>
    <x v="1121"/>
    <x v="180"/>
    <n v="6236"/>
    <n v="9999"/>
    <n v="38"/>
    <x v="3"/>
    <n v="3552"/>
    <x v="1088"/>
    <x v="0"/>
    <n v="7.6519999999999992"/>
  </r>
  <r>
    <n v="1251"/>
    <s v="B0747VDH9L"/>
    <x v="1122"/>
    <x v="149"/>
    <n v="2742"/>
    <n v="3995"/>
    <n v="31"/>
    <x v="5"/>
    <n v="11148"/>
    <x v="1089"/>
    <x v="0"/>
    <n v="15.548"/>
  </r>
  <r>
    <n v="1252"/>
    <s v="B08XLR6DSB"/>
    <x v="1123"/>
    <x v="184"/>
    <n v="721"/>
    <n v="1499"/>
    <n v="52"/>
    <x v="19"/>
    <n v="2449"/>
    <x v="1090"/>
    <x v="0"/>
    <n v="5.5489999999999995"/>
  </r>
  <r>
    <n v="1253"/>
    <s v="B08H6CZSHT"/>
    <x v="1124"/>
    <x v="159"/>
    <n v="2903"/>
    <n v="3295"/>
    <n v="12"/>
    <x v="4"/>
    <n v="2299"/>
    <x v="1091"/>
    <x v="0"/>
    <n v="6.5990000000000002"/>
  </r>
  <r>
    <n v="1254"/>
    <s v="B07CVR2L5K"/>
    <x v="1125"/>
    <x v="164"/>
    <n v="1656"/>
    <n v="2695"/>
    <n v="39"/>
    <x v="5"/>
    <n v="6027"/>
    <x v="1092"/>
    <x v="0"/>
    <n v="10.427"/>
  </r>
  <r>
    <n v="1255"/>
    <s v="B09J4YQYX3"/>
    <x v="1126"/>
    <x v="162"/>
    <n v="1399"/>
    <n v="2290"/>
    <n v="39"/>
    <x v="5"/>
    <n v="461"/>
    <x v="1093"/>
    <x v="0"/>
    <n v="4.8610000000000007"/>
  </r>
  <r>
    <n v="1256"/>
    <s v="B0B2DD8BQ8"/>
    <x v="1127"/>
    <x v="163"/>
    <n v="2079"/>
    <n v="3099"/>
    <n v="33"/>
    <x v="3"/>
    <n v="282"/>
    <x v="1094"/>
    <x v="0"/>
    <n v="4.3819999999999997"/>
  </r>
  <r>
    <n v="1257"/>
    <s v="B0123P3PWE"/>
    <x v="1128"/>
    <x v="156"/>
    <n v="999"/>
    <n v="1075"/>
    <n v="7"/>
    <x v="3"/>
    <n v="9275"/>
    <x v="1095"/>
    <x v="0"/>
    <n v="13.375"/>
  </r>
  <r>
    <n v="1258"/>
    <s v="B08HDCWDXD"/>
    <x v="1129"/>
    <x v="161"/>
    <n v="3179"/>
    <n v="6999"/>
    <n v="55"/>
    <x v="1"/>
    <n v="743"/>
    <x v="1096"/>
    <x v="0"/>
    <n v="4.7430000000000003"/>
  </r>
  <r>
    <n v="1259"/>
    <s v="B0836JGZ74"/>
    <x v="1130"/>
    <x v="152"/>
    <n v="1049"/>
    <n v="2499"/>
    <n v="58"/>
    <x v="9"/>
    <n v="328"/>
    <x v="1097"/>
    <x v="0"/>
    <n v="3.9279999999999999"/>
  </r>
  <r>
    <n v="1260"/>
    <s v="B0BCKJJN8R"/>
    <x v="1131"/>
    <x v="152"/>
    <n v="3599"/>
    <n v="7290"/>
    <n v="51"/>
    <x v="2"/>
    <n v="942"/>
    <x v="1098"/>
    <x v="0"/>
    <n v="4.8419999999999996"/>
  </r>
  <r>
    <n v="1261"/>
    <s v="B008P7IF02"/>
    <x v="1132"/>
    <x v="192"/>
    <n v="4799"/>
    <n v="5795"/>
    <n v="17"/>
    <x v="2"/>
    <n v="3815"/>
    <x v="1099"/>
    <x v="0"/>
    <n v="7.7149999999999999"/>
  </r>
  <r>
    <n v="1262"/>
    <s v="B08CNLYKW5"/>
    <x v="1133"/>
    <x v="151"/>
    <n v="1699"/>
    <n v="3398"/>
    <n v="50"/>
    <x v="11"/>
    <n v="7988"/>
    <x v="1100"/>
    <x v="0"/>
    <n v="11.788"/>
  </r>
  <r>
    <n v="1263"/>
    <s v="B08C7TYHPB"/>
    <x v="1134"/>
    <x v="154"/>
    <n v="664"/>
    <n v="1490"/>
    <n v="55"/>
    <x v="3"/>
    <n v="925"/>
    <x v="1101"/>
    <x v="0"/>
    <n v="5.0249999999999995"/>
  </r>
  <r>
    <n v="1264"/>
    <s v="B08VJFYH6N"/>
    <x v="1135"/>
    <x v="193"/>
    <n v="948"/>
    <n v="1620"/>
    <n v="41"/>
    <x v="3"/>
    <n v="4370"/>
    <x v="1102"/>
    <x v="0"/>
    <n v="8.4699999999999989"/>
  </r>
  <r>
    <n v="1265"/>
    <s v="B08235JZFB"/>
    <x v="1136"/>
    <x v="150"/>
    <n v="850"/>
    <n v="1000"/>
    <n v="15"/>
    <x v="3"/>
    <n v="7619"/>
    <x v="1103"/>
    <x v="0"/>
    <n v="11.718999999999999"/>
  </r>
  <r>
    <n v="1266"/>
    <s v="B078XFKBZL"/>
    <x v="1137"/>
    <x v="177"/>
    <n v="600"/>
    <n v="640"/>
    <n v="6"/>
    <x v="11"/>
    <n v="2593"/>
    <x v="1104"/>
    <x v="0"/>
    <n v="6.3929999999999998"/>
  </r>
  <r>
    <n v="1267"/>
    <s v="B01M265AAK"/>
    <x v="1138"/>
    <x v="143"/>
    <n v="3711"/>
    <n v="4495"/>
    <n v="17"/>
    <x v="4"/>
    <n v="356"/>
    <x v="1105"/>
    <x v="0"/>
    <n v="4.6559999999999997"/>
  </r>
  <r>
    <n v="1268"/>
    <s v="B0B694PXQJ"/>
    <x v="1139"/>
    <x v="146"/>
    <n v="799"/>
    <n v="2999"/>
    <n v="73"/>
    <x v="6"/>
    <n v="63"/>
    <x v="1106"/>
    <x v="0"/>
    <n v="4.5629999999999997"/>
  </r>
  <r>
    <n v="1269"/>
    <s v="B00B3VFJY2"/>
    <x v="1140"/>
    <x v="176"/>
    <n v="980"/>
    <n v="980"/>
    <n v="0"/>
    <x v="0"/>
    <n v="4740"/>
    <x v="1107"/>
    <x v="0"/>
    <n v="8.9400000000000013"/>
  </r>
  <r>
    <n v="1270"/>
    <s v="B08W9BK4MD"/>
    <x v="1141"/>
    <x v="158"/>
    <n v="351"/>
    <n v="899"/>
    <n v="61"/>
    <x v="2"/>
    <n v="296"/>
    <x v="1108"/>
    <x v="0"/>
    <n v="4.1959999999999997"/>
  </r>
  <r>
    <n v="1271"/>
    <s v="B09X5HD5T1"/>
    <x v="1142"/>
    <x v="194"/>
    <n v="229"/>
    <n v="499"/>
    <n v="54"/>
    <x v="12"/>
    <n v="185"/>
    <x v="1109"/>
    <x v="1"/>
    <n v="3.6850000000000001"/>
  </r>
  <r>
    <n v="1272"/>
    <s v="B08H6B3G96"/>
    <x v="1143"/>
    <x v="159"/>
    <n v="3349"/>
    <n v="3995"/>
    <n v="16"/>
    <x v="4"/>
    <n v="1954"/>
    <x v="1110"/>
    <x v="0"/>
    <n v="6.2539999999999996"/>
  </r>
  <r>
    <n v="1273"/>
    <s v="B09N3BFP4M"/>
    <x v="1144"/>
    <x v="155"/>
    <n v="5499"/>
    <n v="11500"/>
    <n v="52"/>
    <x v="2"/>
    <n v="959"/>
    <x v="1111"/>
    <x v="0"/>
    <n v="4.859"/>
  </r>
  <r>
    <n v="1274"/>
    <s v="B09DSQXCM8"/>
    <x v="1145"/>
    <x v="145"/>
    <n v="299"/>
    <n v="499"/>
    <n v="40"/>
    <x v="2"/>
    <n v="1015"/>
    <x v="1112"/>
    <x v="1"/>
    <n v="4.915"/>
  </r>
  <r>
    <n v="1275"/>
    <s v="B01M69WCZ6"/>
    <x v="1146"/>
    <x v="195"/>
    <n v="2249"/>
    <n v="3550"/>
    <n v="37"/>
    <x v="1"/>
    <n v="3973"/>
    <x v="1113"/>
    <x v="0"/>
    <n v="7.9729999999999999"/>
  </r>
  <r>
    <n v="1276"/>
    <s v="B0BM9H2NY9"/>
    <x v="1147"/>
    <x v="162"/>
    <n v="699"/>
    <n v="1599"/>
    <n v="56"/>
    <x v="16"/>
    <n v="2300"/>
    <x v="1114"/>
    <x v="0"/>
    <n v="7"/>
  </r>
  <r>
    <n v="1277"/>
    <s v="B099FDW2ZF"/>
    <x v="1148"/>
    <x v="143"/>
    <n v="1235"/>
    <n v="1499"/>
    <n v="18"/>
    <x v="3"/>
    <n v="203"/>
    <x v="1115"/>
    <x v="0"/>
    <n v="4.3029999999999999"/>
  </r>
  <r>
    <n v="1278"/>
    <s v="B0B935YNR7"/>
    <x v="1149"/>
    <x v="164"/>
    <n v="1349"/>
    <n v="2999"/>
    <n v="55"/>
    <x v="11"/>
    <n v="441"/>
    <x v="1116"/>
    <x v="0"/>
    <n v="4.2409999999999997"/>
  </r>
  <r>
    <n v="1279"/>
    <s v="B07JGCGNDG"/>
    <x v="1150"/>
    <x v="155"/>
    <n v="6800"/>
    <n v="11500"/>
    <n v="41"/>
    <x v="3"/>
    <n v="10308"/>
    <x v="1117"/>
    <x v="0"/>
    <n v="14.407999999999999"/>
  </r>
  <r>
    <n v="1280"/>
    <s v="B08L12N5H1"/>
    <x v="1151"/>
    <x v="161"/>
    <n v="2099"/>
    <n v="2499"/>
    <n v="16"/>
    <x v="22"/>
    <n v="992"/>
    <x v="1118"/>
    <x v="0"/>
    <e v="#VALUE!"/>
  </r>
  <r>
    <n v="1281"/>
    <s v="B07GWTWFS2"/>
    <x v="1152"/>
    <x v="163"/>
    <n v="1699"/>
    <n v="1975"/>
    <n v="14"/>
    <x v="3"/>
    <n v="4716"/>
    <x v="1119"/>
    <x v="0"/>
    <n v="8.8159999999999989"/>
  </r>
  <r>
    <n v="1282"/>
    <s v="B09KRHXTLN"/>
    <x v="1153"/>
    <x v="144"/>
    <n v="1069"/>
    <n v="1699"/>
    <n v="37"/>
    <x v="2"/>
    <n v="313"/>
    <x v="1120"/>
    <x v="0"/>
    <n v="4.2130000000000001"/>
  </r>
  <r>
    <n v="1283"/>
    <s v="B09H34V36W"/>
    <x v="1154"/>
    <x v="144"/>
    <n v="1349"/>
    <n v="2495"/>
    <n v="46"/>
    <x v="11"/>
    <n v="166"/>
    <x v="1121"/>
    <x v="0"/>
    <n v="3.9659999999999997"/>
  </r>
  <r>
    <n v="1284"/>
    <s v="B09J2QCKKM"/>
    <x v="1155"/>
    <x v="156"/>
    <n v="1499"/>
    <n v="3500"/>
    <n v="57"/>
    <x v="3"/>
    <n v="303"/>
    <x v="1122"/>
    <x v="0"/>
    <n v="4.4029999999999996"/>
  </r>
  <r>
    <n v="1285"/>
    <s v="B09XRBJ94N"/>
    <x v="1156"/>
    <x v="163"/>
    <n v="2092"/>
    <n v="4600"/>
    <n v="55"/>
    <x v="4"/>
    <n v="562"/>
    <x v="1123"/>
    <x v="0"/>
    <n v="4.8620000000000001"/>
  </r>
  <r>
    <n v="1286"/>
    <s v="B07SLNG3LW"/>
    <x v="1157"/>
    <x v="180"/>
    <n v="3859"/>
    <n v="10295"/>
    <n v="63"/>
    <x v="2"/>
    <n v="8095"/>
    <x v="1124"/>
    <x v="0"/>
    <n v="11.995000000000001"/>
  </r>
  <r>
    <n v="1287"/>
    <s v="B0BNDGL26T"/>
    <x v="1158"/>
    <x v="160"/>
    <n v="499"/>
    <n v="2199"/>
    <n v="77"/>
    <x v="18"/>
    <n v="109"/>
    <x v="1125"/>
    <x v="0"/>
    <n v="2.9089999999999998"/>
  </r>
  <r>
    <n v="1288"/>
    <s v="B095PWLLY6"/>
    <x v="1159"/>
    <x v="167"/>
    <n v="1804"/>
    <n v="2380"/>
    <n v="24"/>
    <x v="1"/>
    <n v="15382"/>
    <x v="1126"/>
    <x v="0"/>
    <n v="19.381999999999998"/>
  </r>
  <r>
    <n v="1289"/>
    <s v="B07Y9PY6Y1"/>
    <x v="1160"/>
    <x v="160"/>
    <n v="6525"/>
    <n v="8820"/>
    <n v="26"/>
    <x v="6"/>
    <n v="5137"/>
    <x v="1127"/>
    <x v="0"/>
    <n v="9.6370000000000005"/>
  </r>
  <r>
    <n v="1290"/>
    <s v="B0BJ966M5K"/>
    <x v="1161"/>
    <x v="182"/>
    <n v="4999"/>
    <n v="24999"/>
    <n v="80"/>
    <x v="13"/>
    <n v="124"/>
    <x v="1128"/>
    <x v="0"/>
    <n v="4.7239999999999993"/>
  </r>
  <r>
    <n v="1291"/>
    <s v="B086GVRP63"/>
    <x v="1162"/>
    <x v="175"/>
    <n v="1189"/>
    <n v="2400"/>
    <n v="50"/>
    <x v="3"/>
    <n v="618"/>
    <x v="1129"/>
    <x v="0"/>
    <n v="4.718"/>
  </r>
  <r>
    <n v="1292"/>
    <s v="B08MVXPTDG"/>
    <x v="1163"/>
    <x v="144"/>
    <n v="2590"/>
    <n v="4200"/>
    <n v="38"/>
    <x v="3"/>
    <n v="63"/>
    <x v="1130"/>
    <x v="0"/>
    <n v="4.1629999999999994"/>
  </r>
  <r>
    <n v="1293"/>
    <s v="B0BMZ6SY89"/>
    <x v="1164"/>
    <x v="144"/>
    <n v="899"/>
    <n v="1599"/>
    <n v="44"/>
    <x v="10"/>
    <n v="15"/>
    <x v="1131"/>
    <x v="0"/>
    <n v="3.415"/>
  </r>
  <r>
    <n v="1294"/>
    <s v="B09P1MFKG1"/>
    <x v="1165"/>
    <x v="144"/>
    <n v="998"/>
    <n v="2999"/>
    <n v="67"/>
    <x v="13"/>
    <n v="9"/>
    <x v="1132"/>
    <x v="0"/>
    <n v="4.609"/>
  </r>
  <r>
    <n v="1295"/>
    <s v="B01LY9W8AF"/>
    <x v="1166"/>
    <x v="158"/>
    <n v="998.06"/>
    <n v="1282"/>
    <n v="22"/>
    <x v="0"/>
    <n v="7274"/>
    <x v="1133"/>
    <x v="0"/>
    <n v="11.474"/>
  </r>
  <r>
    <n v="1296"/>
    <s v="B07ZJND9B9"/>
    <x v="1167"/>
    <x v="167"/>
    <n v="1099"/>
    <n v="1990"/>
    <n v="45"/>
    <x v="2"/>
    <n v="5911"/>
    <x v="1134"/>
    <x v="0"/>
    <n v="9.8109999999999999"/>
  </r>
  <r>
    <n v="1297"/>
    <s v="B0B2CWRDB1"/>
    <x v="1168"/>
    <x v="169"/>
    <n v="5999"/>
    <n v="9999"/>
    <n v="40"/>
    <x v="0"/>
    <n v="170"/>
    <x v="1135"/>
    <x v="0"/>
    <n v="4.37"/>
  </r>
  <r>
    <n v="1298"/>
    <s v="B072NCN9M4"/>
    <x v="1169"/>
    <x v="180"/>
    <n v="8886"/>
    <n v="11850"/>
    <n v="25"/>
    <x v="0"/>
    <n v="3065"/>
    <x v="1136"/>
    <x v="0"/>
    <n v="7.2650000000000006"/>
  </r>
  <r>
    <n v="1299"/>
    <s v="B08SKZ2RMG"/>
    <x v="1170"/>
    <x v="145"/>
    <n v="475"/>
    <n v="999"/>
    <n v="52"/>
    <x v="3"/>
    <n v="1021"/>
    <x v="1137"/>
    <x v="0"/>
    <n v="5.1209999999999996"/>
  </r>
  <r>
    <n v="1300"/>
    <s v="B0B53DS4TF"/>
    <x v="1171"/>
    <x v="157"/>
    <n v="4995"/>
    <n v="20049"/>
    <n v="75"/>
    <x v="20"/>
    <n v="3964"/>
    <x v="1138"/>
    <x v="0"/>
    <n v="8.7639999999999993"/>
  </r>
  <r>
    <n v="1301"/>
    <s v="B08BJN4MP3"/>
    <x v="1172"/>
    <x v="182"/>
    <n v="13999"/>
    <n v="24850"/>
    <n v="44"/>
    <x v="5"/>
    <n v="8948"/>
    <x v="1139"/>
    <x v="0"/>
    <n v="13.348000000000001"/>
  </r>
  <r>
    <n v="1302"/>
    <s v="B0BCYQY9X5"/>
    <x v="1173"/>
    <x v="182"/>
    <n v="8499"/>
    <n v="16490"/>
    <n v="48"/>
    <x v="4"/>
    <n v="97"/>
    <x v="1140"/>
    <x v="0"/>
    <n v="4.3970000000000002"/>
  </r>
  <r>
    <n v="1303"/>
    <s v="B009UORDX4"/>
    <x v="1174"/>
    <x v="150"/>
    <n v="949"/>
    <n v="975"/>
    <n v="3"/>
    <x v="4"/>
    <n v="7223"/>
    <x v="1141"/>
    <x v="0"/>
    <n v="11.523"/>
  </r>
  <r>
    <n v="1304"/>
    <s v="B08VGDBF3B"/>
    <x v="1175"/>
    <x v="158"/>
    <n v="395"/>
    <n v="499"/>
    <n v="21"/>
    <x v="1"/>
    <n v="330"/>
    <x v="1142"/>
    <x v="1"/>
    <n v="4.33"/>
  </r>
  <r>
    <n v="1305"/>
    <s v="B012ELCYUG"/>
    <x v="1176"/>
    <x v="196"/>
    <n v="635"/>
    <n v="635"/>
    <n v="0"/>
    <x v="4"/>
    <n v="4570"/>
    <x v="1143"/>
    <x v="0"/>
    <n v="8.870000000000001"/>
  </r>
  <r>
    <n v="1306"/>
    <s v="B07S9M8YTY"/>
    <x v="1177"/>
    <x v="150"/>
    <n v="717"/>
    <n v="1390"/>
    <n v="48"/>
    <x v="1"/>
    <n v="4867"/>
    <x v="1144"/>
    <x v="0"/>
    <n v="8.8670000000000009"/>
  </r>
  <r>
    <n v="1307"/>
    <s v="B0B19VJXQZ"/>
    <x v="1178"/>
    <x v="197"/>
    <n v="27900"/>
    <n v="59900"/>
    <n v="53"/>
    <x v="5"/>
    <n v="5298"/>
    <x v="1145"/>
    <x v="0"/>
    <n v="9.6980000000000004"/>
  </r>
  <r>
    <n v="1308"/>
    <s v="B00SMFPJG0"/>
    <x v="1179"/>
    <x v="177"/>
    <n v="649"/>
    <n v="670"/>
    <n v="3"/>
    <x v="3"/>
    <n v="7786"/>
    <x v="1146"/>
    <x v="0"/>
    <n v="11.885999999999999"/>
  </r>
  <r>
    <n v="1309"/>
    <s v="B0BHYLCL19"/>
    <x v="1180"/>
    <x v="176"/>
    <n v="193"/>
    <n v="399"/>
    <n v="52"/>
    <x v="9"/>
    <n v="37"/>
    <x v="1147"/>
    <x v="1"/>
    <n v="3.637"/>
  </r>
  <r>
    <n v="1310"/>
    <s v="B0BPJBTB3F"/>
    <x v="1181"/>
    <x v="144"/>
    <n v="1299"/>
    <n v="2495"/>
    <n v="48"/>
    <x v="23"/>
    <n v="2"/>
    <x v="1148"/>
    <x v="0"/>
    <n v="2.0019999999999998"/>
  </r>
  <r>
    <n v="1311"/>
    <s v="B08MXJYB2V"/>
    <x v="1182"/>
    <x v="151"/>
    <n v="2449"/>
    <n v="3390"/>
    <n v="28"/>
    <x v="1"/>
    <n v="5206"/>
    <x v="1149"/>
    <x v="0"/>
    <n v="9.2059999999999995"/>
  </r>
  <r>
    <n v="1312"/>
    <s v="B081B1JL35"/>
    <x v="1183"/>
    <x v="152"/>
    <n v="1049"/>
    <n v="2499"/>
    <n v="58"/>
    <x v="7"/>
    <n v="638"/>
    <x v="1150"/>
    <x v="0"/>
    <n v="4.3380000000000001"/>
  </r>
  <r>
    <n v="1313"/>
    <s v="B09VL9KFDB"/>
    <x v="1184"/>
    <x v="193"/>
    <n v="2399"/>
    <n v="4200"/>
    <n v="43"/>
    <x v="11"/>
    <n v="397"/>
    <x v="1151"/>
    <x v="0"/>
    <n v="4.1970000000000001"/>
  </r>
  <r>
    <n v="1314"/>
    <s v="B0B1MDZV9C"/>
    <x v="1185"/>
    <x v="161"/>
    <n v="2286"/>
    <n v="4495"/>
    <n v="49"/>
    <x v="2"/>
    <n v="326"/>
    <x v="1152"/>
    <x v="0"/>
    <n v="4.226"/>
  </r>
  <r>
    <n v="1315"/>
    <s v="B08TT63N58"/>
    <x v="1186"/>
    <x v="189"/>
    <n v="499"/>
    <n v="2199"/>
    <n v="77"/>
    <x v="19"/>
    <n v="3527"/>
    <x v="1153"/>
    <x v="0"/>
    <n v="6.6270000000000007"/>
  </r>
  <r>
    <n v="1316"/>
    <s v="B08YK7BBD2"/>
    <x v="1187"/>
    <x v="166"/>
    <n v="429"/>
    <n v="999"/>
    <n v="57"/>
    <x v="17"/>
    <n v="617"/>
    <x v="1154"/>
    <x v="0"/>
    <n v="3.617"/>
  </r>
  <r>
    <n v="1317"/>
    <s v="B07YQ5SN4H"/>
    <x v="1188"/>
    <x v="163"/>
    <n v="299"/>
    <n v="595"/>
    <n v="50"/>
    <x v="1"/>
    <n v="314"/>
    <x v="1155"/>
    <x v="0"/>
    <n v="4.3140000000000001"/>
  </r>
  <r>
    <n v="1318"/>
    <s v="B0B7FJNSZR"/>
    <x v="1189"/>
    <x v="182"/>
    <n v="5395"/>
    <n v="19990"/>
    <n v="73"/>
    <x v="5"/>
    <n v="535"/>
    <x v="1156"/>
    <x v="0"/>
    <n v="4.9350000000000005"/>
  </r>
  <r>
    <n v="1319"/>
    <s v="B01N6IJG0F"/>
    <x v="1190"/>
    <x v="150"/>
    <n v="559"/>
    <n v="1010"/>
    <n v="45"/>
    <x v="3"/>
    <n v="17325"/>
    <x v="1157"/>
    <x v="0"/>
    <n v="21.424999999999997"/>
  </r>
  <r>
    <n v="1320"/>
    <s v="B0B84QN4CN"/>
    <x v="1191"/>
    <x v="150"/>
    <n v="660"/>
    <n v="1100"/>
    <n v="40"/>
    <x v="9"/>
    <n v="91"/>
    <x v="1158"/>
    <x v="0"/>
    <n v="3.6910000000000003"/>
  </r>
  <r>
    <n v="1321"/>
    <s v="B0B8ZM9RVV"/>
    <x v="1192"/>
    <x v="162"/>
    <n v="419"/>
    <n v="999"/>
    <n v="58"/>
    <x v="5"/>
    <n v="227"/>
    <x v="1159"/>
    <x v="0"/>
    <n v="4.6270000000000007"/>
  </r>
  <r>
    <n v="1322"/>
    <s v="B01892MIPA"/>
    <x v="1193"/>
    <x v="155"/>
    <n v="7349"/>
    <n v="10900"/>
    <n v="33"/>
    <x v="0"/>
    <n v="11957"/>
    <x v="1160"/>
    <x v="0"/>
    <n v="16.157"/>
  </r>
  <r>
    <n v="1323"/>
    <s v="B08ZHYNTM1"/>
    <x v="1194"/>
    <x v="167"/>
    <n v="2899"/>
    <n v="4005"/>
    <n v="28"/>
    <x v="4"/>
    <n v="7140"/>
    <x v="1161"/>
    <x v="0"/>
    <n v="11.44"/>
  </r>
  <r>
    <n v="1324"/>
    <s v="B09SDDQQKP"/>
    <x v="1195"/>
    <x v="161"/>
    <n v="1799"/>
    <n v="3295"/>
    <n v="45"/>
    <x v="11"/>
    <n v="687"/>
    <x v="1162"/>
    <x v="0"/>
    <n v="4.4870000000000001"/>
  </r>
  <r>
    <n v="1325"/>
    <s v="B0B5RP43VN"/>
    <x v="1196"/>
    <x v="163"/>
    <n v="1474"/>
    <n v="4650"/>
    <n v="68"/>
    <x v="3"/>
    <n v="1045"/>
    <x v="1163"/>
    <x v="0"/>
    <n v="5.1449999999999996"/>
  </r>
  <r>
    <n v="1326"/>
    <s v="B096NTB9XT"/>
    <x v="1197"/>
    <x v="182"/>
    <n v="15999"/>
    <n v="24500"/>
    <n v="35"/>
    <x v="1"/>
    <n v="11206"/>
    <x v="1164"/>
    <x v="0"/>
    <n v="15.206"/>
  </r>
  <r>
    <n v="1327"/>
    <s v="B078JF6X9B"/>
    <x v="1198"/>
    <x v="152"/>
    <n v="3645"/>
    <n v="6070"/>
    <n v="40"/>
    <x v="0"/>
    <n v="561"/>
    <x v="1165"/>
    <x v="0"/>
    <n v="4.7610000000000001"/>
  </r>
  <r>
    <n v="1328"/>
    <s v="B08CGW4GYR"/>
    <x v="1199"/>
    <x v="149"/>
    <n v="375"/>
    <n v="999"/>
    <n v="62"/>
    <x v="9"/>
    <n v="1988"/>
    <x v="1166"/>
    <x v="0"/>
    <n v="5.5880000000000001"/>
  </r>
  <r>
    <n v="1329"/>
    <s v="B00A328ENA"/>
    <x v="1200"/>
    <x v="178"/>
    <n v="2976"/>
    <n v="3945"/>
    <n v="25"/>
    <x v="0"/>
    <n v="3740"/>
    <x v="1167"/>
    <x v="0"/>
    <n v="7.94"/>
  </r>
  <r>
    <n v="1330"/>
    <s v="B0763K5HLQ"/>
    <x v="1201"/>
    <x v="194"/>
    <n v="1099"/>
    <n v="1499"/>
    <n v="27"/>
    <x v="3"/>
    <n v="4401"/>
    <x v="1168"/>
    <x v="0"/>
    <n v="8.5009999999999994"/>
  </r>
  <r>
    <n v="1331"/>
    <s v="B09PDZNSBG"/>
    <x v="1202"/>
    <x v="159"/>
    <n v="2575"/>
    <n v="6700"/>
    <n v="62"/>
    <x v="0"/>
    <n v="611"/>
    <x v="1169"/>
    <x v="0"/>
    <n v="4.8109999999999999"/>
  </r>
  <r>
    <n v="1332"/>
    <s v="B085LPT5F4"/>
    <x v="1203"/>
    <x v="151"/>
    <n v="1649"/>
    <n v="2800"/>
    <n v="41"/>
    <x v="2"/>
    <n v="2162"/>
    <x v="1170"/>
    <x v="0"/>
    <n v="6.0619999999999994"/>
  </r>
  <r>
    <n v="1333"/>
    <s v="B0B9RZ4G4W"/>
    <x v="1204"/>
    <x v="149"/>
    <n v="799"/>
    <n v="1699"/>
    <n v="53"/>
    <x v="1"/>
    <n v="97"/>
    <x v="1171"/>
    <x v="0"/>
    <n v="4.0970000000000004"/>
  </r>
  <r>
    <n v="1334"/>
    <s v="B0085W2MUQ"/>
    <x v="1205"/>
    <x v="149"/>
    <n v="765"/>
    <n v="970"/>
    <n v="21"/>
    <x v="0"/>
    <n v="6055"/>
    <x v="1172"/>
    <x v="0"/>
    <n v="10.254999999999999"/>
  </r>
  <r>
    <n v="1335"/>
    <s v="B09474JWN6"/>
    <x v="1206"/>
    <x v="145"/>
    <n v="999"/>
    <n v="1500"/>
    <n v="33"/>
    <x v="0"/>
    <n v="386"/>
    <x v="1173"/>
    <x v="0"/>
    <n v="4.5860000000000003"/>
  </r>
  <r>
    <n v="1336"/>
    <s v="B09G2VTHQM"/>
    <x v="1207"/>
    <x v="198"/>
    <n v="587"/>
    <n v="1295"/>
    <n v="55"/>
    <x v="3"/>
    <n v="557"/>
    <x v="1174"/>
    <x v="0"/>
    <n v="4.657"/>
  </r>
  <r>
    <n v="1337"/>
    <s v="B07R679HTT"/>
    <x v="1208"/>
    <x v="199"/>
    <n v="12609"/>
    <n v="23999"/>
    <n v="47"/>
    <x v="5"/>
    <n v="2288"/>
    <x v="1175"/>
    <x v="0"/>
    <n v="6.6880000000000006"/>
  </r>
  <r>
    <n v="1338"/>
    <s v="B00B7GKXMG"/>
    <x v="1209"/>
    <x v="150"/>
    <n v="699"/>
    <n v="850"/>
    <n v="18"/>
    <x v="3"/>
    <n v="1106"/>
    <x v="1176"/>
    <x v="0"/>
    <n v="5.2059999999999995"/>
  </r>
  <r>
    <n v="1339"/>
    <s v="B07H3N8RJH"/>
    <x v="1210"/>
    <x v="168"/>
    <n v="3799"/>
    <n v="6000"/>
    <n v="37"/>
    <x v="0"/>
    <n v="11935"/>
    <x v="1177"/>
    <x v="0"/>
    <n v="16.135000000000002"/>
  </r>
  <r>
    <n v="1340"/>
    <s v="B07K2HVKLL"/>
    <x v="1211"/>
    <x v="156"/>
    <n v="640"/>
    <n v="1020"/>
    <n v="37"/>
    <x v="3"/>
    <n v="5059"/>
    <x v="1178"/>
    <x v="0"/>
    <n v="9.1589999999999989"/>
  </r>
  <r>
    <n v="1341"/>
    <s v="B09MQ9PDHR"/>
    <x v="1212"/>
    <x v="144"/>
    <n v="979"/>
    <n v="1999"/>
    <n v="51"/>
    <x v="2"/>
    <n v="157"/>
    <x v="1179"/>
    <x v="0"/>
    <n v="4.0569999999999995"/>
  </r>
  <r>
    <n v="1342"/>
    <s v="B014HDJ7ZE"/>
    <x v="1213"/>
    <x v="152"/>
    <n v="5365"/>
    <n v="7445"/>
    <n v="28"/>
    <x v="2"/>
    <n v="3584"/>
    <x v="1180"/>
    <x v="0"/>
    <n v="7.484"/>
  </r>
  <r>
    <n v="1343"/>
    <s v="B07D2NMTTV"/>
    <x v="1214"/>
    <x v="159"/>
    <n v="3199"/>
    <n v="3500"/>
    <n v="9"/>
    <x v="0"/>
    <n v="1899"/>
    <x v="173"/>
    <x v="0"/>
    <n v="6.0990000000000002"/>
  </r>
  <r>
    <n v="1344"/>
    <s v="B075K76YW1"/>
    <x v="1215"/>
    <x v="186"/>
    <n v="979"/>
    <n v="1395"/>
    <n v="30"/>
    <x v="0"/>
    <n v="15252"/>
    <x v="1181"/>
    <x v="0"/>
    <n v="19.452000000000002"/>
  </r>
  <r>
    <n v="1345"/>
    <s v="B0BNLFQDG2"/>
    <x v="1216"/>
    <x v="143"/>
    <n v="929"/>
    <n v="2199"/>
    <n v="58"/>
    <x v="7"/>
    <n v="4"/>
    <x v="1182"/>
    <x v="0"/>
    <n v="3.7040000000000002"/>
  </r>
  <r>
    <n v="1346"/>
    <s v="B082ZQ4479"/>
    <x v="1217"/>
    <x v="187"/>
    <n v="3710"/>
    <n v="4330"/>
    <n v="14"/>
    <x v="7"/>
    <n v="1662"/>
    <x v="1183"/>
    <x v="0"/>
    <n v="5.3620000000000001"/>
  </r>
  <r>
    <n v="1347"/>
    <s v="B09Y358DZQ"/>
    <x v="1218"/>
    <x v="151"/>
    <n v="2033"/>
    <n v="4295"/>
    <n v="53"/>
    <x v="10"/>
    <n v="422"/>
    <x v="1184"/>
    <x v="0"/>
    <n v="3.8220000000000001"/>
  </r>
  <r>
    <n v="1348"/>
    <s v="B09M3F4HGB"/>
    <x v="1219"/>
    <x v="143"/>
    <n v="9495"/>
    <n v="18990"/>
    <n v="50"/>
    <x v="0"/>
    <n v="79"/>
    <x v="1185"/>
    <x v="0"/>
    <n v="4.2789999999999999"/>
  </r>
  <r>
    <n v="1349"/>
    <s v="B07VZH6ZBB"/>
    <x v="1220"/>
    <x v="155"/>
    <n v="7799"/>
    <n v="12500"/>
    <n v="38"/>
    <x v="1"/>
    <n v="5160"/>
    <x v="1186"/>
    <x v="0"/>
    <n v="9.16"/>
  </r>
  <r>
    <n v="1350"/>
    <s v="B07F366Z51"/>
    <x v="1221"/>
    <x v="142"/>
    <n v="949"/>
    <n v="2385"/>
    <n v="60"/>
    <x v="3"/>
    <n v="2311"/>
    <x v="1187"/>
    <x v="0"/>
    <n v="6.4109999999999996"/>
  </r>
  <r>
    <n v="1351"/>
    <s v="B077BTLQ67"/>
    <x v="1222"/>
    <x v="152"/>
    <n v="2790"/>
    <n v="4890"/>
    <n v="43"/>
    <x v="2"/>
    <n v="588"/>
    <x v="1188"/>
    <x v="0"/>
    <n v="4.4879999999999995"/>
  </r>
  <r>
    <n v="1352"/>
    <s v="B07YSJ7FF1"/>
    <x v="1223"/>
    <x v="150"/>
    <n v="645"/>
    <n v="1100"/>
    <n v="41"/>
    <x v="1"/>
    <n v="3271"/>
    <x v="1189"/>
    <x v="0"/>
    <n v="7.2709999999999999"/>
  </r>
  <r>
    <n v="1353"/>
    <s v="B07TXCY3YK"/>
    <x v="1224"/>
    <x v="151"/>
    <n v="2237.81"/>
    <n v="3899"/>
    <n v="43"/>
    <x v="2"/>
    <n v="11004"/>
    <x v="1190"/>
    <x v="0"/>
    <n v="14.904"/>
  </r>
  <r>
    <n v="1354"/>
    <s v="B07TC9F7PN"/>
    <x v="1225"/>
    <x v="155"/>
    <n v="8699"/>
    <n v="16899"/>
    <n v="49"/>
    <x v="0"/>
    <n v="3195"/>
    <x v="1191"/>
    <x v="0"/>
    <n v="7.3949999999999996"/>
  </r>
  <r>
    <n v="1355"/>
    <s v="B09NS5TKPN"/>
    <x v="1226"/>
    <x v="200"/>
    <n v="42990"/>
    <n v="75990"/>
    <n v="43"/>
    <x v="4"/>
    <n v="3231"/>
    <x v="1192"/>
    <x v="0"/>
    <n v="7.5309999999999997"/>
  </r>
  <r>
    <n v="1356"/>
    <s v="B00LP9RFSU"/>
    <x v="1227"/>
    <x v="176"/>
    <n v="825"/>
    <n v="825"/>
    <n v="0"/>
    <x v="1"/>
    <n v="3246"/>
    <x v="1193"/>
    <x v="0"/>
    <n v="7.2460000000000004"/>
  </r>
  <r>
    <n v="1357"/>
    <s v="B0B7L86YCB"/>
    <x v="1228"/>
    <x v="166"/>
    <n v="161"/>
    <n v="300"/>
    <n v="46"/>
    <x v="24"/>
    <n v="24"/>
    <x v="1194"/>
    <x v="1"/>
    <n v="2.6240000000000001"/>
  </r>
  <r>
    <n v="1358"/>
    <s v="B09VPH38JS"/>
    <x v="1229"/>
    <x v="148"/>
    <n v="697"/>
    <n v="1499"/>
    <n v="54"/>
    <x v="11"/>
    <n v="144"/>
    <x v="1195"/>
    <x v="0"/>
    <n v="3.944"/>
  </r>
  <r>
    <n v="1359"/>
    <s v="B01MUAUOCX"/>
    <x v="1230"/>
    <x v="201"/>
    <n v="688"/>
    <n v="747"/>
    <n v="8"/>
    <x v="6"/>
    <n v="2280"/>
    <x v="1196"/>
    <x v="0"/>
    <n v="6.7799999999999994"/>
  </r>
  <r>
    <n v="1360"/>
    <s v="B09MB3DKG1"/>
    <x v="1231"/>
    <x v="170"/>
    <n v="2199"/>
    <n v="3999"/>
    <n v="45"/>
    <x v="12"/>
    <n v="340"/>
    <x v="1197"/>
    <x v="0"/>
    <n v="3.84"/>
  </r>
  <r>
    <n v="1361"/>
    <s v="B08QHLXWV3"/>
    <x v="1232"/>
    <x v="144"/>
    <n v="6850"/>
    <n v="11990"/>
    <n v="43"/>
    <x v="2"/>
    <n v="144"/>
    <x v="1198"/>
    <x v="0"/>
    <n v="4.0439999999999996"/>
  </r>
  <r>
    <n v="1362"/>
    <s v="B07G147SZD"/>
    <x v="1233"/>
    <x v="152"/>
    <n v="2699"/>
    <n v="3799"/>
    <n v="29"/>
    <x v="1"/>
    <n v="727"/>
    <x v="1199"/>
    <x v="0"/>
    <n v="4.7270000000000003"/>
  </r>
  <r>
    <n v="1363"/>
    <s v="B09LH32678"/>
    <x v="1234"/>
    <x v="202"/>
    <n v="899"/>
    <n v="1999"/>
    <n v="55"/>
    <x v="1"/>
    <n v="832"/>
    <x v="1200"/>
    <x v="0"/>
    <n v="4.8319999999999999"/>
  </r>
  <r>
    <n v="1364"/>
    <s v="B09R1YFL6S"/>
    <x v="1235"/>
    <x v="144"/>
    <n v="1090"/>
    <n v="2999"/>
    <n v="64"/>
    <x v="12"/>
    <n v="57"/>
    <x v="1201"/>
    <x v="0"/>
    <n v="3.5569999999999999"/>
  </r>
  <r>
    <n v="1365"/>
    <s v="B07Q4NJQC5"/>
    <x v="1236"/>
    <x v="146"/>
    <n v="295"/>
    <n v="599"/>
    <n v="51"/>
    <x v="1"/>
    <n v="1644"/>
    <x v="1202"/>
    <x v="0"/>
    <n v="5.6440000000000001"/>
  </r>
  <r>
    <n v="1366"/>
    <s v="B097RN7BBK"/>
    <x v="1237"/>
    <x v="154"/>
    <n v="479"/>
    <n v="1999"/>
    <n v="76"/>
    <x v="10"/>
    <n v="1066"/>
    <x v="1203"/>
    <x v="0"/>
    <n v="4.4660000000000002"/>
  </r>
  <r>
    <n v="1367"/>
    <s v="B097MKZHNV"/>
    <x v="1238"/>
    <x v="152"/>
    <n v="2949"/>
    <n v="4849"/>
    <n v="39"/>
    <x v="0"/>
    <n v="7968"/>
    <x v="1204"/>
    <x v="0"/>
    <n v="12.167999999999999"/>
  </r>
  <r>
    <n v="1368"/>
    <s v="B07LG96SDB"/>
    <x v="1239"/>
    <x v="156"/>
    <n v="335"/>
    <n v="510"/>
    <n v="34"/>
    <x v="11"/>
    <n v="3195"/>
    <x v="1205"/>
    <x v="0"/>
    <n v="6.9949999999999992"/>
  </r>
  <r>
    <n v="1369"/>
    <s v="B08KS2KQTK"/>
    <x v="1240"/>
    <x v="175"/>
    <n v="293"/>
    <n v="499"/>
    <n v="41"/>
    <x v="3"/>
    <n v="1456"/>
    <x v="1206"/>
    <x v="1"/>
    <n v="5.5559999999999992"/>
  </r>
  <r>
    <n v="1370"/>
    <s v="B095K14P86"/>
    <x v="1241"/>
    <x v="203"/>
    <n v="599"/>
    <n v="1299"/>
    <n v="54"/>
    <x v="0"/>
    <n v="590"/>
    <x v="1207"/>
    <x v="0"/>
    <n v="4.79"/>
  </r>
  <r>
    <n v="1371"/>
    <s v="B08K36NZSV"/>
    <x v="1242"/>
    <x v="176"/>
    <n v="499"/>
    <n v="999"/>
    <n v="50"/>
    <x v="4"/>
    <n v="1436"/>
    <x v="1208"/>
    <x v="0"/>
    <n v="5.7359999999999998"/>
  </r>
  <r>
    <n v="1372"/>
    <s v="B07LDPLSZC"/>
    <x v="1243"/>
    <x v="150"/>
    <n v="849"/>
    <n v="1190"/>
    <n v="29"/>
    <x v="0"/>
    <n v="4184"/>
    <x v="1209"/>
    <x v="0"/>
    <n v="8.3840000000000003"/>
  </r>
  <r>
    <n v="1373"/>
    <s v="B07F1T31ZZ"/>
    <x v="1244"/>
    <x v="175"/>
    <n v="249"/>
    <n v="400"/>
    <n v="38"/>
    <x v="3"/>
    <n v="693"/>
    <x v="1210"/>
    <x v="1"/>
    <n v="4.7929999999999993"/>
  </r>
  <r>
    <n v="1374"/>
    <s v="B0BNDRK886"/>
    <x v="1245"/>
    <x v="176"/>
    <n v="185"/>
    <n v="599"/>
    <n v="69"/>
    <x v="2"/>
    <n v="1306"/>
    <x v="1211"/>
    <x v="0"/>
    <n v="5.2059999999999995"/>
  </r>
  <r>
    <n v="1375"/>
    <s v="B09ZVJXN5L"/>
    <x v="1246"/>
    <x v="144"/>
    <n v="778"/>
    <n v="999"/>
    <n v="22"/>
    <x v="8"/>
    <n v="8"/>
    <x v="1212"/>
    <x v="0"/>
    <n v="3.3079999999999998"/>
  </r>
  <r>
    <n v="1376"/>
    <s v="B08JKPVDKL"/>
    <x v="1247"/>
    <x v="204"/>
    <n v="279"/>
    <n v="699"/>
    <n v="60"/>
    <x v="4"/>
    <n v="2326"/>
    <x v="1213"/>
    <x v="0"/>
    <n v="6.6259999999999994"/>
  </r>
  <r>
    <n v="1377"/>
    <s v="B09JFR8H3Q"/>
    <x v="1248"/>
    <x v="176"/>
    <n v="215"/>
    <n v="1499"/>
    <n v="86"/>
    <x v="2"/>
    <n v="1004"/>
    <x v="1214"/>
    <x v="0"/>
    <n v="4.9039999999999999"/>
  </r>
  <r>
    <n v="1378"/>
    <s v="B07LDN9Q2P"/>
    <x v="1249"/>
    <x v="150"/>
    <n v="889"/>
    <n v="1295"/>
    <n v="31"/>
    <x v="4"/>
    <n v="6400"/>
    <x v="1215"/>
    <x v="0"/>
    <n v="10.7"/>
  </r>
  <r>
    <n v="1379"/>
    <s v="B08T8KWNQ9"/>
    <x v="1250"/>
    <x v="152"/>
    <n v="1449"/>
    <n v="4999"/>
    <n v="71"/>
    <x v="9"/>
    <n v="63"/>
    <x v="1216"/>
    <x v="0"/>
    <n v="3.6630000000000003"/>
  </r>
  <r>
    <n v="1380"/>
    <s v="B07Y1RCCW5"/>
    <x v="1251"/>
    <x v="152"/>
    <n v="1190"/>
    <n v="2550"/>
    <n v="53"/>
    <x v="11"/>
    <n v="1181"/>
    <x v="1217"/>
    <x v="0"/>
    <n v="4.9809999999999999"/>
  </r>
  <r>
    <n v="1381"/>
    <s v="B0762HXMTF"/>
    <x v="1252"/>
    <x v="182"/>
    <n v="1799"/>
    <n v="1950"/>
    <n v="8"/>
    <x v="2"/>
    <n v="1888"/>
    <x v="1218"/>
    <x v="0"/>
    <n v="5.7880000000000003"/>
  </r>
  <r>
    <n v="1382"/>
    <s v="B00K57MR22"/>
    <x v="1253"/>
    <x v="151"/>
    <n v="6120"/>
    <n v="8478"/>
    <n v="28"/>
    <x v="13"/>
    <n v="6550"/>
    <x v="1219"/>
    <x v="0"/>
    <n v="11.149999999999999"/>
  </r>
  <r>
    <n v="1383"/>
    <s v="B07TTSS5MP"/>
    <x v="1254"/>
    <x v="151"/>
    <n v="1799"/>
    <n v="3299"/>
    <n v="45"/>
    <x v="11"/>
    <n v="1846"/>
    <x v="1220"/>
    <x v="0"/>
    <n v="5.6459999999999999"/>
  </r>
  <r>
    <n v="1384"/>
    <s v="B09ZDVL7L8"/>
    <x v="1255"/>
    <x v="151"/>
    <n v="2199"/>
    <n v="3895"/>
    <n v="44"/>
    <x v="2"/>
    <n v="1085"/>
    <x v="1221"/>
    <x v="0"/>
    <n v="4.9849999999999994"/>
  </r>
  <r>
    <n v="1385"/>
    <s v="B09XHXXCFH"/>
    <x v="1256"/>
    <x v="178"/>
    <n v="3685"/>
    <n v="5495"/>
    <n v="33"/>
    <x v="3"/>
    <n v="290"/>
    <x v="1222"/>
    <x v="0"/>
    <n v="4.3899999999999997"/>
  </r>
  <r>
    <n v="1386"/>
    <s v="B0BL3R4RGS"/>
    <x v="1257"/>
    <x v="160"/>
    <n v="649"/>
    <n v="999"/>
    <n v="35"/>
    <x v="9"/>
    <n v="4"/>
    <x v="1223"/>
    <x v="0"/>
    <n v="3.6040000000000001"/>
  </r>
  <r>
    <n v="1387"/>
    <s v="B07P1BR7L8"/>
    <x v="1258"/>
    <x v="188"/>
    <n v="8599"/>
    <n v="8995"/>
    <n v="4"/>
    <x v="5"/>
    <n v="9734"/>
    <x v="1224"/>
    <x v="0"/>
    <n v="14.134"/>
  </r>
  <r>
    <n v="1388"/>
    <s v="B078WB1VWJ"/>
    <x v="1259"/>
    <x v="150"/>
    <n v="1110"/>
    <n v="1599"/>
    <n v="31"/>
    <x v="4"/>
    <n v="4022"/>
    <x v="1225"/>
    <x v="0"/>
    <n v="8.3219999999999992"/>
  </r>
  <r>
    <n v="1389"/>
    <s v="B0BP89YBC1"/>
    <x v="1260"/>
    <x v="152"/>
    <n v="1499"/>
    <n v="3500"/>
    <n v="57"/>
    <x v="16"/>
    <n v="2591"/>
    <x v="1226"/>
    <x v="0"/>
    <n v="7.2910000000000004"/>
  </r>
  <r>
    <n v="1390"/>
    <s v="B09W9V2PXG"/>
    <x v="1261"/>
    <x v="146"/>
    <n v="759"/>
    <n v="1999"/>
    <n v="62"/>
    <x v="4"/>
    <n v="532"/>
    <x v="1227"/>
    <x v="0"/>
    <n v="4.8319999999999999"/>
  </r>
  <r>
    <n v="1391"/>
    <s v="B09XTQFFCG"/>
    <x v="1262"/>
    <x v="161"/>
    <n v="2669"/>
    <n v="3199"/>
    <n v="17"/>
    <x v="2"/>
    <n v="260"/>
    <x v="1228"/>
    <x v="0"/>
    <n v="4.16"/>
  </r>
  <r>
    <n v="1392"/>
    <s v="B08LVVTGZK"/>
    <x v="1263"/>
    <x v="163"/>
    <n v="929"/>
    <n v="1300"/>
    <n v="29"/>
    <x v="2"/>
    <n v="1672"/>
    <x v="1229"/>
    <x v="0"/>
    <n v="5.5720000000000001"/>
  </r>
  <r>
    <n v="1393"/>
    <s v="B07J2BQZD6"/>
    <x v="1264"/>
    <x v="158"/>
    <n v="199"/>
    <n v="399"/>
    <n v="50"/>
    <x v="7"/>
    <n v="7945"/>
    <x v="1230"/>
    <x v="1"/>
    <n v="11.645"/>
  </r>
  <r>
    <n v="1394"/>
    <s v="B07HK53XM4"/>
    <x v="1265"/>
    <x v="145"/>
    <n v="279"/>
    <n v="599"/>
    <n v="53"/>
    <x v="12"/>
    <n v="1367"/>
    <x v="1231"/>
    <x v="0"/>
    <n v="4.867"/>
  </r>
  <r>
    <n v="1395"/>
    <s v="B08RDWBYCQ"/>
    <x v="1266"/>
    <x v="149"/>
    <n v="549"/>
    <n v="999"/>
    <n v="45"/>
    <x v="1"/>
    <n v="1313"/>
    <x v="60"/>
    <x v="0"/>
    <n v="5.3129999999999997"/>
  </r>
  <r>
    <n v="1396"/>
    <s v="B09FHHTL8L"/>
    <x v="1267"/>
    <x v="185"/>
    <n v="85"/>
    <n v="199"/>
    <n v="57"/>
    <x v="3"/>
    <n v="212"/>
    <x v="1232"/>
    <x v="2"/>
    <n v="4.3119999999999994"/>
  </r>
  <r>
    <n v="1397"/>
    <s v="B0BHNHMR3H"/>
    <x v="1268"/>
    <x v="160"/>
    <n v="499"/>
    <n v="1299"/>
    <n v="62"/>
    <x v="2"/>
    <n v="65"/>
    <x v="1233"/>
    <x v="0"/>
    <n v="3.9649999999999999"/>
  </r>
  <r>
    <n v="1398"/>
    <s v="B07D8VBYB4"/>
    <x v="1269"/>
    <x v="160"/>
    <n v="5865"/>
    <n v="7776"/>
    <n v="25"/>
    <x v="5"/>
    <n v="2737"/>
    <x v="1234"/>
    <x v="0"/>
    <n v="7.1370000000000005"/>
  </r>
  <r>
    <n v="1399"/>
    <s v="B0B3TBY2YX"/>
    <x v="1270"/>
    <x v="142"/>
    <n v="1260"/>
    <n v="2299"/>
    <n v="45"/>
    <x v="4"/>
    <n v="55"/>
    <x v="1235"/>
    <x v="0"/>
    <n v="4.3549999999999995"/>
  </r>
  <r>
    <n v="1400"/>
    <s v="B088WCFPQF"/>
    <x v="1271"/>
    <x v="205"/>
    <n v="1099"/>
    <n v="1500"/>
    <n v="27"/>
    <x v="6"/>
    <n v="1065"/>
    <x v="1236"/>
    <x v="0"/>
    <n v="5.5649999999999995"/>
  </r>
  <r>
    <n v="1401"/>
    <s v="B07JZSG42Y"/>
    <x v="1272"/>
    <x v="163"/>
    <n v="1928"/>
    <n v="2590"/>
    <n v="26"/>
    <x v="1"/>
    <n v="2377"/>
    <x v="1237"/>
    <x v="0"/>
    <n v="6.3769999999999998"/>
  </r>
  <r>
    <n v="1402"/>
    <s v="B08YRMBK9R"/>
    <x v="1273"/>
    <x v="155"/>
    <n v="3249"/>
    <n v="6299"/>
    <n v="48"/>
    <x v="2"/>
    <n v="2569"/>
    <x v="1238"/>
    <x v="0"/>
    <n v="6.4689999999999994"/>
  </r>
  <r>
    <n v="1403"/>
    <s v="B00935MGHS"/>
    <x v="1274"/>
    <x v="163"/>
    <n v="1199"/>
    <n v="1795"/>
    <n v="33"/>
    <x v="0"/>
    <n v="5967"/>
    <x v="1239"/>
    <x v="0"/>
    <n v="10.167"/>
  </r>
  <r>
    <n v="1404"/>
    <s v="B07B5XJ572"/>
    <x v="1275"/>
    <x v="142"/>
    <n v="1456"/>
    <n v="3190"/>
    <n v="54"/>
    <x v="3"/>
    <n v="1776"/>
    <x v="1240"/>
    <x v="0"/>
    <n v="5.8759999999999994"/>
  </r>
  <r>
    <n v="1405"/>
    <s v="B086199CWG"/>
    <x v="1276"/>
    <x v="160"/>
    <n v="3349"/>
    <n v="4799"/>
    <n v="30"/>
    <x v="7"/>
    <n v="4200"/>
    <x v="1241"/>
    <x v="0"/>
    <n v="7.9"/>
  </r>
  <r>
    <n v="1406"/>
    <s v="B0BBWJFK5C"/>
    <x v="1277"/>
    <x v="169"/>
    <n v="4899"/>
    <n v="8999"/>
    <n v="46"/>
    <x v="3"/>
    <n v="297"/>
    <x v="1242"/>
    <x v="0"/>
    <n v="4.3969999999999994"/>
  </r>
  <r>
    <n v="1407"/>
    <s v="B07GLS2563"/>
    <x v="1278"/>
    <x v="154"/>
    <n v="1199"/>
    <n v="1899"/>
    <n v="37"/>
    <x v="0"/>
    <n v="3858"/>
    <x v="1243"/>
    <x v="0"/>
    <n v="8.0579999999999998"/>
  </r>
  <r>
    <n v="1408"/>
    <s v="B09P182Z2H"/>
    <x v="1279"/>
    <x v="195"/>
    <n v="3290"/>
    <n v="5799"/>
    <n v="43"/>
    <x v="4"/>
    <n v="168"/>
    <x v="1244"/>
    <x v="0"/>
    <n v="4.468"/>
  </r>
  <r>
    <n v="1409"/>
    <s v="B0B59K1C8F"/>
    <x v="1280"/>
    <x v="145"/>
    <n v="179"/>
    <n v="799"/>
    <n v="78"/>
    <x v="9"/>
    <n v="101"/>
    <x v="1245"/>
    <x v="0"/>
    <n v="3.7010000000000001"/>
  </r>
  <r>
    <n v="1410"/>
    <s v="B06Y36JKC3"/>
    <x v="1281"/>
    <x v="204"/>
    <n v="149"/>
    <n v="300"/>
    <n v="50"/>
    <x v="3"/>
    <n v="4074"/>
    <x v="1246"/>
    <x v="1"/>
    <n v="8.1739999999999995"/>
  </r>
  <r>
    <n v="1411"/>
    <s v="B075S9FVRY"/>
    <x v="1282"/>
    <x v="151"/>
    <n v="5490"/>
    <n v="7200"/>
    <n v="24"/>
    <x v="6"/>
    <n v="1408"/>
    <x v="1247"/>
    <x v="0"/>
    <n v="5.9079999999999995"/>
  </r>
  <r>
    <n v="1412"/>
    <s v="B08SJVD8QD"/>
    <x v="1283"/>
    <x v="146"/>
    <n v="379"/>
    <n v="389"/>
    <n v="3"/>
    <x v="0"/>
    <n v="3739"/>
    <x v="1248"/>
    <x v="1"/>
    <n v="7.9390000000000001"/>
  </r>
  <r>
    <n v="1413"/>
    <s v="B07FJNNZCJ"/>
    <x v="1284"/>
    <x v="182"/>
    <n v="8699"/>
    <n v="13049"/>
    <n v="33"/>
    <x v="4"/>
    <n v="5891"/>
    <x v="1249"/>
    <x v="0"/>
    <n v="10.190999999999999"/>
  </r>
  <r>
    <n v="1414"/>
    <s v="B09MFR93KS"/>
    <x v="1285"/>
    <x v="151"/>
    <n v="3041.67"/>
    <n v="5999"/>
    <n v="49"/>
    <x v="1"/>
    <n v="777"/>
    <x v="1250"/>
    <x v="0"/>
    <n v="4.7770000000000001"/>
  </r>
  <r>
    <n v="1415"/>
    <s v="B07Y5FDPKV"/>
    <x v="1286"/>
    <x v="149"/>
    <n v="1745"/>
    <n v="2400"/>
    <n v="27"/>
    <x v="0"/>
    <n v="14160"/>
    <x v="1251"/>
    <x v="0"/>
    <n v="18.36"/>
  </r>
  <r>
    <n v="1416"/>
    <s v="B0756KCV5K"/>
    <x v="1287"/>
    <x v="148"/>
    <n v="3180"/>
    <n v="5295"/>
    <n v="40"/>
    <x v="0"/>
    <n v="6919"/>
    <x v="1252"/>
    <x v="0"/>
    <n v="11.119"/>
  </r>
  <r>
    <n v="1417"/>
    <s v="B0BJ6P3LSK"/>
    <x v="1288"/>
    <x v="182"/>
    <n v="4999"/>
    <n v="24999"/>
    <n v="80"/>
    <x v="6"/>
    <n v="287"/>
    <x v="1253"/>
    <x v="0"/>
    <n v="4.7869999999999999"/>
  </r>
  <r>
    <n v="1418"/>
    <s v="B09HS1NDRQ"/>
    <x v="1289"/>
    <x v="158"/>
    <n v="390"/>
    <n v="799"/>
    <n v="51"/>
    <x v="11"/>
    <n v="287"/>
    <x v="1254"/>
    <x v="0"/>
    <n v="4.0869999999999997"/>
  </r>
  <r>
    <n v="1419"/>
    <s v="B018SJJ0GE"/>
    <x v="1290"/>
    <x v="206"/>
    <n v="1999"/>
    <n v="2999"/>
    <n v="33"/>
    <x v="5"/>
    <n v="388"/>
    <x v="1255"/>
    <x v="0"/>
    <n v="4.7880000000000003"/>
  </r>
  <r>
    <n v="1420"/>
    <s v="B09FPP3R1D"/>
    <x v="1291"/>
    <x v="162"/>
    <n v="1624"/>
    <n v="2495"/>
    <n v="35"/>
    <x v="3"/>
    <n v="827"/>
    <x v="1256"/>
    <x v="0"/>
    <n v="4.9269999999999996"/>
  </r>
  <r>
    <n v="1421"/>
    <s v="B01F7B2JCI"/>
    <x v="1292"/>
    <x v="204"/>
    <n v="184"/>
    <n v="450"/>
    <n v="59"/>
    <x v="0"/>
    <n v="4971"/>
    <x v="1257"/>
    <x v="1"/>
    <n v="9.1709999999999994"/>
  </r>
  <r>
    <n v="1422"/>
    <s v="B09NNZ1GF7"/>
    <x v="1293"/>
    <x v="145"/>
    <n v="445"/>
    <n v="999"/>
    <n v="55"/>
    <x v="4"/>
    <n v="229"/>
    <x v="1258"/>
    <x v="0"/>
    <n v="4.5289999999999999"/>
  </r>
  <r>
    <n v="1423"/>
    <s v="B01CS4A5V4"/>
    <x v="1294"/>
    <x v="207"/>
    <n v="699"/>
    <n v="1690"/>
    <n v="59"/>
    <x v="3"/>
    <n v="3524"/>
    <x v="1259"/>
    <x v="0"/>
    <n v="7.6239999999999997"/>
  </r>
  <r>
    <n v="1424"/>
    <s v="B0BL11S5QK"/>
    <x v="1295"/>
    <x v="148"/>
    <n v="1601"/>
    <n v="3890"/>
    <n v="59"/>
    <x v="0"/>
    <n v="156"/>
    <x v="1260"/>
    <x v="0"/>
    <n v="4.3559999999999999"/>
  </r>
  <r>
    <n v="1425"/>
    <s v="B09BL2KHQW"/>
    <x v="1296"/>
    <x v="176"/>
    <n v="231"/>
    <n v="260"/>
    <n v="11"/>
    <x v="3"/>
    <n v="490"/>
    <x v="1261"/>
    <x v="1"/>
    <n v="4.59"/>
  </r>
  <r>
    <n v="1426"/>
    <s v="B081RLM75M"/>
    <x v="1297"/>
    <x v="145"/>
    <n v="369"/>
    <n v="599"/>
    <n v="38"/>
    <x v="2"/>
    <n v="82"/>
    <x v="1262"/>
    <x v="0"/>
    <n v="3.9819999999999998"/>
  </r>
  <r>
    <n v="1427"/>
    <s v="B07SYYVP69"/>
    <x v="1298"/>
    <x v="142"/>
    <n v="809"/>
    <n v="1950"/>
    <n v="59"/>
    <x v="2"/>
    <n v="710"/>
    <x v="1263"/>
    <x v="0"/>
    <n v="4.6099999999999994"/>
  </r>
  <r>
    <n v="1428"/>
    <s v="B0BDZWMGZ1"/>
    <x v="1299"/>
    <x v="151"/>
    <n v="1199"/>
    <n v="2990"/>
    <n v="60"/>
    <x v="11"/>
    <n v="133"/>
    <x v="1264"/>
    <x v="0"/>
    <n v="3.9329999999999998"/>
  </r>
  <r>
    <n v="1429"/>
    <s v="B078JT7LTD"/>
    <x v="1300"/>
    <x v="151"/>
    <n v="6120"/>
    <n v="8073"/>
    <n v="24"/>
    <x v="13"/>
    <n v="2751"/>
    <x v="1265"/>
    <x v="0"/>
    <n v="7.3509999999999991"/>
  </r>
  <r>
    <n v="1430"/>
    <s v="B09WF4Q7B3"/>
    <x v="1301"/>
    <x v="159"/>
    <n v="1799"/>
    <n v="2599"/>
    <n v="31"/>
    <x v="9"/>
    <n v="771"/>
    <x v="1266"/>
    <x v="0"/>
    <n v="4.3710000000000004"/>
  </r>
  <r>
    <n v="1431"/>
    <s v="B092R48XXB"/>
    <x v="1302"/>
    <x v="197"/>
    <n v="18999"/>
    <n v="29999"/>
    <n v="37"/>
    <x v="3"/>
    <n v="2536"/>
    <x v="1267"/>
    <x v="0"/>
    <n v="6.6359999999999992"/>
  </r>
  <r>
    <n v="1432"/>
    <s v="B00KIDSU8S"/>
    <x v="1303"/>
    <x v="174"/>
    <n v="1999"/>
    <n v="2360"/>
    <n v="15"/>
    <x v="0"/>
    <n v="7801"/>
    <x v="1268"/>
    <x v="0"/>
    <n v="12.001000000000001"/>
  </r>
  <r>
    <n v="1433"/>
    <s v="B0977CGNJJ"/>
    <x v="1304"/>
    <x v="208"/>
    <n v="5999"/>
    <n v="11495"/>
    <n v="48"/>
    <x v="4"/>
    <n v="534"/>
    <x v="1269"/>
    <x v="0"/>
    <n v="4.8339999999999996"/>
  </r>
  <r>
    <n v="1434"/>
    <s v="B08WWKM5HQ"/>
    <x v="1305"/>
    <x v="167"/>
    <n v="2599"/>
    <n v="4780"/>
    <n v="46"/>
    <x v="2"/>
    <n v="898"/>
    <x v="1270"/>
    <x v="0"/>
    <n v="4.798"/>
  </r>
  <r>
    <n v="1435"/>
    <s v="B015GX9Y0W"/>
    <x v="1306"/>
    <x v="202"/>
    <n v="1199"/>
    <n v="2400"/>
    <n v="50"/>
    <x v="2"/>
    <n v="1202"/>
    <x v="1271"/>
    <x v="0"/>
    <n v="5.1020000000000003"/>
  </r>
  <r>
    <n v="1436"/>
    <s v="B089BDBDGM"/>
    <x v="1307"/>
    <x v="158"/>
    <n v="219"/>
    <n v="249"/>
    <n v="12"/>
    <x v="1"/>
    <n v="1108"/>
    <x v="1272"/>
    <x v="1"/>
    <n v="5.1080000000000005"/>
  </r>
  <r>
    <n v="1437"/>
    <s v="B0BPBG712X"/>
    <x v="1308"/>
    <x v="144"/>
    <n v="799"/>
    <n v="1199"/>
    <n v="33"/>
    <x v="5"/>
    <n v="17"/>
    <x v="1273"/>
    <x v="0"/>
    <n v="4.4170000000000007"/>
  </r>
  <r>
    <n v="1438"/>
    <s v="B00JBNZPFM"/>
    <x v="1309"/>
    <x v="180"/>
    <n v="6199"/>
    <n v="10999"/>
    <n v="44"/>
    <x v="0"/>
    <n v="10429"/>
    <x v="1274"/>
    <x v="0"/>
    <n v="14.629000000000001"/>
  </r>
  <r>
    <n v="1439"/>
    <s v="B08N6P8G5K"/>
    <x v="1310"/>
    <x v="157"/>
    <n v="6790"/>
    <n v="10995"/>
    <n v="38"/>
    <x v="6"/>
    <n v="3192"/>
    <x v="1275"/>
    <x v="0"/>
    <n v="7.6920000000000002"/>
  </r>
  <r>
    <n v="1440"/>
    <s v="B07NPBG1B4"/>
    <x v="1311"/>
    <x v="209"/>
    <n v="1982.84"/>
    <n v="3300"/>
    <n v="40"/>
    <x v="3"/>
    <n v="5873"/>
    <x v="1276"/>
    <x v="0"/>
    <n v="9.972999999999999"/>
  </r>
  <r>
    <n v="1441"/>
    <s v="B01MRARGBW"/>
    <x v="1312"/>
    <x v="176"/>
    <n v="199"/>
    <n v="400"/>
    <n v="50"/>
    <x v="3"/>
    <n v="1379"/>
    <x v="1277"/>
    <x v="1"/>
    <n v="5.4789999999999992"/>
  </r>
  <r>
    <n v="1442"/>
    <s v="B07VZYMQNZ"/>
    <x v="1313"/>
    <x v="142"/>
    <n v="1180"/>
    <n v="1440"/>
    <n v="18"/>
    <x v="0"/>
    <n v="1527"/>
    <x v="1278"/>
    <x v="0"/>
    <n v="5.7270000000000003"/>
  </r>
  <r>
    <n v="1443"/>
    <s v="B01L7C4IU2"/>
    <x v="1314"/>
    <x v="167"/>
    <n v="2199"/>
    <n v="3045"/>
    <n v="28"/>
    <x v="0"/>
    <n v="2686"/>
    <x v="1279"/>
    <x v="0"/>
    <n v="6.8860000000000001"/>
  </r>
  <r>
    <n v="1444"/>
    <s v="B09H7JDJCW"/>
    <x v="1315"/>
    <x v="175"/>
    <n v="2999"/>
    <n v="3595"/>
    <n v="17"/>
    <x v="1"/>
    <n v="178"/>
    <x v="1280"/>
    <x v="0"/>
    <n v="4.1779999999999999"/>
  </r>
  <r>
    <n v="1445"/>
    <s v="B07F6GXNPB"/>
    <x v="1316"/>
    <x v="210"/>
    <n v="253"/>
    <n v="500"/>
    <n v="49"/>
    <x v="4"/>
    <n v="2664"/>
    <x v="1281"/>
    <x v="1"/>
    <n v="6.9640000000000004"/>
  </r>
  <r>
    <n v="1446"/>
    <s v="B0B97D658R"/>
    <x v="1317"/>
    <x v="195"/>
    <n v="499"/>
    <n v="799"/>
    <n v="38"/>
    <x v="9"/>
    <n v="212"/>
    <x v="1282"/>
    <x v="0"/>
    <n v="3.8120000000000003"/>
  </r>
  <r>
    <n v="1447"/>
    <s v="B09NFSHCWN"/>
    <x v="1318"/>
    <x v="143"/>
    <n v="1149"/>
    <n v="1899"/>
    <n v="39"/>
    <x v="12"/>
    <n v="24"/>
    <x v="1283"/>
    <x v="0"/>
    <n v="3.524"/>
  </r>
  <r>
    <n v="1448"/>
    <s v="B076VQS87V"/>
    <x v="1319"/>
    <x v="150"/>
    <n v="457"/>
    <n v="799"/>
    <n v="43"/>
    <x v="4"/>
    <n v="1868"/>
    <x v="1284"/>
    <x v="0"/>
    <n v="6.1680000000000001"/>
  </r>
  <r>
    <n v="1449"/>
    <s v="B09LMMFW3S"/>
    <x v="1320"/>
    <x v="194"/>
    <n v="229"/>
    <n v="399"/>
    <n v="43"/>
    <x v="9"/>
    <n v="451"/>
    <x v="1285"/>
    <x v="1"/>
    <n v="4.0510000000000002"/>
  </r>
  <r>
    <n v="1450"/>
    <s v="B0BBLHTRM9"/>
    <x v="1321"/>
    <x v="176"/>
    <n v="199"/>
    <n v="699"/>
    <n v="72"/>
    <x v="25"/>
    <n v="159"/>
    <x v="1286"/>
    <x v="0"/>
    <n v="3.0589999999999997"/>
  </r>
  <r>
    <n v="1451"/>
    <s v="B0BJYSCWFQ"/>
    <x v="1322"/>
    <x v="202"/>
    <n v="899"/>
    <n v="1999"/>
    <n v="55"/>
    <x v="0"/>
    <n v="39"/>
    <x v="1287"/>
    <x v="0"/>
    <n v="4.2389999999999999"/>
  </r>
  <r>
    <n v="1452"/>
    <s v="B0187F2IOK"/>
    <x v="1323"/>
    <x v="186"/>
    <n v="1499"/>
    <n v="2199"/>
    <n v="32"/>
    <x v="5"/>
    <n v="6531"/>
    <x v="1288"/>
    <x v="0"/>
    <n v="10.931000000000001"/>
  </r>
  <r>
    <n v="1453"/>
    <s v="B0B8CB7MHW"/>
    <x v="1324"/>
    <x v="149"/>
    <n v="426"/>
    <n v="999"/>
    <n v="57"/>
    <x v="3"/>
    <n v="222"/>
    <x v="1289"/>
    <x v="0"/>
    <n v="4.3220000000000001"/>
  </r>
  <r>
    <n v="1454"/>
    <s v="B07K19NYZ8"/>
    <x v="1325"/>
    <x v="144"/>
    <n v="2320"/>
    <n v="3290"/>
    <n v="29"/>
    <x v="11"/>
    <n v="195"/>
    <x v="1290"/>
    <x v="0"/>
    <n v="3.9949999999999997"/>
  </r>
  <r>
    <n v="1455"/>
    <s v="B08ZXZ362Z"/>
    <x v="1326"/>
    <x v="184"/>
    <n v="1563"/>
    <n v="3098"/>
    <n v="50"/>
    <x v="12"/>
    <n v="2283"/>
    <x v="1291"/>
    <x v="0"/>
    <n v="5.7829999999999995"/>
  </r>
  <r>
    <n v="1456"/>
    <s v="B00GHL8VP2"/>
    <x v="1327"/>
    <x v="143"/>
    <n v="3487.77"/>
    <n v="4990"/>
    <n v="30"/>
    <x v="3"/>
    <n v="1127"/>
    <x v="1292"/>
    <x v="0"/>
    <n v="5.2269999999999994"/>
  </r>
  <r>
    <n v="1457"/>
    <s v="B0B9JZW1SQ"/>
    <x v="1328"/>
    <x v="164"/>
    <n v="498"/>
    <n v="1200"/>
    <n v="59"/>
    <x v="14"/>
    <n v="113"/>
    <x v="1293"/>
    <x v="0"/>
    <n v="3.3130000000000002"/>
  </r>
  <r>
    <n v="1458"/>
    <s v="B00TI8E7BI"/>
    <x v="1329"/>
    <x v="142"/>
    <n v="2695"/>
    <n v="2695"/>
    <n v="0"/>
    <x v="5"/>
    <n v="2518"/>
    <x v="1294"/>
    <x v="0"/>
    <n v="6.9180000000000001"/>
  </r>
  <r>
    <n v="1459"/>
    <s v="B07J9KXQCC"/>
    <x v="1330"/>
    <x v="143"/>
    <n v="949"/>
    <n v="2299"/>
    <n v="59"/>
    <x v="9"/>
    <n v="550"/>
    <x v="1295"/>
    <x v="0"/>
    <n v="4.1500000000000004"/>
  </r>
  <r>
    <n v="1460"/>
    <s v="B0B3JSWG81"/>
    <x v="1331"/>
    <x v="145"/>
    <n v="199"/>
    <n v="999"/>
    <n v="80"/>
    <x v="19"/>
    <n v="2"/>
    <x v="1296"/>
    <x v="0"/>
    <n v="3.1019999999999999"/>
  </r>
  <r>
    <n v="1461"/>
    <s v="B08L7J3T31"/>
    <x v="1332"/>
    <x v="176"/>
    <n v="379"/>
    <n v="919"/>
    <n v="59"/>
    <x v="1"/>
    <n v="1090"/>
    <x v="1297"/>
    <x v="0"/>
    <n v="5.09"/>
  </r>
  <r>
    <n v="1462"/>
    <s v="B01M6453MB"/>
    <x v="1333"/>
    <x v="178"/>
    <n v="2280"/>
    <n v="3045"/>
    <n v="25"/>
    <x v="3"/>
    <n v="4118"/>
    <x v="1298"/>
    <x v="0"/>
    <n v="8.218"/>
  </r>
  <r>
    <n v="1463"/>
    <s v="B009P2LIL4"/>
    <x v="1334"/>
    <x v="172"/>
    <n v="2219"/>
    <n v="3080"/>
    <n v="28"/>
    <x v="9"/>
    <n v="468"/>
    <x v="1299"/>
    <x v="0"/>
    <n v="4.0680000000000005"/>
  </r>
  <r>
    <n v="1464"/>
    <s v="B00J5DYCCA"/>
    <x v="1335"/>
    <x v="174"/>
    <n v="1399"/>
    <n v="1890"/>
    <n v="26"/>
    <x v="1"/>
    <n v="8031"/>
    <x v="1300"/>
    <x v="0"/>
    <n v="12.031000000000001"/>
  </r>
  <r>
    <n v="1465"/>
    <s v="B01486F4G6"/>
    <x v="1336"/>
    <x v="163"/>
    <n v="2863"/>
    <n v="3690"/>
    <n v="22"/>
    <x v="4"/>
    <n v="6987"/>
    <x v="1301"/>
    <x v="0"/>
    <n v="11.286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BBB526-9107-4A0C-8143-62710F300FB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showAll="0"/>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 axis="axisRow" showAll="0">
      <items count="4">
        <item x="1"/>
        <item x="2"/>
        <item x="0"/>
        <item t="default"/>
      </items>
    </pivotField>
    <pivotField showAll="0"/>
  </pivotFields>
  <rowFields count="1">
    <field x="10"/>
  </rowFields>
  <rowItems count="4">
    <i>
      <x/>
    </i>
    <i>
      <x v="1"/>
    </i>
    <i>
      <x v="2"/>
    </i>
    <i t="grand">
      <x/>
    </i>
  </rowItems>
  <colItems count="1">
    <i/>
  </colItems>
  <dataFields count="1">
    <dataField name="Count of product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E634D2-8BAB-4D18-A635-6FD1252C1A70}"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2">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dataField="1"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otential_revenu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1D5128-F00E-4E0B-A0B6-038BBF67217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2">
    <pivotField showAll="0"/>
    <pivotField showAll="0"/>
    <pivotField showAll="0"/>
    <pivotField axis="axisRow" showAll="0" sortType="a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2" showAll="0"/>
    <pivotField showAll="0"/>
    <pivotField dataField="1" numFmtId="1"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_percentage" fld="6"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F55B56-FF3B-44C4-B085-CD02FC6408F3}"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2">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2" showAll="0"/>
    <pivotField showAll="0"/>
    <pivotField dataField="1" numFmtId="1"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6" subtotal="average" baseField="3" baseItem="92"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C0F345-8EB4-4A97-A77F-1401BFAEE27B}" name="PivotTable1" cacheId="0" applyNumberFormats="0" applyBorderFormats="0" applyFontFormats="0" applyPatternFormats="0" applyAlignmentFormats="0" applyWidthHeightFormats="1" dataCaption="Values" tag="b53cbe4f-0b9c-4d2e-aff3-447b4a8b613b" updatedVersion="8" minRefreshableVersion="3" useAutoFormatting="1" itemPrintTitles="1" createdVersion="8" indent="0" outline="1" outlineData="1" multipleFieldFilters="0" chartFormat="7">
  <location ref="A3:B215" firstHeaderRow="1" firstDataRow="1" firstDataCol="1"/>
  <pivotFields count="2">
    <pivotField axis="axisRow" allDrilled="1" subtotalTop="0" showAll="0" dataSourceSort="1"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pivotField>
    <pivotField dataField="1" subtotalTop="0" showAll="0" defaultSubtotal="0"/>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_percentage" fld="1" baseField="0" baseItem="0"/>
  </dataFields>
  <chartFormats count="2">
    <chartFormat chart="2" format="6"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C15F04-175D-4390-B5CE-67208011E68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B215" firstHeaderRow="1" firstDataRow="1" firstDataCol="1"/>
  <pivotFields count="12">
    <pivotField showAll="0"/>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2" subtotal="count" baseField="0" baseItem="0"/>
  </dataFields>
  <chartFormats count="5">
    <chartFormat chart="14" format="1"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 chart="37" format="4"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7C15DF-810C-4EF4-9006-0970586CEC04}"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15" firstHeaderRow="1" firstDataRow="1" firstDataCol="1"/>
  <pivotFields count="12">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6801A6-02FD-421A-8BC3-5AB1B3EDDCAB}"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1341" firstHeaderRow="1" firstDataRow="1" firstDataCol="1"/>
  <pivotFields count="12">
    <pivotField showAll="0"/>
    <pivotField showAll="0"/>
    <pivotField axis="axisRow" showAll="0"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pivotField showAll="0"/>
    <pivotField showAll="0"/>
    <pivotField numFmtId="9" showAll="0"/>
    <pivotField showAll="0"/>
    <pivotField dataField="1" showAll="0"/>
    <pivotField showAll="0"/>
    <pivotField showAll="0"/>
    <pivotField showAll="0"/>
  </pivotFields>
  <rowFields count="1">
    <field x="2"/>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_count" fld="8" baseField="0" baseItem="0"/>
  </dataFields>
  <formats count="2">
    <format dxfId="26">
      <pivotArea dataOnly="0" labelOnly="1" fieldPosition="0">
        <references count="1">
          <reference field="2" count="1">
            <x v="1238"/>
          </reference>
        </references>
      </pivotArea>
    </format>
    <format dxfId="25">
      <pivotArea collapsedLevelsAreSubtotals="1" fieldPosition="0">
        <references count="1">
          <reference field="2" count="1">
            <x v="1238"/>
          </reference>
        </references>
      </pivotArea>
    </format>
  </formats>
  <chartFormats count="5352">
    <chartFormat chart="1" format="1" series="1">
      <pivotArea type="data" outline="0" fieldPosition="0">
        <references count="1">
          <reference field="4294967294" count="1" selected="0">
            <x v="0"/>
          </reference>
        </references>
      </pivotArea>
    </chartFormat>
    <chartFormat chart="11" format="1340" series="1">
      <pivotArea type="data" outline="0" fieldPosition="0">
        <references count="1">
          <reference field="4294967294" count="1" selected="0">
            <x v="0"/>
          </reference>
        </references>
      </pivotArea>
    </chartFormat>
    <chartFormat chart="11" format="1341">
      <pivotArea type="data" outline="0" fieldPosition="0">
        <references count="2">
          <reference field="4294967294" count="1" selected="0">
            <x v="0"/>
          </reference>
          <reference field="2" count="1" selected="0">
            <x v="1336"/>
          </reference>
        </references>
      </pivotArea>
    </chartFormat>
    <chartFormat chart="11" format="1342">
      <pivotArea type="data" outline="0" fieldPosition="0">
        <references count="2">
          <reference field="4294967294" count="1" selected="0">
            <x v="0"/>
          </reference>
          <reference field="2" count="1" selected="0">
            <x v="1335"/>
          </reference>
        </references>
      </pivotArea>
    </chartFormat>
    <chartFormat chart="11" format="1343">
      <pivotArea type="data" outline="0" fieldPosition="0">
        <references count="2">
          <reference field="4294967294" count="1" selected="0">
            <x v="0"/>
          </reference>
          <reference field="2" count="1" selected="0">
            <x v="1334"/>
          </reference>
        </references>
      </pivotArea>
    </chartFormat>
    <chartFormat chart="11" format="1344">
      <pivotArea type="data" outline="0" fieldPosition="0">
        <references count="2">
          <reference field="4294967294" count="1" selected="0">
            <x v="0"/>
          </reference>
          <reference field="2" count="1" selected="0">
            <x v="1333"/>
          </reference>
        </references>
      </pivotArea>
    </chartFormat>
    <chartFormat chart="11" format="1345">
      <pivotArea type="data" outline="0" fieldPosition="0">
        <references count="2">
          <reference field="4294967294" count="1" selected="0">
            <x v="0"/>
          </reference>
          <reference field="2" count="1" selected="0">
            <x v="1332"/>
          </reference>
        </references>
      </pivotArea>
    </chartFormat>
    <chartFormat chart="11" format="1346">
      <pivotArea type="data" outline="0" fieldPosition="0">
        <references count="2">
          <reference field="4294967294" count="1" selected="0">
            <x v="0"/>
          </reference>
          <reference field="2" count="1" selected="0">
            <x v="1331"/>
          </reference>
        </references>
      </pivotArea>
    </chartFormat>
    <chartFormat chart="11" format="1347">
      <pivotArea type="data" outline="0" fieldPosition="0">
        <references count="2">
          <reference field="4294967294" count="1" selected="0">
            <x v="0"/>
          </reference>
          <reference field="2" count="1" selected="0">
            <x v="1330"/>
          </reference>
        </references>
      </pivotArea>
    </chartFormat>
    <chartFormat chart="11" format="1348">
      <pivotArea type="data" outline="0" fieldPosition="0">
        <references count="2">
          <reference field="4294967294" count="1" selected="0">
            <x v="0"/>
          </reference>
          <reference field="2" count="1" selected="0">
            <x v="1329"/>
          </reference>
        </references>
      </pivotArea>
    </chartFormat>
    <chartFormat chart="11" format="1349">
      <pivotArea type="data" outline="0" fieldPosition="0">
        <references count="2">
          <reference field="4294967294" count="1" selected="0">
            <x v="0"/>
          </reference>
          <reference field="2" count="1" selected="0">
            <x v="1328"/>
          </reference>
        </references>
      </pivotArea>
    </chartFormat>
    <chartFormat chart="11" format="1350">
      <pivotArea type="data" outline="0" fieldPosition="0">
        <references count="2">
          <reference field="4294967294" count="1" selected="0">
            <x v="0"/>
          </reference>
          <reference field="2" count="1" selected="0">
            <x v="1327"/>
          </reference>
        </references>
      </pivotArea>
    </chartFormat>
    <chartFormat chart="11" format="1351">
      <pivotArea type="data" outline="0" fieldPosition="0">
        <references count="2">
          <reference field="4294967294" count="1" selected="0">
            <x v="0"/>
          </reference>
          <reference field="2" count="1" selected="0">
            <x v="1326"/>
          </reference>
        </references>
      </pivotArea>
    </chartFormat>
    <chartFormat chart="11" format="1352">
      <pivotArea type="data" outline="0" fieldPosition="0">
        <references count="2">
          <reference field="4294967294" count="1" selected="0">
            <x v="0"/>
          </reference>
          <reference field="2" count="1" selected="0">
            <x v="1325"/>
          </reference>
        </references>
      </pivotArea>
    </chartFormat>
    <chartFormat chart="11" format="1353">
      <pivotArea type="data" outline="0" fieldPosition="0">
        <references count="2">
          <reference field="4294967294" count="1" selected="0">
            <x v="0"/>
          </reference>
          <reference field="2" count="1" selected="0">
            <x v="1324"/>
          </reference>
        </references>
      </pivotArea>
    </chartFormat>
    <chartFormat chart="11" format="1354">
      <pivotArea type="data" outline="0" fieldPosition="0">
        <references count="2">
          <reference field="4294967294" count="1" selected="0">
            <x v="0"/>
          </reference>
          <reference field="2" count="1" selected="0">
            <x v="1323"/>
          </reference>
        </references>
      </pivotArea>
    </chartFormat>
    <chartFormat chart="11" format="1355">
      <pivotArea type="data" outline="0" fieldPosition="0">
        <references count="2">
          <reference field="4294967294" count="1" selected="0">
            <x v="0"/>
          </reference>
          <reference field="2" count="1" selected="0">
            <x v="1322"/>
          </reference>
        </references>
      </pivotArea>
    </chartFormat>
    <chartFormat chart="11" format="1356">
      <pivotArea type="data" outline="0" fieldPosition="0">
        <references count="2">
          <reference field="4294967294" count="1" selected="0">
            <x v="0"/>
          </reference>
          <reference field="2" count="1" selected="0">
            <x v="1321"/>
          </reference>
        </references>
      </pivotArea>
    </chartFormat>
    <chartFormat chart="11" format="1357">
      <pivotArea type="data" outline="0" fieldPosition="0">
        <references count="2">
          <reference field="4294967294" count="1" selected="0">
            <x v="0"/>
          </reference>
          <reference field="2" count="1" selected="0">
            <x v="1320"/>
          </reference>
        </references>
      </pivotArea>
    </chartFormat>
    <chartFormat chart="11" format="1358">
      <pivotArea type="data" outline="0" fieldPosition="0">
        <references count="2">
          <reference field="4294967294" count="1" selected="0">
            <x v="0"/>
          </reference>
          <reference field="2" count="1" selected="0">
            <x v="1319"/>
          </reference>
        </references>
      </pivotArea>
    </chartFormat>
    <chartFormat chart="11" format="1359">
      <pivotArea type="data" outline="0" fieldPosition="0">
        <references count="2">
          <reference field="4294967294" count="1" selected="0">
            <x v="0"/>
          </reference>
          <reference field="2" count="1" selected="0">
            <x v="1318"/>
          </reference>
        </references>
      </pivotArea>
    </chartFormat>
    <chartFormat chart="11" format="1360">
      <pivotArea type="data" outline="0" fieldPosition="0">
        <references count="2">
          <reference field="4294967294" count="1" selected="0">
            <x v="0"/>
          </reference>
          <reference field="2" count="1" selected="0">
            <x v="1317"/>
          </reference>
        </references>
      </pivotArea>
    </chartFormat>
    <chartFormat chart="11" format="1361">
      <pivotArea type="data" outline="0" fieldPosition="0">
        <references count="2">
          <reference field="4294967294" count="1" selected="0">
            <x v="0"/>
          </reference>
          <reference field="2" count="1" selected="0">
            <x v="1316"/>
          </reference>
        </references>
      </pivotArea>
    </chartFormat>
    <chartFormat chart="11" format="1362">
      <pivotArea type="data" outline="0" fieldPosition="0">
        <references count="2">
          <reference field="4294967294" count="1" selected="0">
            <x v="0"/>
          </reference>
          <reference field="2" count="1" selected="0">
            <x v="1315"/>
          </reference>
        </references>
      </pivotArea>
    </chartFormat>
    <chartFormat chart="11" format="1363">
      <pivotArea type="data" outline="0" fieldPosition="0">
        <references count="2">
          <reference field="4294967294" count="1" selected="0">
            <x v="0"/>
          </reference>
          <reference field="2" count="1" selected="0">
            <x v="1314"/>
          </reference>
        </references>
      </pivotArea>
    </chartFormat>
    <chartFormat chart="11" format="1364">
      <pivotArea type="data" outline="0" fieldPosition="0">
        <references count="2">
          <reference field="4294967294" count="1" selected="0">
            <x v="0"/>
          </reference>
          <reference field="2" count="1" selected="0">
            <x v="1313"/>
          </reference>
        </references>
      </pivotArea>
    </chartFormat>
    <chartFormat chart="11" format="1365">
      <pivotArea type="data" outline="0" fieldPosition="0">
        <references count="2">
          <reference field="4294967294" count="1" selected="0">
            <x v="0"/>
          </reference>
          <reference field="2" count="1" selected="0">
            <x v="1312"/>
          </reference>
        </references>
      </pivotArea>
    </chartFormat>
    <chartFormat chart="11" format="1366">
      <pivotArea type="data" outline="0" fieldPosition="0">
        <references count="2">
          <reference field="4294967294" count="1" selected="0">
            <x v="0"/>
          </reference>
          <reference field="2" count="1" selected="0">
            <x v="1311"/>
          </reference>
        </references>
      </pivotArea>
    </chartFormat>
    <chartFormat chart="11" format="1367">
      <pivotArea type="data" outline="0" fieldPosition="0">
        <references count="2">
          <reference field="4294967294" count="1" selected="0">
            <x v="0"/>
          </reference>
          <reference field="2" count="1" selected="0">
            <x v="1310"/>
          </reference>
        </references>
      </pivotArea>
    </chartFormat>
    <chartFormat chart="11" format="1368">
      <pivotArea type="data" outline="0" fieldPosition="0">
        <references count="2">
          <reference field="4294967294" count="1" selected="0">
            <x v="0"/>
          </reference>
          <reference field="2" count="1" selected="0">
            <x v="1309"/>
          </reference>
        </references>
      </pivotArea>
    </chartFormat>
    <chartFormat chart="11" format="1369">
      <pivotArea type="data" outline="0" fieldPosition="0">
        <references count="2">
          <reference field="4294967294" count="1" selected="0">
            <x v="0"/>
          </reference>
          <reference field="2" count="1" selected="0">
            <x v="1308"/>
          </reference>
        </references>
      </pivotArea>
    </chartFormat>
    <chartFormat chart="11" format="1370">
      <pivotArea type="data" outline="0" fieldPosition="0">
        <references count="2">
          <reference field="4294967294" count="1" selected="0">
            <x v="0"/>
          </reference>
          <reference field="2" count="1" selected="0">
            <x v="1307"/>
          </reference>
        </references>
      </pivotArea>
    </chartFormat>
    <chartFormat chart="11" format="1371">
      <pivotArea type="data" outline="0" fieldPosition="0">
        <references count="2">
          <reference field="4294967294" count="1" selected="0">
            <x v="0"/>
          </reference>
          <reference field="2" count="1" selected="0">
            <x v="1306"/>
          </reference>
        </references>
      </pivotArea>
    </chartFormat>
    <chartFormat chart="11" format="1372">
      <pivotArea type="data" outline="0" fieldPosition="0">
        <references count="2">
          <reference field="4294967294" count="1" selected="0">
            <x v="0"/>
          </reference>
          <reference field="2" count="1" selected="0">
            <x v="1305"/>
          </reference>
        </references>
      </pivotArea>
    </chartFormat>
    <chartFormat chart="11" format="1373">
      <pivotArea type="data" outline="0" fieldPosition="0">
        <references count="2">
          <reference field="4294967294" count="1" selected="0">
            <x v="0"/>
          </reference>
          <reference field="2" count="1" selected="0">
            <x v="1304"/>
          </reference>
        </references>
      </pivotArea>
    </chartFormat>
    <chartFormat chart="11" format="1374">
      <pivotArea type="data" outline="0" fieldPosition="0">
        <references count="2">
          <reference field="4294967294" count="1" selected="0">
            <x v="0"/>
          </reference>
          <reference field="2" count="1" selected="0">
            <x v="1303"/>
          </reference>
        </references>
      </pivotArea>
    </chartFormat>
    <chartFormat chart="11" format="1375">
      <pivotArea type="data" outline="0" fieldPosition="0">
        <references count="2">
          <reference field="4294967294" count="1" selected="0">
            <x v="0"/>
          </reference>
          <reference field="2" count="1" selected="0">
            <x v="1302"/>
          </reference>
        </references>
      </pivotArea>
    </chartFormat>
    <chartFormat chart="11" format="1376">
      <pivotArea type="data" outline="0" fieldPosition="0">
        <references count="2">
          <reference field="4294967294" count="1" selected="0">
            <x v="0"/>
          </reference>
          <reference field="2" count="1" selected="0">
            <x v="1301"/>
          </reference>
        </references>
      </pivotArea>
    </chartFormat>
    <chartFormat chart="11" format="1377">
      <pivotArea type="data" outline="0" fieldPosition="0">
        <references count="2">
          <reference field="4294967294" count="1" selected="0">
            <x v="0"/>
          </reference>
          <reference field="2" count="1" selected="0">
            <x v="1300"/>
          </reference>
        </references>
      </pivotArea>
    </chartFormat>
    <chartFormat chart="11" format="1378">
      <pivotArea type="data" outline="0" fieldPosition="0">
        <references count="2">
          <reference field="4294967294" count="1" selected="0">
            <x v="0"/>
          </reference>
          <reference field="2" count="1" selected="0">
            <x v="1299"/>
          </reference>
        </references>
      </pivotArea>
    </chartFormat>
    <chartFormat chart="11" format="1379">
      <pivotArea type="data" outline="0" fieldPosition="0">
        <references count="2">
          <reference field="4294967294" count="1" selected="0">
            <x v="0"/>
          </reference>
          <reference field="2" count="1" selected="0">
            <x v="1298"/>
          </reference>
        </references>
      </pivotArea>
    </chartFormat>
    <chartFormat chart="11" format="1380">
      <pivotArea type="data" outline="0" fieldPosition="0">
        <references count="2">
          <reference field="4294967294" count="1" selected="0">
            <x v="0"/>
          </reference>
          <reference field="2" count="1" selected="0">
            <x v="1297"/>
          </reference>
        </references>
      </pivotArea>
    </chartFormat>
    <chartFormat chart="11" format="1381">
      <pivotArea type="data" outline="0" fieldPosition="0">
        <references count="2">
          <reference field="4294967294" count="1" selected="0">
            <x v="0"/>
          </reference>
          <reference field="2" count="1" selected="0">
            <x v="1296"/>
          </reference>
        </references>
      </pivotArea>
    </chartFormat>
    <chartFormat chart="11" format="1382">
      <pivotArea type="data" outline="0" fieldPosition="0">
        <references count="2">
          <reference field="4294967294" count="1" selected="0">
            <x v="0"/>
          </reference>
          <reference field="2" count="1" selected="0">
            <x v="1295"/>
          </reference>
        </references>
      </pivotArea>
    </chartFormat>
    <chartFormat chart="11" format="1383">
      <pivotArea type="data" outline="0" fieldPosition="0">
        <references count="2">
          <reference field="4294967294" count="1" selected="0">
            <x v="0"/>
          </reference>
          <reference field="2" count="1" selected="0">
            <x v="1294"/>
          </reference>
        </references>
      </pivotArea>
    </chartFormat>
    <chartFormat chart="11" format="1384">
      <pivotArea type="data" outline="0" fieldPosition="0">
        <references count="2">
          <reference field="4294967294" count="1" selected="0">
            <x v="0"/>
          </reference>
          <reference field="2" count="1" selected="0">
            <x v="1293"/>
          </reference>
        </references>
      </pivotArea>
    </chartFormat>
    <chartFormat chart="11" format="1385">
      <pivotArea type="data" outline="0" fieldPosition="0">
        <references count="2">
          <reference field="4294967294" count="1" selected="0">
            <x v="0"/>
          </reference>
          <reference field="2" count="1" selected="0">
            <x v="1292"/>
          </reference>
        </references>
      </pivotArea>
    </chartFormat>
    <chartFormat chart="11" format="1386">
      <pivotArea type="data" outline="0" fieldPosition="0">
        <references count="2">
          <reference field="4294967294" count="1" selected="0">
            <x v="0"/>
          </reference>
          <reference field="2" count="1" selected="0">
            <x v="1291"/>
          </reference>
        </references>
      </pivotArea>
    </chartFormat>
    <chartFormat chart="11" format="1387">
      <pivotArea type="data" outline="0" fieldPosition="0">
        <references count="2">
          <reference field="4294967294" count="1" selected="0">
            <x v="0"/>
          </reference>
          <reference field="2" count="1" selected="0">
            <x v="1290"/>
          </reference>
        </references>
      </pivotArea>
    </chartFormat>
    <chartFormat chart="11" format="1388">
      <pivotArea type="data" outline="0" fieldPosition="0">
        <references count="2">
          <reference field="4294967294" count="1" selected="0">
            <x v="0"/>
          </reference>
          <reference field="2" count="1" selected="0">
            <x v="1289"/>
          </reference>
        </references>
      </pivotArea>
    </chartFormat>
    <chartFormat chart="11" format="1389">
      <pivotArea type="data" outline="0" fieldPosition="0">
        <references count="2">
          <reference field="4294967294" count="1" selected="0">
            <x v="0"/>
          </reference>
          <reference field="2" count="1" selected="0">
            <x v="1288"/>
          </reference>
        </references>
      </pivotArea>
    </chartFormat>
    <chartFormat chart="11" format="1390">
      <pivotArea type="data" outline="0" fieldPosition="0">
        <references count="2">
          <reference field="4294967294" count="1" selected="0">
            <x v="0"/>
          </reference>
          <reference field="2" count="1" selected="0">
            <x v="1287"/>
          </reference>
        </references>
      </pivotArea>
    </chartFormat>
    <chartFormat chart="11" format="1391">
      <pivotArea type="data" outline="0" fieldPosition="0">
        <references count="2">
          <reference field="4294967294" count="1" selected="0">
            <x v="0"/>
          </reference>
          <reference field="2" count="1" selected="0">
            <x v="1286"/>
          </reference>
        </references>
      </pivotArea>
    </chartFormat>
    <chartFormat chart="11" format="1392">
      <pivotArea type="data" outline="0" fieldPosition="0">
        <references count="2">
          <reference field="4294967294" count="1" selected="0">
            <x v="0"/>
          </reference>
          <reference field="2" count="1" selected="0">
            <x v="1285"/>
          </reference>
        </references>
      </pivotArea>
    </chartFormat>
    <chartFormat chart="11" format="1393">
      <pivotArea type="data" outline="0" fieldPosition="0">
        <references count="2">
          <reference field="4294967294" count="1" selected="0">
            <x v="0"/>
          </reference>
          <reference field="2" count="1" selected="0">
            <x v="1284"/>
          </reference>
        </references>
      </pivotArea>
    </chartFormat>
    <chartFormat chart="11" format="1394">
      <pivotArea type="data" outline="0" fieldPosition="0">
        <references count="2">
          <reference field="4294967294" count="1" selected="0">
            <x v="0"/>
          </reference>
          <reference field="2" count="1" selected="0">
            <x v="1283"/>
          </reference>
        </references>
      </pivotArea>
    </chartFormat>
    <chartFormat chart="11" format="1395">
      <pivotArea type="data" outline="0" fieldPosition="0">
        <references count="2">
          <reference field="4294967294" count="1" selected="0">
            <x v="0"/>
          </reference>
          <reference field="2" count="1" selected="0">
            <x v="1282"/>
          </reference>
        </references>
      </pivotArea>
    </chartFormat>
    <chartFormat chart="11" format="1396">
      <pivotArea type="data" outline="0" fieldPosition="0">
        <references count="2">
          <reference field="4294967294" count="1" selected="0">
            <x v="0"/>
          </reference>
          <reference field="2" count="1" selected="0">
            <x v="1281"/>
          </reference>
        </references>
      </pivotArea>
    </chartFormat>
    <chartFormat chart="11" format="1397">
      <pivotArea type="data" outline="0" fieldPosition="0">
        <references count="2">
          <reference field="4294967294" count="1" selected="0">
            <x v="0"/>
          </reference>
          <reference field="2" count="1" selected="0">
            <x v="1280"/>
          </reference>
        </references>
      </pivotArea>
    </chartFormat>
    <chartFormat chart="11" format="1398">
      <pivotArea type="data" outline="0" fieldPosition="0">
        <references count="2">
          <reference field="4294967294" count="1" selected="0">
            <x v="0"/>
          </reference>
          <reference field="2" count="1" selected="0">
            <x v="1279"/>
          </reference>
        </references>
      </pivotArea>
    </chartFormat>
    <chartFormat chart="11" format="1399">
      <pivotArea type="data" outline="0" fieldPosition="0">
        <references count="2">
          <reference field="4294967294" count="1" selected="0">
            <x v="0"/>
          </reference>
          <reference field="2" count="1" selected="0">
            <x v="1278"/>
          </reference>
        </references>
      </pivotArea>
    </chartFormat>
    <chartFormat chart="11" format="1400">
      <pivotArea type="data" outline="0" fieldPosition="0">
        <references count="2">
          <reference field="4294967294" count="1" selected="0">
            <x v="0"/>
          </reference>
          <reference field="2" count="1" selected="0">
            <x v="1277"/>
          </reference>
        </references>
      </pivotArea>
    </chartFormat>
    <chartFormat chart="11" format="1401">
      <pivotArea type="data" outline="0" fieldPosition="0">
        <references count="2">
          <reference field="4294967294" count="1" selected="0">
            <x v="0"/>
          </reference>
          <reference field="2" count="1" selected="0">
            <x v="1276"/>
          </reference>
        </references>
      </pivotArea>
    </chartFormat>
    <chartFormat chart="11" format="1402">
      <pivotArea type="data" outline="0" fieldPosition="0">
        <references count="2">
          <reference field="4294967294" count="1" selected="0">
            <x v="0"/>
          </reference>
          <reference field="2" count="1" selected="0">
            <x v="1275"/>
          </reference>
        </references>
      </pivotArea>
    </chartFormat>
    <chartFormat chart="11" format="1403">
      <pivotArea type="data" outline="0" fieldPosition="0">
        <references count="2">
          <reference field="4294967294" count="1" selected="0">
            <x v="0"/>
          </reference>
          <reference field="2" count="1" selected="0">
            <x v="1274"/>
          </reference>
        </references>
      </pivotArea>
    </chartFormat>
    <chartFormat chart="11" format="1404">
      <pivotArea type="data" outline="0" fieldPosition="0">
        <references count="2">
          <reference field="4294967294" count="1" selected="0">
            <x v="0"/>
          </reference>
          <reference field="2" count="1" selected="0">
            <x v="1273"/>
          </reference>
        </references>
      </pivotArea>
    </chartFormat>
    <chartFormat chart="11" format="1405">
      <pivotArea type="data" outline="0" fieldPosition="0">
        <references count="2">
          <reference field="4294967294" count="1" selected="0">
            <x v="0"/>
          </reference>
          <reference field="2" count="1" selected="0">
            <x v="1272"/>
          </reference>
        </references>
      </pivotArea>
    </chartFormat>
    <chartFormat chart="11" format="1406">
      <pivotArea type="data" outline="0" fieldPosition="0">
        <references count="2">
          <reference field="4294967294" count="1" selected="0">
            <x v="0"/>
          </reference>
          <reference field="2" count="1" selected="0">
            <x v="1271"/>
          </reference>
        </references>
      </pivotArea>
    </chartFormat>
    <chartFormat chart="11" format="1407">
      <pivotArea type="data" outline="0" fieldPosition="0">
        <references count="2">
          <reference field="4294967294" count="1" selected="0">
            <x v="0"/>
          </reference>
          <reference field="2" count="1" selected="0">
            <x v="1270"/>
          </reference>
        </references>
      </pivotArea>
    </chartFormat>
    <chartFormat chart="11" format="1408">
      <pivotArea type="data" outline="0" fieldPosition="0">
        <references count="2">
          <reference field="4294967294" count="1" selected="0">
            <x v="0"/>
          </reference>
          <reference field="2" count="1" selected="0">
            <x v="1269"/>
          </reference>
        </references>
      </pivotArea>
    </chartFormat>
    <chartFormat chart="11" format="1409">
      <pivotArea type="data" outline="0" fieldPosition="0">
        <references count="2">
          <reference field="4294967294" count="1" selected="0">
            <x v="0"/>
          </reference>
          <reference field="2" count="1" selected="0">
            <x v="1268"/>
          </reference>
        </references>
      </pivotArea>
    </chartFormat>
    <chartFormat chart="11" format="1410">
      <pivotArea type="data" outline="0" fieldPosition="0">
        <references count="2">
          <reference field="4294967294" count="1" selected="0">
            <x v="0"/>
          </reference>
          <reference field="2" count="1" selected="0">
            <x v="1267"/>
          </reference>
        </references>
      </pivotArea>
    </chartFormat>
    <chartFormat chart="11" format="1411">
      <pivotArea type="data" outline="0" fieldPosition="0">
        <references count="2">
          <reference field="4294967294" count="1" selected="0">
            <x v="0"/>
          </reference>
          <reference field="2" count="1" selected="0">
            <x v="1266"/>
          </reference>
        </references>
      </pivotArea>
    </chartFormat>
    <chartFormat chart="11" format="1412">
      <pivotArea type="data" outline="0" fieldPosition="0">
        <references count="2">
          <reference field="4294967294" count="1" selected="0">
            <x v="0"/>
          </reference>
          <reference field="2" count="1" selected="0">
            <x v="1265"/>
          </reference>
        </references>
      </pivotArea>
    </chartFormat>
    <chartFormat chart="11" format="1413">
      <pivotArea type="data" outline="0" fieldPosition="0">
        <references count="2">
          <reference field="4294967294" count="1" selected="0">
            <x v="0"/>
          </reference>
          <reference field="2" count="1" selected="0">
            <x v="1264"/>
          </reference>
        </references>
      </pivotArea>
    </chartFormat>
    <chartFormat chart="11" format="1414">
      <pivotArea type="data" outline="0" fieldPosition="0">
        <references count="2">
          <reference field="4294967294" count="1" selected="0">
            <x v="0"/>
          </reference>
          <reference field="2" count="1" selected="0">
            <x v="1263"/>
          </reference>
        </references>
      </pivotArea>
    </chartFormat>
    <chartFormat chart="11" format="1415">
      <pivotArea type="data" outline="0" fieldPosition="0">
        <references count="2">
          <reference field="4294967294" count="1" selected="0">
            <x v="0"/>
          </reference>
          <reference field="2" count="1" selected="0">
            <x v="1262"/>
          </reference>
        </references>
      </pivotArea>
    </chartFormat>
    <chartFormat chart="11" format="1416">
      <pivotArea type="data" outline="0" fieldPosition="0">
        <references count="2">
          <reference field="4294967294" count="1" selected="0">
            <x v="0"/>
          </reference>
          <reference field="2" count="1" selected="0">
            <x v="1261"/>
          </reference>
        </references>
      </pivotArea>
    </chartFormat>
    <chartFormat chart="11" format="1417">
      <pivotArea type="data" outline="0" fieldPosition="0">
        <references count="2">
          <reference field="4294967294" count="1" selected="0">
            <x v="0"/>
          </reference>
          <reference field="2" count="1" selected="0">
            <x v="1260"/>
          </reference>
        </references>
      </pivotArea>
    </chartFormat>
    <chartFormat chart="11" format="1418">
      <pivotArea type="data" outline="0" fieldPosition="0">
        <references count="2">
          <reference field="4294967294" count="1" selected="0">
            <x v="0"/>
          </reference>
          <reference field="2" count="1" selected="0">
            <x v="1259"/>
          </reference>
        </references>
      </pivotArea>
    </chartFormat>
    <chartFormat chart="11" format="1419">
      <pivotArea type="data" outline="0" fieldPosition="0">
        <references count="2">
          <reference field="4294967294" count="1" selected="0">
            <x v="0"/>
          </reference>
          <reference field="2" count="1" selected="0">
            <x v="1258"/>
          </reference>
        </references>
      </pivotArea>
    </chartFormat>
    <chartFormat chart="11" format="1420">
      <pivotArea type="data" outline="0" fieldPosition="0">
        <references count="2">
          <reference field="4294967294" count="1" selected="0">
            <x v="0"/>
          </reference>
          <reference field="2" count="1" selected="0">
            <x v="1257"/>
          </reference>
        </references>
      </pivotArea>
    </chartFormat>
    <chartFormat chart="11" format="1421">
      <pivotArea type="data" outline="0" fieldPosition="0">
        <references count="2">
          <reference field="4294967294" count="1" selected="0">
            <x v="0"/>
          </reference>
          <reference field="2" count="1" selected="0">
            <x v="1256"/>
          </reference>
        </references>
      </pivotArea>
    </chartFormat>
    <chartFormat chart="11" format="1422">
      <pivotArea type="data" outline="0" fieldPosition="0">
        <references count="2">
          <reference field="4294967294" count="1" selected="0">
            <x v="0"/>
          </reference>
          <reference field="2" count="1" selected="0">
            <x v="1255"/>
          </reference>
        </references>
      </pivotArea>
    </chartFormat>
    <chartFormat chart="11" format="1423">
      <pivotArea type="data" outline="0" fieldPosition="0">
        <references count="2">
          <reference field="4294967294" count="1" selected="0">
            <x v="0"/>
          </reference>
          <reference field="2" count="1" selected="0">
            <x v="1254"/>
          </reference>
        </references>
      </pivotArea>
    </chartFormat>
    <chartFormat chart="11" format="1424">
      <pivotArea type="data" outline="0" fieldPosition="0">
        <references count="2">
          <reference field="4294967294" count="1" selected="0">
            <x v="0"/>
          </reference>
          <reference field="2" count="1" selected="0">
            <x v="1253"/>
          </reference>
        </references>
      </pivotArea>
    </chartFormat>
    <chartFormat chart="11" format="1425">
      <pivotArea type="data" outline="0" fieldPosition="0">
        <references count="2">
          <reference field="4294967294" count="1" selected="0">
            <x v="0"/>
          </reference>
          <reference field="2" count="1" selected="0">
            <x v="1252"/>
          </reference>
        </references>
      </pivotArea>
    </chartFormat>
    <chartFormat chart="11" format="1426">
      <pivotArea type="data" outline="0" fieldPosition="0">
        <references count="2">
          <reference field="4294967294" count="1" selected="0">
            <x v="0"/>
          </reference>
          <reference field="2" count="1" selected="0">
            <x v="1251"/>
          </reference>
        </references>
      </pivotArea>
    </chartFormat>
    <chartFormat chart="11" format="1427">
      <pivotArea type="data" outline="0" fieldPosition="0">
        <references count="2">
          <reference field="4294967294" count="1" selected="0">
            <x v="0"/>
          </reference>
          <reference field="2" count="1" selected="0">
            <x v="1250"/>
          </reference>
        </references>
      </pivotArea>
    </chartFormat>
    <chartFormat chart="11" format="1428">
      <pivotArea type="data" outline="0" fieldPosition="0">
        <references count="2">
          <reference field="4294967294" count="1" selected="0">
            <x v="0"/>
          </reference>
          <reference field="2" count="1" selected="0">
            <x v="1249"/>
          </reference>
        </references>
      </pivotArea>
    </chartFormat>
    <chartFormat chart="11" format="1429">
      <pivotArea type="data" outline="0" fieldPosition="0">
        <references count="2">
          <reference field="4294967294" count="1" selected="0">
            <x v="0"/>
          </reference>
          <reference field="2" count="1" selected="0">
            <x v="1248"/>
          </reference>
        </references>
      </pivotArea>
    </chartFormat>
    <chartFormat chart="11" format="1430">
      <pivotArea type="data" outline="0" fieldPosition="0">
        <references count="2">
          <reference field="4294967294" count="1" selected="0">
            <x v="0"/>
          </reference>
          <reference field="2" count="1" selected="0">
            <x v="1247"/>
          </reference>
        </references>
      </pivotArea>
    </chartFormat>
    <chartFormat chart="11" format="1431">
      <pivotArea type="data" outline="0" fieldPosition="0">
        <references count="2">
          <reference field="4294967294" count="1" selected="0">
            <x v="0"/>
          </reference>
          <reference field="2" count="1" selected="0">
            <x v="1246"/>
          </reference>
        </references>
      </pivotArea>
    </chartFormat>
    <chartFormat chart="11" format="1432">
      <pivotArea type="data" outline="0" fieldPosition="0">
        <references count="2">
          <reference field="4294967294" count="1" selected="0">
            <x v="0"/>
          </reference>
          <reference field="2" count="1" selected="0">
            <x v="1245"/>
          </reference>
        </references>
      </pivotArea>
    </chartFormat>
    <chartFormat chart="11" format="1433">
      <pivotArea type="data" outline="0" fieldPosition="0">
        <references count="2">
          <reference field="4294967294" count="1" selected="0">
            <x v="0"/>
          </reference>
          <reference field="2" count="1" selected="0">
            <x v="1244"/>
          </reference>
        </references>
      </pivotArea>
    </chartFormat>
    <chartFormat chart="11" format="1434">
      <pivotArea type="data" outline="0" fieldPosition="0">
        <references count="2">
          <reference field="4294967294" count="1" selected="0">
            <x v="0"/>
          </reference>
          <reference field="2" count="1" selected="0">
            <x v="1243"/>
          </reference>
        </references>
      </pivotArea>
    </chartFormat>
    <chartFormat chart="11" format="1435">
      <pivotArea type="data" outline="0" fieldPosition="0">
        <references count="2">
          <reference field="4294967294" count="1" selected="0">
            <x v="0"/>
          </reference>
          <reference field="2" count="1" selected="0">
            <x v="1242"/>
          </reference>
        </references>
      </pivotArea>
    </chartFormat>
    <chartFormat chart="11" format="1436">
      <pivotArea type="data" outline="0" fieldPosition="0">
        <references count="2">
          <reference field="4294967294" count="1" selected="0">
            <x v="0"/>
          </reference>
          <reference field="2" count="1" selected="0">
            <x v="1241"/>
          </reference>
        </references>
      </pivotArea>
    </chartFormat>
    <chartFormat chart="11" format="1437">
      <pivotArea type="data" outline="0" fieldPosition="0">
        <references count="2">
          <reference field="4294967294" count="1" selected="0">
            <x v="0"/>
          </reference>
          <reference field="2" count="1" selected="0">
            <x v="1240"/>
          </reference>
        </references>
      </pivotArea>
    </chartFormat>
    <chartFormat chart="11" format="1438">
      <pivotArea type="data" outline="0" fieldPosition="0">
        <references count="2">
          <reference field="4294967294" count="1" selected="0">
            <x v="0"/>
          </reference>
          <reference field="2" count="1" selected="0">
            <x v="1239"/>
          </reference>
        </references>
      </pivotArea>
    </chartFormat>
    <chartFormat chart="11" format="1439">
      <pivotArea type="data" outline="0" fieldPosition="0">
        <references count="2">
          <reference field="4294967294" count="1" selected="0">
            <x v="0"/>
          </reference>
          <reference field="2" count="1" selected="0">
            <x v="1238"/>
          </reference>
        </references>
      </pivotArea>
    </chartFormat>
    <chartFormat chart="11" format="1440">
      <pivotArea type="data" outline="0" fieldPosition="0">
        <references count="2">
          <reference field="4294967294" count="1" selected="0">
            <x v="0"/>
          </reference>
          <reference field="2" count="1" selected="0">
            <x v="1237"/>
          </reference>
        </references>
      </pivotArea>
    </chartFormat>
    <chartFormat chart="11" format="1441">
      <pivotArea type="data" outline="0" fieldPosition="0">
        <references count="2">
          <reference field="4294967294" count="1" selected="0">
            <x v="0"/>
          </reference>
          <reference field="2" count="1" selected="0">
            <x v="1236"/>
          </reference>
        </references>
      </pivotArea>
    </chartFormat>
    <chartFormat chart="11" format="1442">
      <pivotArea type="data" outline="0" fieldPosition="0">
        <references count="2">
          <reference field="4294967294" count="1" selected="0">
            <x v="0"/>
          </reference>
          <reference field="2" count="1" selected="0">
            <x v="1235"/>
          </reference>
        </references>
      </pivotArea>
    </chartFormat>
    <chartFormat chart="11" format="1443">
      <pivotArea type="data" outline="0" fieldPosition="0">
        <references count="2">
          <reference field="4294967294" count="1" selected="0">
            <x v="0"/>
          </reference>
          <reference field="2" count="1" selected="0">
            <x v="1234"/>
          </reference>
        </references>
      </pivotArea>
    </chartFormat>
    <chartFormat chart="11" format="1444">
      <pivotArea type="data" outline="0" fieldPosition="0">
        <references count="2">
          <reference field="4294967294" count="1" selected="0">
            <x v="0"/>
          </reference>
          <reference field="2" count="1" selected="0">
            <x v="1233"/>
          </reference>
        </references>
      </pivotArea>
    </chartFormat>
    <chartFormat chart="11" format="1445">
      <pivotArea type="data" outline="0" fieldPosition="0">
        <references count="2">
          <reference field="4294967294" count="1" selected="0">
            <x v="0"/>
          </reference>
          <reference field="2" count="1" selected="0">
            <x v="1232"/>
          </reference>
        </references>
      </pivotArea>
    </chartFormat>
    <chartFormat chart="11" format="1446">
      <pivotArea type="data" outline="0" fieldPosition="0">
        <references count="2">
          <reference field="4294967294" count="1" selected="0">
            <x v="0"/>
          </reference>
          <reference field="2" count="1" selected="0">
            <x v="1231"/>
          </reference>
        </references>
      </pivotArea>
    </chartFormat>
    <chartFormat chart="11" format="1447">
      <pivotArea type="data" outline="0" fieldPosition="0">
        <references count="2">
          <reference field="4294967294" count="1" selected="0">
            <x v="0"/>
          </reference>
          <reference field="2" count="1" selected="0">
            <x v="1230"/>
          </reference>
        </references>
      </pivotArea>
    </chartFormat>
    <chartFormat chart="11" format="1448">
      <pivotArea type="data" outline="0" fieldPosition="0">
        <references count="2">
          <reference field="4294967294" count="1" selected="0">
            <x v="0"/>
          </reference>
          <reference field="2" count="1" selected="0">
            <x v="1229"/>
          </reference>
        </references>
      </pivotArea>
    </chartFormat>
    <chartFormat chart="11" format="1449">
      <pivotArea type="data" outline="0" fieldPosition="0">
        <references count="2">
          <reference field="4294967294" count="1" selected="0">
            <x v="0"/>
          </reference>
          <reference field="2" count="1" selected="0">
            <x v="1228"/>
          </reference>
        </references>
      </pivotArea>
    </chartFormat>
    <chartFormat chart="11" format="1450">
      <pivotArea type="data" outline="0" fieldPosition="0">
        <references count="2">
          <reference field="4294967294" count="1" selected="0">
            <x v="0"/>
          </reference>
          <reference field="2" count="1" selected="0">
            <x v="1227"/>
          </reference>
        </references>
      </pivotArea>
    </chartFormat>
    <chartFormat chart="11" format="1451">
      <pivotArea type="data" outline="0" fieldPosition="0">
        <references count="2">
          <reference field="4294967294" count="1" selected="0">
            <x v="0"/>
          </reference>
          <reference field="2" count="1" selected="0">
            <x v="1226"/>
          </reference>
        </references>
      </pivotArea>
    </chartFormat>
    <chartFormat chart="11" format="1452">
      <pivotArea type="data" outline="0" fieldPosition="0">
        <references count="2">
          <reference field="4294967294" count="1" selected="0">
            <x v="0"/>
          </reference>
          <reference field="2" count="1" selected="0">
            <x v="1225"/>
          </reference>
        </references>
      </pivotArea>
    </chartFormat>
    <chartFormat chart="11" format="1453">
      <pivotArea type="data" outline="0" fieldPosition="0">
        <references count="2">
          <reference field="4294967294" count="1" selected="0">
            <x v="0"/>
          </reference>
          <reference field="2" count="1" selected="0">
            <x v="1224"/>
          </reference>
        </references>
      </pivotArea>
    </chartFormat>
    <chartFormat chart="11" format="1454">
      <pivotArea type="data" outline="0" fieldPosition="0">
        <references count="2">
          <reference field="4294967294" count="1" selected="0">
            <x v="0"/>
          </reference>
          <reference field="2" count="1" selected="0">
            <x v="1223"/>
          </reference>
        </references>
      </pivotArea>
    </chartFormat>
    <chartFormat chart="11" format="1455">
      <pivotArea type="data" outline="0" fieldPosition="0">
        <references count="2">
          <reference field="4294967294" count="1" selected="0">
            <x v="0"/>
          </reference>
          <reference field="2" count="1" selected="0">
            <x v="1222"/>
          </reference>
        </references>
      </pivotArea>
    </chartFormat>
    <chartFormat chart="11" format="1456">
      <pivotArea type="data" outline="0" fieldPosition="0">
        <references count="2">
          <reference field="4294967294" count="1" selected="0">
            <x v="0"/>
          </reference>
          <reference field="2" count="1" selected="0">
            <x v="1221"/>
          </reference>
        </references>
      </pivotArea>
    </chartFormat>
    <chartFormat chart="11" format="1457">
      <pivotArea type="data" outline="0" fieldPosition="0">
        <references count="2">
          <reference field="4294967294" count="1" selected="0">
            <x v="0"/>
          </reference>
          <reference field="2" count="1" selected="0">
            <x v="1220"/>
          </reference>
        </references>
      </pivotArea>
    </chartFormat>
    <chartFormat chart="11" format="1458">
      <pivotArea type="data" outline="0" fieldPosition="0">
        <references count="2">
          <reference field="4294967294" count="1" selected="0">
            <x v="0"/>
          </reference>
          <reference field="2" count="1" selected="0">
            <x v="1219"/>
          </reference>
        </references>
      </pivotArea>
    </chartFormat>
    <chartFormat chart="11" format="1459">
      <pivotArea type="data" outline="0" fieldPosition="0">
        <references count="2">
          <reference field="4294967294" count="1" selected="0">
            <x v="0"/>
          </reference>
          <reference field="2" count="1" selected="0">
            <x v="1218"/>
          </reference>
        </references>
      </pivotArea>
    </chartFormat>
    <chartFormat chart="11" format="1460">
      <pivotArea type="data" outline="0" fieldPosition="0">
        <references count="2">
          <reference field="4294967294" count="1" selected="0">
            <x v="0"/>
          </reference>
          <reference field="2" count="1" selected="0">
            <x v="1217"/>
          </reference>
        </references>
      </pivotArea>
    </chartFormat>
    <chartFormat chart="11" format="1461">
      <pivotArea type="data" outline="0" fieldPosition="0">
        <references count="2">
          <reference field="4294967294" count="1" selected="0">
            <x v="0"/>
          </reference>
          <reference field="2" count="1" selected="0">
            <x v="1216"/>
          </reference>
        </references>
      </pivotArea>
    </chartFormat>
    <chartFormat chart="11" format="1462">
      <pivotArea type="data" outline="0" fieldPosition="0">
        <references count="2">
          <reference field="4294967294" count="1" selected="0">
            <x v="0"/>
          </reference>
          <reference field="2" count="1" selected="0">
            <x v="1215"/>
          </reference>
        </references>
      </pivotArea>
    </chartFormat>
    <chartFormat chart="11" format="1463">
      <pivotArea type="data" outline="0" fieldPosition="0">
        <references count="2">
          <reference field="4294967294" count="1" selected="0">
            <x v="0"/>
          </reference>
          <reference field="2" count="1" selected="0">
            <x v="1214"/>
          </reference>
        </references>
      </pivotArea>
    </chartFormat>
    <chartFormat chart="11" format="1464">
      <pivotArea type="data" outline="0" fieldPosition="0">
        <references count="2">
          <reference field="4294967294" count="1" selected="0">
            <x v="0"/>
          </reference>
          <reference field="2" count="1" selected="0">
            <x v="1213"/>
          </reference>
        </references>
      </pivotArea>
    </chartFormat>
    <chartFormat chart="11" format="1465">
      <pivotArea type="data" outline="0" fieldPosition="0">
        <references count="2">
          <reference field="4294967294" count="1" selected="0">
            <x v="0"/>
          </reference>
          <reference field="2" count="1" selected="0">
            <x v="1212"/>
          </reference>
        </references>
      </pivotArea>
    </chartFormat>
    <chartFormat chart="11" format="1466">
      <pivotArea type="data" outline="0" fieldPosition="0">
        <references count="2">
          <reference field="4294967294" count="1" selected="0">
            <x v="0"/>
          </reference>
          <reference field="2" count="1" selected="0">
            <x v="1211"/>
          </reference>
        </references>
      </pivotArea>
    </chartFormat>
    <chartFormat chart="11" format="1467">
      <pivotArea type="data" outline="0" fieldPosition="0">
        <references count="2">
          <reference field="4294967294" count="1" selected="0">
            <x v="0"/>
          </reference>
          <reference field="2" count="1" selected="0">
            <x v="1210"/>
          </reference>
        </references>
      </pivotArea>
    </chartFormat>
    <chartFormat chart="11" format="1468">
      <pivotArea type="data" outline="0" fieldPosition="0">
        <references count="2">
          <reference field="4294967294" count="1" selected="0">
            <x v="0"/>
          </reference>
          <reference field="2" count="1" selected="0">
            <x v="1209"/>
          </reference>
        </references>
      </pivotArea>
    </chartFormat>
    <chartFormat chart="11" format="1469">
      <pivotArea type="data" outline="0" fieldPosition="0">
        <references count="2">
          <reference field="4294967294" count="1" selected="0">
            <x v="0"/>
          </reference>
          <reference field="2" count="1" selected="0">
            <x v="1208"/>
          </reference>
        </references>
      </pivotArea>
    </chartFormat>
    <chartFormat chart="11" format="1470">
      <pivotArea type="data" outline="0" fieldPosition="0">
        <references count="2">
          <reference field="4294967294" count="1" selected="0">
            <x v="0"/>
          </reference>
          <reference field="2" count="1" selected="0">
            <x v="1207"/>
          </reference>
        </references>
      </pivotArea>
    </chartFormat>
    <chartFormat chart="11" format="1471">
      <pivotArea type="data" outline="0" fieldPosition="0">
        <references count="2">
          <reference field="4294967294" count="1" selected="0">
            <x v="0"/>
          </reference>
          <reference field="2" count="1" selected="0">
            <x v="1206"/>
          </reference>
        </references>
      </pivotArea>
    </chartFormat>
    <chartFormat chart="11" format="1472">
      <pivotArea type="data" outline="0" fieldPosition="0">
        <references count="2">
          <reference field="4294967294" count="1" selected="0">
            <x v="0"/>
          </reference>
          <reference field="2" count="1" selected="0">
            <x v="1205"/>
          </reference>
        </references>
      </pivotArea>
    </chartFormat>
    <chartFormat chart="11" format="1473">
      <pivotArea type="data" outline="0" fieldPosition="0">
        <references count="2">
          <reference field="4294967294" count="1" selected="0">
            <x v="0"/>
          </reference>
          <reference field="2" count="1" selected="0">
            <x v="1204"/>
          </reference>
        </references>
      </pivotArea>
    </chartFormat>
    <chartFormat chart="11" format="1474">
      <pivotArea type="data" outline="0" fieldPosition="0">
        <references count="2">
          <reference field="4294967294" count="1" selected="0">
            <x v="0"/>
          </reference>
          <reference field="2" count="1" selected="0">
            <x v="1203"/>
          </reference>
        </references>
      </pivotArea>
    </chartFormat>
    <chartFormat chart="11" format="1475">
      <pivotArea type="data" outline="0" fieldPosition="0">
        <references count="2">
          <reference field="4294967294" count="1" selected="0">
            <x v="0"/>
          </reference>
          <reference field="2" count="1" selected="0">
            <x v="1202"/>
          </reference>
        </references>
      </pivotArea>
    </chartFormat>
    <chartFormat chart="11" format="1476">
      <pivotArea type="data" outline="0" fieldPosition="0">
        <references count="2">
          <reference field="4294967294" count="1" selected="0">
            <x v="0"/>
          </reference>
          <reference field="2" count="1" selected="0">
            <x v="1201"/>
          </reference>
        </references>
      </pivotArea>
    </chartFormat>
    <chartFormat chart="11" format="1477">
      <pivotArea type="data" outline="0" fieldPosition="0">
        <references count="2">
          <reference field="4294967294" count="1" selected="0">
            <x v="0"/>
          </reference>
          <reference field="2" count="1" selected="0">
            <x v="1200"/>
          </reference>
        </references>
      </pivotArea>
    </chartFormat>
    <chartFormat chart="11" format="1478">
      <pivotArea type="data" outline="0" fieldPosition="0">
        <references count="2">
          <reference field="4294967294" count="1" selected="0">
            <x v="0"/>
          </reference>
          <reference field="2" count="1" selected="0">
            <x v="1199"/>
          </reference>
        </references>
      </pivotArea>
    </chartFormat>
    <chartFormat chart="11" format="1479">
      <pivotArea type="data" outline="0" fieldPosition="0">
        <references count="2">
          <reference field="4294967294" count="1" selected="0">
            <x v="0"/>
          </reference>
          <reference field="2" count="1" selected="0">
            <x v="1198"/>
          </reference>
        </references>
      </pivotArea>
    </chartFormat>
    <chartFormat chart="11" format="1480">
      <pivotArea type="data" outline="0" fieldPosition="0">
        <references count="2">
          <reference field="4294967294" count="1" selected="0">
            <x v="0"/>
          </reference>
          <reference field="2" count="1" selected="0">
            <x v="1197"/>
          </reference>
        </references>
      </pivotArea>
    </chartFormat>
    <chartFormat chart="11" format="1481">
      <pivotArea type="data" outline="0" fieldPosition="0">
        <references count="2">
          <reference field="4294967294" count="1" selected="0">
            <x v="0"/>
          </reference>
          <reference field="2" count="1" selected="0">
            <x v="1196"/>
          </reference>
        </references>
      </pivotArea>
    </chartFormat>
    <chartFormat chart="11" format="1482">
      <pivotArea type="data" outline="0" fieldPosition="0">
        <references count="2">
          <reference field="4294967294" count="1" selected="0">
            <x v="0"/>
          </reference>
          <reference field="2" count="1" selected="0">
            <x v="1195"/>
          </reference>
        </references>
      </pivotArea>
    </chartFormat>
    <chartFormat chart="11" format="1483">
      <pivotArea type="data" outline="0" fieldPosition="0">
        <references count="2">
          <reference field="4294967294" count="1" selected="0">
            <x v="0"/>
          </reference>
          <reference field="2" count="1" selected="0">
            <x v="1194"/>
          </reference>
        </references>
      </pivotArea>
    </chartFormat>
    <chartFormat chart="11" format="1484">
      <pivotArea type="data" outline="0" fieldPosition="0">
        <references count="2">
          <reference field="4294967294" count="1" selected="0">
            <x v="0"/>
          </reference>
          <reference field="2" count="1" selected="0">
            <x v="1193"/>
          </reference>
        </references>
      </pivotArea>
    </chartFormat>
    <chartFormat chart="11" format="1485">
      <pivotArea type="data" outline="0" fieldPosition="0">
        <references count="2">
          <reference field="4294967294" count="1" selected="0">
            <x v="0"/>
          </reference>
          <reference field="2" count="1" selected="0">
            <x v="1192"/>
          </reference>
        </references>
      </pivotArea>
    </chartFormat>
    <chartFormat chart="11" format="1486">
      <pivotArea type="data" outline="0" fieldPosition="0">
        <references count="2">
          <reference field="4294967294" count="1" selected="0">
            <x v="0"/>
          </reference>
          <reference field="2" count="1" selected="0">
            <x v="1191"/>
          </reference>
        </references>
      </pivotArea>
    </chartFormat>
    <chartFormat chart="11" format="1487">
      <pivotArea type="data" outline="0" fieldPosition="0">
        <references count="2">
          <reference field="4294967294" count="1" selected="0">
            <x v="0"/>
          </reference>
          <reference field="2" count="1" selected="0">
            <x v="1190"/>
          </reference>
        </references>
      </pivotArea>
    </chartFormat>
    <chartFormat chart="11" format="1488">
      <pivotArea type="data" outline="0" fieldPosition="0">
        <references count="2">
          <reference field="4294967294" count="1" selected="0">
            <x v="0"/>
          </reference>
          <reference field="2" count="1" selected="0">
            <x v="1189"/>
          </reference>
        </references>
      </pivotArea>
    </chartFormat>
    <chartFormat chart="11" format="1489">
      <pivotArea type="data" outline="0" fieldPosition="0">
        <references count="2">
          <reference field="4294967294" count="1" selected="0">
            <x v="0"/>
          </reference>
          <reference field="2" count="1" selected="0">
            <x v="1188"/>
          </reference>
        </references>
      </pivotArea>
    </chartFormat>
    <chartFormat chart="11" format="1490">
      <pivotArea type="data" outline="0" fieldPosition="0">
        <references count="2">
          <reference field="4294967294" count="1" selected="0">
            <x v="0"/>
          </reference>
          <reference field="2" count="1" selected="0">
            <x v="1187"/>
          </reference>
        </references>
      </pivotArea>
    </chartFormat>
    <chartFormat chart="11" format="1491">
      <pivotArea type="data" outline="0" fieldPosition="0">
        <references count="2">
          <reference field="4294967294" count="1" selected="0">
            <x v="0"/>
          </reference>
          <reference field="2" count="1" selected="0">
            <x v="1186"/>
          </reference>
        </references>
      </pivotArea>
    </chartFormat>
    <chartFormat chart="11" format="1492">
      <pivotArea type="data" outline="0" fieldPosition="0">
        <references count="2">
          <reference field="4294967294" count="1" selected="0">
            <x v="0"/>
          </reference>
          <reference field="2" count="1" selected="0">
            <x v="1185"/>
          </reference>
        </references>
      </pivotArea>
    </chartFormat>
    <chartFormat chart="11" format="1493">
      <pivotArea type="data" outline="0" fieldPosition="0">
        <references count="2">
          <reference field="4294967294" count="1" selected="0">
            <x v="0"/>
          </reference>
          <reference field="2" count="1" selected="0">
            <x v="1184"/>
          </reference>
        </references>
      </pivotArea>
    </chartFormat>
    <chartFormat chart="11" format="1494">
      <pivotArea type="data" outline="0" fieldPosition="0">
        <references count="2">
          <reference field="4294967294" count="1" selected="0">
            <x v="0"/>
          </reference>
          <reference field="2" count="1" selected="0">
            <x v="1183"/>
          </reference>
        </references>
      </pivotArea>
    </chartFormat>
    <chartFormat chart="11" format="1495">
      <pivotArea type="data" outline="0" fieldPosition="0">
        <references count="2">
          <reference field="4294967294" count="1" selected="0">
            <x v="0"/>
          </reference>
          <reference field="2" count="1" selected="0">
            <x v="1182"/>
          </reference>
        </references>
      </pivotArea>
    </chartFormat>
    <chartFormat chart="11" format="1496">
      <pivotArea type="data" outline="0" fieldPosition="0">
        <references count="2">
          <reference field="4294967294" count="1" selected="0">
            <x v="0"/>
          </reference>
          <reference field="2" count="1" selected="0">
            <x v="1181"/>
          </reference>
        </references>
      </pivotArea>
    </chartFormat>
    <chartFormat chart="11" format="1497">
      <pivotArea type="data" outline="0" fieldPosition="0">
        <references count="2">
          <reference field="4294967294" count="1" selected="0">
            <x v="0"/>
          </reference>
          <reference field="2" count="1" selected="0">
            <x v="1180"/>
          </reference>
        </references>
      </pivotArea>
    </chartFormat>
    <chartFormat chart="11" format="1498">
      <pivotArea type="data" outline="0" fieldPosition="0">
        <references count="2">
          <reference field="4294967294" count="1" selected="0">
            <x v="0"/>
          </reference>
          <reference field="2" count="1" selected="0">
            <x v="1179"/>
          </reference>
        </references>
      </pivotArea>
    </chartFormat>
    <chartFormat chart="11" format="1499">
      <pivotArea type="data" outline="0" fieldPosition="0">
        <references count="2">
          <reference field="4294967294" count="1" selected="0">
            <x v="0"/>
          </reference>
          <reference field="2" count="1" selected="0">
            <x v="1178"/>
          </reference>
        </references>
      </pivotArea>
    </chartFormat>
    <chartFormat chart="11" format="1500">
      <pivotArea type="data" outline="0" fieldPosition="0">
        <references count="2">
          <reference field="4294967294" count="1" selected="0">
            <x v="0"/>
          </reference>
          <reference field="2" count="1" selected="0">
            <x v="1177"/>
          </reference>
        </references>
      </pivotArea>
    </chartFormat>
    <chartFormat chart="11" format="1501">
      <pivotArea type="data" outline="0" fieldPosition="0">
        <references count="2">
          <reference field="4294967294" count="1" selected="0">
            <x v="0"/>
          </reference>
          <reference field="2" count="1" selected="0">
            <x v="1176"/>
          </reference>
        </references>
      </pivotArea>
    </chartFormat>
    <chartFormat chart="11" format="1502">
      <pivotArea type="data" outline="0" fieldPosition="0">
        <references count="2">
          <reference field="4294967294" count="1" selected="0">
            <x v="0"/>
          </reference>
          <reference field="2" count="1" selected="0">
            <x v="1175"/>
          </reference>
        </references>
      </pivotArea>
    </chartFormat>
    <chartFormat chart="11" format="1503">
      <pivotArea type="data" outline="0" fieldPosition="0">
        <references count="2">
          <reference field="4294967294" count="1" selected="0">
            <x v="0"/>
          </reference>
          <reference field="2" count="1" selected="0">
            <x v="1174"/>
          </reference>
        </references>
      </pivotArea>
    </chartFormat>
    <chartFormat chart="11" format="1504">
      <pivotArea type="data" outline="0" fieldPosition="0">
        <references count="2">
          <reference field="4294967294" count="1" selected="0">
            <x v="0"/>
          </reference>
          <reference field="2" count="1" selected="0">
            <x v="1173"/>
          </reference>
        </references>
      </pivotArea>
    </chartFormat>
    <chartFormat chart="11" format="1505">
      <pivotArea type="data" outline="0" fieldPosition="0">
        <references count="2">
          <reference field="4294967294" count="1" selected="0">
            <x v="0"/>
          </reference>
          <reference field="2" count="1" selected="0">
            <x v="1172"/>
          </reference>
        </references>
      </pivotArea>
    </chartFormat>
    <chartFormat chart="11" format="1506">
      <pivotArea type="data" outline="0" fieldPosition="0">
        <references count="2">
          <reference field="4294967294" count="1" selected="0">
            <x v="0"/>
          </reference>
          <reference field="2" count="1" selected="0">
            <x v="1171"/>
          </reference>
        </references>
      </pivotArea>
    </chartFormat>
    <chartFormat chart="11" format="1507">
      <pivotArea type="data" outline="0" fieldPosition="0">
        <references count="2">
          <reference field="4294967294" count="1" selected="0">
            <x v="0"/>
          </reference>
          <reference field="2" count="1" selected="0">
            <x v="1170"/>
          </reference>
        </references>
      </pivotArea>
    </chartFormat>
    <chartFormat chart="11" format="1508">
      <pivotArea type="data" outline="0" fieldPosition="0">
        <references count="2">
          <reference field="4294967294" count="1" selected="0">
            <x v="0"/>
          </reference>
          <reference field="2" count="1" selected="0">
            <x v="1169"/>
          </reference>
        </references>
      </pivotArea>
    </chartFormat>
    <chartFormat chart="11" format="1509">
      <pivotArea type="data" outline="0" fieldPosition="0">
        <references count="2">
          <reference field="4294967294" count="1" selected="0">
            <x v="0"/>
          </reference>
          <reference field="2" count="1" selected="0">
            <x v="1168"/>
          </reference>
        </references>
      </pivotArea>
    </chartFormat>
    <chartFormat chart="11" format="1510">
      <pivotArea type="data" outline="0" fieldPosition="0">
        <references count="2">
          <reference field="4294967294" count="1" selected="0">
            <x v="0"/>
          </reference>
          <reference field="2" count="1" selected="0">
            <x v="1167"/>
          </reference>
        </references>
      </pivotArea>
    </chartFormat>
    <chartFormat chart="11" format="1511">
      <pivotArea type="data" outline="0" fieldPosition="0">
        <references count="2">
          <reference field="4294967294" count="1" selected="0">
            <x v="0"/>
          </reference>
          <reference field="2" count="1" selected="0">
            <x v="1166"/>
          </reference>
        </references>
      </pivotArea>
    </chartFormat>
    <chartFormat chart="11" format="1512">
      <pivotArea type="data" outline="0" fieldPosition="0">
        <references count="2">
          <reference field="4294967294" count="1" selected="0">
            <x v="0"/>
          </reference>
          <reference field="2" count="1" selected="0">
            <x v="1165"/>
          </reference>
        </references>
      </pivotArea>
    </chartFormat>
    <chartFormat chart="11" format="1513">
      <pivotArea type="data" outline="0" fieldPosition="0">
        <references count="2">
          <reference field="4294967294" count="1" selected="0">
            <x v="0"/>
          </reference>
          <reference field="2" count="1" selected="0">
            <x v="1164"/>
          </reference>
        </references>
      </pivotArea>
    </chartFormat>
    <chartFormat chart="11" format="1514">
      <pivotArea type="data" outline="0" fieldPosition="0">
        <references count="2">
          <reference field="4294967294" count="1" selected="0">
            <x v="0"/>
          </reference>
          <reference field="2" count="1" selected="0">
            <x v="1163"/>
          </reference>
        </references>
      </pivotArea>
    </chartFormat>
    <chartFormat chart="11" format="1515">
      <pivotArea type="data" outline="0" fieldPosition="0">
        <references count="2">
          <reference field="4294967294" count="1" selected="0">
            <x v="0"/>
          </reference>
          <reference field="2" count="1" selected="0">
            <x v="1162"/>
          </reference>
        </references>
      </pivotArea>
    </chartFormat>
    <chartFormat chart="11" format="1516">
      <pivotArea type="data" outline="0" fieldPosition="0">
        <references count="2">
          <reference field="4294967294" count="1" selected="0">
            <x v="0"/>
          </reference>
          <reference field="2" count="1" selected="0">
            <x v="1161"/>
          </reference>
        </references>
      </pivotArea>
    </chartFormat>
    <chartFormat chart="11" format="1517">
      <pivotArea type="data" outline="0" fieldPosition="0">
        <references count="2">
          <reference field="4294967294" count="1" selected="0">
            <x v="0"/>
          </reference>
          <reference field="2" count="1" selected="0">
            <x v="1160"/>
          </reference>
        </references>
      </pivotArea>
    </chartFormat>
    <chartFormat chart="11" format="1518">
      <pivotArea type="data" outline="0" fieldPosition="0">
        <references count="2">
          <reference field="4294967294" count="1" selected="0">
            <x v="0"/>
          </reference>
          <reference field="2" count="1" selected="0">
            <x v="1159"/>
          </reference>
        </references>
      </pivotArea>
    </chartFormat>
    <chartFormat chart="11" format="1519">
      <pivotArea type="data" outline="0" fieldPosition="0">
        <references count="2">
          <reference field="4294967294" count="1" selected="0">
            <x v="0"/>
          </reference>
          <reference field="2" count="1" selected="0">
            <x v="1158"/>
          </reference>
        </references>
      </pivotArea>
    </chartFormat>
    <chartFormat chart="11" format="1520">
      <pivotArea type="data" outline="0" fieldPosition="0">
        <references count="2">
          <reference field="4294967294" count="1" selected="0">
            <x v="0"/>
          </reference>
          <reference field="2" count="1" selected="0">
            <x v="1157"/>
          </reference>
        </references>
      </pivotArea>
    </chartFormat>
    <chartFormat chart="11" format="1521">
      <pivotArea type="data" outline="0" fieldPosition="0">
        <references count="2">
          <reference field="4294967294" count="1" selected="0">
            <x v="0"/>
          </reference>
          <reference field="2" count="1" selected="0">
            <x v="1156"/>
          </reference>
        </references>
      </pivotArea>
    </chartFormat>
    <chartFormat chart="11" format="1522">
      <pivotArea type="data" outline="0" fieldPosition="0">
        <references count="2">
          <reference field="4294967294" count="1" selected="0">
            <x v="0"/>
          </reference>
          <reference field="2" count="1" selected="0">
            <x v="1155"/>
          </reference>
        </references>
      </pivotArea>
    </chartFormat>
    <chartFormat chart="11" format="1523">
      <pivotArea type="data" outline="0" fieldPosition="0">
        <references count="2">
          <reference field="4294967294" count="1" selected="0">
            <x v="0"/>
          </reference>
          <reference field="2" count="1" selected="0">
            <x v="1154"/>
          </reference>
        </references>
      </pivotArea>
    </chartFormat>
    <chartFormat chart="11" format="1524">
      <pivotArea type="data" outline="0" fieldPosition="0">
        <references count="2">
          <reference field="4294967294" count="1" selected="0">
            <x v="0"/>
          </reference>
          <reference field="2" count="1" selected="0">
            <x v="1153"/>
          </reference>
        </references>
      </pivotArea>
    </chartFormat>
    <chartFormat chart="11" format="1525">
      <pivotArea type="data" outline="0" fieldPosition="0">
        <references count="2">
          <reference field="4294967294" count="1" selected="0">
            <x v="0"/>
          </reference>
          <reference field="2" count="1" selected="0">
            <x v="1152"/>
          </reference>
        </references>
      </pivotArea>
    </chartFormat>
    <chartFormat chart="11" format="1526">
      <pivotArea type="data" outline="0" fieldPosition="0">
        <references count="2">
          <reference field="4294967294" count="1" selected="0">
            <x v="0"/>
          </reference>
          <reference field="2" count="1" selected="0">
            <x v="1151"/>
          </reference>
        </references>
      </pivotArea>
    </chartFormat>
    <chartFormat chart="11" format="1527">
      <pivotArea type="data" outline="0" fieldPosition="0">
        <references count="2">
          <reference field="4294967294" count="1" selected="0">
            <x v="0"/>
          </reference>
          <reference field="2" count="1" selected="0">
            <x v="1150"/>
          </reference>
        </references>
      </pivotArea>
    </chartFormat>
    <chartFormat chart="11" format="1528">
      <pivotArea type="data" outline="0" fieldPosition="0">
        <references count="2">
          <reference field="4294967294" count="1" selected="0">
            <x v="0"/>
          </reference>
          <reference field="2" count="1" selected="0">
            <x v="1149"/>
          </reference>
        </references>
      </pivotArea>
    </chartFormat>
    <chartFormat chart="11" format="1529">
      <pivotArea type="data" outline="0" fieldPosition="0">
        <references count="2">
          <reference field="4294967294" count="1" selected="0">
            <x v="0"/>
          </reference>
          <reference field="2" count="1" selected="0">
            <x v="1148"/>
          </reference>
        </references>
      </pivotArea>
    </chartFormat>
    <chartFormat chart="11" format="1530">
      <pivotArea type="data" outline="0" fieldPosition="0">
        <references count="2">
          <reference field="4294967294" count="1" selected="0">
            <x v="0"/>
          </reference>
          <reference field="2" count="1" selected="0">
            <x v="1147"/>
          </reference>
        </references>
      </pivotArea>
    </chartFormat>
    <chartFormat chart="11" format="1531">
      <pivotArea type="data" outline="0" fieldPosition="0">
        <references count="2">
          <reference field="4294967294" count="1" selected="0">
            <x v="0"/>
          </reference>
          <reference field="2" count="1" selected="0">
            <x v="1146"/>
          </reference>
        </references>
      </pivotArea>
    </chartFormat>
    <chartFormat chart="11" format="1532">
      <pivotArea type="data" outline="0" fieldPosition="0">
        <references count="2">
          <reference field="4294967294" count="1" selected="0">
            <x v="0"/>
          </reference>
          <reference field="2" count="1" selected="0">
            <x v="1145"/>
          </reference>
        </references>
      </pivotArea>
    </chartFormat>
    <chartFormat chart="11" format="1533">
      <pivotArea type="data" outline="0" fieldPosition="0">
        <references count="2">
          <reference field="4294967294" count="1" selected="0">
            <x v="0"/>
          </reference>
          <reference field="2" count="1" selected="0">
            <x v="1144"/>
          </reference>
        </references>
      </pivotArea>
    </chartFormat>
    <chartFormat chart="11" format="1534">
      <pivotArea type="data" outline="0" fieldPosition="0">
        <references count="2">
          <reference field="4294967294" count="1" selected="0">
            <x v="0"/>
          </reference>
          <reference field="2" count="1" selected="0">
            <x v="1143"/>
          </reference>
        </references>
      </pivotArea>
    </chartFormat>
    <chartFormat chart="11" format="1535">
      <pivotArea type="data" outline="0" fieldPosition="0">
        <references count="2">
          <reference field="4294967294" count="1" selected="0">
            <x v="0"/>
          </reference>
          <reference field="2" count="1" selected="0">
            <x v="1142"/>
          </reference>
        </references>
      </pivotArea>
    </chartFormat>
    <chartFormat chart="11" format="1536">
      <pivotArea type="data" outline="0" fieldPosition="0">
        <references count="2">
          <reference field="4294967294" count="1" selected="0">
            <x v="0"/>
          </reference>
          <reference field="2" count="1" selected="0">
            <x v="1141"/>
          </reference>
        </references>
      </pivotArea>
    </chartFormat>
    <chartFormat chart="11" format="1537">
      <pivotArea type="data" outline="0" fieldPosition="0">
        <references count="2">
          <reference field="4294967294" count="1" selected="0">
            <x v="0"/>
          </reference>
          <reference field="2" count="1" selected="0">
            <x v="1140"/>
          </reference>
        </references>
      </pivotArea>
    </chartFormat>
    <chartFormat chart="11" format="1538">
      <pivotArea type="data" outline="0" fieldPosition="0">
        <references count="2">
          <reference field="4294967294" count="1" selected="0">
            <x v="0"/>
          </reference>
          <reference field="2" count="1" selected="0">
            <x v="1139"/>
          </reference>
        </references>
      </pivotArea>
    </chartFormat>
    <chartFormat chart="11" format="1539">
      <pivotArea type="data" outline="0" fieldPosition="0">
        <references count="2">
          <reference field="4294967294" count="1" selected="0">
            <x v="0"/>
          </reference>
          <reference field="2" count="1" selected="0">
            <x v="1138"/>
          </reference>
        </references>
      </pivotArea>
    </chartFormat>
    <chartFormat chart="11" format="1540">
      <pivotArea type="data" outline="0" fieldPosition="0">
        <references count="2">
          <reference field="4294967294" count="1" selected="0">
            <x v="0"/>
          </reference>
          <reference field="2" count="1" selected="0">
            <x v="1137"/>
          </reference>
        </references>
      </pivotArea>
    </chartFormat>
    <chartFormat chart="11" format="1541">
      <pivotArea type="data" outline="0" fieldPosition="0">
        <references count="2">
          <reference field="4294967294" count="1" selected="0">
            <x v="0"/>
          </reference>
          <reference field="2" count="1" selected="0">
            <x v="1136"/>
          </reference>
        </references>
      </pivotArea>
    </chartFormat>
    <chartFormat chart="11" format="1542">
      <pivotArea type="data" outline="0" fieldPosition="0">
        <references count="2">
          <reference field="4294967294" count="1" selected="0">
            <x v="0"/>
          </reference>
          <reference field="2" count="1" selected="0">
            <x v="1135"/>
          </reference>
        </references>
      </pivotArea>
    </chartFormat>
    <chartFormat chart="11" format="1543">
      <pivotArea type="data" outline="0" fieldPosition="0">
        <references count="2">
          <reference field="4294967294" count="1" selected="0">
            <x v="0"/>
          </reference>
          <reference field="2" count="1" selected="0">
            <x v="1134"/>
          </reference>
        </references>
      </pivotArea>
    </chartFormat>
    <chartFormat chart="11" format="1544">
      <pivotArea type="data" outline="0" fieldPosition="0">
        <references count="2">
          <reference field="4294967294" count="1" selected="0">
            <x v="0"/>
          </reference>
          <reference field="2" count="1" selected="0">
            <x v="1133"/>
          </reference>
        </references>
      </pivotArea>
    </chartFormat>
    <chartFormat chart="11" format="1545">
      <pivotArea type="data" outline="0" fieldPosition="0">
        <references count="2">
          <reference field="4294967294" count="1" selected="0">
            <x v="0"/>
          </reference>
          <reference field="2" count="1" selected="0">
            <x v="1132"/>
          </reference>
        </references>
      </pivotArea>
    </chartFormat>
    <chartFormat chart="11" format="1546">
      <pivotArea type="data" outline="0" fieldPosition="0">
        <references count="2">
          <reference field="4294967294" count="1" selected="0">
            <x v="0"/>
          </reference>
          <reference field="2" count="1" selected="0">
            <x v="1131"/>
          </reference>
        </references>
      </pivotArea>
    </chartFormat>
    <chartFormat chart="11" format="1547">
      <pivotArea type="data" outline="0" fieldPosition="0">
        <references count="2">
          <reference field="4294967294" count="1" selected="0">
            <x v="0"/>
          </reference>
          <reference field="2" count="1" selected="0">
            <x v="1130"/>
          </reference>
        </references>
      </pivotArea>
    </chartFormat>
    <chartFormat chart="11" format="1548">
      <pivotArea type="data" outline="0" fieldPosition="0">
        <references count="2">
          <reference field="4294967294" count="1" selected="0">
            <x v="0"/>
          </reference>
          <reference field="2" count="1" selected="0">
            <x v="1129"/>
          </reference>
        </references>
      </pivotArea>
    </chartFormat>
    <chartFormat chart="11" format="1549">
      <pivotArea type="data" outline="0" fieldPosition="0">
        <references count="2">
          <reference field="4294967294" count="1" selected="0">
            <x v="0"/>
          </reference>
          <reference field="2" count="1" selected="0">
            <x v="1128"/>
          </reference>
        </references>
      </pivotArea>
    </chartFormat>
    <chartFormat chart="11" format="1550">
      <pivotArea type="data" outline="0" fieldPosition="0">
        <references count="2">
          <reference field="4294967294" count="1" selected="0">
            <x v="0"/>
          </reference>
          <reference field="2" count="1" selected="0">
            <x v="1127"/>
          </reference>
        </references>
      </pivotArea>
    </chartFormat>
    <chartFormat chart="11" format="1551">
      <pivotArea type="data" outline="0" fieldPosition="0">
        <references count="2">
          <reference field="4294967294" count="1" selected="0">
            <x v="0"/>
          </reference>
          <reference field="2" count="1" selected="0">
            <x v="1126"/>
          </reference>
        </references>
      </pivotArea>
    </chartFormat>
    <chartFormat chart="11" format="1552">
      <pivotArea type="data" outline="0" fieldPosition="0">
        <references count="2">
          <reference field="4294967294" count="1" selected="0">
            <x v="0"/>
          </reference>
          <reference field="2" count="1" selected="0">
            <x v="1125"/>
          </reference>
        </references>
      </pivotArea>
    </chartFormat>
    <chartFormat chart="11" format="1553">
      <pivotArea type="data" outline="0" fieldPosition="0">
        <references count="2">
          <reference field="4294967294" count="1" selected="0">
            <x v="0"/>
          </reference>
          <reference field="2" count="1" selected="0">
            <x v="1124"/>
          </reference>
        </references>
      </pivotArea>
    </chartFormat>
    <chartFormat chart="11" format="1554">
      <pivotArea type="data" outline="0" fieldPosition="0">
        <references count="2">
          <reference field="4294967294" count="1" selected="0">
            <x v="0"/>
          </reference>
          <reference field="2" count="1" selected="0">
            <x v="1123"/>
          </reference>
        </references>
      </pivotArea>
    </chartFormat>
    <chartFormat chart="11" format="1555">
      <pivotArea type="data" outline="0" fieldPosition="0">
        <references count="2">
          <reference field="4294967294" count="1" selected="0">
            <x v="0"/>
          </reference>
          <reference field="2" count="1" selected="0">
            <x v="1122"/>
          </reference>
        </references>
      </pivotArea>
    </chartFormat>
    <chartFormat chart="11" format="1556">
      <pivotArea type="data" outline="0" fieldPosition="0">
        <references count="2">
          <reference field="4294967294" count="1" selected="0">
            <x v="0"/>
          </reference>
          <reference field="2" count="1" selected="0">
            <x v="1121"/>
          </reference>
        </references>
      </pivotArea>
    </chartFormat>
    <chartFormat chart="11" format="1557">
      <pivotArea type="data" outline="0" fieldPosition="0">
        <references count="2">
          <reference field="4294967294" count="1" selected="0">
            <x v="0"/>
          </reference>
          <reference field="2" count="1" selected="0">
            <x v="1120"/>
          </reference>
        </references>
      </pivotArea>
    </chartFormat>
    <chartFormat chart="11" format="1558">
      <pivotArea type="data" outline="0" fieldPosition="0">
        <references count="2">
          <reference field="4294967294" count="1" selected="0">
            <x v="0"/>
          </reference>
          <reference field="2" count="1" selected="0">
            <x v="1119"/>
          </reference>
        </references>
      </pivotArea>
    </chartFormat>
    <chartFormat chart="11" format="1559">
      <pivotArea type="data" outline="0" fieldPosition="0">
        <references count="2">
          <reference field="4294967294" count="1" selected="0">
            <x v="0"/>
          </reference>
          <reference field="2" count="1" selected="0">
            <x v="1118"/>
          </reference>
        </references>
      </pivotArea>
    </chartFormat>
    <chartFormat chart="11" format="1560">
      <pivotArea type="data" outline="0" fieldPosition="0">
        <references count="2">
          <reference field="4294967294" count="1" selected="0">
            <x v="0"/>
          </reference>
          <reference field="2" count="1" selected="0">
            <x v="1117"/>
          </reference>
        </references>
      </pivotArea>
    </chartFormat>
    <chartFormat chart="11" format="1561">
      <pivotArea type="data" outline="0" fieldPosition="0">
        <references count="2">
          <reference field="4294967294" count="1" selected="0">
            <x v="0"/>
          </reference>
          <reference field="2" count="1" selected="0">
            <x v="1116"/>
          </reference>
        </references>
      </pivotArea>
    </chartFormat>
    <chartFormat chart="11" format="1562">
      <pivotArea type="data" outline="0" fieldPosition="0">
        <references count="2">
          <reference field="4294967294" count="1" selected="0">
            <x v="0"/>
          </reference>
          <reference field="2" count="1" selected="0">
            <x v="1115"/>
          </reference>
        </references>
      </pivotArea>
    </chartFormat>
    <chartFormat chart="11" format="1563">
      <pivotArea type="data" outline="0" fieldPosition="0">
        <references count="2">
          <reference field="4294967294" count="1" selected="0">
            <x v="0"/>
          </reference>
          <reference field="2" count="1" selected="0">
            <x v="1114"/>
          </reference>
        </references>
      </pivotArea>
    </chartFormat>
    <chartFormat chart="11" format="1564">
      <pivotArea type="data" outline="0" fieldPosition="0">
        <references count="2">
          <reference field="4294967294" count="1" selected="0">
            <x v="0"/>
          </reference>
          <reference field="2" count="1" selected="0">
            <x v="1113"/>
          </reference>
        </references>
      </pivotArea>
    </chartFormat>
    <chartFormat chart="11" format="1565">
      <pivotArea type="data" outline="0" fieldPosition="0">
        <references count="2">
          <reference field="4294967294" count="1" selected="0">
            <x v="0"/>
          </reference>
          <reference field="2" count="1" selected="0">
            <x v="1112"/>
          </reference>
        </references>
      </pivotArea>
    </chartFormat>
    <chartFormat chart="11" format="1566">
      <pivotArea type="data" outline="0" fieldPosition="0">
        <references count="2">
          <reference field="4294967294" count="1" selected="0">
            <x v="0"/>
          </reference>
          <reference field="2" count="1" selected="0">
            <x v="1111"/>
          </reference>
        </references>
      </pivotArea>
    </chartFormat>
    <chartFormat chart="11" format="1567">
      <pivotArea type="data" outline="0" fieldPosition="0">
        <references count="2">
          <reference field="4294967294" count="1" selected="0">
            <x v="0"/>
          </reference>
          <reference field="2" count="1" selected="0">
            <x v="1110"/>
          </reference>
        </references>
      </pivotArea>
    </chartFormat>
    <chartFormat chart="11" format="1568">
      <pivotArea type="data" outline="0" fieldPosition="0">
        <references count="2">
          <reference field="4294967294" count="1" selected="0">
            <x v="0"/>
          </reference>
          <reference field="2" count="1" selected="0">
            <x v="1109"/>
          </reference>
        </references>
      </pivotArea>
    </chartFormat>
    <chartFormat chart="11" format="1569">
      <pivotArea type="data" outline="0" fieldPosition="0">
        <references count="2">
          <reference field="4294967294" count="1" selected="0">
            <x v="0"/>
          </reference>
          <reference field="2" count="1" selected="0">
            <x v="1108"/>
          </reference>
        </references>
      </pivotArea>
    </chartFormat>
    <chartFormat chart="11" format="1570">
      <pivotArea type="data" outline="0" fieldPosition="0">
        <references count="2">
          <reference field="4294967294" count="1" selected="0">
            <x v="0"/>
          </reference>
          <reference field="2" count="1" selected="0">
            <x v="1107"/>
          </reference>
        </references>
      </pivotArea>
    </chartFormat>
    <chartFormat chart="11" format="1571">
      <pivotArea type="data" outline="0" fieldPosition="0">
        <references count="2">
          <reference field="4294967294" count="1" selected="0">
            <x v="0"/>
          </reference>
          <reference field="2" count="1" selected="0">
            <x v="1106"/>
          </reference>
        </references>
      </pivotArea>
    </chartFormat>
    <chartFormat chart="11" format="1572">
      <pivotArea type="data" outline="0" fieldPosition="0">
        <references count="2">
          <reference field="4294967294" count="1" selected="0">
            <x v="0"/>
          </reference>
          <reference field="2" count="1" selected="0">
            <x v="1105"/>
          </reference>
        </references>
      </pivotArea>
    </chartFormat>
    <chartFormat chart="11" format="1573">
      <pivotArea type="data" outline="0" fieldPosition="0">
        <references count="2">
          <reference field="4294967294" count="1" selected="0">
            <x v="0"/>
          </reference>
          <reference field="2" count="1" selected="0">
            <x v="1104"/>
          </reference>
        </references>
      </pivotArea>
    </chartFormat>
    <chartFormat chart="11" format="1574">
      <pivotArea type="data" outline="0" fieldPosition="0">
        <references count="2">
          <reference field="4294967294" count="1" selected="0">
            <x v="0"/>
          </reference>
          <reference field="2" count="1" selected="0">
            <x v="1103"/>
          </reference>
        </references>
      </pivotArea>
    </chartFormat>
    <chartFormat chart="11" format="1575">
      <pivotArea type="data" outline="0" fieldPosition="0">
        <references count="2">
          <reference field="4294967294" count="1" selected="0">
            <x v="0"/>
          </reference>
          <reference field="2" count="1" selected="0">
            <x v="1102"/>
          </reference>
        </references>
      </pivotArea>
    </chartFormat>
    <chartFormat chart="11" format="1576">
      <pivotArea type="data" outline="0" fieldPosition="0">
        <references count="2">
          <reference field="4294967294" count="1" selected="0">
            <x v="0"/>
          </reference>
          <reference field="2" count="1" selected="0">
            <x v="1101"/>
          </reference>
        </references>
      </pivotArea>
    </chartFormat>
    <chartFormat chart="11" format="1577">
      <pivotArea type="data" outline="0" fieldPosition="0">
        <references count="2">
          <reference field="4294967294" count="1" selected="0">
            <x v="0"/>
          </reference>
          <reference field="2" count="1" selected="0">
            <x v="1100"/>
          </reference>
        </references>
      </pivotArea>
    </chartFormat>
    <chartFormat chart="11" format="1578">
      <pivotArea type="data" outline="0" fieldPosition="0">
        <references count="2">
          <reference field="4294967294" count="1" selected="0">
            <x v="0"/>
          </reference>
          <reference field="2" count="1" selected="0">
            <x v="1099"/>
          </reference>
        </references>
      </pivotArea>
    </chartFormat>
    <chartFormat chart="11" format="1579">
      <pivotArea type="data" outline="0" fieldPosition="0">
        <references count="2">
          <reference field="4294967294" count="1" selected="0">
            <x v="0"/>
          </reference>
          <reference field="2" count="1" selected="0">
            <x v="1098"/>
          </reference>
        </references>
      </pivotArea>
    </chartFormat>
    <chartFormat chart="11" format="1580">
      <pivotArea type="data" outline="0" fieldPosition="0">
        <references count="2">
          <reference field="4294967294" count="1" selected="0">
            <x v="0"/>
          </reference>
          <reference field="2" count="1" selected="0">
            <x v="1097"/>
          </reference>
        </references>
      </pivotArea>
    </chartFormat>
    <chartFormat chart="11" format="1581">
      <pivotArea type="data" outline="0" fieldPosition="0">
        <references count="2">
          <reference field="4294967294" count="1" selected="0">
            <x v="0"/>
          </reference>
          <reference field="2" count="1" selected="0">
            <x v="1096"/>
          </reference>
        </references>
      </pivotArea>
    </chartFormat>
    <chartFormat chart="11" format="1582">
      <pivotArea type="data" outline="0" fieldPosition="0">
        <references count="2">
          <reference field="4294967294" count="1" selected="0">
            <x v="0"/>
          </reference>
          <reference field="2" count="1" selected="0">
            <x v="1095"/>
          </reference>
        </references>
      </pivotArea>
    </chartFormat>
    <chartFormat chart="11" format="1583">
      <pivotArea type="data" outline="0" fieldPosition="0">
        <references count="2">
          <reference field="4294967294" count="1" selected="0">
            <x v="0"/>
          </reference>
          <reference field="2" count="1" selected="0">
            <x v="1094"/>
          </reference>
        </references>
      </pivotArea>
    </chartFormat>
    <chartFormat chart="11" format="1584">
      <pivotArea type="data" outline="0" fieldPosition="0">
        <references count="2">
          <reference field="4294967294" count="1" selected="0">
            <x v="0"/>
          </reference>
          <reference field="2" count="1" selected="0">
            <x v="1093"/>
          </reference>
        </references>
      </pivotArea>
    </chartFormat>
    <chartFormat chart="11" format="1585">
      <pivotArea type="data" outline="0" fieldPosition="0">
        <references count="2">
          <reference field="4294967294" count="1" selected="0">
            <x v="0"/>
          </reference>
          <reference field="2" count="1" selected="0">
            <x v="1092"/>
          </reference>
        </references>
      </pivotArea>
    </chartFormat>
    <chartFormat chart="11" format="1586">
      <pivotArea type="data" outline="0" fieldPosition="0">
        <references count="2">
          <reference field="4294967294" count="1" selected="0">
            <x v="0"/>
          </reference>
          <reference field="2" count="1" selected="0">
            <x v="1091"/>
          </reference>
        </references>
      </pivotArea>
    </chartFormat>
    <chartFormat chart="11" format="1587">
      <pivotArea type="data" outline="0" fieldPosition="0">
        <references count="2">
          <reference field="4294967294" count="1" selected="0">
            <x v="0"/>
          </reference>
          <reference field="2" count="1" selected="0">
            <x v="1090"/>
          </reference>
        </references>
      </pivotArea>
    </chartFormat>
    <chartFormat chart="11" format="1588">
      <pivotArea type="data" outline="0" fieldPosition="0">
        <references count="2">
          <reference field="4294967294" count="1" selected="0">
            <x v="0"/>
          </reference>
          <reference field="2" count="1" selected="0">
            <x v="1089"/>
          </reference>
        </references>
      </pivotArea>
    </chartFormat>
    <chartFormat chart="11" format="1589">
      <pivotArea type="data" outline="0" fieldPosition="0">
        <references count="2">
          <reference field="4294967294" count="1" selected="0">
            <x v="0"/>
          </reference>
          <reference field="2" count="1" selected="0">
            <x v="1088"/>
          </reference>
        </references>
      </pivotArea>
    </chartFormat>
    <chartFormat chart="11" format="1590">
      <pivotArea type="data" outline="0" fieldPosition="0">
        <references count="2">
          <reference field="4294967294" count="1" selected="0">
            <x v="0"/>
          </reference>
          <reference field="2" count="1" selected="0">
            <x v="1087"/>
          </reference>
        </references>
      </pivotArea>
    </chartFormat>
    <chartFormat chart="11" format="1591">
      <pivotArea type="data" outline="0" fieldPosition="0">
        <references count="2">
          <reference field="4294967294" count="1" selected="0">
            <x v="0"/>
          </reference>
          <reference field="2" count="1" selected="0">
            <x v="1086"/>
          </reference>
        </references>
      </pivotArea>
    </chartFormat>
    <chartFormat chart="11" format="1592">
      <pivotArea type="data" outline="0" fieldPosition="0">
        <references count="2">
          <reference field="4294967294" count="1" selected="0">
            <x v="0"/>
          </reference>
          <reference field="2" count="1" selected="0">
            <x v="1085"/>
          </reference>
        </references>
      </pivotArea>
    </chartFormat>
    <chartFormat chart="11" format="1593">
      <pivotArea type="data" outline="0" fieldPosition="0">
        <references count="2">
          <reference field="4294967294" count="1" selected="0">
            <x v="0"/>
          </reference>
          <reference field="2" count="1" selected="0">
            <x v="1084"/>
          </reference>
        </references>
      </pivotArea>
    </chartFormat>
    <chartFormat chart="11" format="1594">
      <pivotArea type="data" outline="0" fieldPosition="0">
        <references count="2">
          <reference field="4294967294" count="1" selected="0">
            <x v="0"/>
          </reference>
          <reference field="2" count="1" selected="0">
            <x v="1083"/>
          </reference>
        </references>
      </pivotArea>
    </chartFormat>
    <chartFormat chart="11" format="1595">
      <pivotArea type="data" outline="0" fieldPosition="0">
        <references count="2">
          <reference field="4294967294" count="1" selected="0">
            <x v="0"/>
          </reference>
          <reference field="2" count="1" selected="0">
            <x v="1082"/>
          </reference>
        </references>
      </pivotArea>
    </chartFormat>
    <chartFormat chart="11" format="1596">
      <pivotArea type="data" outline="0" fieldPosition="0">
        <references count="2">
          <reference field="4294967294" count="1" selected="0">
            <x v="0"/>
          </reference>
          <reference field="2" count="1" selected="0">
            <x v="1081"/>
          </reference>
        </references>
      </pivotArea>
    </chartFormat>
    <chartFormat chart="11" format="1597">
      <pivotArea type="data" outline="0" fieldPosition="0">
        <references count="2">
          <reference field="4294967294" count="1" selected="0">
            <x v="0"/>
          </reference>
          <reference field="2" count="1" selected="0">
            <x v="1080"/>
          </reference>
        </references>
      </pivotArea>
    </chartFormat>
    <chartFormat chart="11" format="1598">
      <pivotArea type="data" outline="0" fieldPosition="0">
        <references count="2">
          <reference field="4294967294" count="1" selected="0">
            <x v="0"/>
          </reference>
          <reference field="2" count="1" selected="0">
            <x v="1079"/>
          </reference>
        </references>
      </pivotArea>
    </chartFormat>
    <chartFormat chart="11" format="1599">
      <pivotArea type="data" outline="0" fieldPosition="0">
        <references count="2">
          <reference field="4294967294" count="1" selected="0">
            <x v="0"/>
          </reference>
          <reference field="2" count="1" selected="0">
            <x v="1078"/>
          </reference>
        </references>
      </pivotArea>
    </chartFormat>
    <chartFormat chart="11" format="1600">
      <pivotArea type="data" outline="0" fieldPosition="0">
        <references count="2">
          <reference field="4294967294" count="1" selected="0">
            <x v="0"/>
          </reference>
          <reference field="2" count="1" selected="0">
            <x v="1077"/>
          </reference>
        </references>
      </pivotArea>
    </chartFormat>
    <chartFormat chart="11" format="1601">
      <pivotArea type="data" outline="0" fieldPosition="0">
        <references count="2">
          <reference field="4294967294" count="1" selected="0">
            <x v="0"/>
          </reference>
          <reference field="2" count="1" selected="0">
            <x v="1076"/>
          </reference>
        </references>
      </pivotArea>
    </chartFormat>
    <chartFormat chart="11" format="1602">
      <pivotArea type="data" outline="0" fieldPosition="0">
        <references count="2">
          <reference field="4294967294" count="1" selected="0">
            <x v="0"/>
          </reference>
          <reference field="2" count="1" selected="0">
            <x v="1075"/>
          </reference>
        </references>
      </pivotArea>
    </chartFormat>
    <chartFormat chart="11" format="1603">
      <pivotArea type="data" outline="0" fieldPosition="0">
        <references count="2">
          <reference field="4294967294" count="1" selected="0">
            <x v="0"/>
          </reference>
          <reference field="2" count="1" selected="0">
            <x v="1074"/>
          </reference>
        </references>
      </pivotArea>
    </chartFormat>
    <chartFormat chart="11" format="1604">
      <pivotArea type="data" outline="0" fieldPosition="0">
        <references count="2">
          <reference field="4294967294" count="1" selected="0">
            <x v="0"/>
          </reference>
          <reference field="2" count="1" selected="0">
            <x v="1073"/>
          </reference>
        </references>
      </pivotArea>
    </chartFormat>
    <chartFormat chart="11" format="1605">
      <pivotArea type="data" outline="0" fieldPosition="0">
        <references count="2">
          <reference field="4294967294" count="1" selected="0">
            <x v="0"/>
          </reference>
          <reference field="2" count="1" selected="0">
            <x v="1072"/>
          </reference>
        </references>
      </pivotArea>
    </chartFormat>
    <chartFormat chart="11" format="1606">
      <pivotArea type="data" outline="0" fieldPosition="0">
        <references count="2">
          <reference field="4294967294" count="1" selected="0">
            <x v="0"/>
          </reference>
          <reference field="2" count="1" selected="0">
            <x v="1071"/>
          </reference>
        </references>
      </pivotArea>
    </chartFormat>
    <chartFormat chart="11" format="1607">
      <pivotArea type="data" outline="0" fieldPosition="0">
        <references count="2">
          <reference field="4294967294" count="1" selected="0">
            <x v="0"/>
          </reference>
          <reference field="2" count="1" selected="0">
            <x v="1070"/>
          </reference>
        </references>
      </pivotArea>
    </chartFormat>
    <chartFormat chart="11" format="1608">
      <pivotArea type="data" outline="0" fieldPosition="0">
        <references count="2">
          <reference field="4294967294" count="1" selected="0">
            <x v="0"/>
          </reference>
          <reference field="2" count="1" selected="0">
            <x v="1069"/>
          </reference>
        </references>
      </pivotArea>
    </chartFormat>
    <chartFormat chart="11" format="1609">
      <pivotArea type="data" outline="0" fieldPosition="0">
        <references count="2">
          <reference field="4294967294" count="1" selected="0">
            <x v="0"/>
          </reference>
          <reference field="2" count="1" selected="0">
            <x v="1068"/>
          </reference>
        </references>
      </pivotArea>
    </chartFormat>
    <chartFormat chart="11" format="1610">
      <pivotArea type="data" outline="0" fieldPosition="0">
        <references count="2">
          <reference field="4294967294" count="1" selected="0">
            <x v="0"/>
          </reference>
          <reference field="2" count="1" selected="0">
            <x v="1067"/>
          </reference>
        </references>
      </pivotArea>
    </chartFormat>
    <chartFormat chart="11" format="1611">
      <pivotArea type="data" outline="0" fieldPosition="0">
        <references count="2">
          <reference field="4294967294" count="1" selected="0">
            <x v="0"/>
          </reference>
          <reference field="2" count="1" selected="0">
            <x v="1066"/>
          </reference>
        </references>
      </pivotArea>
    </chartFormat>
    <chartFormat chart="11" format="1612">
      <pivotArea type="data" outline="0" fieldPosition="0">
        <references count="2">
          <reference field="4294967294" count="1" selected="0">
            <x v="0"/>
          </reference>
          <reference field="2" count="1" selected="0">
            <x v="1065"/>
          </reference>
        </references>
      </pivotArea>
    </chartFormat>
    <chartFormat chart="11" format="1613">
      <pivotArea type="data" outline="0" fieldPosition="0">
        <references count="2">
          <reference field="4294967294" count="1" selected="0">
            <x v="0"/>
          </reference>
          <reference field="2" count="1" selected="0">
            <x v="1064"/>
          </reference>
        </references>
      </pivotArea>
    </chartFormat>
    <chartFormat chart="11" format="1614">
      <pivotArea type="data" outline="0" fieldPosition="0">
        <references count="2">
          <reference field="4294967294" count="1" selected="0">
            <x v="0"/>
          </reference>
          <reference field="2" count="1" selected="0">
            <x v="1063"/>
          </reference>
        </references>
      </pivotArea>
    </chartFormat>
    <chartFormat chart="11" format="1615">
      <pivotArea type="data" outline="0" fieldPosition="0">
        <references count="2">
          <reference field="4294967294" count="1" selected="0">
            <x v="0"/>
          </reference>
          <reference field="2" count="1" selected="0">
            <x v="1062"/>
          </reference>
        </references>
      </pivotArea>
    </chartFormat>
    <chartFormat chart="11" format="1616">
      <pivotArea type="data" outline="0" fieldPosition="0">
        <references count="2">
          <reference field="4294967294" count="1" selected="0">
            <x v="0"/>
          </reference>
          <reference field="2" count="1" selected="0">
            <x v="1061"/>
          </reference>
        </references>
      </pivotArea>
    </chartFormat>
    <chartFormat chart="11" format="1617">
      <pivotArea type="data" outline="0" fieldPosition="0">
        <references count="2">
          <reference field="4294967294" count="1" selected="0">
            <x v="0"/>
          </reference>
          <reference field="2" count="1" selected="0">
            <x v="1060"/>
          </reference>
        </references>
      </pivotArea>
    </chartFormat>
    <chartFormat chart="11" format="1618">
      <pivotArea type="data" outline="0" fieldPosition="0">
        <references count="2">
          <reference field="4294967294" count="1" selected="0">
            <x v="0"/>
          </reference>
          <reference field="2" count="1" selected="0">
            <x v="1059"/>
          </reference>
        </references>
      </pivotArea>
    </chartFormat>
    <chartFormat chart="11" format="1619">
      <pivotArea type="data" outline="0" fieldPosition="0">
        <references count="2">
          <reference field="4294967294" count="1" selected="0">
            <x v="0"/>
          </reference>
          <reference field="2" count="1" selected="0">
            <x v="1058"/>
          </reference>
        </references>
      </pivotArea>
    </chartFormat>
    <chartFormat chart="11" format="1620">
      <pivotArea type="data" outline="0" fieldPosition="0">
        <references count="2">
          <reference field="4294967294" count="1" selected="0">
            <x v="0"/>
          </reference>
          <reference field="2" count="1" selected="0">
            <x v="1057"/>
          </reference>
        </references>
      </pivotArea>
    </chartFormat>
    <chartFormat chart="11" format="1621">
      <pivotArea type="data" outline="0" fieldPosition="0">
        <references count="2">
          <reference field="4294967294" count="1" selected="0">
            <x v="0"/>
          </reference>
          <reference field="2" count="1" selected="0">
            <x v="1056"/>
          </reference>
        </references>
      </pivotArea>
    </chartFormat>
    <chartFormat chart="11" format="1622">
      <pivotArea type="data" outline="0" fieldPosition="0">
        <references count="2">
          <reference field="4294967294" count="1" selected="0">
            <x v="0"/>
          </reference>
          <reference field="2" count="1" selected="0">
            <x v="1055"/>
          </reference>
        </references>
      </pivotArea>
    </chartFormat>
    <chartFormat chart="11" format="1623">
      <pivotArea type="data" outline="0" fieldPosition="0">
        <references count="2">
          <reference field="4294967294" count="1" selected="0">
            <x v="0"/>
          </reference>
          <reference field="2" count="1" selected="0">
            <x v="1054"/>
          </reference>
        </references>
      </pivotArea>
    </chartFormat>
    <chartFormat chart="11" format="1624">
      <pivotArea type="data" outline="0" fieldPosition="0">
        <references count="2">
          <reference field="4294967294" count="1" selected="0">
            <x v="0"/>
          </reference>
          <reference field="2" count="1" selected="0">
            <x v="1053"/>
          </reference>
        </references>
      </pivotArea>
    </chartFormat>
    <chartFormat chart="11" format="1625">
      <pivotArea type="data" outline="0" fieldPosition="0">
        <references count="2">
          <reference field="4294967294" count="1" selected="0">
            <x v="0"/>
          </reference>
          <reference field="2" count="1" selected="0">
            <x v="1052"/>
          </reference>
        </references>
      </pivotArea>
    </chartFormat>
    <chartFormat chart="11" format="1626">
      <pivotArea type="data" outline="0" fieldPosition="0">
        <references count="2">
          <reference field="4294967294" count="1" selected="0">
            <x v="0"/>
          </reference>
          <reference field="2" count="1" selected="0">
            <x v="1051"/>
          </reference>
        </references>
      </pivotArea>
    </chartFormat>
    <chartFormat chart="11" format="1627">
      <pivotArea type="data" outline="0" fieldPosition="0">
        <references count="2">
          <reference field="4294967294" count="1" selected="0">
            <x v="0"/>
          </reference>
          <reference field="2" count="1" selected="0">
            <x v="1050"/>
          </reference>
        </references>
      </pivotArea>
    </chartFormat>
    <chartFormat chart="11" format="1628">
      <pivotArea type="data" outline="0" fieldPosition="0">
        <references count="2">
          <reference field="4294967294" count="1" selected="0">
            <x v="0"/>
          </reference>
          <reference field="2" count="1" selected="0">
            <x v="1049"/>
          </reference>
        </references>
      </pivotArea>
    </chartFormat>
    <chartFormat chart="11" format="1629">
      <pivotArea type="data" outline="0" fieldPosition="0">
        <references count="2">
          <reference field="4294967294" count="1" selected="0">
            <x v="0"/>
          </reference>
          <reference field="2" count="1" selected="0">
            <x v="1048"/>
          </reference>
        </references>
      </pivotArea>
    </chartFormat>
    <chartFormat chart="11" format="1630">
      <pivotArea type="data" outline="0" fieldPosition="0">
        <references count="2">
          <reference field="4294967294" count="1" selected="0">
            <x v="0"/>
          </reference>
          <reference field="2" count="1" selected="0">
            <x v="1047"/>
          </reference>
        </references>
      </pivotArea>
    </chartFormat>
    <chartFormat chart="11" format="1631">
      <pivotArea type="data" outline="0" fieldPosition="0">
        <references count="2">
          <reference field="4294967294" count="1" selected="0">
            <x v="0"/>
          </reference>
          <reference field="2" count="1" selected="0">
            <x v="1046"/>
          </reference>
        </references>
      </pivotArea>
    </chartFormat>
    <chartFormat chart="11" format="1632">
      <pivotArea type="data" outline="0" fieldPosition="0">
        <references count="2">
          <reference field="4294967294" count="1" selected="0">
            <x v="0"/>
          </reference>
          <reference field="2" count="1" selected="0">
            <x v="1045"/>
          </reference>
        </references>
      </pivotArea>
    </chartFormat>
    <chartFormat chart="11" format="1633">
      <pivotArea type="data" outline="0" fieldPosition="0">
        <references count="2">
          <reference field="4294967294" count="1" selected="0">
            <x v="0"/>
          </reference>
          <reference field="2" count="1" selected="0">
            <x v="1044"/>
          </reference>
        </references>
      </pivotArea>
    </chartFormat>
    <chartFormat chart="11" format="1634">
      <pivotArea type="data" outline="0" fieldPosition="0">
        <references count="2">
          <reference field="4294967294" count="1" selected="0">
            <x v="0"/>
          </reference>
          <reference field="2" count="1" selected="0">
            <x v="1043"/>
          </reference>
        </references>
      </pivotArea>
    </chartFormat>
    <chartFormat chart="11" format="1635">
      <pivotArea type="data" outline="0" fieldPosition="0">
        <references count="2">
          <reference field="4294967294" count="1" selected="0">
            <x v="0"/>
          </reference>
          <reference field="2" count="1" selected="0">
            <x v="1042"/>
          </reference>
        </references>
      </pivotArea>
    </chartFormat>
    <chartFormat chart="11" format="1636">
      <pivotArea type="data" outline="0" fieldPosition="0">
        <references count="2">
          <reference field="4294967294" count="1" selected="0">
            <x v="0"/>
          </reference>
          <reference field="2" count="1" selected="0">
            <x v="1041"/>
          </reference>
        </references>
      </pivotArea>
    </chartFormat>
    <chartFormat chart="11" format="1637">
      <pivotArea type="data" outline="0" fieldPosition="0">
        <references count="2">
          <reference field="4294967294" count="1" selected="0">
            <x v="0"/>
          </reference>
          <reference field="2" count="1" selected="0">
            <x v="1040"/>
          </reference>
        </references>
      </pivotArea>
    </chartFormat>
    <chartFormat chart="11" format="1638">
      <pivotArea type="data" outline="0" fieldPosition="0">
        <references count="2">
          <reference field="4294967294" count="1" selected="0">
            <x v="0"/>
          </reference>
          <reference field="2" count="1" selected="0">
            <x v="1039"/>
          </reference>
        </references>
      </pivotArea>
    </chartFormat>
    <chartFormat chart="11" format="1639">
      <pivotArea type="data" outline="0" fieldPosition="0">
        <references count="2">
          <reference field="4294967294" count="1" selected="0">
            <x v="0"/>
          </reference>
          <reference field="2" count="1" selected="0">
            <x v="1038"/>
          </reference>
        </references>
      </pivotArea>
    </chartFormat>
    <chartFormat chart="11" format="1640">
      <pivotArea type="data" outline="0" fieldPosition="0">
        <references count="2">
          <reference field="4294967294" count="1" selected="0">
            <x v="0"/>
          </reference>
          <reference field="2" count="1" selected="0">
            <x v="1037"/>
          </reference>
        </references>
      </pivotArea>
    </chartFormat>
    <chartFormat chart="11" format="1641">
      <pivotArea type="data" outline="0" fieldPosition="0">
        <references count="2">
          <reference field="4294967294" count="1" selected="0">
            <x v="0"/>
          </reference>
          <reference field="2" count="1" selected="0">
            <x v="1036"/>
          </reference>
        </references>
      </pivotArea>
    </chartFormat>
    <chartFormat chart="11" format="1642">
      <pivotArea type="data" outline="0" fieldPosition="0">
        <references count="2">
          <reference field="4294967294" count="1" selected="0">
            <x v="0"/>
          </reference>
          <reference field="2" count="1" selected="0">
            <x v="1035"/>
          </reference>
        </references>
      </pivotArea>
    </chartFormat>
    <chartFormat chart="11" format="1643">
      <pivotArea type="data" outline="0" fieldPosition="0">
        <references count="2">
          <reference field="4294967294" count="1" selected="0">
            <x v="0"/>
          </reference>
          <reference field="2" count="1" selected="0">
            <x v="1034"/>
          </reference>
        </references>
      </pivotArea>
    </chartFormat>
    <chartFormat chart="11" format="1644">
      <pivotArea type="data" outline="0" fieldPosition="0">
        <references count="2">
          <reference field="4294967294" count="1" selected="0">
            <x v="0"/>
          </reference>
          <reference field="2" count="1" selected="0">
            <x v="1033"/>
          </reference>
        </references>
      </pivotArea>
    </chartFormat>
    <chartFormat chart="11" format="1645">
      <pivotArea type="data" outline="0" fieldPosition="0">
        <references count="2">
          <reference field="4294967294" count="1" selected="0">
            <x v="0"/>
          </reference>
          <reference field="2" count="1" selected="0">
            <x v="1032"/>
          </reference>
        </references>
      </pivotArea>
    </chartFormat>
    <chartFormat chart="11" format="1646">
      <pivotArea type="data" outline="0" fieldPosition="0">
        <references count="2">
          <reference field="4294967294" count="1" selected="0">
            <x v="0"/>
          </reference>
          <reference field="2" count="1" selected="0">
            <x v="1031"/>
          </reference>
        </references>
      </pivotArea>
    </chartFormat>
    <chartFormat chart="11" format="1647">
      <pivotArea type="data" outline="0" fieldPosition="0">
        <references count="2">
          <reference field="4294967294" count="1" selected="0">
            <x v="0"/>
          </reference>
          <reference field="2" count="1" selected="0">
            <x v="1030"/>
          </reference>
        </references>
      </pivotArea>
    </chartFormat>
    <chartFormat chart="11" format="1648">
      <pivotArea type="data" outline="0" fieldPosition="0">
        <references count="2">
          <reference field="4294967294" count="1" selected="0">
            <x v="0"/>
          </reference>
          <reference field="2" count="1" selected="0">
            <x v="1029"/>
          </reference>
        </references>
      </pivotArea>
    </chartFormat>
    <chartFormat chart="11" format="1649">
      <pivotArea type="data" outline="0" fieldPosition="0">
        <references count="2">
          <reference field="4294967294" count="1" selected="0">
            <x v="0"/>
          </reference>
          <reference field="2" count="1" selected="0">
            <x v="1028"/>
          </reference>
        </references>
      </pivotArea>
    </chartFormat>
    <chartFormat chart="11" format="1650">
      <pivotArea type="data" outline="0" fieldPosition="0">
        <references count="2">
          <reference field="4294967294" count="1" selected="0">
            <x v="0"/>
          </reference>
          <reference field="2" count="1" selected="0">
            <x v="1027"/>
          </reference>
        </references>
      </pivotArea>
    </chartFormat>
    <chartFormat chart="11" format="1651">
      <pivotArea type="data" outline="0" fieldPosition="0">
        <references count="2">
          <reference field="4294967294" count="1" selected="0">
            <x v="0"/>
          </reference>
          <reference field="2" count="1" selected="0">
            <x v="1026"/>
          </reference>
        </references>
      </pivotArea>
    </chartFormat>
    <chartFormat chart="11" format="1652">
      <pivotArea type="data" outline="0" fieldPosition="0">
        <references count="2">
          <reference field="4294967294" count="1" selected="0">
            <x v="0"/>
          </reference>
          <reference field="2" count="1" selected="0">
            <x v="1025"/>
          </reference>
        </references>
      </pivotArea>
    </chartFormat>
    <chartFormat chart="11" format="1653">
      <pivotArea type="data" outline="0" fieldPosition="0">
        <references count="2">
          <reference field="4294967294" count="1" selected="0">
            <x v="0"/>
          </reference>
          <reference field="2" count="1" selected="0">
            <x v="1024"/>
          </reference>
        </references>
      </pivotArea>
    </chartFormat>
    <chartFormat chart="11" format="1654">
      <pivotArea type="data" outline="0" fieldPosition="0">
        <references count="2">
          <reference field="4294967294" count="1" selected="0">
            <x v="0"/>
          </reference>
          <reference field="2" count="1" selected="0">
            <x v="1023"/>
          </reference>
        </references>
      </pivotArea>
    </chartFormat>
    <chartFormat chart="11" format="1655">
      <pivotArea type="data" outline="0" fieldPosition="0">
        <references count="2">
          <reference field="4294967294" count="1" selected="0">
            <x v="0"/>
          </reference>
          <reference field="2" count="1" selected="0">
            <x v="1022"/>
          </reference>
        </references>
      </pivotArea>
    </chartFormat>
    <chartFormat chart="11" format="1656">
      <pivotArea type="data" outline="0" fieldPosition="0">
        <references count="2">
          <reference field="4294967294" count="1" selected="0">
            <x v="0"/>
          </reference>
          <reference field="2" count="1" selected="0">
            <x v="1021"/>
          </reference>
        </references>
      </pivotArea>
    </chartFormat>
    <chartFormat chart="11" format="1657">
      <pivotArea type="data" outline="0" fieldPosition="0">
        <references count="2">
          <reference field="4294967294" count="1" selected="0">
            <x v="0"/>
          </reference>
          <reference field="2" count="1" selected="0">
            <x v="1020"/>
          </reference>
        </references>
      </pivotArea>
    </chartFormat>
    <chartFormat chart="11" format="1658">
      <pivotArea type="data" outline="0" fieldPosition="0">
        <references count="2">
          <reference field="4294967294" count="1" selected="0">
            <x v="0"/>
          </reference>
          <reference field="2" count="1" selected="0">
            <x v="1019"/>
          </reference>
        </references>
      </pivotArea>
    </chartFormat>
    <chartFormat chart="11" format="1659">
      <pivotArea type="data" outline="0" fieldPosition="0">
        <references count="2">
          <reference field="4294967294" count="1" selected="0">
            <x v="0"/>
          </reference>
          <reference field="2" count="1" selected="0">
            <x v="1018"/>
          </reference>
        </references>
      </pivotArea>
    </chartFormat>
    <chartFormat chart="11" format="1660">
      <pivotArea type="data" outline="0" fieldPosition="0">
        <references count="2">
          <reference field="4294967294" count="1" selected="0">
            <x v="0"/>
          </reference>
          <reference field="2" count="1" selected="0">
            <x v="1017"/>
          </reference>
        </references>
      </pivotArea>
    </chartFormat>
    <chartFormat chart="11" format="1661">
      <pivotArea type="data" outline="0" fieldPosition="0">
        <references count="2">
          <reference field="4294967294" count="1" selected="0">
            <x v="0"/>
          </reference>
          <reference field="2" count="1" selected="0">
            <x v="1016"/>
          </reference>
        </references>
      </pivotArea>
    </chartFormat>
    <chartFormat chart="11" format="1662">
      <pivotArea type="data" outline="0" fieldPosition="0">
        <references count="2">
          <reference field="4294967294" count="1" selected="0">
            <x v="0"/>
          </reference>
          <reference field="2" count="1" selected="0">
            <x v="1015"/>
          </reference>
        </references>
      </pivotArea>
    </chartFormat>
    <chartFormat chart="11" format="1663">
      <pivotArea type="data" outline="0" fieldPosition="0">
        <references count="2">
          <reference field="4294967294" count="1" selected="0">
            <x v="0"/>
          </reference>
          <reference field="2" count="1" selected="0">
            <x v="1014"/>
          </reference>
        </references>
      </pivotArea>
    </chartFormat>
    <chartFormat chart="11" format="1664">
      <pivotArea type="data" outline="0" fieldPosition="0">
        <references count="2">
          <reference field="4294967294" count="1" selected="0">
            <x v="0"/>
          </reference>
          <reference field="2" count="1" selected="0">
            <x v="1013"/>
          </reference>
        </references>
      </pivotArea>
    </chartFormat>
    <chartFormat chart="11" format="1665">
      <pivotArea type="data" outline="0" fieldPosition="0">
        <references count="2">
          <reference field="4294967294" count="1" selected="0">
            <x v="0"/>
          </reference>
          <reference field="2" count="1" selected="0">
            <x v="1012"/>
          </reference>
        </references>
      </pivotArea>
    </chartFormat>
    <chartFormat chart="11" format="1666">
      <pivotArea type="data" outline="0" fieldPosition="0">
        <references count="2">
          <reference field="4294967294" count="1" selected="0">
            <x v="0"/>
          </reference>
          <reference field="2" count="1" selected="0">
            <x v="1011"/>
          </reference>
        </references>
      </pivotArea>
    </chartFormat>
    <chartFormat chart="11" format="1667">
      <pivotArea type="data" outline="0" fieldPosition="0">
        <references count="2">
          <reference field="4294967294" count="1" selected="0">
            <x v="0"/>
          </reference>
          <reference field="2" count="1" selected="0">
            <x v="1010"/>
          </reference>
        </references>
      </pivotArea>
    </chartFormat>
    <chartFormat chart="11" format="1668">
      <pivotArea type="data" outline="0" fieldPosition="0">
        <references count="2">
          <reference field="4294967294" count="1" selected="0">
            <x v="0"/>
          </reference>
          <reference field="2" count="1" selected="0">
            <x v="1009"/>
          </reference>
        </references>
      </pivotArea>
    </chartFormat>
    <chartFormat chart="11" format="1669">
      <pivotArea type="data" outline="0" fieldPosition="0">
        <references count="2">
          <reference field="4294967294" count="1" selected="0">
            <x v="0"/>
          </reference>
          <reference field="2" count="1" selected="0">
            <x v="1008"/>
          </reference>
        </references>
      </pivotArea>
    </chartFormat>
    <chartFormat chart="11" format="1670">
      <pivotArea type="data" outline="0" fieldPosition="0">
        <references count="2">
          <reference field="4294967294" count="1" selected="0">
            <x v="0"/>
          </reference>
          <reference field="2" count="1" selected="0">
            <x v="1007"/>
          </reference>
        </references>
      </pivotArea>
    </chartFormat>
    <chartFormat chart="11" format="1671">
      <pivotArea type="data" outline="0" fieldPosition="0">
        <references count="2">
          <reference field="4294967294" count="1" selected="0">
            <x v="0"/>
          </reference>
          <reference field="2" count="1" selected="0">
            <x v="1006"/>
          </reference>
        </references>
      </pivotArea>
    </chartFormat>
    <chartFormat chart="11" format="1672">
      <pivotArea type="data" outline="0" fieldPosition="0">
        <references count="2">
          <reference field="4294967294" count="1" selected="0">
            <x v="0"/>
          </reference>
          <reference field="2" count="1" selected="0">
            <x v="1005"/>
          </reference>
        </references>
      </pivotArea>
    </chartFormat>
    <chartFormat chart="11" format="1673">
      <pivotArea type="data" outline="0" fieldPosition="0">
        <references count="2">
          <reference field="4294967294" count="1" selected="0">
            <x v="0"/>
          </reference>
          <reference field="2" count="1" selected="0">
            <x v="1004"/>
          </reference>
        </references>
      </pivotArea>
    </chartFormat>
    <chartFormat chart="11" format="1674">
      <pivotArea type="data" outline="0" fieldPosition="0">
        <references count="2">
          <reference field="4294967294" count="1" selected="0">
            <x v="0"/>
          </reference>
          <reference field="2" count="1" selected="0">
            <x v="1003"/>
          </reference>
        </references>
      </pivotArea>
    </chartFormat>
    <chartFormat chart="11" format="1675">
      <pivotArea type="data" outline="0" fieldPosition="0">
        <references count="2">
          <reference field="4294967294" count="1" selected="0">
            <x v="0"/>
          </reference>
          <reference field="2" count="1" selected="0">
            <x v="1002"/>
          </reference>
        </references>
      </pivotArea>
    </chartFormat>
    <chartFormat chart="11" format="1676">
      <pivotArea type="data" outline="0" fieldPosition="0">
        <references count="2">
          <reference field="4294967294" count="1" selected="0">
            <x v="0"/>
          </reference>
          <reference field="2" count="1" selected="0">
            <x v="1001"/>
          </reference>
        </references>
      </pivotArea>
    </chartFormat>
    <chartFormat chart="11" format="1677">
      <pivotArea type="data" outline="0" fieldPosition="0">
        <references count="2">
          <reference field="4294967294" count="1" selected="0">
            <x v="0"/>
          </reference>
          <reference field="2" count="1" selected="0">
            <x v="1000"/>
          </reference>
        </references>
      </pivotArea>
    </chartFormat>
    <chartFormat chart="11" format="1678">
      <pivotArea type="data" outline="0" fieldPosition="0">
        <references count="2">
          <reference field="4294967294" count="1" selected="0">
            <x v="0"/>
          </reference>
          <reference field="2" count="1" selected="0">
            <x v="999"/>
          </reference>
        </references>
      </pivotArea>
    </chartFormat>
    <chartFormat chart="11" format="1679">
      <pivotArea type="data" outline="0" fieldPosition="0">
        <references count="2">
          <reference field="4294967294" count="1" selected="0">
            <x v="0"/>
          </reference>
          <reference field="2" count="1" selected="0">
            <x v="998"/>
          </reference>
        </references>
      </pivotArea>
    </chartFormat>
    <chartFormat chart="11" format="1680">
      <pivotArea type="data" outline="0" fieldPosition="0">
        <references count="2">
          <reference field="4294967294" count="1" selected="0">
            <x v="0"/>
          </reference>
          <reference field="2" count="1" selected="0">
            <x v="997"/>
          </reference>
        </references>
      </pivotArea>
    </chartFormat>
    <chartFormat chart="11" format="1681">
      <pivotArea type="data" outline="0" fieldPosition="0">
        <references count="2">
          <reference field="4294967294" count="1" selected="0">
            <x v="0"/>
          </reference>
          <reference field="2" count="1" selected="0">
            <x v="996"/>
          </reference>
        </references>
      </pivotArea>
    </chartFormat>
    <chartFormat chart="11" format="1682">
      <pivotArea type="data" outline="0" fieldPosition="0">
        <references count="2">
          <reference field="4294967294" count="1" selected="0">
            <x v="0"/>
          </reference>
          <reference field="2" count="1" selected="0">
            <x v="995"/>
          </reference>
        </references>
      </pivotArea>
    </chartFormat>
    <chartFormat chart="11" format="1683">
      <pivotArea type="data" outline="0" fieldPosition="0">
        <references count="2">
          <reference field="4294967294" count="1" selected="0">
            <x v="0"/>
          </reference>
          <reference field="2" count="1" selected="0">
            <x v="994"/>
          </reference>
        </references>
      </pivotArea>
    </chartFormat>
    <chartFormat chart="11" format="1684">
      <pivotArea type="data" outline="0" fieldPosition="0">
        <references count="2">
          <reference field="4294967294" count="1" selected="0">
            <x v="0"/>
          </reference>
          <reference field="2" count="1" selected="0">
            <x v="993"/>
          </reference>
        </references>
      </pivotArea>
    </chartFormat>
    <chartFormat chart="11" format="1685">
      <pivotArea type="data" outline="0" fieldPosition="0">
        <references count="2">
          <reference field="4294967294" count="1" selected="0">
            <x v="0"/>
          </reference>
          <reference field="2" count="1" selected="0">
            <x v="992"/>
          </reference>
        </references>
      </pivotArea>
    </chartFormat>
    <chartFormat chart="11" format="1686">
      <pivotArea type="data" outline="0" fieldPosition="0">
        <references count="2">
          <reference field="4294967294" count="1" selected="0">
            <x v="0"/>
          </reference>
          <reference field="2" count="1" selected="0">
            <x v="991"/>
          </reference>
        </references>
      </pivotArea>
    </chartFormat>
    <chartFormat chart="11" format="1687">
      <pivotArea type="data" outline="0" fieldPosition="0">
        <references count="2">
          <reference field="4294967294" count="1" selected="0">
            <x v="0"/>
          </reference>
          <reference field="2" count="1" selected="0">
            <x v="990"/>
          </reference>
        </references>
      </pivotArea>
    </chartFormat>
    <chartFormat chart="11" format="1688">
      <pivotArea type="data" outline="0" fieldPosition="0">
        <references count="2">
          <reference field="4294967294" count="1" selected="0">
            <x v="0"/>
          </reference>
          <reference field="2" count="1" selected="0">
            <x v="989"/>
          </reference>
        </references>
      </pivotArea>
    </chartFormat>
    <chartFormat chart="11" format="1689">
      <pivotArea type="data" outline="0" fieldPosition="0">
        <references count="2">
          <reference field="4294967294" count="1" selected="0">
            <x v="0"/>
          </reference>
          <reference field="2" count="1" selected="0">
            <x v="988"/>
          </reference>
        </references>
      </pivotArea>
    </chartFormat>
    <chartFormat chart="11" format="1690">
      <pivotArea type="data" outline="0" fieldPosition="0">
        <references count="2">
          <reference field="4294967294" count="1" selected="0">
            <x v="0"/>
          </reference>
          <reference field="2" count="1" selected="0">
            <x v="987"/>
          </reference>
        </references>
      </pivotArea>
    </chartFormat>
    <chartFormat chart="11" format="1691">
      <pivotArea type="data" outline="0" fieldPosition="0">
        <references count="2">
          <reference field="4294967294" count="1" selected="0">
            <x v="0"/>
          </reference>
          <reference field="2" count="1" selected="0">
            <x v="986"/>
          </reference>
        </references>
      </pivotArea>
    </chartFormat>
    <chartFormat chart="11" format="1692">
      <pivotArea type="data" outline="0" fieldPosition="0">
        <references count="2">
          <reference field="4294967294" count="1" selected="0">
            <x v="0"/>
          </reference>
          <reference field="2" count="1" selected="0">
            <x v="985"/>
          </reference>
        </references>
      </pivotArea>
    </chartFormat>
    <chartFormat chart="11" format="1693">
      <pivotArea type="data" outline="0" fieldPosition="0">
        <references count="2">
          <reference field="4294967294" count="1" selected="0">
            <x v="0"/>
          </reference>
          <reference field="2" count="1" selected="0">
            <x v="984"/>
          </reference>
        </references>
      </pivotArea>
    </chartFormat>
    <chartFormat chart="11" format="1694">
      <pivotArea type="data" outline="0" fieldPosition="0">
        <references count="2">
          <reference field="4294967294" count="1" selected="0">
            <x v="0"/>
          </reference>
          <reference field="2" count="1" selected="0">
            <x v="983"/>
          </reference>
        </references>
      </pivotArea>
    </chartFormat>
    <chartFormat chart="11" format="1695">
      <pivotArea type="data" outline="0" fieldPosition="0">
        <references count="2">
          <reference field="4294967294" count="1" selected="0">
            <x v="0"/>
          </reference>
          <reference field="2" count="1" selected="0">
            <x v="982"/>
          </reference>
        </references>
      </pivotArea>
    </chartFormat>
    <chartFormat chart="11" format="1696">
      <pivotArea type="data" outline="0" fieldPosition="0">
        <references count="2">
          <reference field="4294967294" count="1" selected="0">
            <x v="0"/>
          </reference>
          <reference field="2" count="1" selected="0">
            <x v="981"/>
          </reference>
        </references>
      </pivotArea>
    </chartFormat>
    <chartFormat chart="11" format="1697">
      <pivotArea type="data" outline="0" fieldPosition="0">
        <references count="2">
          <reference field="4294967294" count="1" selected="0">
            <x v="0"/>
          </reference>
          <reference field="2" count="1" selected="0">
            <x v="980"/>
          </reference>
        </references>
      </pivotArea>
    </chartFormat>
    <chartFormat chart="11" format="1698">
      <pivotArea type="data" outline="0" fieldPosition="0">
        <references count="2">
          <reference field="4294967294" count="1" selected="0">
            <x v="0"/>
          </reference>
          <reference field="2" count="1" selected="0">
            <x v="979"/>
          </reference>
        </references>
      </pivotArea>
    </chartFormat>
    <chartFormat chart="11" format="1699">
      <pivotArea type="data" outline="0" fieldPosition="0">
        <references count="2">
          <reference field="4294967294" count="1" selected="0">
            <x v="0"/>
          </reference>
          <reference field="2" count="1" selected="0">
            <x v="978"/>
          </reference>
        </references>
      </pivotArea>
    </chartFormat>
    <chartFormat chart="11" format="1700">
      <pivotArea type="data" outline="0" fieldPosition="0">
        <references count="2">
          <reference field="4294967294" count="1" selected="0">
            <x v="0"/>
          </reference>
          <reference field="2" count="1" selected="0">
            <x v="977"/>
          </reference>
        </references>
      </pivotArea>
    </chartFormat>
    <chartFormat chart="11" format="1701">
      <pivotArea type="data" outline="0" fieldPosition="0">
        <references count="2">
          <reference field="4294967294" count="1" selected="0">
            <x v="0"/>
          </reference>
          <reference field="2" count="1" selected="0">
            <x v="976"/>
          </reference>
        </references>
      </pivotArea>
    </chartFormat>
    <chartFormat chart="11" format="1702">
      <pivotArea type="data" outline="0" fieldPosition="0">
        <references count="2">
          <reference field="4294967294" count="1" selected="0">
            <x v="0"/>
          </reference>
          <reference field="2" count="1" selected="0">
            <x v="975"/>
          </reference>
        </references>
      </pivotArea>
    </chartFormat>
    <chartFormat chart="11" format="1703">
      <pivotArea type="data" outline="0" fieldPosition="0">
        <references count="2">
          <reference field="4294967294" count="1" selected="0">
            <x v="0"/>
          </reference>
          <reference field="2" count="1" selected="0">
            <x v="974"/>
          </reference>
        </references>
      </pivotArea>
    </chartFormat>
    <chartFormat chart="11" format="1704">
      <pivotArea type="data" outline="0" fieldPosition="0">
        <references count="2">
          <reference field="4294967294" count="1" selected="0">
            <x v="0"/>
          </reference>
          <reference field="2" count="1" selected="0">
            <x v="973"/>
          </reference>
        </references>
      </pivotArea>
    </chartFormat>
    <chartFormat chart="11" format="1705">
      <pivotArea type="data" outline="0" fieldPosition="0">
        <references count="2">
          <reference field="4294967294" count="1" selected="0">
            <x v="0"/>
          </reference>
          <reference field="2" count="1" selected="0">
            <x v="972"/>
          </reference>
        </references>
      </pivotArea>
    </chartFormat>
    <chartFormat chart="11" format="1706">
      <pivotArea type="data" outline="0" fieldPosition="0">
        <references count="2">
          <reference field="4294967294" count="1" selected="0">
            <x v="0"/>
          </reference>
          <reference field="2" count="1" selected="0">
            <x v="971"/>
          </reference>
        </references>
      </pivotArea>
    </chartFormat>
    <chartFormat chart="11" format="1707">
      <pivotArea type="data" outline="0" fieldPosition="0">
        <references count="2">
          <reference field="4294967294" count="1" selected="0">
            <x v="0"/>
          </reference>
          <reference field="2" count="1" selected="0">
            <x v="970"/>
          </reference>
        </references>
      </pivotArea>
    </chartFormat>
    <chartFormat chart="11" format="1708">
      <pivotArea type="data" outline="0" fieldPosition="0">
        <references count="2">
          <reference field="4294967294" count="1" selected="0">
            <x v="0"/>
          </reference>
          <reference field="2" count="1" selected="0">
            <x v="969"/>
          </reference>
        </references>
      </pivotArea>
    </chartFormat>
    <chartFormat chart="11" format="1709">
      <pivotArea type="data" outline="0" fieldPosition="0">
        <references count="2">
          <reference field="4294967294" count="1" selected="0">
            <x v="0"/>
          </reference>
          <reference field="2" count="1" selected="0">
            <x v="968"/>
          </reference>
        </references>
      </pivotArea>
    </chartFormat>
    <chartFormat chart="11" format="1710">
      <pivotArea type="data" outline="0" fieldPosition="0">
        <references count="2">
          <reference field="4294967294" count="1" selected="0">
            <x v="0"/>
          </reference>
          <reference field="2" count="1" selected="0">
            <x v="967"/>
          </reference>
        </references>
      </pivotArea>
    </chartFormat>
    <chartFormat chart="11" format="1711">
      <pivotArea type="data" outline="0" fieldPosition="0">
        <references count="2">
          <reference field="4294967294" count="1" selected="0">
            <x v="0"/>
          </reference>
          <reference field="2" count="1" selected="0">
            <x v="966"/>
          </reference>
        </references>
      </pivotArea>
    </chartFormat>
    <chartFormat chart="11" format="1712">
      <pivotArea type="data" outline="0" fieldPosition="0">
        <references count="2">
          <reference field="4294967294" count="1" selected="0">
            <x v="0"/>
          </reference>
          <reference field="2" count="1" selected="0">
            <x v="965"/>
          </reference>
        </references>
      </pivotArea>
    </chartFormat>
    <chartFormat chart="11" format="1713">
      <pivotArea type="data" outline="0" fieldPosition="0">
        <references count="2">
          <reference field="4294967294" count="1" selected="0">
            <x v="0"/>
          </reference>
          <reference field="2" count="1" selected="0">
            <x v="964"/>
          </reference>
        </references>
      </pivotArea>
    </chartFormat>
    <chartFormat chart="11" format="1714">
      <pivotArea type="data" outline="0" fieldPosition="0">
        <references count="2">
          <reference field="4294967294" count="1" selected="0">
            <x v="0"/>
          </reference>
          <reference field="2" count="1" selected="0">
            <x v="963"/>
          </reference>
        </references>
      </pivotArea>
    </chartFormat>
    <chartFormat chart="11" format="1715">
      <pivotArea type="data" outline="0" fieldPosition="0">
        <references count="2">
          <reference field="4294967294" count="1" selected="0">
            <x v="0"/>
          </reference>
          <reference field="2" count="1" selected="0">
            <x v="962"/>
          </reference>
        </references>
      </pivotArea>
    </chartFormat>
    <chartFormat chart="11" format="1716">
      <pivotArea type="data" outline="0" fieldPosition="0">
        <references count="2">
          <reference field="4294967294" count="1" selected="0">
            <x v="0"/>
          </reference>
          <reference field="2" count="1" selected="0">
            <x v="961"/>
          </reference>
        </references>
      </pivotArea>
    </chartFormat>
    <chartFormat chart="11" format="1717">
      <pivotArea type="data" outline="0" fieldPosition="0">
        <references count="2">
          <reference field="4294967294" count="1" selected="0">
            <x v="0"/>
          </reference>
          <reference field="2" count="1" selected="0">
            <x v="960"/>
          </reference>
        </references>
      </pivotArea>
    </chartFormat>
    <chartFormat chart="11" format="1718">
      <pivotArea type="data" outline="0" fieldPosition="0">
        <references count="2">
          <reference field="4294967294" count="1" selected="0">
            <x v="0"/>
          </reference>
          <reference field="2" count="1" selected="0">
            <x v="959"/>
          </reference>
        </references>
      </pivotArea>
    </chartFormat>
    <chartFormat chart="11" format="1719">
      <pivotArea type="data" outline="0" fieldPosition="0">
        <references count="2">
          <reference field="4294967294" count="1" selected="0">
            <x v="0"/>
          </reference>
          <reference field="2" count="1" selected="0">
            <x v="958"/>
          </reference>
        </references>
      </pivotArea>
    </chartFormat>
    <chartFormat chart="11" format="1720">
      <pivotArea type="data" outline="0" fieldPosition="0">
        <references count="2">
          <reference field="4294967294" count="1" selected="0">
            <x v="0"/>
          </reference>
          <reference field="2" count="1" selected="0">
            <x v="957"/>
          </reference>
        </references>
      </pivotArea>
    </chartFormat>
    <chartFormat chart="11" format="1721">
      <pivotArea type="data" outline="0" fieldPosition="0">
        <references count="2">
          <reference field="4294967294" count="1" selected="0">
            <x v="0"/>
          </reference>
          <reference field="2" count="1" selected="0">
            <x v="956"/>
          </reference>
        </references>
      </pivotArea>
    </chartFormat>
    <chartFormat chart="11" format="1722">
      <pivotArea type="data" outline="0" fieldPosition="0">
        <references count="2">
          <reference field="4294967294" count="1" selected="0">
            <x v="0"/>
          </reference>
          <reference field="2" count="1" selected="0">
            <x v="955"/>
          </reference>
        </references>
      </pivotArea>
    </chartFormat>
    <chartFormat chart="11" format="1723">
      <pivotArea type="data" outline="0" fieldPosition="0">
        <references count="2">
          <reference field="4294967294" count="1" selected="0">
            <x v="0"/>
          </reference>
          <reference field="2" count="1" selected="0">
            <x v="954"/>
          </reference>
        </references>
      </pivotArea>
    </chartFormat>
    <chartFormat chart="11" format="1724">
      <pivotArea type="data" outline="0" fieldPosition="0">
        <references count="2">
          <reference field="4294967294" count="1" selected="0">
            <x v="0"/>
          </reference>
          <reference field="2" count="1" selected="0">
            <x v="953"/>
          </reference>
        </references>
      </pivotArea>
    </chartFormat>
    <chartFormat chart="11" format="1725">
      <pivotArea type="data" outline="0" fieldPosition="0">
        <references count="2">
          <reference field="4294967294" count="1" selected="0">
            <x v="0"/>
          </reference>
          <reference field="2" count="1" selected="0">
            <x v="952"/>
          </reference>
        </references>
      </pivotArea>
    </chartFormat>
    <chartFormat chart="11" format="1726">
      <pivotArea type="data" outline="0" fieldPosition="0">
        <references count="2">
          <reference field="4294967294" count="1" selected="0">
            <x v="0"/>
          </reference>
          <reference field="2" count="1" selected="0">
            <x v="951"/>
          </reference>
        </references>
      </pivotArea>
    </chartFormat>
    <chartFormat chart="11" format="1727">
      <pivotArea type="data" outline="0" fieldPosition="0">
        <references count="2">
          <reference field="4294967294" count="1" selected="0">
            <x v="0"/>
          </reference>
          <reference field="2" count="1" selected="0">
            <x v="950"/>
          </reference>
        </references>
      </pivotArea>
    </chartFormat>
    <chartFormat chart="11" format="1728">
      <pivotArea type="data" outline="0" fieldPosition="0">
        <references count="2">
          <reference field="4294967294" count="1" selected="0">
            <x v="0"/>
          </reference>
          <reference field="2" count="1" selected="0">
            <x v="949"/>
          </reference>
        </references>
      </pivotArea>
    </chartFormat>
    <chartFormat chart="11" format="1729">
      <pivotArea type="data" outline="0" fieldPosition="0">
        <references count="2">
          <reference field="4294967294" count="1" selected="0">
            <x v="0"/>
          </reference>
          <reference field="2" count="1" selected="0">
            <x v="948"/>
          </reference>
        </references>
      </pivotArea>
    </chartFormat>
    <chartFormat chart="11" format="1730">
      <pivotArea type="data" outline="0" fieldPosition="0">
        <references count="2">
          <reference field="4294967294" count="1" selected="0">
            <x v="0"/>
          </reference>
          <reference field="2" count="1" selected="0">
            <x v="947"/>
          </reference>
        </references>
      </pivotArea>
    </chartFormat>
    <chartFormat chart="11" format="1731">
      <pivotArea type="data" outline="0" fieldPosition="0">
        <references count="2">
          <reference field="4294967294" count="1" selected="0">
            <x v="0"/>
          </reference>
          <reference field="2" count="1" selected="0">
            <x v="946"/>
          </reference>
        </references>
      </pivotArea>
    </chartFormat>
    <chartFormat chart="11" format="1732">
      <pivotArea type="data" outline="0" fieldPosition="0">
        <references count="2">
          <reference field="4294967294" count="1" selected="0">
            <x v="0"/>
          </reference>
          <reference field="2" count="1" selected="0">
            <x v="945"/>
          </reference>
        </references>
      </pivotArea>
    </chartFormat>
    <chartFormat chart="11" format="1733">
      <pivotArea type="data" outline="0" fieldPosition="0">
        <references count="2">
          <reference field="4294967294" count="1" selected="0">
            <x v="0"/>
          </reference>
          <reference field="2" count="1" selected="0">
            <x v="944"/>
          </reference>
        </references>
      </pivotArea>
    </chartFormat>
    <chartFormat chart="11" format="1734">
      <pivotArea type="data" outline="0" fieldPosition="0">
        <references count="2">
          <reference field="4294967294" count="1" selected="0">
            <x v="0"/>
          </reference>
          <reference field="2" count="1" selected="0">
            <x v="943"/>
          </reference>
        </references>
      </pivotArea>
    </chartFormat>
    <chartFormat chart="11" format="1735">
      <pivotArea type="data" outline="0" fieldPosition="0">
        <references count="2">
          <reference field="4294967294" count="1" selected="0">
            <x v="0"/>
          </reference>
          <reference field="2" count="1" selected="0">
            <x v="942"/>
          </reference>
        </references>
      </pivotArea>
    </chartFormat>
    <chartFormat chart="11" format="1736">
      <pivotArea type="data" outline="0" fieldPosition="0">
        <references count="2">
          <reference field="4294967294" count="1" selected="0">
            <x v="0"/>
          </reference>
          <reference field="2" count="1" selected="0">
            <x v="941"/>
          </reference>
        </references>
      </pivotArea>
    </chartFormat>
    <chartFormat chart="11" format="1737">
      <pivotArea type="data" outline="0" fieldPosition="0">
        <references count="2">
          <reference field="4294967294" count="1" selected="0">
            <x v="0"/>
          </reference>
          <reference field="2" count="1" selected="0">
            <x v="940"/>
          </reference>
        </references>
      </pivotArea>
    </chartFormat>
    <chartFormat chart="11" format="1738">
      <pivotArea type="data" outline="0" fieldPosition="0">
        <references count="2">
          <reference field="4294967294" count="1" selected="0">
            <x v="0"/>
          </reference>
          <reference field="2" count="1" selected="0">
            <x v="939"/>
          </reference>
        </references>
      </pivotArea>
    </chartFormat>
    <chartFormat chart="11" format="1739">
      <pivotArea type="data" outline="0" fieldPosition="0">
        <references count="2">
          <reference field="4294967294" count="1" selected="0">
            <x v="0"/>
          </reference>
          <reference field="2" count="1" selected="0">
            <x v="938"/>
          </reference>
        </references>
      </pivotArea>
    </chartFormat>
    <chartFormat chart="11" format="1740">
      <pivotArea type="data" outline="0" fieldPosition="0">
        <references count="2">
          <reference field="4294967294" count="1" selected="0">
            <x v="0"/>
          </reference>
          <reference field="2" count="1" selected="0">
            <x v="937"/>
          </reference>
        </references>
      </pivotArea>
    </chartFormat>
    <chartFormat chart="11" format="1741">
      <pivotArea type="data" outline="0" fieldPosition="0">
        <references count="2">
          <reference field="4294967294" count="1" selected="0">
            <x v="0"/>
          </reference>
          <reference field="2" count="1" selected="0">
            <x v="936"/>
          </reference>
        </references>
      </pivotArea>
    </chartFormat>
    <chartFormat chart="11" format="1742">
      <pivotArea type="data" outline="0" fieldPosition="0">
        <references count="2">
          <reference field="4294967294" count="1" selected="0">
            <x v="0"/>
          </reference>
          <reference field="2" count="1" selected="0">
            <x v="935"/>
          </reference>
        </references>
      </pivotArea>
    </chartFormat>
    <chartFormat chart="11" format="1743">
      <pivotArea type="data" outline="0" fieldPosition="0">
        <references count="2">
          <reference field="4294967294" count="1" selected="0">
            <x v="0"/>
          </reference>
          <reference field="2" count="1" selected="0">
            <x v="934"/>
          </reference>
        </references>
      </pivotArea>
    </chartFormat>
    <chartFormat chart="11" format="1744">
      <pivotArea type="data" outline="0" fieldPosition="0">
        <references count="2">
          <reference field="4294967294" count="1" selected="0">
            <x v="0"/>
          </reference>
          <reference field="2" count="1" selected="0">
            <x v="933"/>
          </reference>
        </references>
      </pivotArea>
    </chartFormat>
    <chartFormat chart="11" format="1745">
      <pivotArea type="data" outline="0" fieldPosition="0">
        <references count="2">
          <reference field="4294967294" count="1" selected="0">
            <x v="0"/>
          </reference>
          <reference field="2" count="1" selected="0">
            <x v="932"/>
          </reference>
        </references>
      </pivotArea>
    </chartFormat>
    <chartFormat chart="11" format="1746">
      <pivotArea type="data" outline="0" fieldPosition="0">
        <references count="2">
          <reference field="4294967294" count="1" selected="0">
            <x v="0"/>
          </reference>
          <reference field="2" count="1" selected="0">
            <x v="931"/>
          </reference>
        </references>
      </pivotArea>
    </chartFormat>
    <chartFormat chart="11" format="1747">
      <pivotArea type="data" outline="0" fieldPosition="0">
        <references count="2">
          <reference field="4294967294" count="1" selected="0">
            <x v="0"/>
          </reference>
          <reference field="2" count="1" selected="0">
            <x v="930"/>
          </reference>
        </references>
      </pivotArea>
    </chartFormat>
    <chartFormat chart="11" format="1748">
      <pivotArea type="data" outline="0" fieldPosition="0">
        <references count="2">
          <reference field="4294967294" count="1" selected="0">
            <x v="0"/>
          </reference>
          <reference field="2" count="1" selected="0">
            <x v="929"/>
          </reference>
        </references>
      </pivotArea>
    </chartFormat>
    <chartFormat chart="11" format="1749">
      <pivotArea type="data" outline="0" fieldPosition="0">
        <references count="2">
          <reference field="4294967294" count="1" selected="0">
            <x v="0"/>
          </reference>
          <reference field="2" count="1" selected="0">
            <x v="928"/>
          </reference>
        </references>
      </pivotArea>
    </chartFormat>
    <chartFormat chart="11" format="1750">
      <pivotArea type="data" outline="0" fieldPosition="0">
        <references count="2">
          <reference field="4294967294" count="1" selected="0">
            <x v="0"/>
          </reference>
          <reference field="2" count="1" selected="0">
            <x v="927"/>
          </reference>
        </references>
      </pivotArea>
    </chartFormat>
    <chartFormat chart="11" format="1751">
      <pivotArea type="data" outline="0" fieldPosition="0">
        <references count="2">
          <reference field="4294967294" count="1" selected="0">
            <x v="0"/>
          </reference>
          <reference field="2" count="1" selected="0">
            <x v="926"/>
          </reference>
        </references>
      </pivotArea>
    </chartFormat>
    <chartFormat chart="11" format="1752">
      <pivotArea type="data" outline="0" fieldPosition="0">
        <references count="2">
          <reference field="4294967294" count="1" selected="0">
            <x v="0"/>
          </reference>
          <reference field="2" count="1" selected="0">
            <x v="925"/>
          </reference>
        </references>
      </pivotArea>
    </chartFormat>
    <chartFormat chart="11" format="1753">
      <pivotArea type="data" outline="0" fieldPosition="0">
        <references count="2">
          <reference field="4294967294" count="1" selected="0">
            <x v="0"/>
          </reference>
          <reference field="2" count="1" selected="0">
            <x v="924"/>
          </reference>
        </references>
      </pivotArea>
    </chartFormat>
    <chartFormat chart="11" format="1754">
      <pivotArea type="data" outline="0" fieldPosition="0">
        <references count="2">
          <reference field="4294967294" count="1" selected="0">
            <x v="0"/>
          </reference>
          <reference field="2" count="1" selected="0">
            <x v="923"/>
          </reference>
        </references>
      </pivotArea>
    </chartFormat>
    <chartFormat chart="11" format="1755">
      <pivotArea type="data" outline="0" fieldPosition="0">
        <references count="2">
          <reference field="4294967294" count="1" selected="0">
            <x v="0"/>
          </reference>
          <reference field="2" count="1" selected="0">
            <x v="922"/>
          </reference>
        </references>
      </pivotArea>
    </chartFormat>
    <chartFormat chart="11" format="1756">
      <pivotArea type="data" outline="0" fieldPosition="0">
        <references count="2">
          <reference field="4294967294" count="1" selected="0">
            <x v="0"/>
          </reference>
          <reference field="2" count="1" selected="0">
            <x v="921"/>
          </reference>
        </references>
      </pivotArea>
    </chartFormat>
    <chartFormat chart="11" format="1757">
      <pivotArea type="data" outline="0" fieldPosition="0">
        <references count="2">
          <reference field="4294967294" count="1" selected="0">
            <x v="0"/>
          </reference>
          <reference field="2" count="1" selected="0">
            <x v="920"/>
          </reference>
        </references>
      </pivotArea>
    </chartFormat>
    <chartFormat chart="11" format="1758">
      <pivotArea type="data" outline="0" fieldPosition="0">
        <references count="2">
          <reference field="4294967294" count="1" selected="0">
            <x v="0"/>
          </reference>
          <reference field="2" count="1" selected="0">
            <x v="919"/>
          </reference>
        </references>
      </pivotArea>
    </chartFormat>
    <chartFormat chart="11" format="1759">
      <pivotArea type="data" outline="0" fieldPosition="0">
        <references count="2">
          <reference field="4294967294" count="1" selected="0">
            <x v="0"/>
          </reference>
          <reference field="2" count="1" selected="0">
            <x v="918"/>
          </reference>
        </references>
      </pivotArea>
    </chartFormat>
    <chartFormat chart="11" format="1760">
      <pivotArea type="data" outline="0" fieldPosition="0">
        <references count="2">
          <reference field="4294967294" count="1" selected="0">
            <x v="0"/>
          </reference>
          <reference field="2" count="1" selected="0">
            <x v="917"/>
          </reference>
        </references>
      </pivotArea>
    </chartFormat>
    <chartFormat chart="11" format="1761">
      <pivotArea type="data" outline="0" fieldPosition="0">
        <references count="2">
          <reference field="4294967294" count="1" selected="0">
            <x v="0"/>
          </reference>
          <reference field="2" count="1" selected="0">
            <x v="916"/>
          </reference>
        </references>
      </pivotArea>
    </chartFormat>
    <chartFormat chart="11" format="1762">
      <pivotArea type="data" outline="0" fieldPosition="0">
        <references count="2">
          <reference field="4294967294" count="1" selected="0">
            <x v="0"/>
          </reference>
          <reference field="2" count="1" selected="0">
            <x v="915"/>
          </reference>
        </references>
      </pivotArea>
    </chartFormat>
    <chartFormat chart="11" format="1763">
      <pivotArea type="data" outline="0" fieldPosition="0">
        <references count="2">
          <reference field="4294967294" count="1" selected="0">
            <x v="0"/>
          </reference>
          <reference field="2" count="1" selected="0">
            <x v="914"/>
          </reference>
        </references>
      </pivotArea>
    </chartFormat>
    <chartFormat chart="11" format="1764">
      <pivotArea type="data" outline="0" fieldPosition="0">
        <references count="2">
          <reference field="4294967294" count="1" selected="0">
            <x v="0"/>
          </reference>
          <reference field="2" count="1" selected="0">
            <x v="913"/>
          </reference>
        </references>
      </pivotArea>
    </chartFormat>
    <chartFormat chart="11" format="1765">
      <pivotArea type="data" outline="0" fieldPosition="0">
        <references count="2">
          <reference field="4294967294" count="1" selected="0">
            <x v="0"/>
          </reference>
          <reference field="2" count="1" selected="0">
            <x v="912"/>
          </reference>
        </references>
      </pivotArea>
    </chartFormat>
    <chartFormat chart="11" format="1766">
      <pivotArea type="data" outline="0" fieldPosition="0">
        <references count="2">
          <reference field="4294967294" count="1" selected="0">
            <x v="0"/>
          </reference>
          <reference field="2" count="1" selected="0">
            <x v="911"/>
          </reference>
        </references>
      </pivotArea>
    </chartFormat>
    <chartFormat chart="11" format="1767">
      <pivotArea type="data" outline="0" fieldPosition="0">
        <references count="2">
          <reference field="4294967294" count="1" selected="0">
            <x v="0"/>
          </reference>
          <reference field="2" count="1" selected="0">
            <x v="910"/>
          </reference>
        </references>
      </pivotArea>
    </chartFormat>
    <chartFormat chart="11" format="1768">
      <pivotArea type="data" outline="0" fieldPosition="0">
        <references count="2">
          <reference field="4294967294" count="1" selected="0">
            <x v="0"/>
          </reference>
          <reference field="2" count="1" selected="0">
            <x v="909"/>
          </reference>
        </references>
      </pivotArea>
    </chartFormat>
    <chartFormat chart="11" format="1769">
      <pivotArea type="data" outline="0" fieldPosition="0">
        <references count="2">
          <reference field="4294967294" count="1" selected="0">
            <x v="0"/>
          </reference>
          <reference field="2" count="1" selected="0">
            <x v="908"/>
          </reference>
        </references>
      </pivotArea>
    </chartFormat>
    <chartFormat chart="11" format="1770">
      <pivotArea type="data" outline="0" fieldPosition="0">
        <references count="2">
          <reference field="4294967294" count="1" selected="0">
            <x v="0"/>
          </reference>
          <reference field="2" count="1" selected="0">
            <x v="907"/>
          </reference>
        </references>
      </pivotArea>
    </chartFormat>
    <chartFormat chart="11" format="1771">
      <pivotArea type="data" outline="0" fieldPosition="0">
        <references count="2">
          <reference field="4294967294" count="1" selected="0">
            <x v="0"/>
          </reference>
          <reference field="2" count="1" selected="0">
            <x v="906"/>
          </reference>
        </references>
      </pivotArea>
    </chartFormat>
    <chartFormat chart="11" format="1772">
      <pivotArea type="data" outline="0" fieldPosition="0">
        <references count="2">
          <reference field="4294967294" count="1" selected="0">
            <x v="0"/>
          </reference>
          <reference field="2" count="1" selected="0">
            <x v="905"/>
          </reference>
        </references>
      </pivotArea>
    </chartFormat>
    <chartFormat chart="11" format="1773">
      <pivotArea type="data" outline="0" fieldPosition="0">
        <references count="2">
          <reference field="4294967294" count="1" selected="0">
            <x v="0"/>
          </reference>
          <reference field="2" count="1" selected="0">
            <x v="904"/>
          </reference>
        </references>
      </pivotArea>
    </chartFormat>
    <chartFormat chart="11" format="1774">
      <pivotArea type="data" outline="0" fieldPosition="0">
        <references count="2">
          <reference field="4294967294" count="1" selected="0">
            <x v="0"/>
          </reference>
          <reference field="2" count="1" selected="0">
            <x v="903"/>
          </reference>
        </references>
      </pivotArea>
    </chartFormat>
    <chartFormat chart="11" format="1775">
      <pivotArea type="data" outline="0" fieldPosition="0">
        <references count="2">
          <reference field="4294967294" count="1" selected="0">
            <x v="0"/>
          </reference>
          <reference field="2" count="1" selected="0">
            <x v="902"/>
          </reference>
        </references>
      </pivotArea>
    </chartFormat>
    <chartFormat chart="11" format="1776">
      <pivotArea type="data" outline="0" fieldPosition="0">
        <references count="2">
          <reference field="4294967294" count="1" selected="0">
            <x v="0"/>
          </reference>
          <reference field="2" count="1" selected="0">
            <x v="901"/>
          </reference>
        </references>
      </pivotArea>
    </chartFormat>
    <chartFormat chart="11" format="1777">
      <pivotArea type="data" outline="0" fieldPosition="0">
        <references count="2">
          <reference field="4294967294" count="1" selected="0">
            <x v="0"/>
          </reference>
          <reference field="2" count="1" selected="0">
            <x v="900"/>
          </reference>
        </references>
      </pivotArea>
    </chartFormat>
    <chartFormat chart="11" format="1778">
      <pivotArea type="data" outline="0" fieldPosition="0">
        <references count="2">
          <reference field="4294967294" count="1" selected="0">
            <x v="0"/>
          </reference>
          <reference field="2" count="1" selected="0">
            <x v="899"/>
          </reference>
        </references>
      </pivotArea>
    </chartFormat>
    <chartFormat chart="11" format="1779">
      <pivotArea type="data" outline="0" fieldPosition="0">
        <references count="2">
          <reference field="4294967294" count="1" selected="0">
            <x v="0"/>
          </reference>
          <reference field="2" count="1" selected="0">
            <x v="898"/>
          </reference>
        </references>
      </pivotArea>
    </chartFormat>
    <chartFormat chart="11" format="1780">
      <pivotArea type="data" outline="0" fieldPosition="0">
        <references count="2">
          <reference field="4294967294" count="1" selected="0">
            <x v="0"/>
          </reference>
          <reference field="2" count="1" selected="0">
            <x v="897"/>
          </reference>
        </references>
      </pivotArea>
    </chartFormat>
    <chartFormat chart="11" format="1781">
      <pivotArea type="data" outline="0" fieldPosition="0">
        <references count="2">
          <reference field="4294967294" count="1" selected="0">
            <x v="0"/>
          </reference>
          <reference field="2" count="1" selected="0">
            <x v="896"/>
          </reference>
        </references>
      </pivotArea>
    </chartFormat>
    <chartFormat chart="11" format="1782">
      <pivotArea type="data" outline="0" fieldPosition="0">
        <references count="2">
          <reference field="4294967294" count="1" selected="0">
            <x v="0"/>
          </reference>
          <reference field="2" count="1" selected="0">
            <x v="895"/>
          </reference>
        </references>
      </pivotArea>
    </chartFormat>
    <chartFormat chart="11" format="1783">
      <pivotArea type="data" outline="0" fieldPosition="0">
        <references count="2">
          <reference field="4294967294" count="1" selected="0">
            <x v="0"/>
          </reference>
          <reference field="2" count="1" selected="0">
            <x v="894"/>
          </reference>
        </references>
      </pivotArea>
    </chartFormat>
    <chartFormat chart="11" format="1784">
      <pivotArea type="data" outline="0" fieldPosition="0">
        <references count="2">
          <reference field="4294967294" count="1" selected="0">
            <x v="0"/>
          </reference>
          <reference field="2" count="1" selected="0">
            <x v="893"/>
          </reference>
        </references>
      </pivotArea>
    </chartFormat>
    <chartFormat chart="11" format="1785">
      <pivotArea type="data" outline="0" fieldPosition="0">
        <references count="2">
          <reference field="4294967294" count="1" selected="0">
            <x v="0"/>
          </reference>
          <reference field="2" count="1" selected="0">
            <x v="892"/>
          </reference>
        </references>
      </pivotArea>
    </chartFormat>
    <chartFormat chart="11" format="1786">
      <pivotArea type="data" outline="0" fieldPosition="0">
        <references count="2">
          <reference field="4294967294" count="1" selected="0">
            <x v="0"/>
          </reference>
          <reference field="2" count="1" selected="0">
            <x v="891"/>
          </reference>
        </references>
      </pivotArea>
    </chartFormat>
    <chartFormat chart="11" format="1787">
      <pivotArea type="data" outline="0" fieldPosition="0">
        <references count="2">
          <reference field="4294967294" count="1" selected="0">
            <x v="0"/>
          </reference>
          <reference field="2" count="1" selected="0">
            <x v="890"/>
          </reference>
        </references>
      </pivotArea>
    </chartFormat>
    <chartFormat chart="11" format="1788">
      <pivotArea type="data" outline="0" fieldPosition="0">
        <references count="2">
          <reference field="4294967294" count="1" selected="0">
            <x v="0"/>
          </reference>
          <reference field="2" count="1" selected="0">
            <x v="889"/>
          </reference>
        </references>
      </pivotArea>
    </chartFormat>
    <chartFormat chart="11" format="1789">
      <pivotArea type="data" outline="0" fieldPosition="0">
        <references count="2">
          <reference field="4294967294" count="1" selected="0">
            <x v="0"/>
          </reference>
          <reference field="2" count="1" selected="0">
            <x v="888"/>
          </reference>
        </references>
      </pivotArea>
    </chartFormat>
    <chartFormat chart="11" format="1790">
      <pivotArea type="data" outline="0" fieldPosition="0">
        <references count="2">
          <reference field="4294967294" count="1" selected="0">
            <x v="0"/>
          </reference>
          <reference field="2" count="1" selected="0">
            <x v="887"/>
          </reference>
        </references>
      </pivotArea>
    </chartFormat>
    <chartFormat chart="11" format="1791">
      <pivotArea type="data" outline="0" fieldPosition="0">
        <references count="2">
          <reference field="4294967294" count="1" selected="0">
            <x v="0"/>
          </reference>
          <reference field="2" count="1" selected="0">
            <x v="886"/>
          </reference>
        </references>
      </pivotArea>
    </chartFormat>
    <chartFormat chart="11" format="1792">
      <pivotArea type="data" outline="0" fieldPosition="0">
        <references count="2">
          <reference field="4294967294" count="1" selected="0">
            <x v="0"/>
          </reference>
          <reference field="2" count="1" selected="0">
            <x v="885"/>
          </reference>
        </references>
      </pivotArea>
    </chartFormat>
    <chartFormat chart="11" format="1793">
      <pivotArea type="data" outline="0" fieldPosition="0">
        <references count="2">
          <reference field="4294967294" count="1" selected="0">
            <x v="0"/>
          </reference>
          <reference field="2" count="1" selected="0">
            <x v="884"/>
          </reference>
        </references>
      </pivotArea>
    </chartFormat>
    <chartFormat chart="11" format="1794">
      <pivotArea type="data" outline="0" fieldPosition="0">
        <references count="2">
          <reference field="4294967294" count="1" selected="0">
            <x v="0"/>
          </reference>
          <reference field="2" count="1" selected="0">
            <x v="883"/>
          </reference>
        </references>
      </pivotArea>
    </chartFormat>
    <chartFormat chart="11" format="1795">
      <pivotArea type="data" outline="0" fieldPosition="0">
        <references count="2">
          <reference field="4294967294" count="1" selected="0">
            <x v="0"/>
          </reference>
          <reference field="2" count="1" selected="0">
            <x v="882"/>
          </reference>
        </references>
      </pivotArea>
    </chartFormat>
    <chartFormat chart="11" format="1796">
      <pivotArea type="data" outline="0" fieldPosition="0">
        <references count="2">
          <reference field="4294967294" count="1" selected="0">
            <x v="0"/>
          </reference>
          <reference field="2" count="1" selected="0">
            <x v="881"/>
          </reference>
        </references>
      </pivotArea>
    </chartFormat>
    <chartFormat chart="11" format="1797">
      <pivotArea type="data" outline="0" fieldPosition="0">
        <references count="2">
          <reference field="4294967294" count="1" selected="0">
            <x v="0"/>
          </reference>
          <reference field="2" count="1" selected="0">
            <x v="880"/>
          </reference>
        </references>
      </pivotArea>
    </chartFormat>
    <chartFormat chart="11" format="1798">
      <pivotArea type="data" outline="0" fieldPosition="0">
        <references count="2">
          <reference field="4294967294" count="1" selected="0">
            <x v="0"/>
          </reference>
          <reference field="2" count="1" selected="0">
            <x v="879"/>
          </reference>
        </references>
      </pivotArea>
    </chartFormat>
    <chartFormat chart="11" format="1799">
      <pivotArea type="data" outline="0" fieldPosition="0">
        <references count="2">
          <reference field="4294967294" count="1" selected="0">
            <x v="0"/>
          </reference>
          <reference field="2" count="1" selected="0">
            <x v="878"/>
          </reference>
        </references>
      </pivotArea>
    </chartFormat>
    <chartFormat chart="11" format="1800">
      <pivotArea type="data" outline="0" fieldPosition="0">
        <references count="2">
          <reference field="4294967294" count="1" selected="0">
            <x v="0"/>
          </reference>
          <reference field="2" count="1" selected="0">
            <x v="877"/>
          </reference>
        </references>
      </pivotArea>
    </chartFormat>
    <chartFormat chart="11" format="1801">
      <pivotArea type="data" outline="0" fieldPosition="0">
        <references count="2">
          <reference field="4294967294" count="1" selected="0">
            <x v="0"/>
          </reference>
          <reference field="2" count="1" selected="0">
            <x v="876"/>
          </reference>
        </references>
      </pivotArea>
    </chartFormat>
    <chartFormat chart="11" format="1802">
      <pivotArea type="data" outline="0" fieldPosition="0">
        <references count="2">
          <reference field="4294967294" count="1" selected="0">
            <x v="0"/>
          </reference>
          <reference field="2" count="1" selected="0">
            <x v="875"/>
          </reference>
        </references>
      </pivotArea>
    </chartFormat>
    <chartFormat chart="11" format="1803">
      <pivotArea type="data" outline="0" fieldPosition="0">
        <references count="2">
          <reference field="4294967294" count="1" selected="0">
            <x v="0"/>
          </reference>
          <reference field="2" count="1" selected="0">
            <x v="874"/>
          </reference>
        </references>
      </pivotArea>
    </chartFormat>
    <chartFormat chart="11" format="1804">
      <pivotArea type="data" outline="0" fieldPosition="0">
        <references count="2">
          <reference field="4294967294" count="1" selected="0">
            <x v="0"/>
          </reference>
          <reference field="2" count="1" selected="0">
            <x v="873"/>
          </reference>
        </references>
      </pivotArea>
    </chartFormat>
    <chartFormat chart="11" format="1805">
      <pivotArea type="data" outline="0" fieldPosition="0">
        <references count="2">
          <reference field="4294967294" count="1" selected="0">
            <x v="0"/>
          </reference>
          <reference field="2" count="1" selected="0">
            <x v="872"/>
          </reference>
        </references>
      </pivotArea>
    </chartFormat>
    <chartFormat chart="11" format="1806">
      <pivotArea type="data" outline="0" fieldPosition="0">
        <references count="2">
          <reference field="4294967294" count="1" selected="0">
            <x v="0"/>
          </reference>
          <reference field="2" count="1" selected="0">
            <x v="871"/>
          </reference>
        </references>
      </pivotArea>
    </chartFormat>
    <chartFormat chart="11" format="1807">
      <pivotArea type="data" outline="0" fieldPosition="0">
        <references count="2">
          <reference field="4294967294" count="1" selected="0">
            <x v="0"/>
          </reference>
          <reference field="2" count="1" selected="0">
            <x v="870"/>
          </reference>
        </references>
      </pivotArea>
    </chartFormat>
    <chartFormat chart="11" format="1808">
      <pivotArea type="data" outline="0" fieldPosition="0">
        <references count="2">
          <reference field="4294967294" count="1" selected="0">
            <x v="0"/>
          </reference>
          <reference field="2" count="1" selected="0">
            <x v="869"/>
          </reference>
        </references>
      </pivotArea>
    </chartFormat>
    <chartFormat chart="11" format="1809">
      <pivotArea type="data" outline="0" fieldPosition="0">
        <references count="2">
          <reference field="4294967294" count="1" selected="0">
            <x v="0"/>
          </reference>
          <reference field="2" count="1" selected="0">
            <x v="868"/>
          </reference>
        </references>
      </pivotArea>
    </chartFormat>
    <chartFormat chart="11" format="1810">
      <pivotArea type="data" outline="0" fieldPosition="0">
        <references count="2">
          <reference field="4294967294" count="1" selected="0">
            <x v="0"/>
          </reference>
          <reference field="2" count="1" selected="0">
            <x v="867"/>
          </reference>
        </references>
      </pivotArea>
    </chartFormat>
    <chartFormat chart="11" format="1811">
      <pivotArea type="data" outline="0" fieldPosition="0">
        <references count="2">
          <reference field="4294967294" count="1" selected="0">
            <x v="0"/>
          </reference>
          <reference field="2" count="1" selected="0">
            <x v="866"/>
          </reference>
        </references>
      </pivotArea>
    </chartFormat>
    <chartFormat chart="11" format="1812">
      <pivotArea type="data" outline="0" fieldPosition="0">
        <references count="2">
          <reference field="4294967294" count="1" selected="0">
            <x v="0"/>
          </reference>
          <reference field="2" count="1" selected="0">
            <x v="865"/>
          </reference>
        </references>
      </pivotArea>
    </chartFormat>
    <chartFormat chart="11" format="1813">
      <pivotArea type="data" outline="0" fieldPosition="0">
        <references count="2">
          <reference field="4294967294" count="1" selected="0">
            <x v="0"/>
          </reference>
          <reference field="2" count="1" selected="0">
            <x v="864"/>
          </reference>
        </references>
      </pivotArea>
    </chartFormat>
    <chartFormat chart="11" format="1814">
      <pivotArea type="data" outline="0" fieldPosition="0">
        <references count="2">
          <reference field="4294967294" count="1" selected="0">
            <x v="0"/>
          </reference>
          <reference field="2" count="1" selected="0">
            <x v="863"/>
          </reference>
        </references>
      </pivotArea>
    </chartFormat>
    <chartFormat chart="11" format="1815">
      <pivotArea type="data" outline="0" fieldPosition="0">
        <references count="2">
          <reference field="4294967294" count="1" selected="0">
            <x v="0"/>
          </reference>
          <reference field="2" count="1" selected="0">
            <x v="862"/>
          </reference>
        </references>
      </pivotArea>
    </chartFormat>
    <chartFormat chart="11" format="1816">
      <pivotArea type="data" outline="0" fieldPosition="0">
        <references count="2">
          <reference field="4294967294" count="1" selected="0">
            <x v="0"/>
          </reference>
          <reference field="2" count="1" selected="0">
            <x v="861"/>
          </reference>
        </references>
      </pivotArea>
    </chartFormat>
    <chartFormat chart="11" format="1817">
      <pivotArea type="data" outline="0" fieldPosition="0">
        <references count="2">
          <reference field="4294967294" count="1" selected="0">
            <x v="0"/>
          </reference>
          <reference field="2" count="1" selected="0">
            <x v="860"/>
          </reference>
        </references>
      </pivotArea>
    </chartFormat>
    <chartFormat chart="11" format="1818">
      <pivotArea type="data" outline="0" fieldPosition="0">
        <references count="2">
          <reference field="4294967294" count="1" selected="0">
            <x v="0"/>
          </reference>
          <reference field="2" count="1" selected="0">
            <x v="859"/>
          </reference>
        </references>
      </pivotArea>
    </chartFormat>
    <chartFormat chart="11" format="1819">
      <pivotArea type="data" outline="0" fieldPosition="0">
        <references count="2">
          <reference field="4294967294" count="1" selected="0">
            <x v="0"/>
          </reference>
          <reference field="2" count="1" selected="0">
            <x v="858"/>
          </reference>
        </references>
      </pivotArea>
    </chartFormat>
    <chartFormat chart="11" format="1820">
      <pivotArea type="data" outline="0" fieldPosition="0">
        <references count="2">
          <reference field="4294967294" count="1" selected="0">
            <x v="0"/>
          </reference>
          <reference field="2" count="1" selected="0">
            <x v="857"/>
          </reference>
        </references>
      </pivotArea>
    </chartFormat>
    <chartFormat chart="11" format="1821">
      <pivotArea type="data" outline="0" fieldPosition="0">
        <references count="2">
          <reference field="4294967294" count="1" selected="0">
            <x v="0"/>
          </reference>
          <reference field="2" count="1" selected="0">
            <x v="856"/>
          </reference>
        </references>
      </pivotArea>
    </chartFormat>
    <chartFormat chart="11" format="1822">
      <pivotArea type="data" outline="0" fieldPosition="0">
        <references count="2">
          <reference field="4294967294" count="1" selected="0">
            <x v="0"/>
          </reference>
          <reference field="2" count="1" selected="0">
            <x v="855"/>
          </reference>
        </references>
      </pivotArea>
    </chartFormat>
    <chartFormat chart="11" format="1823">
      <pivotArea type="data" outline="0" fieldPosition="0">
        <references count="2">
          <reference field="4294967294" count="1" selected="0">
            <x v="0"/>
          </reference>
          <reference field="2" count="1" selected="0">
            <x v="854"/>
          </reference>
        </references>
      </pivotArea>
    </chartFormat>
    <chartFormat chart="11" format="1824">
      <pivotArea type="data" outline="0" fieldPosition="0">
        <references count="2">
          <reference field="4294967294" count="1" selected="0">
            <x v="0"/>
          </reference>
          <reference field="2" count="1" selected="0">
            <x v="853"/>
          </reference>
        </references>
      </pivotArea>
    </chartFormat>
    <chartFormat chart="11" format="1825">
      <pivotArea type="data" outline="0" fieldPosition="0">
        <references count="2">
          <reference field="4294967294" count="1" selected="0">
            <x v="0"/>
          </reference>
          <reference field="2" count="1" selected="0">
            <x v="852"/>
          </reference>
        </references>
      </pivotArea>
    </chartFormat>
    <chartFormat chart="11" format="1826">
      <pivotArea type="data" outline="0" fieldPosition="0">
        <references count="2">
          <reference field="4294967294" count="1" selected="0">
            <x v="0"/>
          </reference>
          <reference field="2" count="1" selected="0">
            <x v="851"/>
          </reference>
        </references>
      </pivotArea>
    </chartFormat>
    <chartFormat chart="11" format="1827">
      <pivotArea type="data" outline="0" fieldPosition="0">
        <references count="2">
          <reference field="4294967294" count="1" selected="0">
            <x v="0"/>
          </reference>
          <reference field="2" count="1" selected="0">
            <x v="850"/>
          </reference>
        </references>
      </pivotArea>
    </chartFormat>
    <chartFormat chart="11" format="1828">
      <pivotArea type="data" outline="0" fieldPosition="0">
        <references count="2">
          <reference field="4294967294" count="1" selected="0">
            <x v="0"/>
          </reference>
          <reference field="2" count="1" selected="0">
            <x v="849"/>
          </reference>
        </references>
      </pivotArea>
    </chartFormat>
    <chartFormat chart="11" format="1829">
      <pivotArea type="data" outline="0" fieldPosition="0">
        <references count="2">
          <reference field="4294967294" count="1" selected="0">
            <x v="0"/>
          </reference>
          <reference field="2" count="1" selected="0">
            <x v="848"/>
          </reference>
        </references>
      </pivotArea>
    </chartFormat>
    <chartFormat chart="11" format="1830">
      <pivotArea type="data" outline="0" fieldPosition="0">
        <references count="2">
          <reference field="4294967294" count="1" selected="0">
            <x v="0"/>
          </reference>
          <reference field="2" count="1" selected="0">
            <x v="847"/>
          </reference>
        </references>
      </pivotArea>
    </chartFormat>
    <chartFormat chart="11" format="1831">
      <pivotArea type="data" outline="0" fieldPosition="0">
        <references count="2">
          <reference field="4294967294" count="1" selected="0">
            <x v="0"/>
          </reference>
          <reference field="2" count="1" selected="0">
            <x v="846"/>
          </reference>
        </references>
      </pivotArea>
    </chartFormat>
    <chartFormat chart="11" format="1832">
      <pivotArea type="data" outline="0" fieldPosition="0">
        <references count="2">
          <reference field="4294967294" count="1" selected="0">
            <x v="0"/>
          </reference>
          <reference field="2" count="1" selected="0">
            <x v="845"/>
          </reference>
        </references>
      </pivotArea>
    </chartFormat>
    <chartFormat chart="11" format="1833">
      <pivotArea type="data" outline="0" fieldPosition="0">
        <references count="2">
          <reference field="4294967294" count="1" selected="0">
            <x v="0"/>
          </reference>
          <reference field="2" count="1" selected="0">
            <x v="844"/>
          </reference>
        </references>
      </pivotArea>
    </chartFormat>
    <chartFormat chart="11" format="1834">
      <pivotArea type="data" outline="0" fieldPosition="0">
        <references count="2">
          <reference field="4294967294" count="1" selected="0">
            <x v="0"/>
          </reference>
          <reference field="2" count="1" selected="0">
            <x v="843"/>
          </reference>
        </references>
      </pivotArea>
    </chartFormat>
    <chartFormat chart="11" format="1835">
      <pivotArea type="data" outline="0" fieldPosition="0">
        <references count="2">
          <reference field="4294967294" count="1" selected="0">
            <x v="0"/>
          </reference>
          <reference field="2" count="1" selected="0">
            <x v="842"/>
          </reference>
        </references>
      </pivotArea>
    </chartFormat>
    <chartFormat chart="11" format="1836">
      <pivotArea type="data" outline="0" fieldPosition="0">
        <references count="2">
          <reference field="4294967294" count="1" selected="0">
            <x v="0"/>
          </reference>
          <reference field="2" count="1" selected="0">
            <x v="841"/>
          </reference>
        </references>
      </pivotArea>
    </chartFormat>
    <chartFormat chart="11" format="1837">
      <pivotArea type="data" outline="0" fieldPosition="0">
        <references count="2">
          <reference field="4294967294" count="1" selected="0">
            <x v="0"/>
          </reference>
          <reference field="2" count="1" selected="0">
            <x v="840"/>
          </reference>
        </references>
      </pivotArea>
    </chartFormat>
    <chartFormat chart="11" format="1838">
      <pivotArea type="data" outline="0" fieldPosition="0">
        <references count="2">
          <reference field="4294967294" count="1" selected="0">
            <x v="0"/>
          </reference>
          <reference field="2" count="1" selected="0">
            <x v="839"/>
          </reference>
        </references>
      </pivotArea>
    </chartFormat>
    <chartFormat chart="11" format="1839">
      <pivotArea type="data" outline="0" fieldPosition="0">
        <references count="2">
          <reference field="4294967294" count="1" selected="0">
            <x v="0"/>
          </reference>
          <reference field="2" count="1" selected="0">
            <x v="838"/>
          </reference>
        </references>
      </pivotArea>
    </chartFormat>
    <chartFormat chart="11" format="1840">
      <pivotArea type="data" outline="0" fieldPosition="0">
        <references count="2">
          <reference field="4294967294" count="1" selected="0">
            <x v="0"/>
          </reference>
          <reference field="2" count="1" selected="0">
            <x v="837"/>
          </reference>
        </references>
      </pivotArea>
    </chartFormat>
    <chartFormat chart="11" format="1841">
      <pivotArea type="data" outline="0" fieldPosition="0">
        <references count="2">
          <reference field="4294967294" count="1" selected="0">
            <x v="0"/>
          </reference>
          <reference field="2" count="1" selected="0">
            <x v="836"/>
          </reference>
        </references>
      </pivotArea>
    </chartFormat>
    <chartFormat chart="11" format="1842">
      <pivotArea type="data" outline="0" fieldPosition="0">
        <references count="2">
          <reference field="4294967294" count="1" selected="0">
            <x v="0"/>
          </reference>
          <reference field="2" count="1" selected="0">
            <x v="835"/>
          </reference>
        </references>
      </pivotArea>
    </chartFormat>
    <chartFormat chart="11" format="1843">
      <pivotArea type="data" outline="0" fieldPosition="0">
        <references count="2">
          <reference field="4294967294" count="1" selected="0">
            <x v="0"/>
          </reference>
          <reference field="2" count="1" selected="0">
            <x v="834"/>
          </reference>
        </references>
      </pivotArea>
    </chartFormat>
    <chartFormat chart="11" format="1844">
      <pivotArea type="data" outline="0" fieldPosition="0">
        <references count="2">
          <reference field="4294967294" count="1" selected="0">
            <x v="0"/>
          </reference>
          <reference field="2" count="1" selected="0">
            <x v="833"/>
          </reference>
        </references>
      </pivotArea>
    </chartFormat>
    <chartFormat chart="11" format="1845">
      <pivotArea type="data" outline="0" fieldPosition="0">
        <references count="2">
          <reference field="4294967294" count="1" selected="0">
            <x v="0"/>
          </reference>
          <reference field="2" count="1" selected="0">
            <x v="832"/>
          </reference>
        </references>
      </pivotArea>
    </chartFormat>
    <chartFormat chart="11" format="1846">
      <pivotArea type="data" outline="0" fieldPosition="0">
        <references count="2">
          <reference field="4294967294" count="1" selected="0">
            <x v="0"/>
          </reference>
          <reference field="2" count="1" selected="0">
            <x v="831"/>
          </reference>
        </references>
      </pivotArea>
    </chartFormat>
    <chartFormat chart="11" format="1847">
      <pivotArea type="data" outline="0" fieldPosition="0">
        <references count="2">
          <reference field="4294967294" count="1" selected="0">
            <x v="0"/>
          </reference>
          <reference field="2" count="1" selected="0">
            <x v="830"/>
          </reference>
        </references>
      </pivotArea>
    </chartFormat>
    <chartFormat chart="11" format="1848">
      <pivotArea type="data" outline="0" fieldPosition="0">
        <references count="2">
          <reference field="4294967294" count="1" selected="0">
            <x v="0"/>
          </reference>
          <reference field="2" count="1" selected="0">
            <x v="829"/>
          </reference>
        </references>
      </pivotArea>
    </chartFormat>
    <chartFormat chart="11" format="1849">
      <pivotArea type="data" outline="0" fieldPosition="0">
        <references count="2">
          <reference field="4294967294" count="1" selected="0">
            <x v="0"/>
          </reference>
          <reference field="2" count="1" selected="0">
            <x v="828"/>
          </reference>
        </references>
      </pivotArea>
    </chartFormat>
    <chartFormat chart="11" format="1850">
      <pivotArea type="data" outline="0" fieldPosition="0">
        <references count="2">
          <reference field="4294967294" count="1" selected="0">
            <x v="0"/>
          </reference>
          <reference field="2" count="1" selected="0">
            <x v="827"/>
          </reference>
        </references>
      </pivotArea>
    </chartFormat>
    <chartFormat chart="11" format="1851">
      <pivotArea type="data" outline="0" fieldPosition="0">
        <references count="2">
          <reference field="4294967294" count="1" selected="0">
            <x v="0"/>
          </reference>
          <reference field="2" count="1" selected="0">
            <x v="826"/>
          </reference>
        </references>
      </pivotArea>
    </chartFormat>
    <chartFormat chart="11" format="1852">
      <pivotArea type="data" outline="0" fieldPosition="0">
        <references count="2">
          <reference field="4294967294" count="1" selected="0">
            <x v="0"/>
          </reference>
          <reference field="2" count="1" selected="0">
            <x v="825"/>
          </reference>
        </references>
      </pivotArea>
    </chartFormat>
    <chartFormat chart="11" format="1853">
      <pivotArea type="data" outline="0" fieldPosition="0">
        <references count="2">
          <reference field="4294967294" count="1" selected="0">
            <x v="0"/>
          </reference>
          <reference field="2" count="1" selected="0">
            <x v="824"/>
          </reference>
        </references>
      </pivotArea>
    </chartFormat>
    <chartFormat chart="11" format="1854">
      <pivotArea type="data" outline="0" fieldPosition="0">
        <references count="2">
          <reference field="4294967294" count="1" selected="0">
            <x v="0"/>
          </reference>
          <reference field="2" count="1" selected="0">
            <x v="823"/>
          </reference>
        </references>
      </pivotArea>
    </chartFormat>
    <chartFormat chart="11" format="1855">
      <pivotArea type="data" outline="0" fieldPosition="0">
        <references count="2">
          <reference field="4294967294" count="1" selected="0">
            <x v="0"/>
          </reference>
          <reference field="2" count="1" selected="0">
            <x v="822"/>
          </reference>
        </references>
      </pivotArea>
    </chartFormat>
    <chartFormat chart="11" format="1856">
      <pivotArea type="data" outline="0" fieldPosition="0">
        <references count="2">
          <reference field="4294967294" count="1" selected="0">
            <x v="0"/>
          </reference>
          <reference field="2" count="1" selected="0">
            <x v="821"/>
          </reference>
        </references>
      </pivotArea>
    </chartFormat>
    <chartFormat chart="11" format="1857">
      <pivotArea type="data" outline="0" fieldPosition="0">
        <references count="2">
          <reference field="4294967294" count="1" selected="0">
            <x v="0"/>
          </reference>
          <reference field="2" count="1" selected="0">
            <x v="820"/>
          </reference>
        </references>
      </pivotArea>
    </chartFormat>
    <chartFormat chart="11" format="1858">
      <pivotArea type="data" outline="0" fieldPosition="0">
        <references count="2">
          <reference field="4294967294" count="1" selected="0">
            <x v="0"/>
          </reference>
          <reference field="2" count="1" selected="0">
            <x v="819"/>
          </reference>
        </references>
      </pivotArea>
    </chartFormat>
    <chartFormat chart="11" format="1859">
      <pivotArea type="data" outline="0" fieldPosition="0">
        <references count="2">
          <reference field="4294967294" count="1" selected="0">
            <x v="0"/>
          </reference>
          <reference field="2" count="1" selected="0">
            <x v="818"/>
          </reference>
        </references>
      </pivotArea>
    </chartFormat>
    <chartFormat chart="11" format="1860">
      <pivotArea type="data" outline="0" fieldPosition="0">
        <references count="2">
          <reference field="4294967294" count="1" selected="0">
            <x v="0"/>
          </reference>
          <reference field="2" count="1" selected="0">
            <x v="817"/>
          </reference>
        </references>
      </pivotArea>
    </chartFormat>
    <chartFormat chart="11" format="1861">
      <pivotArea type="data" outline="0" fieldPosition="0">
        <references count="2">
          <reference field="4294967294" count="1" selected="0">
            <x v="0"/>
          </reference>
          <reference field="2" count="1" selected="0">
            <x v="816"/>
          </reference>
        </references>
      </pivotArea>
    </chartFormat>
    <chartFormat chart="11" format="1862">
      <pivotArea type="data" outline="0" fieldPosition="0">
        <references count="2">
          <reference field="4294967294" count="1" selected="0">
            <x v="0"/>
          </reference>
          <reference field="2" count="1" selected="0">
            <x v="815"/>
          </reference>
        </references>
      </pivotArea>
    </chartFormat>
    <chartFormat chart="11" format="1863">
      <pivotArea type="data" outline="0" fieldPosition="0">
        <references count="2">
          <reference field="4294967294" count="1" selected="0">
            <x v="0"/>
          </reference>
          <reference field="2" count="1" selected="0">
            <x v="814"/>
          </reference>
        </references>
      </pivotArea>
    </chartFormat>
    <chartFormat chart="11" format="1864">
      <pivotArea type="data" outline="0" fieldPosition="0">
        <references count="2">
          <reference field="4294967294" count="1" selected="0">
            <x v="0"/>
          </reference>
          <reference field="2" count="1" selected="0">
            <x v="813"/>
          </reference>
        </references>
      </pivotArea>
    </chartFormat>
    <chartFormat chart="11" format="1865">
      <pivotArea type="data" outline="0" fieldPosition="0">
        <references count="2">
          <reference field="4294967294" count="1" selected="0">
            <x v="0"/>
          </reference>
          <reference field="2" count="1" selected="0">
            <x v="812"/>
          </reference>
        </references>
      </pivotArea>
    </chartFormat>
    <chartFormat chart="11" format="1866">
      <pivotArea type="data" outline="0" fieldPosition="0">
        <references count="2">
          <reference field="4294967294" count="1" selected="0">
            <x v="0"/>
          </reference>
          <reference field="2" count="1" selected="0">
            <x v="811"/>
          </reference>
        </references>
      </pivotArea>
    </chartFormat>
    <chartFormat chart="11" format="1867">
      <pivotArea type="data" outline="0" fieldPosition="0">
        <references count="2">
          <reference field="4294967294" count="1" selected="0">
            <x v="0"/>
          </reference>
          <reference field="2" count="1" selected="0">
            <x v="810"/>
          </reference>
        </references>
      </pivotArea>
    </chartFormat>
    <chartFormat chart="11" format="1868">
      <pivotArea type="data" outline="0" fieldPosition="0">
        <references count="2">
          <reference field="4294967294" count="1" selected="0">
            <x v="0"/>
          </reference>
          <reference field="2" count="1" selected="0">
            <x v="809"/>
          </reference>
        </references>
      </pivotArea>
    </chartFormat>
    <chartFormat chart="11" format="1869">
      <pivotArea type="data" outline="0" fieldPosition="0">
        <references count="2">
          <reference field="4294967294" count="1" selected="0">
            <x v="0"/>
          </reference>
          <reference field="2" count="1" selected="0">
            <x v="808"/>
          </reference>
        </references>
      </pivotArea>
    </chartFormat>
    <chartFormat chart="11" format="1870">
      <pivotArea type="data" outline="0" fieldPosition="0">
        <references count="2">
          <reference field="4294967294" count="1" selected="0">
            <x v="0"/>
          </reference>
          <reference field="2" count="1" selected="0">
            <x v="807"/>
          </reference>
        </references>
      </pivotArea>
    </chartFormat>
    <chartFormat chart="11" format="1871">
      <pivotArea type="data" outline="0" fieldPosition="0">
        <references count="2">
          <reference field="4294967294" count="1" selected="0">
            <x v="0"/>
          </reference>
          <reference field="2" count="1" selected="0">
            <x v="806"/>
          </reference>
        </references>
      </pivotArea>
    </chartFormat>
    <chartFormat chart="11" format="1872">
      <pivotArea type="data" outline="0" fieldPosition="0">
        <references count="2">
          <reference field="4294967294" count="1" selected="0">
            <x v="0"/>
          </reference>
          <reference field="2" count="1" selected="0">
            <x v="805"/>
          </reference>
        </references>
      </pivotArea>
    </chartFormat>
    <chartFormat chart="11" format="1873">
      <pivotArea type="data" outline="0" fieldPosition="0">
        <references count="2">
          <reference field="4294967294" count="1" selected="0">
            <x v="0"/>
          </reference>
          <reference field="2" count="1" selected="0">
            <x v="804"/>
          </reference>
        </references>
      </pivotArea>
    </chartFormat>
    <chartFormat chart="11" format="1874">
      <pivotArea type="data" outline="0" fieldPosition="0">
        <references count="2">
          <reference field="4294967294" count="1" selected="0">
            <x v="0"/>
          </reference>
          <reference field="2" count="1" selected="0">
            <x v="803"/>
          </reference>
        </references>
      </pivotArea>
    </chartFormat>
    <chartFormat chart="11" format="1875">
      <pivotArea type="data" outline="0" fieldPosition="0">
        <references count="2">
          <reference field="4294967294" count="1" selected="0">
            <x v="0"/>
          </reference>
          <reference field="2" count="1" selected="0">
            <x v="802"/>
          </reference>
        </references>
      </pivotArea>
    </chartFormat>
    <chartFormat chart="11" format="1876">
      <pivotArea type="data" outline="0" fieldPosition="0">
        <references count="2">
          <reference field="4294967294" count="1" selected="0">
            <x v="0"/>
          </reference>
          <reference field="2" count="1" selected="0">
            <x v="801"/>
          </reference>
        </references>
      </pivotArea>
    </chartFormat>
    <chartFormat chart="11" format="1877">
      <pivotArea type="data" outline="0" fieldPosition="0">
        <references count="2">
          <reference field="4294967294" count="1" selected="0">
            <x v="0"/>
          </reference>
          <reference field="2" count="1" selected="0">
            <x v="800"/>
          </reference>
        </references>
      </pivotArea>
    </chartFormat>
    <chartFormat chart="11" format="1878">
      <pivotArea type="data" outline="0" fieldPosition="0">
        <references count="2">
          <reference field="4294967294" count="1" selected="0">
            <x v="0"/>
          </reference>
          <reference field="2" count="1" selected="0">
            <x v="799"/>
          </reference>
        </references>
      </pivotArea>
    </chartFormat>
    <chartFormat chart="11" format="1879">
      <pivotArea type="data" outline="0" fieldPosition="0">
        <references count="2">
          <reference field="4294967294" count="1" selected="0">
            <x v="0"/>
          </reference>
          <reference field="2" count="1" selected="0">
            <x v="798"/>
          </reference>
        </references>
      </pivotArea>
    </chartFormat>
    <chartFormat chart="11" format="1880">
      <pivotArea type="data" outline="0" fieldPosition="0">
        <references count="2">
          <reference field="4294967294" count="1" selected="0">
            <x v="0"/>
          </reference>
          <reference field="2" count="1" selected="0">
            <x v="797"/>
          </reference>
        </references>
      </pivotArea>
    </chartFormat>
    <chartFormat chart="11" format="1881">
      <pivotArea type="data" outline="0" fieldPosition="0">
        <references count="2">
          <reference field="4294967294" count="1" selected="0">
            <x v="0"/>
          </reference>
          <reference field="2" count="1" selected="0">
            <x v="796"/>
          </reference>
        </references>
      </pivotArea>
    </chartFormat>
    <chartFormat chart="11" format="1882">
      <pivotArea type="data" outline="0" fieldPosition="0">
        <references count="2">
          <reference field="4294967294" count="1" selected="0">
            <x v="0"/>
          </reference>
          <reference field="2" count="1" selected="0">
            <x v="795"/>
          </reference>
        </references>
      </pivotArea>
    </chartFormat>
    <chartFormat chart="11" format="1883">
      <pivotArea type="data" outline="0" fieldPosition="0">
        <references count="2">
          <reference field="4294967294" count="1" selected="0">
            <x v="0"/>
          </reference>
          <reference field="2" count="1" selected="0">
            <x v="794"/>
          </reference>
        </references>
      </pivotArea>
    </chartFormat>
    <chartFormat chart="11" format="1884">
      <pivotArea type="data" outline="0" fieldPosition="0">
        <references count="2">
          <reference field="4294967294" count="1" selected="0">
            <x v="0"/>
          </reference>
          <reference field="2" count="1" selected="0">
            <x v="793"/>
          </reference>
        </references>
      </pivotArea>
    </chartFormat>
    <chartFormat chart="11" format="1885">
      <pivotArea type="data" outline="0" fieldPosition="0">
        <references count="2">
          <reference field="4294967294" count="1" selected="0">
            <x v="0"/>
          </reference>
          <reference field="2" count="1" selected="0">
            <x v="792"/>
          </reference>
        </references>
      </pivotArea>
    </chartFormat>
    <chartFormat chart="11" format="1886">
      <pivotArea type="data" outline="0" fieldPosition="0">
        <references count="2">
          <reference field="4294967294" count="1" selected="0">
            <x v="0"/>
          </reference>
          <reference field="2" count="1" selected="0">
            <x v="791"/>
          </reference>
        </references>
      </pivotArea>
    </chartFormat>
    <chartFormat chart="11" format="1887">
      <pivotArea type="data" outline="0" fieldPosition="0">
        <references count="2">
          <reference field="4294967294" count="1" selected="0">
            <x v="0"/>
          </reference>
          <reference field="2" count="1" selected="0">
            <x v="790"/>
          </reference>
        </references>
      </pivotArea>
    </chartFormat>
    <chartFormat chart="11" format="1888">
      <pivotArea type="data" outline="0" fieldPosition="0">
        <references count="2">
          <reference field="4294967294" count="1" selected="0">
            <x v="0"/>
          </reference>
          <reference field="2" count="1" selected="0">
            <x v="789"/>
          </reference>
        </references>
      </pivotArea>
    </chartFormat>
    <chartFormat chart="11" format="1889">
      <pivotArea type="data" outline="0" fieldPosition="0">
        <references count="2">
          <reference field="4294967294" count="1" selected="0">
            <x v="0"/>
          </reference>
          <reference field="2" count="1" selected="0">
            <x v="788"/>
          </reference>
        </references>
      </pivotArea>
    </chartFormat>
    <chartFormat chart="11" format="1890">
      <pivotArea type="data" outline="0" fieldPosition="0">
        <references count="2">
          <reference field="4294967294" count="1" selected="0">
            <x v="0"/>
          </reference>
          <reference field="2" count="1" selected="0">
            <x v="787"/>
          </reference>
        </references>
      </pivotArea>
    </chartFormat>
    <chartFormat chart="11" format="1891">
      <pivotArea type="data" outline="0" fieldPosition="0">
        <references count="2">
          <reference field="4294967294" count="1" selected="0">
            <x v="0"/>
          </reference>
          <reference field="2" count="1" selected="0">
            <x v="786"/>
          </reference>
        </references>
      </pivotArea>
    </chartFormat>
    <chartFormat chart="11" format="1892">
      <pivotArea type="data" outline="0" fieldPosition="0">
        <references count="2">
          <reference field="4294967294" count="1" selected="0">
            <x v="0"/>
          </reference>
          <reference field="2" count="1" selected="0">
            <x v="785"/>
          </reference>
        </references>
      </pivotArea>
    </chartFormat>
    <chartFormat chart="11" format="1893">
      <pivotArea type="data" outline="0" fieldPosition="0">
        <references count="2">
          <reference field="4294967294" count="1" selected="0">
            <x v="0"/>
          </reference>
          <reference field="2" count="1" selected="0">
            <x v="784"/>
          </reference>
        </references>
      </pivotArea>
    </chartFormat>
    <chartFormat chart="11" format="1894">
      <pivotArea type="data" outline="0" fieldPosition="0">
        <references count="2">
          <reference field="4294967294" count="1" selected="0">
            <x v="0"/>
          </reference>
          <reference field="2" count="1" selected="0">
            <x v="783"/>
          </reference>
        </references>
      </pivotArea>
    </chartFormat>
    <chartFormat chart="11" format="1895">
      <pivotArea type="data" outline="0" fieldPosition="0">
        <references count="2">
          <reference field="4294967294" count="1" selected="0">
            <x v="0"/>
          </reference>
          <reference field="2" count="1" selected="0">
            <x v="782"/>
          </reference>
        </references>
      </pivotArea>
    </chartFormat>
    <chartFormat chart="11" format="1896">
      <pivotArea type="data" outline="0" fieldPosition="0">
        <references count="2">
          <reference field="4294967294" count="1" selected="0">
            <x v="0"/>
          </reference>
          <reference field="2" count="1" selected="0">
            <x v="781"/>
          </reference>
        </references>
      </pivotArea>
    </chartFormat>
    <chartFormat chart="11" format="1897">
      <pivotArea type="data" outline="0" fieldPosition="0">
        <references count="2">
          <reference field="4294967294" count="1" selected="0">
            <x v="0"/>
          </reference>
          <reference field="2" count="1" selected="0">
            <x v="780"/>
          </reference>
        </references>
      </pivotArea>
    </chartFormat>
    <chartFormat chart="11" format="1898">
      <pivotArea type="data" outline="0" fieldPosition="0">
        <references count="2">
          <reference field="4294967294" count="1" selected="0">
            <x v="0"/>
          </reference>
          <reference field="2" count="1" selected="0">
            <x v="779"/>
          </reference>
        </references>
      </pivotArea>
    </chartFormat>
    <chartFormat chart="11" format="1899">
      <pivotArea type="data" outline="0" fieldPosition="0">
        <references count="2">
          <reference field="4294967294" count="1" selected="0">
            <x v="0"/>
          </reference>
          <reference field="2" count="1" selected="0">
            <x v="778"/>
          </reference>
        </references>
      </pivotArea>
    </chartFormat>
    <chartFormat chart="11" format="1900">
      <pivotArea type="data" outline="0" fieldPosition="0">
        <references count="2">
          <reference field="4294967294" count="1" selected="0">
            <x v="0"/>
          </reference>
          <reference field="2" count="1" selected="0">
            <x v="777"/>
          </reference>
        </references>
      </pivotArea>
    </chartFormat>
    <chartFormat chart="11" format="1901">
      <pivotArea type="data" outline="0" fieldPosition="0">
        <references count="2">
          <reference field="4294967294" count="1" selected="0">
            <x v="0"/>
          </reference>
          <reference field="2" count="1" selected="0">
            <x v="776"/>
          </reference>
        </references>
      </pivotArea>
    </chartFormat>
    <chartFormat chart="11" format="1902">
      <pivotArea type="data" outline="0" fieldPosition="0">
        <references count="2">
          <reference field="4294967294" count="1" selected="0">
            <x v="0"/>
          </reference>
          <reference field="2" count="1" selected="0">
            <x v="775"/>
          </reference>
        </references>
      </pivotArea>
    </chartFormat>
    <chartFormat chart="11" format="1903">
      <pivotArea type="data" outline="0" fieldPosition="0">
        <references count="2">
          <reference field="4294967294" count="1" selected="0">
            <x v="0"/>
          </reference>
          <reference field="2" count="1" selected="0">
            <x v="774"/>
          </reference>
        </references>
      </pivotArea>
    </chartFormat>
    <chartFormat chart="11" format="1904">
      <pivotArea type="data" outline="0" fieldPosition="0">
        <references count="2">
          <reference field="4294967294" count="1" selected="0">
            <x v="0"/>
          </reference>
          <reference field="2" count="1" selected="0">
            <x v="773"/>
          </reference>
        </references>
      </pivotArea>
    </chartFormat>
    <chartFormat chart="11" format="1905">
      <pivotArea type="data" outline="0" fieldPosition="0">
        <references count="2">
          <reference field="4294967294" count="1" selected="0">
            <x v="0"/>
          </reference>
          <reference field="2" count="1" selected="0">
            <x v="772"/>
          </reference>
        </references>
      </pivotArea>
    </chartFormat>
    <chartFormat chart="11" format="1906">
      <pivotArea type="data" outline="0" fieldPosition="0">
        <references count="2">
          <reference field="4294967294" count="1" selected="0">
            <x v="0"/>
          </reference>
          <reference field="2" count="1" selected="0">
            <x v="771"/>
          </reference>
        </references>
      </pivotArea>
    </chartFormat>
    <chartFormat chart="11" format="1907">
      <pivotArea type="data" outline="0" fieldPosition="0">
        <references count="2">
          <reference field="4294967294" count="1" selected="0">
            <x v="0"/>
          </reference>
          <reference field="2" count="1" selected="0">
            <x v="770"/>
          </reference>
        </references>
      </pivotArea>
    </chartFormat>
    <chartFormat chart="11" format="1908">
      <pivotArea type="data" outline="0" fieldPosition="0">
        <references count="2">
          <reference field="4294967294" count="1" selected="0">
            <x v="0"/>
          </reference>
          <reference field="2" count="1" selected="0">
            <x v="769"/>
          </reference>
        </references>
      </pivotArea>
    </chartFormat>
    <chartFormat chart="11" format="1909">
      <pivotArea type="data" outline="0" fieldPosition="0">
        <references count="2">
          <reference field="4294967294" count="1" selected="0">
            <x v="0"/>
          </reference>
          <reference field="2" count="1" selected="0">
            <x v="768"/>
          </reference>
        </references>
      </pivotArea>
    </chartFormat>
    <chartFormat chart="11" format="1910">
      <pivotArea type="data" outline="0" fieldPosition="0">
        <references count="2">
          <reference field="4294967294" count="1" selected="0">
            <x v="0"/>
          </reference>
          <reference field="2" count="1" selected="0">
            <x v="767"/>
          </reference>
        </references>
      </pivotArea>
    </chartFormat>
    <chartFormat chart="11" format="1911">
      <pivotArea type="data" outline="0" fieldPosition="0">
        <references count="2">
          <reference field="4294967294" count="1" selected="0">
            <x v="0"/>
          </reference>
          <reference field="2" count="1" selected="0">
            <x v="766"/>
          </reference>
        </references>
      </pivotArea>
    </chartFormat>
    <chartFormat chart="11" format="1912">
      <pivotArea type="data" outline="0" fieldPosition="0">
        <references count="2">
          <reference field="4294967294" count="1" selected="0">
            <x v="0"/>
          </reference>
          <reference field="2" count="1" selected="0">
            <x v="765"/>
          </reference>
        </references>
      </pivotArea>
    </chartFormat>
    <chartFormat chart="11" format="1913">
      <pivotArea type="data" outline="0" fieldPosition="0">
        <references count="2">
          <reference field="4294967294" count="1" selected="0">
            <x v="0"/>
          </reference>
          <reference field="2" count="1" selected="0">
            <x v="764"/>
          </reference>
        </references>
      </pivotArea>
    </chartFormat>
    <chartFormat chart="11" format="1914">
      <pivotArea type="data" outline="0" fieldPosition="0">
        <references count="2">
          <reference field="4294967294" count="1" selected="0">
            <x v="0"/>
          </reference>
          <reference field="2" count="1" selected="0">
            <x v="763"/>
          </reference>
        </references>
      </pivotArea>
    </chartFormat>
    <chartFormat chart="11" format="1915">
      <pivotArea type="data" outline="0" fieldPosition="0">
        <references count="2">
          <reference field="4294967294" count="1" selected="0">
            <x v="0"/>
          </reference>
          <reference field="2" count="1" selected="0">
            <x v="762"/>
          </reference>
        </references>
      </pivotArea>
    </chartFormat>
    <chartFormat chart="11" format="1916">
      <pivotArea type="data" outline="0" fieldPosition="0">
        <references count="2">
          <reference field="4294967294" count="1" selected="0">
            <x v="0"/>
          </reference>
          <reference field="2" count="1" selected="0">
            <x v="761"/>
          </reference>
        </references>
      </pivotArea>
    </chartFormat>
    <chartFormat chart="11" format="1917">
      <pivotArea type="data" outline="0" fieldPosition="0">
        <references count="2">
          <reference field="4294967294" count="1" selected="0">
            <x v="0"/>
          </reference>
          <reference field="2" count="1" selected="0">
            <x v="760"/>
          </reference>
        </references>
      </pivotArea>
    </chartFormat>
    <chartFormat chart="11" format="1918">
      <pivotArea type="data" outline="0" fieldPosition="0">
        <references count="2">
          <reference field="4294967294" count="1" selected="0">
            <x v="0"/>
          </reference>
          <reference field="2" count="1" selected="0">
            <x v="759"/>
          </reference>
        </references>
      </pivotArea>
    </chartFormat>
    <chartFormat chart="11" format="1919">
      <pivotArea type="data" outline="0" fieldPosition="0">
        <references count="2">
          <reference field="4294967294" count="1" selected="0">
            <x v="0"/>
          </reference>
          <reference field="2" count="1" selected="0">
            <x v="758"/>
          </reference>
        </references>
      </pivotArea>
    </chartFormat>
    <chartFormat chart="11" format="1920">
      <pivotArea type="data" outline="0" fieldPosition="0">
        <references count="2">
          <reference field="4294967294" count="1" selected="0">
            <x v="0"/>
          </reference>
          <reference field="2" count="1" selected="0">
            <x v="757"/>
          </reference>
        </references>
      </pivotArea>
    </chartFormat>
    <chartFormat chart="11" format="1921">
      <pivotArea type="data" outline="0" fieldPosition="0">
        <references count="2">
          <reference field="4294967294" count="1" selected="0">
            <x v="0"/>
          </reference>
          <reference field="2" count="1" selected="0">
            <x v="756"/>
          </reference>
        </references>
      </pivotArea>
    </chartFormat>
    <chartFormat chart="11" format="1922">
      <pivotArea type="data" outline="0" fieldPosition="0">
        <references count="2">
          <reference field="4294967294" count="1" selected="0">
            <x v="0"/>
          </reference>
          <reference field="2" count="1" selected="0">
            <x v="755"/>
          </reference>
        </references>
      </pivotArea>
    </chartFormat>
    <chartFormat chart="11" format="1923">
      <pivotArea type="data" outline="0" fieldPosition="0">
        <references count="2">
          <reference field="4294967294" count="1" selected="0">
            <x v="0"/>
          </reference>
          <reference field="2" count="1" selected="0">
            <x v="754"/>
          </reference>
        </references>
      </pivotArea>
    </chartFormat>
    <chartFormat chart="11" format="1924">
      <pivotArea type="data" outline="0" fieldPosition="0">
        <references count="2">
          <reference field="4294967294" count="1" selected="0">
            <x v="0"/>
          </reference>
          <reference field="2" count="1" selected="0">
            <x v="753"/>
          </reference>
        </references>
      </pivotArea>
    </chartFormat>
    <chartFormat chart="11" format="1925">
      <pivotArea type="data" outline="0" fieldPosition="0">
        <references count="2">
          <reference field="4294967294" count="1" selected="0">
            <x v="0"/>
          </reference>
          <reference field="2" count="1" selected="0">
            <x v="752"/>
          </reference>
        </references>
      </pivotArea>
    </chartFormat>
    <chartFormat chart="11" format="1926">
      <pivotArea type="data" outline="0" fieldPosition="0">
        <references count="2">
          <reference field="4294967294" count="1" selected="0">
            <x v="0"/>
          </reference>
          <reference field="2" count="1" selected="0">
            <x v="751"/>
          </reference>
        </references>
      </pivotArea>
    </chartFormat>
    <chartFormat chart="11" format="1927">
      <pivotArea type="data" outline="0" fieldPosition="0">
        <references count="2">
          <reference field="4294967294" count="1" selected="0">
            <x v="0"/>
          </reference>
          <reference field="2" count="1" selected="0">
            <x v="750"/>
          </reference>
        </references>
      </pivotArea>
    </chartFormat>
    <chartFormat chart="11" format="1928">
      <pivotArea type="data" outline="0" fieldPosition="0">
        <references count="2">
          <reference field="4294967294" count="1" selected="0">
            <x v="0"/>
          </reference>
          <reference field="2" count="1" selected="0">
            <x v="749"/>
          </reference>
        </references>
      </pivotArea>
    </chartFormat>
    <chartFormat chart="11" format="1929">
      <pivotArea type="data" outline="0" fieldPosition="0">
        <references count="2">
          <reference field="4294967294" count="1" selected="0">
            <x v="0"/>
          </reference>
          <reference field="2" count="1" selected="0">
            <x v="748"/>
          </reference>
        </references>
      </pivotArea>
    </chartFormat>
    <chartFormat chart="11" format="1930">
      <pivotArea type="data" outline="0" fieldPosition="0">
        <references count="2">
          <reference field="4294967294" count="1" selected="0">
            <x v="0"/>
          </reference>
          <reference field="2" count="1" selected="0">
            <x v="747"/>
          </reference>
        </references>
      </pivotArea>
    </chartFormat>
    <chartFormat chart="11" format="1931">
      <pivotArea type="data" outline="0" fieldPosition="0">
        <references count="2">
          <reference field="4294967294" count="1" selected="0">
            <x v="0"/>
          </reference>
          <reference field="2" count="1" selected="0">
            <x v="746"/>
          </reference>
        </references>
      </pivotArea>
    </chartFormat>
    <chartFormat chart="11" format="1932">
      <pivotArea type="data" outline="0" fieldPosition="0">
        <references count="2">
          <reference field="4294967294" count="1" selected="0">
            <x v="0"/>
          </reference>
          <reference field="2" count="1" selected="0">
            <x v="745"/>
          </reference>
        </references>
      </pivotArea>
    </chartFormat>
    <chartFormat chart="11" format="1933">
      <pivotArea type="data" outline="0" fieldPosition="0">
        <references count="2">
          <reference field="4294967294" count="1" selected="0">
            <x v="0"/>
          </reference>
          <reference field="2" count="1" selected="0">
            <x v="744"/>
          </reference>
        </references>
      </pivotArea>
    </chartFormat>
    <chartFormat chart="11" format="1934">
      <pivotArea type="data" outline="0" fieldPosition="0">
        <references count="2">
          <reference field="4294967294" count="1" selected="0">
            <x v="0"/>
          </reference>
          <reference field="2" count="1" selected="0">
            <x v="743"/>
          </reference>
        </references>
      </pivotArea>
    </chartFormat>
    <chartFormat chart="11" format="1935">
      <pivotArea type="data" outline="0" fieldPosition="0">
        <references count="2">
          <reference field="4294967294" count="1" selected="0">
            <x v="0"/>
          </reference>
          <reference field="2" count="1" selected="0">
            <x v="742"/>
          </reference>
        </references>
      </pivotArea>
    </chartFormat>
    <chartFormat chart="11" format="1936">
      <pivotArea type="data" outline="0" fieldPosition="0">
        <references count="2">
          <reference field="4294967294" count="1" selected="0">
            <x v="0"/>
          </reference>
          <reference field="2" count="1" selected="0">
            <x v="741"/>
          </reference>
        </references>
      </pivotArea>
    </chartFormat>
    <chartFormat chart="11" format="1937">
      <pivotArea type="data" outline="0" fieldPosition="0">
        <references count="2">
          <reference field="4294967294" count="1" selected="0">
            <x v="0"/>
          </reference>
          <reference field="2" count="1" selected="0">
            <x v="740"/>
          </reference>
        </references>
      </pivotArea>
    </chartFormat>
    <chartFormat chart="11" format="1938">
      <pivotArea type="data" outline="0" fieldPosition="0">
        <references count="2">
          <reference field="4294967294" count="1" selected="0">
            <x v="0"/>
          </reference>
          <reference field="2" count="1" selected="0">
            <x v="739"/>
          </reference>
        </references>
      </pivotArea>
    </chartFormat>
    <chartFormat chart="11" format="1939">
      <pivotArea type="data" outline="0" fieldPosition="0">
        <references count="2">
          <reference field="4294967294" count="1" selected="0">
            <x v="0"/>
          </reference>
          <reference field="2" count="1" selected="0">
            <x v="738"/>
          </reference>
        </references>
      </pivotArea>
    </chartFormat>
    <chartFormat chart="11" format="1940">
      <pivotArea type="data" outline="0" fieldPosition="0">
        <references count="2">
          <reference field="4294967294" count="1" selected="0">
            <x v="0"/>
          </reference>
          <reference field="2" count="1" selected="0">
            <x v="737"/>
          </reference>
        </references>
      </pivotArea>
    </chartFormat>
    <chartFormat chart="11" format="1941">
      <pivotArea type="data" outline="0" fieldPosition="0">
        <references count="2">
          <reference field="4294967294" count="1" selected="0">
            <x v="0"/>
          </reference>
          <reference field="2" count="1" selected="0">
            <x v="736"/>
          </reference>
        </references>
      </pivotArea>
    </chartFormat>
    <chartFormat chart="11" format="1942">
      <pivotArea type="data" outline="0" fieldPosition="0">
        <references count="2">
          <reference field="4294967294" count="1" selected="0">
            <x v="0"/>
          </reference>
          <reference field="2" count="1" selected="0">
            <x v="735"/>
          </reference>
        </references>
      </pivotArea>
    </chartFormat>
    <chartFormat chart="11" format="1943">
      <pivotArea type="data" outline="0" fieldPosition="0">
        <references count="2">
          <reference field="4294967294" count="1" selected="0">
            <x v="0"/>
          </reference>
          <reference field="2" count="1" selected="0">
            <x v="734"/>
          </reference>
        </references>
      </pivotArea>
    </chartFormat>
    <chartFormat chart="11" format="1944">
      <pivotArea type="data" outline="0" fieldPosition="0">
        <references count="2">
          <reference field="4294967294" count="1" selected="0">
            <x v="0"/>
          </reference>
          <reference field="2" count="1" selected="0">
            <x v="733"/>
          </reference>
        </references>
      </pivotArea>
    </chartFormat>
    <chartFormat chart="11" format="1945">
      <pivotArea type="data" outline="0" fieldPosition="0">
        <references count="2">
          <reference field="4294967294" count="1" selected="0">
            <x v="0"/>
          </reference>
          <reference field="2" count="1" selected="0">
            <x v="732"/>
          </reference>
        </references>
      </pivotArea>
    </chartFormat>
    <chartFormat chart="11" format="1946">
      <pivotArea type="data" outline="0" fieldPosition="0">
        <references count="2">
          <reference field="4294967294" count="1" selected="0">
            <x v="0"/>
          </reference>
          <reference field="2" count="1" selected="0">
            <x v="731"/>
          </reference>
        </references>
      </pivotArea>
    </chartFormat>
    <chartFormat chart="11" format="1947">
      <pivotArea type="data" outline="0" fieldPosition="0">
        <references count="2">
          <reference field="4294967294" count="1" selected="0">
            <x v="0"/>
          </reference>
          <reference field="2" count="1" selected="0">
            <x v="730"/>
          </reference>
        </references>
      </pivotArea>
    </chartFormat>
    <chartFormat chart="11" format="1948">
      <pivotArea type="data" outline="0" fieldPosition="0">
        <references count="2">
          <reference field="4294967294" count="1" selected="0">
            <x v="0"/>
          </reference>
          <reference field="2" count="1" selected="0">
            <x v="729"/>
          </reference>
        </references>
      </pivotArea>
    </chartFormat>
    <chartFormat chart="11" format="1949">
      <pivotArea type="data" outline="0" fieldPosition="0">
        <references count="2">
          <reference field="4294967294" count="1" selected="0">
            <x v="0"/>
          </reference>
          <reference field="2" count="1" selected="0">
            <x v="728"/>
          </reference>
        </references>
      </pivotArea>
    </chartFormat>
    <chartFormat chart="11" format="1950">
      <pivotArea type="data" outline="0" fieldPosition="0">
        <references count="2">
          <reference field="4294967294" count="1" selected="0">
            <x v="0"/>
          </reference>
          <reference field="2" count="1" selected="0">
            <x v="727"/>
          </reference>
        </references>
      </pivotArea>
    </chartFormat>
    <chartFormat chart="11" format="1951">
      <pivotArea type="data" outline="0" fieldPosition="0">
        <references count="2">
          <reference field="4294967294" count="1" selected="0">
            <x v="0"/>
          </reference>
          <reference field="2" count="1" selected="0">
            <x v="726"/>
          </reference>
        </references>
      </pivotArea>
    </chartFormat>
    <chartFormat chart="11" format="1952">
      <pivotArea type="data" outline="0" fieldPosition="0">
        <references count="2">
          <reference field="4294967294" count="1" selected="0">
            <x v="0"/>
          </reference>
          <reference field="2" count="1" selected="0">
            <x v="725"/>
          </reference>
        </references>
      </pivotArea>
    </chartFormat>
    <chartFormat chart="11" format="1953">
      <pivotArea type="data" outline="0" fieldPosition="0">
        <references count="2">
          <reference field="4294967294" count="1" selected="0">
            <x v="0"/>
          </reference>
          <reference field="2" count="1" selected="0">
            <x v="724"/>
          </reference>
        </references>
      </pivotArea>
    </chartFormat>
    <chartFormat chart="11" format="1954">
      <pivotArea type="data" outline="0" fieldPosition="0">
        <references count="2">
          <reference field="4294967294" count="1" selected="0">
            <x v="0"/>
          </reference>
          <reference field="2" count="1" selected="0">
            <x v="723"/>
          </reference>
        </references>
      </pivotArea>
    </chartFormat>
    <chartFormat chart="11" format="1955">
      <pivotArea type="data" outline="0" fieldPosition="0">
        <references count="2">
          <reference field="4294967294" count="1" selected="0">
            <x v="0"/>
          </reference>
          <reference field="2" count="1" selected="0">
            <x v="722"/>
          </reference>
        </references>
      </pivotArea>
    </chartFormat>
    <chartFormat chart="11" format="1956">
      <pivotArea type="data" outline="0" fieldPosition="0">
        <references count="2">
          <reference field="4294967294" count="1" selected="0">
            <x v="0"/>
          </reference>
          <reference field="2" count="1" selected="0">
            <x v="721"/>
          </reference>
        </references>
      </pivotArea>
    </chartFormat>
    <chartFormat chart="11" format="1957">
      <pivotArea type="data" outline="0" fieldPosition="0">
        <references count="2">
          <reference field="4294967294" count="1" selected="0">
            <x v="0"/>
          </reference>
          <reference field="2" count="1" selected="0">
            <x v="720"/>
          </reference>
        </references>
      </pivotArea>
    </chartFormat>
    <chartFormat chart="11" format="1958">
      <pivotArea type="data" outline="0" fieldPosition="0">
        <references count="2">
          <reference field="4294967294" count="1" selected="0">
            <x v="0"/>
          </reference>
          <reference field="2" count="1" selected="0">
            <x v="719"/>
          </reference>
        </references>
      </pivotArea>
    </chartFormat>
    <chartFormat chart="11" format="1959">
      <pivotArea type="data" outline="0" fieldPosition="0">
        <references count="2">
          <reference field="4294967294" count="1" selected="0">
            <x v="0"/>
          </reference>
          <reference field="2" count="1" selected="0">
            <x v="718"/>
          </reference>
        </references>
      </pivotArea>
    </chartFormat>
    <chartFormat chart="11" format="1960">
      <pivotArea type="data" outline="0" fieldPosition="0">
        <references count="2">
          <reference field="4294967294" count="1" selected="0">
            <x v="0"/>
          </reference>
          <reference field="2" count="1" selected="0">
            <x v="717"/>
          </reference>
        </references>
      </pivotArea>
    </chartFormat>
    <chartFormat chart="11" format="1961">
      <pivotArea type="data" outline="0" fieldPosition="0">
        <references count="2">
          <reference field="4294967294" count="1" selected="0">
            <x v="0"/>
          </reference>
          <reference field="2" count="1" selected="0">
            <x v="716"/>
          </reference>
        </references>
      </pivotArea>
    </chartFormat>
    <chartFormat chart="11" format="1962">
      <pivotArea type="data" outline="0" fieldPosition="0">
        <references count="2">
          <reference field="4294967294" count="1" selected="0">
            <x v="0"/>
          </reference>
          <reference field="2" count="1" selected="0">
            <x v="715"/>
          </reference>
        </references>
      </pivotArea>
    </chartFormat>
    <chartFormat chart="11" format="1963">
      <pivotArea type="data" outline="0" fieldPosition="0">
        <references count="2">
          <reference field="4294967294" count="1" selected="0">
            <x v="0"/>
          </reference>
          <reference field="2" count="1" selected="0">
            <x v="714"/>
          </reference>
        </references>
      </pivotArea>
    </chartFormat>
    <chartFormat chart="11" format="1964">
      <pivotArea type="data" outline="0" fieldPosition="0">
        <references count="2">
          <reference field="4294967294" count="1" selected="0">
            <x v="0"/>
          </reference>
          <reference field="2" count="1" selected="0">
            <x v="713"/>
          </reference>
        </references>
      </pivotArea>
    </chartFormat>
    <chartFormat chart="11" format="1965">
      <pivotArea type="data" outline="0" fieldPosition="0">
        <references count="2">
          <reference field="4294967294" count="1" selected="0">
            <x v="0"/>
          </reference>
          <reference field="2" count="1" selected="0">
            <x v="712"/>
          </reference>
        </references>
      </pivotArea>
    </chartFormat>
    <chartFormat chart="11" format="1966">
      <pivotArea type="data" outline="0" fieldPosition="0">
        <references count="2">
          <reference field="4294967294" count="1" selected="0">
            <x v="0"/>
          </reference>
          <reference field="2" count="1" selected="0">
            <x v="711"/>
          </reference>
        </references>
      </pivotArea>
    </chartFormat>
    <chartFormat chart="11" format="1967">
      <pivotArea type="data" outline="0" fieldPosition="0">
        <references count="2">
          <reference field="4294967294" count="1" selected="0">
            <x v="0"/>
          </reference>
          <reference field="2" count="1" selected="0">
            <x v="710"/>
          </reference>
        </references>
      </pivotArea>
    </chartFormat>
    <chartFormat chart="11" format="1968">
      <pivotArea type="data" outline="0" fieldPosition="0">
        <references count="2">
          <reference field="4294967294" count="1" selected="0">
            <x v="0"/>
          </reference>
          <reference field="2" count="1" selected="0">
            <x v="709"/>
          </reference>
        </references>
      </pivotArea>
    </chartFormat>
    <chartFormat chart="11" format="1969">
      <pivotArea type="data" outline="0" fieldPosition="0">
        <references count="2">
          <reference field="4294967294" count="1" selected="0">
            <x v="0"/>
          </reference>
          <reference field="2" count="1" selected="0">
            <x v="708"/>
          </reference>
        </references>
      </pivotArea>
    </chartFormat>
    <chartFormat chart="11" format="1970">
      <pivotArea type="data" outline="0" fieldPosition="0">
        <references count="2">
          <reference field="4294967294" count="1" selected="0">
            <x v="0"/>
          </reference>
          <reference field="2" count="1" selected="0">
            <x v="707"/>
          </reference>
        </references>
      </pivotArea>
    </chartFormat>
    <chartFormat chart="11" format="1971">
      <pivotArea type="data" outline="0" fieldPosition="0">
        <references count="2">
          <reference field="4294967294" count="1" selected="0">
            <x v="0"/>
          </reference>
          <reference field="2" count="1" selected="0">
            <x v="706"/>
          </reference>
        </references>
      </pivotArea>
    </chartFormat>
    <chartFormat chart="11" format="1972">
      <pivotArea type="data" outline="0" fieldPosition="0">
        <references count="2">
          <reference field="4294967294" count="1" selected="0">
            <x v="0"/>
          </reference>
          <reference field="2" count="1" selected="0">
            <x v="705"/>
          </reference>
        </references>
      </pivotArea>
    </chartFormat>
    <chartFormat chart="11" format="1973">
      <pivotArea type="data" outline="0" fieldPosition="0">
        <references count="2">
          <reference field="4294967294" count="1" selected="0">
            <x v="0"/>
          </reference>
          <reference field="2" count="1" selected="0">
            <x v="704"/>
          </reference>
        </references>
      </pivotArea>
    </chartFormat>
    <chartFormat chart="11" format="1974">
      <pivotArea type="data" outline="0" fieldPosition="0">
        <references count="2">
          <reference field="4294967294" count="1" selected="0">
            <x v="0"/>
          </reference>
          <reference field="2" count="1" selected="0">
            <x v="703"/>
          </reference>
        </references>
      </pivotArea>
    </chartFormat>
    <chartFormat chart="11" format="1975">
      <pivotArea type="data" outline="0" fieldPosition="0">
        <references count="2">
          <reference field="4294967294" count="1" selected="0">
            <x v="0"/>
          </reference>
          <reference field="2" count="1" selected="0">
            <x v="702"/>
          </reference>
        </references>
      </pivotArea>
    </chartFormat>
    <chartFormat chart="11" format="1976">
      <pivotArea type="data" outline="0" fieldPosition="0">
        <references count="2">
          <reference field="4294967294" count="1" selected="0">
            <x v="0"/>
          </reference>
          <reference field="2" count="1" selected="0">
            <x v="701"/>
          </reference>
        </references>
      </pivotArea>
    </chartFormat>
    <chartFormat chart="11" format="1977">
      <pivotArea type="data" outline="0" fieldPosition="0">
        <references count="2">
          <reference field="4294967294" count="1" selected="0">
            <x v="0"/>
          </reference>
          <reference field="2" count="1" selected="0">
            <x v="700"/>
          </reference>
        </references>
      </pivotArea>
    </chartFormat>
    <chartFormat chart="11" format="1978">
      <pivotArea type="data" outline="0" fieldPosition="0">
        <references count="2">
          <reference field="4294967294" count="1" selected="0">
            <x v="0"/>
          </reference>
          <reference field="2" count="1" selected="0">
            <x v="699"/>
          </reference>
        </references>
      </pivotArea>
    </chartFormat>
    <chartFormat chart="11" format="1979">
      <pivotArea type="data" outline="0" fieldPosition="0">
        <references count="2">
          <reference field="4294967294" count="1" selected="0">
            <x v="0"/>
          </reference>
          <reference field="2" count="1" selected="0">
            <x v="698"/>
          </reference>
        </references>
      </pivotArea>
    </chartFormat>
    <chartFormat chart="11" format="1980">
      <pivotArea type="data" outline="0" fieldPosition="0">
        <references count="2">
          <reference field="4294967294" count="1" selected="0">
            <x v="0"/>
          </reference>
          <reference field="2" count="1" selected="0">
            <x v="697"/>
          </reference>
        </references>
      </pivotArea>
    </chartFormat>
    <chartFormat chart="11" format="1981">
      <pivotArea type="data" outline="0" fieldPosition="0">
        <references count="2">
          <reference field="4294967294" count="1" selected="0">
            <x v="0"/>
          </reference>
          <reference field="2" count="1" selected="0">
            <x v="696"/>
          </reference>
        </references>
      </pivotArea>
    </chartFormat>
    <chartFormat chart="11" format="1982">
      <pivotArea type="data" outline="0" fieldPosition="0">
        <references count="2">
          <reference field="4294967294" count="1" selected="0">
            <x v="0"/>
          </reference>
          <reference field="2" count="1" selected="0">
            <x v="695"/>
          </reference>
        </references>
      </pivotArea>
    </chartFormat>
    <chartFormat chart="11" format="1983">
      <pivotArea type="data" outline="0" fieldPosition="0">
        <references count="2">
          <reference field="4294967294" count="1" selected="0">
            <x v="0"/>
          </reference>
          <reference field="2" count="1" selected="0">
            <x v="694"/>
          </reference>
        </references>
      </pivotArea>
    </chartFormat>
    <chartFormat chart="11" format="1984">
      <pivotArea type="data" outline="0" fieldPosition="0">
        <references count="2">
          <reference field="4294967294" count="1" selected="0">
            <x v="0"/>
          </reference>
          <reference field="2" count="1" selected="0">
            <x v="693"/>
          </reference>
        </references>
      </pivotArea>
    </chartFormat>
    <chartFormat chart="11" format="1985">
      <pivotArea type="data" outline="0" fieldPosition="0">
        <references count="2">
          <reference field="4294967294" count="1" selected="0">
            <x v="0"/>
          </reference>
          <reference field="2" count="1" selected="0">
            <x v="692"/>
          </reference>
        </references>
      </pivotArea>
    </chartFormat>
    <chartFormat chart="11" format="1986">
      <pivotArea type="data" outline="0" fieldPosition="0">
        <references count="2">
          <reference field="4294967294" count="1" selected="0">
            <x v="0"/>
          </reference>
          <reference field="2" count="1" selected="0">
            <x v="691"/>
          </reference>
        </references>
      </pivotArea>
    </chartFormat>
    <chartFormat chart="11" format="1987">
      <pivotArea type="data" outline="0" fieldPosition="0">
        <references count="2">
          <reference field="4294967294" count="1" selected="0">
            <x v="0"/>
          </reference>
          <reference field="2" count="1" selected="0">
            <x v="690"/>
          </reference>
        </references>
      </pivotArea>
    </chartFormat>
    <chartFormat chart="11" format="1988">
      <pivotArea type="data" outline="0" fieldPosition="0">
        <references count="2">
          <reference field="4294967294" count="1" selected="0">
            <x v="0"/>
          </reference>
          <reference field="2" count="1" selected="0">
            <x v="689"/>
          </reference>
        </references>
      </pivotArea>
    </chartFormat>
    <chartFormat chart="11" format="1989">
      <pivotArea type="data" outline="0" fieldPosition="0">
        <references count="2">
          <reference field="4294967294" count="1" selected="0">
            <x v="0"/>
          </reference>
          <reference field="2" count="1" selected="0">
            <x v="688"/>
          </reference>
        </references>
      </pivotArea>
    </chartFormat>
    <chartFormat chart="11" format="1990">
      <pivotArea type="data" outline="0" fieldPosition="0">
        <references count="2">
          <reference field="4294967294" count="1" selected="0">
            <x v="0"/>
          </reference>
          <reference field="2" count="1" selected="0">
            <x v="687"/>
          </reference>
        </references>
      </pivotArea>
    </chartFormat>
    <chartFormat chart="11" format="1991">
      <pivotArea type="data" outline="0" fieldPosition="0">
        <references count="2">
          <reference field="4294967294" count="1" selected="0">
            <x v="0"/>
          </reference>
          <reference field="2" count="1" selected="0">
            <x v="686"/>
          </reference>
        </references>
      </pivotArea>
    </chartFormat>
    <chartFormat chart="11" format="1992">
      <pivotArea type="data" outline="0" fieldPosition="0">
        <references count="2">
          <reference field="4294967294" count="1" selected="0">
            <x v="0"/>
          </reference>
          <reference field="2" count="1" selected="0">
            <x v="685"/>
          </reference>
        </references>
      </pivotArea>
    </chartFormat>
    <chartFormat chart="11" format="1993">
      <pivotArea type="data" outline="0" fieldPosition="0">
        <references count="2">
          <reference field="4294967294" count="1" selected="0">
            <x v="0"/>
          </reference>
          <reference field="2" count="1" selected="0">
            <x v="684"/>
          </reference>
        </references>
      </pivotArea>
    </chartFormat>
    <chartFormat chart="11" format="1994">
      <pivotArea type="data" outline="0" fieldPosition="0">
        <references count="2">
          <reference field="4294967294" count="1" selected="0">
            <x v="0"/>
          </reference>
          <reference field="2" count="1" selected="0">
            <x v="683"/>
          </reference>
        </references>
      </pivotArea>
    </chartFormat>
    <chartFormat chart="11" format="1995">
      <pivotArea type="data" outline="0" fieldPosition="0">
        <references count="2">
          <reference field="4294967294" count="1" selected="0">
            <x v="0"/>
          </reference>
          <reference field="2" count="1" selected="0">
            <x v="682"/>
          </reference>
        </references>
      </pivotArea>
    </chartFormat>
    <chartFormat chart="11" format="1996">
      <pivotArea type="data" outline="0" fieldPosition="0">
        <references count="2">
          <reference field="4294967294" count="1" selected="0">
            <x v="0"/>
          </reference>
          <reference field="2" count="1" selected="0">
            <x v="681"/>
          </reference>
        </references>
      </pivotArea>
    </chartFormat>
    <chartFormat chart="11" format="1997">
      <pivotArea type="data" outline="0" fieldPosition="0">
        <references count="2">
          <reference field="4294967294" count="1" selected="0">
            <x v="0"/>
          </reference>
          <reference field="2" count="1" selected="0">
            <x v="680"/>
          </reference>
        </references>
      </pivotArea>
    </chartFormat>
    <chartFormat chart="11" format="1998">
      <pivotArea type="data" outline="0" fieldPosition="0">
        <references count="2">
          <reference field="4294967294" count="1" selected="0">
            <x v="0"/>
          </reference>
          <reference field="2" count="1" selected="0">
            <x v="679"/>
          </reference>
        </references>
      </pivotArea>
    </chartFormat>
    <chartFormat chart="11" format="1999">
      <pivotArea type="data" outline="0" fieldPosition="0">
        <references count="2">
          <reference field="4294967294" count="1" selected="0">
            <x v="0"/>
          </reference>
          <reference field="2" count="1" selected="0">
            <x v="678"/>
          </reference>
        </references>
      </pivotArea>
    </chartFormat>
    <chartFormat chart="11" format="2000">
      <pivotArea type="data" outline="0" fieldPosition="0">
        <references count="2">
          <reference field="4294967294" count="1" selected="0">
            <x v="0"/>
          </reference>
          <reference field="2" count="1" selected="0">
            <x v="677"/>
          </reference>
        </references>
      </pivotArea>
    </chartFormat>
    <chartFormat chart="11" format="2001">
      <pivotArea type="data" outline="0" fieldPosition="0">
        <references count="2">
          <reference field="4294967294" count="1" selected="0">
            <x v="0"/>
          </reference>
          <reference field="2" count="1" selected="0">
            <x v="676"/>
          </reference>
        </references>
      </pivotArea>
    </chartFormat>
    <chartFormat chart="11" format="2002">
      <pivotArea type="data" outline="0" fieldPosition="0">
        <references count="2">
          <reference field="4294967294" count="1" selected="0">
            <x v="0"/>
          </reference>
          <reference field="2" count="1" selected="0">
            <x v="675"/>
          </reference>
        </references>
      </pivotArea>
    </chartFormat>
    <chartFormat chart="11" format="2003">
      <pivotArea type="data" outline="0" fieldPosition="0">
        <references count="2">
          <reference field="4294967294" count="1" selected="0">
            <x v="0"/>
          </reference>
          <reference field="2" count="1" selected="0">
            <x v="674"/>
          </reference>
        </references>
      </pivotArea>
    </chartFormat>
    <chartFormat chart="11" format="2004">
      <pivotArea type="data" outline="0" fieldPosition="0">
        <references count="2">
          <reference field="4294967294" count="1" selected="0">
            <x v="0"/>
          </reference>
          <reference field="2" count="1" selected="0">
            <x v="673"/>
          </reference>
        </references>
      </pivotArea>
    </chartFormat>
    <chartFormat chart="11" format="2005">
      <pivotArea type="data" outline="0" fieldPosition="0">
        <references count="2">
          <reference field="4294967294" count="1" selected="0">
            <x v="0"/>
          </reference>
          <reference field="2" count="1" selected="0">
            <x v="672"/>
          </reference>
        </references>
      </pivotArea>
    </chartFormat>
    <chartFormat chart="11" format="2006">
      <pivotArea type="data" outline="0" fieldPosition="0">
        <references count="2">
          <reference field="4294967294" count="1" selected="0">
            <x v="0"/>
          </reference>
          <reference field="2" count="1" selected="0">
            <x v="671"/>
          </reference>
        </references>
      </pivotArea>
    </chartFormat>
    <chartFormat chart="11" format="2007">
      <pivotArea type="data" outline="0" fieldPosition="0">
        <references count="2">
          <reference field="4294967294" count="1" selected="0">
            <x v="0"/>
          </reference>
          <reference field="2" count="1" selected="0">
            <x v="670"/>
          </reference>
        </references>
      </pivotArea>
    </chartFormat>
    <chartFormat chart="11" format="2008">
      <pivotArea type="data" outline="0" fieldPosition="0">
        <references count="2">
          <reference field="4294967294" count="1" selected="0">
            <x v="0"/>
          </reference>
          <reference field="2" count="1" selected="0">
            <x v="669"/>
          </reference>
        </references>
      </pivotArea>
    </chartFormat>
    <chartFormat chart="11" format="2009">
      <pivotArea type="data" outline="0" fieldPosition="0">
        <references count="2">
          <reference field="4294967294" count="1" selected="0">
            <x v="0"/>
          </reference>
          <reference field="2" count="1" selected="0">
            <x v="668"/>
          </reference>
        </references>
      </pivotArea>
    </chartFormat>
    <chartFormat chart="11" format="2010">
      <pivotArea type="data" outline="0" fieldPosition="0">
        <references count="2">
          <reference field="4294967294" count="1" selected="0">
            <x v="0"/>
          </reference>
          <reference field="2" count="1" selected="0">
            <x v="667"/>
          </reference>
        </references>
      </pivotArea>
    </chartFormat>
    <chartFormat chart="11" format="2011">
      <pivotArea type="data" outline="0" fieldPosition="0">
        <references count="2">
          <reference field="4294967294" count="1" selected="0">
            <x v="0"/>
          </reference>
          <reference field="2" count="1" selected="0">
            <x v="666"/>
          </reference>
        </references>
      </pivotArea>
    </chartFormat>
    <chartFormat chart="11" format="2012">
      <pivotArea type="data" outline="0" fieldPosition="0">
        <references count="2">
          <reference field="4294967294" count="1" selected="0">
            <x v="0"/>
          </reference>
          <reference field="2" count="1" selected="0">
            <x v="665"/>
          </reference>
        </references>
      </pivotArea>
    </chartFormat>
    <chartFormat chart="11" format="2013">
      <pivotArea type="data" outline="0" fieldPosition="0">
        <references count="2">
          <reference field="4294967294" count="1" selected="0">
            <x v="0"/>
          </reference>
          <reference field="2" count="1" selected="0">
            <x v="664"/>
          </reference>
        </references>
      </pivotArea>
    </chartFormat>
    <chartFormat chart="11" format="2014">
      <pivotArea type="data" outline="0" fieldPosition="0">
        <references count="2">
          <reference field="4294967294" count="1" selected="0">
            <x v="0"/>
          </reference>
          <reference field="2" count="1" selected="0">
            <x v="663"/>
          </reference>
        </references>
      </pivotArea>
    </chartFormat>
    <chartFormat chart="11" format="2015">
      <pivotArea type="data" outline="0" fieldPosition="0">
        <references count="2">
          <reference field="4294967294" count="1" selected="0">
            <x v="0"/>
          </reference>
          <reference field="2" count="1" selected="0">
            <x v="662"/>
          </reference>
        </references>
      </pivotArea>
    </chartFormat>
    <chartFormat chart="11" format="2016">
      <pivotArea type="data" outline="0" fieldPosition="0">
        <references count="2">
          <reference field="4294967294" count="1" selected="0">
            <x v="0"/>
          </reference>
          <reference field="2" count="1" selected="0">
            <x v="661"/>
          </reference>
        </references>
      </pivotArea>
    </chartFormat>
    <chartFormat chart="11" format="2017">
      <pivotArea type="data" outline="0" fieldPosition="0">
        <references count="2">
          <reference field="4294967294" count="1" selected="0">
            <x v="0"/>
          </reference>
          <reference field="2" count="1" selected="0">
            <x v="660"/>
          </reference>
        </references>
      </pivotArea>
    </chartFormat>
    <chartFormat chart="11" format="2018">
      <pivotArea type="data" outline="0" fieldPosition="0">
        <references count="2">
          <reference field="4294967294" count="1" selected="0">
            <x v="0"/>
          </reference>
          <reference field="2" count="1" selected="0">
            <x v="659"/>
          </reference>
        </references>
      </pivotArea>
    </chartFormat>
    <chartFormat chart="11" format="2019">
      <pivotArea type="data" outline="0" fieldPosition="0">
        <references count="2">
          <reference field="4294967294" count="1" selected="0">
            <x v="0"/>
          </reference>
          <reference field="2" count="1" selected="0">
            <x v="658"/>
          </reference>
        </references>
      </pivotArea>
    </chartFormat>
    <chartFormat chart="11" format="2020">
      <pivotArea type="data" outline="0" fieldPosition="0">
        <references count="2">
          <reference field="4294967294" count="1" selected="0">
            <x v="0"/>
          </reference>
          <reference field="2" count="1" selected="0">
            <x v="657"/>
          </reference>
        </references>
      </pivotArea>
    </chartFormat>
    <chartFormat chart="11" format="2021">
      <pivotArea type="data" outline="0" fieldPosition="0">
        <references count="2">
          <reference field="4294967294" count="1" selected="0">
            <x v="0"/>
          </reference>
          <reference field="2" count="1" selected="0">
            <x v="656"/>
          </reference>
        </references>
      </pivotArea>
    </chartFormat>
    <chartFormat chart="11" format="2022">
      <pivotArea type="data" outline="0" fieldPosition="0">
        <references count="2">
          <reference field="4294967294" count="1" selected="0">
            <x v="0"/>
          </reference>
          <reference field="2" count="1" selected="0">
            <x v="655"/>
          </reference>
        </references>
      </pivotArea>
    </chartFormat>
    <chartFormat chart="11" format="2023">
      <pivotArea type="data" outline="0" fieldPosition="0">
        <references count="2">
          <reference field="4294967294" count="1" selected="0">
            <x v="0"/>
          </reference>
          <reference field="2" count="1" selected="0">
            <x v="654"/>
          </reference>
        </references>
      </pivotArea>
    </chartFormat>
    <chartFormat chart="11" format="2024">
      <pivotArea type="data" outline="0" fieldPosition="0">
        <references count="2">
          <reference field="4294967294" count="1" selected="0">
            <x v="0"/>
          </reference>
          <reference field="2" count="1" selected="0">
            <x v="653"/>
          </reference>
        </references>
      </pivotArea>
    </chartFormat>
    <chartFormat chart="11" format="2025">
      <pivotArea type="data" outline="0" fieldPosition="0">
        <references count="2">
          <reference field="4294967294" count="1" selected="0">
            <x v="0"/>
          </reference>
          <reference field="2" count="1" selected="0">
            <x v="652"/>
          </reference>
        </references>
      </pivotArea>
    </chartFormat>
    <chartFormat chart="11" format="2026">
      <pivotArea type="data" outline="0" fieldPosition="0">
        <references count="2">
          <reference field="4294967294" count="1" selected="0">
            <x v="0"/>
          </reference>
          <reference field="2" count="1" selected="0">
            <x v="651"/>
          </reference>
        </references>
      </pivotArea>
    </chartFormat>
    <chartFormat chart="11" format="2027">
      <pivotArea type="data" outline="0" fieldPosition="0">
        <references count="2">
          <reference field="4294967294" count="1" selected="0">
            <x v="0"/>
          </reference>
          <reference field="2" count="1" selected="0">
            <x v="650"/>
          </reference>
        </references>
      </pivotArea>
    </chartFormat>
    <chartFormat chart="11" format="2028">
      <pivotArea type="data" outline="0" fieldPosition="0">
        <references count="2">
          <reference field="4294967294" count="1" selected="0">
            <x v="0"/>
          </reference>
          <reference field="2" count="1" selected="0">
            <x v="649"/>
          </reference>
        </references>
      </pivotArea>
    </chartFormat>
    <chartFormat chart="11" format="2029">
      <pivotArea type="data" outline="0" fieldPosition="0">
        <references count="2">
          <reference field="4294967294" count="1" selected="0">
            <x v="0"/>
          </reference>
          <reference field="2" count="1" selected="0">
            <x v="648"/>
          </reference>
        </references>
      </pivotArea>
    </chartFormat>
    <chartFormat chart="11" format="2030">
      <pivotArea type="data" outline="0" fieldPosition="0">
        <references count="2">
          <reference field="4294967294" count="1" selected="0">
            <x v="0"/>
          </reference>
          <reference field="2" count="1" selected="0">
            <x v="647"/>
          </reference>
        </references>
      </pivotArea>
    </chartFormat>
    <chartFormat chart="11" format="2031">
      <pivotArea type="data" outline="0" fieldPosition="0">
        <references count="2">
          <reference field="4294967294" count="1" selected="0">
            <x v="0"/>
          </reference>
          <reference field="2" count="1" selected="0">
            <x v="646"/>
          </reference>
        </references>
      </pivotArea>
    </chartFormat>
    <chartFormat chart="11" format="2032">
      <pivotArea type="data" outline="0" fieldPosition="0">
        <references count="2">
          <reference field="4294967294" count="1" selected="0">
            <x v="0"/>
          </reference>
          <reference field="2" count="1" selected="0">
            <x v="645"/>
          </reference>
        </references>
      </pivotArea>
    </chartFormat>
    <chartFormat chart="11" format="2033">
      <pivotArea type="data" outline="0" fieldPosition="0">
        <references count="2">
          <reference field="4294967294" count="1" selected="0">
            <x v="0"/>
          </reference>
          <reference field="2" count="1" selected="0">
            <x v="644"/>
          </reference>
        </references>
      </pivotArea>
    </chartFormat>
    <chartFormat chart="11" format="2034">
      <pivotArea type="data" outline="0" fieldPosition="0">
        <references count="2">
          <reference field="4294967294" count="1" selected="0">
            <x v="0"/>
          </reference>
          <reference field="2" count="1" selected="0">
            <x v="643"/>
          </reference>
        </references>
      </pivotArea>
    </chartFormat>
    <chartFormat chart="11" format="2035">
      <pivotArea type="data" outline="0" fieldPosition="0">
        <references count="2">
          <reference field="4294967294" count="1" selected="0">
            <x v="0"/>
          </reference>
          <reference field="2" count="1" selected="0">
            <x v="642"/>
          </reference>
        </references>
      </pivotArea>
    </chartFormat>
    <chartFormat chart="11" format="2036">
      <pivotArea type="data" outline="0" fieldPosition="0">
        <references count="2">
          <reference field="4294967294" count="1" selected="0">
            <x v="0"/>
          </reference>
          <reference field="2" count="1" selected="0">
            <x v="641"/>
          </reference>
        </references>
      </pivotArea>
    </chartFormat>
    <chartFormat chart="11" format="2037">
      <pivotArea type="data" outline="0" fieldPosition="0">
        <references count="2">
          <reference field="4294967294" count="1" selected="0">
            <x v="0"/>
          </reference>
          <reference field="2" count="1" selected="0">
            <x v="640"/>
          </reference>
        </references>
      </pivotArea>
    </chartFormat>
    <chartFormat chart="11" format="2038">
      <pivotArea type="data" outline="0" fieldPosition="0">
        <references count="2">
          <reference field="4294967294" count="1" selected="0">
            <x v="0"/>
          </reference>
          <reference field="2" count="1" selected="0">
            <x v="639"/>
          </reference>
        </references>
      </pivotArea>
    </chartFormat>
    <chartFormat chart="11" format="2039">
      <pivotArea type="data" outline="0" fieldPosition="0">
        <references count="2">
          <reference field="4294967294" count="1" selected="0">
            <x v="0"/>
          </reference>
          <reference field="2" count="1" selected="0">
            <x v="638"/>
          </reference>
        </references>
      </pivotArea>
    </chartFormat>
    <chartFormat chart="11" format="2040">
      <pivotArea type="data" outline="0" fieldPosition="0">
        <references count="2">
          <reference field="4294967294" count="1" selected="0">
            <x v="0"/>
          </reference>
          <reference field="2" count="1" selected="0">
            <x v="637"/>
          </reference>
        </references>
      </pivotArea>
    </chartFormat>
    <chartFormat chart="11" format="2041">
      <pivotArea type="data" outline="0" fieldPosition="0">
        <references count="2">
          <reference field="4294967294" count="1" selected="0">
            <x v="0"/>
          </reference>
          <reference field="2" count="1" selected="0">
            <x v="636"/>
          </reference>
        </references>
      </pivotArea>
    </chartFormat>
    <chartFormat chart="11" format="2042">
      <pivotArea type="data" outline="0" fieldPosition="0">
        <references count="2">
          <reference field="4294967294" count="1" selected="0">
            <x v="0"/>
          </reference>
          <reference field="2" count="1" selected="0">
            <x v="635"/>
          </reference>
        </references>
      </pivotArea>
    </chartFormat>
    <chartFormat chart="11" format="2043">
      <pivotArea type="data" outline="0" fieldPosition="0">
        <references count="2">
          <reference field="4294967294" count="1" selected="0">
            <x v="0"/>
          </reference>
          <reference field="2" count="1" selected="0">
            <x v="634"/>
          </reference>
        </references>
      </pivotArea>
    </chartFormat>
    <chartFormat chart="11" format="2044">
      <pivotArea type="data" outline="0" fieldPosition="0">
        <references count="2">
          <reference field="4294967294" count="1" selected="0">
            <x v="0"/>
          </reference>
          <reference field="2" count="1" selected="0">
            <x v="633"/>
          </reference>
        </references>
      </pivotArea>
    </chartFormat>
    <chartFormat chart="11" format="2045">
      <pivotArea type="data" outline="0" fieldPosition="0">
        <references count="2">
          <reference field="4294967294" count="1" selected="0">
            <x v="0"/>
          </reference>
          <reference field="2" count="1" selected="0">
            <x v="632"/>
          </reference>
        </references>
      </pivotArea>
    </chartFormat>
    <chartFormat chart="11" format="2046">
      <pivotArea type="data" outline="0" fieldPosition="0">
        <references count="2">
          <reference field="4294967294" count="1" selected="0">
            <x v="0"/>
          </reference>
          <reference field="2" count="1" selected="0">
            <x v="631"/>
          </reference>
        </references>
      </pivotArea>
    </chartFormat>
    <chartFormat chart="11" format="2047">
      <pivotArea type="data" outline="0" fieldPosition="0">
        <references count="2">
          <reference field="4294967294" count="1" selected="0">
            <x v="0"/>
          </reference>
          <reference field="2" count="1" selected="0">
            <x v="630"/>
          </reference>
        </references>
      </pivotArea>
    </chartFormat>
    <chartFormat chart="11" format="2048">
      <pivotArea type="data" outline="0" fieldPosition="0">
        <references count="2">
          <reference field="4294967294" count="1" selected="0">
            <x v="0"/>
          </reference>
          <reference field="2" count="1" selected="0">
            <x v="629"/>
          </reference>
        </references>
      </pivotArea>
    </chartFormat>
    <chartFormat chart="11" format="2049">
      <pivotArea type="data" outline="0" fieldPosition="0">
        <references count="2">
          <reference field="4294967294" count="1" selected="0">
            <x v="0"/>
          </reference>
          <reference field="2" count="1" selected="0">
            <x v="628"/>
          </reference>
        </references>
      </pivotArea>
    </chartFormat>
    <chartFormat chart="11" format="2050">
      <pivotArea type="data" outline="0" fieldPosition="0">
        <references count="2">
          <reference field="4294967294" count="1" selected="0">
            <x v="0"/>
          </reference>
          <reference field="2" count="1" selected="0">
            <x v="627"/>
          </reference>
        </references>
      </pivotArea>
    </chartFormat>
    <chartFormat chart="11" format="2051">
      <pivotArea type="data" outline="0" fieldPosition="0">
        <references count="2">
          <reference field="4294967294" count="1" selected="0">
            <x v="0"/>
          </reference>
          <reference field="2" count="1" selected="0">
            <x v="626"/>
          </reference>
        </references>
      </pivotArea>
    </chartFormat>
    <chartFormat chart="11" format="2052">
      <pivotArea type="data" outline="0" fieldPosition="0">
        <references count="2">
          <reference field="4294967294" count="1" selected="0">
            <x v="0"/>
          </reference>
          <reference field="2" count="1" selected="0">
            <x v="625"/>
          </reference>
        </references>
      </pivotArea>
    </chartFormat>
    <chartFormat chart="11" format="2053">
      <pivotArea type="data" outline="0" fieldPosition="0">
        <references count="2">
          <reference field="4294967294" count="1" selected="0">
            <x v="0"/>
          </reference>
          <reference field="2" count="1" selected="0">
            <x v="624"/>
          </reference>
        </references>
      </pivotArea>
    </chartFormat>
    <chartFormat chart="11" format="2054">
      <pivotArea type="data" outline="0" fieldPosition="0">
        <references count="2">
          <reference field="4294967294" count="1" selected="0">
            <x v="0"/>
          </reference>
          <reference field="2" count="1" selected="0">
            <x v="623"/>
          </reference>
        </references>
      </pivotArea>
    </chartFormat>
    <chartFormat chart="11" format="2055">
      <pivotArea type="data" outline="0" fieldPosition="0">
        <references count="2">
          <reference field="4294967294" count="1" selected="0">
            <x v="0"/>
          </reference>
          <reference field="2" count="1" selected="0">
            <x v="622"/>
          </reference>
        </references>
      </pivotArea>
    </chartFormat>
    <chartFormat chart="11" format="2056">
      <pivotArea type="data" outline="0" fieldPosition="0">
        <references count="2">
          <reference field="4294967294" count="1" selected="0">
            <x v="0"/>
          </reference>
          <reference field="2" count="1" selected="0">
            <x v="621"/>
          </reference>
        </references>
      </pivotArea>
    </chartFormat>
    <chartFormat chart="11" format="2057">
      <pivotArea type="data" outline="0" fieldPosition="0">
        <references count="2">
          <reference field="4294967294" count="1" selected="0">
            <x v="0"/>
          </reference>
          <reference field="2" count="1" selected="0">
            <x v="620"/>
          </reference>
        </references>
      </pivotArea>
    </chartFormat>
    <chartFormat chart="11" format="2058">
      <pivotArea type="data" outline="0" fieldPosition="0">
        <references count="2">
          <reference field="4294967294" count="1" selected="0">
            <x v="0"/>
          </reference>
          <reference field="2" count="1" selected="0">
            <x v="619"/>
          </reference>
        </references>
      </pivotArea>
    </chartFormat>
    <chartFormat chart="11" format="2059">
      <pivotArea type="data" outline="0" fieldPosition="0">
        <references count="2">
          <reference field="4294967294" count="1" selected="0">
            <x v="0"/>
          </reference>
          <reference field="2" count="1" selected="0">
            <x v="618"/>
          </reference>
        </references>
      </pivotArea>
    </chartFormat>
    <chartFormat chart="11" format="2060">
      <pivotArea type="data" outline="0" fieldPosition="0">
        <references count="2">
          <reference field="4294967294" count="1" selected="0">
            <x v="0"/>
          </reference>
          <reference field="2" count="1" selected="0">
            <x v="617"/>
          </reference>
        </references>
      </pivotArea>
    </chartFormat>
    <chartFormat chart="11" format="2061">
      <pivotArea type="data" outline="0" fieldPosition="0">
        <references count="2">
          <reference field="4294967294" count="1" selected="0">
            <x v="0"/>
          </reference>
          <reference field="2" count="1" selected="0">
            <x v="616"/>
          </reference>
        </references>
      </pivotArea>
    </chartFormat>
    <chartFormat chart="11" format="2062">
      <pivotArea type="data" outline="0" fieldPosition="0">
        <references count="2">
          <reference field="4294967294" count="1" selected="0">
            <x v="0"/>
          </reference>
          <reference field="2" count="1" selected="0">
            <x v="615"/>
          </reference>
        </references>
      </pivotArea>
    </chartFormat>
    <chartFormat chart="11" format="2063">
      <pivotArea type="data" outline="0" fieldPosition="0">
        <references count="2">
          <reference field="4294967294" count="1" selected="0">
            <x v="0"/>
          </reference>
          <reference field="2" count="1" selected="0">
            <x v="614"/>
          </reference>
        </references>
      </pivotArea>
    </chartFormat>
    <chartFormat chart="11" format="2064">
      <pivotArea type="data" outline="0" fieldPosition="0">
        <references count="2">
          <reference field="4294967294" count="1" selected="0">
            <x v="0"/>
          </reference>
          <reference field="2" count="1" selected="0">
            <x v="613"/>
          </reference>
        </references>
      </pivotArea>
    </chartFormat>
    <chartFormat chart="11" format="2065">
      <pivotArea type="data" outline="0" fieldPosition="0">
        <references count="2">
          <reference field="4294967294" count="1" selected="0">
            <x v="0"/>
          </reference>
          <reference field="2" count="1" selected="0">
            <x v="612"/>
          </reference>
        </references>
      </pivotArea>
    </chartFormat>
    <chartFormat chart="11" format="2066">
      <pivotArea type="data" outline="0" fieldPosition="0">
        <references count="2">
          <reference field="4294967294" count="1" selected="0">
            <x v="0"/>
          </reference>
          <reference field="2" count="1" selected="0">
            <x v="611"/>
          </reference>
        </references>
      </pivotArea>
    </chartFormat>
    <chartFormat chart="11" format="2067">
      <pivotArea type="data" outline="0" fieldPosition="0">
        <references count="2">
          <reference field="4294967294" count="1" selected="0">
            <x v="0"/>
          </reference>
          <reference field="2" count="1" selected="0">
            <x v="610"/>
          </reference>
        </references>
      </pivotArea>
    </chartFormat>
    <chartFormat chart="11" format="2068">
      <pivotArea type="data" outline="0" fieldPosition="0">
        <references count="2">
          <reference field="4294967294" count="1" selected="0">
            <x v="0"/>
          </reference>
          <reference field="2" count="1" selected="0">
            <x v="609"/>
          </reference>
        </references>
      </pivotArea>
    </chartFormat>
    <chartFormat chart="11" format="2069">
      <pivotArea type="data" outline="0" fieldPosition="0">
        <references count="2">
          <reference field="4294967294" count="1" selected="0">
            <x v="0"/>
          </reference>
          <reference field="2" count="1" selected="0">
            <x v="608"/>
          </reference>
        </references>
      </pivotArea>
    </chartFormat>
    <chartFormat chart="11" format="2070">
      <pivotArea type="data" outline="0" fieldPosition="0">
        <references count="2">
          <reference field="4294967294" count="1" selected="0">
            <x v="0"/>
          </reference>
          <reference field="2" count="1" selected="0">
            <x v="607"/>
          </reference>
        </references>
      </pivotArea>
    </chartFormat>
    <chartFormat chart="11" format="2071">
      <pivotArea type="data" outline="0" fieldPosition="0">
        <references count="2">
          <reference field="4294967294" count="1" selected="0">
            <x v="0"/>
          </reference>
          <reference field="2" count="1" selected="0">
            <x v="606"/>
          </reference>
        </references>
      </pivotArea>
    </chartFormat>
    <chartFormat chart="11" format="2072">
      <pivotArea type="data" outline="0" fieldPosition="0">
        <references count="2">
          <reference field="4294967294" count="1" selected="0">
            <x v="0"/>
          </reference>
          <reference field="2" count="1" selected="0">
            <x v="605"/>
          </reference>
        </references>
      </pivotArea>
    </chartFormat>
    <chartFormat chart="11" format="2073">
      <pivotArea type="data" outline="0" fieldPosition="0">
        <references count="2">
          <reference field="4294967294" count="1" selected="0">
            <x v="0"/>
          </reference>
          <reference field="2" count="1" selected="0">
            <x v="604"/>
          </reference>
        </references>
      </pivotArea>
    </chartFormat>
    <chartFormat chart="11" format="2074">
      <pivotArea type="data" outline="0" fieldPosition="0">
        <references count="2">
          <reference field="4294967294" count="1" selected="0">
            <x v="0"/>
          </reference>
          <reference field="2" count="1" selected="0">
            <x v="603"/>
          </reference>
        </references>
      </pivotArea>
    </chartFormat>
    <chartFormat chart="11" format="2075">
      <pivotArea type="data" outline="0" fieldPosition="0">
        <references count="2">
          <reference field="4294967294" count="1" selected="0">
            <x v="0"/>
          </reference>
          <reference field="2" count="1" selected="0">
            <x v="602"/>
          </reference>
        </references>
      </pivotArea>
    </chartFormat>
    <chartFormat chart="11" format="2076">
      <pivotArea type="data" outline="0" fieldPosition="0">
        <references count="2">
          <reference field="4294967294" count="1" selected="0">
            <x v="0"/>
          </reference>
          <reference field="2" count="1" selected="0">
            <x v="601"/>
          </reference>
        </references>
      </pivotArea>
    </chartFormat>
    <chartFormat chart="11" format="2077">
      <pivotArea type="data" outline="0" fieldPosition="0">
        <references count="2">
          <reference field="4294967294" count="1" selected="0">
            <x v="0"/>
          </reference>
          <reference field="2" count="1" selected="0">
            <x v="600"/>
          </reference>
        </references>
      </pivotArea>
    </chartFormat>
    <chartFormat chart="11" format="2078">
      <pivotArea type="data" outline="0" fieldPosition="0">
        <references count="2">
          <reference field="4294967294" count="1" selected="0">
            <x v="0"/>
          </reference>
          <reference field="2" count="1" selected="0">
            <x v="599"/>
          </reference>
        </references>
      </pivotArea>
    </chartFormat>
    <chartFormat chart="11" format="2079">
      <pivotArea type="data" outline="0" fieldPosition="0">
        <references count="2">
          <reference field="4294967294" count="1" selected="0">
            <x v="0"/>
          </reference>
          <reference field="2" count="1" selected="0">
            <x v="598"/>
          </reference>
        </references>
      </pivotArea>
    </chartFormat>
    <chartFormat chart="11" format="2080">
      <pivotArea type="data" outline="0" fieldPosition="0">
        <references count="2">
          <reference field="4294967294" count="1" selected="0">
            <x v="0"/>
          </reference>
          <reference field="2" count="1" selected="0">
            <x v="597"/>
          </reference>
        </references>
      </pivotArea>
    </chartFormat>
    <chartFormat chart="11" format="2081">
      <pivotArea type="data" outline="0" fieldPosition="0">
        <references count="2">
          <reference field="4294967294" count="1" selected="0">
            <x v="0"/>
          </reference>
          <reference field="2" count="1" selected="0">
            <x v="596"/>
          </reference>
        </references>
      </pivotArea>
    </chartFormat>
    <chartFormat chart="11" format="2082">
      <pivotArea type="data" outline="0" fieldPosition="0">
        <references count="2">
          <reference field="4294967294" count="1" selected="0">
            <x v="0"/>
          </reference>
          <reference field="2" count="1" selected="0">
            <x v="595"/>
          </reference>
        </references>
      </pivotArea>
    </chartFormat>
    <chartFormat chart="11" format="2083">
      <pivotArea type="data" outline="0" fieldPosition="0">
        <references count="2">
          <reference field="4294967294" count="1" selected="0">
            <x v="0"/>
          </reference>
          <reference field="2" count="1" selected="0">
            <x v="594"/>
          </reference>
        </references>
      </pivotArea>
    </chartFormat>
    <chartFormat chart="11" format="2084">
      <pivotArea type="data" outline="0" fieldPosition="0">
        <references count="2">
          <reference field="4294967294" count="1" selected="0">
            <x v="0"/>
          </reference>
          <reference field="2" count="1" selected="0">
            <x v="593"/>
          </reference>
        </references>
      </pivotArea>
    </chartFormat>
    <chartFormat chart="11" format="2085">
      <pivotArea type="data" outline="0" fieldPosition="0">
        <references count="2">
          <reference field="4294967294" count="1" selected="0">
            <x v="0"/>
          </reference>
          <reference field="2" count="1" selected="0">
            <x v="592"/>
          </reference>
        </references>
      </pivotArea>
    </chartFormat>
    <chartFormat chart="11" format="2086">
      <pivotArea type="data" outline="0" fieldPosition="0">
        <references count="2">
          <reference field="4294967294" count="1" selected="0">
            <x v="0"/>
          </reference>
          <reference field="2" count="1" selected="0">
            <x v="591"/>
          </reference>
        </references>
      </pivotArea>
    </chartFormat>
    <chartFormat chart="11" format="2087">
      <pivotArea type="data" outline="0" fieldPosition="0">
        <references count="2">
          <reference field="4294967294" count="1" selected="0">
            <x v="0"/>
          </reference>
          <reference field="2" count="1" selected="0">
            <x v="590"/>
          </reference>
        </references>
      </pivotArea>
    </chartFormat>
    <chartFormat chart="11" format="2088">
      <pivotArea type="data" outline="0" fieldPosition="0">
        <references count="2">
          <reference field="4294967294" count="1" selected="0">
            <x v="0"/>
          </reference>
          <reference field="2" count="1" selected="0">
            <x v="589"/>
          </reference>
        </references>
      </pivotArea>
    </chartFormat>
    <chartFormat chart="11" format="2089">
      <pivotArea type="data" outline="0" fieldPosition="0">
        <references count="2">
          <reference field="4294967294" count="1" selected="0">
            <x v="0"/>
          </reference>
          <reference field="2" count="1" selected="0">
            <x v="588"/>
          </reference>
        </references>
      </pivotArea>
    </chartFormat>
    <chartFormat chart="11" format="2090">
      <pivotArea type="data" outline="0" fieldPosition="0">
        <references count="2">
          <reference field="4294967294" count="1" selected="0">
            <x v="0"/>
          </reference>
          <reference field="2" count="1" selected="0">
            <x v="587"/>
          </reference>
        </references>
      </pivotArea>
    </chartFormat>
    <chartFormat chart="11" format="2091">
      <pivotArea type="data" outline="0" fieldPosition="0">
        <references count="2">
          <reference field="4294967294" count="1" selected="0">
            <x v="0"/>
          </reference>
          <reference field="2" count="1" selected="0">
            <x v="586"/>
          </reference>
        </references>
      </pivotArea>
    </chartFormat>
    <chartFormat chart="11" format="2092">
      <pivotArea type="data" outline="0" fieldPosition="0">
        <references count="2">
          <reference field="4294967294" count="1" selected="0">
            <x v="0"/>
          </reference>
          <reference field="2" count="1" selected="0">
            <x v="585"/>
          </reference>
        </references>
      </pivotArea>
    </chartFormat>
    <chartFormat chart="11" format="2093">
      <pivotArea type="data" outline="0" fieldPosition="0">
        <references count="2">
          <reference field="4294967294" count="1" selected="0">
            <x v="0"/>
          </reference>
          <reference field="2" count="1" selected="0">
            <x v="584"/>
          </reference>
        </references>
      </pivotArea>
    </chartFormat>
    <chartFormat chart="11" format="2094">
      <pivotArea type="data" outline="0" fieldPosition="0">
        <references count="2">
          <reference field="4294967294" count="1" selected="0">
            <x v="0"/>
          </reference>
          <reference field="2" count="1" selected="0">
            <x v="583"/>
          </reference>
        </references>
      </pivotArea>
    </chartFormat>
    <chartFormat chart="11" format="2095">
      <pivotArea type="data" outline="0" fieldPosition="0">
        <references count="2">
          <reference field="4294967294" count="1" selected="0">
            <x v="0"/>
          </reference>
          <reference field="2" count="1" selected="0">
            <x v="582"/>
          </reference>
        </references>
      </pivotArea>
    </chartFormat>
    <chartFormat chart="11" format="2096">
      <pivotArea type="data" outline="0" fieldPosition="0">
        <references count="2">
          <reference field="4294967294" count="1" selected="0">
            <x v="0"/>
          </reference>
          <reference field="2" count="1" selected="0">
            <x v="581"/>
          </reference>
        </references>
      </pivotArea>
    </chartFormat>
    <chartFormat chart="11" format="2097">
      <pivotArea type="data" outline="0" fieldPosition="0">
        <references count="2">
          <reference field="4294967294" count="1" selected="0">
            <x v="0"/>
          </reference>
          <reference field="2" count="1" selected="0">
            <x v="580"/>
          </reference>
        </references>
      </pivotArea>
    </chartFormat>
    <chartFormat chart="11" format="2098">
      <pivotArea type="data" outline="0" fieldPosition="0">
        <references count="2">
          <reference field="4294967294" count="1" selected="0">
            <x v="0"/>
          </reference>
          <reference field="2" count="1" selected="0">
            <x v="579"/>
          </reference>
        </references>
      </pivotArea>
    </chartFormat>
    <chartFormat chart="11" format="2099">
      <pivotArea type="data" outline="0" fieldPosition="0">
        <references count="2">
          <reference field="4294967294" count="1" selected="0">
            <x v="0"/>
          </reference>
          <reference field="2" count="1" selected="0">
            <x v="578"/>
          </reference>
        </references>
      </pivotArea>
    </chartFormat>
    <chartFormat chart="11" format="2100">
      <pivotArea type="data" outline="0" fieldPosition="0">
        <references count="2">
          <reference field="4294967294" count="1" selected="0">
            <x v="0"/>
          </reference>
          <reference field="2" count="1" selected="0">
            <x v="577"/>
          </reference>
        </references>
      </pivotArea>
    </chartFormat>
    <chartFormat chart="11" format="2101">
      <pivotArea type="data" outline="0" fieldPosition="0">
        <references count="2">
          <reference field="4294967294" count="1" selected="0">
            <x v="0"/>
          </reference>
          <reference field="2" count="1" selected="0">
            <x v="576"/>
          </reference>
        </references>
      </pivotArea>
    </chartFormat>
    <chartFormat chart="11" format="2102">
      <pivotArea type="data" outline="0" fieldPosition="0">
        <references count="2">
          <reference field="4294967294" count="1" selected="0">
            <x v="0"/>
          </reference>
          <reference field="2" count="1" selected="0">
            <x v="575"/>
          </reference>
        </references>
      </pivotArea>
    </chartFormat>
    <chartFormat chart="11" format="2103">
      <pivotArea type="data" outline="0" fieldPosition="0">
        <references count="2">
          <reference field="4294967294" count="1" selected="0">
            <x v="0"/>
          </reference>
          <reference field="2" count="1" selected="0">
            <x v="574"/>
          </reference>
        </references>
      </pivotArea>
    </chartFormat>
    <chartFormat chart="11" format="2104">
      <pivotArea type="data" outline="0" fieldPosition="0">
        <references count="2">
          <reference field="4294967294" count="1" selected="0">
            <x v="0"/>
          </reference>
          <reference field="2" count="1" selected="0">
            <x v="573"/>
          </reference>
        </references>
      </pivotArea>
    </chartFormat>
    <chartFormat chart="11" format="2105">
      <pivotArea type="data" outline="0" fieldPosition="0">
        <references count="2">
          <reference field="4294967294" count="1" selected="0">
            <x v="0"/>
          </reference>
          <reference field="2" count="1" selected="0">
            <x v="572"/>
          </reference>
        </references>
      </pivotArea>
    </chartFormat>
    <chartFormat chart="11" format="2106">
      <pivotArea type="data" outline="0" fieldPosition="0">
        <references count="2">
          <reference field="4294967294" count="1" selected="0">
            <x v="0"/>
          </reference>
          <reference field="2" count="1" selected="0">
            <x v="571"/>
          </reference>
        </references>
      </pivotArea>
    </chartFormat>
    <chartFormat chart="11" format="2107">
      <pivotArea type="data" outline="0" fieldPosition="0">
        <references count="2">
          <reference field="4294967294" count="1" selected="0">
            <x v="0"/>
          </reference>
          <reference field="2" count="1" selected="0">
            <x v="570"/>
          </reference>
        </references>
      </pivotArea>
    </chartFormat>
    <chartFormat chart="11" format="2108">
      <pivotArea type="data" outline="0" fieldPosition="0">
        <references count="2">
          <reference field="4294967294" count="1" selected="0">
            <x v="0"/>
          </reference>
          <reference field="2" count="1" selected="0">
            <x v="569"/>
          </reference>
        </references>
      </pivotArea>
    </chartFormat>
    <chartFormat chart="11" format="2109">
      <pivotArea type="data" outline="0" fieldPosition="0">
        <references count="2">
          <reference field="4294967294" count="1" selected="0">
            <x v="0"/>
          </reference>
          <reference field="2" count="1" selected="0">
            <x v="568"/>
          </reference>
        </references>
      </pivotArea>
    </chartFormat>
    <chartFormat chart="11" format="2110">
      <pivotArea type="data" outline="0" fieldPosition="0">
        <references count="2">
          <reference field="4294967294" count="1" selected="0">
            <x v="0"/>
          </reference>
          <reference field="2" count="1" selected="0">
            <x v="567"/>
          </reference>
        </references>
      </pivotArea>
    </chartFormat>
    <chartFormat chart="11" format="2111">
      <pivotArea type="data" outline="0" fieldPosition="0">
        <references count="2">
          <reference field="4294967294" count="1" selected="0">
            <x v="0"/>
          </reference>
          <reference field="2" count="1" selected="0">
            <x v="566"/>
          </reference>
        </references>
      </pivotArea>
    </chartFormat>
    <chartFormat chart="11" format="2112">
      <pivotArea type="data" outline="0" fieldPosition="0">
        <references count="2">
          <reference field="4294967294" count="1" selected="0">
            <x v="0"/>
          </reference>
          <reference field="2" count="1" selected="0">
            <x v="565"/>
          </reference>
        </references>
      </pivotArea>
    </chartFormat>
    <chartFormat chart="11" format="2113">
      <pivotArea type="data" outline="0" fieldPosition="0">
        <references count="2">
          <reference field="4294967294" count="1" selected="0">
            <x v="0"/>
          </reference>
          <reference field="2" count="1" selected="0">
            <x v="564"/>
          </reference>
        </references>
      </pivotArea>
    </chartFormat>
    <chartFormat chart="11" format="2114">
      <pivotArea type="data" outline="0" fieldPosition="0">
        <references count="2">
          <reference field="4294967294" count="1" selected="0">
            <x v="0"/>
          </reference>
          <reference field="2" count="1" selected="0">
            <x v="563"/>
          </reference>
        </references>
      </pivotArea>
    </chartFormat>
    <chartFormat chart="11" format="2115">
      <pivotArea type="data" outline="0" fieldPosition="0">
        <references count="2">
          <reference field="4294967294" count="1" selected="0">
            <x v="0"/>
          </reference>
          <reference field="2" count="1" selected="0">
            <x v="562"/>
          </reference>
        </references>
      </pivotArea>
    </chartFormat>
    <chartFormat chart="11" format="2116">
      <pivotArea type="data" outline="0" fieldPosition="0">
        <references count="2">
          <reference field="4294967294" count="1" selected="0">
            <x v="0"/>
          </reference>
          <reference field="2" count="1" selected="0">
            <x v="561"/>
          </reference>
        </references>
      </pivotArea>
    </chartFormat>
    <chartFormat chart="11" format="2117">
      <pivotArea type="data" outline="0" fieldPosition="0">
        <references count="2">
          <reference field="4294967294" count="1" selected="0">
            <x v="0"/>
          </reference>
          <reference field="2" count="1" selected="0">
            <x v="560"/>
          </reference>
        </references>
      </pivotArea>
    </chartFormat>
    <chartFormat chart="11" format="2118">
      <pivotArea type="data" outline="0" fieldPosition="0">
        <references count="2">
          <reference field="4294967294" count="1" selected="0">
            <x v="0"/>
          </reference>
          <reference field="2" count="1" selected="0">
            <x v="559"/>
          </reference>
        </references>
      </pivotArea>
    </chartFormat>
    <chartFormat chart="11" format="2119">
      <pivotArea type="data" outline="0" fieldPosition="0">
        <references count="2">
          <reference field="4294967294" count="1" selected="0">
            <x v="0"/>
          </reference>
          <reference field="2" count="1" selected="0">
            <x v="558"/>
          </reference>
        </references>
      </pivotArea>
    </chartFormat>
    <chartFormat chart="11" format="2120">
      <pivotArea type="data" outline="0" fieldPosition="0">
        <references count="2">
          <reference field="4294967294" count="1" selected="0">
            <x v="0"/>
          </reference>
          <reference field="2" count="1" selected="0">
            <x v="557"/>
          </reference>
        </references>
      </pivotArea>
    </chartFormat>
    <chartFormat chart="11" format="2121">
      <pivotArea type="data" outline="0" fieldPosition="0">
        <references count="2">
          <reference field="4294967294" count="1" selected="0">
            <x v="0"/>
          </reference>
          <reference field="2" count="1" selected="0">
            <x v="556"/>
          </reference>
        </references>
      </pivotArea>
    </chartFormat>
    <chartFormat chart="11" format="2122">
      <pivotArea type="data" outline="0" fieldPosition="0">
        <references count="2">
          <reference field="4294967294" count="1" selected="0">
            <x v="0"/>
          </reference>
          <reference field="2" count="1" selected="0">
            <x v="555"/>
          </reference>
        </references>
      </pivotArea>
    </chartFormat>
    <chartFormat chart="11" format="2123">
      <pivotArea type="data" outline="0" fieldPosition="0">
        <references count="2">
          <reference field="4294967294" count="1" selected="0">
            <x v="0"/>
          </reference>
          <reference field="2" count="1" selected="0">
            <x v="554"/>
          </reference>
        </references>
      </pivotArea>
    </chartFormat>
    <chartFormat chart="11" format="2124">
      <pivotArea type="data" outline="0" fieldPosition="0">
        <references count="2">
          <reference field="4294967294" count="1" selected="0">
            <x v="0"/>
          </reference>
          <reference field="2" count="1" selected="0">
            <x v="553"/>
          </reference>
        </references>
      </pivotArea>
    </chartFormat>
    <chartFormat chart="11" format="2125">
      <pivotArea type="data" outline="0" fieldPosition="0">
        <references count="2">
          <reference field="4294967294" count="1" selected="0">
            <x v="0"/>
          </reference>
          <reference field="2" count="1" selected="0">
            <x v="552"/>
          </reference>
        </references>
      </pivotArea>
    </chartFormat>
    <chartFormat chart="11" format="2126">
      <pivotArea type="data" outline="0" fieldPosition="0">
        <references count="2">
          <reference field="4294967294" count="1" selected="0">
            <x v="0"/>
          </reference>
          <reference field="2" count="1" selected="0">
            <x v="551"/>
          </reference>
        </references>
      </pivotArea>
    </chartFormat>
    <chartFormat chart="11" format="2127">
      <pivotArea type="data" outline="0" fieldPosition="0">
        <references count="2">
          <reference field="4294967294" count="1" selected="0">
            <x v="0"/>
          </reference>
          <reference field="2" count="1" selected="0">
            <x v="550"/>
          </reference>
        </references>
      </pivotArea>
    </chartFormat>
    <chartFormat chart="11" format="2128">
      <pivotArea type="data" outline="0" fieldPosition="0">
        <references count="2">
          <reference field="4294967294" count="1" selected="0">
            <x v="0"/>
          </reference>
          <reference field="2" count="1" selected="0">
            <x v="549"/>
          </reference>
        </references>
      </pivotArea>
    </chartFormat>
    <chartFormat chart="11" format="2129">
      <pivotArea type="data" outline="0" fieldPosition="0">
        <references count="2">
          <reference field="4294967294" count="1" selected="0">
            <x v="0"/>
          </reference>
          <reference field="2" count="1" selected="0">
            <x v="548"/>
          </reference>
        </references>
      </pivotArea>
    </chartFormat>
    <chartFormat chart="11" format="2130">
      <pivotArea type="data" outline="0" fieldPosition="0">
        <references count="2">
          <reference field="4294967294" count="1" selected="0">
            <x v="0"/>
          </reference>
          <reference field="2" count="1" selected="0">
            <x v="547"/>
          </reference>
        </references>
      </pivotArea>
    </chartFormat>
    <chartFormat chart="11" format="2131">
      <pivotArea type="data" outline="0" fieldPosition="0">
        <references count="2">
          <reference field="4294967294" count="1" selected="0">
            <x v="0"/>
          </reference>
          <reference field="2" count="1" selected="0">
            <x v="546"/>
          </reference>
        </references>
      </pivotArea>
    </chartFormat>
    <chartFormat chart="11" format="2132">
      <pivotArea type="data" outline="0" fieldPosition="0">
        <references count="2">
          <reference field="4294967294" count="1" selected="0">
            <x v="0"/>
          </reference>
          <reference field="2" count="1" selected="0">
            <x v="545"/>
          </reference>
        </references>
      </pivotArea>
    </chartFormat>
    <chartFormat chart="11" format="2133">
      <pivotArea type="data" outline="0" fieldPosition="0">
        <references count="2">
          <reference field="4294967294" count="1" selected="0">
            <x v="0"/>
          </reference>
          <reference field="2" count="1" selected="0">
            <x v="544"/>
          </reference>
        </references>
      </pivotArea>
    </chartFormat>
    <chartFormat chart="11" format="2134">
      <pivotArea type="data" outline="0" fieldPosition="0">
        <references count="2">
          <reference field="4294967294" count="1" selected="0">
            <x v="0"/>
          </reference>
          <reference field="2" count="1" selected="0">
            <x v="543"/>
          </reference>
        </references>
      </pivotArea>
    </chartFormat>
    <chartFormat chart="11" format="2135">
      <pivotArea type="data" outline="0" fieldPosition="0">
        <references count="2">
          <reference field="4294967294" count="1" selected="0">
            <x v="0"/>
          </reference>
          <reference field="2" count="1" selected="0">
            <x v="542"/>
          </reference>
        </references>
      </pivotArea>
    </chartFormat>
    <chartFormat chart="11" format="2136">
      <pivotArea type="data" outline="0" fieldPosition="0">
        <references count="2">
          <reference field="4294967294" count="1" selected="0">
            <x v="0"/>
          </reference>
          <reference field="2" count="1" selected="0">
            <x v="541"/>
          </reference>
        </references>
      </pivotArea>
    </chartFormat>
    <chartFormat chart="11" format="2137">
      <pivotArea type="data" outline="0" fieldPosition="0">
        <references count="2">
          <reference field="4294967294" count="1" selected="0">
            <x v="0"/>
          </reference>
          <reference field="2" count="1" selected="0">
            <x v="540"/>
          </reference>
        </references>
      </pivotArea>
    </chartFormat>
    <chartFormat chart="11" format="2138">
      <pivotArea type="data" outline="0" fieldPosition="0">
        <references count="2">
          <reference field="4294967294" count="1" selected="0">
            <x v="0"/>
          </reference>
          <reference field="2" count="1" selected="0">
            <x v="539"/>
          </reference>
        </references>
      </pivotArea>
    </chartFormat>
    <chartFormat chart="11" format="2139">
      <pivotArea type="data" outline="0" fieldPosition="0">
        <references count="2">
          <reference field="4294967294" count="1" selected="0">
            <x v="0"/>
          </reference>
          <reference field="2" count="1" selected="0">
            <x v="538"/>
          </reference>
        </references>
      </pivotArea>
    </chartFormat>
    <chartFormat chart="11" format="2140">
      <pivotArea type="data" outline="0" fieldPosition="0">
        <references count="2">
          <reference field="4294967294" count="1" selected="0">
            <x v="0"/>
          </reference>
          <reference field="2" count="1" selected="0">
            <x v="537"/>
          </reference>
        </references>
      </pivotArea>
    </chartFormat>
    <chartFormat chart="11" format="2141">
      <pivotArea type="data" outline="0" fieldPosition="0">
        <references count="2">
          <reference field="4294967294" count="1" selected="0">
            <x v="0"/>
          </reference>
          <reference field="2" count="1" selected="0">
            <x v="536"/>
          </reference>
        </references>
      </pivotArea>
    </chartFormat>
    <chartFormat chart="11" format="2142">
      <pivotArea type="data" outline="0" fieldPosition="0">
        <references count="2">
          <reference field="4294967294" count="1" selected="0">
            <x v="0"/>
          </reference>
          <reference field="2" count="1" selected="0">
            <x v="535"/>
          </reference>
        </references>
      </pivotArea>
    </chartFormat>
    <chartFormat chart="11" format="2143">
      <pivotArea type="data" outline="0" fieldPosition="0">
        <references count="2">
          <reference field="4294967294" count="1" selected="0">
            <x v="0"/>
          </reference>
          <reference field="2" count="1" selected="0">
            <x v="534"/>
          </reference>
        </references>
      </pivotArea>
    </chartFormat>
    <chartFormat chart="11" format="2144">
      <pivotArea type="data" outline="0" fieldPosition="0">
        <references count="2">
          <reference field="4294967294" count="1" selected="0">
            <x v="0"/>
          </reference>
          <reference field="2" count="1" selected="0">
            <x v="533"/>
          </reference>
        </references>
      </pivotArea>
    </chartFormat>
    <chartFormat chart="11" format="2145">
      <pivotArea type="data" outline="0" fieldPosition="0">
        <references count="2">
          <reference field="4294967294" count="1" selected="0">
            <x v="0"/>
          </reference>
          <reference field="2" count="1" selected="0">
            <x v="532"/>
          </reference>
        </references>
      </pivotArea>
    </chartFormat>
    <chartFormat chart="11" format="2146">
      <pivotArea type="data" outline="0" fieldPosition="0">
        <references count="2">
          <reference field="4294967294" count="1" selected="0">
            <x v="0"/>
          </reference>
          <reference field="2" count="1" selected="0">
            <x v="531"/>
          </reference>
        </references>
      </pivotArea>
    </chartFormat>
    <chartFormat chart="11" format="2147">
      <pivotArea type="data" outline="0" fieldPosition="0">
        <references count="2">
          <reference field="4294967294" count="1" selected="0">
            <x v="0"/>
          </reference>
          <reference field="2" count="1" selected="0">
            <x v="530"/>
          </reference>
        </references>
      </pivotArea>
    </chartFormat>
    <chartFormat chart="11" format="2148">
      <pivotArea type="data" outline="0" fieldPosition="0">
        <references count="2">
          <reference field="4294967294" count="1" selected="0">
            <x v="0"/>
          </reference>
          <reference field="2" count="1" selected="0">
            <x v="529"/>
          </reference>
        </references>
      </pivotArea>
    </chartFormat>
    <chartFormat chart="11" format="2149">
      <pivotArea type="data" outline="0" fieldPosition="0">
        <references count="2">
          <reference field="4294967294" count="1" selected="0">
            <x v="0"/>
          </reference>
          <reference field="2" count="1" selected="0">
            <x v="528"/>
          </reference>
        </references>
      </pivotArea>
    </chartFormat>
    <chartFormat chart="11" format="2150">
      <pivotArea type="data" outline="0" fieldPosition="0">
        <references count="2">
          <reference field="4294967294" count="1" selected="0">
            <x v="0"/>
          </reference>
          <reference field="2" count="1" selected="0">
            <x v="527"/>
          </reference>
        </references>
      </pivotArea>
    </chartFormat>
    <chartFormat chart="11" format="2151">
      <pivotArea type="data" outline="0" fieldPosition="0">
        <references count="2">
          <reference field="4294967294" count="1" selected="0">
            <x v="0"/>
          </reference>
          <reference field="2" count="1" selected="0">
            <x v="526"/>
          </reference>
        </references>
      </pivotArea>
    </chartFormat>
    <chartFormat chart="11" format="2152">
      <pivotArea type="data" outline="0" fieldPosition="0">
        <references count="2">
          <reference field="4294967294" count="1" selected="0">
            <x v="0"/>
          </reference>
          <reference field="2" count="1" selected="0">
            <x v="525"/>
          </reference>
        </references>
      </pivotArea>
    </chartFormat>
    <chartFormat chart="11" format="2153">
      <pivotArea type="data" outline="0" fieldPosition="0">
        <references count="2">
          <reference field="4294967294" count="1" selected="0">
            <x v="0"/>
          </reference>
          <reference field="2" count="1" selected="0">
            <x v="524"/>
          </reference>
        </references>
      </pivotArea>
    </chartFormat>
    <chartFormat chart="11" format="2154">
      <pivotArea type="data" outline="0" fieldPosition="0">
        <references count="2">
          <reference field="4294967294" count="1" selected="0">
            <x v="0"/>
          </reference>
          <reference field="2" count="1" selected="0">
            <x v="523"/>
          </reference>
        </references>
      </pivotArea>
    </chartFormat>
    <chartFormat chart="11" format="2155">
      <pivotArea type="data" outline="0" fieldPosition="0">
        <references count="2">
          <reference field="4294967294" count="1" selected="0">
            <x v="0"/>
          </reference>
          <reference field="2" count="1" selected="0">
            <x v="522"/>
          </reference>
        </references>
      </pivotArea>
    </chartFormat>
    <chartFormat chart="11" format="2156">
      <pivotArea type="data" outline="0" fieldPosition="0">
        <references count="2">
          <reference field="4294967294" count="1" selected="0">
            <x v="0"/>
          </reference>
          <reference field="2" count="1" selected="0">
            <x v="521"/>
          </reference>
        </references>
      </pivotArea>
    </chartFormat>
    <chartFormat chart="11" format="2157">
      <pivotArea type="data" outline="0" fieldPosition="0">
        <references count="2">
          <reference field="4294967294" count="1" selected="0">
            <x v="0"/>
          </reference>
          <reference field="2" count="1" selected="0">
            <x v="520"/>
          </reference>
        </references>
      </pivotArea>
    </chartFormat>
    <chartFormat chart="11" format="2158">
      <pivotArea type="data" outline="0" fieldPosition="0">
        <references count="2">
          <reference field="4294967294" count="1" selected="0">
            <x v="0"/>
          </reference>
          <reference field="2" count="1" selected="0">
            <x v="519"/>
          </reference>
        </references>
      </pivotArea>
    </chartFormat>
    <chartFormat chart="11" format="2159">
      <pivotArea type="data" outline="0" fieldPosition="0">
        <references count="2">
          <reference field="4294967294" count="1" selected="0">
            <x v="0"/>
          </reference>
          <reference field="2" count="1" selected="0">
            <x v="518"/>
          </reference>
        </references>
      </pivotArea>
    </chartFormat>
    <chartFormat chart="11" format="2160">
      <pivotArea type="data" outline="0" fieldPosition="0">
        <references count="2">
          <reference field="4294967294" count="1" selected="0">
            <x v="0"/>
          </reference>
          <reference field="2" count="1" selected="0">
            <x v="517"/>
          </reference>
        </references>
      </pivotArea>
    </chartFormat>
    <chartFormat chart="11" format="2161">
      <pivotArea type="data" outline="0" fieldPosition="0">
        <references count="2">
          <reference field="4294967294" count="1" selected="0">
            <x v="0"/>
          </reference>
          <reference field="2" count="1" selected="0">
            <x v="516"/>
          </reference>
        </references>
      </pivotArea>
    </chartFormat>
    <chartFormat chart="11" format="2162">
      <pivotArea type="data" outline="0" fieldPosition="0">
        <references count="2">
          <reference field="4294967294" count="1" selected="0">
            <x v="0"/>
          </reference>
          <reference field="2" count="1" selected="0">
            <x v="515"/>
          </reference>
        </references>
      </pivotArea>
    </chartFormat>
    <chartFormat chart="11" format="2163">
      <pivotArea type="data" outline="0" fieldPosition="0">
        <references count="2">
          <reference field="4294967294" count="1" selected="0">
            <x v="0"/>
          </reference>
          <reference field="2" count="1" selected="0">
            <x v="514"/>
          </reference>
        </references>
      </pivotArea>
    </chartFormat>
    <chartFormat chart="11" format="2164">
      <pivotArea type="data" outline="0" fieldPosition="0">
        <references count="2">
          <reference field="4294967294" count="1" selected="0">
            <x v="0"/>
          </reference>
          <reference field="2" count="1" selected="0">
            <x v="513"/>
          </reference>
        </references>
      </pivotArea>
    </chartFormat>
    <chartFormat chart="11" format="2165">
      <pivotArea type="data" outline="0" fieldPosition="0">
        <references count="2">
          <reference field="4294967294" count="1" selected="0">
            <x v="0"/>
          </reference>
          <reference field="2" count="1" selected="0">
            <x v="512"/>
          </reference>
        </references>
      </pivotArea>
    </chartFormat>
    <chartFormat chart="11" format="2166">
      <pivotArea type="data" outline="0" fieldPosition="0">
        <references count="2">
          <reference field="4294967294" count="1" selected="0">
            <x v="0"/>
          </reference>
          <reference field="2" count="1" selected="0">
            <x v="511"/>
          </reference>
        </references>
      </pivotArea>
    </chartFormat>
    <chartFormat chart="11" format="2167">
      <pivotArea type="data" outline="0" fieldPosition="0">
        <references count="2">
          <reference field="4294967294" count="1" selected="0">
            <x v="0"/>
          </reference>
          <reference field="2" count="1" selected="0">
            <x v="510"/>
          </reference>
        </references>
      </pivotArea>
    </chartFormat>
    <chartFormat chart="11" format="2168">
      <pivotArea type="data" outline="0" fieldPosition="0">
        <references count="2">
          <reference field="4294967294" count="1" selected="0">
            <x v="0"/>
          </reference>
          <reference field="2" count="1" selected="0">
            <x v="509"/>
          </reference>
        </references>
      </pivotArea>
    </chartFormat>
    <chartFormat chart="11" format="2169">
      <pivotArea type="data" outline="0" fieldPosition="0">
        <references count="2">
          <reference field="4294967294" count="1" selected="0">
            <x v="0"/>
          </reference>
          <reference field="2" count="1" selected="0">
            <x v="508"/>
          </reference>
        </references>
      </pivotArea>
    </chartFormat>
    <chartFormat chart="11" format="2170">
      <pivotArea type="data" outline="0" fieldPosition="0">
        <references count="2">
          <reference field="4294967294" count="1" selected="0">
            <x v="0"/>
          </reference>
          <reference field="2" count="1" selected="0">
            <x v="507"/>
          </reference>
        </references>
      </pivotArea>
    </chartFormat>
    <chartFormat chart="11" format="2171">
      <pivotArea type="data" outline="0" fieldPosition="0">
        <references count="2">
          <reference field="4294967294" count="1" selected="0">
            <x v="0"/>
          </reference>
          <reference field="2" count="1" selected="0">
            <x v="506"/>
          </reference>
        </references>
      </pivotArea>
    </chartFormat>
    <chartFormat chart="11" format="2172">
      <pivotArea type="data" outline="0" fieldPosition="0">
        <references count="2">
          <reference field="4294967294" count="1" selected="0">
            <x v="0"/>
          </reference>
          <reference field="2" count="1" selected="0">
            <x v="505"/>
          </reference>
        </references>
      </pivotArea>
    </chartFormat>
    <chartFormat chart="11" format="2173">
      <pivotArea type="data" outline="0" fieldPosition="0">
        <references count="2">
          <reference field="4294967294" count="1" selected="0">
            <x v="0"/>
          </reference>
          <reference field="2" count="1" selected="0">
            <x v="504"/>
          </reference>
        </references>
      </pivotArea>
    </chartFormat>
    <chartFormat chart="11" format="2174">
      <pivotArea type="data" outline="0" fieldPosition="0">
        <references count="2">
          <reference field="4294967294" count="1" selected="0">
            <x v="0"/>
          </reference>
          <reference field="2" count="1" selected="0">
            <x v="503"/>
          </reference>
        </references>
      </pivotArea>
    </chartFormat>
    <chartFormat chart="11" format="2175">
      <pivotArea type="data" outline="0" fieldPosition="0">
        <references count="2">
          <reference field="4294967294" count="1" selected="0">
            <x v="0"/>
          </reference>
          <reference field="2" count="1" selected="0">
            <x v="502"/>
          </reference>
        </references>
      </pivotArea>
    </chartFormat>
    <chartFormat chart="11" format="2176">
      <pivotArea type="data" outline="0" fieldPosition="0">
        <references count="2">
          <reference field="4294967294" count="1" selected="0">
            <x v="0"/>
          </reference>
          <reference field="2" count="1" selected="0">
            <x v="501"/>
          </reference>
        </references>
      </pivotArea>
    </chartFormat>
    <chartFormat chart="11" format="2177">
      <pivotArea type="data" outline="0" fieldPosition="0">
        <references count="2">
          <reference field="4294967294" count="1" selected="0">
            <x v="0"/>
          </reference>
          <reference field="2" count="1" selected="0">
            <x v="500"/>
          </reference>
        </references>
      </pivotArea>
    </chartFormat>
    <chartFormat chart="11" format="2178">
      <pivotArea type="data" outline="0" fieldPosition="0">
        <references count="2">
          <reference field="4294967294" count="1" selected="0">
            <x v="0"/>
          </reference>
          <reference field="2" count="1" selected="0">
            <x v="499"/>
          </reference>
        </references>
      </pivotArea>
    </chartFormat>
    <chartFormat chart="11" format="2179">
      <pivotArea type="data" outline="0" fieldPosition="0">
        <references count="2">
          <reference field="4294967294" count="1" selected="0">
            <x v="0"/>
          </reference>
          <reference field="2" count="1" selected="0">
            <x v="498"/>
          </reference>
        </references>
      </pivotArea>
    </chartFormat>
    <chartFormat chart="11" format="2180">
      <pivotArea type="data" outline="0" fieldPosition="0">
        <references count="2">
          <reference field="4294967294" count="1" selected="0">
            <x v="0"/>
          </reference>
          <reference field="2" count="1" selected="0">
            <x v="497"/>
          </reference>
        </references>
      </pivotArea>
    </chartFormat>
    <chartFormat chart="11" format="2181">
      <pivotArea type="data" outline="0" fieldPosition="0">
        <references count="2">
          <reference field="4294967294" count="1" selected="0">
            <x v="0"/>
          </reference>
          <reference field="2" count="1" selected="0">
            <x v="496"/>
          </reference>
        </references>
      </pivotArea>
    </chartFormat>
    <chartFormat chart="11" format="2182">
      <pivotArea type="data" outline="0" fieldPosition="0">
        <references count="2">
          <reference field="4294967294" count="1" selected="0">
            <x v="0"/>
          </reference>
          <reference field="2" count="1" selected="0">
            <x v="495"/>
          </reference>
        </references>
      </pivotArea>
    </chartFormat>
    <chartFormat chart="11" format="2183">
      <pivotArea type="data" outline="0" fieldPosition="0">
        <references count="2">
          <reference field="4294967294" count="1" selected="0">
            <x v="0"/>
          </reference>
          <reference field="2" count="1" selected="0">
            <x v="494"/>
          </reference>
        </references>
      </pivotArea>
    </chartFormat>
    <chartFormat chart="11" format="2184">
      <pivotArea type="data" outline="0" fieldPosition="0">
        <references count="2">
          <reference field="4294967294" count="1" selected="0">
            <x v="0"/>
          </reference>
          <reference field="2" count="1" selected="0">
            <x v="493"/>
          </reference>
        </references>
      </pivotArea>
    </chartFormat>
    <chartFormat chart="11" format="2185">
      <pivotArea type="data" outline="0" fieldPosition="0">
        <references count="2">
          <reference field="4294967294" count="1" selected="0">
            <x v="0"/>
          </reference>
          <reference field="2" count="1" selected="0">
            <x v="492"/>
          </reference>
        </references>
      </pivotArea>
    </chartFormat>
    <chartFormat chart="11" format="2186">
      <pivotArea type="data" outline="0" fieldPosition="0">
        <references count="2">
          <reference field="4294967294" count="1" selected="0">
            <x v="0"/>
          </reference>
          <reference field="2" count="1" selected="0">
            <x v="491"/>
          </reference>
        </references>
      </pivotArea>
    </chartFormat>
    <chartFormat chart="11" format="2187">
      <pivotArea type="data" outline="0" fieldPosition="0">
        <references count="2">
          <reference field="4294967294" count="1" selected="0">
            <x v="0"/>
          </reference>
          <reference field="2" count="1" selected="0">
            <x v="490"/>
          </reference>
        </references>
      </pivotArea>
    </chartFormat>
    <chartFormat chart="11" format="2188">
      <pivotArea type="data" outline="0" fieldPosition="0">
        <references count="2">
          <reference field="4294967294" count="1" selected="0">
            <x v="0"/>
          </reference>
          <reference field="2" count="1" selected="0">
            <x v="489"/>
          </reference>
        </references>
      </pivotArea>
    </chartFormat>
    <chartFormat chart="11" format="2189">
      <pivotArea type="data" outline="0" fieldPosition="0">
        <references count="2">
          <reference field="4294967294" count="1" selected="0">
            <x v="0"/>
          </reference>
          <reference field="2" count="1" selected="0">
            <x v="488"/>
          </reference>
        </references>
      </pivotArea>
    </chartFormat>
    <chartFormat chart="11" format="2190">
      <pivotArea type="data" outline="0" fieldPosition="0">
        <references count="2">
          <reference field="4294967294" count="1" selected="0">
            <x v="0"/>
          </reference>
          <reference field="2" count="1" selected="0">
            <x v="487"/>
          </reference>
        </references>
      </pivotArea>
    </chartFormat>
    <chartFormat chart="11" format="2191">
      <pivotArea type="data" outline="0" fieldPosition="0">
        <references count="2">
          <reference field="4294967294" count="1" selected="0">
            <x v="0"/>
          </reference>
          <reference field="2" count="1" selected="0">
            <x v="486"/>
          </reference>
        </references>
      </pivotArea>
    </chartFormat>
    <chartFormat chart="11" format="2192">
      <pivotArea type="data" outline="0" fieldPosition="0">
        <references count="2">
          <reference field="4294967294" count="1" selected="0">
            <x v="0"/>
          </reference>
          <reference field="2" count="1" selected="0">
            <x v="485"/>
          </reference>
        </references>
      </pivotArea>
    </chartFormat>
    <chartFormat chart="11" format="2193">
      <pivotArea type="data" outline="0" fieldPosition="0">
        <references count="2">
          <reference field="4294967294" count="1" selected="0">
            <x v="0"/>
          </reference>
          <reference field="2" count="1" selected="0">
            <x v="484"/>
          </reference>
        </references>
      </pivotArea>
    </chartFormat>
    <chartFormat chart="11" format="2194">
      <pivotArea type="data" outline="0" fieldPosition="0">
        <references count="2">
          <reference field="4294967294" count="1" selected="0">
            <x v="0"/>
          </reference>
          <reference field="2" count="1" selected="0">
            <x v="483"/>
          </reference>
        </references>
      </pivotArea>
    </chartFormat>
    <chartFormat chart="11" format="2195">
      <pivotArea type="data" outline="0" fieldPosition="0">
        <references count="2">
          <reference field="4294967294" count="1" selected="0">
            <x v="0"/>
          </reference>
          <reference field="2" count="1" selected="0">
            <x v="482"/>
          </reference>
        </references>
      </pivotArea>
    </chartFormat>
    <chartFormat chart="11" format="2196">
      <pivotArea type="data" outline="0" fieldPosition="0">
        <references count="2">
          <reference field="4294967294" count="1" selected="0">
            <x v="0"/>
          </reference>
          <reference field="2" count="1" selected="0">
            <x v="481"/>
          </reference>
        </references>
      </pivotArea>
    </chartFormat>
    <chartFormat chart="11" format="2197">
      <pivotArea type="data" outline="0" fieldPosition="0">
        <references count="2">
          <reference field="4294967294" count="1" selected="0">
            <x v="0"/>
          </reference>
          <reference field="2" count="1" selected="0">
            <x v="480"/>
          </reference>
        </references>
      </pivotArea>
    </chartFormat>
    <chartFormat chart="11" format="2198">
      <pivotArea type="data" outline="0" fieldPosition="0">
        <references count="2">
          <reference field="4294967294" count="1" selected="0">
            <x v="0"/>
          </reference>
          <reference field="2" count="1" selected="0">
            <x v="479"/>
          </reference>
        </references>
      </pivotArea>
    </chartFormat>
    <chartFormat chart="11" format="2199">
      <pivotArea type="data" outline="0" fieldPosition="0">
        <references count="2">
          <reference field="4294967294" count="1" selected="0">
            <x v="0"/>
          </reference>
          <reference field="2" count="1" selected="0">
            <x v="478"/>
          </reference>
        </references>
      </pivotArea>
    </chartFormat>
    <chartFormat chart="11" format="2200">
      <pivotArea type="data" outline="0" fieldPosition="0">
        <references count="2">
          <reference field="4294967294" count="1" selected="0">
            <x v="0"/>
          </reference>
          <reference field="2" count="1" selected="0">
            <x v="477"/>
          </reference>
        </references>
      </pivotArea>
    </chartFormat>
    <chartFormat chart="11" format="2201">
      <pivotArea type="data" outline="0" fieldPosition="0">
        <references count="2">
          <reference field="4294967294" count="1" selected="0">
            <x v="0"/>
          </reference>
          <reference field="2" count="1" selected="0">
            <x v="476"/>
          </reference>
        </references>
      </pivotArea>
    </chartFormat>
    <chartFormat chart="11" format="2202">
      <pivotArea type="data" outline="0" fieldPosition="0">
        <references count="2">
          <reference field="4294967294" count="1" selected="0">
            <x v="0"/>
          </reference>
          <reference field="2" count="1" selected="0">
            <x v="475"/>
          </reference>
        </references>
      </pivotArea>
    </chartFormat>
    <chartFormat chart="11" format="2203">
      <pivotArea type="data" outline="0" fieldPosition="0">
        <references count="2">
          <reference field="4294967294" count="1" selected="0">
            <x v="0"/>
          </reference>
          <reference field="2" count="1" selected="0">
            <x v="474"/>
          </reference>
        </references>
      </pivotArea>
    </chartFormat>
    <chartFormat chart="11" format="2204">
      <pivotArea type="data" outline="0" fieldPosition="0">
        <references count="2">
          <reference field="4294967294" count="1" selected="0">
            <x v="0"/>
          </reference>
          <reference field="2" count="1" selected="0">
            <x v="473"/>
          </reference>
        </references>
      </pivotArea>
    </chartFormat>
    <chartFormat chart="11" format="2205">
      <pivotArea type="data" outline="0" fieldPosition="0">
        <references count="2">
          <reference field="4294967294" count="1" selected="0">
            <x v="0"/>
          </reference>
          <reference field="2" count="1" selected="0">
            <x v="472"/>
          </reference>
        </references>
      </pivotArea>
    </chartFormat>
    <chartFormat chart="11" format="2206">
      <pivotArea type="data" outline="0" fieldPosition="0">
        <references count="2">
          <reference field="4294967294" count="1" selected="0">
            <x v="0"/>
          </reference>
          <reference field="2" count="1" selected="0">
            <x v="471"/>
          </reference>
        </references>
      </pivotArea>
    </chartFormat>
    <chartFormat chart="11" format="2207">
      <pivotArea type="data" outline="0" fieldPosition="0">
        <references count="2">
          <reference field="4294967294" count="1" selected="0">
            <x v="0"/>
          </reference>
          <reference field="2" count="1" selected="0">
            <x v="470"/>
          </reference>
        </references>
      </pivotArea>
    </chartFormat>
    <chartFormat chart="11" format="2208">
      <pivotArea type="data" outline="0" fieldPosition="0">
        <references count="2">
          <reference field="4294967294" count="1" selected="0">
            <x v="0"/>
          </reference>
          <reference field="2" count="1" selected="0">
            <x v="469"/>
          </reference>
        </references>
      </pivotArea>
    </chartFormat>
    <chartFormat chart="11" format="2209">
      <pivotArea type="data" outline="0" fieldPosition="0">
        <references count="2">
          <reference field="4294967294" count="1" selected="0">
            <x v="0"/>
          </reference>
          <reference field="2" count="1" selected="0">
            <x v="468"/>
          </reference>
        </references>
      </pivotArea>
    </chartFormat>
    <chartFormat chart="11" format="2210">
      <pivotArea type="data" outline="0" fieldPosition="0">
        <references count="2">
          <reference field="4294967294" count="1" selected="0">
            <x v="0"/>
          </reference>
          <reference field="2" count="1" selected="0">
            <x v="467"/>
          </reference>
        </references>
      </pivotArea>
    </chartFormat>
    <chartFormat chart="11" format="2211">
      <pivotArea type="data" outline="0" fieldPosition="0">
        <references count="2">
          <reference field="4294967294" count="1" selected="0">
            <x v="0"/>
          </reference>
          <reference field="2" count="1" selected="0">
            <x v="466"/>
          </reference>
        </references>
      </pivotArea>
    </chartFormat>
    <chartFormat chart="11" format="2212">
      <pivotArea type="data" outline="0" fieldPosition="0">
        <references count="2">
          <reference field="4294967294" count="1" selected="0">
            <x v="0"/>
          </reference>
          <reference field="2" count="1" selected="0">
            <x v="465"/>
          </reference>
        </references>
      </pivotArea>
    </chartFormat>
    <chartFormat chart="11" format="2213">
      <pivotArea type="data" outline="0" fieldPosition="0">
        <references count="2">
          <reference field="4294967294" count="1" selected="0">
            <x v="0"/>
          </reference>
          <reference field="2" count="1" selected="0">
            <x v="464"/>
          </reference>
        </references>
      </pivotArea>
    </chartFormat>
    <chartFormat chart="11" format="2214">
      <pivotArea type="data" outline="0" fieldPosition="0">
        <references count="2">
          <reference field="4294967294" count="1" selected="0">
            <x v="0"/>
          </reference>
          <reference field="2" count="1" selected="0">
            <x v="463"/>
          </reference>
        </references>
      </pivotArea>
    </chartFormat>
    <chartFormat chart="11" format="2215">
      <pivotArea type="data" outline="0" fieldPosition="0">
        <references count="2">
          <reference field="4294967294" count="1" selected="0">
            <x v="0"/>
          </reference>
          <reference field="2" count="1" selected="0">
            <x v="462"/>
          </reference>
        </references>
      </pivotArea>
    </chartFormat>
    <chartFormat chart="11" format="2216">
      <pivotArea type="data" outline="0" fieldPosition="0">
        <references count="2">
          <reference field="4294967294" count="1" selected="0">
            <x v="0"/>
          </reference>
          <reference field="2" count="1" selected="0">
            <x v="461"/>
          </reference>
        </references>
      </pivotArea>
    </chartFormat>
    <chartFormat chart="11" format="2217">
      <pivotArea type="data" outline="0" fieldPosition="0">
        <references count="2">
          <reference field="4294967294" count="1" selected="0">
            <x v="0"/>
          </reference>
          <reference field="2" count="1" selected="0">
            <x v="460"/>
          </reference>
        </references>
      </pivotArea>
    </chartFormat>
    <chartFormat chart="11" format="2218">
      <pivotArea type="data" outline="0" fieldPosition="0">
        <references count="2">
          <reference field="4294967294" count="1" selected="0">
            <x v="0"/>
          </reference>
          <reference field="2" count="1" selected="0">
            <x v="459"/>
          </reference>
        </references>
      </pivotArea>
    </chartFormat>
    <chartFormat chart="11" format="2219">
      <pivotArea type="data" outline="0" fieldPosition="0">
        <references count="2">
          <reference field="4294967294" count="1" selected="0">
            <x v="0"/>
          </reference>
          <reference field="2" count="1" selected="0">
            <x v="458"/>
          </reference>
        </references>
      </pivotArea>
    </chartFormat>
    <chartFormat chart="11" format="2220">
      <pivotArea type="data" outline="0" fieldPosition="0">
        <references count="2">
          <reference field="4294967294" count="1" selected="0">
            <x v="0"/>
          </reference>
          <reference field="2" count="1" selected="0">
            <x v="457"/>
          </reference>
        </references>
      </pivotArea>
    </chartFormat>
    <chartFormat chart="11" format="2221">
      <pivotArea type="data" outline="0" fieldPosition="0">
        <references count="2">
          <reference field="4294967294" count="1" selected="0">
            <x v="0"/>
          </reference>
          <reference field="2" count="1" selected="0">
            <x v="456"/>
          </reference>
        </references>
      </pivotArea>
    </chartFormat>
    <chartFormat chart="11" format="2222">
      <pivotArea type="data" outline="0" fieldPosition="0">
        <references count="2">
          <reference field="4294967294" count="1" selected="0">
            <x v="0"/>
          </reference>
          <reference field="2" count="1" selected="0">
            <x v="455"/>
          </reference>
        </references>
      </pivotArea>
    </chartFormat>
    <chartFormat chart="11" format="2223">
      <pivotArea type="data" outline="0" fieldPosition="0">
        <references count="2">
          <reference field="4294967294" count="1" selected="0">
            <x v="0"/>
          </reference>
          <reference field="2" count="1" selected="0">
            <x v="454"/>
          </reference>
        </references>
      </pivotArea>
    </chartFormat>
    <chartFormat chart="11" format="2224">
      <pivotArea type="data" outline="0" fieldPosition="0">
        <references count="2">
          <reference field="4294967294" count="1" selected="0">
            <x v="0"/>
          </reference>
          <reference field="2" count="1" selected="0">
            <x v="453"/>
          </reference>
        </references>
      </pivotArea>
    </chartFormat>
    <chartFormat chart="11" format="2225">
      <pivotArea type="data" outline="0" fieldPosition="0">
        <references count="2">
          <reference field="4294967294" count="1" selected="0">
            <x v="0"/>
          </reference>
          <reference field="2" count="1" selected="0">
            <x v="452"/>
          </reference>
        </references>
      </pivotArea>
    </chartFormat>
    <chartFormat chart="11" format="2226">
      <pivotArea type="data" outline="0" fieldPosition="0">
        <references count="2">
          <reference field="4294967294" count="1" selected="0">
            <x v="0"/>
          </reference>
          <reference field="2" count="1" selected="0">
            <x v="451"/>
          </reference>
        </references>
      </pivotArea>
    </chartFormat>
    <chartFormat chart="11" format="2227">
      <pivotArea type="data" outline="0" fieldPosition="0">
        <references count="2">
          <reference field="4294967294" count="1" selected="0">
            <x v="0"/>
          </reference>
          <reference field="2" count="1" selected="0">
            <x v="450"/>
          </reference>
        </references>
      </pivotArea>
    </chartFormat>
    <chartFormat chart="11" format="2228">
      <pivotArea type="data" outline="0" fieldPosition="0">
        <references count="2">
          <reference field="4294967294" count="1" selected="0">
            <x v="0"/>
          </reference>
          <reference field="2" count="1" selected="0">
            <x v="449"/>
          </reference>
        </references>
      </pivotArea>
    </chartFormat>
    <chartFormat chart="11" format="2229">
      <pivotArea type="data" outline="0" fieldPosition="0">
        <references count="2">
          <reference field="4294967294" count="1" selected="0">
            <x v="0"/>
          </reference>
          <reference field="2" count="1" selected="0">
            <x v="448"/>
          </reference>
        </references>
      </pivotArea>
    </chartFormat>
    <chartFormat chart="11" format="2230">
      <pivotArea type="data" outline="0" fieldPosition="0">
        <references count="2">
          <reference field="4294967294" count="1" selected="0">
            <x v="0"/>
          </reference>
          <reference field="2" count="1" selected="0">
            <x v="447"/>
          </reference>
        </references>
      </pivotArea>
    </chartFormat>
    <chartFormat chart="11" format="2231">
      <pivotArea type="data" outline="0" fieldPosition="0">
        <references count="2">
          <reference field="4294967294" count="1" selected="0">
            <x v="0"/>
          </reference>
          <reference field="2" count="1" selected="0">
            <x v="446"/>
          </reference>
        </references>
      </pivotArea>
    </chartFormat>
    <chartFormat chart="11" format="2232">
      <pivotArea type="data" outline="0" fieldPosition="0">
        <references count="2">
          <reference field="4294967294" count="1" selected="0">
            <x v="0"/>
          </reference>
          <reference field="2" count="1" selected="0">
            <x v="445"/>
          </reference>
        </references>
      </pivotArea>
    </chartFormat>
    <chartFormat chart="11" format="2233">
      <pivotArea type="data" outline="0" fieldPosition="0">
        <references count="2">
          <reference field="4294967294" count="1" selected="0">
            <x v="0"/>
          </reference>
          <reference field="2" count="1" selected="0">
            <x v="444"/>
          </reference>
        </references>
      </pivotArea>
    </chartFormat>
    <chartFormat chart="11" format="2234">
      <pivotArea type="data" outline="0" fieldPosition="0">
        <references count="2">
          <reference field="4294967294" count="1" selected="0">
            <x v="0"/>
          </reference>
          <reference field="2" count="1" selected="0">
            <x v="443"/>
          </reference>
        </references>
      </pivotArea>
    </chartFormat>
    <chartFormat chart="11" format="2235">
      <pivotArea type="data" outline="0" fieldPosition="0">
        <references count="2">
          <reference field="4294967294" count="1" selected="0">
            <x v="0"/>
          </reference>
          <reference field="2" count="1" selected="0">
            <x v="442"/>
          </reference>
        </references>
      </pivotArea>
    </chartFormat>
    <chartFormat chart="11" format="2236">
      <pivotArea type="data" outline="0" fieldPosition="0">
        <references count="2">
          <reference field="4294967294" count="1" selected="0">
            <x v="0"/>
          </reference>
          <reference field="2" count="1" selected="0">
            <x v="441"/>
          </reference>
        </references>
      </pivotArea>
    </chartFormat>
    <chartFormat chart="11" format="2237">
      <pivotArea type="data" outline="0" fieldPosition="0">
        <references count="2">
          <reference field="4294967294" count="1" selected="0">
            <x v="0"/>
          </reference>
          <reference field="2" count="1" selected="0">
            <x v="440"/>
          </reference>
        </references>
      </pivotArea>
    </chartFormat>
    <chartFormat chart="11" format="2238">
      <pivotArea type="data" outline="0" fieldPosition="0">
        <references count="2">
          <reference field="4294967294" count="1" selected="0">
            <x v="0"/>
          </reference>
          <reference field="2" count="1" selected="0">
            <x v="439"/>
          </reference>
        </references>
      </pivotArea>
    </chartFormat>
    <chartFormat chart="11" format="2239">
      <pivotArea type="data" outline="0" fieldPosition="0">
        <references count="2">
          <reference field="4294967294" count="1" selected="0">
            <x v="0"/>
          </reference>
          <reference field="2" count="1" selected="0">
            <x v="438"/>
          </reference>
        </references>
      </pivotArea>
    </chartFormat>
    <chartFormat chart="11" format="2240">
      <pivotArea type="data" outline="0" fieldPosition="0">
        <references count="2">
          <reference field="4294967294" count="1" selected="0">
            <x v="0"/>
          </reference>
          <reference field="2" count="1" selected="0">
            <x v="437"/>
          </reference>
        </references>
      </pivotArea>
    </chartFormat>
    <chartFormat chart="11" format="2241">
      <pivotArea type="data" outline="0" fieldPosition="0">
        <references count="2">
          <reference field="4294967294" count="1" selected="0">
            <x v="0"/>
          </reference>
          <reference field="2" count="1" selected="0">
            <x v="436"/>
          </reference>
        </references>
      </pivotArea>
    </chartFormat>
    <chartFormat chart="11" format="2242">
      <pivotArea type="data" outline="0" fieldPosition="0">
        <references count="2">
          <reference field="4294967294" count="1" selected="0">
            <x v="0"/>
          </reference>
          <reference field="2" count="1" selected="0">
            <x v="435"/>
          </reference>
        </references>
      </pivotArea>
    </chartFormat>
    <chartFormat chart="11" format="2243">
      <pivotArea type="data" outline="0" fieldPosition="0">
        <references count="2">
          <reference field="4294967294" count="1" selected="0">
            <x v="0"/>
          </reference>
          <reference field="2" count="1" selected="0">
            <x v="434"/>
          </reference>
        </references>
      </pivotArea>
    </chartFormat>
    <chartFormat chart="11" format="2244">
      <pivotArea type="data" outline="0" fieldPosition="0">
        <references count="2">
          <reference field="4294967294" count="1" selected="0">
            <x v="0"/>
          </reference>
          <reference field="2" count="1" selected="0">
            <x v="433"/>
          </reference>
        </references>
      </pivotArea>
    </chartFormat>
    <chartFormat chart="11" format="2245">
      <pivotArea type="data" outline="0" fieldPosition="0">
        <references count="2">
          <reference field="4294967294" count="1" selected="0">
            <x v="0"/>
          </reference>
          <reference field="2" count="1" selected="0">
            <x v="432"/>
          </reference>
        </references>
      </pivotArea>
    </chartFormat>
    <chartFormat chart="11" format="2246">
      <pivotArea type="data" outline="0" fieldPosition="0">
        <references count="2">
          <reference field="4294967294" count="1" selected="0">
            <x v="0"/>
          </reference>
          <reference field="2" count="1" selected="0">
            <x v="431"/>
          </reference>
        </references>
      </pivotArea>
    </chartFormat>
    <chartFormat chart="11" format="2247">
      <pivotArea type="data" outline="0" fieldPosition="0">
        <references count="2">
          <reference field="4294967294" count="1" selected="0">
            <x v="0"/>
          </reference>
          <reference field="2" count="1" selected="0">
            <x v="430"/>
          </reference>
        </references>
      </pivotArea>
    </chartFormat>
    <chartFormat chart="11" format="2248">
      <pivotArea type="data" outline="0" fieldPosition="0">
        <references count="2">
          <reference field="4294967294" count="1" selected="0">
            <x v="0"/>
          </reference>
          <reference field="2" count="1" selected="0">
            <x v="429"/>
          </reference>
        </references>
      </pivotArea>
    </chartFormat>
    <chartFormat chart="11" format="2249">
      <pivotArea type="data" outline="0" fieldPosition="0">
        <references count="2">
          <reference field="4294967294" count="1" selected="0">
            <x v="0"/>
          </reference>
          <reference field="2" count="1" selected="0">
            <x v="428"/>
          </reference>
        </references>
      </pivotArea>
    </chartFormat>
    <chartFormat chart="11" format="2250">
      <pivotArea type="data" outline="0" fieldPosition="0">
        <references count="2">
          <reference field="4294967294" count="1" selected="0">
            <x v="0"/>
          </reference>
          <reference field="2" count="1" selected="0">
            <x v="427"/>
          </reference>
        </references>
      </pivotArea>
    </chartFormat>
    <chartFormat chart="11" format="2251">
      <pivotArea type="data" outline="0" fieldPosition="0">
        <references count="2">
          <reference field="4294967294" count="1" selected="0">
            <x v="0"/>
          </reference>
          <reference field="2" count="1" selected="0">
            <x v="426"/>
          </reference>
        </references>
      </pivotArea>
    </chartFormat>
    <chartFormat chart="11" format="2252">
      <pivotArea type="data" outline="0" fieldPosition="0">
        <references count="2">
          <reference field="4294967294" count="1" selected="0">
            <x v="0"/>
          </reference>
          <reference field="2" count="1" selected="0">
            <x v="425"/>
          </reference>
        </references>
      </pivotArea>
    </chartFormat>
    <chartFormat chart="11" format="2253">
      <pivotArea type="data" outline="0" fieldPosition="0">
        <references count="2">
          <reference field="4294967294" count="1" selected="0">
            <x v="0"/>
          </reference>
          <reference field="2" count="1" selected="0">
            <x v="424"/>
          </reference>
        </references>
      </pivotArea>
    </chartFormat>
    <chartFormat chart="11" format="2254">
      <pivotArea type="data" outline="0" fieldPosition="0">
        <references count="2">
          <reference field="4294967294" count="1" selected="0">
            <x v="0"/>
          </reference>
          <reference field="2" count="1" selected="0">
            <x v="423"/>
          </reference>
        </references>
      </pivotArea>
    </chartFormat>
    <chartFormat chart="11" format="2255">
      <pivotArea type="data" outline="0" fieldPosition="0">
        <references count="2">
          <reference field="4294967294" count="1" selected="0">
            <x v="0"/>
          </reference>
          <reference field="2" count="1" selected="0">
            <x v="422"/>
          </reference>
        </references>
      </pivotArea>
    </chartFormat>
    <chartFormat chart="11" format="2256">
      <pivotArea type="data" outline="0" fieldPosition="0">
        <references count="2">
          <reference field="4294967294" count="1" selected="0">
            <x v="0"/>
          </reference>
          <reference field="2" count="1" selected="0">
            <x v="421"/>
          </reference>
        </references>
      </pivotArea>
    </chartFormat>
    <chartFormat chart="11" format="2257">
      <pivotArea type="data" outline="0" fieldPosition="0">
        <references count="2">
          <reference field="4294967294" count="1" selected="0">
            <x v="0"/>
          </reference>
          <reference field="2" count="1" selected="0">
            <x v="420"/>
          </reference>
        </references>
      </pivotArea>
    </chartFormat>
    <chartFormat chart="11" format="2258">
      <pivotArea type="data" outline="0" fieldPosition="0">
        <references count="2">
          <reference field="4294967294" count="1" selected="0">
            <x v="0"/>
          </reference>
          <reference field="2" count="1" selected="0">
            <x v="419"/>
          </reference>
        </references>
      </pivotArea>
    </chartFormat>
    <chartFormat chart="11" format="2259">
      <pivotArea type="data" outline="0" fieldPosition="0">
        <references count="2">
          <reference field="4294967294" count="1" selected="0">
            <x v="0"/>
          </reference>
          <reference field="2" count="1" selected="0">
            <x v="418"/>
          </reference>
        </references>
      </pivotArea>
    </chartFormat>
    <chartFormat chart="11" format="2260">
      <pivotArea type="data" outline="0" fieldPosition="0">
        <references count="2">
          <reference field="4294967294" count="1" selected="0">
            <x v="0"/>
          </reference>
          <reference field="2" count="1" selected="0">
            <x v="417"/>
          </reference>
        </references>
      </pivotArea>
    </chartFormat>
    <chartFormat chart="11" format="2261">
      <pivotArea type="data" outline="0" fieldPosition="0">
        <references count="2">
          <reference field="4294967294" count="1" selected="0">
            <x v="0"/>
          </reference>
          <reference field="2" count="1" selected="0">
            <x v="416"/>
          </reference>
        </references>
      </pivotArea>
    </chartFormat>
    <chartFormat chart="11" format="2262">
      <pivotArea type="data" outline="0" fieldPosition="0">
        <references count="2">
          <reference field="4294967294" count="1" selected="0">
            <x v="0"/>
          </reference>
          <reference field="2" count="1" selected="0">
            <x v="415"/>
          </reference>
        </references>
      </pivotArea>
    </chartFormat>
    <chartFormat chart="11" format="2263">
      <pivotArea type="data" outline="0" fieldPosition="0">
        <references count="2">
          <reference field="4294967294" count="1" selected="0">
            <x v="0"/>
          </reference>
          <reference field="2" count="1" selected="0">
            <x v="414"/>
          </reference>
        </references>
      </pivotArea>
    </chartFormat>
    <chartFormat chart="11" format="2264">
      <pivotArea type="data" outline="0" fieldPosition="0">
        <references count="2">
          <reference field="4294967294" count="1" selected="0">
            <x v="0"/>
          </reference>
          <reference field="2" count="1" selected="0">
            <x v="413"/>
          </reference>
        </references>
      </pivotArea>
    </chartFormat>
    <chartFormat chart="11" format="2265">
      <pivotArea type="data" outline="0" fieldPosition="0">
        <references count="2">
          <reference field="4294967294" count="1" selected="0">
            <x v="0"/>
          </reference>
          <reference field="2" count="1" selected="0">
            <x v="412"/>
          </reference>
        </references>
      </pivotArea>
    </chartFormat>
    <chartFormat chart="11" format="2266">
      <pivotArea type="data" outline="0" fieldPosition="0">
        <references count="2">
          <reference field="4294967294" count="1" selected="0">
            <x v="0"/>
          </reference>
          <reference field="2" count="1" selected="0">
            <x v="411"/>
          </reference>
        </references>
      </pivotArea>
    </chartFormat>
    <chartFormat chart="11" format="2267">
      <pivotArea type="data" outline="0" fieldPosition="0">
        <references count="2">
          <reference field="4294967294" count="1" selected="0">
            <x v="0"/>
          </reference>
          <reference field="2" count="1" selected="0">
            <x v="410"/>
          </reference>
        </references>
      </pivotArea>
    </chartFormat>
    <chartFormat chart="11" format="2268">
      <pivotArea type="data" outline="0" fieldPosition="0">
        <references count="2">
          <reference field="4294967294" count="1" selected="0">
            <x v="0"/>
          </reference>
          <reference field="2" count="1" selected="0">
            <x v="409"/>
          </reference>
        </references>
      </pivotArea>
    </chartFormat>
    <chartFormat chart="11" format="2269">
      <pivotArea type="data" outline="0" fieldPosition="0">
        <references count="2">
          <reference field="4294967294" count="1" selected="0">
            <x v="0"/>
          </reference>
          <reference field="2" count="1" selected="0">
            <x v="408"/>
          </reference>
        </references>
      </pivotArea>
    </chartFormat>
    <chartFormat chart="11" format="2270">
      <pivotArea type="data" outline="0" fieldPosition="0">
        <references count="2">
          <reference field="4294967294" count="1" selected="0">
            <x v="0"/>
          </reference>
          <reference field="2" count="1" selected="0">
            <x v="407"/>
          </reference>
        </references>
      </pivotArea>
    </chartFormat>
    <chartFormat chart="11" format="2271">
      <pivotArea type="data" outline="0" fieldPosition="0">
        <references count="2">
          <reference field="4294967294" count="1" selected="0">
            <x v="0"/>
          </reference>
          <reference field="2" count="1" selected="0">
            <x v="406"/>
          </reference>
        </references>
      </pivotArea>
    </chartFormat>
    <chartFormat chart="11" format="2272">
      <pivotArea type="data" outline="0" fieldPosition="0">
        <references count="2">
          <reference field="4294967294" count="1" selected="0">
            <x v="0"/>
          </reference>
          <reference field="2" count="1" selected="0">
            <x v="405"/>
          </reference>
        </references>
      </pivotArea>
    </chartFormat>
    <chartFormat chart="11" format="2273">
      <pivotArea type="data" outline="0" fieldPosition="0">
        <references count="2">
          <reference field="4294967294" count="1" selected="0">
            <x v="0"/>
          </reference>
          <reference field="2" count="1" selected="0">
            <x v="404"/>
          </reference>
        </references>
      </pivotArea>
    </chartFormat>
    <chartFormat chart="11" format="2274">
      <pivotArea type="data" outline="0" fieldPosition="0">
        <references count="2">
          <reference field="4294967294" count="1" selected="0">
            <x v="0"/>
          </reference>
          <reference field="2" count="1" selected="0">
            <x v="403"/>
          </reference>
        </references>
      </pivotArea>
    </chartFormat>
    <chartFormat chart="11" format="2275">
      <pivotArea type="data" outline="0" fieldPosition="0">
        <references count="2">
          <reference field="4294967294" count="1" selected="0">
            <x v="0"/>
          </reference>
          <reference field="2" count="1" selected="0">
            <x v="402"/>
          </reference>
        </references>
      </pivotArea>
    </chartFormat>
    <chartFormat chart="11" format="2276">
      <pivotArea type="data" outline="0" fieldPosition="0">
        <references count="2">
          <reference field="4294967294" count="1" selected="0">
            <x v="0"/>
          </reference>
          <reference field="2" count="1" selected="0">
            <x v="401"/>
          </reference>
        </references>
      </pivotArea>
    </chartFormat>
    <chartFormat chart="11" format="2277">
      <pivotArea type="data" outline="0" fieldPosition="0">
        <references count="2">
          <reference field="4294967294" count="1" selected="0">
            <x v="0"/>
          </reference>
          <reference field="2" count="1" selected="0">
            <x v="400"/>
          </reference>
        </references>
      </pivotArea>
    </chartFormat>
    <chartFormat chart="11" format="2278">
      <pivotArea type="data" outline="0" fieldPosition="0">
        <references count="2">
          <reference field="4294967294" count="1" selected="0">
            <x v="0"/>
          </reference>
          <reference field="2" count="1" selected="0">
            <x v="399"/>
          </reference>
        </references>
      </pivotArea>
    </chartFormat>
    <chartFormat chart="11" format="2279">
      <pivotArea type="data" outline="0" fieldPosition="0">
        <references count="2">
          <reference field="4294967294" count="1" selected="0">
            <x v="0"/>
          </reference>
          <reference field="2" count="1" selected="0">
            <x v="398"/>
          </reference>
        </references>
      </pivotArea>
    </chartFormat>
    <chartFormat chart="11" format="2280">
      <pivotArea type="data" outline="0" fieldPosition="0">
        <references count="2">
          <reference field="4294967294" count="1" selected="0">
            <x v="0"/>
          </reference>
          <reference field="2" count="1" selected="0">
            <x v="397"/>
          </reference>
        </references>
      </pivotArea>
    </chartFormat>
    <chartFormat chart="11" format="2281">
      <pivotArea type="data" outline="0" fieldPosition="0">
        <references count="2">
          <reference field="4294967294" count="1" selected="0">
            <x v="0"/>
          </reference>
          <reference field="2" count="1" selected="0">
            <x v="396"/>
          </reference>
        </references>
      </pivotArea>
    </chartFormat>
    <chartFormat chart="11" format="2282">
      <pivotArea type="data" outline="0" fieldPosition="0">
        <references count="2">
          <reference field="4294967294" count="1" selected="0">
            <x v="0"/>
          </reference>
          <reference field="2" count="1" selected="0">
            <x v="395"/>
          </reference>
        </references>
      </pivotArea>
    </chartFormat>
    <chartFormat chart="11" format="2283">
      <pivotArea type="data" outline="0" fieldPosition="0">
        <references count="2">
          <reference field="4294967294" count="1" selected="0">
            <x v="0"/>
          </reference>
          <reference field="2" count="1" selected="0">
            <x v="394"/>
          </reference>
        </references>
      </pivotArea>
    </chartFormat>
    <chartFormat chart="11" format="2284">
      <pivotArea type="data" outline="0" fieldPosition="0">
        <references count="2">
          <reference field="4294967294" count="1" selected="0">
            <x v="0"/>
          </reference>
          <reference field="2" count="1" selected="0">
            <x v="393"/>
          </reference>
        </references>
      </pivotArea>
    </chartFormat>
    <chartFormat chart="11" format="2285">
      <pivotArea type="data" outline="0" fieldPosition="0">
        <references count="2">
          <reference field="4294967294" count="1" selected="0">
            <x v="0"/>
          </reference>
          <reference field="2" count="1" selected="0">
            <x v="392"/>
          </reference>
        </references>
      </pivotArea>
    </chartFormat>
    <chartFormat chart="11" format="2286">
      <pivotArea type="data" outline="0" fieldPosition="0">
        <references count="2">
          <reference field="4294967294" count="1" selected="0">
            <x v="0"/>
          </reference>
          <reference field="2" count="1" selected="0">
            <x v="391"/>
          </reference>
        </references>
      </pivotArea>
    </chartFormat>
    <chartFormat chart="11" format="2287">
      <pivotArea type="data" outline="0" fieldPosition="0">
        <references count="2">
          <reference field="4294967294" count="1" selected="0">
            <x v="0"/>
          </reference>
          <reference field="2" count="1" selected="0">
            <x v="390"/>
          </reference>
        </references>
      </pivotArea>
    </chartFormat>
    <chartFormat chart="11" format="2288">
      <pivotArea type="data" outline="0" fieldPosition="0">
        <references count="2">
          <reference field="4294967294" count="1" selected="0">
            <x v="0"/>
          </reference>
          <reference field="2" count="1" selected="0">
            <x v="389"/>
          </reference>
        </references>
      </pivotArea>
    </chartFormat>
    <chartFormat chart="11" format="2289">
      <pivotArea type="data" outline="0" fieldPosition="0">
        <references count="2">
          <reference field="4294967294" count="1" selected="0">
            <x v="0"/>
          </reference>
          <reference field="2" count="1" selected="0">
            <x v="388"/>
          </reference>
        </references>
      </pivotArea>
    </chartFormat>
    <chartFormat chart="11" format="2290">
      <pivotArea type="data" outline="0" fieldPosition="0">
        <references count="2">
          <reference field="4294967294" count="1" selected="0">
            <x v="0"/>
          </reference>
          <reference field="2" count="1" selected="0">
            <x v="387"/>
          </reference>
        </references>
      </pivotArea>
    </chartFormat>
    <chartFormat chart="11" format="2291">
      <pivotArea type="data" outline="0" fieldPosition="0">
        <references count="2">
          <reference field="4294967294" count="1" selected="0">
            <x v="0"/>
          </reference>
          <reference field="2" count="1" selected="0">
            <x v="386"/>
          </reference>
        </references>
      </pivotArea>
    </chartFormat>
    <chartFormat chart="11" format="2292">
      <pivotArea type="data" outline="0" fieldPosition="0">
        <references count="2">
          <reference field="4294967294" count="1" selected="0">
            <x v="0"/>
          </reference>
          <reference field="2" count="1" selected="0">
            <x v="385"/>
          </reference>
        </references>
      </pivotArea>
    </chartFormat>
    <chartFormat chart="11" format="2293">
      <pivotArea type="data" outline="0" fieldPosition="0">
        <references count="2">
          <reference field="4294967294" count="1" selected="0">
            <x v="0"/>
          </reference>
          <reference field="2" count="1" selected="0">
            <x v="384"/>
          </reference>
        </references>
      </pivotArea>
    </chartFormat>
    <chartFormat chart="11" format="2294">
      <pivotArea type="data" outline="0" fieldPosition="0">
        <references count="2">
          <reference field="4294967294" count="1" selected="0">
            <x v="0"/>
          </reference>
          <reference field="2" count="1" selected="0">
            <x v="383"/>
          </reference>
        </references>
      </pivotArea>
    </chartFormat>
    <chartFormat chart="11" format="2295">
      <pivotArea type="data" outline="0" fieldPosition="0">
        <references count="2">
          <reference field="4294967294" count="1" selected="0">
            <x v="0"/>
          </reference>
          <reference field="2" count="1" selected="0">
            <x v="382"/>
          </reference>
        </references>
      </pivotArea>
    </chartFormat>
    <chartFormat chart="11" format="2296">
      <pivotArea type="data" outline="0" fieldPosition="0">
        <references count="2">
          <reference field="4294967294" count="1" selected="0">
            <x v="0"/>
          </reference>
          <reference field="2" count="1" selected="0">
            <x v="381"/>
          </reference>
        </references>
      </pivotArea>
    </chartFormat>
    <chartFormat chart="11" format="2297">
      <pivotArea type="data" outline="0" fieldPosition="0">
        <references count="2">
          <reference field="4294967294" count="1" selected="0">
            <x v="0"/>
          </reference>
          <reference field="2" count="1" selected="0">
            <x v="380"/>
          </reference>
        </references>
      </pivotArea>
    </chartFormat>
    <chartFormat chart="11" format="2298">
      <pivotArea type="data" outline="0" fieldPosition="0">
        <references count="2">
          <reference field="4294967294" count="1" selected="0">
            <x v="0"/>
          </reference>
          <reference field="2" count="1" selected="0">
            <x v="379"/>
          </reference>
        </references>
      </pivotArea>
    </chartFormat>
    <chartFormat chart="11" format="2299">
      <pivotArea type="data" outline="0" fieldPosition="0">
        <references count="2">
          <reference field="4294967294" count="1" selected="0">
            <x v="0"/>
          </reference>
          <reference field="2" count="1" selected="0">
            <x v="378"/>
          </reference>
        </references>
      </pivotArea>
    </chartFormat>
    <chartFormat chart="11" format="2300">
      <pivotArea type="data" outline="0" fieldPosition="0">
        <references count="2">
          <reference field="4294967294" count="1" selected="0">
            <x v="0"/>
          </reference>
          <reference field="2" count="1" selected="0">
            <x v="377"/>
          </reference>
        </references>
      </pivotArea>
    </chartFormat>
    <chartFormat chart="11" format="2301">
      <pivotArea type="data" outline="0" fieldPosition="0">
        <references count="2">
          <reference field="4294967294" count="1" selected="0">
            <x v="0"/>
          </reference>
          <reference field="2" count="1" selected="0">
            <x v="376"/>
          </reference>
        </references>
      </pivotArea>
    </chartFormat>
    <chartFormat chart="11" format="2302">
      <pivotArea type="data" outline="0" fieldPosition="0">
        <references count="2">
          <reference field="4294967294" count="1" selected="0">
            <x v="0"/>
          </reference>
          <reference field="2" count="1" selected="0">
            <x v="375"/>
          </reference>
        </references>
      </pivotArea>
    </chartFormat>
    <chartFormat chart="11" format="2303">
      <pivotArea type="data" outline="0" fieldPosition="0">
        <references count="2">
          <reference field="4294967294" count="1" selected="0">
            <x v="0"/>
          </reference>
          <reference field="2" count="1" selected="0">
            <x v="374"/>
          </reference>
        </references>
      </pivotArea>
    </chartFormat>
    <chartFormat chart="11" format="2304">
      <pivotArea type="data" outline="0" fieldPosition="0">
        <references count="2">
          <reference field="4294967294" count="1" selected="0">
            <x v="0"/>
          </reference>
          <reference field="2" count="1" selected="0">
            <x v="373"/>
          </reference>
        </references>
      </pivotArea>
    </chartFormat>
    <chartFormat chart="11" format="2305">
      <pivotArea type="data" outline="0" fieldPosition="0">
        <references count="2">
          <reference field="4294967294" count="1" selected="0">
            <x v="0"/>
          </reference>
          <reference field="2" count="1" selected="0">
            <x v="372"/>
          </reference>
        </references>
      </pivotArea>
    </chartFormat>
    <chartFormat chart="11" format="2306">
      <pivotArea type="data" outline="0" fieldPosition="0">
        <references count="2">
          <reference field="4294967294" count="1" selected="0">
            <x v="0"/>
          </reference>
          <reference field="2" count="1" selected="0">
            <x v="371"/>
          </reference>
        </references>
      </pivotArea>
    </chartFormat>
    <chartFormat chart="11" format="2307">
      <pivotArea type="data" outline="0" fieldPosition="0">
        <references count="2">
          <reference field="4294967294" count="1" selected="0">
            <x v="0"/>
          </reference>
          <reference field="2" count="1" selected="0">
            <x v="370"/>
          </reference>
        </references>
      </pivotArea>
    </chartFormat>
    <chartFormat chart="11" format="2308">
      <pivotArea type="data" outline="0" fieldPosition="0">
        <references count="2">
          <reference field="4294967294" count="1" selected="0">
            <x v="0"/>
          </reference>
          <reference field="2" count="1" selected="0">
            <x v="369"/>
          </reference>
        </references>
      </pivotArea>
    </chartFormat>
    <chartFormat chart="11" format="2309">
      <pivotArea type="data" outline="0" fieldPosition="0">
        <references count="2">
          <reference field="4294967294" count="1" selected="0">
            <x v="0"/>
          </reference>
          <reference field="2" count="1" selected="0">
            <x v="368"/>
          </reference>
        </references>
      </pivotArea>
    </chartFormat>
    <chartFormat chart="11" format="2310">
      <pivotArea type="data" outline="0" fieldPosition="0">
        <references count="2">
          <reference field="4294967294" count="1" selected="0">
            <x v="0"/>
          </reference>
          <reference field="2" count="1" selected="0">
            <x v="367"/>
          </reference>
        </references>
      </pivotArea>
    </chartFormat>
    <chartFormat chart="11" format="2311">
      <pivotArea type="data" outline="0" fieldPosition="0">
        <references count="2">
          <reference field="4294967294" count="1" selected="0">
            <x v="0"/>
          </reference>
          <reference field="2" count="1" selected="0">
            <x v="366"/>
          </reference>
        </references>
      </pivotArea>
    </chartFormat>
    <chartFormat chart="11" format="2312">
      <pivotArea type="data" outline="0" fieldPosition="0">
        <references count="2">
          <reference field="4294967294" count="1" selected="0">
            <x v="0"/>
          </reference>
          <reference field="2" count="1" selected="0">
            <x v="365"/>
          </reference>
        </references>
      </pivotArea>
    </chartFormat>
    <chartFormat chart="11" format="2313">
      <pivotArea type="data" outline="0" fieldPosition="0">
        <references count="2">
          <reference field="4294967294" count="1" selected="0">
            <x v="0"/>
          </reference>
          <reference field="2" count="1" selected="0">
            <x v="364"/>
          </reference>
        </references>
      </pivotArea>
    </chartFormat>
    <chartFormat chart="11" format="2314">
      <pivotArea type="data" outline="0" fieldPosition="0">
        <references count="2">
          <reference field="4294967294" count="1" selected="0">
            <x v="0"/>
          </reference>
          <reference field="2" count="1" selected="0">
            <x v="363"/>
          </reference>
        </references>
      </pivotArea>
    </chartFormat>
    <chartFormat chart="11" format="2315">
      <pivotArea type="data" outline="0" fieldPosition="0">
        <references count="2">
          <reference field="4294967294" count="1" selected="0">
            <x v="0"/>
          </reference>
          <reference field="2" count="1" selected="0">
            <x v="362"/>
          </reference>
        </references>
      </pivotArea>
    </chartFormat>
    <chartFormat chart="11" format="2316">
      <pivotArea type="data" outline="0" fieldPosition="0">
        <references count="2">
          <reference field="4294967294" count="1" selected="0">
            <x v="0"/>
          </reference>
          <reference field="2" count="1" selected="0">
            <x v="361"/>
          </reference>
        </references>
      </pivotArea>
    </chartFormat>
    <chartFormat chart="11" format="2317">
      <pivotArea type="data" outline="0" fieldPosition="0">
        <references count="2">
          <reference field="4294967294" count="1" selected="0">
            <x v="0"/>
          </reference>
          <reference field="2" count="1" selected="0">
            <x v="360"/>
          </reference>
        </references>
      </pivotArea>
    </chartFormat>
    <chartFormat chart="11" format="2318">
      <pivotArea type="data" outline="0" fieldPosition="0">
        <references count="2">
          <reference field="4294967294" count="1" selected="0">
            <x v="0"/>
          </reference>
          <reference field="2" count="1" selected="0">
            <x v="359"/>
          </reference>
        </references>
      </pivotArea>
    </chartFormat>
    <chartFormat chart="11" format="2319">
      <pivotArea type="data" outline="0" fieldPosition="0">
        <references count="2">
          <reference field="4294967294" count="1" selected="0">
            <x v="0"/>
          </reference>
          <reference field="2" count="1" selected="0">
            <x v="358"/>
          </reference>
        </references>
      </pivotArea>
    </chartFormat>
    <chartFormat chart="11" format="2320">
      <pivotArea type="data" outline="0" fieldPosition="0">
        <references count="2">
          <reference field="4294967294" count="1" selected="0">
            <x v="0"/>
          </reference>
          <reference field="2" count="1" selected="0">
            <x v="357"/>
          </reference>
        </references>
      </pivotArea>
    </chartFormat>
    <chartFormat chart="11" format="2321">
      <pivotArea type="data" outline="0" fieldPosition="0">
        <references count="2">
          <reference field="4294967294" count="1" selected="0">
            <x v="0"/>
          </reference>
          <reference field="2" count="1" selected="0">
            <x v="356"/>
          </reference>
        </references>
      </pivotArea>
    </chartFormat>
    <chartFormat chart="11" format="2322">
      <pivotArea type="data" outline="0" fieldPosition="0">
        <references count="2">
          <reference field="4294967294" count="1" selected="0">
            <x v="0"/>
          </reference>
          <reference field="2" count="1" selected="0">
            <x v="355"/>
          </reference>
        </references>
      </pivotArea>
    </chartFormat>
    <chartFormat chart="11" format="2323">
      <pivotArea type="data" outline="0" fieldPosition="0">
        <references count="2">
          <reference field="4294967294" count="1" selected="0">
            <x v="0"/>
          </reference>
          <reference field="2" count="1" selected="0">
            <x v="354"/>
          </reference>
        </references>
      </pivotArea>
    </chartFormat>
    <chartFormat chart="11" format="2324">
      <pivotArea type="data" outline="0" fieldPosition="0">
        <references count="2">
          <reference field="4294967294" count="1" selected="0">
            <x v="0"/>
          </reference>
          <reference field="2" count="1" selected="0">
            <x v="353"/>
          </reference>
        </references>
      </pivotArea>
    </chartFormat>
    <chartFormat chart="11" format="2325">
      <pivotArea type="data" outline="0" fieldPosition="0">
        <references count="2">
          <reference field="4294967294" count="1" selected="0">
            <x v="0"/>
          </reference>
          <reference field="2" count="1" selected="0">
            <x v="352"/>
          </reference>
        </references>
      </pivotArea>
    </chartFormat>
    <chartFormat chart="11" format="2326">
      <pivotArea type="data" outline="0" fieldPosition="0">
        <references count="2">
          <reference field="4294967294" count="1" selected="0">
            <x v="0"/>
          </reference>
          <reference field="2" count="1" selected="0">
            <x v="351"/>
          </reference>
        </references>
      </pivotArea>
    </chartFormat>
    <chartFormat chart="11" format="2327">
      <pivotArea type="data" outline="0" fieldPosition="0">
        <references count="2">
          <reference field="4294967294" count="1" selected="0">
            <x v="0"/>
          </reference>
          <reference field="2" count="1" selected="0">
            <x v="350"/>
          </reference>
        </references>
      </pivotArea>
    </chartFormat>
    <chartFormat chart="11" format="2328">
      <pivotArea type="data" outline="0" fieldPosition="0">
        <references count="2">
          <reference field="4294967294" count="1" selected="0">
            <x v="0"/>
          </reference>
          <reference field="2" count="1" selected="0">
            <x v="349"/>
          </reference>
        </references>
      </pivotArea>
    </chartFormat>
    <chartFormat chart="11" format="2329">
      <pivotArea type="data" outline="0" fieldPosition="0">
        <references count="2">
          <reference field="4294967294" count="1" selected="0">
            <x v="0"/>
          </reference>
          <reference field="2" count="1" selected="0">
            <x v="348"/>
          </reference>
        </references>
      </pivotArea>
    </chartFormat>
    <chartFormat chart="11" format="2330">
      <pivotArea type="data" outline="0" fieldPosition="0">
        <references count="2">
          <reference field="4294967294" count="1" selected="0">
            <x v="0"/>
          </reference>
          <reference field="2" count="1" selected="0">
            <x v="347"/>
          </reference>
        </references>
      </pivotArea>
    </chartFormat>
    <chartFormat chart="11" format="2331">
      <pivotArea type="data" outline="0" fieldPosition="0">
        <references count="2">
          <reference field="4294967294" count="1" selected="0">
            <x v="0"/>
          </reference>
          <reference field="2" count="1" selected="0">
            <x v="346"/>
          </reference>
        </references>
      </pivotArea>
    </chartFormat>
    <chartFormat chart="11" format="2332">
      <pivotArea type="data" outline="0" fieldPosition="0">
        <references count="2">
          <reference field="4294967294" count="1" selected="0">
            <x v="0"/>
          </reference>
          <reference field="2" count="1" selected="0">
            <x v="345"/>
          </reference>
        </references>
      </pivotArea>
    </chartFormat>
    <chartFormat chart="11" format="2333">
      <pivotArea type="data" outline="0" fieldPosition="0">
        <references count="2">
          <reference field="4294967294" count="1" selected="0">
            <x v="0"/>
          </reference>
          <reference field="2" count="1" selected="0">
            <x v="344"/>
          </reference>
        </references>
      </pivotArea>
    </chartFormat>
    <chartFormat chart="11" format="2334">
      <pivotArea type="data" outline="0" fieldPosition="0">
        <references count="2">
          <reference field="4294967294" count="1" selected="0">
            <x v="0"/>
          </reference>
          <reference field="2" count="1" selected="0">
            <x v="343"/>
          </reference>
        </references>
      </pivotArea>
    </chartFormat>
    <chartFormat chart="11" format="2335">
      <pivotArea type="data" outline="0" fieldPosition="0">
        <references count="2">
          <reference field="4294967294" count="1" selected="0">
            <x v="0"/>
          </reference>
          <reference field="2" count="1" selected="0">
            <x v="342"/>
          </reference>
        </references>
      </pivotArea>
    </chartFormat>
    <chartFormat chart="11" format="2336">
      <pivotArea type="data" outline="0" fieldPosition="0">
        <references count="2">
          <reference field="4294967294" count="1" selected="0">
            <x v="0"/>
          </reference>
          <reference field="2" count="1" selected="0">
            <x v="341"/>
          </reference>
        </references>
      </pivotArea>
    </chartFormat>
    <chartFormat chart="11" format="2337">
      <pivotArea type="data" outline="0" fieldPosition="0">
        <references count="2">
          <reference field="4294967294" count="1" selected="0">
            <x v="0"/>
          </reference>
          <reference field="2" count="1" selected="0">
            <x v="340"/>
          </reference>
        </references>
      </pivotArea>
    </chartFormat>
    <chartFormat chart="11" format="2338">
      <pivotArea type="data" outline="0" fieldPosition="0">
        <references count="2">
          <reference field="4294967294" count="1" selected="0">
            <x v="0"/>
          </reference>
          <reference field="2" count="1" selected="0">
            <x v="339"/>
          </reference>
        </references>
      </pivotArea>
    </chartFormat>
    <chartFormat chart="11" format="2339">
      <pivotArea type="data" outline="0" fieldPosition="0">
        <references count="2">
          <reference field="4294967294" count="1" selected="0">
            <x v="0"/>
          </reference>
          <reference field="2" count="1" selected="0">
            <x v="338"/>
          </reference>
        </references>
      </pivotArea>
    </chartFormat>
    <chartFormat chart="11" format="2340">
      <pivotArea type="data" outline="0" fieldPosition="0">
        <references count="2">
          <reference field="4294967294" count="1" selected="0">
            <x v="0"/>
          </reference>
          <reference field="2" count="1" selected="0">
            <x v="337"/>
          </reference>
        </references>
      </pivotArea>
    </chartFormat>
    <chartFormat chart="11" format="2341">
      <pivotArea type="data" outline="0" fieldPosition="0">
        <references count="2">
          <reference field="4294967294" count="1" selected="0">
            <x v="0"/>
          </reference>
          <reference field="2" count="1" selected="0">
            <x v="336"/>
          </reference>
        </references>
      </pivotArea>
    </chartFormat>
    <chartFormat chart="11" format="2342">
      <pivotArea type="data" outline="0" fieldPosition="0">
        <references count="2">
          <reference field="4294967294" count="1" selected="0">
            <x v="0"/>
          </reference>
          <reference field="2" count="1" selected="0">
            <x v="335"/>
          </reference>
        </references>
      </pivotArea>
    </chartFormat>
    <chartFormat chart="11" format="2343">
      <pivotArea type="data" outline="0" fieldPosition="0">
        <references count="2">
          <reference field="4294967294" count="1" selected="0">
            <x v="0"/>
          </reference>
          <reference field="2" count="1" selected="0">
            <x v="334"/>
          </reference>
        </references>
      </pivotArea>
    </chartFormat>
    <chartFormat chart="11" format="2344">
      <pivotArea type="data" outline="0" fieldPosition="0">
        <references count="2">
          <reference field="4294967294" count="1" selected="0">
            <x v="0"/>
          </reference>
          <reference field="2" count="1" selected="0">
            <x v="333"/>
          </reference>
        </references>
      </pivotArea>
    </chartFormat>
    <chartFormat chart="11" format="2345">
      <pivotArea type="data" outline="0" fieldPosition="0">
        <references count="2">
          <reference field="4294967294" count="1" selected="0">
            <x v="0"/>
          </reference>
          <reference field="2" count="1" selected="0">
            <x v="332"/>
          </reference>
        </references>
      </pivotArea>
    </chartFormat>
    <chartFormat chart="11" format="2346">
      <pivotArea type="data" outline="0" fieldPosition="0">
        <references count="2">
          <reference field="4294967294" count="1" selected="0">
            <x v="0"/>
          </reference>
          <reference field="2" count="1" selected="0">
            <x v="331"/>
          </reference>
        </references>
      </pivotArea>
    </chartFormat>
    <chartFormat chart="11" format="2347">
      <pivotArea type="data" outline="0" fieldPosition="0">
        <references count="2">
          <reference field="4294967294" count="1" selected="0">
            <x v="0"/>
          </reference>
          <reference field="2" count="1" selected="0">
            <x v="330"/>
          </reference>
        </references>
      </pivotArea>
    </chartFormat>
    <chartFormat chart="11" format="2348">
      <pivotArea type="data" outline="0" fieldPosition="0">
        <references count="2">
          <reference field="4294967294" count="1" selected="0">
            <x v="0"/>
          </reference>
          <reference field="2" count="1" selected="0">
            <x v="329"/>
          </reference>
        </references>
      </pivotArea>
    </chartFormat>
    <chartFormat chart="11" format="2349">
      <pivotArea type="data" outline="0" fieldPosition="0">
        <references count="2">
          <reference field="4294967294" count="1" selected="0">
            <x v="0"/>
          </reference>
          <reference field="2" count="1" selected="0">
            <x v="328"/>
          </reference>
        </references>
      </pivotArea>
    </chartFormat>
    <chartFormat chart="11" format="2350">
      <pivotArea type="data" outline="0" fieldPosition="0">
        <references count="2">
          <reference field="4294967294" count="1" selected="0">
            <x v="0"/>
          </reference>
          <reference field="2" count="1" selected="0">
            <x v="327"/>
          </reference>
        </references>
      </pivotArea>
    </chartFormat>
    <chartFormat chart="11" format="2351">
      <pivotArea type="data" outline="0" fieldPosition="0">
        <references count="2">
          <reference field="4294967294" count="1" selected="0">
            <x v="0"/>
          </reference>
          <reference field="2" count="1" selected="0">
            <x v="326"/>
          </reference>
        </references>
      </pivotArea>
    </chartFormat>
    <chartFormat chart="11" format="2352">
      <pivotArea type="data" outline="0" fieldPosition="0">
        <references count="2">
          <reference field="4294967294" count="1" selected="0">
            <x v="0"/>
          </reference>
          <reference field="2" count="1" selected="0">
            <x v="325"/>
          </reference>
        </references>
      </pivotArea>
    </chartFormat>
    <chartFormat chart="11" format="2353">
      <pivotArea type="data" outline="0" fieldPosition="0">
        <references count="2">
          <reference field="4294967294" count="1" selected="0">
            <x v="0"/>
          </reference>
          <reference field="2" count="1" selected="0">
            <x v="324"/>
          </reference>
        </references>
      </pivotArea>
    </chartFormat>
    <chartFormat chart="11" format="2354">
      <pivotArea type="data" outline="0" fieldPosition="0">
        <references count="2">
          <reference field="4294967294" count="1" selected="0">
            <x v="0"/>
          </reference>
          <reference field="2" count="1" selected="0">
            <x v="323"/>
          </reference>
        </references>
      </pivotArea>
    </chartFormat>
    <chartFormat chart="11" format="2355">
      <pivotArea type="data" outline="0" fieldPosition="0">
        <references count="2">
          <reference field="4294967294" count="1" selected="0">
            <x v="0"/>
          </reference>
          <reference field="2" count="1" selected="0">
            <x v="322"/>
          </reference>
        </references>
      </pivotArea>
    </chartFormat>
    <chartFormat chart="11" format="2356">
      <pivotArea type="data" outline="0" fieldPosition="0">
        <references count="2">
          <reference field="4294967294" count="1" selected="0">
            <x v="0"/>
          </reference>
          <reference field="2" count="1" selected="0">
            <x v="321"/>
          </reference>
        </references>
      </pivotArea>
    </chartFormat>
    <chartFormat chart="11" format="2357">
      <pivotArea type="data" outline="0" fieldPosition="0">
        <references count="2">
          <reference field="4294967294" count="1" selected="0">
            <x v="0"/>
          </reference>
          <reference field="2" count="1" selected="0">
            <x v="320"/>
          </reference>
        </references>
      </pivotArea>
    </chartFormat>
    <chartFormat chart="11" format="2358">
      <pivotArea type="data" outline="0" fieldPosition="0">
        <references count="2">
          <reference field="4294967294" count="1" selected="0">
            <x v="0"/>
          </reference>
          <reference field="2" count="1" selected="0">
            <x v="319"/>
          </reference>
        </references>
      </pivotArea>
    </chartFormat>
    <chartFormat chart="11" format="2359">
      <pivotArea type="data" outline="0" fieldPosition="0">
        <references count="2">
          <reference field="4294967294" count="1" selected="0">
            <x v="0"/>
          </reference>
          <reference field="2" count="1" selected="0">
            <x v="318"/>
          </reference>
        </references>
      </pivotArea>
    </chartFormat>
    <chartFormat chart="11" format="2360">
      <pivotArea type="data" outline="0" fieldPosition="0">
        <references count="2">
          <reference field="4294967294" count="1" selected="0">
            <x v="0"/>
          </reference>
          <reference field="2" count="1" selected="0">
            <x v="317"/>
          </reference>
        </references>
      </pivotArea>
    </chartFormat>
    <chartFormat chart="11" format="2361">
      <pivotArea type="data" outline="0" fieldPosition="0">
        <references count="2">
          <reference field="4294967294" count="1" selected="0">
            <x v="0"/>
          </reference>
          <reference field="2" count="1" selected="0">
            <x v="316"/>
          </reference>
        </references>
      </pivotArea>
    </chartFormat>
    <chartFormat chart="11" format="2362">
      <pivotArea type="data" outline="0" fieldPosition="0">
        <references count="2">
          <reference field="4294967294" count="1" selected="0">
            <x v="0"/>
          </reference>
          <reference field="2" count="1" selected="0">
            <x v="315"/>
          </reference>
        </references>
      </pivotArea>
    </chartFormat>
    <chartFormat chart="11" format="2363">
      <pivotArea type="data" outline="0" fieldPosition="0">
        <references count="2">
          <reference field="4294967294" count="1" selected="0">
            <x v="0"/>
          </reference>
          <reference field="2" count="1" selected="0">
            <x v="314"/>
          </reference>
        </references>
      </pivotArea>
    </chartFormat>
    <chartFormat chart="11" format="2364">
      <pivotArea type="data" outline="0" fieldPosition="0">
        <references count="2">
          <reference field="4294967294" count="1" selected="0">
            <x v="0"/>
          </reference>
          <reference field="2" count="1" selected="0">
            <x v="313"/>
          </reference>
        </references>
      </pivotArea>
    </chartFormat>
    <chartFormat chart="11" format="2365">
      <pivotArea type="data" outline="0" fieldPosition="0">
        <references count="2">
          <reference field="4294967294" count="1" selected="0">
            <x v="0"/>
          </reference>
          <reference field="2" count="1" selected="0">
            <x v="312"/>
          </reference>
        </references>
      </pivotArea>
    </chartFormat>
    <chartFormat chart="11" format="2366">
      <pivotArea type="data" outline="0" fieldPosition="0">
        <references count="2">
          <reference field="4294967294" count="1" selected="0">
            <x v="0"/>
          </reference>
          <reference field="2" count="1" selected="0">
            <x v="311"/>
          </reference>
        </references>
      </pivotArea>
    </chartFormat>
    <chartFormat chart="11" format="2367">
      <pivotArea type="data" outline="0" fieldPosition="0">
        <references count="2">
          <reference field="4294967294" count="1" selected="0">
            <x v="0"/>
          </reference>
          <reference field="2" count="1" selected="0">
            <x v="310"/>
          </reference>
        </references>
      </pivotArea>
    </chartFormat>
    <chartFormat chart="11" format="2368">
      <pivotArea type="data" outline="0" fieldPosition="0">
        <references count="2">
          <reference field="4294967294" count="1" selected="0">
            <x v="0"/>
          </reference>
          <reference field="2" count="1" selected="0">
            <x v="309"/>
          </reference>
        </references>
      </pivotArea>
    </chartFormat>
    <chartFormat chart="11" format="2369">
      <pivotArea type="data" outline="0" fieldPosition="0">
        <references count="2">
          <reference field="4294967294" count="1" selected="0">
            <x v="0"/>
          </reference>
          <reference field="2" count="1" selected="0">
            <x v="308"/>
          </reference>
        </references>
      </pivotArea>
    </chartFormat>
    <chartFormat chart="11" format="2370">
      <pivotArea type="data" outline="0" fieldPosition="0">
        <references count="2">
          <reference field="4294967294" count="1" selected="0">
            <x v="0"/>
          </reference>
          <reference field="2" count="1" selected="0">
            <x v="307"/>
          </reference>
        </references>
      </pivotArea>
    </chartFormat>
    <chartFormat chart="11" format="2371">
      <pivotArea type="data" outline="0" fieldPosition="0">
        <references count="2">
          <reference field="4294967294" count="1" selected="0">
            <x v="0"/>
          </reference>
          <reference field="2" count="1" selected="0">
            <x v="306"/>
          </reference>
        </references>
      </pivotArea>
    </chartFormat>
    <chartFormat chart="11" format="2372">
      <pivotArea type="data" outline="0" fieldPosition="0">
        <references count="2">
          <reference field="4294967294" count="1" selected="0">
            <x v="0"/>
          </reference>
          <reference field="2" count="1" selected="0">
            <x v="305"/>
          </reference>
        </references>
      </pivotArea>
    </chartFormat>
    <chartFormat chart="11" format="2373">
      <pivotArea type="data" outline="0" fieldPosition="0">
        <references count="2">
          <reference field="4294967294" count="1" selected="0">
            <x v="0"/>
          </reference>
          <reference field="2" count="1" selected="0">
            <x v="304"/>
          </reference>
        </references>
      </pivotArea>
    </chartFormat>
    <chartFormat chart="11" format="2374">
      <pivotArea type="data" outline="0" fieldPosition="0">
        <references count="2">
          <reference field="4294967294" count="1" selected="0">
            <x v="0"/>
          </reference>
          <reference field="2" count="1" selected="0">
            <x v="303"/>
          </reference>
        </references>
      </pivotArea>
    </chartFormat>
    <chartFormat chart="11" format="2375">
      <pivotArea type="data" outline="0" fieldPosition="0">
        <references count="2">
          <reference field="4294967294" count="1" selected="0">
            <x v="0"/>
          </reference>
          <reference field="2" count="1" selected="0">
            <x v="302"/>
          </reference>
        </references>
      </pivotArea>
    </chartFormat>
    <chartFormat chart="11" format="2376">
      <pivotArea type="data" outline="0" fieldPosition="0">
        <references count="2">
          <reference field="4294967294" count="1" selected="0">
            <x v="0"/>
          </reference>
          <reference field="2" count="1" selected="0">
            <x v="301"/>
          </reference>
        </references>
      </pivotArea>
    </chartFormat>
    <chartFormat chart="11" format="2377">
      <pivotArea type="data" outline="0" fieldPosition="0">
        <references count="2">
          <reference field="4294967294" count="1" selected="0">
            <x v="0"/>
          </reference>
          <reference field="2" count="1" selected="0">
            <x v="300"/>
          </reference>
        </references>
      </pivotArea>
    </chartFormat>
    <chartFormat chart="11" format="2378">
      <pivotArea type="data" outline="0" fieldPosition="0">
        <references count="2">
          <reference field="4294967294" count="1" selected="0">
            <x v="0"/>
          </reference>
          <reference field="2" count="1" selected="0">
            <x v="299"/>
          </reference>
        </references>
      </pivotArea>
    </chartFormat>
    <chartFormat chart="11" format="2379">
      <pivotArea type="data" outline="0" fieldPosition="0">
        <references count="2">
          <reference field="4294967294" count="1" selected="0">
            <x v="0"/>
          </reference>
          <reference field="2" count="1" selected="0">
            <x v="298"/>
          </reference>
        </references>
      </pivotArea>
    </chartFormat>
    <chartFormat chart="11" format="2380">
      <pivotArea type="data" outline="0" fieldPosition="0">
        <references count="2">
          <reference field="4294967294" count="1" selected="0">
            <x v="0"/>
          </reference>
          <reference field="2" count="1" selected="0">
            <x v="297"/>
          </reference>
        </references>
      </pivotArea>
    </chartFormat>
    <chartFormat chart="11" format="2381">
      <pivotArea type="data" outline="0" fieldPosition="0">
        <references count="2">
          <reference field="4294967294" count="1" selected="0">
            <x v="0"/>
          </reference>
          <reference field="2" count="1" selected="0">
            <x v="296"/>
          </reference>
        </references>
      </pivotArea>
    </chartFormat>
    <chartFormat chart="11" format="2382">
      <pivotArea type="data" outline="0" fieldPosition="0">
        <references count="2">
          <reference field="4294967294" count="1" selected="0">
            <x v="0"/>
          </reference>
          <reference field="2" count="1" selected="0">
            <x v="295"/>
          </reference>
        </references>
      </pivotArea>
    </chartFormat>
    <chartFormat chart="11" format="2383">
      <pivotArea type="data" outline="0" fieldPosition="0">
        <references count="2">
          <reference field="4294967294" count="1" selected="0">
            <x v="0"/>
          </reference>
          <reference field="2" count="1" selected="0">
            <x v="294"/>
          </reference>
        </references>
      </pivotArea>
    </chartFormat>
    <chartFormat chart="11" format="2384">
      <pivotArea type="data" outline="0" fieldPosition="0">
        <references count="2">
          <reference field="4294967294" count="1" selected="0">
            <x v="0"/>
          </reference>
          <reference field="2" count="1" selected="0">
            <x v="293"/>
          </reference>
        </references>
      </pivotArea>
    </chartFormat>
    <chartFormat chart="11" format="2385">
      <pivotArea type="data" outline="0" fieldPosition="0">
        <references count="2">
          <reference field="4294967294" count="1" selected="0">
            <x v="0"/>
          </reference>
          <reference field="2" count="1" selected="0">
            <x v="292"/>
          </reference>
        </references>
      </pivotArea>
    </chartFormat>
    <chartFormat chart="11" format="2386">
      <pivotArea type="data" outline="0" fieldPosition="0">
        <references count="2">
          <reference field="4294967294" count="1" selected="0">
            <x v="0"/>
          </reference>
          <reference field="2" count="1" selected="0">
            <x v="291"/>
          </reference>
        </references>
      </pivotArea>
    </chartFormat>
    <chartFormat chart="11" format="2387">
      <pivotArea type="data" outline="0" fieldPosition="0">
        <references count="2">
          <reference field="4294967294" count="1" selected="0">
            <x v="0"/>
          </reference>
          <reference field="2" count="1" selected="0">
            <x v="290"/>
          </reference>
        </references>
      </pivotArea>
    </chartFormat>
    <chartFormat chart="11" format="2388">
      <pivotArea type="data" outline="0" fieldPosition="0">
        <references count="2">
          <reference field="4294967294" count="1" selected="0">
            <x v="0"/>
          </reference>
          <reference field="2" count="1" selected="0">
            <x v="289"/>
          </reference>
        </references>
      </pivotArea>
    </chartFormat>
    <chartFormat chart="11" format="2389">
      <pivotArea type="data" outline="0" fieldPosition="0">
        <references count="2">
          <reference field="4294967294" count="1" selected="0">
            <x v="0"/>
          </reference>
          <reference field="2" count="1" selected="0">
            <x v="288"/>
          </reference>
        </references>
      </pivotArea>
    </chartFormat>
    <chartFormat chart="11" format="2390">
      <pivotArea type="data" outline="0" fieldPosition="0">
        <references count="2">
          <reference field="4294967294" count="1" selected="0">
            <x v="0"/>
          </reference>
          <reference field="2" count="1" selected="0">
            <x v="287"/>
          </reference>
        </references>
      </pivotArea>
    </chartFormat>
    <chartFormat chart="11" format="2391">
      <pivotArea type="data" outline="0" fieldPosition="0">
        <references count="2">
          <reference field="4294967294" count="1" selected="0">
            <x v="0"/>
          </reference>
          <reference field="2" count="1" selected="0">
            <x v="286"/>
          </reference>
        </references>
      </pivotArea>
    </chartFormat>
    <chartFormat chart="11" format="2392">
      <pivotArea type="data" outline="0" fieldPosition="0">
        <references count="2">
          <reference field="4294967294" count="1" selected="0">
            <x v="0"/>
          </reference>
          <reference field="2" count="1" selected="0">
            <x v="285"/>
          </reference>
        </references>
      </pivotArea>
    </chartFormat>
    <chartFormat chart="11" format="2393">
      <pivotArea type="data" outline="0" fieldPosition="0">
        <references count="2">
          <reference field="4294967294" count="1" selected="0">
            <x v="0"/>
          </reference>
          <reference field="2" count="1" selected="0">
            <x v="284"/>
          </reference>
        </references>
      </pivotArea>
    </chartFormat>
    <chartFormat chart="11" format="2394">
      <pivotArea type="data" outline="0" fieldPosition="0">
        <references count="2">
          <reference field="4294967294" count="1" selected="0">
            <x v="0"/>
          </reference>
          <reference field="2" count="1" selected="0">
            <x v="283"/>
          </reference>
        </references>
      </pivotArea>
    </chartFormat>
    <chartFormat chart="11" format="2395">
      <pivotArea type="data" outline="0" fieldPosition="0">
        <references count="2">
          <reference field="4294967294" count="1" selected="0">
            <x v="0"/>
          </reference>
          <reference field="2" count="1" selected="0">
            <x v="282"/>
          </reference>
        </references>
      </pivotArea>
    </chartFormat>
    <chartFormat chart="11" format="2396">
      <pivotArea type="data" outline="0" fieldPosition="0">
        <references count="2">
          <reference field="4294967294" count="1" selected="0">
            <x v="0"/>
          </reference>
          <reference field="2" count="1" selected="0">
            <x v="281"/>
          </reference>
        </references>
      </pivotArea>
    </chartFormat>
    <chartFormat chart="11" format="2397">
      <pivotArea type="data" outline="0" fieldPosition="0">
        <references count="2">
          <reference field="4294967294" count="1" selected="0">
            <x v="0"/>
          </reference>
          <reference field="2" count="1" selected="0">
            <x v="280"/>
          </reference>
        </references>
      </pivotArea>
    </chartFormat>
    <chartFormat chart="11" format="2398">
      <pivotArea type="data" outline="0" fieldPosition="0">
        <references count="2">
          <reference field="4294967294" count="1" selected="0">
            <x v="0"/>
          </reference>
          <reference field="2" count="1" selected="0">
            <x v="279"/>
          </reference>
        </references>
      </pivotArea>
    </chartFormat>
    <chartFormat chart="11" format="2399">
      <pivotArea type="data" outline="0" fieldPosition="0">
        <references count="2">
          <reference field="4294967294" count="1" selected="0">
            <x v="0"/>
          </reference>
          <reference field="2" count="1" selected="0">
            <x v="278"/>
          </reference>
        </references>
      </pivotArea>
    </chartFormat>
    <chartFormat chart="11" format="2400">
      <pivotArea type="data" outline="0" fieldPosition="0">
        <references count="2">
          <reference field="4294967294" count="1" selected="0">
            <x v="0"/>
          </reference>
          <reference field="2" count="1" selected="0">
            <x v="277"/>
          </reference>
        </references>
      </pivotArea>
    </chartFormat>
    <chartFormat chart="11" format="2401">
      <pivotArea type="data" outline="0" fieldPosition="0">
        <references count="2">
          <reference field="4294967294" count="1" selected="0">
            <x v="0"/>
          </reference>
          <reference field="2" count="1" selected="0">
            <x v="276"/>
          </reference>
        </references>
      </pivotArea>
    </chartFormat>
    <chartFormat chart="11" format="2402">
      <pivotArea type="data" outline="0" fieldPosition="0">
        <references count="2">
          <reference field="4294967294" count="1" selected="0">
            <x v="0"/>
          </reference>
          <reference field="2" count="1" selected="0">
            <x v="275"/>
          </reference>
        </references>
      </pivotArea>
    </chartFormat>
    <chartFormat chart="11" format="2403">
      <pivotArea type="data" outline="0" fieldPosition="0">
        <references count="2">
          <reference field="4294967294" count="1" selected="0">
            <x v="0"/>
          </reference>
          <reference field="2" count="1" selected="0">
            <x v="274"/>
          </reference>
        </references>
      </pivotArea>
    </chartFormat>
    <chartFormat chart="11" format="2404">
      <pivotArea type="data" outline="0" fieldPosition="0">
        <references count="2">
          <reference field="4294967294" count="1" selected="0">
            <x v="0"/>
          </reference>
          <reference field="2" count="1" selected="0">
            <x v="273"/>
          </reference>
        </references>
      </pivotArea>
    </chartFormat>
    <chartFormat chart="11" format="2405">
      <pivotArea type="data" outline="0" fieldPosition="0">
        <references count="2">
          <reference field="4294967294" count="1" selected="0">
            <x v="0"/>
          </reference>
          <reference field="2" count="1" selected="0">
            <x v="272"/>
          </reference>
        </references>
      </pivotArea>
    </chartFormat>
    <chartFormat chart="11" format="2406">
      <pivotArea type="data" outline="0" fieldPosition="0">
        <references count="2">
          <reference field="4294967294" count="1" selected="0">
            <x v="0"/>
          </reference>
          <reference field="2" count="1" selected="0">
            <x v="271"/>
          </reference>
        </references>
      </pivotArea>
    </chartFormat>
    <chartFormat chart="11" format="2407">
      <pivotArea type="data" outline="0" fieldPosition="0">
        <references count="2">
          <reference field="4294967294" count="1" selected="0">
            <x v="0"/>
          </reference>
          <reference field="2" count="1" selected="0">
            <x v="270"/>
          </reference>
        </references>
      </pivotArea>
    </chartFormat>
    <chartFormat chart="11" format="2408">
      <pivotArea type="data" outline="0" fieldPosition="0">
        <references count="2">
          <reference field="4294967294" count="1" selected="0">
            <x v="0"/>
          </reference>
          <reference field="2" count="1" selected="0">
            <x v="269"/>
          </reference>
        </references>
      </pivotArea>
    </chartFormat>
    <chartFormat chart="11" format="2409">
      <pivotArea type="data" outline="0" fieldPosition="0">
        <references count="2">
          <reference field="4294967294" count="1" selected="0">
            <x v="0"/>
          </reference>
          <reference field="2" count="1" selected="0">
            <x v="268"/>
          </reference>
        </references>
      </pivotArea>
    </chartFormat>
    <chartFormat chart="11" format="2410">
      <pivotArea type="data" outline="0" fieldPosition="0">
        <references count="2">
          <reference field="4294967294" count="1" selected="0">
            <x v="0"/>
          </reference>
          <reference field="2" count="1" selected="0">
            <x v="267"/>
          </reference>
        </references>
      </pivotArea>
    </chartFormat>
    <chartFormat chart="11" format="2411">
      <pivotArea type="data" outline="0" fieldPosition="0">
        <references count="2">
          <reference field="4294967294" count="1" selected="0">
            <x v="0"/>
          </reference>
          <reference field="2" count="1" selected="0">
            <x v="266"/>
          </reference>
        </references>
      </pivotArea>
    </chartFormat>
    <chartFormat chart="11" format="2412">
      <pivotArea type="data" outline="0" fieldPosition="0">
        <references count="2">
          <reference field="4294967294" count="1" selected="0">
            <x v="0"/>
          </reference>
          <reference field="2" count="1" selected="0">
            <x v="265"/>
          </reference>
        </references>
      </pivotArea>
    </chartFormat>
    <chartFormat chart="11" format="2413">
      <pivotArea type="data" outline="0" fieldPosition="0">
        <references count="2">
          <reference field="4294967294" count="1" selected="0">
            <x v="0"/>
          </reference>
          <reference field="2" count="1" selected="0">
            <x v="264"/>
          </reference>
        </references>
      </pivotArea>
    </chartFormat>
    <chartFormat chart="11" format="2414">
      <pivotArea type="data" outline="0" fieldPosition="0">
        <references count="2">
          <reference field="4294967294" count="1" selected="0">
            <x v="0"/>
          </reference>
          <reference field="2" count="1" selected="0">
            <x v="263"/>
          </reference>
        </references>
      </pivotArea>
    </chartFormat>
    <chartFormat chart="11" format="2415">
      <pivotArea type="data" outline="0" fieldPosition="0">
        <references count="2">
          <reference field="4294967294" count="1" selected="0">
            <x v="0"/>
          </reference>
          <reference field="2" count="1" selected="0">
            <x v="262"/>
          </reference>
        </references>
      </pivotArea>
    </chartFormat>
    <chartFormat chart="11" format="2416">
      <pivotArea type="data" outline="0" fieldPosition="0">
        <references count="2">
          <reference field="4294967294" count="1" selected="0">
            <x v="0"/>
          </reference>
          <reference field="2" count="1" selected="0">
            <x v="261"/>
          </reference>
        </references>
      </pivotArea>
    </chartFormat>
    <chartFormat chart="11" format="2417">
      <pivotArea type="data" outline="0" fieldPosition="0">
        <references count="2">
          <reference field="4294967294" count="1" selected="0">
            <x v="0"/>
          </reference>
          <reference field="2" count="1" selected="0">
            <x v="260"/>
          </reference>
        </references>
      </pivotArea>
    </chartFormat>
    <chartFormat chart="11" format="2418">
      <pivotArea type="data" outline="0" fieldPosition="0">
        <references count="2">
          <reference field="4294967294" count="1" selected="0">
            <x v="0"/>
          </reference>
          <reference field="2" count="1" selected="0">
            <x v="259"/>
          </reference>
        </references>
      </pivotArea>
    </chartFormat>
    <chartFormat chart="11" format="2419">
      <pivotArea type="data" outline="0" fieldPosition="0">
        <references count="2">
          <reference field="4294967294" count="1" selected="0">
            <x v="0"/>
          </reference>
          <reference field="2" count="1" selected="0">
            <x v="258"/>
          </reference>
        </references>
      </pivotArea>
    </chartFormat>
    <chartFormat chart="11" format="2420">
      <pivotArea type="data" outline="0" fieldPosition="0">
        <references count="2">
          <reference field="4294967294" count="1" selected="0">
            <x v="0"/>
          </reference>
          <reference field="2" count="1" selected="0">
            <x v="257"/>
          </reference>
        </references>
      </pivotArea>
    </chartFormat>
    <chartFormat chart="11" format="2421">
      <pivotArea type="data" outline="0" fieldPosition="0">
        <references count="2">
          <reference field="4294967294" count="1" selected="0">
            <x v="0"/>
          </reference>
          <reference field="2" count="1" selected="0">
            <x v="256"/>
          </reference>
        </references>
      </pivotArea>
    </chartFormat>
    <chartFormat chart="11" format="2422">
      <pivotArea type="data" outline="0" fieldPosition="0">
        <references count="2">
          <reference field="4294967294" count="1" selected="0">
            <x v="0"/>
          </reference>
          <reference field="2" count="1" selected="0">
            <x v="255"/>
          </reference>
        </references>
      </pivotArea>
    </chartFormat>
    <chartFormat chart="11" format="2423">
      <pivotArea type="data" outline="0" fieldPosition="0">
        <references count="2">
          <reference field="4294967294" count="1" selected="0">
            <x v="0"/>
          </reference>
          <reference field="2" count="1" selected="0">
            <x v="254"/>
          </reference>
        </references>
      </pivotArea>
    </chartFormat>
    <chartFormat chart="11" format="2424">
      <pivotArea type="data" outline="0" fieldPosition="0">
        <references count="2">
          <reference field="4294967294" count="1" selected="0">
            <x v="0"/>
          </reference>
          <reference field="2" count="1" selected="0">
            <x v="253"/>
          </reference>
        </references>
      </pivotArea>
    </chartFormat>
    <chartFormat chart="11" format="2425">
      <pivotArea type="data" outline="0" fieldPosition="0">
        <references count="2">
          <reference field="4294967294" count="1" selected="0">
            <x v="0"/>
          </reference>
          <reference field="2" count="1" selected="0">
            <x v="252"/>
          </reference>
        </references>
      </pivotArea>
    </chartFormat>
    <chartFormat chart="11" format="2426">
      <pivotArea type="data" outline="0" fieldPosition="0">
        <references count="2">
          <reference field="4294967294" count="1" selected="0">
            <x v="0"/>
          </reference>
          <reference field="2" count="1" selected="0">
            <x v="251"/>
          </reference>
        </references>
      </pivotArea>
    </chartFormat>
    <chartFormat chart="11" format="2427">
      <pivotArea type="data" outline="0" fieldPosition="0">
        <references count="2">
          <reference field="4294967294" count="1" selected="0">
            <x v="0"/>
          </reference>
          <reference field="2" count="1" selected="0">
            <x v="250"/>
          </reference>
        </references>
      </pivotArea>
    </chartFormat>
    <chartFormat chart="11" format="2428">
      <pivotArea type="data" outline="0" fieldPosition="0">
        <references count="2">
          <reference field="4294967294" count="1" selected="0">
            <x v="0"/>
          </reference>
          <reference field="2" count="1" selected="0">
            <x v="249"/>
          </reference>
        </references>
      </pivotArea>
    </chartFormat>
    <chartFormat chart="11" format="2429">
      <pivotArea type="data" outline="0" fieldPosition="0">
        <references count="2">
          <reference field="4294967294" count="1" selected="0">
            <x v="0"/>
          </reference>
          <reference field="2" count="1" selected="0">
            <x v="248"/>
          </reference>
        </references>
      </pivotArea>
    </chartFormat>
    <chartFormat chart="11" format="2430">
      <pivotArea type="data" outline="0" fieldPosition="0">
        <references count="2">
          <reference field="4294967294" count="1" selected="0">
            <x v="0"/>
          </reference>
          <reference field="2" count="1" selected="0">
            <x v="247"/>
          </reference>
        </references>
      </pivotArea>
    </chartFormat>
    <chartFormat chart="11" format="2431">
      <pivotArea type="data" outline="0" fieldPosition="0">
        <references count="2">
          <reference field="4294967294" count="1" selected="0">
            <x v="0"/>
          </reference>
          <reference field="2" count="1" selected="0">
            <x v="246"/>
          </reference>
        </references>
      </pivotArea>
    </chartFormat>
    <chartFormat chart="11" format="2432">
      <pivotArea type="data" outline="0" fieldPosition="0">
        <references count="2">
          <reference field="4294967294" count="1" selected="0">
            <x v="0"/>
          </reference>
          <reference field="2" count="1" selected="0">
            <x v="245"/>
          </reference>
        </references>
      </pivotArea>
    </chartFormat>
    <chartFormat chart="11" format="2433">
      <pivotArea type="data" outline="0" fieldPosition="0">
        <references count="2">
          <reference field="4294967294" count="1" selected="0">
            <x v="0"/>
          </reference>
          <reference field="2" count="1" selected="0">
            <x v="244"/>
          </reference>
        </references>
      </pivotArea>
    </chartFormat>
    <chartFormat chart="11" format="2434">
      <pivotArea type="data" outline="0" fieldPosition="0">
        <references count="2">
          <reference field="4294967294" count="1" selected="0">
            <x v="0"/>
          </reference>
          <reference field="2" count="1" selected="0">
            <x v="243"/>
          </reference>
        </references>
      </pivotArea>
    </chartFormat>
    <chartFormat chart="11" format="2435">
      <pivotArea type="data" outline="0" fieldPosition="0">
        <references count="2">
          <reference field="4294967294" count="1" selected="0">
            <x v="0"/>
          </reference>
          <reference field="2" count="1" selected="0">
            <x v="242"/>
          </reference>
        </references>
      </pivotArea>
    </chartFormat>
    <chartFormat chart="11" format="2436">
      <pivotArea type="data" outline="0" fieldPosition="0">
        <references count="2">
          <reference field="4294967294" count="1" selected="0">
            <x v="0"/>
          </reference>
          <reference field="2" count="1" selected="0">
            <x v="241"/>
          </reference>
        </references>
      </pivotArea>
    </chartFormat>
    <chartFormat chart="11" format="2437">
      <pivotArea type="data" outline="0" fieldPosition="0">
        <references count="2">
          <reference field="4294967294" count="1" selected="0">
            <x v="0"/>
          </reference>
          <reference field="2" count="1" selected="0">
            <x v="240"/>
          </reference>
        </references>
      </pivotArea>
    </chartFormat>
    <chartFormat chart="11" format="2438">
      <pivotArea type="data" outline="0" fieldPosition="0">
        <references count="2">
          <reference field="4294967294" count="1" selected="0">
            <x v="0"/>
          </reference>
          <reference field="2" count="1" selected="0">
            <x v="239"/>
          </reference>
        </references>
      </pivotArea>
    </chartFormat>
    <chartFormat chart="11" format="2439">
      <pivotArea type="data" outline="0" fieldPosition="0">
        <references count="2">
          <reference field="4294967294" count="1" selected="0">
            <x v="0"/>
          </reference>
          <reference field="2" count="1" selected="0">
            <x v="238"/>
          </reference>
        </references>
      </pivotArea>
    </chartFormat>
    <chartFormat chart="11" format="2440">
      <pivotArea type="data" outline="0" fieldPosition="0">
        <references count="2">
          <reference field="4294967294" count="1" selected="0">
            <x v="0"/>
          </reference>
          <reference field="2" count="1" selected="0">
            <x v="237"/>
          </reference>
        </references>
      </pivotArea>
    </chartFormat>
    <chartFormat chart="11" format="2441">
      <pivotArea type="data" outline="0" fieldPosition="0">
        <references count="2">
          <reference field="4294967294" count="1" selected="0">
            <x v="0"/>
          </reference>
          <reference field="2" count="1" selected="0">
            <x v="236"/>
          </reference>
        </references>
      </pivotArea>
    </chartFormat>
    <chartFormat chart="11" format="2442">
      <pivotArea type="data" outline="0" fieldPosition="0">
        <references count="2">
          <reference field="4294967294" count="1" selected="0">
            <x v="0"/>
          </reference>
          <reference field="2" count="1" selected="0">
            <x v="235"/>
          </reference>
        </references>
      </pivotArea>
    </chartFormat>
    <chartFormat chart="11" format="2443">
      <pivotArea type="data" outline="0" fieldPosition="0">
        <references count="2">
          <reference field="4294967294" count="1" selected="0">
            <x v="0"/>
          </reference>
          <reference field="2" count="1" selected="0">
            <x v="234"/>
          </reference>
        </references>
      </pivotArea>
    </chartFormat>
    <chartFormat chart="11" format="2444">
      <pivotArea type="data" outline="0" fieldPosition="0">
        <references count="2">
          <reference field="4294967294" count="1" selected="0">
            <x v="0"/>
          </reference>
          <reference field="2" count="1" selected="0">
            <x v="233"/>
          </reference>
        </references>
      </pivotArea>
    </chartFormat>
    <chartFormat chart="11" format="2445">
      <pivotArea type="data" outline="0" fieldPosition="0">
        <references count="2">
          <reference field="4294967294" count="1" selected="0">
            <x v="0"/>
          </reference>
          <reference field="2" count="1" selected="0">
            <x v="232"/>
          </reference>
        </references>
      </pivotArea>
    </chartFormat>
    <chartFormat chart="11" format="2446">
      <pivotArea type="data" outline="0" fieldPosition="0">
        <references count="2">
          <reference field="4294967294" count="1" selected="0">
            <x v="0"/>
          </reference>
          <reference field="2" count="1" selected="0">
            <x v="231"/>
          </reference>
        </references>
      </pivotArea>
    </chartFormat>
    <chartFormat chart="11" format="2447">
      <pivotArea type="data" outline="0" fieldPosition="0">
        <references count="2">
          <reference field="4294967294" count="1" selected="0">
            <x v="0"/>
          </reference>
          <reference field="2" count="1" selected="0">
            <x v="230"/>
          </reference>
        </references>
      </pivotArea>
    </chartFormat>
    <chartFormat chart="11" format="2448">
      <pivotArea type="data" outline="0" fieldPosition="0">
        <references count="2">
          <reference field="4294967294" count="1" selected="0">
            <x v="0"/>
          </reference>
          <reference field="2" count="1" selected="0">
            <x v="229"/>
          </reference>
        </references>
      </pivotArea>
    </chartFormat>
    <chartFormat chart="11" format="2449">
      <pivotArea type="data" outline="0" fieldPosition="0">
        <references count="2">
          <reference field="4294967294" count="1" selected="0">
            <x v="0"/>
          </reference>
          <reference field="2" count="1" selected="0">
            <x v="228"/>
          </reference>
        </references>
      </pivotArea>
    </chartFormat>
    <chartFormat chart="11" format="2450">
      <pivotArea type="data" outline="0" fieldPosition="0">
        <references count="2">
          <reference field="4294967294" count="1" selected="0">
            <x v="0"/>
          </reference>
          <reference field="2" count="1" selected="0">
            <x v="227"/>
          </reference>
        </references>
      </pivotArea>
    </chartFormat>
    <chartFormat chart="11" format="2451">
      <pivotArea type="data" outline="0" fieldPosition="0">
        <references count="2">
          <reference field="4294967294" count="1" selected="0">
            <x v="0"/>
          </reference>
          <reference field="2" count="1" selected="0">
            <x v="226"/>
          </reference>
        </references>
      </pivotArea>
    </chartFormat>
    <chartFormat chart="11" format="2452">
      <pivotArea type="data" outline="0" fieldPosition="0">
        <references count="2">
          <reference field="4294967294" count="1" selected="0">
            <x v="0"/>
          </reference>
          <reference field="2" count="1" selected="0">
            <x v="225"/>
          </reference>
        </references>
      </pivotArea>
    </chartFormat>
    <chartFormat chart="11" format="2453">
      <pivotArea type="data" outline="0" fieldPosition="0">
        <references count="2">
          <reference field="4294967294" count="1" selected="0">
            <x v="0"/>
          </reference>
          <reference field="2" count="1" selected="0">
            <x v="224"/>
          </reference>
        </references>
      </pivotArea>
    </chartFormat>
    <chartFormat chart="11" format="2454">
      <pivotArea type="data" outline="0" fieldPosition="0">
        <references count="2">
          <reference field="4294967294" count="1" selected="0">
            <x v="0"/>
          </reference>
          <reference field="2" count="1" selected="0">
            <x v="223"/>
          </reference>
        </references>
      </pivotArea>
    </chartFormat>
    <chartFormat chart="11" format="2455">
      <pivotArea type="data" outline="0" fieldPosition="0">
        <references count="2">
          <reference field="4294967294" count="1" selected="0">
            <x v="0"/>
          </reference>
          <reference field="2" count="1" selected="0">
            <x v="222"/>
          </reference>
        </references>
      </pivotArea>
    </chartFormat>
    <chartFormat chart="11" format="2456">
      <pivotArea type="data" outline="0" fieldPosition="0">
        <references count="2">
          <reference field="4294967294" count="1" selected="0">
            <x v="0"/>
          </reference>
          <reference field="2" count="1" selected="0">
            <x v="221"/>
          </reference>
        </references>
      </pivotArea>
    </chartFormat>
    <chartFormat chart="11" format="2457">
      <pivotArea type="data" outline="0" fieldPosition="0">
        <references count="2">
          <reference field="4294967294" count="1" selected="0">
            <x v="0"/>
          </reference>
          <reference field="2" count="1" selected="0">
            <x v="220"/>
          </reference>
        </references>
      </pivotArea>
    </chartFormat>
    <chartFormat chart="11" format="2458">
      <pivotArea type="data" outline="0" fieldPosition="0">
        <references count="2">
          <reference field="4294967294" count="1" selected="0">
            <x v="0"/>
          </reference>
          <reference field="2" count="1" selected="0">
            <x v="219"/>
          </reference>
        </references>
      </pivotArea>
    </chartFormat>
    <chartFormat chart="11" format="2459">
      <pivotArea type="data" outline="0" fieldPosition="0">
        <references count="2">
          <reference field="4294967294" count="1" selected="0">
            <x v="0"/>
          </reference>
          <reference field="2" count="1" selected="0">
            <x v="218"/>
          </reference>
        </references>
      </pivotArea>
    </chartFormat>
    <chartFormat chart="11" format="2460">
      <pivotArea type="data" outline="0" fieldPosition="0">
        <references count="2">
          <reference field="4294967294" count="1" selected="0">
            <x v="0"/>
          </reference>
          <reference field="2" count="1" selected="0">
            <x v="217"/>
          </reference>
        </references>
      </pivotArea>
    </chartFormat>
    <chartFormat chart="11" format="2461">
      <pivotArea type="data" outline="0" fieldPosition="0">
        <references count="2">
          <reference field="4294967294" count="1" selected="0">
            <x v="0"/>
          </reference>
          <reference field="2" count="1" selected="0">
            <x v="216"/>
          </reference>
        </references>
      </pivotArea>
    </chartFormat>
    <chartFormat chart="11" format="2462">
      <pivotArea type="data" outline="0" fieldPosition="0">
        <references count="2">
          <reference field="4294967294" count="1" selected="0">
            <x v="0"/>
          </reference>
          <reference field="2" count="1" selected="0">
            <x v="215"/>
          </reference>
        </references>
      </pivotArea>
    </chartFormat>
    <chartFormat chart="11" format="2463">
      <pivotArea type="data" outline="0" fieldPosition="0">
        <references count="2">
          <reference field="4294967294" count="1" selected="0">
            <x v="0"/>
          </reference>
          <reference field="2" count="1" selected="0">
            <x v="214"/>
          </reference>
        </references>
      </pivotArea>
    </chartFormat>
    <chartFormat chart="11" format="2464">
      <pivotArea type="data" outline="0" fieldPosition="0">
        <references count="2">
          <reference field="4294967294" count="1" selected="0">
            <x v="0"/>
          </reference>
          <reference field="2" count="1" selected="0">
            <x v="213"/>
          </reference>
        </references>
      </pivotArea>
    </chartFormat>
    <chartFormat chart="11" format="2465">
      <pivotArea type="data" outline="0" fieldPosition="0">
        <references count="2">
          <reference field="4294967294" count="1" selected="0">
            <x v="0"/>
          </reference>
          <reference field="2" count="1" selected="0">
            <x v="212"/>
          </reference>
        </references>
      </pivotArea>
    </chartFormat>
    <chartFormat chart="11" format="2466">
      <pivotArea type="data" outline="0" fieldPosition="0">
        <references count="2">
          <reference field="4294967294" count="1" selected="0">
            <x v="0"/>
          </reference>
          <reference field="2" count="1" selected="0">
            <x v="211"/>
          </reference>
        </references>
      </pivotArea>
    </chartFormat>
    <chartFormat chart="11" format="2467">
      <pivotArea type="data" outline="0" fieldPosition="0">
        <references count="2">
          <reference field="4294967294" count="1" selected="0">
            <x v="0"/>
          </reference>
          <reference field="2" count="1" selected="0">
            <x v="210"/>
          </reference>
        </references>
      </pivotArea>
    </chartFormat>
    <chartFormat chart="11" format="2468">
      <pivotArea type="data" outline="0" fieldPosition="0">
        <references count="2">
          <reference field="4294967294" count="1" selected="0">
            <x v="0"/>
          </reference>
          <reference field="2" count="1" selected="0">
            <x v="209"/>
          </reference>
        </references>
      </pivotArea>
    </chartFormat>
    <chartFormat chart="11" format="2469">
      <pivotArea type="data" outline="0" fieldPosition="0">
        <references count="2">
          <reference field="4294967294" count="1" selected="0">
            <x v="0"/>
          </reference>
          <reference field="2" count="1" selected="0">
            <x v="208"/>
          </reference>
        </references>
      </pivotArea>
    </chartFormat>
    <chartFormat chart="11" format="2470">
      <pivotArea type="data" outline="0" fieldPosition="0">
        <references count="2">
          <reference field="4294967294" count="1" selected="0">
            <x v="0"/>
          </reference>
          <reference field="2" count="1" selected="0">
            <x v="207"/>
          </reference>
        </references>
      </pivotArea>
    </chartFormat>
    <chartFormat chart="11" format="2471">
      <pivotArea type="data" outline="0" fieldPosition="0">
        <references count="2">
          <reference field="4294967294" count="1" selected="0">
            <x v="0"/>
          </reference>
          <reference field="2" count="1" selected="0">
            <x v="206"/>
          </reference>
        </references>
      </pivotArea>
    </chartFormat>
    <chartFormat chart="11" format="2472">
      <pivotArea type="data" outline="0" fieldPosition="0">
        <references count="2">
          <reference field="4294967294" count="1" selected="0">
            <x v="0"/>
          </reference>
          <reference field="2" count="1" selected="0">
            <x v="205"/>
          </reference>
        </references>
      </pivotArea>
    </chartFormat>
    <chartFormat chart="11" format="2473">
      <pivotArea type="data" outline="0" fieldPosition="0">
        <references count="2">
          <reference field="4294967294" count="1" selected="0">
            <x v="0"/>
          </reference>
          <reference field="2" count="1" selected="0">
            <x v="204"/>
          </reference>
        </references>
      </pivotArea>
    </chartFormat>
    <chartFormat chart="11" format="2474">
      <pivotArea type="data" outline="0" fieldPosition="0">
        <references count="2">
          <reference field="4294967294" count="1" selected="0">
            <x v="0"/>
          </reference>
          <reference field="2" count="1" selected="0">
            <x v="203"/>
          </reference>
        </references>
      </pivotArea>
    </chartFormat>
    <chartFormat chart="11" format="2475">
      <pivotArea type="data" outline="0" fieldPosition="0">
        <references count="2">
          <reference field="4294967294" count="1" selected="0">
            <x v="0"/>
          </reference>
          <reference field="2" count="1" selected="0">
            <x v="202"/>
          </reference>
        </references>
      </pivotArea>
    </chartFormat>
    <chartFormat chart="11" format="2476">
      <pivotArea type="data" outline="0" fieldPosition="0">
        <references count="2">
          <reference field="4294967294" count="1" selected="0">
            <x v="0"/>
          </reference>
          <reference field="2" count="1" selected="0">
            <x v="201"/>
          </reference>
        </references>
      </pivotArea>
    </chartFormat>
    <chartFormat chart="11" format="2477">
      <pivotArea type="data" outline="0" fieldPosition="0">
        <references count="2">
          <reference field="4294967294" count="1" selected="0">
            <x v="0"/>
          </reference>
          <reference field="2" count="1" selected="0">
            <x v="200"/>
          </reference>
        </references>
      </pivotArea>
    </chartFormat>
    <chartFormat chart="11" format="2478">
      <pivotArea type="data" outline="0" fieldPosition="0">
        <references count="2">
          <reference field="4294967294" count="1" selected="0">
            <x v="0"/>
          </reference>
          <reference field="2" count="1" selected="0">
            <x v="199"/>
          </reference>
        </references>
      </pivotArea>
    </chartFormat>
    <chartFormat chart="11" format="2479">
      <pivotArea type="data" outline="0" fieldPosition="0">
        <references count="2">
          <reference field="4294967294" count="1" selected="0">
            <x v="0"/>
          </reference>
          <reference field="2" count="1" selected="0">
            <x v="198"/>
          </reference>
        </references>
      </pivotArea>
    </chartFormat>
    <chartFormat chart="11" format="2480">
      <pivotArea type="data" outline="0" fieldPosition="0">
        <references count="2">
          <reference field="4294967294" count="1" selected="0">
            <x v="0"/>
          </reference>
          <reference field="2" count="1" selected="0">
            <x v="197"/>
          </reference>
        </references>
      </pivotArea>
    </chartFormat>
    <chartFormat chart="11" format="2481">
      <pivotArea type="data" outline="0" fieldPosition="0">
        <references count="2">
          <reference field="4294967294" count="1" selected="0">
            <x v="0"/>
          </reference>
          <reference field="2" count="1" selected="0">
            <x v="196"/>
          </reference>
        </references>
      </pivotArea>
    </chartFormat>
    <chartFormat chart="11" format="2482">
      <pivotArea type="data" outline="0" fieldPosition="0">
        <references count="2">
          <reference field="4294967294" count="1" selected="0">
            <x v="0"/>
          </reference>
          <reference field="2" count="1" selected="0">
            <x v="195"/>
          </reference>
        </references>
      </pivotArea>
    </chartFormat>
    <chartFormat chart="11" format="2483">
      <pivotArea type="data" outline="0" fieldPosition="0">
        <references count="2">
          <reference field="4294967294" count="1" selected="0">
            <x v="0"/>
          </reference>
          <reference field="2" count="1" selected="0">
            <x v="194"/>
          </reference>
        </references>
      </pivotArea>
    </chartFormat>
    <chartFormat chart="11" format="2484">
      <pivotArea type="data" outline="0" fieldPosition="0">
        <references count="2">
          <reference field="4294967294" count="1" selected="0">
            <x v="0"/>
          </reference>
          <reference field="2" count="1" selected="0">
            <x v="193"/>
          </reference>
        </references>
      </pivotArea>
    </chartFormat>
    <chartFormat chart="11" format="2485">
      <pivotArea type="data" outline="0" fieldPosition="0">
        <references count="2">
          <reference field="4294967294" count="1" selected="0">
            <x v="0"/>
          </reference>
          <reference field="2" count="1" selected="0">
            <x v="192"/>
          </reference>
        </references>
      </pivotArea>
    </chartFormat>
    <chartFormat chart="11" format="2486">
      <pivotArea type="data" outline="0" fieldPosition="0">
        <references count="2">
          <reference field="4294967294" count="1" selected="0">
            <x v="0"/>
          </reference>
          <reference field="2" count="1" selected="0">
            <x v="191"/>
          </reference>
        </references>
      </pivotArea>
    </chartFormat>
    <chartFormat chart="11" format="2487">
      <pivotArea type="data" outline="0" fieldPosition="0">
        <references count="2">
          <reference field="4294967294" count="1" selected="0">
            <x v="0"/>
          </reference>
          <reference field="2" count="1" selected="0">
            <x v="190"/>
          </reference>
        </references>
      </pivotArea>
    </chartFormat>
    <chartFormat chart="11" format="2488">
      <pivotArea type="data" outline="0" fieldPosition="0">
        <references count="2">
          <reference field="4294967294" count="1" selected="0">
            <x v="0"/>
          </reference>
          <reference field="2" count="1" selected="0">
            <x v="189"/>
          </reference>
        </references>
      </pivotArea>
    </chartFormat>
    <chartFormat chart="11" format="2489">
      <pivotArea type="data" outline="0" fieldPosition="0">
        <references count="2">
          <reference field="4294967294" count="1" selected="0">
            <x v="0"/>
          </reference>
          <reference field="2" count="1" selected="0">
            <x v="188"/>
          </reference>
        </references>
      </pivotArea>
    </chartFormat>
    <chartFormat chart="11" format="2490">
      <pivotArea type="data" outline="0" fieldPosition="0">
        <references count="2">
          <reference field="4294967294" count="1" selected="0">
            <x v="0"/>
          </reference>
          <reference field="2" count="1" selected="0">
            <x v="187"/>
          </reference>
        </references>
      </pivotArea>
    </chartFormat>
    <chartFormat chart="11" format="2491">
      <pivotArea type="data" outline="0" fieldPosition="0">
        <references count="2">
          <reference field="4294967294" count="1" selected="0">
            <x v="0"/>
          </reference>
          <reference field="2" count="1" selected="0">
            <x v="186"/>
          </reference>
        </references>
      </pivotArea>
    </chartFormat>
    <chartFormat chart="11" format="2492">
      <pivotArea type="data" outline="0" fieldPosition="0">
        <references count="2">
          <reference field="4294967294" count="1" selected="0">
            <x v="0"/>
          </reference>
          <reference field="2" count="1" selected="0">
            <x v="185"/>
          </reference>
        </references>
      </pivotArea>
    </chartFormat>
    <chartFormat chart="11" format="2493">
      <pivotArea type="data" outline="0" fieldPosition="0">
        <references count="2">
          <reference field="4294967294" count="1" selected="0">
            <x v="0"/>
          </reference>
          <reference field="2" count="1" selected="0">
            <x v="184"/>
          </reference>
        </references>
      </pivotArea>
    </chartFormat>
    <chartFormat chart="11" format="2494">
      <pivotArea type="data" outline="0" fieldPosition="0">
        <references count="2">
          <reference field="4294967294" count="1" selected="0">
            <x v="0"/>
          </reference>
          <reference field="2" count="1" selected="0">
            <x v="183"/>
          </reference>
        </references>
      </pivotArea>
    </chartFormat>
    <chartFormat chart="11" format="2495">
      <pivotArea type="data" outline="0" fieldPosition="0">
        <references count="2">
          <reference field="4294967294" count="1" selected="0">
            <x v="0"/>
          </reference>
          <reference field="2" count="1" selected="0">
            <x v="182"/>
          </reference>
        </references>
      </pivotArea>
    </chartFormat>
    <chartFormat chart="11" format="2496">
      <pivotArea type="data" outline="0" fieldPosition="0">
        <references count="2">
          <reference field="4294967294" count="1" selected="0">
            <x v="0"/>
          </reference>
          <reference field="2" count="1" selected="0">
            <x v="181"/>
          </reference>
        </references>
      </pivotArea>
    </chartFormat>
    <chartFormat chart="11" format="2497">
      <pivotArea type="data" outline="0" fieldPosition="0">
        <references count="2">
          <reference field="4294967294" count="1" selected="0">
            <x v="0"/>
          </reference>
          <reference field="2" count="1" selected="0">
            <x v="180"/>
          </reference>
        </references>
      </pivotArea>
    </chartFormat>
    <chartFormat chart="11" format="2498">
      <pivotArea type="data" outline="0" fieldPosition="0">
        <references count="2">
          <reference field="4294967294" count="1" selected="0">
            <x v="0"/>
          </reference>
          <reference field="2" count="1" selected="0">
            <x v="179"/>
          </reference>
        </references>
      </pivotArea>
    </chartFormat>
    <chartFormat chart="11" format="2499">
      <pivotArea type="data" outline="0" fieldPosition="0">
        <references count="2">
          <reference field="4294967294" count="1" selected="0">
            <x v="0"/>
          </reference>
          <reference field="2" count="1" selected="0">
            <x v="178"/>
          </reference>
        </references>
      </pivotArea>
    </chartFormat>
    <chartFormat chart="11" format="2500">
      <pivotArea type="data" outline="0" fieldPosition="0">
        <references count="2">
          <reference field="4294967294" count="1" selected="0">
            <x v="0"/>
          </reference>
          <reference field="2" count="1" selected="0">
            <x v="177"/>
          </reference>
        </references>
      </pivotArea>
    </chartFormat>
    <chartFormat chart="11" format="2501">
      <pivotArea type="data" outline="0" fieldPosition="0">
        <references count="2">
          <reference field="4294967294" count="1" selected="0">
            <x v="0"/>
          </reference>
          <reference field="2" count="1" selected="0">
            <x v="176"/>
          </reference>
        </references>
      </pivotArea>
    </chartFormat>
    <chartFormat chart="11" format="2502">
      <pivotArea type="data" outline="0" fieldPosition="0">
        <references count="2">
          <reference field="4294967294" count="1" selected="0">
            <x v="0"/>
          </reference>
          <reference field="2" count="1" selected="0">
            <x v="175"/>
          </reference>
        </references>
      </pivotArea>
    </chartFormat>
    <chartFormat chart="11" format="2503">
      <pivotArea type="data" outline="0" fieldPosition="0">
        <references count="2">
          <reference field="4294967294" count="1" selected="0">
            <x v="0"/>
          </reference>
          <reference field="2" count="1" selected="0">
            <x v="174"/>
          </reference>
        </references>
      </pivotArea>
    </chartFormat>
    <chartFormat chart="11" format="2504">
      <pivotArea type="data" outline="0" fieldPosition="0">
        <references count="2">
          <reference field="4294967294" count="1" selected="0">
            <x v="0"/>
          </reference>
          <reference field="2" count="1" selected="0">
            <x v="173"/>
          </reference>
        </references>
      </pivotArea>
    </chartFormat>
    <chartFormat chart="11" format="2505">
      <pivotArea type="data" outline="0" fieldPosition="0">
        <references count="2">
          <reference field="4294967294" count="1" selected="0">
            <x v="0"/>
          </reference>
          <reference field="2" count="1" selected="0">
            <x v="172"/>
          </reference>
        </references>
      </pivotArea>
    </chartFormat>
    <chartFormat chart="11" format="2506">
      <pivotArea type="data" outline="0" fieldPosition="0">
        <references count="2">
          <reference field="4294967294" count="1" selected="0">
            <x v="0"/>
          </reference>
          <reference field="2" count="1" selected="0">
            <x v="171"/>
          </reference>
        </references>
      </pivotArea>
    </chartFormat>
    <chartFormat chart="11" format="2507">
      <pivotArea type="data" outline="0" fieldPosition="0">
        <references count="2">
          <reference field="4294967294" count="1" selected="0">
            <x v="0"/>
          </reference>
          <reference field="2" count="1" selected="0">
            <x v="170"/>
          </reference>
        </references>
      </pivotArea>
    </chartFormat>
    <chartFormat chart="11" format="2508">
      <pivotArea type="data" outline="0" fieldPosition="0">
        <references count="2">
          <reference field="4294967294" count="1" selected="0">
            <x v="0"/>
          </reference>
          <reference field="2" count="1" selected="0">
            <x v="169"/>
          </reference>
        </references>
      </pivotArea>
    </chartFormat>
    <chartFormat chart="11" format="2509">
      <pivotArea type="data" outline="0" fieldPosition="0">
        <references count="2">
          <reference field="4294967294" count="1" selected="0">
            <x v="0"/>
          </reference>
          <reference field="2" count="1" selected="0">
            <x v="168"/>
          </reference>
        </references>
      </pivotArea>
    </chartFormat>
    <chartFormat chart="11" format="2510">
      <pivotArea type="data" outline="0" fieldPosition="0">
        <references count="2">
          <reference field="4294967294" count="1" selected="0">
            <x v="0"/>
          </reference>
          <reference field="2" count="1" selected="0">
            <x v="167"/>
          </reference>
        </references>
      </pivotArea>
    </chartFormat>
    <chartFormat chart="11" format="2511">
      <pivotArea type="data" outline="0" fieldPosition="0">
        <references count="2">
          <reference field="4294967294" count="1" selected="0">
            <x v="0"/>
          </reference>
          <reference field="2" count="1" selected="0">
            <x v="166"/>
          </reference>
        </references>
      </pivotArea>
    </chartFormat>
    <chartFormat chart="11" format="2512">
      <pivotArea type="data" outline="0" fieldPosition="0">
        <references count="2">
          <reference field="4294967294" count="1" selected="0">
            <x v="0"/>
          </reference>
          <reference field="2" count="1" selected="0">
            <x v="165"/>
          </reference>
        </references>
      </pivotArea>
    </chartFormat>
    <chartFormat chart="11" format="2513">
      <pivotArea type="data" outline="0" fieldPosition="0">
        <references count="2">
          <reference field="4294967294" count="1" selected="0">
            <x v="0"/>
          </reference>
          <reference field="2" count="1" selected="0">
            <x v="164"/>
          </reference>
        </references>
      </pivotArea>
    </chartFormat>
    <chartFormat chart="11" format="2514">
      <pivotArea type="data" outline="0" fieldPosition="0">
        <references count="2">
          <reference field="4294967294" count="1" selected="0">
            <x v="0"/>
          </reference>
          <reference field="2" count="1" selected="0">
            <x v="163"/>
          </reference>
        </references>
      </pivotArea>
    </chartFormat>
    <chartFormat chart="11" format="2515">
      <pivotArea type="data" outline="0" fieldPosition="0">
        <references count="2">
          <reference field="4294967294" count="1" selected="0">
            <x v="0"/>
          </reference>
          <reference field="2" count="1" selected="0">
            <x v="162"/>
          </reference>
        </references>
      </pivotArea>
    </chartFormat>
    <chartFormat chart="11" format="2516">
      <pivotArea type="data" outline="0" fieldPosition="0">
        <references count="2">
          <reference field="4294967294" count="1" selected="0">
            <x v="0"/>
          </reference>
          <reference field="2" count="1" selected="0">
            <x v="161"/>
          </reference>
        </references>
      </pivotArea>
    </chartFormat>
    <chartFormat chart="11" format="2517">
      <pivotArea type="data" outline="0" fieldPosition="0">
        <references count="2">
          <reference field="4294967294" count="1" selected="0">
            <x v="0"/>
          </reference>
          <reference field="2" count="1" selected="0">
            <x v="160"/>
          </reference>
        </references>
      </pivotArea>
    </chartFormat>
    <chartFormat chart="11" format="2518">
      <pivotArea type="data" outline="0" fieldPosition="0">
        <references count="2">
          <reference field="4294967294" count="1" selected="0">
            <x v="0"/>
          </reference>
          <reference field="2" count="1" selected="0">
            <x v="159"/>
          </reference>
        </references>
      </pivotArea>
    </chartFormat>
    <chartFormat chart="11" format="2519">
      <pivotArea type="data" outline="0" fieldPosition="0">
        <references count="2">
          <reference field="4294967294" count="1" selected="0">
            <x v="0"/>
          </reference>
          <reference field="2" count="1" selected="0">
            <x v="158"/>
          </reference>
        </references>
      </pivotArea>
    </chartFormat>
    <chartFormat chart="11" format="2520">
      <pivotArea type="data" outline="0" fieldPosition="0">
        <references count="2">
          <reference field="4294967294" count="1" selected="0">
            <x v="0"/>
          </reference>
          <reference field="2" count="1" selected="0">
            <x v="157"/>
          </reference>
        </references>
      </pivotArea>
    </chartFormat>
    <chartFormat chart="11" format="2521">
      <pivotArea type="data" outline="0" fieldPosition="0">
        <references count="2">
          <reference field="4294967294" count="1" selected="0">
            <x v="0"/>
          </reference>
          <reference field="2" count="1" selected="0">
            <x v="156"/>
          </reference>
        </references>
      </pivotArea>
    </chartFormat>
    <chartFormat chart="11" format="2522">
      <pivotArea type="data" outline="0" fieldPosition="0">
        <references count="2">
          <reference field="4294967294" count="1" selected="0">
            <x v="0"/>
          </reference>
          <reference field="2" count="1" selected="0">
            <x v="155"/>
          </reference>
        </references>
      </pivotArea>
    </chartFormat>
    <chartFormat chart="11" format="2523">
      <pivotArea type="data" outline="0" fieldPosition="0">
        <references count="2">
          <reference field="4294967294" count="1" selected="0">
            <x v="0"/>
          </reference>
          <reference field="2" count="1" selected="0">
            <x v="154"/>
          </reference>
        </references>
      </pivotArea>
    </chartFormat>
    <chartFormat chart="11" format="2524">
      <pivotArea type="data" outline="0" fieldPosition="0">
        <references count="2">
          <reference field="4294967294" count="1" selected="0">
            <x v="0"/>
          </reference>
          <reference field="2" count="1" selected="0">
            <x v="153"/>
          </reference>
        </references>
      </pivotArea>
    </chartFormat>
    <chartFormat chart="11" format="2525">
      <pivotArea type="data" outline="0" fieldPosition="0">
        <references count="2">
          <reference field="4294967294" count="1" selected="0">
            <x v="0"/>
          </reference>
          <reference field="2" count="1" selected="0">
            <x v="152"/>
          </reference>
        </references>
      </pivotArea>
    </chartFormat>
    <chartFormat chart="11" format="2526">
      <pivotArea type="data" outline="0" fieldPosition="0">
        <references count="2">
          <reference field="4294967294" count="1" selected="0">
            <x v="0"/>
          </reference>
          <reference field="2" count="1" selected="0">
            <x v="151"/>
          </reference>
        </references>
      </pivotArea>
    </chartFormat>
    <chartFormat chart="11" format="2527">
      <pivotArea type="data" outline="0" fieldPosition="0">
        <references count="2">
          <reference field="4294967294" count="1" selected="0">
            <x v="0"/>
          </reference>
          <reference field="2" count="1" selected="0">
            <x v="150"/>
          </reference>
        </references>
      </pivotArea>
    </chartFormat>
    <chartFormat chart="11" format="2528">
      <pivotArea type="data" outline="0" fieldPosition="0">
        <references count="2">
          <reference field="4294967294" count="1" selected="0">
            <x v="0"/>
          </reference>
          <reference field="2" count="1" selected="0">
            <x v="149"/>
          </reference>
        </references>
      </pivotArea>
    </chartFormat>
    <chartFormat chart="11" format="2529">
      <pivotArea type="data" outline="0" fieldPosition="0">
        <references count="2">
          <reference field="4294967294" count="1" selected="0">
            <x v="0"/>
          </reference>
          <reference field="2" count="1" selected="0">
            <x v="148"/>
          </reference>
        </references>
      </pivotArea>
    </chartFormat>
    <chartFormat chart="11" format="2530">
      <pivotArea type="data" outline="0" fieldPosition="0">
        <references count="2">
          <reference field="4294967294" count="1" selected="0">
            <x v="0"/>
          </reference>
          <reference field="2" count="1" selected="0">
            <x v="147"/>
          </reference>
        </references>
      </pivotArea>
    </chartFormat>
    <chartFormat chart="11" format="2531">
      <pivotArea type="data" outline="0" fieldPosition="0">
        <references count="2">
          <reference field="4294967294" count="1" selected="0">
            <x v="0"/>
          </reference>
          <reference field="2" count="1" selected="0">
            <x v="146"/>
          </reference>
        </references>
      </pivotArea>
    </chartFormat>
    <chartFormat chart="11" format="2532">
      <pivotArea type="data" outline="0" fieldPosition="0">
        <references count="2">
          <reference field="4294967294" count="1" selected="0">
            <x v="0"/>
          </reference>
          <reference field="2" count="1" selected="0">
            <x v="145"/>
          </reference>
        </references>
      </pivotArea>
    </chartFormat>
    <chartFormat chart="11" format="2533">
      <pivotArea type="data" outline="0" fieldPosition="0">
        <references count="2">
          <reference field="4294967294" count="1" selected="0">
            <x v="0"/>
          </reference>
          <reference field="2" count="1" selected="0">
            <x v="144"/>
          </reference>
        </references>
      </pivotArea>
    </chartFormat>
    <chartFormat chart="11" format="2534">
      <pivotArea type="data" outline="0" fieldPosition="0">
        <references count="2">
          <reference field="4294967294" count="1" selected="0">
            <x v="0"/>
          </reference>
          <reference field="2" count="1" selected="0">
            <x v="143"/>
          </reference>
        </references>
      </pivotArea>
    </chartFormat>
    <chartFormat chart="11" format="2535">
      <pivotArea type="data" outline="0" fieldPosition="0">
        <references count="2">
          <reference field="4294967294" count="1" selected="0">
            <x v="0"/>
          </reference>
          <reference field="2" count="1" selected="0">
            <x v="142"/>
          </reference>
        </references>
      </pivotArea>
    </chartFormat>
    <chartFormat chart="11" format="2536">
      <pivotArea type="data" outline="0" fieldPosition="0">
        <references count="2">
          <reference field="4294967294" count="1" selected="0">
            <x v="0"/>
          </reference>
          <reference field="2" count="1" selected="0">
            <x v="141"/>
          </reference>
        </references>
      </pivotArea>
    </chartFormat>
    <chartFormat chart="11" format="2537">
      <pivotArea type="data" outline="0" fieldPosition="0">
        <references count="2">
          <reference field="4294967294" count="1" selected="0">
            <x v="0"/>
          </reference>
          <reference field="2" count="1" selected="0">
            <x v="140"/>
          </reference>
        </references>
      </pivotArea>
    </chartFormat>
    <chartFormat chart="11" format="2538">
      <pivotArea type="data" outline="0" fieldPosition="0">
        <references count="2">
          <reference field="4294967294" count="1" selected="0">
            <x v="0"/>
          </reference>
          <reference field="2" count="1" selected="0">
            <x v="139"/>
          </reference>
        </references>
      </pivotArea>
    </chartFormat>
    <chartFormat chart="11" format="2539">
      <pivotArea type="data" outline="0" fieldPosition="0">
        <references count="2">
          <reference field="4294967294" count="1" selected="0">
            <x v="0"/>
          </reference>
          <reference field="2" count="1" selected="0">
            <x v="138"/>
          </reference>
        </references>
      </pivotArea>
    </chartFormat>
    <chartFormat chart="11" format="2540">
      <pivotArea type="data" outline="0" fieldPosition="0">
        <references count="2">
          <reference field="4294967294" count="1" selected="0">
            <x v="0"/>
          </reference>
          <reference field="2" count="1" selected="0">
            <x v="137"/>
          </reference>
        </references>
      </pivotArea>
    </chartFormat>
    <chartFormat chart="11" format="2541">
      <pivotArea type="data" outline="0" fieldPosition="0">
        <references count="2">
          <reference field="4294967294" count="1" selected="0">
            <x v="0"/>
          </reference>
          <reference field="2" count="1" selected="0">
            <x v="136"/>
          </reference>
        </references>
      </pivotArea>
    </chartFormat>
    <chartFormat chart="11" format="2542">
      <pivotArea type="data" outline="0" fieldPosition="0">
        <references count="2">
          <reference field="4294967294" count="1" selected="0">
            <x v="0"/>
          </reference>
          <reference field="2" count="1" selected="0">
            <x v="135"/>
          </reference>
        </references>
      </pivotArea>
    </chartFormat>
    <chartFormat chart="11" format="2543">
      <pivotArea type="data" outline="0" fieldPosition="0">
        <references count="2">
          <reference field="4294967294" count="1" selected="0">
            <x v="0"/>
          </reference>
          <reference field="2" count="1" selected="0">
            <x v="134"/>
          </reference>
        </references>
      </pivotArea>
    </chartFormat>
    <chartFormat chart="11" format="2544">
      <pivotArea type="data" outline="0" fieldPosition="0">
        <references count="2">
          <reference field="4294967294" count="1" selected="0">
            <x v="0"/>
          </reference>
          <reference field="2" count="1" selected="0">
            <x v="133"/>
          </reference>
        </references>
      </pivotArea>
    </chartFormat>
    <chartFormat chart="11" format="2545">
      <pivotArea type="data" outline="0" fieldPosition="0">
        <references count="2">
          <reference field="4294967294" count="1" selected="0">
            <x v="0"/>
          </reference>
          <reference field="2" count="1" selected="0">
            <x v="132"/>
          </reference>
        </references>
      </pivotArea>
    </chartFormat>
    <chartFormat chart="11" format="2546">
      <pivotArea type="data" outline="0" fieldPosition="0">
        <references count="2">
          <reference field="4294967294" count="1" selected="0">
            <x v="0"/>
          </reference>
          <reference field="2" count="1" selected="0">
            <x v="131"/>
          </reference>
        </references>
      </pivotArea>
    </chartFormat>
    <chartFormat chart="11" format="2547">
      <pivotArea type="data" outline="0" fieldPosition="0">
        <references count="2">
          <reference field="4294967294" count="1" selected="0">
            <x v="0"/>
          </reference>
          <reference field="2" count="1" selected="0">
            <x v="130"/>
          </reference>
        </references>
      </pivotArea>
    </chartFormat>
    <chartFormat chart="11" format="2548">
      <pivotArea type="data" outline="0" fieldPosition="0">
        <references count="2">
          <reference field="4294967294" count="1" selected="0">
            <x v="0"/>
          </reference>
          <reference field="2" count="1" selected="0">
            <x v="129"/>
          </reference>
        </references>
      </pivotArea>
    </chartFormat>
    <chartFormat chart="11" format="2549">
      <pivotArea type="data" outline="0" fieldPosition="0">
        <references count="2">
          <reference field="4294967294" count="1" selected="0">
            <x v="0"/>
          </reference>
          <reference field="2" count="1" selected="0">
            <x v="128"/>
          </reference>
        </references>
      </pivotArea>
    </chartFormat>
    <chartFormat chart="11" format="2550">
      <pivotArea type="data" outline="0" fieldPosition="0">
        <references count="2">
          <reference field="4294967294" count="1" selected="0">
            <x v="0"/>
          </reference>
          <reference field="2" count="1" selected="0">
            <x v="127"/>
          </reference>
        </references>
      </pivotArea>
    </chartFormat>
    <chartFormat chart="11" format="2551">
      <pivotArea type="data" outline="0" fieldPosition="0">
        <references count="2">
          <reference field="4294967294" count="1" selected="0">
            <x v="0"/>
          </reference>
          <reference field="2" count="1" selected="0">
            <x v="126"/>
          </reference>
        </references>
      </pivotArea>
    </chartFormat>
    <chartFormat chart="11" format="2552">
      <pivotArea type="data" outline="0" fieldPosition="0">
        <references count="2">
          <reference field="4294967294" count="1" selected="0">
            <x v="0"/>
          </reference>
          <reference field="2" count="1" selected="0">
            <x v="125"/>
          </reference>
        </references>
      </pivotArea>
    </chartFormat>
    <chartFormat chart="11" format="2553">
      <pivotArea type="data" outline="0" fieldPosition="0">
        <references count="2">
          <reference field="4294967294" count="1" selected="0">
            <x v="0"/>
          </reference>
          <reference field="2" count="1" selected="0">
            <x v="124"/>
          </reference>
        </references>
      </pivotArea>
    </chartFormat>
    <chartFormat chart="11" format="2554">
      <pivotArea type="data" outline="0" fieldPosition="0">
        <references count="2">
          <reference field="4294967294" count="1" selected="0">
            <x v="0"/>
          </reference>
          <reference field="2" count="1" selected="0">
            <x v="123"/>
          </reference>
        </references>
      </pivotArea>
    </chartFormat>
    <chartFormat chart="11" format="2555">
      <pivotArea type="data" outline="0" fieldPosition="0">
        <references count="2">
          <reference field="4294967294" count="1" selected="0">
            <x v="0"/>
          </reference>
          <reference field="2" count="1" selected="0">
            <x v="122"/>
          </reference>
        </references>
      </pivotArea>
    </chartFormat>
    <chartFormat chart="11" format="2556">
      <pivotArea type="data" outline="0" fieldPosition="0">
        <references count="2">
          <reference field="4294967294" count="1" selected="0">
            <x v="0"/>
          </reference>
          <reference field="2" count="1" selected="0">
            <x v="121"/>
          </reference>
        </references>
      </pivotArea>
    </chartFormat>
    <chartFormat chart="11" format="2557">
      <pivotArea type="data" outline="0" fieldPosition="0">
        <references count="2">
          <reference field="4294967294" count="1" selected="0">
            <x v="0"/>
          </reference>
          <reference field="2" count="1" selected="0">
            <x v="120"/>
          </reference>
        </references>
      </pivotArea>
    </chartFormat>
    <chartFormat chart="11" format="2558">
      <pivotArea type="data" outline="0" fieldPosition="0">
        <references count="2">
          <reference field="4294967294" count="1" selected="0">
            <x v="0"/>
          </reference>
          <reference field="2" count="1" selected="0">
            <x v="119"/>
          </reference>
        </references>
      </pivotArea>
    </chartFormat>
    <chartFormat chart="11" format="2559">
      <pivotArea type="data" outline="0" fieldPosition="0">
        <references count="2">
          <reference field="4294967294" count="1" selected="0">
            <x v="0"/>
          </reference>
          <reference field="2" count="1" selected="0">
            <x v="118"/>
          </reference>
        </references>
      </pivotArea>
    </chartFormat>
    <chartFormat chart="11" format="2560">
      <pivotArea type="data" outline="0" fieldPosition="0">
        <references count="2">
          <reference field="4294967294" count="1" selected="0">
            <x v="0"/>
          </reference>
          <reference field="2" count="1" selected="0">
            <x v="117"/>
          </reference>
        </references>
      </pivotArea>
    </chartFormat>
    <chartFormat chart="11" format="2561">
      <pivotArea type="data" outline="0" fieldPosition="0">
        <references count="2">
          <reference field="4294967294" count="1" selected="0">
            <x v="0"/>
          </reference>
          <reference field="2" count="1" selected="0">
            <x v="116"/>
          </reference>
        </references>
      </pivotArea>
    </chartFormat>
    <chartFormat chart="11" format="2562">
      <pivotArea type="data" outline="0" fieldPosition="0">
        <references count="2">
          <reference field="4294967294" count="1" selected="0">
            <x v="0"/>
          </reference>
          <reference field="2" count="1" selected="0">
            <x v="115"/>
          </reference>
        </references>
      </pivotArea>
    </chartFormat>
    <chartFormat chart="11" format="2563">
      <pivotArea type="data" outline="0" fieldPosition="0">
        <references count="2">
          <reference field="4294967294" count="1" selected="0">
            <x v="0"/>
          </reference>
          <reference field="2" count="1" selected="0">
            <x v="114"/>
          </reference>
        </references>
      </pivotArea>
    </chartFormat>
    <chartFormat chart="11" format="2564">
      <pivotArea type="data" outline="0" fieldPosition="0">
        <references count="2">
          <reference field="4294967294" count="1" selected="0">
            <x v="0"/>
          </reference>
          <reference field="2" count="1" selected="0">
            <x v="113"/>
          </reference>
        </references>
      </pivotArea>
    </chartFormat>
    <chartFormat chart="11" format="2565">
      <pivotArea type="data" outline="0" fieldPosition="0">
        <references count="2">
          <reference field="4294967294" count="1" selected="0">
            <x v="0"/>
          </reference>
          <reference field="2" count="1" selected="0">
            <x v="112"/>
          </reference>
        </references>
      </pivotArea>
    </chartFormat>
    <chartFormat chart="11" format="2566">
      <pivotArea type="data" outline="0" fieldPosition="0">
        <references count="2">
          <reference field="4294967294" count="1" selected="0">
            <x v="0"/>
          </reference>
          <reference field="2" count="1" selected="0">
            <x v="111"/>
          </reference>
        </references>
      </pivotArea>
    </chartFormat>
    <chartFormat chart="11" format="2567">
      <pivotArea type="data" outline="0" fieldPosition="0">
        <references count="2">
          <reference field="4294967294" count="1" selected="0">
            <x v="0"/>
          </reference>
          <reference field="2" count="1" selected="0">
            <x v="110"/>
          </reference>
        </references>
      </pivotArea>
    </chartFormat>
    <chartFormat chart="11" format="2568">
      <pivotArea type="data" outline="0" fieldPosition="0">
        <references count="2">
          <reference field="4294967294" count="1" selected="0">
            <x v="0"/>
          </reference>
          <reference field="2" count="1" selected="0">
            <x v="109"/>
          </reference>
        </references>
      </pivotArea>
    </chartFormat>
    <chartFormat chart="11" format="2569">
      <pivotArea type="data" outline="0" fieldPosition="0">
        <references count="2">
          <reference field="4294967294" count="1" selected="0">
            <x v="0"/>
          </reference>
          <reference field="2" count="1" selected="0">
            <x v="108"/>
          </reference>
        </references>
      </pivotArea>
    </chartFormat>
    <chartFormat chart="11" format="2570">
      <pivotArea type="data" outline="0" fieldPosition="0">
        <references count="2">
          <reference field="4294967294" count="1" selected="0">
            <x v="0"/>
          </reference>
          <reference field="2" count="1" selected="0">
            <x v="107"/>
          </reference>
        </references>
      </pivotArea>
    </chartFormat>
    <chartFormat chart="11" format="2571">
      <pivotArea type="data" outline="0" fieldPosition="0">
        <references count="2">
          <reference field="4294967294" count="1" selected="0">
            <x v="0"/>
          </reference>
          <reference field="2" count="1" selected="0">
            <x v="106"/>
          </reference>
        </references>
      </pivotArea>
    </chartFormat>
    <chartFormat chart="11" format="2572">
      <pivotArea type="data" outline="0" fieldPosition="0">
        <references count="2">
          <reference field="4294967294" count="1" selected="0">
            <x v="0"/>
          </reference>
          <reference field="2" count="1" selected="0">
            <x v="105"/>
          </reference>
        </references>
      </pivotArea>
    </chartFormat>
    <chartFormat chart="11" format="2573">
      <pivotArea type="data" outline="0" fieldPosition="0">
        <references count="2">
          <reference field="4294967294" count="1" selected="0">
            <x v="0"/>
          </reference>
          <reference field="2" count="1" selected="0">
            <x v="104"/>
          </reference>
        </references>
      </pivotArea>
    </chartFormat>
    <chartFormat chart="11" format="2574">
      <pivotArea type="data" outline="0" fieldPosition="0">
        <references count="2">
          <reference field="4294967294" count="1" selected="0">
            <x v="0"/>
          </reference>
          <reference field="2" count="1" selected="0">
            <x v="103"/>
          </reference>
        </references>
      </pivotArea>
    </chartFormat>
    <chartFormat chart="11" format="2575">
      <pivotArea type="data" outline="0" fieldPosition="0">
        <references count="2">
          <reference field="4294967294" count="1" selected="0">
            <x v="0"/>
          </reference>
          <reference field="2" count="1" selected="0">
            <x v="102"/>
          </reference>
        </references>
      </pivotArea>
    </chartFormat>
    <chartFormat chart="11" format="2576">
      <pivotArea type="data" outline="0" fieldPosition="0">
        <references count="2">
          <reference field="4294967294" count="1" selected="0">
            <x v="0"/>
          </reference>
          <reference field="2" count="1" selected="0">
            <x v="101"/>
          </reference>
        </references>
      </pivotArea>
    </chartFormat>
    <chartFormat chart="11" format="2577">
      <pivotArea type="data" outline="0" fieldPosition="0">
        <references count="2">
          <reference field="4294967294" count="1" selected="0">
            <x v="0"/>
          </reference>
          <reference field="2" count="1" selected="0">
            <x v="100"/>
          </reference>
        </references>
      </pivotArea>
    </chartFormat>
    <chartFormat chart="11" format="2578">
      <pivotArea type="data" outline="0" fieldPosition="0">
        <references count="2">
          <reference field="4294967294" count="1" selected="0">
            <x v="0"/>
          </reference>
          <reference field="2" count="1" selected="0">
            <x v="99"/>
          </reference>
        </references>
      </pivotArea>
    </chartFormat>
    <chartFormat chart="11" format="2579">
      <pivotArea type="data" outline="0" fieldPosition="0">
        <references count="2">
          <reference field="4294967294" count="1" selected="0">
            <x v="0"/>
          </reference>
          <reference field="2" count="1" selected="0">
            <x v="98"/>
          </reference>
        </references>
      </pivotArea>
    </chartFormat>
    <chartFormat chart="11" format="2580">
      <pivotArea type="data" outline="0" fieldPosition="0">
        <references count="2">
          <reference field="4294967294" count="1" selected="0">
            <x v="0"/>
          </reference>
          <reference field="2" count="1" selected="0">
            <x v="97"/>
          </reference>
        </references>
      </pivotArea>
    </chartFormat>
    <chartFormat chart="11" format="2581">
      <pivotArea type="data" outline="0" fieldPosition="0">
        <references count="2">
          <reference field="4294967294" count="1" selected="0">
            <x v="0"/>
          </reference>
          <reference field="2" count="1" selected="0">
            <x v="96"/>
          </reference>
        </references>
      </pivotArea>
    </chartFormat>
    <chartFormat chart="11" format="2582">
      <pivotArea type="data" outline="0" fieldPosition="0">
        <references count="2">
          <reference field="4294967294" count="1" selected="0">
            <x v="0"/>
          </reference>
          <reference field="2" count="1" selected="0">
            <x v="95"/>
          </reference>
        </references>
      </pivotArea>
    </chartFormat>
    <chartFormat chart="11" format="2583">
      <pivotArea type="data" outline="0" fieldPosition="0">
        <references count="2">
          <reference field="4294967294" count="1" selected="0">
            <x v="0"/>
          </reference>
          <reference field="2" count="1" selected="0">
            <x v="94"/>
          </reference>
        </references>
      </pivotArea>
    </chartFormat>
    <chartFormat chart="11" format="2584">
      <pivotArea type="data" outline="0" fieldPosition="0">
        <references count="2">
          <reference field="4294967294" count="1" selected="0">
            <x v="0"/>
          </reference>
          <reference field="2" count="1" selected="0">
            <x v="93"/>
          </reference>
        </references>
      </pivotArea>
    </chartFormat>
    <chartFormat chart="11" format="2585">
      <pivotArea type="data" outline="0" fieldPosition="0">
        <references count="2">
          <reference field="4294967294" count="1" selected="0">
            <x v="0"/>
          </reference>
          <reference field="2" count="1" selected="0">
            <x v="92"/>
          </reference>
        </references>
      </pivotArea>
    </chartFormat>
    <chartFormat chart="11" format="2586">
      <pivotArea type="data" outline="0" fieldPosition="0">
        <references count="2">
          <reference field="4294967294" count="1" selected="0">
            <x v="0"/>
          </reference>
          <reference field="2" count="1" selected="0">
            <x v="91"/>
          </reference>
        </references>
      </pivotArea>
    </chartFormat>
    <chartFormat chart="11" format="2587">
      <pivotArea type="data" outline="0" fieldPosition="0">
        <references count="2">
          <reference field="4294967294" count="1" selected="0">
            <x v="0"/>
          </reference>
          <reference field="2" count="1" selected="0">
            <x v="90"/>
          </reference>
        </references>
      </pivotArea>
    </chartFormat>
    <chartFormat chart="11" format="2588">
      <pivotArea type="data" outline="0" fieldPosition="0">
        <references count="2">
          <reference field="4294967294" count="1" selected="0">
            <x v="0"/>
          </reference>
          <reference field="2" count="1" selected="0">
            <x v="89"/>
          </reference>
        </references>
      </pivotArea>
    </chartFormat>
    <chartFormat chart="11" format="2589">
      <pivotArea type="data" outline="0" fieldPosition="0">
        <references count="2">
          <reference field="4294967294" count="1" selected="0">
            <x v="0"/>
          </reference>
          <reference field="2" count="1" selected="0">
            <x v="88"/>
          </reference>
        </references>
      </pivotArea>
    </chartFormat>
    <chartFormat chart="11" format="2590">
      <pivotArea type="data" outline="0" fieldPosition="0">
        <references count="2">
          <reference field="4294967294" count="1" selected="0">
            <x v="0"/>
          </reference>
          <reference field="2" count="1" selected="0">
            <x v="87"/>
          </reference>
        </references>
      </pivotArea>
    </chartFormat>
    <chartFormat chart="11" format="2591">
      <pivotArea type="data" outline="0" fieldPosition="0">
        <references count="2">
          <reference field="4294967294" count="1" selected="0">
            <x v="0"/>
          </reference>
          <reference field="2" count="1" selected="0">
            <x v="86"/>
          </reference>
        </references>
      </pivotArea>
    </chartFormat>
    <chartFormat chart="11" format="2592">
      <pivotArea type="data" outline="0" fieldPosition="0">
        <references count="2">
          <reference field="4294967294" count="1" selected="0">
            <x v="0"/>
          </reference>
          <reference field="2" count="1" selected="0">
            <x v="85"/>
          </reference>
        </references>
      </pivotArea>
    </chartFormat>
    <chartFormat chart="11" format="2593">
      <pivotArea type="data" outline="0" fieldPosition="0">
        <references count="2">
          <reference field="4294967294" count="1" selected="0">
            <x v="0"/>
          </reference>
          <reference field="2" count="1" selected="0">
            <x v="84"/>
          </reference>
        </references>
      </pivotArea>
    </chartFormat>
    <chartFormat chart="11" format="2594">
      <pivotArea type="data" outline="0" fieldPosition="0">
        <references count="2">
          <reference field="4294967294" count="1" selected="0">
            <x v="0"/>
          </reference>
          <reference field="2" count="1" selected="0">
            <x v="83"/>
          </reference>
        </references>
      </pivotArea>
    </chartFormat>
    <chartFormat chart="11" format="2595">
      <pivotArea type="data" outline="0" fieldPosition="0">
        <references count="2">
          <reference field="4294967294" count="1" selected="0">
            <x v="0"/>
          </reference>
          <reference field="2" count="1" selected="0">
            <x v="82"/>
          </reference>
        </references>
      </pivotArea>
    </chartFormat>
    <chartFormat chart="11" format="2596">
      <pivotArea type="data" outline="0" fieldPosition="0">
        <references count="2">
          <reference field="4294967294" count="1" selected="0">
            <x v="0"/>
          </reference>
          <reference field="2" count="1" selected="0">
            <x v="81"/>
          </reference>
        </references>
      </pivotArea>
    </chartFormat>
    <chartFormat chart="11" format="2597">
      <pivotArea type="data" outline="0" fieldPosition="0">
        <references count="2">
          <reference field="4294967294" count="1" selected="0">
            <x v="0"/>
          </reference>
          <reference field="2" count="1" selected="0">
            <x v="80"/>
          </reference>
        </references>
      </pivotArea>
    </chartFormat>
    <chartFormat chart="11" format="2598">
      <pivotArea type="data" outline="0" fieldPosition="0">
        <references count="2">
          <reference field="4294967294" count="1" selected="0">
            <x v="0"/>
          </reference>
          <reference field="2" count="1" selected="0">
            <x v="79"/>
          </reference>
        </references>
      </pivotArea>
    </chartFormat>
    <chartFormat chart="11" format="2599">
      <pivotArea type="data" outline="0" fieldPosition="0">
        <references count="2">
          <reference field="4294967294" count="1" selected="0">
            <x v="0"/>
          </reference>
          <reference field="2" count="1" selected="0">
            <x v="78"/>
          </reference>
        </references>
      </pivotArea>
    </chartFormat>
    <chartFormat chart="11" format="2600">
      <pivotArea type="data" outline="0" fieldPosition="0">
        <references count="2">
          <reference field="4294967294" count="1" selected="0">
            <x v="0"/>
          </reference>
          <reference field="2" count="1" selected="0">
            <x v="77"/>
          </reference>
        </references>
      </pivotArea>
    </chartFormat>
    <chartFormat chart="11" format="2601">
      <pivotArea type="data" outline="0" fieldPosition="0">
        <references count="2">
          <reference field="4294967294" count="1" selected="0">
            <x v="0"/>
          </reference>
          <reference field="2" count="1" selected="0">
            <x v="76"/>
          </reference>
        </references>
      </pivotArea>
    </chartFormat>
    <chartFormat chart="11" format="2602">
      <pivotArea type="data" outline="0" fieldPosition="0">
        <references count="2">
          <reference field="4294967294" count="1" selected="0">
            <x v="0"/>
          </reference>
          <reference field="2" count="1" selected="0">
            <x v="75"/>
          </reference>
        </references>
      </pivotArea>
    </chartFormat>
    <chartFormat chart="11" format="2603">
      <pivotArea type="data" outline="0" fieldPosition="0">
        <references count="2">
          <reference field="4294967294" count="1" selected="0">
            <x v="0"/>
          </reference>
          <reference field="2" count="1" selected="0">
            <x v="74"/>
          </reference>
        </references>
      </pivotArea>
    </chartFormat>
    <chartFormat chart="11" format="2604">
      <pivotArea type="data" outline="0" fieldPosition="0">
        <references count="2">
          <reference field="4294967294" count="1" selected="0">
            <x v="0"/>
          </reference>
          <reference field="2" count="1" selected="0">
            <x v="73"/>
          </reference>
        </references>
      </pivotArea>
    </chartFormat>
    <chartFormat chart="11" format="2605">
      <pivotArea type="data" outline="0" fieldPosition="0">
        <references count="2">
          <reference field="4294967294" count="1" selected="0">
            <x v="0"/>
          </reference>
          <reference field="2" count="1" selected="0">
            <x v="72"/>
          </reference>
        </references>
      </pivotArea>
    </chartFormat>
    <chartFormat chart="11" format="2606">
      <pivotArea type="data" outline="0" fieldPosition="0">
        <references count="2">
          <reference field="4294967294" count="1" selected="0">
            <x v="0"/>
          </reference>
          <reference field="2" count="1" selected="0">
            <x v="71"/>
          </reference>
        </references>
      </pivotArea>
    </chartFormat>
    <chartFormat chart="11" format="2607">
      <pivotArea type="data" outline="0" fieldPosition="0">
        <references count="2">
          <reference field="4294967294" count="1" selected="0">
            <x v="0"/>
          </reference>
          <reference field="2" count="1" selected="0">
            <x v="70"/>
          </reference>
        </references>
      </pivotArea>
    </chartFormat>
    <chartFormat chart="11" format="2608">
      <pivotArea type="data" outline="0" fieldPosition="0">
        <references count="2">
          <reference field="4294967294" count="1" selected="0">
            <x v="0"/>
          </reference>
          <reference field="2" count="1" selected="0">
            <x v="69"/>
          </reference>
        </references>
      </pivotArea>
    </chartFormat>
    <chartFormat chart="11" format="2609">
      <pivotArea type="data" outline="0" fieldPosition="0">
        <references count="2">
          <reference field="4294967294" count="1" selected="0">
            <x v="0"/>
          </reference>
          <reference field="2" count="1" selected="0">
            <x v="68"/>
          </reference>
        </references>
      </pivotArea>
    </chartFormat>
    <chartFormat chart="11" format="2610">
      <pivotArea type="data" outline="0" fieldPosition="0">
        <references count="2">
          <reference field="4294967294" count="1" selected="0">
            <x v="0"/>
          </reference>
          <reference field="2" count="1" selected="0">
            <x v="67"/>
          </reference>
        </references>
      </pivotArea>
    </chartFormat>
    <chartFormat chart="11" format="2611">
      <pivotArea type="data" outline="0" fieldPosition="0">
        <references count="2">
          <reference field="4294967294" count="1" selected="0">
            <x v="0"/>
          </reference>
          <reference field="2" count="1" selected="0">
            <x v="66"/>
          </reference>
        </references>
      </pivotArea>
    </chartFormat>
    <chartFormat chart="11" format="2612">
      <pivotArea type="data" outline="0" fieldPosition="0">
        <references count="2">
          <reference field="4294967294" count="1" selected="0">
            <x v="0"/>
          </reference>
          <reference field="2" count="1" selected="0">
            <x v="65"/>
          </reference>
        </references>
      </pivotArea>
    </chartFormat>
    <chartFormat chart="11" format="2613">
      <pivotArea type="data" outline="0" fieldPosition="0">
        <references count="2">
          <reference field="4294967294" count="1" selected="0">
            <x v="0"/>
          </reference>
          <reference field="2" count="1" selected="0">
            <x v="64"/>
          </reference>
        </references>
      </pivotArea>
    </chartFormat>
    <chartFormat chart="11" format="2614">
      <pivotArea type="data" outline="0" fieldPosition="0">
        <references count="2">
          <reference field="4294967294" count="1" selected="0">
            <x v="0"/>
          </reference>
          <reference field="2" count="1" selected="0">
            <x v="63"/>
          </reference>
        </references>
      </pivotArea>
    </chartFormat>
    <chartFormat chart="11" format="2615">
      <pivotArea type="data" outline="0" fieldPosition="0">
        <references count="2">
          <reference field="4294967294" count="1" selected="0">
            <x v="0"/>
          </reference>
          <reference field="2" count="1" selected="0">
            <x v="62"/>
          </reference>
        </references>
      </pivotArea>
    </chartFormat>
    <chartFormat chart="11" format="2616">
      <pivotArea type="data" outline="0" fieldPosition="0">
        <references count="2">
          <reference field="4294967294" count="1" selected="0">
            <x v="0"/>
          </reference>
          <reference field="2" count="1" selected="0">
            <x v="61"/>
          </reference>
        </references>
      </pivotArea>
    </chartFormat>
    <chartFormat chart="11" format="2617">
      <pivotArea type="data" outline="0" fieldPosition="0">
        <references count="2">
          <reference field="4294967294" count="1" selected="0">
            <x v="0"/>
          </reference>
          <reference field="2" count="1" selected="0">
            <x v="60"/>
          </reference>
        </references>
      </pivotArea>
    </chartFormat>
    <chartFormat chart="11" format="2618">
      <pivotArea type="data" outline="0" fieldPosition="0">
        <references count="2">
          <reference field="4294967294" count="1" selected="0">
            <x v="0"/>
          </reference>
          <reference field="2" count="1" selected="0">
            <x v="59"/>
          </reference>
        </references>
      </pivotArea>
    </chartFormat>
    <chartFormat chart="11" format="2619">
      <pivotArea type="data" outline="0" fieldPosition="0">
        <references count="2">
          <reference field="4294967294" count="1" selected="0">
            <x v="0"/>
          </reference>
          <reference field="2" count="1" selected="0">
            <x v="58"/>
          </reference>
        </references>
      </pivotArea>
    </chartFormat>
    <chartFormat chart="11" format="2620">
      <pivotArea type="data" outline="0" fieldPosition="0">
        <references count="2">
          <reference field="4294967294" count="1" selected="0">
            <x v="0"/>
          </reference>
          <reference field="2" count="1" selected="0">
            <x v="57"/>
          </reference>
        </references>
      </pivotArea>
    </chartFormat>
    <chartFormat chart="11" format="2621">
      <pivotArea type="data" outline="0" fieldPosition="0">
        <references count="2">
          <reference field="4294967294" count="1" selected="0">
            <x v="0"/>
          </reference>
          <reference field="2" count="1" selected="0">
            <x v="56"/>
          </reference>
        </references>
      </pivotArea>
    </chartFormat>
    <chartFormat chart="11" format="2622">
      <pivotArea type="data" outline="0" fieldPosition="0">
        <references count="2">
          <reference field="4294967294" count="1" selected="0">
            <x v="0"/>
          </reference>
          <reference field="2" count="1" selected="0">
            <x v="55"/>
          </reference>
        </references>
      </pivotArea>
    </chartFormat>
    <chartFormat chart="11" format="2623">
      <pivotArea type="data" outline="0" fieldPosition="0">
        <references count="2">
          <reference field="4294967294" count="1" selected="0">
            <x v="0"/>
          </reference>
          <reference field="2" count="1" selected="0">
            <x v="54"/>
          </reference>
        </references>
      </pivotArea>
    </chartFormat>
    <chartFormat chart="11" format="2624">
      <pivotArea type="data" outline="0" fieldPosition="0">
        <references count="2">
          <reference field="4294967294" count="1" selected="0">
            <x v="0"/>
          </reference>
          <reference field="2" count="1" selected="0">
            <x v="53"/>
          </reference>
        </references>
      </pivotArea>
    </chartFormat>
    <chartFormat chart="11" format="2625">
      <pivotArea type="data" outline="0" fieldPosition="0">
        <references count="2">
          <reference field="4294967294" count="1" selected="0">
            <x v="0"/>
          </reference>
          <reference field="2" count="1" selected="0">
            <x v="52"/>
          </reference>
        </references>
      </pivotArea>
    </chartFormat>
    <chartFormat chart="11" format="2626">
      <pivotArea type="data" outline="0" fieldPosition="0">
        <references count="2">
          <reference field="4294967294" count="1" selected="0">
            <x v="0"/>
          </reference>
          <reference field="2" count="1" selected="0">
            <x v="51"/>
          </reference>
        </references>
      </pivotArea>
    </chartFormat>
    <chartFormat chart="11" format="2627">
      <pivotArea type="data" outline="0" fieldPosition="0">
        <references count="2">
          <reference field="4294967294" count="1" selected="0">
            <x v="0"/>
          </reference>
          <reference field="2" count="1" selected="0">
            <x v="50"/>
          </reference>
        </references>
      </pivotArea>
    </chartFormat>
    <chartFormat chart="11" format="2628">
      <pivotArea type="data" outline="0" fieldPosition="0">
        <references count="2">
          <reference field="4294967294" count="1" selected="0">
            <x v="0"/>
          </reference>
          <reference field="2" count="1" selected="0">
            <x v="49"/>
          </reference>
        </references>
      </pivotArea>
    </chartFormat>
    <chartFormat chart="11" format="2629">
      <pivotArea type="data" outline="0" fieldPosition="0">
        <references count="2">
          <reference field="4294967294" count="1" selected="0">
            <x v="0"/>
          </reference>
          <reference field="2" count="1" selected="0">
            <x v="48"/>
          </reference>
        </references>
      </pivotArea>
    </chartFormat>
    <chartFormat chart="11" format="2630">
      <pivotArea type="data" outline="0" fieldPosition="0">
        <references count="2">
          <reference field="4294967294" count="1" selected="0">
            <x v="0"/>
          </reference>
          <reference field="2" count="1" selected="0">
            <x v="47"/>
          </reference>
        </references>
      </pivotArea>
    </chartFormat>
    <chartFormat chart="11" format="2631">
      <pivotArea type="data" outline="0" fieldPosition="0">
        <references count="2">
          <reference field="4294967294" count="1" selected="0">
            <x v="0"/>
          </reference>
          <reference field="2" count="1" selected="0">
            <x v="46"/>
          </reference>
        </references>
      </pivotArea>
    </chartFormat>
    <chartFormat chart="11" format="2632">
      <pivotArea type="data" outline="0" fieldPosition="0">
        <references count="2">
          <reference field="4294967294" count="1" selected="0">
            <x v="0"/>
          </reference>
          <reference field="2" count="1" selected="0">
            <x v="45"/>
          </reference>
        </references>
      </pivotArea>
    </chartFormat>
    <chartFormat chart="11" format="2633">
      <pivotArea type="data" outline="0" fieldPosition="0">
        <references count="2">
          <reference field="4294967294" count="1" selected="0">
            <x v="0"/>
          </reference>
          <reference field="2" count="1" selected="0">
            <x v="44"/>
          </reference>
        </references>
      </pivotArea>
    </chartFormat>
    <chartFormat chart="11" format="2634">
      <pivotArea type="data" outline="0" fieldPosition="0">
        <references count="2">
          <reference field="4294967294" count="1" selected="0">
            <x v="0"/>
          </reference>
          <reference field="2" count="1" selected="0">
            <x v="43"/>
          </reference>
        </references>
      </pivotArea>
    </chartFormat>
    <chartFormat chart="11" format="2635">
      <pivotArea type="data" outline="0" fieldPosition="0">
        <references count="2">
          <reference field="4294967294" count="1" selected="0">
            <x v="0"/>
          </reference>
          <reference field="2" count="1" selected="0">
            <x v="42"/>
          </reference>
        </references>
      </pivotArea>
    </chartFormat>
    <chartFormat chart="11" format="2636">
      <pivotArea type="data" outline="0" fieldPosition="0">
        <references count="2">
          <reference field="4294967294" count="1" selected="0">
            <x v="0"/>
          </reference>
          <reference field="2" count="1" selected="0">
            <x v="41"/>
          </reference>
        </references>
      </pivotArea>
    </chartFormat>
    <chartFormat chart="11" format="2637">
      <pivotArea type="data" outline="0" fieldPosition="0">
        <references count="2">
          <reference field="4294967294" count="1" selected="0">
            <x v="0"/>
          </reference>
          <reference field="2" count="1" selected="0">
            <x v="40"/>
          </reference>
        </references>
      </pivotArea>
    </chartFormat>
    <chartFormat chart="11" format="2638">
      <pivotArea type="data" outline="0" fieldPosition="0">
        <references count="2">
          <reference field="4294967294" count="1" selected="0">
            <x v="0"/>
          </reference>
          <reference field="2" count="1" selected="0">
            <x v="39"/>
          </reference>
        </references>
      </pivotArea>
    </chartFormat>
    <chartFormat chart="11" format="2639">
      <pivotArea type="data" outline="0" fieldPosition="0">
        <references count="2">
          <reference field="4294967294" count="1" selected="0">
            <x v="0"/>
          </reference>
          <reference field="2" count="1" selected="0">
            <x v="38"/>
          </reference>
        </references>
      </pivotArea>
    </chartFormat>
    <chartFormat chart="11" format="2640">
      <pivotArea type="data" outline="0" fieldPosition="0">
        <references count="2">
          <reference field="4294967294" count="1" selected="0">
            <x v="0"/>
          </reference>
          <reference field="2" count="1" selected="0">
            <x v="37"/>
          </reference>
        </references>
      </pivotArea>
    </chartFormat>
    <chartFormat chart="11" format="2641">
      <pivotArea type="data" outline="0" fieldPosition="0">
        <references count="2">
          <reference field="4294967294" count="1" selected="0">
            <x v="0"/>
          </reference>
          <reference field="2" count="1" selected="0">
            <x v="36"/>
          </reference>
        </references>
      </pivotArea>
    </chartFormat>
    <chartFormat chart="11" format="2642">
      <pivotArea type="data" outline="0" fieldPosition="0">
        <references count="2">
          <reference field="4294967294" count="1" selected="0">
            <x v="0"/>
          </reference>
          <reference field="2" count="1" selected="0">
            <x v="35"/>
          </reference>
        </references>
      </pivotArea>
    </chartFormat>
    <chartFormat chart="11" format="2643">
      <pivotArea type="data" outline="0" fieldPosition="0">
        <references count="2">
          <reference field="4294967294" count="1" selected="0">
            <x v="0"/>
          </reference>
          <reference field="2" count="1" selected="0">
            <x v="34"/>
          </reference>
        </references>
      </pivotArea>
    </chartFormat>
    <chartFormat chart="11" format="2644">
      <pivotArea type="data" outline="0" fieldPosition="0">
        <references count="2">
          <reference field="4294967294" count="1" selected="0">
            <x v="0"/>
          </reference>
          <reference field="2" count="1" selected="0">
            <x v="33"/>
          </reference>
        </references>
      </pivotArea>
    </chartFormat>
    <chartFormat chart="11" format="2645">
      <pivotArea type="data" outline="0" fieldPosition="0">
        <references count="2">
          <reference field="4294967294" count="1" selected="0">
            <x v="0"/>
          </reference>
          <reference field="2" count="1" selected="0">
            <x v="32"/>
          </reference>
        </references>
      </pivotArea>
    </chartFormat>
    <chartFormat chart="11" format="2646">
      <pivotArea type="data" outline="0" fieldPosition="0">
        <references count="2">
          <reference field="4294967294" count="1" selected="0">
            <x v="0"/>
          </reference>
          <reference field="2" count="1" selected="0">
            <x v="31"/>
          </reference>
        </references>
      </pivotArea>
    </chartFormat>
    <chartFormat chart="11" format="2647">
      <pivotArea type="data" outline="0" fieldPosition="0">
        <references count="2">
          <reference field="4294967294" count="1" selected="0">
            <x v="0"/>
          </reference>
          <reference field="2" count="1" selected="0">
            <x v="30"/>
          </reference>
        </references>
      </pivotArea>
    </chartFormat>
    <chartFormat chart="11" format="2648">
      <pivotArea type="data" outline="0" fieldPosition="0">
        <references count="2">
          <reference field="4294967294" count="1" selected="0">
            <x v="0"/>
          </reference>
          <reference field="2" count="1" selected="0">
            <x v="29"/>
          </reference>
        </references>
      </pivotArea>
    </chartFormat>
    <chartFormat chart="11" format="2649">
      <pivotArea type="data" outline="0" fieldPosition="0">
        <references count="2">
          <reference field="4294967294" count="1" selected="0">
            <x v="0"/>
          </reference>
          <reference field="2" count="1" selected="0">
            <x v="28"/>
          </reference>
        </references>
      </pivotArea>
    </chartFormat>
    <chartFormat chart="11" format="2650">
      <pivotArea type="data" outline="0" fieldPosition="0">
        <references count="2">
          <reference field="4294967294" count="1" selected="0">
            <x v="0"/>
          </reference>
          <reference field="2" count="1" selected="0">
            <x v="27"/>
          </reference>
        </references>
      </pivotArea>
    </chartFormat>
    <chartFormat chart="11" format="2651">
      <pivotArea type="data" outline="0" fieldPosition="0">
        <references count="2">
          <reference field="4294967294" count="1" selected="0">
            <x v="0"/>
          </reference>
          <reference field="2" count="1" selected="0">
            <x v="26"/>
          </reference>
        </references>
      </pivotArea>
    </chartFormat>
    <chartFormat chart="11" format="2652">
      <pivotArea type="data" outline="0" fieldPosition="0">
        <references count="2">
          <reference field="4294967294" count="1" selected="0">
            <x v="0"/>
          </reference>
          <reference field="2" count="1" selected="0">
            <x v="25"/>
          </reference>
        </references>
      </pivotArea>
    </chartFormat>
    <chartFormat chart="11" format="2653">
      <pivotArea type="data" outline="0" fieldPosition="0">
        <references count="2">
          <reference field="4294967294" count="1" selected="0">
            <x v="0"/>
          </reference>
          <reference field="2" count="1" selected="0">
            <x v="24"/>
          </reference>
        </references>
      </pivotArea>
    </chartFormat>
    <chartFormat chart="11" format="2654">
      <pivotArea type="data" outline="0" fieldPosition="0">
        <references count="2">
          <reference field="4294967294" count="1" selected="0">
            <x v="0"/>
          </reference>
          <reference field="2" count="1" selected="0">
            <x v="23"/>
          </reference>
        </references>
      </pivotArea>
    </chartFormat>
    <chartFormat chart="11" format="2655">
      <pivotArea type="data" outline="0" fieldPosition="0">
        <references count="2">
          <reference field="4294967294" count="1" selected="0">
            <x v="0"/>
          </reference>
          <reference field="2" count="1" selected="0">
            <x v="22"/>
          </reference>
        </references>
      </pivotArea>
    </chartFormat>
    <chartFormat chart="11" format="2656">
      <pivotArea type="data" outline="0" fieldPosition="0">
        <references count="2">
          <reference field="4294967294" count="1" selected="0">
            <x v="0"/>
          </reference>
          <reference field="2" count="1" selected="0">
            <x v="21"/>
          </reference>
        </references>
      </pivotArea>
    </chartFormat>
    <chartFormat chart="11" format="2657">
      <pivotArea type="data" outline="0" fieldPosition="0">
        <references count="2">
          <reference field="4294967294" count="1" selected="0">
            <x v="0"/>
          </reference>
          <reference field="2" count="1" selected="0">
            <x v="20"/>
          </reference>
        </references>
      </pivotArea>
    </chartFormat>
    <chartFormat chart="11" format="2658">
      <pivotArea type="data" outline="0" fieldPosition="0">
        <references count="2">
          <reference field="4294967294" count="1" selected="0">
            <x v="0"/>
          </reference>
          <reference field="2" count="1" selected="0">
            <x v="19"/>
          </reference>
        </references>
      </pivotArea>
    </chartFormat>
    <chartFormat chart="11" format="2659">
      <pivotArea type="data" outline="0" fieldPosition="0">
        <references count="2">
          <reference field="4294967294" count="1" selected="0">
            <x v="0"/>
          </reference>
          <reference field="2" count="1" selected="0">
            <x v="18"/>
          </reference>
        </references>
      </pivotArea>
    </chartFormat>
    <chartFormat chart="11" format="2660">
      <pivotArea type="data" outline="0" fieldPosition="0">
        <references count="2">
          <reference field="4294967294" count="1" selected="0">
            <x v="0"/>
          </reference>
          <reference field="2" count="1" selected="0">
            <x v="17"/>
          </reference>
        </references>
      </pivotArea>
    </chartFormat>
    <chartFormat chart="11" format="2661">
      <pivotArea type="data" outline="0" fieldPosition="0">
        <references count="2">
          <reference field="4294967294" count="1" selected="0">
            <x v="0"/>
          </reference>
          <reference field="2" count="1" selected="0">
            <x v="16"/>
          </reference>
        </references>
      </pivotArea>
    </chartFormat>
    <chartFormat chart="11" format="2662">
      <pivotArea type="data" outline="0" fieldPosition="0">
        <references count="2">
          <reference field="4294967294" count="1" selected="0">
            <x v="0"/>
          </reference>
          <reference field="2" count="1" selected="0">
            <x v="15"/>
          </reference>
        </references>
      </pivotArea>
    </chartFormat>
    <chartFormat chart="11" format="2663">
      <pivotArea type="data" outline="0" fieldPosition="0">
        <references count="2">
          <reference field="4294967294" count="1" selected="0">
            <x v="0"/>
          </reference>
          <reference field="2" count="1" selected="0">
            <x v="14"/>
          </reference>
        </references>
      </pivotArea>
    </chartFormat>
    <chartFormat chart="11" format="2664">
      <pivotArea type="data" outline="0" fieldPosition="0">
        <references count="2">
          <reference field="4294967294" count="1" selected="0">
            <x v="0"/>
          </reference>
          <reference field="2" count="1" selected="0">
            <x v="13"/>
          </reference>
        </references>
      </pivotArea>
    </chartFormat>
    <chartFormat chart="11" format="2665">
      <pivotArea type="data" outline="0" fieldPosition="0">
        <references count="2">
          <reference field="4294967294" count="1" selected="0">
            <x v="0"/>
          </reference>
          <reference field="2" count="1" selected="0">
            <x v="12"/>
          </reference>
        </references>
      </pivotArea>
    </chartFormat>
    <chartFormat chart="11" format="2666">
      <pivotArea type="data" outline="0" fieldPosition="0">
        <references count="2">
          <reference field="4294967294" count="1" selected="0">
            <x v="0"/>
          </reference>
          <reference field="2" count="1" selected="0">
            <x v="11"/>
          </reference>
        </references>
      </pivotArea>
    </chartFormat>
    <chartFormat chart="11" format="2667">
      <pivotArea type="data" outline="0" fieldPosition="0">
        <references count="2">
          <reference field="4294967294" count="1" selected="0">
            <x v="0"/>
          </reference>
          <reference field="2" count="1" selected="0">
            <x v="10"/>
          </reference>
        </references>
      </pivotArea>
    </chartFormat>
    <chartFormat chart="11" format="2668">
      <pivotArea type="data" outline="0" fieldPosition="0">
        <references count="2">
          <reference field="4294967294" count="1" selected="0">
            <x v="0"/>
          </reference>
          <reference field="2" count="1" selected="0">
            <x v="9"/>
          </reference>
        </references>
      </pivotArea>
    </chartFormat>
    <chartFormat chart="11" format="2669">
      <pivotArea type="data" outline="0" fieldPosition="0">
        <references count="2">
          <reference field="4294967294" count="1" selected="0">
            <x v="0"/>
          </reference>
          <reference field="2" count="1" selected="0">
            <x v="8"/>
          </reference>
        </references>
      </pivotArea>
    </chartFormat>
    <chartFormat chart="11" format="2670">
      <pivotArea type="data" outline="0" fieldPosition="0">
        <references count="2">
          <reference field="4294967294" count="1" selected="0">
            <x v="0"/>
          </reference>
          <reference field="2" count="1" selected="0">
            <x v="7"/>
          </reference>
        </references>
      </pivotArea>
    </chartFormat>
    <chartFormat chart="11" format="2671">
      <pivotArea type="data" outline="0" fieldPosition="0">
        <references count="2">
          <reference field="4294967294" count="1" selected="0">
            <x v="0"/>
          </reference>
          <reference field="2" count="1" selected="0">
            <x v="6"/>
          </reference>
        </references>
      </pivotArea>
    </chartFormat>
    <chartFormat chart="11" format="2672">
      <pivotArea type="data" outline="0" fieldPosition="0">
        <references count="2">
          <reference field="4294967294" count="1" selected="0">
            <x v="0"/>
          </reference>
          <reference field="2" count="1" selected="0">
            <x v="5"/>
          </reference>
        </references>
      </pivotArea>
    </chartFormat>
    <chartFormat chart="11" format="2673">
      <pivotArea type="data" outline="0" fieldPosition="0">
        <references count="2">
          <reference field="4294967294" count="1" selected="0">
            <x v="0"/>
          </reference>
          <reference field="2" count="1" selected="0">
            <x v="4"/>
          </reference>
        </references>
      </pivotArea>
    </chartFormat>
    <chartFormat chart="11" format="2674">
      <pivotArea type="data" outline="0" fieldPosition="0">
        <references count="2">
          <reference field="4294967294" count="1" selected="0">
            <x v="0"/>
          </reference>
          <reference field="2" count="1" selected="0">
            <x v="3"/>
          </reference>
        </references>
      </pivotArea>
    </chartFormat>
    <chartFormat chart="11" format="2675">
      <pivotArea type="data" outline="0" fieldPosition="0">
        <references count="2">
          <reference field="4294967294" count="1" selected="0">
            <x v="0"/>
          </reference>
          <reference field="2" count="1" selected="0">
            <x v="2"/>
          </reference>
        </references>
      </pivotArea>
    </chartFormat>
    <chartFormat chart="11" format="2676">
      <pivotArea type="data" outline="0" fieldPosition="0">
        <references count="2">
          <reference field="4294967294" count="1" selected="0">
            <x v="0"/>
          </reference>
          <reference field="2" count="1" selected="0">
            <x v="1"/>
          </reference>
        </references>
      </pivotArea>
    </chartFormat>
    <chartFormat chart="11" format="2677">
      <pivotArea type="data" outline="0" fieldPosition="0">
        <references count="2">
          <reference field="4294967294" count="1" selected="0">
            <x v="0"/>
          </reference>
          <reference field="2" count="1" selected="0">
            <x v="0"/>
          </reference>
        </references>
      </pivotArea>
    </chartFormat>
    <chartFormat chart="16" format="4016" series="1">
      <pivotArea type="data" outline="0" fieldPosition="0">
        <references count="1">
          <reference field="4294967294" count="1" selected="0">
            <x v="0"/>
          </reference>
        </references>
      </pivotArea>
    </chartFormat>
    <chartFormat chart="16" format="4017">
      <pivotArea type="data" outline="0" fieldPosition="0">
        <references count="2">
          <reference field="4294967294" count="1" selected="0">
            <x v="0"/>
          </reference>
          <reference field="2" count="1" selected="0">
            <x v="1336"/>
          </reference>
        </references>
      </pivotArea>
    </chartFormat>
    <chartFormat chart="16" format="4018">
      <pivotArea type="data" outline="0" fieldPosition="0">
        <references count="2">
          <reference field="4294967294" count="1" selected="0">
            <x v="0"/>
          </reference>
          <reference field="2" count="1" selected="0">
            <x v="1335"/>
          </reference>
        </references>
      </pivotArea>
    </chartFormat>
    <chartFormat chart="16" format="4019">
      <pivotArea type="data" outline="0" fieldPosition="0">
        <references count="2">
          <reference field="4294967294" count="1" selected="0">
            <x v="0"/>
          </reference>
          <reference field="2" count="1" selected="0">
            <x v="1334"/>
          </reference>
        </references>
      </pivotArea>
    </chartFormat>
    <chartFormat chart="16" format="4020">
      <pivotArea type="data" outline="0" fieldPosition="0">
        <references count="2">
          <reference field="4294967294" count="1" selected="0">
            <x v="0"/>
          </reference>
          <reference field="2" count="1" selected="0">
            <x v="1333"/>
          </reference>
        </references>
      </pivotArea>
    </chartFormat>
    <chartFormat chart="16" format="4021">
      <pivotArea type="data" outline="0" fieldPosition="0">
        <references count="2">
          <reference field="4294967294" count="1" selected="0">
            <x v="0"/>
          </reference>
          <reference field="2" count="1" selected="0">
            <x v="1332"/>
          </reference>
        </references>
      </pivotArea>
    </chartFormat>
    <chartFormat chart="16" format="4022">
      <pivotArea type="data" outline="0" fieldPosition="0">
        <references count="2">
          <reference field="4294967294" count="1" selected="0">
            <x v="0"/>
          </reference>
          <reference field="2" count="1" selected="0">
            <x v="1331"/>
          </reference>
        </references>
      </pivotArea>
    </chartFormat>
    <chartFormat chart="16" format="4023">
      <pivotArea type="data" outline="0" fieldPosition="0">
        <references count="2">
          <reference field="4294967294" count="1" selected="0">
            <x v="0"/>
          </reference>
          <reference field="2" count="1" selected="0">
            <x v="1330"/>
          </reference>
        </references>
      </pivotArea>
    </chartFormat>
    <chartFormat chart="16" format="4024">
      <pivotArea type="data" outline="0" fieldPosition="0">
        <references count="2">
          <reference field="4294967294" count="1" selected="0">
            <x v="0"/>
          </reference>
          <reference field="2" count="1" selected="0">
            <x v="1329"/>
          </reference>
        </references>
      </pivotArea>
    </chartFormat>
    <chartFormat chart="16" format="4025">
      <pivotArea type="data" outline="0" fieldPosition="0">
        <references count="2">
          <reference field="4294967294" count="1" selected="0">
            <x v="0"/>
          </reference>
          <reference field="2" count="1" selected="0">
            <x v="1328"/>
          </reference>
        </references>
      </pivotArea>
    </chartFormat>
    <chartFormat chart="16" format="4026">
      <pivotArea type="data" outline="0" fieldPosition="0">
        <references count="2">
          <reference field="4294967294" count="1" selected="0">
            <x v="0"/>
          </reference>
          <reference field="2" count="1" selected="0">
            <x v="1327"/>
          </reference>
        </references>
      </pivotArea>
    </chartFormat>
    <chartFormat chart="16" format="4027">
      <pivotArea type="data" outline="0" fieldPosition="0">
        <references count="2">
          <reference field="4294967294" count="1" selected="0">
            <x v="0"/>
          </reference>
          <reference field="2" count="1" selected="0">
            <x v="1326"/>
          </reference>
        </references>
      </pivotArea>
    </chartFormat>
    <chartFormat chart="16" format="4028">
      <pivotArea type="data" outline="0" fieldPosition="0">
        <references count="2">
          <reference field="4294967294" count="1" selected="0">
            <x v="0"/>
          </reference>
          <reference field="2" count="1" selected="0">
            <x v="1325"/>
          </reference>
        </references>
      </pivotArea>
    </chartFormat>
    <chartFormat chart="16" format="4029">
      <pivotArea type="data" outline="0" fieldPosition="0">
        <references count="2">
          <reference field="4294967294" count="1" selected="0">
            <x v="0"/>
          </reference>
          <reference field="2" count="1" selected="0">
            <x v="1324"/>
          </reference>
        </references>
      </pivotArea>
    </chartFormat>
    <chartFormat chart="16" format="4030">
      <pivotArea type="data" outline="0" fieldPosition="0">
        <references count="2">
          <reference field="4294967294" count="1" selected="0">
            <x v="0"/>
          </reference>
          <reference field="2" count="1" selected="0">
            <x v="1323"/>
          </reference>
        </references>
      </pivotArea>
    </chartFormat>
    <chartFormat chart="16" format="4031">
      <pivotArea type="data" outline="0" fieldPosition="0">
        <references count="2">
          <reference field="4294967294" count="1" selected="0">
            <x v="0"/>
          </reference>
          <reference field="2" count="1" selected="0">
            <x v="1322"/>
          </reference>
        </references>
      </pivotArea>
    </chartFormat>
    <chartFormat chart="16" format="4032">
      <pivotArea type="data" outline="0" fieldPosition="0">
        <references count="2">
          <reference field="4294967294" count="1" selected="0">
            <x v="0"/>
          </reference>
          <reference field="2" count="1" selected="0">
            <x v="1321"/>
          </reference>
        </references>
      </pivotArea>
    </chartFormat>
    <chartFormat chart="16" format="4033">
      <pivotArea type="data" outline="0" fieldPosition="0">
        <references count="2">
          <reference field="4294967294" count="1" selected="0">
            <x v="0"/>
          </reference>
          <reference field="2" count="1" selected="0">
            <x v="1320"/>
          </reference>
        </references>
      </pivotArea>
    </chartFormat>
    <chartFormat chart="16" format="4034">
      <pivotArea type="data" outline="0" fieldPosition="0">
        <references count="2">
          <reference field="4294967294" count="1" selected="0">
            <x v="0"/>
          </reference>
          <reference field="2" count="1" selected="0">
            <x v="1319"/>
          </reference>
        </references>
      </pivotArea>
    </chartFormat>
    <chartFormat chart="16" format="4035">
      <pivotArea type="data" outline="0" fieldPosition="0">
        <references count="2">
          <reference field="4294967294" count="1" selected="0">
            <x v="0"/>
          </reference>
          <reference field="2" count="1" selected="0">
            <x v="1318"/>
          </reference>
        </references>
      </pivotArea>
    </chartFormat>
    <chartFormat chart="16" format="4036">
      <pivotArea type="data" outline="0" fieldPosition="0">
        <references count="2">
          <reference field="4294967294" count="1" selected="0">
            <x v="0"/>
          </reference>
          <reference field="2" count="1" selected="0">
            <x v="1317"/>
          </reference>
        </references>
      </pivotArea>
    </chartFormat>
    <chartFormat chart="16" format="4037">
      <pivotArea type="data" outline="0" fieldPosition="0">
        <references count="2">
          <reference field="4294967294" count="1" selected="0">
            <x v="0"/>
          </reference>
          <reference field="2" count="1" selected="0">
            <x v="1316"/>
          </reference>
        </references>
      </pivotArea>
    </chartFormat>
    <chartFormat chart="16" format="4038">
      <pivotArea type="data" outline="0" fieldPosition="0">
        <references count="2">
          <reference field="4294967294" count="1" selected="0">
            <x v="0"/>
          </reference>
          <reference field="2" count="1" selected="0">
            <x v="1315"/>
          </reference>
        </references>
      </pivotArea>
    </chartFormat>
    <chartFormat chart="16" format="4039">
      <pivotArea type="data" outline="0" fieldPosition="0">
        <references count="2">
          <reference field="4294967294" count="1" selected="0">
            <x v="0"/>
          </reference>
          <reference field="2" count="1" selected="0">
            <x v="1314"/>
          </reference>
        </references>
      </pivotArea>
    </chartFormat>
    <chartFormat chart="16" format="4040">
      <pivotArea type="data" outline="0" fieldPosition="0">
        <references count="2">
          <reference field="4294967294" count="1" selected="0">
            <x v="0"/>
          </reference>
          <reference field="2" count="1" selected="0">
            <x v="1313"/>
          </reference>
        </references>
      </pivotArea>
    </chartFormat>
    <chartFormat chart="16" format="4041">
      <pivotArea type="data" outline="0" fieldPosition="0">
        <references count="2">
          <reference field="4294967294" count="1" selected="0">
            <x v="0"/>
          </reference>
          <reference field="2" count="1" selected="0">
            <x v="1312"/>
          </reference>
        </references>
      </pivotArea>
    </chartFormat>
    <chartFormat chart="16" format="4042">
      <pivotArea type="data" outline="0" fieldPosition="0">
        <references count="2">
          <reference field="4294967294" count="1" selected="0">
            <x v="0"/>
          </reference>
          <reference field="2" count="1" selected="0">
            <x v="1311"/>
          </reference>
        </references>
      </pivotArea>
    </chartFormat>
    <chartFormat chart="16" format="4043">
      <pivotArea type="data" outline="0" fieldPosition="0">
        <references count="2">
          <reference field="4294967294" count="1" selected="0">
            <x v="0"/>
          </reference>
          <reference field="2" count="1" selected="0">
            <x v="1310"/>
          </reference>
        </references>
      </pivotArea>
    </chartFormat>
    <chartFormat chart="16" format="4044">
      <pivotArea type="data" outline="0" fieldPosition="0">
        <references count="2">
          <reference field="4294967294" count="1" selected="0">
            <x v="0"/>
          </reference>
          <reference field="2" count="1" selected="0">
            <x v="1309"/>
          </reference>
        </references>
      </pivotArea>
    </chartFormat>
    <chartFormat chart="16" format="4045">
      <pivotArea type="data" outline="0" fieldPosition="0">
        <references count="2">
          <reference field="4294967294" count="1" selected="0">
            <x v="0"/>
          </reference>
          <reference field="2" count="1" selected="0">
            <x v="1308"/>
          </reference>
        </references>
      </pivotArea>
    </chartFormat>
    <chartFormat chart="16" format="4046">
      <pivotArea type="data" outline="0" fieldPosition="0">
        <references count="2">
          <reference field="4294967294" count="1" selected="0">
            <x v="0"/>
          </reference>
          <reference field="2" count="1" selected="0">
            <x v="1307"/>
          </reference>
        </references>
      </pivotArea>
    </chartFormat>
    <chartFormat chart="16" format="4047">
      <pivotArea type="data" outline="0" fieldPosition="0">
        <references count="2">
          <reference field="4294967294" count="1" selected="0">
            <x v="0"/>
          </reference>
          <reference field="2" count="1" selected="0">
            <x v="1306"/>
          </reference>
        </references>
      </pivotArea>
    </chartFormat>
    <chartFormat chart="16" format="4048">
      <pivotArea type="data" outline="0" fieldPosition="0">
        <references count="2">
          <reference field="4294967294" count="1" selected="0">
            <x v="0"/>
          </reference>
          <reference field="2" count="1" selected="0">
            <x v="1305"/>
          </reference>
        </references>
      </pivotArea>
    </chartFormat>
    <chartFormat chart="16" format="4049">
      <pivotArea type="data" outline="0" fieldPosition="0">
        <references count="2">
          <reference field="4294967294" count="1" selected="0">
            <x v="0"/>
          </reference>
          <reference field="2" count="1" selected="0">
            <x v="1304"/>
          </reference>
        </references>
      </pivotArea>
    </chartFormat>
    <chartFormat chart="16" format="4050">
      <pivotArea type="data" outline="0" fieldPosition="0">
        <references count="2">
          <reference field="4294967294" count="1" selected="0">
            <x v="0"/>
          </reference>
          <reference field="2" count="1" selected="0">
            <x v="1303"/>
          </reference>
        </references>
      </pivotArea>
    </chartFormat>
    <chartFormat chart="16" format="4051">
      <pivotArea type="data" outline="0" fieldPosition="0">
        <references count="2">
          <reference field="4294967294" count="1" selected="0">
            <x v="0"/>
          </reference>
          <reference field="2" count="1" selected="0">
            <x v="1302"/>
          </reference>
        </references>
      </pivotArea>
    </chartFormat>
    <chartFormat chart="16" format="4052">
      <pivotArea type="data" outline="0" fieldPosition="0">
        <references count="2">
          <reference field="4294967294" count="1" selected="0">
            <x v="0"/>
          </reference>
          <reference field="2" count="1" selected="0">
            <x v="1301"/>
          </reference>
        </references>
      </pivotArea>
    </chartFormat>
    <chartFormat chart="16" format="4053">
      <pivotArea type="data" outline="0" fieldPosition="0">
        <references count="2">
          <reference field="4294967294" count="1" selected="0">
            <x v="0"/>
          </reference>
          <reference field="2" count="1" selected="0">
            <x v="1300"/>
          </reference>
        </references>
      </pivotArea>
    </chartFormat>
    <chartFormat chart="16" format="4054">
      <pivotArea type="data" outline="0" fieldPosition="0">
        <references count="2">
          <reference field="4294967294" count="1" selected="0">
            <x v="0"/>
          </reference>
          <reference field="2" count="1" selected="0">
            <x v="1299"/>
          </reference>
        </references>
      </pivotArea>
    </chartFormat>
    <chartFormat chart="16" format="4055">
      <pivotArea type="data" outline="0" fieldPosition="0">
        <references count="2">
          <reference field="4294967294" count="1" selected="0">
            <x v="0"/>
          </reference>
          <reference field="2" count="1" selected="0">
            <x v="1298"/>
          </reference>
        </references>
      </pivotArea>
    </chartFormat>
    <chartFormat chart="16" format="4056">
      <pivotArea type="data" outline="0" fieldPosition="0">
        <references count="2">
          <reference field="4294967294" count="1" selected="0">
            <x v="0"/>
          </reference>
          <reference field="2" count="1" selected="0">
            <x v="1297"/>
          </reference>
        </references>
      </pivotArea>
    </chartFormat>
    <chartFormat chart="16" format="4057">
      <pivotArea type="data" outline="0" fieldPosition="0">
        <references count="2">
          <reference field="4294967294" count="1" selected="0">
            <x v="0"/>
          </reference>
          <reference field="2" count="1" selected="0">
            <x v="1296"/>
          </reference>
        </references>
      </pivotArea>
    </chartFormat>
    <chartFormat chart="16" format="4058">
      <pivotArea type="data" outline="0" fieldPosition="0">
        <references count="2">
          <reference field="4294967294" count="1" selected="0">
            <x v="0"/>
          </reference>
          <reference field="2" count="1" selected="0">
            <x v="1295"/>
          </reference>
        </references>
      </pivotArea>
    </chartFormat>
    <chartFormat chart="16" format="4059">
      <pivotArea type="data" outline="0" fieldPosition="0">
        <references count="2">
          <reference field="4294967294" count="1" selected="0">
            <x v="0"/>
          </reference>
          <reference field="2" count="1" selected="0">
            <x v="1294"/>
          </reference>
        </references>
      </pivotArea>
    </chartFormat>
    <chartFormat chart="16" format="4060">
      <pivotArea type="data" outline="0" fieldPosition="0">
        <references count="2">
          <reference field="4294967294" count="1" selected="0">
            <x v="0"/>
          </reference>
          <reference field="2" count="1" selected="0">
            <x v="1293"/>
          </reference>
        </references>
      </pivotArea>
    </chartFormat>
    <chartFormat chart="16" format="4061">
      <pivotArea type="data" outline="0" fieldPosition="0">
        <references count="2">
          <reference field="4294967294" count="1" selected="0">
            <x v="0"/>
          </reference>
          <reference field="2" count="1" selected="0">
            <x v="1292"/>
          </reference>
        </references>
      </pivotArea>
    </chartFormat>
    <chartFormat chart="16" format="4062">
      <pivotArea type="data" outline="0" fieldPosition="0">
        <references count="2">
          <reference field="4294967294" count="1" selected="0">
            <x v="0"/>
          </reference>
          <reference field="2" count="1" selected="0">
            <x v="1291"/>
          </reference>
        </references>
      </pivotArea>
    </chartFormat>
    <chartFormat chart="16" format="4063">
      <pivotArea type="data" outline="0" fieldPosition="0">
        <references count="2">
          <reference field="4294967294" count="1" selected="0">
            <x v="0"/>
          </reference>
          <reference field="2" count="1" selected="0">
            <x v="1290"/>
          </reference>
        </references>
      </pivotArea>
    </chartFormat>
    <chartFormat chart="16" format="4064">
      <pivotArea type="data" outline="0" fieldPosition="0">
        <references count="2">
          <reference field="4294967294" count="1" selected="0">
            <x v="0"/>
          </reference>
          <reference field="2" count="1" selected="0">
            <x v="1289"/>
          </reference>
        </references>
      </pivotArea>
    </chartFormat>
    <chartFormat chart="16" format="4065">
      <pivotArea type="data" outline="0" fieldPosition="0">
        <references count="2">
          <reference field="4294967294" count="1" selected="0">
            <x v="0"/>
          </reference>
          <reference field="2" count="1" selected="0">
            <x v="1288"/>
          </reference>
        </references>
      </pivotArea>
    </chartFormat>
    <chartFormat chart="16" format="4066">
      <pivotArea type="data" outline="0" fieldPosition="0">
        <references count="2">
          <reference field="4294967294" count="1" selected="0">
            <x v="0"/>
          </reference>
          <reference field="2" count="1" selected="0">
            <x v="1287"/>
          </reference>
        </references>
      </pivotArea>
    </chartFormat>
    <chartFormat chart="16" format="4067">
      <pivotArea type="data" outline="0" fieldPosition="0">
        <references count="2">
          <reference field="4294967294" count="1" selected="0">
            <x v="0"/>
          </reference>
          <reference field="2" count="1" selected="0">
            <x v="1286"/>
          </reference>
        </references>
      </pivotArea>
    </chartFormat>
    <chartFormat chart="16" format="4068">
      <pivotArea type="data" outline="0" fieldPosition="0">
        <references count="2">
          <reference field="4294967294" count="1" selected="0">
            <x v="0"/>
          </reference>
          <reference field="2" count="1" selected="0">
            <x v="1285"/>
          </reference>
        </references>
      </pivotArea>
    </chartFormat>
    <chartFormat chart="16" format="4069">
      <pivotArea type="data" outline="0" fieldPosition="0">
        <references count="2">
          <reference field="4294967294" count="1" selected="0">
            <x v="0"/>
          </reference>
          <reference field="2" count="1" selected="0">
            <x v="1284"/>
          </reference>
        </references>
      </pivotArea>
    </chartFormat>
    <chartFormat chart="16" format="4070">
      <pivotArea type="data" outline="0" fieldPosition="0">
        <references count="2">
          <reference field="4294967294" count="1" selected="0">
            <x v="0"/>
          </reference>
          <reference field="2" count="1" selected="0">
            <x v="1283"/>
          </reference>
        </references>
      </pivotArea>
    </chartFormat>
    <chartFormat chart="16" format="4071">
      <pivotArea type="data" outline="0" fieldPosition="0">
        <references count="2">
          <reference field="4294967294" count="1" selected="0">
            <x v="0"/>
          </reference>
          <reference field="2" count="1" selected="0">
            <x v="1282"/>
          </reference>
        </references>
      </pivotArea>
    </chartFormat>
    <chartFormat chart="16" format="4072">
      <pivotArea type="data" outline="0" fieldPosition="0">
        <references count="2">
          <reference field="4294967294" count="1" selected="0">
            <x v="0"/>
          </reference>
          <reference field="2" count="1" selected="0">
            <x v="1281"/>
          </reference>
        </references>
      </pivotArea>
    </chartFormat>
    <chartFormat chart="16" format="4073">
      <pivotArea type="data" outline="0" fieldPosition="0">
        <references count="2">
          <reference field="4294967294" count="1" selected="0">
            <x v="0"/>
          </reference>
          <reference field="2" count="1" selected="0">
            <x v="1280"/>
          </reference>
        </references>
      </pivotArea>
    </chartFormat>
    <chartFormat chart="16" format="4074">
      <pivotArea type="data" outline="0" fieldPosition="0">
        <references count="2">
          <reference field="4294967294" count="1" selected="0">
            <x v="0"/>
          </reference>
          <reference field="2" count="1" selected="0">
            <x v="1279"/>
          </reference>
        </references>
      </pivotArea>
    </chartFormat>
    <chartFormat chart="16" format="4075">
      <pivotArea type="data" outline="0" fieldPosition="0">
        <references count="2">
          <reference field="4294967294" count="1" selected="0">
            <x v="0"/>
          </reference>
          <reference field="2" count="1" selected="0">
            <x v="1278"/>
          </reference>
        </references>
      </pivotArea>
    </chartFormat>
    <chartFormat chart="16" format="4076">
      <pivotArea type="data" outline="0" fieldPosition="0">
        <references count="2">
          <reference field="4294967294" count="1" selected="0">
            <x v="0"/>
          </reference>
          <reference field="2" count="1" selected="0">
            <x v="1277"/>
          </reference>
        </references>
      </pivotArea>
    </chartFormat>
    <chartFormat chart="16" format="4077">
      <pivotArea type="data" outline="0" fieldPosition="0">
        <references count="2">
          <reference field="4294967294" count="1" selected="0">
            <x v="0"/>
          </reference>
          <reference field="2" count="1" selected="0">
            <x v="1276"/>
          </reference>
        </references>
      </pivotArea>
    </chartFormat>
    <chartFormat chart="16" format="4078">
      <pivotArea type="data" outline="0" fieldPosition="0">
        <references count="2">
          <reference field="4294967294" count="1" selected="0">
            <x v="0"/>
          </reference>
          <reference field="2" count="1" selected="0">
            <x v="1275"/>
          </reference>
        </references>
      </pivotArea>
    </chartFormat>
    <chartFormat chart="16" format="4079">
      <pivotArea type="data" outline="0" fieldPosition="0">
        <references count="2">
          <reference field="4294967294" count="1" selected="0">
            <x v="0"/>
          </reference>
          <reference field="2" count="1" selected="0">
            <x v="1274"/>
          </reference>
        </references>
      </pivotArea>
    </chartFormat>
    <chartFormat chart="16" format="4080">
      <pivotArea type="data" outline="0" fieldPosition="0">
        <references count="2">
          <reference field="4294967294" count="1" selected="0">
            <x v="0"/>
          </reference>
          <reference field="2" count="1" selected="0">
            <x v="1273"/>
          </reference>
        </references>
      </pivotArea>
    </chartFormat>
    <chartFormat chart="16" format="4081">
      <pivotArea type="data" outline="0" fieldPosition="0">
        <references count="2">
          <reference field="4294967294" count="1" selected="0">
            <x v="0"/>
          </reference>
          <reference field="2" count="1" selected="0">
            <x v="1272"/>
          </reference>
        </references>
      </pivotArea>
    </chartFormat>
    <chartFormat chart="16" format="4082">
      <pivotArea type="data" outline="0" fieldPosition="0">
        <references count="2">
          <reference field="4294967294" count="1" selected="0">
            <x v="0"/>
          </reference>
          <reference field="2" count="1" selected="0">
            <x v="1271"/>
          </reference>
        </references>
      </pivotArea>
    </chartFormat>
    <chartFormat chart="16" format="4083">
      <pivotArea type="data" outline="0" fieldPosition="0">
        <references count="2">
          <reference field="4294967294" count="1" selected="0">
            <x v="0"/>
          </reference>
          <reference field="2" count="1" selected="0">
            <x v="1270"/>
          </reference>
        </references>
      </pivotArea>
    </chartFormat>
    <chartFormat chart="16" format="4084">
      <pivotArea type="data" outline="0" fieldPosition="0">
        <references count="2">
          <reference field="4294967294" count="1" selected="0">
            <x v="0"/>
          </reference>
          <reference field="2" count="1" selected="0">
            <x v="1269"/>
          </reference>
        </references>
      </pivotArea>
    </chartFormat>
    <chartFormat chart="16" format="4085">
      <pivotArea type="data" outline="0" fieldPosition="0">
        <references count="2">
          <reference field="4294967294" count="1" selected="0">
            <x v="0"/>
          </reference>
          <reference field="2" count="1" selected="0">
            <x v="1268"/>
          </reference>
        </references>
      </pivotArea>
    </chartFormat>
    <chartFormat chart="16" format="4086">
      <pivotArea type="data" outline="0" fieldPosition="0">
        <references count="2">
          <reference field="4294967294" count="1" selected="0">
            <x v="0"/>
          </reference>
          <reference field="2" count="1" selected="0">
            <x v="1267"/>
          </reference>
        </references>
      </pivotArea>
    </chartFormat>
    <chartFormat chart="16" format="4087">
      <pivotArea type="data" outline="0" fieldPosition="0">
        <references count="2">
          <reference field="4294967294" count="1" selected="0">
            <x v="0"/>
          </reference>
          <reference field="2" count="1" selected="0">
            <x v="1266"/>
          </reference>
        </references>
      </pivotArea>
    </chartFormat>
    <chartFormat chart="16" format="4088">
      <pivotArea type="data" outline="0" fieldPosition="0">
        <references count="2">
          <reference field="4294967294" count="1" selected="0">
            <x v="0"/>
          </reference>
          <reference field="2" count="1" selected="0">
            <x v="1265"/>
          </reference>
        </references>
      </pivotArea>
    </chartFormat>
    <chartFormat chart="16" format="4089">
      <pivotArea type="data" outline="0" fieldPosition="0">
        <references count="2">
          <reference field="4294967294" count="1" selected="0">
            <x v="0"/>
          </reference>
          <reference field="2" count="1" selected="0">
            <x v="1264"/>
          </reference>
        </references>
      </pivotArea>
    </chartFormat>
    <chartFormat chart="16" format="4090">
      <pivotArea type="data" outline="0" fieldPosition="0">
        <references count="2">
          <reference field="4294967294" count="1" selected="0">
            <x v="0"/>
          </reference>
          <reference field="2" count="1" selected="0">
            <x v="1263"/>
          </reference>
        </references>
      </pivotArea>
    </chartFormat>
    <chartFormat chart="16" format="4091">
      <pivotArea type="data" outline="0" fieldPosition="0">
        <references count="2">
          <reference field="4294967294" count="1" selected="0">
            <x v="0"/>
          </reference>
          <reference field="2" count="1" selected="0">
            <x v="1262"/>
          </reference>
        </references>
      </pivotArea>
    </chartFormat>
    <chartFormat chart="16" format="4092">
      <pivotArea type="data" outline="0" fieldPosition="0">
        <references count="2">
          <reference field="4294967294" count="1" selected="0">
            <x v="0"/>
          </reference>
          <reference field="2" count="1" selected="0">
            <x v="1261"/>
          </reference>
        </references>
      </pivotArea>
    </chartFormat>
    <chartFormat chart="16" format="4093">
      <pivotArea type="data" outline="0" fieldPosition="0">
        <references count="2">
          <reference field="4294967294" count="1" selected="0">
            <x v="0"/>
          </reference>
          <reference field="2" count="1" selected="0">
            <x v="1260"/>
          </reference>
        </references>
      </pivotArea>
    </chartFormat>
    <chartFormat chart="16" format="4094">
      <pivotArea type="data" outline="0" fieldPosition="0">
        <references count="2">
          <reference field="4294967294" count="1" selected="0">
            <x v="0"/>
          </reference>
          <reference field="2" count="1" selected="0">
            <x v="1259"/>
          </reference>
        </references>
      </pivotArea>
    </chartFormat>
    <chartFormat chart="16" format="4095">
      <pivotArea type="data" outline="0" fieldPosition="0">
        <references count="2">
          <reference field="4294967294" count="1" selected="0">
            <x v="0"/>
          </reference>
          <reference field="2" count="1" selected="0">
            <x v="1258"/>
          </reference>
        </references>
      </pivotArea>
    </chartFormat>
    <chartFormat chart="16" format="4096">
      <pivotArea type="data" outline="0" fieldPosition="0">
        <references count="2">
          <reference field="4294967294" count="1" selected="0">
            <x v="0"/>
          </reference>
          <reference field="2" count="1" selected="0">
            <x v="1257"/>
          </reference>
        </references>
      </pivotArea>
    </chartFormat>
    <chartFormat chart="16" format="4097">
      <pivotArea type="data" outline="0" fieldPosition="0">
        <references count="2">
          <reference field="4294967294" count="1" selected="0">
            <x v="0"/>
          </reference>
          <reference field="2" count="1" selected="0">
            <x v="1256"/>
          </reference>
        </references>
      </pivotArea>
    </chartFormat>
    <chartFormat chart="16" format="4098">
      <pivotArea type="data" outline="0" fieldPosition="0">
        <references count="2">
          <reference field="4294967294" count="1" selected="0">
            <x v="0"/>
          </reference>
          <reference field="2" count="1" selected="0">
            <x v="1255"/>
          </reference>
        </references>
      </pivotArea>
    </chartFormat>
    <chartFormat chart="16" format="4099">
      <pivotArea type="data" outline="0" fieldPosition="0">
        <references count="2">
          <reference field="4294967294" count="1" selected="0">
            <x v="0"/>
          </reference>
          <reference field="2" count="1" selected="0">
            <x v="1254"/>
          </reference>
        </references>
      </pivotArea>
    </chartFormat>
    <chartFormat chart="16" format="4100">
      <pivotArea type="data" outline="0" fieldPosition="0">
        <references count="2">
          <reference field="4294967294" count="1" selected="0">
            <x v="0"/>
          </reference>
          <reference field="2" count="1" selected="0">
            <x v="1253"/>
          </reference>
        </references>
      </pivotArea>
    </chartFormat>
    <chartFormat chart="16" format="4101">
      <pivotArea type="data" outline="0" fieldPosition="0">
        <references count="2">
          <reference field="4294967294" count="1" selected="0">
            <x v="0"/>
          </reference>
          <reference field="2" count="1" selected="0">
            <x v="1252"/>
          </reference>
        </references>
      </pivotArea>
    </chartFormat>
    <chartFormat chart="16" format="4102">
      <pivotArea type="data" outline="0" fieldPosition="0">
        <references count="2">
          <reference field="4294967294" count="1" selected="0">
            <x v="0"/>
          </reference>
          <reference field="2" count="1" selected="0">
            <x v="1251"/>
          </reference>
        </references>
      </pivotArea>
    </chartFormat>
    <chartFormat chart="16" format="4103">
      <pivotArea type="data" outline="0" fieldPosition="0">
        <references count="2">
          <reference field="4294967294" count="1" selected="0">
            <x v="0"/>
          </reference>
          <reference field="2" count="1" selected="0">
            <x v="1250"/>
          </reference>
        </references>
      </pivotArea>
    </chartFormat>
    <chartFormat chart="16" format="4104">
      <pivotArea type="data" outline="0" fieldPosition="0">
        <references count="2">
          <reference field="4294967294" count="1" selected="0">
            <x v="0"/>
          </reference>
          <reference field="2" count="1" selected="0">
            <x v="1249"/>
          </reference>
        </references>
      </pivotArea>
    </chartFormat>
    <chartFormat chart="16" format="4105">
      <pivotArea type="data" outline="0" fieldPosition="0">
        <references count="2">
          <reference field="4294967294" count="1" selected="0">
            <x v="0"/>
          </reference>
          <reference field="2" count="1" selected="0">
            <x v="1248"/>
          </reference>
        </references>
      </pivotArea>
    </chartFormat>
    <chartFormat chart="16" format="4106">
      <pivotArea type="data" outline="0" fieldPosition="0">
        <references count="2">
          <reference field="4294967294" count="1" selected="0">
            <x v="0"/>
          </reference>
          <reference field="2" count="1" selected="0">
            <x v="1247"/>
          </reference>
        </references>
      </pivotArea>
    </chartFormat>
    <chartFormat chart="16" format="4107">
      <pivotArea type="data" outline="0" fieldPosition="0">
        <references count="2">
          <reference field="4294967294" count="1" selected="0">
            <x v="0"/>
          </reference>
          <reference field="2" count="1" selected="0">
            <x v="1246"/>
          </reference>
        </references>
      </pivotArea>
    </chartFormat>
    <chartFormat chart="16" format="4108">
      <pivotArea type="data" outline="0" fieldPosition="0">
        <references count="2">
          <reference field="4294967294" count="1" selected="0">
            <x v="0"/>
          </reference>
          <reference field="2" count="1" selected="0">
            <x v="1245"/>
          </reference>
        </references>
      </pivotArea>
    </chartFormat>
    <chartFormat chart="16" format="4109">
      <pivotArea type="data" outline="0" fieldPosition="0">
        <references count="2">
          <reference field="4294967294" count="1" selected="0">
            <x v="0"/>
          </reference>
          <reference field="2" count="1" selected="0">
            <x v="1244"/>
          </reference>
        </references>
      </pivotArea>
    </chartFormat>
    <chartFormat chart="16" format="4110">
      <pivotArea type="data" outline="0" fieldPosition="0">
        <references count="2">
          <reference field="4294967294" count="1" selected="0">
            <x v="0"/>
          </reference>
          <reference field="2" count="1" selected="0">
            <x v="1243"/>
          </reference>
        </references>
      </pivotArea>
    </chartFormat>
    <chartFormat chart="16" format="4111">
      <pivotArea type="data" outline="0" fieldPosition="0">
        <references count="2">
          <reference field="4294967294" count="1" selected="0">
            <x v="0"/>
          </reference>
          <reference field="2" count="1" selected="0">
            <x v="1242"/>
          </reference>
        </references>
      </pivotArea>
    </chartFormat>
    <chartFormat chart="16" format="4112">
      <pivotArea type="data" outline="0" fieldPosition="0">
        <references count="2">
          <reference field="4294967294" count="1" selected="0">
            <x v="0"/>
          </reference>
          <reference field="2" count="1" selected="0">
            <x v="1241"/>
          </reference>
        </references>
      </pivotArea>
    </chartFormat>
    <chartFormat chart="16" format="4113">
      <pivotArea type="data" outline="0" fieldPosition="0">
        <references count="2">
          <reference field="4294967294" count="1" selected="0">
            <x v="0"/>
          </reference>
          <reference field="2" count="1" selected="0">
            <x v="1240"/>
          </reference>
        </references>
      </pivotArea>
    </chartFormat>
    <chartFormat chart="16" format="4114">
      <pivotArea type="data" outline="0" fieldPosition="0">
        <references count="2">
          <reference field="4294967294" count="1" selected="0">
            <x v="0"/>
          </reference>
          <reference field="2" count="1" selected="0">
            <x v="1239"/>
          </reference>
        </references>
      </pivotArea>
    </chartFormat>
    <chartFormat chart="16" format="4115">
      <pivotArea type="data" outline="0" fieldPosition="0">
        <references count="2">
          <reference field="4294967294" count="1" selected="0">
            <x v="0"/>
          </reference>
          <reference field="2" count="1" selected="0">
            <x v="1238"/>
          </reference>
        </references>
      </pivotArea>
    </chartFormat>
    <chartFormat chart="16" format="4116">
      <pivotArea type="data" outline="0" fieldPosition="0">
        <references count="2">
          <reference field="4294967294" count="1" selected="0">
            <x v="0"/>
          </reference>
          <reference field="2" count="1" selected="0">
            <x v="1237"/>
          </reference>
        </references>
      </pivotArea>
    </chartFormat>
    <chartFormat chart="16" format="4117">
      <pivotArea type="data" outline="0" fieldPosition="0">
        <references count="2">
          <reference field="4294967294" count="1" selected="0">
            <x v="0"/>
          </reference>
          <reference field="2" count="1" selected="0">
            <x v="1236"/>
          </reference>
        </references>
      </pivotArea>
    </chartFormat>
    <chartFormat chart="16" format="4118">
      <pivotArea type="data" outline="0" fieldPosition="0">
        <references count="2">
          <reference field="4294967294" count="1" selected="0">
            <x v="0"/>
          </reference>
          <reference field="2" count="1" selected="0">
            <x v="1235"/>
          </reference>
        </references>
      </pivotArea>
    </chartFormat>
    <chartFormat chart="16" format="4119">
      <pivotArea type="data" outline="0" fieldPosition="0">
        <references count="2">
          <reference field="4294967294" count="1" selected="0">
            <x v="0"/>
          </reference>
          <reference field="2" count="1" selected="0">
            <x v="1234"/>
          </reference>
        </references>
      </pivotArea>
    </chartFormat>
    <chartFormat chart="16" format="4120">
      <pivotArea type="data" outline="0" fieldPosition="0">
        <references count="2">
          <reference field="4294967294" count="1" selected="0">
            <x v="0"/>
          </reference>
          <reference field="2" count="1" selected="0">
            <x v="1233"/>
          </reference>
        </references>
      </pivotArea>
    </chartFormat>
    <chartFormat chart="16" format="4121">
      <pivotArea type="data" outline="0" fieldPosition="0">
        <references count="2">
          <reference field="4294967294" count="1" selected="0">
            <x v="0"/>
          </reference>
          <reference field="2" count="1" selected="0">
            <x v="1232"/>
          </reference>
        </references>
      </pivotArea>
    </chartFormat>
    <chartFormat chart="16" format="4122">
      <pivotArea type="data" outline="0" fieldPosition="0">
        <references count="2">
          <reference field="4294967294" count="1" selected="0">
            <x v="0"/>
          </reference>
          <reference field="2" count="1" selected="0">
            <x v="1231"/>
          </reference>
        </references>
      </pivotArea>
    </chartFormat>
    <chartFormat chart="16" format="4123">
      <pivotArea type="data" outline="0" fieldPosition="0">
        <references count="2">
          <reference field="4294967294" count="1" selected="0">
            <x v="0"/>
          </reference>
          <reference field="2" count="1" selected="0">
            <x v="1230"/>
          </reference>
        </references>
      </pivotArea>
    </chartFormat>
    <chartFormat chart="16" format="4124">
      <pivotArea type="data" outline="0" fieldPosition="0">
        <references count="2">
          <reference field="4294967294" count="1" selected="0">
            <x v="0"/>
          </reference>
          <reference field="2" count="1" selected="0">
            <x v="1229"/>
          </reference>
        </references>
      </pivotArea>
    </chartFormat>
    <chartFormat chart="16" format="4125">
      <pivotArea type="data" outline="0" fieldPosition="0">
        <references count="2">
          <reference field="4294967294" count="1" selected="0">
            <x v="0"/>
          </reference>
          <reference field="2" count="1" selected="0">
            <x v="1228"/>
          </reference>
        </references>
      </pivotArea>
    </chartFormat>
    <chartFormat chart="16" format="4126">
      <pivotArea type="data" outline="0" fieldPosition="0">
        <references count="2">
          <reference field="4294967294" count="1" selected="0">
            <x v="0"/>
          </reference>
          <reference field="2" count="1" selected="0">
            <x v="1227"/>
          </reference>
        </references>
      </pivotArea>
    </chartFormat>
    <chartFormat chart="16" format="4127">
      <pivotArea type="data" outline="0" fieldPosition="0">
        <references count="2">
          <reference field="4294967294" count="1" selected="0">
            <x v="0"/>
          </reference>
          <reference field="2" count="1" selected="0">
            <x v="1226"/>
          </reference>
        </references>
      </pivotArea>
    </chartFormat>
    <chartFormat chart="16" format="4128">
      <pivotArea type="data" outline="0" fieldPosition="0">
        <references count="2">
          <reference field="4294967294" count="1" selected="0">
            <x v="0"/>
          </reference>
          <reference field="2" count="1" selected="0">
            <x v="1225"/>
          </reference>
        </references>
      </pivotArea>
    </chartFormat>
    <chartFormat chart="16" format="4129">
      <pivotArea type="data" outline="0" fieldPosition="0">
        <references count="2">
          <reference field="4294967294" count="1" selected="0">
            <x v="0"/>
          </reference>
          <reference field="2" count="1" selected="0">
            <x v="1224"/>
          </reference>
        </references>
      </pivotArea>
    </chartFormat>
    <chartFormat chart="16" format="4130">
      <pivotArea type="data" outline="0" fieldPosition="0">
        <references count="2">
          <reference field="4294967294" count="1" selected="0">
            <x v="0"/>
          </reference>
          <reference field="2" count="1" selected="0">
            <x v="1223"/>
          </reference>
        </references>
      </pivotArea>
    </chartFormat>
    <chartFormat chart="16" format="4131">
      <pivotArea type="data" outline="0" fieldPosition="0">
        <references count="2">
          <reference field="4294967294" count="1" selected="0">
            <x v="0"/>
          </reference>
          <reference field="2" count="1" selected="0">
            <x v="1222"/>
          </reference>
        </references>
      </pivotArea>
    </chartFormat>
    <chartFormat chart="16" format="4132">
      <pivotArea type="data" outline="0" fieldPosition="0">
        <references count="2">
          <reference field="4294967294" count="1" selected="0">
            <x v="0"/>
          </reference>
          <reference field="2" count="1" selected="0">
            <x v="1221"/>
          </reference>
        </references>
      </pivotArea>
    </chartFormat>
    <chartFormat chart="16" format="4133">
      <pivotArea type="data" outline="0" fieldPosition="0">
        <references count="2">
          <reference field="4294967294" count="1" selected="0">
            <x v="0"/>
          </reference>
          <reference field="2" count="1" selected="0">
            <x v="1220"/>
          </reference>
        </references>
      </pivotArea>
    </chartFormat>
    <chartFormat chart="16" format="4134">
      <pivotArea type="data" outline="0" fieldPosition="0">
        <references count="2">
          <reference field="4294967294" count="1" selected="0">
            <x v="0"/>
          </reference>
          <reference field="2" count="1" selected="0">
            <x v="1219"/>
          </reference>
        </references>
      </pivotArea>
    </chartFormat>
    <chartFormat chart="16" format="4135">
      <pivotArea type="data" outline="0" fieldPosition="0">
        <references count="2">
          <reference field="4294967294" count="1" selected="0">
            <x v="0"/>
          </reference>
          <reference field="2" count="1" selected="0">
            <x v="1218"/>
          </reference>
        </references>
      </pivotArea>
    </chartFormat>
    <chartFormat chart="16" format="4136">
      <pivotArea type="data" outline="0" fieldPosition="0">
        <references count="2">
          <reference field="4294967294" count="1" selected="0">
            <x v="0"/>
          </reference>
          <reference field="2" count="1" selected="0">
            <x v="1217"/>
          </reference>
        </references>
      </pivotArea>
    </chartFormat>
    <chartFormat chart="16" format="4137">
      <pivotArea type="data" outline="0" fieldPosition="0">
        <references count="2">
          <reference field="4294967294" count="1" selected="0">
            <x v="0"/>
          </reference>
          <reference field="2" count="1" selected="0">
            <x v="1216"/>
          </reference>
        </references>
      </pivotArea>
    </chartFormat>
    <chartFormat chart="16" format="4138">
      <pivotArea type="data" outline="0" fieldPosition="0">
        <references count="2">
          <reference field="4294967294" count="1" selected="0">
            <x v="0"/>
          </reference>
          <reference field="2" count="1" selected="0">
            <x v="1215"/>
          </reference>
        </references>
      </pivotArea>
    </chartFormat>
    <chartFormat chart="16" format="4139">
      <pivotArea type="data" outline="0" fieldPosition="0">
        <references count="2">
          <reference field="4294967294" count="1" selected="0">
            <x v="0"/>
          </reference>
          <reference field="2" count="1" selected="0">
            <x v="1214"/>
          </reference>
        </references>
      </pivotArea>
    </chartFormat>
    <chartFormat chart="16" format="4140">
      <pivotArea type="data" outline="0" fieldPosition="0">
        <references count="2">
          <reference field="4294967294" count="1" selected="0">
            <x v="0"/>
          </reference>
          <reference field="2" count="1" selected="0">
            <x v="1213"/>
          </reference>
        </references>
      </pivotArea>
    </chartFormat>
    <chartFormat chart="16" format="4141">
      <pivotArea type="data" outline="0" fieldPosition="0">
        <references count="2">
          <reference field="4294967294" count="1" selected="0">
            <x v="0"/>
          </reference>
          <reference field="2" count="1" selected="0">
            <x v="1212"/>
          </reference>
        </references>
      </pivotArea>
    </chartFormat>
    <chartFormat chart="16" format="4142">
      <pivotArea type="data" outline="0" fieldPosition="0">
        <references count="2">
          <reference field="4294967294" count="1" selected="0">
            <x v="0"/>
          </reference>
          <reference field="2" count="1" selected="0">
            <x v="1211"/>
          </reference>
        </references>
      </pivotArea>
    </chartFormat>
    <chartFormat chart="16" format="4143">
      <pivotArea type="data" outline="0" fieldPosition="0">
        <references count="2">
          <reference field="4294967294" count="1" selected="0">
            <x v="0"/>
          </reference>
          <reference field="2" count="1" selected="0">
            <x v="1210"/>
          </reference>
        </references>
      </pivotArea>
    </chartFormat>
    <chartFormat chart="16" format="4144">
      <pivotArea type="data" outline="0" fieldPosition="0">
        <references count="2">
          <reference field="4294967294" count="1" selected="0">
            <x v="0"/>
          </reference>
          <reference field="2" count="1" selected="0">
            <x v="1209"/>
          </reference>
        </references>
      </pivotArea>
    </chartFormat>
    <chartFormat chart="16" format="4145">
      <pivotArea type="data" outline="0" fieldPosition="0">
        <references count="2">
          <reference field="4294967294" count="1" selected="0">
            <x v="0"/>
          </reference>
          <reference field="2" count="1" selected="0">
            <x v="1208"/>
          </reference>
        </references>
      </pivotArea>
    </chartFormat>
    <chartFormat chart="16" format="4146">
      <pivotArea type="data" outline="0" fieldPosition="0">
        <references count="2">
          <reference field="4294967294" count="1" selected="0">
            <x v="0"/>
          </reference>
          <reference field="2" count="1" selected="0">
            <x v="1207"/>
          </reference>
        </references>
      </pivotArea>
    </chartFormat>
    <chartFormat chart="16" format="4147">
      <pivotArea type="data" outline="0" fieldPosition="0">
        <references count="2">
          <reference field="4294967294" count="1" selected="0">
            <x v="0"/>
          </reference>
          <reference field="2" count="1" selected="0">
            <x v="1206"/>
          </reference>
        </references>
      </pivotArea>
    </chartFormat>
    <chartFormat chart="16" format="4148">
      <pivotArea type="data" outline="0" fieldPosition="0">
        <references count="2">
          <reference field="4294967294" count="1" selected="0">
            <x v="0"/>
          </reference>
          <reference field="2" count="1" selected="0">
            <x v="1205"/>
          </reference>
        </references>
      </pivotArea>
    </chartFormat>
    <chartFormat chart="16" format="4149">
      <pivotArea type="data" outline="0" fieldPosition="0">
        <references count="2">
          <reference field="4294967294" count="1" selected="0">
            <x v="0"/>
          </reference>
          <reference field="2" count="1" selected="0">
            <x v="1204"/>
          </reference>
        </references>
      </pivotArea>
    </chartFormat>
    <chartFormat chart="16" format="4150">
      <pivotArea type="data" outline="0" fieldPosition="0">
        <references count="2">
          <reference field="4294967294" count="1" selected="0">
            <x v="0"/>
          </reference>
          <reference field="2" count="1" selected="0">
            <x v="1203"/>
          </reference>
        </references>
      </pivotArea>
    </chartFormat>
    <chartFormat chart="16" format="4151">
      <pivotArea type="data" outline="0" fieldPosition="0">
        <references count="2">
          <reference field="4294967294" count="1" selected="0">
            <x v="0"/>
          </reference>
          <reference field="2" count="1" selected="0">
            <x v="1202"/>
          </reference>
        </references>
      </pivotArea>
    </chartFormat>
    <chartFormat chart="16" format="4152">
      <pivotArea type="data" outline="0" fieldPosition="0">
        <references count="2">
          <reference field="4294967294" count="1" selected="0">
            <x v="0"/>
          </reference>
          <reference field="2" count="1" selected="0">
            <x v="1201"/>
          </reference>
        </references>
      </pivotArea>
    </chartFormat>
    <chartFormat chart="16" format="4153">
      <pivotArea type="data" outline="0" fieldPosition="0">
        <references count="2">
          <reference field="4294967294" count="1" selected="0">
            <x v="0"/>
          </reference>
          <reference field="2" count="1" selected="0">
            <x v="1200"/>
          </reference>
        </references>
      </pivotArea>
    </chartFormat>
    <chartFormat chart="16" format="4154">
      <pivotArea type="data" outline="0" fieldPosition="0">
        <references count="2">
          <reference field="4294967294" count="1" selected="0">
            <x v="0"/>
          </reference>
          <reference field="2" count="1" selected="0">
            <x v="1199"/>
          </reference>
        </references>
      </pivotArea>
    </chartFormat>
    <chartFormat chart="16" format="4155">
      <pivotArea type="data" outline="0" fieldPosition="0">
        <references count="2">
          <reference field="4294967294" count="1" selected="0">
            <x v="0"/>
          </reference>
          <reference field="2" count="1" selected="0">
            <x v="1198"/>
          </reference>
        </references>
      </pivotArea>
    </chartFormat>
    <chartFormat chart="16" format="4156">
      <pivotArea type="data" outline="0" fieldPosition="0">
        <references count="2">
          <reference field="4294967294" count="1" selected="0">
            <x v="0"/>
          </reference>
          <reference field="2" count="1" selected="0">
            <x v="1197"/>
          </reference>
        </references>
      </pivotArea>
    </chartFormat>
    <chartFormat chart="16" format="4157">
      <pivotArea type="data" outline="0" fieldPosition="0">
        <references count="2">
          <reference field="4294967294" count="1" selected="0">
            <x v="0"/>
          </reference>
          <reference field="2" count="1" selected="0">
            <x v="1196"/>
          </reference>
        </references>
      </pivotArea>
    </chartFormat>
    <chartFormat chart="16" format="4158">
      <pivotArea type="data" outline="0" fieldPosition="0">
        <references count="2">
          <reference field="4294967294" count="1" selected="0">
            <x v="0"/>
          </reference>
          <reference field="2" count="1" selected="0">
            <x v="1195"/>
          </reference>
        </references>
      </pivotArea>
    </chartFormat>
    <chartFormat chart="16" format="4159">
      <pivotArea type="data" outline="0" fieldPosition="0">
        <references count="2">
          <reference field="4294967294" count="1" selected="0">
            <x v="0"/>
          </reference>
          <reference field="2" count="1" selected="0">
            <x v="1194"/>
          </reference>
        </references>
      </pivotArea>
    </chartFormat>
    <chartFormat chart="16" format="4160">
      <pivotArea type="data" outline="0" fieldPosition="0">
        <references count="2">
          <reference field="4294967294" count="1" selected="0">
            <x v="0"/>
          </reference>
          <reference field="2" count="1" selected="0">
            <x v="1193"/>
          </reference>
        </references>
      </pivotArea>
    </chartFormat>
    <chartFormat chart="16" format="4161">
      <pivotArea type="data" outline="0" fieldPosition="0">
        <references count="2">
          <reference field="4294967294" count="1" selected="0">
            <x v="0"/>
          </reference>
          <reference field="2" count="1" selected="0">
            <x v="1192"/>
          </reference>
        </references>
      </pivotArea>
    </chartFormat>
    <chartFormat chart="16" format="4162">
      <pivotArea type="data" outline="0" fieldPosition="0">
        <references count="2">
          <reference field="4294967294" count="1" selected="0">
            <x v="0"/>
          </reference>
          <reference field="2" count="1" selected="0">
            <x v="1191"/>
          </reference>
        </references>
      </pivotArea>
    </chartFormat>
    <chartFormat chart="16" format="4163">
      <pivotArea type="data" outline="0" fieldPosition="0">
        <references count="2">
          <reference field="4294967294" count="1" selected="0">
            <x v="0"/>
          </reference>
          <reference field="2" count="1" selected="0">
            <x v="1190"/>
          </reference>
        </references>
      </pivotArea>
    </chartFormat>
    <chartFormat chart="16" format="4164">
      <pivotArea type="data" outline="0" fieldPosition="0">
        <references count="2">
          <reference field="4294967294" count="1" selected="0">
            <x v="0"/>
          </reference>
          <reference field="2" count="1" selected="0">
            <x v="1189"/>
          </reference>
        </references>
      </pivotArea>
    </chartFormat>
    <chartFormat chart="16" format="4165">
      <pivotArea type="data" outline="0" fieldPosition="0">
        <references count="2">
          <reference field="4294967294" count="1" selected="0">
            <x v="0"/>
          </reference>
          <reference field="2" count="1" selected="0">
            <x v="1188"/>
          </reference>
        </references>
      </pivotArea>
    </chartFormat>
    <chartFormat chart="16" format="4166">
      <pivotArea type="data" outline="0" fieldPosition="0">
        <references count="2">
          <reference field="4294967294" count="1" selected="0">
            <x v="0"/>
          </reference>
          <reference field="2" count="1" selected="0">
            <x v="1187"/>
          </reference>
        </references>
      </pivotArea>
    </chartFormat>
    <chartFormat chart="16" format="4167">
      <pivotArea type="data" outline="0" fieldPosition="0">
        <references count="2">
          <reference field="4294967294" count="1" selected="0">
            <x v="0"/>
          </reference>
          <reference field="2" count="1" selected="0">
            <x v="1186"/>
          </reference>
        </references>
      </pivotArea>
    </chartFormat>
    <chartFormat chart="16" format="4168">
      <pivotArea type="data" outline="0" fieldPosition="0">
        <references count="2">
          <reference field="4294967294" count="1" selected="0">
            <x v="0"/>
          </reference>
          <reference field="2" count="1" selected="0">
            <x v="1185"/>
          </reference>
        </references>
      </pivotArea>
    </chartFormat>
    <chartFormat chart="16" format="4169">
      <pivotArea type="data" outline="0" fieldPosition="0">
        <references count="2">
          <reference field="4294967294" count="1" selected="0">
            <x v="0"/>
          </reference>
          <reference field="2" count="1" selected="0">
            <x v="1184"/>
          </reference>
        </references>
      </pivotArea>
    </chartFormat>
    <chartFormat chart="16" format="4170">
      <pivotArea type="data" outline="0" fieldPosition="0">
        <references count="2">
          <reference field="4294967294" count="1" selected="0">
            <x v="0"/>
          </reference>
          <reference field="2" count="1" selected="0">
            <x v="1183"/>
          </reference>
        </references>
      </pivotArea>
    </chartFormat>
    <chartFormat chart="16" format="4171">
      <pivotArea type="data" outline="0" fieldPosition="0">
        <references count="2">
          <reference field="4294967294" count="1" selected="0">
            <x v="0"/>
          </reference>
          <reference field="2" count="1" selected="0">
            <x v="1182"/>
          </reference>
        </references>
      </pivotArea>
    </chartFormat>
    <chartFormat chart="16" format="4172">
      <pivotArea type="data" outline="0" fieldPosition="0">
        <references count="2">
          <reference field="4294967294" count="1" selected="0">
            <x v="0"/>
          </reference>
          <reference field="2" count="1" selected="0">
            <x v="1181"/>
          </reference>
        </references>
      </pivotArea>
    </chartFormat>
    <chartFormat chart="16" format="4173">
      <pivotArea type="data" outline="0" fieldPosition="0">
        <references count="2">
          <reference field="4294967294" count="1" selected="0">
            <x v="0"/>
          </reference>
          <reference field="2" count="1" selected="0">
            <x v="1180"/>
          </reference>
        </references>
      </pivotArea>
    </chartFormat>
    <chartFormat chart="16" format="4174">
      <pivotArea type="data" outline="0" fieldPosition="0">
        <references count="2">
          <reference field="4294967294" count="1" selected="0">
            <x v="0"/>
          </reference>
          <reference field="2" count="1" selected="0">
            <x v="1179"/>
          </reference>
        </references>
      </pivotArea>
    </chartFormat>
    <chartFormat chart="16" format="4175">
      <pivotArea type="data" outline="0" fieldPosition="0">
        <references count="2">
          <reference field="4294967294" count="1" selected="0">
            <x v="0"/>
          </reference>
          <reference field="2" count="1" selected="0">
            <x v="1178"/>
          </reference>
        </references>
      </pivotArea>
    </chartFormat>
    <chartFormat chart="16" format="4176">
      <pivotArea type="data" outline="0" fieldPosition="0">
        <references count="2">
          <reference field="4294967294" count="1" selected="0">
            <x v="0"/>
          </reference>
          <reference field="2" count="1" selected="0">
            <x v="1177"/>
          </reference>
        </references>
      </pivotArea>
    </chartFormat>
    <chartFormat chart="16" format="4177">
      <pivotArea type="data" outline="0" fieldPosition="0">
        <references count="2">
          <reference field="4294967294" count="1" selected="0">
            <x v="0"/>
          </reference>
          <reference field="2" count="1" selected="0">
            <x v="1176"/>
          </reference>
        </references>
      </pivotArea>
    </chartFormat>
    <chartFormat chart="16" format="4178">
      <pivotArea type="data" outline="0" fieldPosition="0">
        <references count="2">
          <reference field="4294967294" count="1" selected="0">
            <x v="0"/>
          </reference>
          <reference field="2" count="1" selected="0">
            <x v="1175"/>
          </reference>
        </references>
      </pivotArea>
    </chartFormat>
    <chartFormat chart="16" format="4179">
      <pivotArea type="data" outline="0" fieldPosition="0">
        <references count="2">
          <reference field="4294967294" count="1" selected="0">
            <x v="0"/>
          </reference>
          <reference field="2" count="1" selected="0">
            <x v="1174"/>
          </reference>
        </references>
      </pivotArea>
    </chartFormat>
    <chartFormat chart="16" format="4180">
      <pivotArea type="data" outline="0" fieldPosition="0">
        <references count="2">
          <reference field="4294967294" count="1" selected="0">
            <x v="0"/>
          </reference>
          <reference field="2" count="1" selected="0">
            <x v="1173"/>
          </reference>
        </references>
      </pivotArea>
    </chartFormat>
    <chartFormat chart="16" format="4181">
      <pivotArea type="data" outline="0" fieldPosition="0">
        <references count="2">
          <reference field="4294967294" count="1" selected="0">
            <x v="0"/>
          </reference>
          <reference field="2" count="1" selected="0">
            <x v="1172"/>
          </reference>
        </references>
      </pivotArea>
    </chartFormat>
    <chartFormat chart="16" format="4182">
      <pivotArea type="data" outline="0" fieldPosition="0">
        <references count="2">
          <reference field="4294967294" count="1" selected="0">
            <x v="0"/>
          </reference>
          <reference field="2" count="1" selected="0">
            <x v="1171"/>
          </reference>
        </references>
      </pivotArea>
    </chartFormat>
    <chartFormat chart="16" format="4183">
      <pivotArea type="data" outline="0" fieldPosition="0">
        <references count="2">
          <reference field="4294967294" count="1" selected="0">
            <x v="0"/>
          </reference>
          <reference field="2" count="1" selected="0">
            <x v="1170"/>
          </reference>
        </references>
      </pivotArea>
    </chartFormat>
    <chartFormat chart="16" format="4184">
      <pivotArea type="data" outline="0" fieldPosition="0">
        <references count="2">
          <reference field="4294967294" count="1" selected="0">
            <x v="0"/>
          </reference>
          <reference field="2" count="1" selected="0">
            <x v="1169"/>
          </reference>
        </references>
      </pivotArea>
    </chartFormat>
    <chartFormat chart="16" format="4185">
      <pivotArea type="data" outline="0" fieldPosition="0">
        <references count="2">
          <reference field="4294967294" count="1" selected="0">
            <x v="0"/>
          </reference>
          <reference field="2" count="1" selected="0">
            <x v="1168"/>
          </reference>
        </references>
      </pivotArea>
    </chartFormat>
    <chartFormat chart="16" format="4186">
      <pivotArea type="data" outline="0" fieldPosition="0">
        <references count="2">
          <reference field="4294967294" count="1" selected="0">
            <x v="0"/>
          </reference>
          <reference field="2" count="1" selected="0">
            <x v="1167"/>
          </reference>
        </references>
      </pivotArea>
    </chartFormat>
    <chartFormat chart="16" format="4187">
      <pivotArea type="data" outline="0" fieldPosition="0">
        <references count="2">
          <reference field="4294967294" count="1" selected="0">
            <x v="0"/>
          </reference>
          <reference field="2" count="1" selected="0">
            <x v="1166"/>
          </reference>
        </references>
      </pivotArea>
    </chartFormat>
    <chartFormat chart="16" format="4188">
      <pivotArea type="data" outline="0" fieldPosition="0">
        <references count="2">
          <reference field="4294967294" count="1" selected="0">
            <x v="0"/>
          </reference>
          <reference field="2" count="1" selected="0">
            <x v="1165"/>
          </reference>
        </references>
      </pivotArea>
    </chartFormat>
    <chartFormat chart="16" format="4189">
      <pivotArea type="data" outline="0" fieldPosition="0">
        <references count="2">
          <reference field="4294967294" count="1" selected="0">
            <x v="0"/>
          </reference>
          <reference field="2" count="1" selected="0">
            <x v="1164"/>
          </reference>
        </references>
      </pivotArea>
    </chartFormat>
    <chartFormat chart="16" format="4190">
      <pivotArea type="data" outline="0" fieldPosition="0">
        <references count="2">
          <reference field="4294967294" count="1" selected="0">
            <x v="0"/>
          </reference>
          <reference field="2" count="1" selected="0">
            <x v="1163"/>
          </reference>
        </references>
      </pivotArea>
    </chartFormat>
    <chartFormat chart="16" format="4191">
      <pivotArea type="data" outline="0" fieldPosition="0">
        <references count="2">
          <reference field="4294967294" count="1" selected="0">
            <x v="0"/>
          </reference>
          <reference field="2" count="1" selected="0">
            <x v="1162"/>
          </reference>
        </references>
      </pivotArea>
    </chartFormat>
    <chartFormat chart="16" format="4192">
      <pivotArea type="data" outline="0" fieldPosition="0">
        <references count="2">
          <reference field="4294967294" count="1" selected="0">
            <x v="0"/>
          </reference>
          <reference field="2" count="1" selected="0">
            <x v="1161"/>
          </reference>
        </references>
      </pivotArea>
    </chartFormat>
    <chartFormat chart="16" format="4193">
      <pivotArea type="data" outline="0" fieldPosition="0">
        <references count="2">
          <reference field="4294967294" count="1" selected="0">
            <x v="0"/>
          </reference>
          <reference field="2" count="1" selected="0">
            <x v="1160"/>
          </reference>
        </references>
      </pivotArea>
    </chartFormat>
    <chartFormat chart="16" format="4194">
      <pivotArea type="data" outline="0" fieldPosition="0">
        <references count="2">
          <reference field="4294967294" count="1" selected="0">
            <x v="0"/>
          </reference>
          <reference field="2" count="1" selected="0">
            <x v="1159"/>
          </reference>
        </references>
      </pivotArea>
    </chartFormat>
    <chartFormat chart="16" format="4195">
      <pivotArea type="data" outline="0" fieldPosition="0">
        <references count="2">
          <reference field="4294967294" count="1" selected="0">
            <x v="0"/>
          </reference>
          <reference field="2" count="1" selected="0">
            <x v="1158"/>
          </reference>
        </references>
      </pivotArea>
    </chartFormat>
    <chartFormat chart="16" format="4196">
      <pivotArea type="data" outline="0" fieldPosition="0">
        <references count="2">
          <reference field="4294967294" count="1" selected="0">
            <x v="0"/>
          </reference>
          <reference field="2" count="1" selected="0">
            <x v="1157"/>
          </reference>
        </references>
      </pivotArea>
    </chartFormat>
    <chartFormat chart="16" format="4197">
      <pivotArea type="data" outline="0" fieldPosition="0">
        <references count="2">
          <reference field="4294967294" count="1" selected="0">
            <x v="0"/>
          </reference>
          <reference field="2" count="1" selected="0">
            <x v="1156"/>
          </reference>
        </references>
      </pivotArea>
    </chartFormat>
    <chartFormat chart="16" format="4198">
      <pivotArea type="data" outline="0" fieldPosition="0">
        <references count="2">
          <reference field="4294967294" count="1" selected="0">
            <x v="0"/>
          </reference>
          <reference field="2" count="1" selected="0">
            <x v="1155"/>
          </reference>
        </references>
      </pivotArea>
    </chartFormat>
    <chartFormat chart="16" format="4199">
      <pivotArea type="data" outline="0" fieldPosition="0">
        <references count="2">
          <reference field="4294967294" count="1" selected="0">
            <x v="0"/>
          </reference>
          <reference field="2" count="1" selected="0">
            <x v="1154"/>
          </reference>
        </references>
      </pivotArea>
    </chartFormat>
    <chartFormat chart="16" format="4200">
      <pivotArea type="data" outline="0" fieldPosition="0">
        <references count="2">
          <reference field="4294967294" count="1" selected="0">
            <x v="0"/>
          </reference>
          <reference field="2" count="1" selected="0">
            <x v="1153"/>
          </reference>
        </references>
      </pivotArea>
    </chartFormat>
    <chartFormat chart="16" format="4201">
      <pivotArea type="data" outline="0" fieldPosition="0">
        <references count="2">
          <reference field="4294967294" count="1" selected="0">
            <x v="0"/>
          </reference>
          <reference field="2" count="1" selected="0">
            <x v="1152"/>
          </reference>
        </references>
      </pivotArea>
    </chartFormat>
    <chartFormat chart="16" format="4202">
      <pivotArea type="data" outline="0" fieldPosition="0">
        <references count="2">
          <reference field="4294967294" count="1" selected="0">
            <x v="0"/>
          </reference>
          <reference field="2" count="1" selected="0">
            <x v="1151"/>
          </reference>
        </references>
      </pivotArea>
    </chartFormat>
    <chartFormat chart="16" format="4203">
      <pivotArea type="data" outline="0" fieldPosition="0">
        <references count="2">
          <reference field="4294967294" count="1" selected="0">
            <x v="0"/>
          </reference>
          <reference field="2" count="1" selected="0">
            <x v="1150"/>
          </reference>
        </references>
      </pivotArea>
    </chartFormat>
    <chartFormat chart="16" format="4204">
      <pivotArea type="data" outline="0" fieldPosition="0">
        <references count="2">
          <reference field="4294967294" count="1" selected="0">
            <x v="0"/>
          </reference>
          <reference field="2" count="1" selected="0">
            <x v="1149"/>
          </reference>
        </references>
      </pivotArea>
    </chartFormat>
    <chartFormat chart="16" format="4205">
      <pivotArea type="data" outline="0" fieldPosition="0">
        <references count="2">
          <reference field="4294967294" count="1" selected="0">
            <x v="0"/>
          </reference>
          <reference field="2" count="1" selected="0">
            <x v="1148"/>
          </reference>
        </references>
      </pivotArea>
    </chartFormat>
    <chartFormat chart="16" format="4206">
      <pivotArea type="data" outline="0" fieldPosition="0">
        <references count="2">
          <reference field="4294967294" count="1" selected="0">
            <x v="0"/>
          </reference>
          <reference field="2" count="1" selected="0">
            <x v="1147"/>
          </reference>
        </references>
      </pivotArea>
    </chartFormat>
    <chartFormat chart="16" format="4207">
      <pivotArea type="data" outline="0" fieldPosition="0">
        <references count="2">
          <reference field="4294967294" count="1" selected="0">
            <x v="0"/>
          </reference>
          <reference field="2" count="1" selected="0">
            <x v="1146"/>
          </reference>
        </references>
      </pivotArea>
    </chartFormat>
    <chartFormat chart="16" format="4208">
      <pivotArea type="data" outline="0" fieldPosition="0">
        <references count="2">
          <reference field="4294967294" count="1" selected="0">
            <x v="0"/>
          </reference>
          <reference field="2" count="1" selected="0">
            <x v="1145"/>
          </reference>
        </references>
      </pivotArea>
    </chartFormat>
    <chartFormat chart="16" format="4209">
      <pivotArea type="data" outline="0" fieldPosition="0">
        <references count="2">
          <reference field="4294967294" count="1" selected="0">
            <x v="0"/>
          </reference>
          <reference field="2" count="1" selected="0">
            <x v="1144"/>
          </reference>
        </references>
      </pivotArea>
    </chartFormat>
    <chartFormat chart="16" format="4210">
      <pivotArea type="data" outline="0" fieldPosition="0">
        <references count="2">
          <reference field="4294967294" count="1" selected="0">
            <x v="0"/>
          </reference>
          <reference field="2" count="1" selected="0">
            <x v="1143"/>
          </reference>
        </references>
      </pivotArea>
    </chartFormat>
    <chartFormat chart="16" format="4211">
      <pivotArea type="data" outline="0" fieldPosition="0">
        <references count="2">
          <reference field="4294967294" count="1" selected="0">
            <x v="0"/>
          </reference>
          <reference field="2" count="1" selected="0">
            <x v="1142"/>
          </reference>
        </references>
      </pivotArea>
    </chartFormat>
    <chartFormat chart="16" format="4212">
      <pivotArea type="data" outline="0" fieldPosition="0">
        <references count="2">
          <reference field="4294967294" count="1" selected="0">
            <x v="0"/>
          </reference>
          <reference field="2" count="1" selected="0">
            <x v="1141"/>
          </reference>
        </references>
      </pivotArea>
    </chartFormat>
    <chartFormat chart="16" format="4213">
      <pivotArea type="data" outline="0" fieldPosition="0">
        <references count="2">
          <reference field="4294967294" count="1" selected="0">
            <x v="0"/>
          </reference>
          <reference field="2" count="1" selected="0">
            <x v="1140"/>
          </reference>
        </references>
      </pivotArea>
    </chartFormat>
    <chartFormat chart="16" format="4214">
      <pivotArea type="data" outline="0" fieldPosition="0">
        <references count="2">
          <reference field="4294967294" count="1" selected="0">
            <x v="0"/>
          </reference>
          <reference field="2" count="1" selected="0">
            <x v="1139"/>
          </reference>
        </references>
      </pivotArea>
    </chartFormat>
    <chartFormat chart="16" format="4215">
      <pivotArea type="data" outline="0" fieldPosition="0">
        <references count="2">
          <reference field="4294967294" count="1" selected="0">
            <x v="0"/>
          </reference>
          <reference field="2" count="1" selected="0">
            <x v="1138"/>
          </reference>
        </references>
      </pivotArea>
    </chartFormat>
    <chartFormat chart="16" format="4216">
      <pivotArea type="data" outline="0" fieldPosition="0">
        <references count="2">
          <reference field="4294967294" count="1" selected="0">
            <x v="0"/>
          </reference>
          <reference field="2" count="1" selected="0">
            <x v="1137"/>
          </reference>
        </references>
      </pivotArea>
    </chartFormat>
    <chartFormat chart="16" format="4217">
      <pivotArea type="data" outline="0" fieldPosition="0">
        <references count="2">
          <reference field="4294967294" count="1" selected="0">
            <x v="0"/>
          </reference>
          <reference field="2" count="1" selected="0">
            <x v="1136"/>
          </reference>
        </references>
      </pivotArea>
    </chartFormat>
    <chartFormat chart="16" format="4218">
      <pivotArea type="data" outline="0" fieldPosition="0">
        <references count="2">
          <reference field="4294967294" count="1" selected="0">
            <x v="0"/>
          </reference>
          <reference field="2" count="1" selected="0">
            <x v="1135"/>
          </reference>
        </references>
      </pivotArea>
    </chartFormat>
    <chartFormat chart="16" format="4219">
      <pivotArea type="data" outline="0" fieldPosition="0">
        <references count="2">
          <reference field="4294967294" count="1" selected="0">
            <x v="0"/>
          </reference>
          <reference field="2" count="1" selected="0">
            <x v="1134"/>
          </reference>
        </references>
      </pivotArea>
    </chartFormat>
    <chartFormat chart="16" format="4220">
      <pivotArea type="data" outline="0" fieldPosition="0">
        <references count="2">
          <reference field="4294967294" count="1" selected="0">
            <x v="0"/>
          </reference>
          <reference field="2" count="1" selected="0">
            <x v="1133"/>
          </reference>
        </references>
      </pivotArea>
    </chartFormat>
    <chartFormat chart="16" format="4221">
      <pivotArea type="data" outline="0" fieldPosition="0">
        <references count="2">
          <reference field="4294967294" count="1" selected="0">
            <x v="0"/>
          </reference>
          <reference field="2" count="1" selected="0">
            <x v="1132"/>
          </reference>
        </references>
      </pivotArea>
    </chartFormat>
    <chartFormat chart="16" format="4222">
      <pivotArea type="data" outline="0" fieldPosition="0">
        <references count="2">
          <reference field="4294967294" count="1" selected="0">
            <x v="0"/>
          </reference>
          <reference field="2" count="1" selected="0">
            <x v="1131"/>
          </reference>
        </references>
      </pivotArea>
    </chartFormat>
    <chartFormat chart="16" format="4223">
      <pivotArea type="data" outline="0" fieldPosition="0">
        <references count="2">
          <reference field="4294967294" count="1" selected="0">
            <x v="0"/>
          </reference>
          <reference field="2" count="1" selected="0">
            <x v="1130"/>
          </reference>
        </references>
      </pivotArea>
    </chartFormat>
    <chartFormat chart="16" format="4224">
      <pivotArea type="data" outline="0" fieldPosition="0">
        <references count="2">
          <reference field="4294967294" count="1" selected="0">
            <x v="0"/>
          </reference>
          <reference field="2" count="1" selected="0">
            <x v="1129"/>
          </reference>
        </references>
      </pivotArea>
    </chartFormat>
    <chartFormat chart="16" format="4225">
      <pivotArea type="data" outline="0" fieldPosition="0">
        <references count="2">
          <reference field="4294967294" count="1" selected="0">
            <x v="0"/>
          </reference>
          <reference field="2" count="1" selected="0">
            <x v="1128"/>
          </reference>
        </references>
      </pivotArea>
    </chartFormat>
    <chartFormat chart="16" format="4226">
      <pivotArea type="data" outline="0" fieldPosition="0">
        <references count="2">
          <reference field="4294967294" count="1" selected="0">
            <x v="0"/>
          </reference>
          <reference field="2" count="1" selected="0">
            <x v="1127"/>
          </reference>
        </references>
      </pivotArea>
    </chartFormat>
    <chartFormat chart="16" format="4227">
      <pivotArea type="data" outline="0" fieldPosition="0">
        <references count="2">
          <reference field="4294967294" count="1" selected="0">
            <x v="0"/>
          </reference>
          <reference field="2" count="1" selected="0">
            <x v="1126"/>
          </reference>
        </references>
      </pivotArea>
    </chartFormat>
    <chartFormat chart="16" format="4228">
      <pivotArea type="data" outline="0" fieldPosition="0">
        <references count="2">
          <reference field="4294967294" count="1" selected="0">
            <x v="0"/>
          </reference>
          <reference field="2" count="1" selected="0">
            <x v="1125"/>
          </reference>
        </references>
      </pivotArea>
    </chartFormat>
    <chartFormat chart="16" format="4229">
      <pivotArea type="data" outline="0" fieldPosition="0">
        <references count="2">
          <reference field="4294967294" count="1" selected="0">
            <x v="0"/>
          </reference>
          <reference field="2" count="1" selected="0">
            <x v="1124"/>
          </reference>
        </references>
      </pivotArea>
    </chartFormat>
    <chartFormat chart="16" format="4230">
      <pivotArea type="data" outline="0" fieldPosition="0">
        <references count="2">
          <reference field="4294967294" count="1" selected="0">
            <x v="0"/>
          </reference>
          <reference field="2" count="1" selected="0">
            <x v="1123"/>
          </reference>
        </references>
      </pivotArea>
    </chartFormat>
    <chartFormat chart="16" format="4231">
      <pivotArea type="data" outline="0" fieldPosition="0">
        <references count="2">
          <reference field="4294967294" count="1" selected="0">
            <x v="0"/>
          </reference>
          <reference field="2" count="1" selected="0">
            <x v="1122"/>
          </reference>
        </references>
      </pivotArea>
    </chartFormat>
    <chartFormat chart="16" format="4232">
      <pivotArea type="data" outline="0" fieldPosition="0">
        <references count="2">
          <reference field="4294967294" count="1" selected="0">
            <x v="0"/>
          </reference>
          <reference field="2" count="1" selected="0">
            <x v="1121"/>
          </reference>
        </references>
      </pivotArea>
    </chartFormat>
    <chartFormat chart="16" format="4233">
      <pivotArea type="data" outline="0" fieldPosition="0">
        <references count="2">
          <reference field="4294967294" count="1" selected="0">
            <x v="0"/>
          </reference>
          <reference field="2" count="1" selected="0">
            <x v="1120"/>
          </reference>
        </references>
      </pivotArea>
    </chartFormat>
    <chartFormat chart="16" format="4234">
      <pivotArea type="data" outline="0" fieldPosition="0">
        <references count="2">
          <reference field="4294967294" count="1" selected="0">
            <x v="0"/>
          </reference>
          <reference field="2" count="1" selected="0">
            <x v="1119"/>
          </reference>
        </references>
      </pivotArea>
    </chartFormat>
    <chartFormat chart="16" format="4235">
      <pivotArea type="data" outline="0" fieldPosition="0">
        <references count="2">
          <reference field="4294967294" count="1" selected="0">
            <x v="0"/>
          </reference>
          <reference field="2" count="1" selected="0">
            <x v="1118"/>
          </reference>
        </references>
      </pivotArea>
    </chartFormat>
    <chartFormat chart="16" format="4236">
      <pivotArea type="data" outline="0" fieldPosition="0">
        <references count="2">
          <reference field="4294967294" count="1" selected="0">
            <x v="0"/>
          </reference>
          <reference field="2" count="1" selected="0">
            <x v="1117"/>
          </reference>
        </references>
      </pivotArea>
    </chartFormat>
    <chartFormat chart="16" format="4237">
      <pivotArea type="data" outline="0" fieldPosition="0">
        <references count="2">
          <reference field="4294967294" count="1" selected="0">
            <x v="0"/>
          </reference>
          <reference field="2" count="1" selected="0">
            <x v="1116"/>
          </reference>
        </references>
      </pivotArea>
    </chartFormat>
    <chartFormat chart="16" format="4238">
      <pivotArea type="data" outline="0" fieldPosition="0">
        <references count="2">
          <reference field="4294967294" count="1" selected="0">
            <x v="0"/>
          </reference>
          <reference field="2" count="1" selected="0">
            <x v="1115"/>
          </reference>
        </references>
      </pivotArea>
    </chartFormat>
    <chartFormat chart="16" format="4239">
      <pivotArea type="data" outline="0" fieldPosition="0">
        <references count="2">
          <reference field="4294967294" count="1" selected="0">
            <x v="0"/>
          </reference>
          <reference field="2" count="1" selected="0">
            <x v="1114"/>
          </reference>
        </references>
      </pivotArea>
    </chartFormat>
    <chartFormat chart="16" format="4240">
      <pivotArea type="data" outline="0" fieldPosition="0">
        <references count="2">
          <reference field="4294967294" count="1" selected="0">
            <x v="0"/>
          </reference>
          <reference field="2" count="1" selected="0">
            <x v="1113"/>
          </reference>
        </references>
      </pivotArea>
    </chartFormat>
    <chartFormat chart="16" format="4241">
      <pivotArea type="data" outline="0" fieldPosition="0">
        <references count="2">
          <reference field="4294967294" count="1" selected="0">
            <x v="0"/>
          </reference>
          <reference field="2" count="1" selected="0">
            <x v="1112"/>
          </reference>
        </references>
      </pivotArea>
    </chartFormat>
    <chartFormat chart="16" format="4242">
      <pivotArea type="data" outline="0" fieldPosition="0">
        <references count="2">
          <reference field="4294967294" count="1" selected="0">
            <x v="0"/>
          </reference>
          <reference field="2" count="1" selected="0">
            <x v="1111"/>
          </reference>
        </references>
      </pivotArea>
    </chartFormat>
    <chartFormat chart="16" format="4243">
      <pivotArea type="data" outline="0" fieldPosition="0">
        <references count="2">
          <reference field="4294967294" count="1" selected="0">
            <x v="0"/>
          </reference>
          <reference field="2" count="1" selected="0">
            <x v="1110"/>
          </reference>
        </references>
      </pivotArea>
    </chartFormat>
    <chartFormat chart="16" format="4244">
      <pivotArea type="data" outline="0" fieldPosition="0">
        <references count="2">
          <reference field="4294967294" count="1" selected="0">
            <x v="0"/>
          </reference>
          <reference field="2" count="1" selected="0">
            <x v="1109"/>
          </reference>
        </references>
      </pivotArea>
    </chartFormat>
    <chartFormat chart="16" format="4245">
      <pivotArea type="data" outline="0" fieldPosition="0">
        <references count="2">
          <reference field="4294967294" count="1" selected="0">
            <x v="0"/>
          </reference>
          <reference field="2" count="1" selected="0">
            <x v="1108"/>
          </reference>
        </references>
      </pivotArea>
    </chartFormat>
    <chartFormat chart="16" format="4246">
      <pivotArea type="data" outline="0" fieldPosition="0">
        <references count="2">
          <reference field="4294967294" count="1" selected="0">
            <x v="0"/>
          </reference>
          <reference field="2" count="1" selected="0">
            <x v="1107"/>
          </reference>
        </references>
      </pivotArea>
    </chartFormat>
    <chartFormat chart="16" format="4247">
      <pivotArea type="data" outline="0" fieldPosition="0">
        <references count="2">
          <reference field="4294967294" count="1" selected="0">
            <x v="0"/>
          </reference>
          <reference field="2" count="1" selected="0">
            <x v="1106"/>
          </reference>
        </references>
      </pivotArea>
    </chartFormat>
    <chartFormat chart="16" format="4248">
      <pivotArea type="data" outline="0" fieldPosition="0">
        <references count="2">
          <reference field="4294967294" count="1" selected="0">
            <x v="0"/>
          </reference>
          <reference field="2" count="1" selected="0">
            <x v="1105"/>
          </reference>
        </references>
      </pivotArea>
    </chartFormat>
    <chartFormat chart="16" format="4249">
      <pivotArea type="data" outline="0" fieldPosition="0">
        <references count="2">
          <reference field="4294967294" count="1" selected="0">
            <x v="0"/>
          </reference>
          <reference field="2" count="1" selected="0">
            <x v="1104"/>
          </reference>
        </references>
      </pivotArea>
    </chartFormat>
    <chartFormat chart="16" format="4250">
      <pivotArea type="data" outline="0" fieldPosition="0">
        <references count="2">
          <reference field="4294967294" count="1" selected="0">
            <x v="0"/>
          </reference>
          <reference field="2" count="1" selected="0">
            <x v="1103"/>
          </reference>
        </references>
      </pivotArea>
    </chartFormat>
    <chartFormat chart="16" format="4251">
      <pivotArea type="data" outline="0" fieldPosition="0">
        <references count="2">
          <reference field="4294967294" count="1" selected="0">
            <x v="0"/>
          </reference>
          <reference field="2" count="1" selected="0">
            <x v="1102"/>
          </reference>
        </references>
      </pivotArea>
    </chartFormat>
    <chartFormat chart="16" format="4252">
      <pivotArea type="data" outline="0" fieldPosition="0">
        <references count="2">
          <reference field="4294967294" count="1" selected="0">
            <x v="0"/>
          </reference>
          <reference field="2" count="1" selected="0">
            <x v="1101"/>
          </reference>
        </references>
      </pivotArea>
    </chartFormat>
    <chartFormat chart="16" format="4253">
      <pivotArea type="data" outline="0" fieldPosition="0">
        <references count="2">
          <reference field="4294967294" count="1" selected="0">
            <x v="0"/>
          </reference>
          <reference field="2" count="1" selected="0">
            <x v="1100"/>
          </reference>
        </references>
      </pivotArea>
    </chartFormat>
    <chartFormat chart="16" format="4254">
      <pivotArea type="data" outline="0" fieldPosition="0">
        <references count="2">
          <reference field="4294967294" count="1" selected="0">
            <x v="0"/>
          </reference>
          <reference field="2" count="1" selected="0">
            <x v="1099"/>
          </reference>
        </references>
      </pivotArea>
    </chartFormat>
    <chartFormat chart="16" format="4255">
      <pivotArea type="data" outline="0" fieldPosition="0">
        <references count="2">
          <reference field="4294967294" count="1" selected="0">
            <x v="0"/>
          </reference>
          <reference field="2" count="1" selected="0">
            <x v="1098"/>
          </reference>
        </references>
      </pivotArea>
    </chartFormat>
    <chartFormat chart="16" format="4256">
      <pivotArea type="data" outline="0" fieldPosition="0">
        <references count="2">
          <reference field="4294967294" count="1" selected="0">
            <x v="0"/>
          </reference>
          <reference field="2" count="1" selected="0">
            <x v="1097"/>
          </reference>
        </references>
      </pivotArea>
    </chartFormat>
    <chartFormat chart="16" format="4257">
      <pivotArea type="data" outline="0" fieldPosition="0">
        <references count="2">
          <reference field="4294967294" count="1" selected="0">
            <x v="0"/>
          </reference>
          <reference field="2" count="1" selected="0">
            <x v="1096"/>
          </reference>
        </references>
      </pivotArea>
    </chartFormat>
    <chartFormat chart="16" format="4258">
      <pivotArea type="data" outline="0" fieldPosition="0">
        <references count="2">
          <reference field="4294967294" count="1" selected="0">
            <x v="0"/>
          </reference>
          <reference field="2" count="1" selected="0">
            <x v="1095"/>
          </reference>
        </references>
      </pivotArea>
    </chartFormat>
    <chartFormat chart="16" format="4259">
      <pivotArea type="data" outline="0" fieldPosition="0">
        <references count="2">
          <reference field="4294967294" count="1" selected="0">
            <x v="0"/>
          </reference>
          <reference field="2" count="1" selected="0">
            <x v="1094"/>
          </reference>
        </references>
      </pivotArea>
    </chartFormat>
    <chartFormat chart="16" format="4260">
      <pivotArea type="data" outline="0" fieldPosition="0">
        <references count="2">
          <reference field="4294967294" count="1" selected="0">
            <x v="0"/>
          </reference>
          <reference field="2" count="1" selected="0">
            <x v="1093"/>
          </reference>
        </references>
      </pivotArea>
    </chartFormat>
    <chartFormat chart="16" format="4261">
      <pivotArea type="data" outline="0" fieldPosition="0">
        <references count="2">
          <reference field="4294967294" count="1" selected="0">
            <x v="0"/>
          </reference>
          <reference field="2" count="1" selected="0">
            <x v="1092"/>
          </reference>
        </references>
      </pivotArea>
    </chartFormat>
    <chartFormat chart="16" format="4262">
      <pivotArea type="data" outline="0" fieldPosition="0">
        <references count="2">
          <reference field="4294967294" count="1" selected="0">
            <x v="0"/>
          </reference>
          <reference field="2" count="1" selected="0">
            <x v="1091"/>
          </reference>
        </references>
      </pivotArea>
    </chartFormat>
    <chartFormat chart="16" format="4263">
      <pivotArea type="data" outline="0" fieldPosition="0">
        <references count="2">
          <reference field="4294967294" count="1" selected="0">
            <x v="0"/>
          </reference>
          <reference field="2" count="1" selected="0">
            <x v="1090"/>
          </reference>
        </references>
      </pivotArea>
    </chartFormat>
    <chartFormat chart="16" format="4264">
      <pivotArea type="data" outline="0" fieldPosition="0">
        <references count="2">
          <reference field="4294967294" count="1" selected="0">
            <x v="0"/>
          </reference>
          <reference field="2" count="1" selected="0">
            <x v="1089"/>
          </reference>
        </references>
      </pivotArea>
    </chartFormat>
    <chartFormat chart="16" format="4265">
      <pivotArea type="data" outline="0" fieldPosition="0">
        <references count="2">
          <reference field="4294967294" count="1" selected="0">
            <x v="0"/>
          </reference>
          <reference field="2" count="1" selected="0">
            <x v="1088"/>
          </reference>
        </references>
      </pivotArea>
    </chartFormat>
    <chartFormat chart="16" format="4266">
      <pivotArea type="data" outline="0" fieldPosition="0">
        <references count="2">
          <reference field="4294967294" count="1" selected="0">
            <x v="0"/>
          </reference>
          <reference field="2" count="1" selected="0">
            <x v="1087"/>
          </reference>
        </references>
      </pivotArea>
    </chartFormat>
    <chartFormat chart="16" format="4267">
      <pivotArea type="data" outline="0" fieldPosition="0">
        <references count="2">
          <reference field="4294967294" count="1" selected="0">
            <x v="0"/>
          </reference>
          <reference field="2" count="1" selected="0">
            <x v="1086"/>
          </reference>
        </references>
      </pivotArea>
    </chartFormat>
    <chartFormat chart="16" format="4268">
      <pivotArea type="data" outline="0" fieldPosition="0">
        <references count="2">
          <reference field="4294967294" count="1" selected="0">
            <x v="0"/>
          </reference>
          <reference field="2" count="1" selected="0">
            <x v="1085"/>
          </reference>
        </references>
      </pivotArea>
    </chartFormat>
    <chartFormat chart="16" format="4269">
      <pivotArea type="data" outline="0" fieldPosition="0">
        <references count="2">
          <reference field="4294967294" count="1" selected="0">
            <x v="0"/>
          </reference>
          <reference field="2" count="1" selected="0">
            <x v="1084"/>
          </reference>
        </references>
      </pivotArea>
    </chartFormat>
    <chartFormat chart="16" format="4270">
      <pivotArea type="data" outline="0" fieldPosition="0">
        <references count="2">
          <reference field="4294967294" count="1" selected="0">
            <x v="0"/>
          </reference>
          <reference field="2" count="1" selected="0">
            <x v="1083"/>
          </reference>
        </references>
      </pivotArea>
    </chartFormat>
    <chartFormat chart="16" format="4271">
      <pivotArea type="data" outline="0" fieldPosition="0">
        <references count="2">
          <reference field="4294967294" count="1" selected="0">
            <x v="0"/>
          </reference>
          <reference field="2" count="1" selected="0">
            <x v="1082"/>
          </reference>
        </references>
      </pivotArea>
    </chartFormat>
    <chartFormat chart="16" format="4272">
      <pivotArea type="data" outline="0" fieldPosition="0">
        <references count="2">
          <reference field="4294967294" count="1" selected="0">
            <x v="0"/>
          </reference>
          <reference field="2" count="1" selected="0">
            <x v="1081"/>
          </reference>
        </references>
      </pivotArea>
    </chartFormat>
    <chartFormat chart="16" format="4273">
      <pivotArea type="data" outline="0" fieldPosition="0">
        <references count="2">
          <reference field="4294967294" count="1" selected="0">
            <x v="0"/>
          </reference>
          <reference field="2" count="1" selected="0">
            <x v="1080"/>
          </reference>
        </references>
      </pivotArea>
    </chartFormat>
    <chartFormat chart="16" format="4274">
      <pivotArea type="data" outline="0" fieldPosition="0">
        <references count="2">
          <reference field="4294967294" count="1" selected="0">
            <x v="0"/>
          </reference>
          <reference field="2" count="1" selected="0">
            <x v="1079"/>
          </reference>
        </references>
      </pivotArea>
    </chartFormat>
    <chartFormat chart="16" format="4275">
      <pivotArea type="data" outline="0" fieldPosition="0">
        <references count="2">
          <reference field="4294967294" count="1" selected="0">
            <x v="0"/>
          </reference>
          <reference field="2" count="1" selected="0">
            <x v="1078"/>
          </reference>
        </references>
      </pivotArea>
    </chartFormat>
    <chartFormat chart="16" format="4276">
      <pivotArea type="data" outline="0" fieldPosition="0">
        <references count="2">
          <reference field="4294967294" count="1" selected="0">
            <x v="0"/>
          </reference>
          <reference field="2" count="1" selected="0">
            <x v="1077"/>
          </reference>
        </references>
      </pivotArea>
    </chartFormat>
    <chartFormat chart="16" format="4277">
      <pivotArea type="data" outline="0" fieldPosition="0">
        <references count="2">
          <reference field="4294967294" count="1" selected="0">
            <x v="0"/>
          </reference>
          <reference field="2" count="1" selected="0">
            <x v="1076"/>
          </reference>
        </references>
      </pivotArea>
    </chartFormat>
    <chartFormat chart="16" format="4278">
      <pivotArea type="data" outline="0" fieldPosition="0">
        <references count="2">
          <reference field="4294967294" count="1" selected="0">
            <x v="0"/>
          </reference>
          <reference field="2" count="1" selected="0">
            <x v="1075"/>
          </reference>
        </references>
      </pivotArea>
    </chartFormat>
    <chartFormat chart="16" format="4279">
      <pivotArea type="data" outline="0" fieldPosition="0">
        <references count="2">
          <reference field="4294967294" count="1" selected="0">
            <x v="0"/>
          </reference>
          <reference field="2" count="1" selected="0">
            <x v="1074"/>
          </reference>
        </references>
      </pivotArea>
    </chartFormat>
    <chartFormat chart="16" format="4280">
      <pivotArea type="data" outline="0" fieldPosition="0">
        <references count="2">
          <reference field="4294967294" count="1" selected="0">
            <x v="0"/>
          </reference>
          <reference field="2" count="1" selected="0">
            <x v="1073"/>
          </reference>
        </references>
      </pivotArea>
    </chartFormat>
    <chartFormat chart="16" format="4281">
      <pivotArea type="data" outline="0" fieldPosition="0">
        <references count="2">
          <reference field="4294967294" count="1" selected="0">
            <x v="0"/>
          </reference>
          <reference field="2" count="1" selected="0">
            <x v="1072"/>
          </reference>
        </references>
      </pivotArea>
    </chartFormat>
    <chartFormat chart="16" format="4282">
      <pivotArea type="data" outline="0" fieldPosition="0">
        <references count="2">
          <reference field="4294967294" count="1" selected="0">
            <x v="0"/>
          </reference>
          <reference field="2" count="1" selected="0">
            <x v="1071"/>
          </reference>
        </references>
      </pivotArea>
    </chartFormat>
    <chartFormat chart="16" format="4283">
      <pivotArea type="data" outline="0" fieldPosition="0">
        <references count="2">
          <reference field="4294967294" count="1" selected="0">
            <x v="0"/>
          </reference>
          <reference field="2" count="1" selected="0">
            <x v="1070"/>
          </reference>
        </references>
      </pivotArea>
    </chartFormat>
    <chartFormat chart="16" format="4284">
      <pivotArea type="data" outline="0" fieldPosition="0">
        <references count="2">
          <reference field="4294967294" count="1" selected="0">
            <x v="0"/>
          </reference>
          <reference field="2" count="1" selected="0">
            <x v="1069"/>
          </reference>
        </references>
      </pivotArea>
    </chartFormat>
    <chartFormat chart="16" format="4285">
      <pivotArea type="data" outline="0" fieldPosition="0">
        <references count="2">
          <reference field="4294967294" count="1" selected="0">
            <x v="0"/>
          </reference>
          <reference field="2" count="1" selected="0">
            <x v="1068"/>
          </reference>
        </references>
      </pivotArea>
    </chartFormat>
    <chartFormat chart="16" format="4286">
      <pivotArea type="data" outline="0" fieldPosition="0">
        <references count="2">
          <reference field="4294967294" count="1" selected="0">
            <x v="0"/>
          </reference>
          <reference field="2" count="1" selected="0">
            <x v="1067"/>
          </reference>
        </references>
      </pivotArea>
    </chartFormat>
    <chartFormat chart="16" format="4287">
      <pivotArea type="data" outline="0" fieldPosition="0">
        <references count="2">
          <reference field="4294967294" count="1" selected="0">
            <x v="0"/>
          </reference>
          <reference field="2" count="1" selected="0">
            <x v="1066"/>
          </reference>
        </references>
      </pivotArea>
    </chartFormat>
    <chartFormat chart="16" format="4288">
      <pivotArea type="data" outline="0" fieldPosition="0">
        <references count="2">
          <reference field="4294967294" count="1" selected="0">
            <x v="0"/>
          </reference>
          <reference field="2" count="1" selected="0">
            <x v="1065"/>
          </reference>
        </references>
      </pivotArea>
    </chartFormat>
    <chartFormat chart="16" format="4289">
      <pivotArea type="data" outline="0" fieldPosition="0">
        <references count="2">
          <reference field="4294967294" count="1" selected="0">
            <x v="0"/>
          </reference>
          <reference field="2" count="1" selected="0">
            <x v="1064"/>
          </reference>
        </references>
      </pivotArea>
    </chartFormat>
    <chartFormat chart="16" format="4290">
      <pivotArea type="data" outline="0" fieldPosition="0">
        <references count="2">
          <reference field="4294967294" count="1" selected="0">
            <x v="0"/>
          </reference>
          <reference field="2" count="1" selected="0">
            <x v="1063"/>
          </reference>
        </references>
      </pivotArea>
    </chartFormat>
    <chartFormat chart="16" format="4291">
      <pivotArea type="data" outline="0" fieldPosition="0">
        <references count="2">
          <reference field="4294967294" count="1" selected="0">
            <x v="0"/>
          </reference>
          <reference field="2" count="1" selected="0">
            <x v="1062"/>
          </reference>
        </references>
      </pivotArea>
    </chartFormat>
    <chartFormat chart="16" format="4292">
      <pivotArea type="data" outline="0" fieldPosition="0">
        <references count="2">
          <reference field="4294967294" count="1" selected="0">
            <x v="0"/>
          </reference>
          <reference field="2" count="1" selected="0">
            <x v="1061"/>
          </reference>
        </references>
      </pivotArea>
    </chartFormat>
    <chartFormat chart="16" format="4293">
      <pivotArea type="data" outline="0" fieldPosition="0">
        <references count="2">
          <reference field="4294967294" count="1" selected="0">
            <x v="0"/>
          </reference>
          <reference field="2" count="1" selected="0">
            <x v="1060"/>
          </reference>
        </references>
      </pivotArea>
    </chartFormat>
    <chartFormat chart="16" format="4294">
      <pivotArea type="data" outline="0" fieldPosition="0">
        <references count="2">
          <reference field="4294967294" count="1" selected="0">
            <x v="0"/>
          </reference>
          <reference field="2" count="1" selected="0">
            <x v="1059"/>
          </reference>
        </references>
      </pivotArea>
    </chartFormat>
    <chartFormat chart="16" format="4295">
      <pivotArea type="data" outline="0" fieldPosition="0">
        <references count="2">
          <reference field="4294967294" count="1" selected="0">
            <x v="0"/>
          </reference>
          <reference field="2" count="1" selected="0">
            <x v="1058"/>
          </reference>
        </references>
      </pivotArea>
    </chartFormat>
    <chartFormat chart="16" format="4296">
      <pivotArea type="data" outline="0" fieldPosition="0">
        <references count="2">
          <reference field="4294967294" count="1" selected="0">
            <x v="0"/>
          </reference>
          <reference field="2" count="1" selected="0">
            <x v="1057"/>
          </reference>
        </references>
      </pivotArea>
    </chartFormat>
    <chartFormat chart="16" format="4297">
      <pivotArea type="data" outline="0" fieldPosition="0">
        <references count="2">
          <reference field="4294967294" count="1" selected="0">
            <x v="0"/>
          </reference>
          <reference field="2" count="1" selected="0">
            <x v="1056"/>
          </reference>
        </references>
      </pivotArea>
    </chartFormat>
    <chartFormat chart="16" format="4298">
      <pivotArea type="data" outline="0" fieldPosition="0">
        <references count="2">
          <reference field="4294967294" count="1" selected="0">
            <x v="0"/>
          </reference>
          <reference field="2" count="1" selected="0">
            <x v="1055"/>
          </reference>
        </references>
      </pivotArea>
    </chartFormat>
    <chartFormat chart="16" format="4299">
      <pivotArea type="data" outline="0" fieldPosition="0">
        <references count="2">
          <reference field="4294967294" count="1" selected="0">
            <x v="0"/>
          </reference>
          <reference field="2" count="1" selected="0">
            <x v="1054"/>
          </reference>
        </references>
      </pivotArea>
    </chartFormat>
    <chartFormat chart="16" format="4300">
      <pivotArea type="data" outline="0" fieldPosition="0">
        <references count="2">
          <reference field="4294967294" count="1" selected="0">
            <x v="0"/>
          </reference>
          <reference field="2" count="1" selected="0">
            <x v="1053"/>
          </reference>
        </references>
      </pivotArea>
    </chartFormat>
    <chartFormat chart="16" format="4301">
      <pivotArea type="data" outline="0" fieldPosition="0">
        <references count="2">
          <reference field="4294967294" count="1" selected="0">
            <x v="0"/>
          </reference>
          <reference field="2" count="1" selected="0">
            <x v="1052"/>
          </reference>
        </references>
      </pivotArea>
    </chartFormat>
    <chartFormat chart="16" format="4302">
      <pivotArea type="data" outline="0" fieldPosition="0">
        <references count="2">
          <reference field="4294967294" count="1" selected="0">
            <x v="0"/>
          </reference>
          <reference field="2" count="1" selected="0">
            <x v="1051"/>
          </reference>
        </references>
      </pivotArea>
    </chartFormat>
    <chartFormat chart="16" format="4303">
      <pivotArea type="data" outline="0" fieldPosition="0">
        <references count="2">
          <reference field="4294967294" count="1" selected="0">
            <x v="0"/>
          </reference>
          <reference field="2" count="1" selected="0">
            <x v="1050"/>
          </reference>
        </references>
      </pivotArea>
    </chartFormat>
    <chartFormat chart="16" format="4304">
      <pivotArea type="data" outline="0" fieldPosition="0">
        <references count="2">
          <reference field="4294967294" count="1" selected="0">
            <x v="0"/>
          </reference>
          <reference field="2" count="1" selected="0">
            <x v="1049"/>
          </reference>
        </references>
      </pivotArea>
    </chartFormat>
    <chartFormat chart="16" format="4305">
      <pivotArea type="data" outline="0" fieldPosition="0">
        <references count="2">
          <reference field="4294967294" count="1" selected="0">
            <x v="0"/>
          </reference>
          <reference field="2" count="1" selected="0">
            <x v="1048"/>
          </reference>
        </references>
      </pivotArea>
    </chartFormat>
    <chartFormat chart="16" format="4306">
      <pivotArea type="data" outline="0" fieldPosition="0">
        <references count="2">
          <reference field="4294967294" count="1" selected="0">
            <x v="0"/>
          </reference>
          <reference field="2" count="1" selected="0">
            <x v="1047"/>
          </reference>
        </references>
      </pivotArea>
    </chartFormat>
    <chartFormat chart="16" format="4307">
      <pivotArea type="data" outline="0" fieldPosition="0">
        <references count="2">
          <reference field="4294967294" count="1" selected="0">
            <x v="0"/>
          </reference>
          <reference field="2" count="1" selected="0">
            <x v="1046"/>
          </reference>
        </references>
      </pivotArea>
    </chartFormat>
    <chartFormat chart="16" format="4308">
      <pivotArea type="data" outline="0" fieldPosition="0">
        <references count="2">
          <reference field="4294967294" count="1" selected="0">
            <x v="0"/>
          </reference>
          <reference field="2" count="1" selected="0">
            <x v="1045"/>
          </reference>
        </references>
      </pivotArea>
    </chartFormat>
    <chartFormat chart="16" format="4309">
      <pivotArea type="data" outline="0" fieldPosition="0">
        <references count="2">
          <reference field="4294967294" count="1" selected="0">
            <x v="0"/>
          </reference>
          <reference field="2" count="1" selected="0">
            <x v="1044"/>
          </reference>
        </references>
      </pivotArea>
    </chartFormat>
    <chartFormat chart="16" format="4310">
      <pivotArea type="data" outline="0" fieldPosition="0">
        <references count="2">
          <reference field="4294967294" count="1" selected="0">
            <x v="0"/>
          </reference>
          <reference field="2" count="1" selected="0">
            <x v="1043"/>
          </reference>
        </references>
      </pivotArea>
    </chartFormat>
    <chartFormat chart="16" format="4311">
      <pivotArea type="data" outline="0" fieldPosition="0">
        <references count="2">
          <reference field="4294967294" count="1" selected="0">
            <x v="0"/>
          </reference>
          <reference field="2" count="1" selected="0">
            <x v="1042"/>
          </reference>
        </references>
      </pivotArea>
    </chartFormat>
    <chartFormat chart="16" format="4312">
      <pivotArea type="data" outline="0" fieldPosition="0">
        <references count="2">
          <reference field="4294967294" count="1" selected="0">
            <x v="0"/>
          </reference>
          <reference field="2" count="1" selected="0">
            <x v="1041"/>
          </reference>
        </references>
      </pivotArea>
    </chartFormat>
    <chartFormat chart="16" format="4313">
      <pivotArea type="data" outline="0" fieldPosition="0">
        <references count="2">
          <reference field="4294967294" count="1" selected="0">
            <x v="0"/>
          </reference>
          <reference field="2" count="1" selected="0">
            <x v="1040"/>
          </reference>
        </references>
      </pivotArea>
    </chartFormat>
    <chartFormat chart="16" format="4314">
      <pivotArea type="data" outline="0" fieldPosition="0">
        <references count="2">
          <reference field="4294967294" count="1" selected="0">
            <x v="0"/>
          </reference>
          <reference field="2" count="1" selected="0">
            <x v="1039"/>
          </reference>
        </references>
      </pivotArea>
    </chartFormat>
    <chartFormat chart="16" format="4315">
      <pivotArea type="data" outline="0" fieldPosition="0">
        <references count="2">
          <reference field="4294967294" count="1" selected="0">
            <x v="0"/>
          </reference>
          <reference field="2" count="1" selected="0">
            <x v="1038"/>
          </reference>
        </references>
      </pivotArea>
    </chartFormat>
    <chartFormat chart="16" format="4316">
      <pivotArea type="data" outline="0" fieldPosition="0">
        <references count="2">
          <reference field="4294967294" count="1" selected="0">
            <x v="0"/>
          </reference>
          <reference field="2" count="1" selected="0">
            <x v="1037"/>
          </reference>
        </references>
      </pivotArea>
    </chartFormat>
    <chartFormat chart="16" format="4317">
      <pivotArea type="data" outline="0" fieldPosition="0">
        <references count="2">
          <reference field="4294967294" count="1" selected="0">
            <x v="0"/>
          </reference>
          <reference field="2" count="1" selected="0">
            <x v="1036"/>
          </reference>
        </references>
      </pivotArea>
    </chartFormat>
    <chartFormat chart="16" format="4318">
      <pivotArea type="data" outline="0" fieldPosition="0">
        <references count="2">
          <reference field="4294967294" count="1" selected="0">
            <x v="0"/>
          </reference>
          <reference field="2" count="1" selected="0">
            <x v="1035"/>
          </reference>
        </references>
      </pivotArea>
    </chartFormat>
    <chartFormat chart="16" format="4319">
      <pivotArea type="data" outline="0" fieldPosition="0">
        <references count="2">
          <reference field="4294967294" count="1" selected="0">
            <x v="0"/>
          </reference>
          <reference field="2" count="1" selected="0">
            <x v="1034"/>
          </reference>
        </references>
      </pivotArea>
    </chartFormat>
    <chartFormat chart="16" format="4320">
      <pivotArea type="data" outline="0" fieldPosition="0">
        <references count="2">
          <reference field="4294967294" count="1" selected="0">
            <x v="0"/>
          </reference>
          <reference field="2" count="1" selected="0">
            <x v="1033"/>
          </reference>
        </references>
      </pivotArea>
    </chartFormat>
    <chartFormat chart="16" format="4321">
      <pivotArea type="data" outline="0" fieldPosition="0">
        <references count="2">
          <reference field="4294967294" count="1" selected="0">
            <x v="0"/>
          </reference>
          <reference field="2" count="1" selected="0">
            <x v="1032"/>
          </reference>
        </references>
      </pivotArea>
    </chartFormat>
    <chartFormat chart="16" format="4322">
      <pivotArea type="data" outline="0" fieldPosition="0">
        <references count="2">
          <reference field="4294967294" count="1" selected="0">
            <x v="0"/>
          </reference>
          <reference field="2" count="1" selected="0">
            <x v="1031"/>
          </reference>
        </references>
      </pivotArea>
    </chartFormat>
    <chartFormat chart="16" format="4323">
      <pivotArea type="data" outline="0" fieldPosition="0">
        <references count="2">
          <reference field="4294967294" count="1" selected="0">
            <x v="0"/>
          </reference>
          <reference field="2" count="1" selected="0">
            <x v="1030"/>
          </reference>
        </references>
      </pivotArea>
    </chartFormat>
    <chartFormat chart="16" format="4324">
      <pivotArea type="data" outline="0" fieldPosition="0">
        <references count="2">
          <reference field="4294967294" count="1" selected="0">
            <x v="0"/>
          </reference>
          <reference field="2" count="1" selected="0">
            <x v="1029"/>
          </reference>
        </references>
      </pivotArea>
    </chartFormat>
    <chartFormat chart="16" format="4325">
      <pivotArea type="data" outline="0" fieldPosition="0">
        <references count="2">
          <reference field="4294967294" count="1" selected="0">
            <x v="0"/>
          </reference>
          <reference field="2" count="1" selected="0">
            <x v="1028"/>
          </reference>
        </references>
      </pivotArea>
    </chartFormat>
    <chartFormat chart="16" format="4326">
      <pivotArea type="data" outline="0" fieldPosition="0">
        <references count="2">
          <reference field="4294967294" count="1" selected="0">
            <x v="0"/>
          </reference>
          <reference field="2" count="1" selected="0">
            <x v="1027"/>
          </reference>
        </references>
      </pivotArea>
    </chartFormat>
    <chartFormat chart="16" format="4327">
      <pivotArea type="data" outline="0" fieldPosition="0">
        <references count="2">
          <reference field="4294967294" count="1" selected="0">
            <x v="0"/>
          </reference>
          <reference field="2" count="1" selected="0">
            <x v="1026"/>
          </reference>
        </references>
      </pivotArea>
    </chartFormat>
    <chartFormat chart="16" format="4328">
      <pivotArea type="data" outline="0" fieldPosition="0">
        <references count="2">
          <reference field="4294967294" count="1" selected="0">
            <x v="0"/>
          </reference>
          <reference field="2" count="1" selected="0">
            <x v="1025"/>
          </reference>
        </references>
      </pivotArea>
    </chartFormat>
    <chartFormat chart="16" format="4329">
      <pivotArea type="data" outline="0" fieldPosition="0">
        <references count="2">
          <reference field="4294967294" count="1" selected="0">
            <x v="0"/>
          </reference>
          <reference field="2" count="1" selected="0">
            <x v="1024"/>
          </reference>
        </references>
      </pivotArea>
    </chartFormat>
    <chartFormat chart="16" format="4330">
      <pivotArea type="data" outline="0" fieldPosition="0">
        <references count="2">
          <reference field="4294967294" count="1" selected="0">
            <x v="0"/>
          </reference>
          <reference field="2" count="1" selected="0">
            <x v="1023"/>
          </reference>
        </references>
      </pivotArea>
    </chartFormat>
    <chartFormat chart="16" format="4331">
      <pivotArea type="data" outline="0" fieldPosition="0">
        <references count="2">
          <reference field="4294967294" count="1" selected="0">
            <x v="0"/>
          </reference>
          <reference field="2" count="1" selected="0">
            <x v="1022"/>
          </reference>
        </references>
      </pivotArea>
    </chartFormat>
    <chartFormat chart="16" format="4332">
      <pivotArea type="data" outline="0" fieldPosition="0">
        <references count="2">
          <reference field="4294967294" count="1" selected="0">
            <x v="0"/>
          </reference>
          <reference field="2" count="1" selected="0">
            <x v="1021"/>
          </reference>
        </references>
      </pivotArea>
    </chartFormat>
    <chartFormat chart="16" format="4333">
      <pivotArea type="data" outline="0" fieldPosition="0">
        <references count="2">
          <reference field="4294967294" count="1" selected="0">
            <x v="0"/>
          </reference>
          <reference field="2" count="1" selected="0">
            <x v="1020"/>
          </reference>
        </references>
      </pivotArea>
    </chartFormat>
    <chartFormat chart="16" format="4334">
      <pivotArea type="data" outline="0" fieldPosition="0">
        <references count="2">
          <reference field="4294967294" count="1" selected="0">
            <x v="0"/>
          </reference>
          <reference field="2" count="1" selected="0">
            <x v="1019"/>
          </reference>
        </references>
      </pivotArea>
    </chartFormat>
    <chartFormat chart="16" format="4335">
      <pivotArea type="data" outline="0" fieldPosition="0">
        <references count="2">
          <reference field="4294967294" count="1" selected="0">
            <x v="0"/>
          </reference>
          <reference field="2" count="1" selected="0">
            <x v="1018"/>
          </reference>
        </references>
      </pivotArea>
    </chartFormat>
    <chartFormat chart="16" format="4336">
      <pivotArea type="data" outline="0" fieldPosition="0">
        <references count="2">
          <reference field="4294967294" count="1" selected="0">
            <x v="0"/>
          </reference>
          <reference field="2" count="1" selected="0">
            <x v="1017"/>
          </reference>
        </references>
      </pivotArea>
    </chartFormat>
    <chartFormat chart="16" format="4337">
      <pivotArea type="data" outline="0" fieldPosition="0">
        <references count="2">
          <reference field="4294967294" count="1" selected="0">
            <x v="0"/>
          </reference>
          <reference field="2" count="1" selected="0">
            <x v="1016"/>
          </reference>
        </references>
      </pivotArea>
    </chartFormat>
    <chartFormat chart="16" format="4338">
      <pivotArea type="data" outline="0" fieldPosition="0">
        <references count="2">
          <reference field="4294967294" count="1" selected="0">
            <x v="0"/>
          </reference>
          <reference field="2" count="1" selected="0">
            <x v="1015"/>
          </reference>
        </references>
      </pivotArea>
    </chartFormat>
    <chartFormat chart="16" format="4339">
      <pivotArea type="data" outline="0" fieldPosition="0">
        <references count="2">
          <reference field="4294967294" count="1" selected="0">
            <x v="0"/>
          </reference>
          <reference field="2" count="1" selected="0">
            <x v="1014"/>
          </reference>
        </references>
      </pivotArea>
    </chartFormat>
    <chartFormat chart="16" format="4340">
      <pivotArea type="data" outline="0" fieldPosition="0">
        <references count="2">
          <reference field="4294967294" count="1" selected="0">
            <x v="0"/>
          </reference>
          <reference field="2" count="1" selected="0">
            <x v="1013"/>
          </reference>
        </references>
      </pivotArea>
    </chartFormat>
    <chartFormat chart="16" format="4341">
      <pivotArea type="data" outline="0" fieldPosition="0">
        <references count="2">
          <reference field="4294967294" count="1" selected="0">
            <x v="0"/>
          </reference>
          <reference field="2" count="1" selected="0">
            <x v="1012"/>
          </reference>
        </references>
      </pivotArea>
    </chartFormat>
    <chartFormat chart="16" format="4342">
      <pivotArea type="data" outline="0" fieldPosition="0">
        <references count="2">
          <reference field="4294967294" count="1" selected="0">
            <x v="0"/>
          </reference>
          <reference field="2" count="1" selected="0">
            <x v="1011"/>
          </reference>
        </references>
      </pivotArea>
    </chartFormat>
    <chartFormat chart="16" format="4343">
      <pivotArea type="data" outline="0" fieldPosition="0">
        <references count="2">
          <reference field="4294967294" count="1" selected="0">
            <x v="0"/>
          </reference>
          <reference field="2" count="1" selected="0">
            <x v="1010"/>
          </reference>
        </references>
      </pivotArea>
    </chartFormat>
    <chartFormat chart="16" format="4344">
      <pivotArea type="data" outline="0" fieldPosition="0">
        <references count="2">
          <reference field="4294967294" count="1" selected="0">
            <x v="0"/>
          </reference>
          <reference field="2" count="1" selected="0">
            <x v="1009"/>
          </reference>
        </references>
      </pivotArea>
    </chartFormat>
    <chartFormat chart="16" format="4345">
      <pivotArea type="data" outline="0" fieldPosition="0">
        <references count="2">
          <reference field="4294967294" count="1" selected="0">
            <x v="0"/>
          </reference>
          <reference field="2" count="1" selected="0">
            <x v="1008"/>
          </reference>
        </references>
      </pivotArea>
    </chartFormat>
    <chartFormat chart="16" format="4346">
      <pivotArea type="data" outline="0" fieldPosition="0">
        <references count="2">
          <reference field="4294967294" count="1" selected="0">
            <x v="0"/>
          </reference>
          <reference field="2" count="1" selected="0">
            <x v="1007"/>
          </reference>
        </references>
      </pivotArea>
    </chartFormat>
    <chartFormat chart="16" format="4347">
      <pivotArea type="data" outline="0" fieldPosition="0">
        <references count="2">
          <reference field="4294967294" count="1" selected="0">
            <x v="0"/>
          </reference>
          <reference field="2" count="1" selected="0">
            <x v="1006"/>
          </reference>
        </references>
      </pivotArea>
    </chartFormat>
    <chartFormat chart="16" format="4348">
      <pivotArea type="data" outline="0" fieldPosition="0">
        <references count="2">
          <reference field="4294967294" count="1" selected="0">
            <x v="0"/>
          </reference>
          <reference field="2" count="1" selected="0">
            <x v="1005"/>
          </reference>
        </references>
      </pivotArea>
    </chartFormat>
    <chartFormat chart="16" format="4349">
      <pivotArea type="data" outline="0" fieldPosition="0">
        <references count="2">
          <reference field="4294967294" count="1" selected="0">
            <x v="0"/>
          </reference>
          <reference field="2" count="1" selected="0">
            <x v="1004"/>
          </reference>
        </references>
      </pivotArea>
    </chartFormat>
    <chartFormat chart="16" format="4350">
      <pivotArea type="data" outline="0" fieldPosition="0">
        <references count="2">
          <reference field="4294967294" count="1" selected="0">
            <x v="0"/>
          </reference>
          <reference field="2" count="1" selected="0">
            <x v="1003"/>
          </reference>
        </references>
      </pivotArea>
    </chartFormat>
    <chartFormat chart="16" format="4351">
      <pivotArea type="data" outline="0" fieldPosition="0">
        <references count="2">
          <reference field="4294967294" count="1" selected="0">
            <x v="0"/>
          </reference>
          <reference field="2" count="1" selected="0">
            <x v="1002"/>
          </reference>
        </references>
      </pivotArea>
    </chartFormat>
    <chartFormat chart="16" format="4352">
      <pivotArea type="data" outline="0" fieldPosition="0">
        <references count="2">
          <reference field="4294967294" count="1" selected="0">
            <x v="0"/>
          </reference>
          <reference field="2" count="1" selected="0">
            <x v="1001"/>
          </reference>
        </references>
      </pivotArea>
    </chartFormat>
    <chartFormat chart="16" format="4353">
      <pivotArea type="data" outline="0" fieldPosition="0">
        <references count="2">
          <reference field="4294967294" count="1" selected="0">
            <x v="0"/>
          </reference>
          <reference field="2" count="1" selected="0">
            <x v="1000"/>
          </reference>
        </references>
      </pivotArea>
    </chartFormat>
    <chartFormat chart="16" format="4354">
      <pivotArea type="data" outline="0" fieldPosition="0">
        <references count="2">
          <reference field="4294967294" count="1" selected="0">
            <x v="0"/>
          </reference>
          <reference field="2" count="1" selected="0">
            <x v="999"/>
          </reference>
        </references>
      </pivotArea>
    </chartFormat>
    <chartFormat chart="16" format="4355">
      <pivotArea type="data" outline="0" fieldPosition="0">
        <references count="2">
          <reference field="4294967294" count="1" selected="0">
            <x v="0"/>
          </reference>
          <reference field="2" count="1" selected="0">
            <x v="998"/>
          </reference>
        </references>
      </pivotArea>
    </chartFormat>
    <chartFormat chart="16" format="4356">
      <pivotArea type="data" outline="0" fieldPosition="0">
        <references count="2">
          <reference field="4294967294" count="1" selected="0">
            <x v="0"/>
          </reference>
          <reference field="2" count="1" selected="0">
            <x v="997"/>
          </reference>
        </references>
      </pivotArea>
    </chartFormat>
    <chartFormat chart="16" format="4357">
      <pivotArea type="data" outline="0" fieldPosition="0">
        <references count="2">
          <reference field="4294967294" count="1" selected="0">
            <x v="0"/>
          </reference>
          <reference field="2" count="1" selected="0">
            <x v="996"/>
          </reference>
        </references>
      </pivotArea>
    </chartFormat>
    <chartFormat chart="16" format="4358">
      <pivotArea type="data" outline="0" fieldPosition="0">
        <references count="2">
          <reference field="4294967294" count="1" selected="0">
            <x v="0"/>
          </reference>
          <reference field="2" count="1" selected="0">
            <x v="995"/>
          </reference>
        </references>
      </pivotArea>
    </chartFormat>
    <chartFormat chart="16" format="4359">
      <pivotArea type="data" outline="0" fieldPosition="0">
        <references count="2">
          <reference field="4294967294" count="1" selected="0">
            <x v="0"/>
          </reference>
          <reference field="2" count="1" selected="0">
            <x v="994"/>
          </reference>
        </references>
      </pivotArea>
    </chartFormat>
    <chartFormat chart="16" format="4360">
      <pivotArea type="data" outline="0" fieldPosition="0">
        <references count="2">
          <reference field="4294967294" count="1" selected="0">
            <x v="0"/>
          </reference>
          <reference field="2" count="1" selected="0">
            <x v="993"/>
          </reference>
        </references>
      </pivotArea>
    </chartFormat>
    <chartFormat chart="16" format="4361">
      <pivotArea type="data" outline="0" fieldPosition="0">
        <references count="2">
          <reference field="4294967294" count="1" selected="0">
            <x v="0"/>
          </reference>
          <reference field="2" count="1" selected="0">
            <x v="992"/>
          </reference>
        </references>
      </pivotArea>
    </chartFormat>
    <chartFormat chart="16" format="4362">
      <pivotArea type="data" outline="0" fieldPosition="0">
        <references count="2">
          <reference field="4294967294" count="1" selected="0">
            <x v="0"/>
          </reference>
          <reference field="2" count="1" selected="0">
            <x v="991"/>
          </reference>
        </references>
      </pivotArea>
    </chartFormat>
    <chartFormat chart="16" format="4363">
      <pivotArea type="data" outline="0" fieldPosition="0">
        <references count="2">
          <reference field="4294967294" count="1" selected="0">
            <x v="0"/>
          </reference>
          <reference field="2" count="1" selected="0">
            <x v="990"/>
          </reference>
        </references>
      </pivotArea>
    </chartFormat>
    <chartFormat chart="16" format="4364">
      <pivotArea type="data" outline="0" fieldPosition="0">
        <references count="2">
          <reference field="4294967294" count="1" selected="0">
            <x v="0"/>
          </reference>
          <reference field="2" count="1" selected="0">
            <x v="989"/>
          </reference>
        </references>
      </pivotArea>
    </chartFormat>
    <chartFormat chart="16" format="4365">
      <pivotArea type="data" outline="0" fieldPosition="0">
        <references count="2">
          <reference field="4294967294" count="1" selected="0">
            <x v="0"/>
          </reference>
          <reference field="2" count="1" selected="0">
            <x v="988"/>
          </reference>
        </references>
      </pivotArea>
    </chartFormat>
    <chartFormat chart="16" format="4366">
      <pivotArea type="data" outline="0" fieldPosition="0">
        <references count="2">
          <reference field="4294967294" count="1" selected="0">
            <x v="0"/>
          </reference>
          <reference field="2" count="1" selected="0">
            <x v="987"/>
          </reference>
        </references>
      </pivotArea>
    </chartFormat>
    <chartFormat chart="16" format="4367">
      <pivotArea type="data" outline="0" fieldPosition="0">
        <references count="2">
          <reference field="4294967294" count="1" selected="0">
            <x v="0"/>
          </reference>
          <reference field="2" count="1" selected="0">
            <x v="986"/>
          </reference>
        </references>
      </pivotArea>
    </chartFormat>
    <chartFormat chart="16" format="4368">
      <pivotArea type="data" outline="0" fieldPosition="0">
        <references count="2">
          <reference field="4294967294" count="1" selected="0">
            <x v="0"/>
          </reference>
          <reference field="2" count="1" selected="0">
            <x v="985"/>
          </reference>
        </references>
      </pivotArea>
    </chartFormat>
    <chartFormat chart="16" format="4369">
      <pivotArea type="data" outline="0" fieldPosition="0">
        <references count="2">
          <reference field="4294967294" count="1" selected="0">
            <x v="0"/>
          </reference>
          <reference field="2" count="1" selected="0">
            <x v="984"/>
          </reference>
        </references>
      </pivotArea>
    </chartFormat>
    <chartFormat chart="16" format="4370">
      <pivotArea type="data" outline="0" fieldPosition="0">
        <references count="2">
          <reference field="4294967294" count="1" selected="0">
            <x v="0"/>
          </reference>
          <reference field="2" count="1" selected="0">
            <x v="983"/>
          </reference>
        </references>
      </pivotArea>
    </chartFormat>
    <chartFormat chart="16" format="4371">
      <pivotArea type="data" outline="0" fieldPosition="0">
        <references count="2">
          <reference field="4294967294" count="1" selected="0">
            <x v="0"/>
          </reference>
          <reference field="2" count="1" selected="0">
            <x v="982"/>
          </reference>
        </references>
      </pivotArea>
    </chartFormat>
    <chartFormat chart="16" format="4372">
      <pivotArea type="data" outline="0" fieldPosition="0">
        <references count="2">
          <reference field="4294967294" count="1" selected="0">
            <x v="0"/>
          </reference>
          <reference field="2" count="1" selected="0">
            <x v="981"/>
          </reference>
        </references>
      </pivotArea>
    </chartFormat>
    <chartFormat chart="16" format="4373">
      <pivotArea type="data" outline="0" fieldPosition="0">
        <references count="2">
          <reference field="4294967294" count="1" selected="0">
            <x v="0"/>
          </reference>
          <reference field="2" count="1" selected="0">
            <x v="980"/>
          </reference>
        </references>
      </pivotArea>
    </chartFormat>
    <chartFormat chart="16" format="4374">
      <pivotArea type="data" outline="0" fieldPosition="0">
        <references count="2">
          <reference field="4294967294" count="1" selected="0">
            <x v="0"/>
          </reference>
          <reference field="2" count="1" selected="0">
            <x v="979"/>
          </reference>
        </references>
      </pivotArea>
    </chartFormat>
    <chartFormat chart="16" format="4375">
      <pivotArea type="data" outline="0" fieldPosition="0">
        <references count="2">
          <reference field="4294967294" count="1" selected="0">
            <x v="0"/>
          </reference>
          <reference field="2" count="1" selected="0">
            <x v="978"/>
          </reference>
        </references>
      </pivotArea>
    </chartFormat>
    <chartFormat chart="16" format="4376">
      <pivotArea type="data" outline="0" fieldPosition="0">
        <references count="2">
          <reference field="4294967294" count="1" selected="0">
            <x v="0"/>
          </reference>
          <reference field="2" count="1" selected="0">
            <x v="977"/>
          </reference>
        </references>
      </pivotArea>
    </chartFormat>
    <chartFormat chart="16" format="4377">
      <pivotArea type="data" outline="0" fieldPosition="0">
        <references count="2">
          <reference field="4294967294" count="1" selected="0">
            <x v="0"/>
          </reference>
          <reference field="2" count="1" selected="0">
            <x v="976"/>
          </reference>
        </references>
      </pivotArea>
    </chartFormat>
    <chartFormat chart="16" format="4378">
      <pivotArea type="data" outline="0" fieldPosition="0">
        <references count="2">
          <reference field="4294967294" count="1" selected="0">
            <x v="0"/>
          </reference>
          <reference field="2" count="1" selected="0">
            <x v="975"/>
          </reference>
        </references>
      </pivotArea>
    </chartFormat>
    <chartFormat chart="16" format="4379">
      <pivotArea type="data" outline="0" fieldPosition="0">
        <references count="2">
          <reference field="4294967294" count="1" selected="0">
            <x v="0"/>
          </reference>
          <reference field="2" count="1" selected="0">
            <x v="974"/>
          </reference>
        </references>
      </pivotArea>
    </chartFormat>
    <chartFormat chart="16" format="4380">
      <pivotArea type="data" outline="0" fieldPosition="0">
        <references count="2">
          <reference field="4294967294" count="1" selected="0">
            <x v="0"/>
          </reference>
          <reference field="2" count="1" selected="0">
            <x v="973"/>
          </reference>
        </references>
      </pivotArea>
    </chartFormat>
    <chartFormat chart="16" format="4381">
      <pivotArea type="data" outline="0" fieldPosition="0">
        <references count="2">
          <reference field="4294967294" count="1" selected="0">
            <x v="0"/>
          </reference>
          <reference field="2" count="1" selected="0">
            <x v="972"/>
          </reference>
        </references>
      </pivotArea>
    </chartFormat>
    <chartFormat chart="16" format="4382">
      <pivotArea type="data" outline="0" fieldPosition="0">
        <references count="2">
          <reference field="4294967294" count="1" selected="0">
            <x v="0"/>
          </reference>
          <reference field="2" count="1" selected="0">
            <x v="971"/>
          </reference>
        </references>
      </pivotArea>
    </chartFormat>
    <chartFormat chart="16" format="4383">
      <pivotArea type="data" outline="0" fieldPosition="0">
        <references count="2">
          <reference field="4294967294" count="1" selected="0">
            <x v="0"/>
          </reference>
          <reference field="2" count="1" selected="0">
            <x v="970"/>
          </reference>
        </references>
      </pivotArea>
    </chartFormat>
    <chartFormat chart="16" format="4384">
      <pivotArea type="data" outline="0" fieldPosition="0">
        <references count="2">
          <reference field="4294967294" count="1" selected="0">
            <x v="0"/>
          </reference>
          <reference field="2" count="1" selected="0">
            <x v="969"/>
          </reference>
        </references>
      </pivotArea>
    </chartFormat>
    <chartFormat chart="16" format="4385">
      <pivotArea type="data" outline="0" fieldPosition="0">
        <references count="2">
          <reference field="4294967294" count="1" selected="0">
            <x v="0"/>
          </reference>
          <reference field="2" count="1" selected="0">
            <x v="968"/>
          </reference>
        </references>
      </pivotArea>
    </chartFormat>
    <chartFormat chart="16" format="4386">
      <pivotArea type="data" outline="0" fieldPosition="0">
        <references count="2">
          <reference field="4294967294" count="1" selected="0">
            <x v="0"/>
          </reference>
          <reference field="2" count="1" selected="0">
            <x v="967"/>
          </reference>
        </references>
      </pivotArea>
    </chartFormat>
    <chartFormat chart="16" format="4387">
      <pivotArea type="data" outline="0" fieldPosition="0">
        <references count="2">
          <reference field="4294967294" count="1" selected="0">
            <x v="0"/>
          </reference>
          <reference field="2" count="1" selected="0">
            <x v="966"/>
          </reference>
        </references>
      </pivotArea>
    </chartFormat>
    <chartFormat chart="16" format="4388">
      <pivotArea type="data" outline="0" fieldPosition="0">
        <references count="2">
          <reference field="4294967294" count="1" selected="0">
            <x v="0"/>
          </reference>
          <reference field="2" count="1" selected="0">
            <x v="965"/>
          </reference>
        </references>
      </pivotArea>
    </chartFormat>
    <chartFormat chart="16" format="4389">
      <pivotArea type="data" outline="0" fieldPosition="0">
        <references count="2">
          <reference field="4294967294" count="1" selected="0">
            <x v="0"/>
          </reference>
          <reference field="2" count="1" selected="0">
            <x v="964"/>
          </reference>
        </references>
      </pivotArea>
    </chartFormat>
    <chartFormat chart="16" format="4390">
      <pivotArea type="data" outline="0" fieldPosition="0">
        <references count="2">
          <reference field="4294967294" count="1" selected="0">
            <x v="0"/>
          </reference>
          <reference field="2" count="1" selected="0">
            <x v="963"/>
          </reference>
        </references>
      </pivotArea>
    </chartFormat>
    <chartFormat chart="16" format="4391">
      <pivotArea type="data" outline="0" fieldPosition="0">
        <references count="2">
          <reference field="4294967294" count="1" selected="0">
            <x v="0"/>
          </reference>
          <reference field="2" count="1" selected="0">
            <x v="962"/>
          </reference>
        </references>
      </pivotArea>
    </chartFormat>
    <chartFormat chart="16" format="4392">
      <pivotArea type="data" outline="0" fieldPosition="0">
        <references count="2">
          <reference field="4294967294" count="1" selected="0">
            <x v="0"/>
          </reference>
          <reference field="2" count="1" selected="0">
            <x v="961"/>
          </reference>
        </references>
      </pivotArea>
    </chartFormat>
    <chartFormat chart="16" format="4393">
      <pivotArea type="data" outline="0" fieldPosition="0">
        <references count="2">
          <reference field="4294967294" count="1" selected="0">
            <x v="0"/>
          </reference>
          <reference field="2" count="1" selected="0">
            <x v="960"/>
          </reference>
        </references>
      </pivotArea>
    </chartFormat>
    <chartFormat chart="16" format="4394">
      <pivotArea type="data" outline="0" fieldPosition="0">
        <references count="2">
          <reference field="4294967294" count="1" selected="0">
            <x v="0"/>
          </reference>
          <reference field="2" count="1" selected="0">
            <x v="959"/>
          </reference>
        </references>
      </pivotArea>
    </chartFormat>
    <chartFormat chart="16" format="4395">
      <pivotArea type="data" outline="0" fieldPosition="0">
        <references count="2">
          <reference field="4294967294" count="1" selected="0">
            <x v="0"/>
          </reference>
          <reference field="2" count="1" selected="0">
            <x v="958"/>
          </reference>
        </references>
      </pivotArea>
    </chartFormat>
    <chartFormat chart="16" format="4396">
      <pivotArea type="data" outline="0" fieldPosition="0">
        <references count="2">
          <reference field="4294967294" count="1" selected="0">
            <x v="0"/>
          </reference>
          <reference field="2" count="1" selected="0">
            <x v="957"/>
          </reference>
        </references>
      </pivotArea>
    </chartFormat>
    <chartFormat chart="16" format="4397">
      <pivotArea type="data" outline="0" fieldPosition="0">
        <references count="2">
          <reference field="4294967294" count="1" selected="0">
            <x v="0"/>
          </reference>
          <reference field="2" count="1" selected="0">
            <x v="956"/>
          </reference>
        </references>
      </pivotArea>
    </chartFormat>
    <chartFormat chart="16" format="4398">
      <pivotArea type="data" outline="0" fieldPosition="0">
        <references count="2">
          <reference field="4294967294" count="1" selected="0">
            <x v="0"/>
          </reference>
          <reference field="2" count="1" selected="0">
            <x v="955"/>
          </reference>
        </references>
      </pivotArea>
    </chartFormat>
    <chartFormat chart="16" format="4399">
      <pivotArea type="data" outline="0" fieldPosition="0">
        <references count="2">
          <reference field="4294967294" count="1" selected="0">
            <x v="0"/>
          </reference>
          <reference field="2" count="1" selected="0">
            <x v="954"/>
          </reference>
        </references>
      </pivotArea>
    </chartFormat>
    <chartFormat chart="16" format="4400">
      <pivotArea type="data" outline="0" fieldPosition="0">
        <references count="2">
          <reference field="4294967294" count="1" selected="0">
            <x v="0"/>
          </reference>
          <reference field="2" count="1" selected="0">
            <x v="953"/>
          </reference>
        </references>
      </pivotArea>
    </chartFormat>
    <chartFormat chart="16" format="4401">
      <pivotArea type="data" outline="0" fieldPosition="0">
        <references count="2">
          <reference field="4294967294" count="1" selected="0">
            <x v="0"/>
          </reference>
          <reference field="2" count="1" selected="0">
            <x v="952"/>
          </reference>
        </references>
      </pivotArea>
    </chartFormat>
    <chartFormat chart="16" format="4402">
      <pivotArea type="data" outline="0" fieldPosition="0">
        <references count="2">
          <reference field="4294967294" count="1" selected="0">
            <x v="0"/>
          </reference>
          <reference field="2" count="1" selected="0">
            <x v="951"/>
          </reference>
        </references>
      </pivotArea>
    </chartFormat>
    <chartFormat chart="16" format="4403">
      <pivotArea type="data" outline="0" fieldPosition="0">
        <references count="2">
          <reference field="4294967294" count="1" selected="0">
            <x v="0"/>
          </reference>
          <reference field="2" count="1" selected="0">
            <x v="950"/>
          </reference>
        </references>
      </pivotArea>
    </chartFormat>
    <chartFormat chart="16" format="4404">
      <pivotArea type="data" outline="0" fieldPosition="0">
        <references count="2">
          <reference field="4294967294" count="1" selected="0">
            <x v="0"/>
          </reference>
          <reference field="2" count="1" selected="0">
            <x v="949"/>
          </reference>
        </references>
      </pivotArea>
    </chartFormat>
    <chartFormat chart="16" format="4405">
      <pivotArea type="data" outline="0" fieldPosition="0">
        <references count="2">
          <reference field="4294967294" count="1" selected="0">
            <x v="0"/>
          </reference>
          <reference field="2" count="1" selected="0">
            <x v="948"/>
          </reference>
        </references>
      </pivotArea>
    </chartFormat>
    <chartFormat chart="16" format="4406">
      <pivotArea type="data" outline="0" fieldPosition="0">
        <references count="2">
          <reference field="4294967294" count="1" selected="0">
            <x v="0"/>
          </reference>
          <reference field="2" count="1" selected="0">
            <x v="947"/>
          </reference>
        </references>
      </pivotArea>
    </chartFormat>
    <chartFormat chart="16" format="4407">
      <pivotArea type="data" outline="0" fieldPosition="0">
        <references count="2">
          <reference field="4294967294" count="1" selected="0">
            <x v="0"/>
          </reference>
          <reference field="2" count="1" selected="0">
            <x v="946"/>
          </reference>
        </references>
      </pivotArea>
    </chartFormat>
    <chartFormat chart="16" format="4408">
      <pivotArea type="data" outline="0" fieldPosition="0">
        <references count="2">
          <reference field="4294967294" count="1" selected="0">
            <x v="0"/>
          </reference>
          <reference field="2" count="1" selected="0">
            <x v="945"/>
          </reference>
        </references>
      </pivotArea>
    </chartFormat>
    <chartFormat chart="16" format="4409">
      <pivotArea type="data" outline="0" fieldPosition="0">
        <references count="2">
          <reference field="4294967294" count="1" selected="0">
            <x v="0"/>
          </reference>
          <reference field="2" count="1" selected="0">
            <x v="944"/>
          </reference>
        </references>
      </pivotArea>
    </chartFormat>
    <chartFormat chart="16" format="4410">
      <pivotArea type="data" outline="0" fieldPosition="0">
        <references count="2">
          <reference field="4294967294" count="1" selected="0">
            <x v="0"/>
          </reference>
          <reference field="2" count="1" selected="0">
            <x v="943"/>
          </reference>
        </references>
      </pivotArea>
    </chartFormat>
    <chartFormat chart="16" format="4411">
      <pivotArea type="data" outline="0" fieldPosition="0">
        <references count="2">
          <reference field="4294967294" count="1" selected="0">
            <x v="0"/>
          </reference>
          <reference field="2" count="1" selected="0">
            <x v="942"/>
          </reference>
        </references>
      </pivotArea>
    </chartFormat>
    <chartFormat chart="16" format="4412">
      <pivotArea type="data" outline="0" fieldPosition="0">
        <references count="2">
          <reference field="4294967294" count="1" selected="0">
            <x v="0"/>
          </reference>
          <reference field="2" count="1" selected="0">
            <x v="941"/>
          </reference>
        </references>
      </pivotArea>
    </chartFormat>
    <chartFormat chart="16" format="4413">
      <pivotArea type="data" outline="0" fieldPosition="0">
        <references count="2">
          <reference field="4294967294" count="1" selected="0">
            <x v="0"/>
          </reference>
          <reference field="2" count="1" selected="0">
            <x v="940"/>
          </reference>
        </references>
      </pivotArea>
    </chartFormat>
    <chartFormat chart="16" format="4414">
      <pivotArea type="data" outline="0" fieldPosition="0">
        <references count="2">
          <reference field="4294967294" count="1" selected="0">
            <x v="0"/>
          </reference>
          <reference field="2" count="1" selected="0">
            <x v="939"/>
          </reference>
        </references>
      </pivotArea>
    </chartFormat>
    <chartFormat chart="16" format="4415">
      <pivotArea type="data" outline="0" fieldPosition="0">
        <references count="2">
          <reference field="4294967294" count="1" selected="0">
            <x v="0"/>
          </reference>
          <reference field="2" count="1" selected="0">
            <x v="938"/>
          </reference>
        </references>
      </pivotArea>
    </chartFormat>
    <chartFormat chart="16" format="4416">
      <pivotArea type="data" outline="0" fieldPosition="0">
        <references count="2">
          <reference field="4294967294" count="1" selected="0">
            <x v="0"/>
          </reference>
          <reference field="2" count="1" selected="0">
            <x v="937"/>
          </reference>
        </references>
      </pivotArea>
    </chartFormat>
    <chartFormat chart="16" format="4417">
      <pivotArea type="data" outline="0" fieldPosition="0">
        <references count="2">
          <reference field="4294967294" count="1" selected="0">
            <x v="0"/>
          </reference>
          <reference field="2" count="1" selected="0">
            <x v="936"/>
          </reference>
        </references>
      </pivotArea>
    </chartFormat>
    <chartFormat chart="16" format="4418">
      <pivotArea type="data" outline="0" fieldPosition="0">
        <references count="2">
          <reference field="4294967294" count="1" selected="0">
            <x v="0"/>
          </reference>
          <reference field="2" count="1" selected="0">
            <x v="935"/>
          </reference>
        </references>
      </pivotArea>
    </chartFormat>
    <chartFormat chart="16" format="4419">
      <pivotArea type="data" outline="0" fieldPosition="0">
        <references count="2">
          <reference field="4294967294" count="1" selected="0">
            <x v="0"/>
          </reference>
          <reference field="2" count="1" selected="0">
            <x v="934"/>
          </reference>
        </references>
      </pivotArea>
    </chartFormat>
    <chartFormat chart="16" format="4420">
      <pivotArea type="data" outline="0" fieldPosition="0">
        <references count="2">
          <reference field="4294967294" count="1" selected="0">
            <x v="0"/>
          </reference>
          <reference field="2" count="1" selected="0">
            <x v="933"/>
          </reference>
        </references>
      </pivotArea>
    </chartFormat>
    <chartFormat chart="16" format="4421">
      <pivotArea type="data" outline="0" fieldPosition="0">
        <references count="2">
          <reference field="4294967294" count="1" selected="0">
            <x v="0"/>
          </reference>
          <reference field="2" count="1" selected="0">
            <x v="932"/>
          </reference>
        </references>
      </pivotArea>
    </chartFormat>
    <chartFormat chart="16" format="4422">
      <pivotArea type="data" outline="0" fieldPosition="0">
        <references count="2">
          <reference field="4294967294" count="1" selected="0">
            <x v="0"/>
          </reference>
          <reference field="2" count="1" selected="0">
            <x v="931"/>
          </reference>
        </references>
      </pivotArea>
    </chartFormat>
    <chartFormat chart="16" format="4423">
      <pivotArea type="data" outline="0" fieldPosition="0">
        <references count="2">
          <reference field="4294967294" count="1" selected="0">
            <x v="0"/>
          </reference>
          <reference field="2" count="1" selected="0">
            <x v="930"/>
          </reference>
        </references>
      </pivotArea>
    </chartFormat>
    <chartFormat chart="16" format="4424">
      <pivotArea type="data" outline="0" fieldPosition="0">
        <references count="2">
          <reference field="4294967294" count="1" selected="0">
            <x v="0"/>
          </reference>
          <reference field="2" count="1" selected="0">
            <x v="929"/>
          </reference>
        </references>
      </pivotArea>
    </chartFormat>
    <chartFormat chart="16" format="4425">
      <pivotArea type="data" outline="0" fieldPosition="0">
        <references count="2">
          <reference field="4294967294" count="1" selected="0">
            <x v="0"/>
          </reference>
          <reference field="2" count="1" selected="0">
            <x v="928"/>
          </reference>
        </references>
      </pivotArea>
    </chartFormat>
    <chartFormat chart="16" format="4426">
      <pivotArea type="data" outline="0" fieldPosition="0">
        <references count="2">
          <reference field="4294967294" count="1" selected="0">
            <x v="0"/>
          </reference>
          <reference field="2" count="1" selected="0">
            <x v="927"/>
          </reference>
        </references>
      </pivotArea>
    </chartFormat>
    <chartFormat chart="16" format="4427">
      <pivotArea type="data" outline="0" fieldPosition="0">
        <references count="2">
          <reference field="4294967294" count="1" selected="0">
            <x v="0"/>
          </reference>
          <reference field="2" count="1" selected="0">
            <x v="926"/>
          </reference>
        </references>
      </pivotArea>
    </chartFormat>
    <chartFormat chart="16" format="4428">
      <pivotArea type="data" outline="0" fieldPosition="0">
        <references count="2">
          <reference field="4294967294" count="1" selected="0">
            <x v="0"/>
          </reference>
          <reference field="2" count="1" selected="0">
            <x v="925"/>
          </reference>
        </references>
      </pivotArea>
    </chartFormat>
    <chartFormat chart="16" format="4429">
      <pivotArea type="data" outline="0" fieldPosition="0">
        <references count="2">
          <reference field="4294967294" count="1" selected="0">
            <x v="0"/>
          </reference>
          <reference field="2" count="1" selected="0">
            <x v="924"/>
          </reference>
        </references>
      </pivotArea>
    </chartFormat>
    <chartFormat chart="16" format="4430">
      <pivotArea type="data" outline="0" fieldPosition="0">
        <references count="2">
          <reference field="4294967294" count="1" selected="0">
            <x v="0"/>
          </reference>
          <reference field="2" count="1" selected="0">
            <x v="923"/>
          </reference>
        </references>
      </pivotArea>
    </chartFormat>
    <chartFormat chart="16" format="4431">
      <pivotArea type="data" outline="0" fieldPosition="0">
        <references count="2">
          <reference field="4294967294" count="1" selected="0">
            <x v="0"/>
          </reference>
          <reference field="2" count="1" selected="0">
            <x v="922"/>
          </reference>
        </references>
      </pivotArea>
    </chartFormat>
    <chartFormat chart="16" format="4432">
      <pivotArea type="data" outline="0" fieldPosition="0">
        <references count="2">
          <reference field="4294967294" count="1" selected="0">
            <x v="0"/>
          </reference>
          <reference field="2" count="1" selected="0">
            <x v="921"/>
          </reference>
        </references>
      </pivotArea>
    </chartFormat>
    <chartFormat chart="16" format="4433">
      <pivotArea type="data" outline="0" fieldPosition="0">
        <references count="2">
          <reference field="4294967294" count="1" selected="0">
            <x v="0"/>
          </reference>
          <reference field="2" count="1" selected="0">
            <x v="920"/>
          </reference>
        </references>
      </pivotArea>
    </chartFormat>
    <chartFormat chart="16" format="4434">
      <pivotArea type="data" outline="0" fieldPosition="0">
        <references count="2">
          <reference field="4294967294" count="1" selected="0">
            <x v="0"/>
          </reference>
          <reference field="2" count="1" selected="0">
            <x v="919"/>
          </reference>
        </references>
      </pivotArea>
    </chartFormat>
    <chartFormat chart="16" format="4435">
      <pivotArea type="data" outline="0" fieldPosition="0">
        <references count="2">
          <reference field="4294967294" count="1" selected="0">
            <x v="0"/>
          </reference>
          <reference field="2" count="1" selected="0">
            <x v="918"/>
          </reference>
        </references>
      </pivotArea>
    </chartFormat>
    <chartFormat chart="16" format="4436">
      <pivotArea type="data" outline="0" fieldPosition="0">
        <references count="2">
          <reference field="4294967294" count="1" selected="0">
            <x v="0"/>
          </reference>
          <reference field="2" count="1" selected="0">
            <x v="917"/>
          </reference>
        </references>
      </pivotArea>
    </chartFormat>
    <chartFormat chart="16" format="4437">
      <pivotArea type="data" outline="0" fieldPosition="0">
        <references count="2">
          <reference field="4294967294" count="1" selected="0">
            <x v="0"/>
          </reference>
          <reference field="2" count="1" selected="0">
            <x v="916"/>
          </reference>
        </references>
      </pivotArea>
    </chartFormat>
    <chartFormat chart="16" format="4438">
      <pivotArea type="data" outline="0" fieldPosition="0">
        <references count="2">
          <reference field="4294967294" count="1" selected="0">
            <x v="0"/>
          </reference>
          <reference field="2" count="1" selected="0">
            <x v="915"/>
          </reference>
        </references>
      </pivotArea>
    </chartFormat>
    <chartFormat chart="16" format="4439">
      <pivotArea type="data" outline="0" fieldPosition="0">
        <references count="2">
          <reference field="4294967294" count="1" selected="0">
            <x v="0"/>
          </reference>
          <reference field="2" count="1" selected="0">
            <x v="914"/>
          </reference>
        </references>
      </pivotArea>
    </chartFormat>
    <chartFormat chart="16" format="4440">
      <pivotArea type="data" outline="0" fieldPosition="0">
        <references count="2">
          <reference field="4294967294" count="1" selected="0">
            <x v="0"/>
          </reference>
          <reference field="2" count="1" selected="0">
            <x v="913"/>
          </reference>
        </references>
      </pivotArea>
    </chartFormat>
    <chartFormat chart="16" format="4441">
      <pivotArea type="data" outline="0" fieldPosition="0">
        <references count="2">
          <reference field="4294967294" count="1" selected="0">
            <x v="0"/>
          </reference>
          <reference field="2" count="1" selected="0">
            <x v="912"/>
          </reference>
        </references>
      </pivotArea>
    </chartFormat>
    <chartFormat chart="16" format="4442">
      <pivotArea type="data" outline="0" fieldPosition="0">
        <references count="2">
          <reference field="4294967294" count="1" selected="0">
            <x v="0"/>
          </reference>
          <reference field="2" count="1" selected="0">
            <x v="911"/>
          </reference>
        </references>
      </pivotArea>
    </chartFormat>
    <chartFormat chart="16" format="4443">
      <pivotArea type="data" outline="0" fieldPosition="0">
        <references count="2">
          <reference field="4294967294" count="1" selected="0">
            <x v="0"/>
          </reference>
          <reference field="2" count="1" selected="0">
            <x v="910"/>
          </reference>
        </references>
      </pivotArea>
    </chartFormat>
    <chartFormat chart="16" format="4444">
      <pivotArea type="data" outline="0" fieldPosition="0">
        <references count="2">
          <reference field="4294967294" count="1" selected="0">
            <x v="0"/>
          </reference>
          <reference field="2" count="1" selected="0">
            <x v="909"/>
          </reference>
        </references>
      </pivotArea>
    </chartFormat>
    <chartFormat chart="16" format="4445">
      <pivotArea type="data" outline="0" fieldPosition="0">
        <references count="2">
          <reference field="4294967294" count="1" selected="0">
            <x v="0"/>
          </reference>
          <reference field="2" count="1" selected="0">
            <x v="908"/>
          </reference>
        </references>
      </pivotArea>
    </chartFormat>
    <chartFormat chart="16" format="4446">
      <pivotArea type="data" outline="0" fieldPosition="0">
        <references count="2">
          <reference field="4294967294" count="1" selected="0">
            <x v="0"/>
          </reference>
          <reference field="2" count="1" selected="0">
            <x v="907"/>
          </reference>
        </references>
      </pivotArea>
    </chartFormat>
    <chartFormat chart="16" format="4447">
      <pivotArea type="data" outline="0" fieldPosition="0">
        <references count="2">
          <reference field="4294967294" count="1" selected="0">
            <x v="0"/>
          </reference>
          <reference field="2" count="1" selected="0">
            <x v="906"/>
          </reference>
        </references>
      </pivotArea>
    </chartFormat>
    <chartFormat chart="16" format="4448">
      <pivotArea type="data" outline="0" fieldPosition="0">
        <references count="2">
          <reference field="4294967294" count="1" selected="0">
            <x v="0"/>
          </reference>
          <reference field="2" count="1" selected="0">
            <x v="905"/>
          </reference>
        </references>
      </pivotArea>
    </chartFormat>
    <chartFormat chart="16" format="4449">
      <pivotArea type="data" outline="0" fieldPosition="0">
        <references count="2">
          <reference field="4294967294" count="1" selected="0">
            <x v="0"/>
          </reference>
          <reference field="2" count="1" selected="0">
            <x v="904"/>
          </reference>
        </references>
      </pivotArea>
    </chartFormat>
    <chartFormat chart="16" format="4450">
      <pivotArea type="data" outline="0" fieldPosition="0">
        <references count="2">
          <reference field="4294967294" count="1" selected="0">
            <x v="0"/>
          </reference>
          <reference field="2" count="1" selected="0">
            <x v="903"/>
          </reference>
        </references>
      </pivotArea>
    </chartFormat>
    <chartFormat chart="16" format="4451">
      <pivotArea type="data" outline="0" fieldPosition="0">
        <references count="2">
          <reference field="4294967294" count="1" selected="0">
            <x v="0"/>
          </reference>
          <reference field="2" count="1" selected="0">
            <x v="902"/>
          </reference>
        </references>
      </pivotArea>
    </chartFormat>
    <chartFormat chart="16" format="4452">
      <pivotArea type="data" outline="0" fieldPosition="0">
        <references count="2">
          <reference field="4294967294" count="1" selected="0">
            <x v="0"/>
          </reference>
          <reference field="2" count="1" selected="0">
            <x v="901"/>
          </reference>
        </references>
      </pivotArea>
    </chartFormat>
    <chartFormat chart="16" format="4453">
      <pivotArea type="data" outline="0" fieldPosition="0">
        <references count="2">
          <reference field="4294967294" count="1" selected="0">
            <x v="0"/>
          </reference>
          <reference field="2" count="1" selected="0">
            <x v="900"/>
          </reference>
        </references>
      </pivotArea>
    </chartFormat>
    <chartFormat chart="16" format="4454">
      <pivotArea type="data" outline="0" fieldPosition="0">
        <references count="2">
          <reference field="4294967294" count="1" selected="0">
            <x v="0"/>
          </reference>
          <reference field="2" count="1" selected="0">
            <x v="899"/>
          </reference>
        </references>
      </pivotArea>
    </chartFormat>
    <chartFormat chart="16" format="4455">
      <pivotArea type="data" outline="0" fieldPosition="0">
        <references count="2">
          <reference field="4294967294" count="1" selected="0">
            <x v="0"/>
          </reference>
          <reference field="2" count="1" selected="0">
            <x v="898"/>
          </reference>
        </references>
      </pivotArea>
    </chartFormat>
    <chartFormat chart="16" format="4456">
      <pivotArea type="data" outline="0" fieldPosition="0">
        <references count="2">
          <reference field="4294967294" count="1" selected="0">
            <x v="0"/>
          </reference>
          <reference field="2" count="1" selected="0">
            <x v="897"/>
          </reference>
        </references>
      </pivotArea>
    </chartFormat>
    <chartFormat chart="16" format="4457">
      <pivotArea type="data" outline="0" fieldPosition="0">
        <references count="2">
          <reference field="4294967294" count="1" selected="0">
            <x v="0"/>
          </reference>
          <reference field="2" count="1" selected="0">
            <x v="896"/>
          </reference>
        </references>
      </pivotArea>
    </chartFormat>
    <chartFormat chart="16" format="4458">
      <pivotArea type="data" outline="0" fieldPosition="0">
        <references count="2">
          <reference field="4294967294" count="1" selected="0">
            <x v="0"/>
          </reference>
          <reference field="2" count="1" selected="0">
            <x v="895"/>
          </reference>
        </references>
      </pivotArea>
    </chartFormat>
    <chartFormat chart="16" format="4459">
      <pivotArea type="data" outline="0" fieldPosition="0">
        <references count="2">
          <reference field="4294967294" count="1" selected="0">
            <x v="0"/>
          </reference>
          <reference field="2" count="1" selected="0">
            <x v="894"/>
          </reference>
        </references>
      </pivotArea>
    </chartFormat>
    <chartFormat chart="16" format="4460">
      <pivotArea type="data" outline="0" fieldPosition="0">
        <references count="2">
          <reference field="4294967294" count="1" selected="0">
            <x v="0"/>
          </reference>
          <reference field="2" count="1" selected="0">
            <x v="893"/>
          </reference>
        </references>
      </pivotArea>
    </chartFormat>
    <chartFormat chart="16" format="4461">
      <pivotArea type="data" outline="0" fieldPosition="0">
        <references count="2">
          <reference field="4294967294" count="1" selected="0">
            <x v="0"/>
          </reference>
          <reference field="2" count="1" selected="0">
            <x v="892"/>
          </reference>
        </references>
      </pivotArea>
    </chartFormat>
    <chartFormat chart="16" format="4462">
      <pivotArea type="data" outline="0" fieldPosition="0">
        <references count="2">
          <reference field="4294967294" count="1" selected="0">
            <x v="0"/>
          </reference>
          <reference field="2" count="1" selected="0">
            <x v="891"/>
          </reference>
        </references>
      </pivotArea>
    </chartFormat>
    <chartFormat chart="16" format="4463">
      <pivotArea type="data" outline="0" fieldPosition="0">
        <references count="2">
          <reference field="4294967294" count="1" selected="0">
            <x v="0"/>
          </reference>
          <reference field="2" count="1" selected="0">
            <x v="890"/>
          </reference>
        </references>
      </pivotArea>
    </chartFormat>
    <chartFormat chart="16" format="4464">
      <pivotArea type="data" outline="0" fieldPosition="0">
        <references count="2">
          <reference field="4294967294" count="1" selected="0">
            <x v="0"/>
          </reference>
          <reference field="2" count="1" selected="0">
            <x v="889"/>
          </reference>
        </references>
      </pivotArea>
    </chartFormat>
    <chartFormat chart="16" format="4465">
      <pivotArea type="data" outline="0" fieldPosition="0">
        <references count="2">
          <reference field="4294967294" count="1" selected="0">
            <x v="0"/>
          </reference>
          <reference field="2" count="1" selected="0">
            <x v="888"/>
          </reference>
        </references>
      </pivotArea>
    </chartFormat>
    <chartFormat chart="16" format="4466">
      <pivotArea type="data" outline="0" fieldPosition="0">
        <references count="2">
          <reference field="4294967294" count="1" selected="0">
            <x v="0"/>
          </reference>
          <reference field="2" count="1" selected="0">
            <x v="887"/>
          </reference>
        </references>
      </pivotArea>
    </chartFormat>
    <chartFormat chart="16" format="4467">
      <pivotArea type="data" outline="0" fieldPosition="0">
        <references count="2">
          <reference field="4294967294" count="1" selected="0">
            <x v="0"/>
          </reference>
          <reference field="2" count="1" selected="0">
            <x v="886"/>
          </reference>
        </references>
      </pivotArea>
    </chartFormat>
    <chartFormat chart="16" format="4468">
      <pivotArea type="data" outline="0" fieldPosition="0">
        <references count="2">
          <reference field="4294967294" count="1" selected="0">
            <x v="0"/>
          </reference>
          <reference field="2" count="1" selected="0">
            <x v="885"/>
          </reference>
        </references>
      </pivotArea>
    </chartFormat>
    <chartFormat chart="16" format="4469">
      <pivotArea type="data" outline="0" fieldPosition="0">
        <references count="2">
          <reference field="4294967294" count="1" selected="0">
            <x v="0"/>
          </reference>
          <reference field="2" count="1" selected="0">
            <x v="884"/>
          </reference>
        </references>
      </pivotArea>
    </chartFormat>
    <chartFormat chart="16" format="4470">
      <pivotArea type="data" outline="0" fieldPosition="0">
        <references count="2">
          <reference field="4294967294" count="1" selected="0">
            <x v="0"/>
          </reference>
          <reference field="2" count="1" selected="0">
            <x v="883"/>
          </reference>
        </references>
      </pivotArea>
    </chartFormat>
    <chartFormat chart="16" format="4471">
      <pivotArea type="data" outline="0" fieldPosition="0">
        <references count="2">
          <reference field="4294967294" count="1" selected="0">
            <x v="0"/>
          </reference>
          <reference field="2" count="1" selected="0">
            <x v="882"/>
          </reference>
        </references>
      </pivotArea>
    </chartFormat>
    <chartFormat chart="16" format="4472">
      <pivotArea type="data" outline="0" fieldPosition="0">
        <references count="2">
          <reference field="4294967294" count="1" selected="0">
            <x v="0"/>
          </reference>
          <reference field="2" count="1" selected="0">
            <x v="881"/>
          </reference>
        </references>
      </pivotArea>
    </chartFormat>
    <chartFormat chart="16" format="4473">
      <pivotArea type="data" outline="0" fieldPosition="0">
        <references count="2">
          <reference field="4294967294" count="1" selected="0">
            <x v="0"/>
          </reference>
          <reference field="2" count="1" selected="0">
            <x v="880"/>
          </reference>
        </references>
      </pivotArea>
    </chartFormat>
    <chartFormat chart="16" format="4474">
      <pivotArea type="data" outline="0" fieldPosition="0">
        <references count="2">
          <reference field="4294967294" count="1" selected="0">
            <x v="0"/>
          </reference>
          <reference field="2" count="1" selected="0">
            <x v="879"/>
          </reference>
        </references>
      </pivotArea>
    </chartFormat>
    <chartFormat chart="16" format="4475">
      <pivotArea type="data" outline="0" fieldPosition="0">
        <references count="2">
          <reference field="4294967294" count="1" selected="0">
            <x v="0"/>
          </reference>
          <reference field="2" count="1" selected="0">
            <x v="878"/>
          </reference>
        </references>
      </pivotArea>
    </chartFormat>
    <chartFormat chart="16" format="4476">
      <pivotArea type="data" outline="0" fieldPosition="0">
        <references count="2">
          <reference field="4294967294" count="1" selected="0">
            <x v="0"/>
          </reference>
          <reference field="2" count="1" selected="0">
            <x v="877"/>
          </reference>
        </references>
      </pivotArea>
    </chartFormat>
    <chartFormat chart="16" format="4477">
      <pivotArea type="data" outline="0" fieldPosition="0">
        <references count="2">
          <reference field="4294967294" count="1" selected="0">
            <x v="0"/>
          </reference>
          <reference field="2" count="1" selected="0">
            <x v="876"/>
          </reference>
        </references>
      </pivotArea>
    </chartFormat>
    <chartFormat chart="16" format="4478">
      <pivotArea type="data" outline="0" fieldPosition="0">
        <references count="2">
          <reference field="4294967294" count="1" selected="0">
            <x v="0"/>
          </reference>
          <reference field="2" count="1" selected="0">
            <x v="875"/>
          </reference>
        </references>
      </pivotArea>
    </chartFormat>
    <chartFormat chart="16" format="4479">
      <pivotArea type="data" outline="0" fieldPosition="0">
        <references count="2">
          <reference field="4294967294" count="1" selected="0">
            <x v="0"/>
          </reference>
          <reference field="2" count="1" selected="0">
            <x v="874"/>
          </reference>
        </references>
      </pivotArea>
    </chartFormat>
    <chartFormat chart="16" format="4480">
      <pivotArea type="data" outline="0" fieldPosition="0">
        <references count="2">
          <reference field="4294967294" count="1" selected="0">
            <x v="0"/>
          </reference>
          <reference field="2" count="1" selected="0">
            <x v="873"/>
          </reference>
        </references>
      </pivotArea>
    </chartFormat>
    <chartFormat chart="16" format="4481">
      <pivotArea type="data" outline="0" fieldPosition="0">
        <references count="2">
          <reference field="4294967294" count="1" selected="0">
            <x v="0"/>
          </reference>
          <reference field="2" count="1" selected="0">
            <x v="872"/>
          </reference>
        </references>
      </pivotArea>
    </chartFormat>
    <chartFormat chart="16" format="4482">
      <pivotArea type="data" outline="0" fieldPosition="0">
        <references count="2">
          <reference field="4294967294" count="1" selected="0">
            <x v="0"/>
          </reference>
          <reference field="2" count="1" selected="0">
            <x v="871"/>
          </reference>
        </references>
      </pivotArea>
    </chartFormat>
    <chartFormat chart="16" format="4483">
      <pivotArea type="data" outline="0" fieldPosition="0">
        <references count="2">
          <reference field="4294967294" count="1" selected="0">
            <x v="0"/>
          </reference>
          <reference field="2" count="1" selected="0">
            <x v="870"/>
          </reference>
        </references>
      </pivotArea>
    </chartFormat>
    <chartFormat chart="16" format="4484">
      <pivotArea type="data" outline="0" fieldPosition="0">
        <references count="2">
          <reference field="4294967294" count="1" selected="0">
            <x v="0"/>
          </reference>
          <reference field="2" count="1" selected="0">
            <x v="869"/>
          </reference>
        </references>
      </pivotArea>
    </chartFormat>
    <chartFormat chart="16" format="4485">
      <pivotArea type="data" outline="0" fieldPosition="0">
        <references count="2">
          <reference field="4294967294" count="1" selected="0">
            <x v="0"/>
          </reference>
          <reference field="2" count="1" selected="0">
            <x v="868"/>
          </reference>
        </references>
      </pivotArea>
    </chartFormat>
    <chartFormat chart="16" format="4486">
      <pivotArea type="data" outline="0" fieldPosition="0">
        <references count="2">
          <reference field="4294967294" count="1" selected="0">
            <x v="0"/>
          </reference>
          <reference field="2" count="1" selected="0">
            <x v="867"/>
          </reference>
        </references>
      </pivotArea>
    </chartFormat>
    <chartFormat chart="16" format="4487">
      <pivotArea type="data" outline="0" fieldPosition="0">
        <references count="2">
          <reference field="4294967294" count="1" selected="0">
            <x v="0"/>
          </reference>
          <reference field="2" count="1" selected="0">
            <x v="866"/>
          </reference>
        </references>
      </pivotArea>
    </chartFormat>
    <chartFormat chart="16" format="4488">
      <pivotArea type="data" outline="0" fieldPosition="0">
        <references count="2">
          <reference field="4294967294" count="1" selected="0">
            <x v="0"/>
          </reference>
          <reference field="2" count="1" selected="0">
            <x v="865"/>
          </reference>
        </references>
      </pivotArea>
    </chartFormat>
    <chartFormat chart="16" format="4489">
      <pivotArea type="data" outline="0" fieldPosition="0">
        <references count="2">
          <reference field="4294967294" count="1" selected="0">
            <x v="0"/>
          </reference>
          <reference field="2" count="1" selected="0">
            <x v="864"/>
          </reference>
        </references>
      </pivotArea>
    </chartFormat>
    <chartFormat chart="16" format="4490">
      <pivotArea type="data" outline="0" fieldPosition="0">
        <references count="2">
          <reference field="4294967294" count="1" selected="0">
            <x v="0"/>
          </reference>
          <reference field="2" count="1" selected="0">
            <x v="863"/>
          </reference>
        </references>
      </pivotArea>
    </chartFormat>
    <chartFormat chart="16" format="4491">
      <pivotArea type="data" outline="0" fieldPosition="0">
        <references count="2">
          <reference field="4294967294" count="1" selected="0">
            <x v="0"/>
          </reference>
          <reference field="2" count="1" selected="0">
            <x v="862"/>
          </reference>
        </references>
      </pivotArea>
    </chartFormat>
    <chartFormat chart="16" format="4492">
      <pivotArea type="data" outline="0" fieldPosition="0">
        <references count="2">
          <reference field="4294967294" count="1" selected="0">
            <x v="0"/>
          </reference>
          <reference field="2" count="1" selected="0">
            <x v="861"/>
          </reference>
        </references>
      </pivotArea>
    </chartFormat>
    <chartFormat chart="16" format="4493">
      <pivotArea type="data" outline="0" fieldPosition="0">
        <references count="2">
          <reference field="4294967294" count="1" selected="0">
            <x v="0"/>
          </reference>
          <reference field="2" count="1" selected="0">
            <x v="860"/>
          </reference>
        </references>
      </pivotArea>
    </chartFormat>
    <chartFormat chart="16" format="4494">
      <pivotArea type="data" outline="0" fieldPosition="0">
        <references count="2">
          <reference field="4294967294" count="1" selected="0">
            <x v="0"/>
          </reference>
          <reference field="2" count="1" selected="0">
            <x v="859"/>
          </reference>
        </references>
      </pivotArea>
    </chartFormat>
    <chartFormat chart="16" format="4495">
      <pivotArea type="data" outline="0" fieldPosition="0">
        <references count="2">
          <reference field="4294967294" count="1" selected="0">
            <x v="0"/>
          </reference>
          <reference field="2" count="1" selected="0">
            <x v="858"/>
          </reference>
        </references>
      </pivotArea>
    </chartFormat>
    <chartFormat chart="16" format="4496">
      <pivotArea type="data" outline="0" fieldPosition="0">
        <references count="2">
          <reference field="4294967294" count="1" selected="0">
            <x v="0"/>
          </reference>
          <reference field="2" count="1" selected="0">
            <x v="857"/>
          </reference>
        </references>
      </pivotArea>
    </chartFormat>
    <chartFormat chart="16" format="4497">
      <pivotArea type="data" outline="0" fieldPosition="0">
        <references count="2">
          <reference field="4294967294" count="1" selected="0">
            <x v="0"/>
          </reference>
          <reference field="2" count="1" selected="0">
            <x v="856"/>
          </reference>
        </references>
      </pivotArea>
    </chartFormat>
    <chartFormat chart="16" format="4498">
      <pivotArea type="data" outline="0" fieldPosition="0">
        <references count="2">
          <reference field="4294967294" count="1" selected="0">
            <x v="0"/>
          </reference>
          <reference field="2" count="1" selected="0">
            <x v="855"/>
          </reference>
        </references>
      </pivotArea>
    </chartFormat>
    <chartFormat chart="16" format="4499">
      <pivotArea type="data" outline="0" fieldPosition="0">
        <references count="2">
          <reference field="4294967294" count="1" selected="0">
            <x v="0"/>
          </reference>
          <reference field="2" count="1" selected="0">
            <x v="854"/>
          </reference>
        </references>
      </pivotArea>
    </chartFormat>
    <chartFormat chart="16" format="4500">
      <pivotArea type="data" outline="0" fieldPosition="0">
        <references count="2">
          <reference field="4294967294" count="1" selected="0">
            <x v="0"/>
          </reference>
          <reference field="2" count="1" selected="0">
            <x v="853"/>
          </reference>
        </references>
      </pivotArea>
    </chartFormat>
    <chartFormat chart="16" format="4501">
      <pivotArea type="data" outline="0" fieldPosition="0">
        <references count="2">
          <reference field="4294967294" count="1" selected="0">
            <x v="0"/>
          </reference>
          <reference field="2" count="1" selected="0">
            <x v="852"/>
          </reference>
        </references>
      </pivotArea>
    </chartFormat>
    <chartFormat chart="16" format="4502">
      <pivotArea type="data" outline="0" fieldPosition="0">
        <references count="2">
          <reference field="4294967294" count="1" selected="0">
            <x v="0"/>
          </reference>
          <reference field="2" count="1" selected="0">
            <x v="851"/>
          </reference>
        </references>
      </pivotArea>
    </chartFormat>
    <chartFormat chart="16" format="4503">
      <pivotArea type="data" outline="0" fieldPosition="0">
        <references count="2">
          <reference field="4294967294" count="1" selected="0">
            <x v="0"/>
          </reference>
          <reference field="2" count="1" selected="0">
            <x v="850"/>
          </reference>
        </references>
      </pivotArea>
    </chartFormat>
    <chartFormat chart="16" format="4504">
      <pivotArea type="data" outline="0" fieldPosition="0">
        <references count="2">
          <reference field="4294967294" count="1" selected="0">
            <x v="0"/>
          </reference>
          <reference field="2" count="1" selected="0">
            <x v="849"/>
          </reference>
        </references>
      </pivotArea>
    </chartFormat>
    <chartFormat chart="16" format="4505">
      <pivotArea type="data" outline="0" fieldPosition="0">
        <references count="2">
          <reference field="4294967294" count="1" selected="0">
            <x v="0"/>
          </reference>
          <reference field="2" count="1" selected="0">
            <x v="848"/>
          </reference>
        </references>
      </pivotArea>
    </chartFormat>
    <chartFormat chart="16" format="4506">
      <pivotArea type="data" outline="0" fieldPosition="0">
        <references count="2">
          <reference field="4294967294" count="1" selected="0">
            <x v="0"/>
          </reference>
          <reference field="2" count="1" selected="0">
            <x v="847"/>
          </reference>
        </references>
      </pivotArea>
    </chartFormat>
    <chartFormat chart="16" format="4507">
      <pivotArea type="data" outline="0" fieldPosition="0">
        <references count="2">
          <reference field="4294967294" count="1" selected="0">
            <x v="0"/>
          </reference>
          <reference field="2" count="1" selected="0">
            <x v="846"/>
          </reference>
        </references>
      </pivotArea>
    </chartFormat>
    <chartFormat chart="16" format="4508">
      <pivotArea type="data" outline="0" fieldPosition="0">
        <references count="2">
          <reference field="4294967294" count="1" selected="0">
            <x v="0"/>
          </reference>
          <reference field="2" count="1" selected="0">
            <x v="845"/>
          </reference>
        </references>
      </pivotArea>
    </chartFormat>
    <chartFormat chart="16" format="4509">
      <pivotArea type="data" outline="0" fieldPosition="0">
        <references count="2">
          <reference field="4294967294" count="1" selected="0">
            <x v="0"/>
          </reference>
          <reference field="2" count="1" selected="0">
            <x v="844"/>
          </reference>
        </references>
      </pivotArea>
    </chartFormat>
    <chartFormat chart="16" format="4510">
      <pivotArea type="data" outline="0" fieldPosition="0">
        <references count="2">
          <reference field="4294967294" count="1" selected="0">
            <x v="0"/>
          </reference>
          <reference field="2" count="1" selected="0">
            <x v="843"/>
          </reference>
        </references>
      </pivotArea>
    </chartFormat>
    <chartFormat chart="16" format="4511">
      <pivotArea type="data" outline="0" fieldPosition="0">
        <references count="2">
          <reference field="4294967294" count="1" selected="0">
            <x v="0"/>
          </reference>
          <reference field="2" count="1" selected="0">
            <x v="842"/>
          </reference>
        </references>
      </pivotArea>
    </chartFormat>
    <chartFormat chart="16" format="4512">
      <pivotArea type="data" outline="0" fieldPosition="0">
        <references count="2">
          <reference field="4294967294" count="1" selected="0">
            <x v="0"/>
          </reference>
          <reference field="2" count="1" selected="0">
            <x v="841"/>
          </reference>
        </references>
      </pivotArea>
    </chartFormat>
    <chartFormat chart="16" format="4513">
      <pivotArea type="data" outline="0" fieldPosition="0">
        <references count="2">
          <reference field="4294967294" count="1" selected="0">
            <x v="0"/>
          </reference>
          <reference field="2" count="1" selected="0">
            <x v="840"/>
          </reference>
        </references>
      </pivotArea>
    </chartFormat>
    <chartFormat chart="16" format="4514">
      <pivotArea type="data" outline="0" fieldPosition="0">
        <references count="2">
          <reference field="4294967294" count="1" selected="0">
            <x v="0"/>
          </reference>
          <reference field="2" count="1" selected="0">
            <x v="839"/>
          </reference>
        </references>
      </pivotArea>
    </chartFormat>
    <chartFormat chart="16" format="4515">
      <pivotArea type="data" outline="0" fieldPosition="0">
        <references count="2">
          <reference field="4294967294" count="1" selected="0">
            <x v="0"/>
          </reference>
          <reference field="2" count="1" selected="0">
            <x v="838"/>
          </reference>
        </references>
      </pivotArea>
    </chartFormat>
    <chartFormat chart="16" format="4516">
      <pivotArea type="data" outline="0" fieldPosition="0">
        <references count="2">
          <reference field="4294967294" count="1" selected="0">
            <x v="0"/>
          </reference>
          <reference field="2" count="1" selected="0">
            <x v="837"/>
          </reference>
        </references>
      </pivotArea>
    </chartFormat>
    <chartFormat chart="16" format="4517">
      <pivotArea type="data" outline="0" fieldPosition="0">
        <references count="2">
          <reference field="4294967294" count="1" selected="0">
            <x v="0"/>
          </reference>
          <reference field="2" count="1" selected="0">
            <x v="836"/>
          </reference>
        </references>
      </pivotArea>
    </chartFormat>
    <chartFormat chart="16" format="4518">
      <pivotArea type="data" outline="0" fieldPosition="0">
        <references count="2">
          <reference field="4294967294" count="1" selected="0">
            <x v="0"/>
          </reference>
          <reference field="2" count="1" selected="0">
            <x v="835"/>
          </reference>
        </references>
      </pivotArea>
    </chartFormat>
    <chartFormat chart="16" format="4519">
      <pivotArea type="data" outline="0" fieldPosition="0">
        <references count="2">
          <reference field="4294967294" count="1" selected="0">
            <x v="0"/>
          </reference>
          <reference field="2" count="1" selected="0">
            <x v="834"/>
          </reference>
        </references>
      </pivotArea>
    </chartFormat>
    <chartFormat chart="16" format="4520">
      <pivotArea type="data" outline="0" fieldPosition="0">
        <references count="2">
          <reference field="4294967294" count="1" selected="0">
            <x v="0"/>
          </reference>
          <reference field="2" count="1" selected="0">
            <x v="833"/>
          </reference>
        </references>
      </pivotArea>
    </chartFormat>
    <chartFormat chart="16" format="4521">
      <pivotArea type="data" outline="0" fieldPosition="0">
        <references count="2">
          <reference field="4294967294" count="1" selected="0">
            <x v="0"/>
          </reference>
          <reference field="2" count="1" selected="0">
            <x v="832"/>
          </reference>
        </references>
      </pivotArea>
    </chartFormat>
    <chartFormat chart="16" format="4522">
      <pivotArea type="data" outline="0" fieldPosition="0">
        <references count="2">
          <reference field="4294967294" count="1" selected="0">
            <x v="0"/>
          </reference>
          <reference field="2" count="1" selected="0">
            <x v="831"/>
          </reference>
        </references>
      </pivotArea>
    </chartFormat>
    <chartFormat chart="16" format="4523">
      <pivotArea type="data" outline="0" fieldPosition="0">
        <references count="2">
          <reference field="4294967294" count="1" selected="0">
            <x v="0"/>
          </reference>
          <reference field="2" count="1" selected="0">
            <x v="830"/>
          </reference>
        </references>
      </pivotArea>
    </chartFormat>
    <chartFormat chart="16" format="4524">
      <pivotArea type="data" outline="0" fieldPosition="0">
        <references count="2">
          <reference field="4294967294" count="1" selected="0">
            <x v="0"/>
          </reference>
          <reference field="2" count="1" selected="0">
            <x v="829"/>
          </reference>
        </references>
      </pivotArea>
    </chartFormat>
    <chartFormat chart="16" format="4525">
      <pivotArea type="data" outline="0" fieldPosition="0">
        <references count="2">
          <reference field="4294967294" count="1" selected="0">
            <x v="0"/>
          </reference>
          <reference field="2" count="1" selected="0">
            <x v="828"/>
          </reference>
        </references>
      </pivotArea>
    </chartFormat>
    <chartFormat chart="16" format="4526">
      <pivotArea type="data" outline="0" fieldPosition="0">
        <references count="2">
          <reference field="4294967294" count="1" selected="0">
            <x v="0"/>
          </reference>
          <reference field="2" count="1" selected="0">
            <x v="827"/>
          </reference>
        </references>
      </pivotArea>
    </chartFormat>
    <chartFormat chart="16" format="4527">
      <pivotArea type="data" outline="0" fieldPosition="0">
        <references count="2">
          <reference field="4294967294" count="1" selected="0">
            <x v="0"/>
          </reference>
          <reference field="2" count="1" selected="0">
            <x v="826"/>
          </reference>
        </references>
      </pivotArea>
    </chartFormat>
    <chartFormat chart="16" format="4528">
      <pivotArea type="data" outline="0" fieldPosition="0">
        <references count="2">
          <reference field="4294967294" count="1" selected="0">
            <x v="0"/>
          </reference>
          <reference field="2" count="1" selected="0">
            <x v="825"/>
          </reference>
        </references>
      </pivotArea>
    </chartFormat>
    <chartFormat chart="16" format="4529">
      <pivotArea type="data" outline="0" fieldPosition="0">
        <references count="2">
          <reference field="4294967294" count="1" selected="0">
            <x v="0"/>
          </reference>
          <reference field="2" count="1" selected="0">
            <x v="824"/>
          </reference>
        </references>
      </pivotArea>
    </chartFormat>
    <chartFormat chart="16" format="4530">
      <pivotArea type="data" outline="0" fieldPosition="0">
        <references count="2">
          <reference field="4294967294" count="1" selected="0">
            <x v="0"/>
          </reference>
          <reference field="2" count="1" selected="0">
            <x v="823"/>
          </reference>
        </references>
      </pivotArea>
    </chartFormat>
    <chartFormat chart="16" format="4531">
      <pivotArea type="data" outline="0" fieldPosition="0">
        <references count="2">
          <reference field="4294967294" count="1" selected="0">
            <x v="0"/>
          </reference>
          <reference field="2" count="1" selected="0">
            <x v="822"/>
          </reference>
        </references>
      </pivotArea>
    </chartFormat>
    <chartFormat chart="16" format="4532">
      <pivotArea type="data" outline="0" fieldPosition="0">
        <references count="2">
          <reference field="4294967294" count="1" selected="0">
            <x v="0"/>
          </reference>
          <reference field="2" count="1" selected="0">
            <x v="821"/>
          </reference>
        </references>
      </pivotArea>
    </chartFormat>
    <chartFormat chart="16" format="4533">
      <pivotArea type="data" outline="0" fieldPosition="0">
        <references count="2">
          <reference field="4294967294" count="1" selected="0">
            <x v="0"/>
          </reference>
          <reference field="2" count="1" selected="0">
            <x v="820"/>
          </reference>
        </references>
      </pivotArea>
    </chartFormat>
    <chartFormat chart="16" format="4534">
      <pivotArea type="data" outline="0" fieldPosition="0">
        <references count="2">
          <reference field="4294967294" count="1" selected="0">
            <x v="0"/>
          </reference>
          <reference field="2" count="1" selected="0">
            <x v="819"/>
          </reference>
        </references>
      </pivotArea>
    </chartFormat>
    <chartFormat chart="16" format="4535">
      <pivotArea type="data" outline="0" fieldPosition="0">
        <references count="2">
          <reference field="4294967294" count="1" selected="0">
            <x v="0"/>
          </reference>
          <reference field="2" count="1" selected="0">
            <x v="818"/>
          </reference>
        </references>
      </pivotArea>
    </chartFormat>
    <chartFormat chart="16" format="4536">
      <pivotArea type="data" outline="0" fieldPosition="0">
        <references count="2">
          <reference field="4294967294" count="1" selected="0">
            <x v="0"/>
          </reference>
          <reference field="2" count="1" selected="0">
            <x v="817"/>
          </reference>
        </references>
      </pivotArea>
    </chartFormat>
    <chartFormat chart="16" format="4537">
      <pivotArea type="data" outline="0" fieldPosition="0">
        <references count="2">
          <reference field="4294967294" count="1" selected="0">
            <x v="0"/>
          </reference>
          <reference field="2" count="1" selected="0">
            <x v="816"/>
          </reference>
        </references>
      </pivotArea>
    </chartFormat>
    <chartFormat chart="16" format="4538">
      <pivotArea type="data" outline="0" fieldPosition="0">
        <references count="2">
          <reference field="4294967294" count="1" selected="0">
            <x v="0"/>
          </reference>
          <reference field="2" count="1" selected="0">
            <x v="815"/>
          </reference>
        </references>
      </pivotArea>
    </chartFormat>
    <chartFormat chart="16" format="4539">
      <pivotArea type="data" outline="0" fieldPosition="0">
        <references count="2">
          <reference field="4294967294" count="1" selected="0">
            <x v="0"/>
          </reference>
          <reference field="2" count="1" selected="0">
            <x v="814"/>
          </reference>
        </references>
      </pivotArea>
    </chartFormat>
    <chartFormat chart="16" format="4540">
      <pivotArea type="data" outline="0" fieldPosition="0">
        <references count="2">
          <reference field="4294967294" count="1" selected="0">
            <x v="0"/>
          </reference>
          <reference field="2" count="1" selected="0">
            <x v="813"/>
          </reference>
        </references>
      </pivotArea>
    </chartFormat>
    <chartFormat chart="16" format="4541">
      <pivotArea type="data" outline="0" fieldPosition="0">
        <references count="2">
          <reference field="4294967294" count="1" selected="0">
            <x v="0"/>
          </reference>
          <reference field="2" count="1" selected="0">
            <x v="812"/>
          </reference>
        </references>
      </pivotArea>
    </chartFormat>
    <chartFormat chart="16" format="4542">
      <pivotArea type="data" outline="0" fieldPosition="0">
        <references count="2">
          <reference field="4294967294" count="1" selected="0">
            <x v="0"/>
          </reference>
          <reference field="2" count="1" selected="0">
            <x v="811"/>
          </reference>
        </references>
      </pivotArea>
    </chartFormat>
    <chartFormat chart="16" format="4543">
      <pivotArea type="data" outline="0" fieldPosition="0">
        <references count="2">
          <reference field="4294967294" count="1" selected="0">
            <x v="0"/>
          </reference>
          <reference field="2" count="1" selected="0">
            <x v="810"/>
          </reference>
        </references>
      </pivotArea>
    </chartFormat>
    <chartFormat chart="16" format="4544">
      <pivotArea type="data" outline="0" fieldPosition="0">
        <references count="2">
          <reference field="4294967294" count="1" selected="0">
            <x v="0"/>
          </reference>
          <reference field="2" count="1" selected="0">
            <x v="809"/>
          </reference>
        </references>
      </pivotArea>
    </chartFormat>
    <chartFormat chart="16" format="4545">
      <pivotArea type="data" outline="0" fieldPosition="0">
        <references count="2">
          <reference field="4294967294" count="1" selected="0">
            <x v="0"/>
          </reference>
          <reference field="2" count="1" selected="0">
            <x v="808"/>
          </reference>
        </references>
      </pivotArea>
    </chartFormat>
    <chartFormat chart="16" format="4546">
      <pivotArea type="data" outline="0" fieldPosition="0">
        <references count="2">
          <reference field="4294967294" count="1" selected="0">
            <x v="0"/>
          </reference>
          <reference field="2" count="1" selected="0">
            <x v="807"/>
          </reference>
        </references>
      </pivotArea>
    </chartFormat>
    <chartFormat chart="16" format="4547">
      <pivotArea type="data" outline="0" fieldPosition="0">
        <references count="2">
          <reference field="4294967294" count="1" selected="0">
            <x v="0"/>
          </reference>
          <reference field="2" count="1" selected="0">
            <x v="806"/>
          </reference>
        </references>
      </pivotArea>
    </chartFormat>
    <chartFormat chart="16" format="4548">
      <pivotArea type="data" outline="0" fieldPosition="0">
        <references count="2">
          <reference field="4294967294" count="1" selected="0">
            <x v="0"/>
          </reference>
          <reference field="2" count="1" selected="0">
            <x v="805"/>
          </reference>
        </references>
      </pivotArea>
    </chartFormat>
    <chartFormat chart="16" format="4549">
      <pivotArea type="data" outline="0" fieldPosition="0">
        <references count="2">
          <reference field="4294967294" count="1" selected="0">
            <x v="0"/>
          </reference>
          <reference field="2" count="1" selected="0">
            <x v="804"/>
          </reference>
        </references>
      </pivotArea>
    </chartFormat>
    <chartFormat chart="16" format="4550">
      <pivotArea type="data" outline="0" fieldPosition="0">
        <references count="2">
          <reference field="4294967294" count="1" selected="0">
            <x v="0"/>
          </reference>
          <reference field="2" count="1" selected="0">
            <x v="803"/>
          </reference>
        </references>
      </pivotArea>
    </chartFormat>
    <chartFormat chart="16" format="4551">
      <pivotArea type="data" outline="0" fieldPosition="0">
        <references count="2">
          <reference field="4294967294" count="1" selected="0">
            <x v="0"/>
          </reference>
          <reference field="2" count="1" selected="0">
            <x v="802"/>
          </reference>
        </references>
      </pivotArea>
    </chartFormat>
    <chartFormat chart="16" format="4552">
      <pivotArea type="data" outline="0" fieldPosition="0">
        <references count="2">
          <reference field="4294967294" count="1" selected="0">
            <x v="0"/>
          </reference>
          <reference field="2" count="1" selected="0">
            <x v="801"/>
          </reference>
        </references>
      </pivotArea>
    </chartFormat>
    <chartFormat chart="16" format="4553">
      <pivotArea type="data" outline="0" fieldPosition="0">
        <references count="2">
          <reference field="4294967294" count="1" selected="0">
            <x v="0"/>
          </reference>
          <reference field="2" count="1" selected="0">
            <x v="800"/>
          </reference>
        </references>
      </pivotArea>
    </chartFormat>
    <chartFormat chart="16" format="4554">
      <pivotArea type="data" outline="0" fieldPosition="0">
        <references count="2">
          <reference field="4294967294" count="1" selected="0">
            <x v="0"/>
          </reference>
          <reference field="2" count="1" selected="0">
            <x v="799"/>
          </reference>
        </references>
      </pivotArea>
    </chartFormat>
    <chartFormat chart="16" format="4555">
      <pivotArea type="data" outline="0" fieldPosition="0">
        <references count="2">
          <reference field="4294967294" count="1" selected="0">
            <x v="0"/>
          </reference>
          <reference field="2" count="1" selected="0">
            <x v="798"/>
          </reference>
        </references>
      </pivotArea>
    </chartFormat>
    <chartFormat chart="16" format="4556">
      <pivotArea type="data" outline="0" fieldPosition="0">
        <references count="2">
          <reference field="4294967294" count="1" selected="0">
            <x v="0"/>
          </reference>
          <reference field="2" count="1" selected="0">
            <x v="797"/>
          </reference>
        </references>
      </pivotArea>
    </chartFormat>
    <chartFormat chart="16" format="4557">
      <pivotArea type="data" outline="0" fieldPosition="0">
        <references count="2">
          <reference field="4294967294" count="1" selected="0">
            <x v="0"/>
          </reference>
          <reference field="2" count="1" selected="0">
            <x v="796"/>
          </reference>
        </references>
      </pivotArea>
    </chartFormat>
    <chartFormat chart="16" format="4558">
      <pivotArea type="data" outline="0" fieldPosition="0">
        <references count="2">
          <reference field="4294967294" count="1" selected="0">
            <x v="0"/>
          </reference>
          <reference field="2" count="1" selected="0">
            <x v="795"/>
          </reference>
        </references>
      </pivotArea>
    </chartFormat>
    <chartFormat chart="16" format="4559">
      <pivotArea type="data" outline="0" fieldPosition="0">
        <references count="2">
          <reference field="4294967294" count="1" selected="0">
            <x v="0"/>
          </reference>
          <reference field="2" count="1" selected="0">
            <x v="794"/>
          </reference>
        </references>
      </pivotArea>
    </chartFormat>
    <chartFormat chart="16" format="4560">
      <pivotArea type="data" outline="0" fieldPosition="0">
        <references count="2">
          <reference field="4294967294" count="1" selected="0">
            <x v="0"/>
          </reference>
          <reference field="2" count="1" selected="0">
            <x v="793"/>
          </reference>
        </references>
      </pivotArea>
    </chartFormat>
    <chartFormat chart="16" format="4561">
      <pivotArea type="data" outline="0" fieldPosition="0">
        <references count="2">
          <reference field="4294967294" count="1" selected="0">
            <x v="0"/>
          </reference>
          <reference field="2" count="1" selected="0">
            <x v="792"/>
          </reference>
        </references>
      </pivotArea>
    </chartFormat>
    <chartFormat chart="16" format="4562">
      <pivotArea type="data" outline="0" fieldPosition="0">
        <references count="2">
          <reference field="4294967294" count="1" selected="0">
            <x v="0"/>
          </reference>
          <reference field="2" count="1" selected="0">
            <x v="791"/>
          </reference>
        </references>
      </pivotArea>
    </chartFormat>
    <chartFormat chart="16" format="4563">
      <pivotArea type="data" outline="0" fieldPosition="0">
        <references count="2">
          <reference field="4294967294" count="1" selected="0">
            <x v="0"/>
          </reference>
          <reference field="2" count="1" selected="0">
            <x v="790"/>
          </reference>
        </references>
      </pivotArea>
    </chartFormat>
    <chartFormat chart="16" format="4564">
      <pivotArea type="data" outline="0" fieldPosition="0">
        <references count="2">
          <reference field="4294967294" count="1" selected="0">
            <x v="0"/>
          </reference>
          <reference field="2" count="1" selected="0">
            <x v="789"/>
          </reference>
        </references>
      </pivotArea>
    </chartFormat>
    <chartFormat chart="16" format="4565">
      <pivotArea type="data" outline="0" fieldPosition="0">
        <references count="2">
          <reference field="4294967294" count="1" selected="0">
            <x v="0"/>
          </reference>
          <reference field="2" count="1" selected="0">
            <x v="788"/>
          </reference>
        </references>
      </pivotArea>
    </chartFormat>
    <chartFormat chart="16" format="4566">
      <pivotArea type="data" outline="0" fieldPosition="0">
        <references count="2">
          <reference field="4294967294" count="1" selected="0">
            <x v="0"/>
          </reference>
          <reference field="2" count="1" selected="0">
            <x v="787"/>
          </reference>
        </references>
      </pivotArea>
    </chartFormat>
    <chartFormat chart="16" format="4567">
      <pivotArea type="data" outline="0" fieldPosition="0">
        <references count="2">
          <reference field="4294967294" count="1" selected="0">
            <x v="0"/>
          </reference>
          <reference field="2" count="1" selected="0">
            <x v="786"/>
          </reference>
        </references>
      </pivotArea>
    </chartFormat>
    <chartFormat chart="16" format="4568">
      <pivotArea type="data" outline="0" fieldPosition="0">
        <references count="2">
          <reference field="4294967294" count="1" selected="0">
            <x v="0"/>
          </reference>
          <reference field="2" count="1" selected="0">
            <x v="785"/>
          </reference>
        </references>
      </pivotArea>
    </chartFormat>
    <chartFormat chart="16" format="4569">
      <pivotArea type="data" outline="0" fieldPosition="0">
        <references count="2">
          <reference field="4294967294" count="1" selected="0">
            <x v="0"/>
          </reference>
          <reference field="2" count="1" selected="0">
            <x v="784"/>
          </reference>
        </references>
      </pivotArea>
    </chartFormat>
    <chartFormat chart="16" format="4570">
      <pivotArea type="data" outline="0" fieldPosition="0">
        <references count="2">
          <reference field="4294967294" count="1" selected="0">
            <x v="0"/>
          </reference>
          <reference field="2" count="1" selected="0">
            <x v="783"/>
          </reference>
        </references>
      </pivotArea>
    </chartFormat>
    <chartFormat chart="16" format="4571">
      <pivotArea type="data" outline="0" fieldPosition="0">
        <references count="2">
          <reference field="4294967294" count="1" selected="0">
            <x v="0"/>
          </reference>
          <reference field="2" count="1" selected="0">
            <x v="782"/>
          </reference>
        </references>
      </pivotArea>
    </chartFormat>
    <chartFormat chart="16" format="4572">
      <pivotArea type="data" outline="0" fieldPosition="0">
        <references count="2">
          <reference field="4294967294" count="1" selected="0">
            <x v="0"/>
          </reference>
          <reference field="2" count="1" selected="0">
            <x v="781"/>
          </reference>
        </references>
      </pivotArea>
    </chartFormat>
    <chartFormat chart="16" format="4573">
      <pivotArea type="data" outline="0" fieldPosition="0">
        <references count="2">
          <reference field="4294967294" count="1" selected="0">
            <x v="0"/>
          </reference>
          <reference field="2" count="1" selected="0">
            <x v="780"/>
          </reference>
        </references>
      </pivotArea>
    </chartFormat>
    <chartFormat chart="16" format="4574">
      <pivotArea type="data" outline="0" fieldPosition="0">
        <references count="2">
          <reference field="4294967294" count="1" selected="0">
            <x v="0"/>
          </reference>
          <reference field="2" count="1" selected="0">
            <x v="779"/>
          </reference>
        </references>
      </pivotArea>
    </chartFormat>
    <chartFormat chart="16" format="4575">
      <pivotArea type="data" outline="0" fieldPosition="0">
        <references count="2">
          <reference field="4294967294" count="1" selected="0">
            <x v="0"/>
          </reference>
          <reference field="2" count="1" selected="0">
            <x v="778"/>
          </reference>
        </references>
      </pivotArea>
    </chartFormat>
    <chartFormat chart="16" format="4576">
      <pivotArea type="data" outline="0" fieldPosition="0">
        <references count="2">
          <reference field="4294967294" count="1" selected="0">
            <x v="0"/>
          </reference>
          <reference field="2" count="1" selected="0">
            <x v="777"/>
          </reference>
        </references>
      </pivotArea>
    </chartFormat>
    <chartFormat chart="16" format="4577">
      <pivotArea type="data" outline="0" fieldPosition="0">
        <references count="2">
          <reference field="4294967294" count="1" selected="0">
            <x v="0"/>
          </reference>
          <reference field="2" count="1" selected="0">
            <x v="776"/>
          </reference>
        </references>
      </pivotArea>
    </chartFormat>
    <chartFormat chart="16" format="4578">
      <pivotArea type="data" outline="0" fieldPosition="0">
        <references count="2">
          <reference field="4294967294" count="1" selected="0">
            <x v="0"/>
          </reference>
          <reference field="2" count="1" selected="0">
            <x v="775"/>
          </reference>
        </references>
      </pivotArea>
    </chartFormat>
    <chartFormat chart="16" format="4579">
      <pivotArea type="data" outline="0" fieldPosition="0">
        <references count="2">
          <reference field="4294967294" count="1" selected="0">
            <x v="0"/>
          </reference>
          <reference field="2" count="1" selected="0">
            <x v="774"/>
          </reference>
        </references>
      </pivotArea>
    </chartFormat>
    <chartFormat chart="16" format="4580">
      <pivotArea type="data" outline="0" fieldPosition="0">
        <references count="2">
          <reference field="4294967294" count="1" selected="0">
            <x v="0"/>
          </reference>
          <reference field="2" count="1" selected="0">
            <x v="773"/>
          </reference>
        </references>
      </pivotArea>
    </chartFormat>
    <chartFormat chart="16" format="4581">
      <pivotArea type="data" outline="0" fieldPosition="0">
        <references count="2">
          <reference field="4294967294" count="1" selected="0">
            <x v="0"/>
          </reference>
          <reference field="2" count="1" selected="0">
            <x v="772"/>
          </reference>
        </references>
      </pivotArea>
    </chartFormat>
    <chartFormat chart="16" format="4582">
      <pivotArea type="data" outline="0" fieldPosition="0">
        <references count="2">
          <reference field="4294967294" count="1" selected="0">
            <x v="0"/>
          </reference>
          <reference field="2" count="1" selected="0">
            <x v="771"/>
          </reference>
        </references>
      </pivotArea>
    </chartFormat>
    <chartFormat chart="16" format="4583">
      <pivotArea type="data" outline="0" fieldPosition="0">
        <references count="2">
          <reference field="4294967294" count="1" selected="0">
            <x v="0"/>
          </reference>
          <reference field="2" count="1" selected="0">
            <x v="770"/>
          </reference>
        </references>
      </pivotArea>
    </chartFormat>
    <chartFormat chart="16" format="4584">
      <pivotArea type="data" outline="0" fieldPosition="0">
        <references count="2">
          <reference field="4294967294" count="1" selected="0">
            <x v="0"/>
          </reference>
          <reference field="2" count="1" selected="0">
            <x v="769"/>
          </reference>
        </references>
      </pivotArea>
    </chartFormat>
    <chartFormat chart="16" format="4585">
      <pivotArea type="data" outline="0" fieldPosition="0">
        <references count="2">
          <reference field="4294967294" count="1" selected="0">
            <x v="0"/>
          </reference>
          <reference field="2" count="1" selected="0">
            <x v="768"/>
          </reference>
        </references>
      </pivotArea>
    </chartFormat>
    <chartFormat chart="16" format="4586">
      <pivotArea type="data" outline="0" fieldPosition="0">
        <references count="2">
          <reference field="4294967294" count="1" selected="0">
            <x v="0"/>
          </reference>
          <reference field="2" count="1" selected="0">
            <x v="767"/>
          </reference>
        </references>
      </pivotArea>
    </chartFormat>
    <chartFormat chart="16" format="4587">
      <pivotArea type="data" outline="0" fieldPosition="0">
        <references count="2">
          <reference field="4294967294" count="1" selected="0">
            <x v="0"/>
          </reference>
          <reference field="2" count="1" selected="0">
            <x v="766"/>
          </reference>
        </references>
      </pivotArea>
    </chartFormat>
    <chartFormat chart="16" format="4588">
      <pivotArea type="data" outline="0" fieldPosition="0">
        <references count="2">
          <reference field="4294967294" count="1" selected="0">
            <x v="0"/>
          </reference>
          <reference field="2" count="1" selected="0">
            <x v="765"/>
          </reference>
        </references>
      </pivotArea>
    </chartFormat>
    <chartFormat chart="16" format="4589">
      <pivotArea type="data" outline="0" fieldPosition="0">
        <references count="2">
          <reference field="4294967294" count="1" selected="0">
            <x v="0"/>
          </reference>
          <reference field="2" count="1" selected="0">
            <x v="764"/>
          </reference>
        </references>
      </pivotArea>
    </chartFormat>
    <chartFormat chart="16" format="4590">
      <pivotArea type="data" outline="0" fieldPosition="0">
        <references count="2">
          <reference field="4294967294" count="1" selected="0">
            <x v="0"/>
          </reference>
          <reference field="2" count="1" selected="0">
            <x v="763"/>
          </reference>
        </references>
      </pivotArea>
    </chartFormat>
    <chartFormat chart="16" format="4591">
      <pivotArea type="data" outline="0" fieldPosition="0">
        <references count="2">
          <reference field="4294967294" count="1" selected="0">
            <x v="0"/>
          </reference>
          <reference field="2" count="1" selected="0">
            <x v="762"/>
          </reference>
        </references>
      </pivotArea>
    </chartFormat>
    <chartFormat chart="16" format="4592">
      <pivotArea type="data" outline="0" fieldPosition="0">
        <references count="2">
          <reference field="4294967294" count="1" selected="0">
            <x v="0"/>
          </reference>
          <reference field="2" count="1" selected="0">
            <x v="761"/>
          </reference>
        </references>
      </pivotArea>
    </chartFormat>
    <chartFormat chart="16" format="4593">
      <pivotArea type="data" outline="0" fieldPosition="0">
        <references count="2">
          <reference field="4294967294" count="1" selected="0">
            <x v="0"/>
          </reference>
          <reference field="2" count="1" selected="0">
            <x v="760"/>
          </reference>
        </references>
      </pivotArea>
    </chartFormat>
    <chartFormat chart="16" format="4594">
      <pivotArea type="data" outline="0" fieldPosition="0">
        <references count="2">
          <reference field="4294967294" count="1" selected="0">
            <x v="0"/>
          </reference>
          <reference field="2" count="1" selected="0">
            <x v="759"/>
          </reference>
        </references>
      </pivotArea>
    </chartFormat>
    <chartFormat chart="16" format="4595">
      <pivotArea type="data" outline="0" fieldPosition="0">
        <references count="2">
          <reference field="4294967294" count="1" selected="0">
            <x v="0"/>
          </reference>
          <reference field="2" count="1" selected="0">
            <x v="758"/>
          </reference>
        </references>
      </pivotArea>
    </chartFormat>
    <chartFormat chart="16" format="4596">
      <pivotArea type="data" outline="0" fieldPosition="0">
        <references count="2">
          <reference field="4294967294" count="1" selected="0">
            <x v="0"/>
          </reference>
          <reference field="2" count="1" selected="0">
            <x v="757"/>
          </reference>
        </references>
      </pivotArea>
    </chartFormat>
    <chartFormat chart="16" format="4597">
      <pivotArea type="data" outline="0" fieldPosition="0">
        <references count="2">
          <reference field="4294967294" count="1" selected="0">
            <x v="0"/>
          </reference>
          <reference field="2" count="1" selected="0">
            <x v="756"/>
          </reference>
        </references>
      </pivotArea>
    </chartFormat>
    <chartFormat chart="16" format="4598">
      <pivotArea type="data" outline="0" fieldPosition="0">
        <references count="2">
          <reference field="4294967294" count="1" selected="0">
            <x v="0"/>
          </reference>
          <reference field="2" count="1" selected="0">
            <x v="755"/>
          </reference>
        </references>
      </pivotArea>
    </chartFormat>
    <chartFormat chart="16" format="4599">
      <pivotArea type="data" outline="0" fieldPosition="0">
        <references count="2">
          <reference field="4294967294" count="1" selected="0">
            <x v="0"/>
          </reference>
          <reference field="2" count="1" selected="0">
            <x v="754"/>
          </reference>
        </references>
      </pivotArea>
    </chartFormat>
    <chartFormat chart="16" format="4600">
      <pivotArea type="data" outline="0" fieldPosition="0">
        <references count="2">
          <reference field="4294967294" count="1" selected="0">
            <x v="0"/>
          </reference>
          <reference field="2" count="1" selected="0">
            <x v="753"/>
          </reference>
        </references>
      </pivotArea>
    </chartFormat>
    <chartFormat chart="16" format="4601">
      <pivotArea type="data" outline="0" fieldPosition="0">
        <references count="2">
          <reference field="4294967294" count="1" selected="0">
            <x v="0"/>
          </reference>
          <reference field="2" count="1" selected="0">
            <x v="752"/>
          </reference>
        </references>
      </pivotArea>
    </chartFormat>
    <chartFormat chart="16" format="4602">
      <pivotArea type="data" outline="0" fieldPosition="0">
        <references count="2">
          <reference field="4294967294" count="1" selected="0">
            <x v="0"/>
          </reference>
          <reference field="2" count="1" selected="0">
            <x v="751"/>
          </reference>
        </references>
      </pivotArea>
    </chartFormat>
    <chartFormat chart="16" format="4603">
      <pivotArea type="data" outline="0" fieldPosition="0">
        <references count="2">
          <reference field="4294967294" count="1" selected="0">
            <x v="0"/>
          </reference>
          <reference field="2" count="1" selected="0">
            <x v="750"/>
          </reference>
        </references>
      </pivotArea>
    </chartFormat>
    <chartFormat chart="16" format="4604">
      <pivotArea type="data" outline="0" fieldPosition="0">
        <references count="2">
          <reference field="4294967294" count="1" selected="0">
            <x v="0"/>
          </reference>
          <reference field="2" count="1" selected="0">
            <x v="749"/>
          </reference>
        </references>
      </pivotArea>
    </chartFormat>
    <chartFormat chart="16" format="4605">
      <pivotArea type="data" outline="0" fieldPosition="0">
        <references count="2">
          <reference field="4294967294" count="1" selected="0">
            <x v="0"/>
          </reference>
          <reference field="2" count="1" selected="0">
            <x v="748"/>
          </reference>
        </references>
      </pivotArea>
    </chartFormat>
    <chartFormat chart="16" format="4606">
      <pivotArea type="data" outline="0" fieldPosition="0">
        <references count="2">
          <reference field="4294967294" count="1" selected="0">
            <x v="0"/>
          </reference>
          <reference field="2" count="1" selected="0">
            <x v="747"/>
          </reference>
        </references>
      </pivotArea>
    </chartFormat>
    <chartFormat chart="16" format="4607">
      <pivotArea type="data" outline="0" fieldPosition="0">
        <references count="2">
          <reference field="4294967294" count="1" selected="0">
            <x v="0"/>
          </reference>
          <reference field="2" count="1" selected="0">
            <x v="746"/>
          </reference>
        </references>
      </pivotArea>
    </chartFormat>
    <chartFormat chart="16" format="4608">
      <pivotArea type="data" outline="0" fieldPosition="0">
        <references count="2">
          <reference field="4294967294" count="1" selected="0">
            <x v="0"/>
          </reference>
          <reference field="2" count="1" selected="0">
            <x v="745"/>
          </reference>
        </references>
      </pivotArea>
    </chartFormat>
    <chartFormat chart="16" format="4609">
      <pivotArea type="data" outline="0" fieldPosition="0">
        <references count="2">
          <reference field="4294967294" count="1" selected="0">
            <x v="0"/>
          </reference>
          <reference field="2" count="1" selected="0">
            <x v="744"/>
          </reference>
        </references>
      </pivotArea>
    </chartFormat>
    <chartFormat chart="16" format="4610">
      <pivotArea type="data" outline="0" fieldPosition="0">
        <references count="2">
          <reference field="4294967294" count="1" selected="0">
            <x v="0"/>
          </reference>
          <reference field="2" count="1" selected="0">
            <x v="743"/>
          </reference>
        </references>
      </pivotArea>
    </chartFormat>
    <chartFormat chart="16" format="4611">
      <pivotArea type="data" outline="0" fieldPosition="0">
        <references count="2">
          <reference field="4294967294" count="1" selected="0">
            <x v="0"/>
          </reference>
          <reference field="2" count="1" selected="0">
            <x v="742"/>
          </reference>
        </references>
      </pivotArea>
    </chartFormat>
    <chartFormat chart="16" format="4612">
      <pivotArea type="data" outline="0" fieldPosition="0">
        <references count="2">
          <reference field="4294967294" count="1" selected="0">
            <x v="0"/>
          </reference>
          <reference field="2" count="1" selected="0">
            <x v="741"/>
          </reference>
        </references>
      </pivotArea>
    </chartFormat>
    <chartFormat chart="16" format="4613">
      <pivotArea type="data" outline="0" fieldPosition="0">
        <references count="2">
          <reference field="4294967294" count="1" selected="0">
            <x v="0"/>
          </reference>
          <reference field="2" count="1" selected="0">
            <x v="740"/>
          </reference>
        </references>
      </pivotArea>
    </chartFormat>
    <chartFormat chart="16" format="4614">
      <pivotArea type="data" outline="0" fieldPosition="0">
        <references count="2">
          <reference field="4294967294" count="1" selected="0">
            <x v="0"/>
          </reference>
          <reference field="2" count="1" selected="0">
            <x v="739"/>
          </reference>
        </references>
      </pivotArea>
    </chartFormat>
    <chartFormat chart="16" format="4615">
      <pivotArea type="data" outline="0" fieldPosition="0">
        <references count="2">
          <reference field="4294967294" count="1" selected="0">
            <x v="0"/>
          </reference>
          <reference field="2" count="1" selected="0">
            <x v="738"/>
          </reference>
        </references>
      </pivotArea>
    </chartFormat>
    <chartFormat chart="16" format="4616">
      <pivotArea type="data" outline="0" fieldPosition="0">
        <references count="2">
          <reference field="4294967294" count="1" selected="0">
            <x v="0"/>
          </reference>
          <reference field="2" count="1" selected="0">
            <x v="737"/>
          </reference>
        </references>
      </pivotArea>
    </chartFormat>
    <chartFormat chart="16" format="4617">
      <pivotArea type="data" outline="0" fieldPosition="0">
        <references count="2">
          <reference field="4294967294" count="1" selected="0">
            <x v="0"/>
          </reference>
          <reference field="2" count="1" selected="0">
            <x v="736"/>
          </reference>
        </references>
      </pivotArea>
    </chartFormat>
    <chartFormat chart="16" format="4618">
      <pivotArea type="data" outline="0" fieldPosition="0">
        <references count="2">
          <reference field="4294967294" count="1" selected="0">
            <x v="0"/>
          </reference>
          <reference field="2" count="1" selected="0">
            <x v="735"/>
          </reference>
        </references>
      </pivotArea>
    </chartFormat>
    <chartFormat chart="16" format="4619">
      <pivotArea type="data" outline="0" fieldPosition="0">
        <references count="2">
          <reference field="4294967294" count="1" selected="0">
            <x v="0"/>
          </reference>
          <reference field="2" count="1" selected="0">
            <x v="734"/>
          </reference>
        </references>
      </pivotArea>
    </chartFormat>
    <chartFormat chart="16" format="4620">
      <pivotArea type="data" outline="0" fieldPosition="0">
        <references count="2">
          <reference field="4294967294" count="1" selected="0">
            <x v="0"/>
          </reference>
          <reference field="2" count="1" selected="0">
            <x v="733"/>
          </reference>
        </references>
      </pivotArea>
    </chartFormat>
    <chartFormat chart="16" format="4621">
      <pivotArea type="data" outline="0" fieldPosition="0">
        <references count="2">
          <reference field="4294967294" count="1" selected="0">
            <x v="0"/>
          </reference>
          <reference field="2" count="1" selected="0">
            <x v="732"/>
          </reference>
        </references>
      </pivotArea>
    </chartFormat>
    <chartFormat chart="16" format="4622">
      <pivotArea type="data" outline="0" fieldPosition="0">
        <references count="2">
          <reference field="4294967294" count="1" selected="0">
            <x v="0"/>
          </reference>
          <reference field="2" count="1" selected="0">
            <x v="731"/>
          </reference>
        </references>
      </pivotArea>
    </chartFormat>
    <chartFormat chart="16" format="4623">
      <pivotArea type="data" outline="0" fieldPosition="0">
        <references count="2">
          <reference field="4294967294" count="1" selected="0">
            <x v="0"/>
          </reference>
          <reference field="2" count="1" selected="0">
            <x v="730"/>
          </reference>
        </references>
      </pivotArea>
    </chartFormat>
    <chartFormat chart="16" format="4624">
      <pivotArea type="data" outline="0" fieldPosition="0">
        <references count="2">
          <reference field="4294967294" count="1" selected="0">
            <x v="0"/>
          </reference>
          <reference field="2" count="1" selected="0">
            <x v="729"/>
          </reference>
        </references>
      </pivotArea>
    </chartFormat>
    <chartFormat chart="16" format="4625">
      <pivotArea type="data" outline="0" fieldPosition="0">
        <references count="2">
          <reference field="4294967294" count="1" selected="0">
            <x v="0"/>
          </reference>
          <reference field="2" count="1" selected="0">
            <x v="728"/>
          </reference>
        </references>
      </pivotArea>
    </chartFormat>
    <chartFormat chart="16" format="4626">
      <pivotArea type="data" outline="0" fieldPosition="0">
        <references count="2">
          <reference field="4294967294" count="1" selected="0">
            <x v="0"/>
          </reference>
          <reference field="2" count="1" selected="0">
            <x v="727"/>
          </reference>
        </references>
      </pivotArea>
    </chartFormat>
    <chartFormat chart="16" format="4627">
      <pivotArea type="data" outline="0" fieldPosition="0">
        <references count="2">
          <reference field="4294967294" count="1" selected="0">
            <x v="0"/>
          </reference>
          <reference field="2" count="1" selected="0">
            <x v="726"/>
          </reference>
        </references>
      </pivotArea>
    </chartFormat>
    <chartFormat chart="16" format="4628">
      <pivotArea type="data" outline="0" fieldPosition="0">
        <references count="2">
          <reference field="4294967294" count="1" selected="0">
            <x v="0"/>
          </reference>
          <reference field="2" count="1" selected="0">
            <x v="725"/>
          </reference>
        </references>
      </pivotArea>
    </chartFormat>
    <chartFormat chart="16" format="4629">
      <pivotArea type="data" outline="0" fieldPosition="0">
        <references count="2">
          <reference field="4294967294" count="1" selected="0">
            <x v="0"/>
          </reference>
          <reference field="2" count="1" selected="0">
            <x v="724"/>
          </reference>
        </references>
      </pivotArea>
    </chartFormat>
    <chartFormat chart="16" format="4630">
      <pivotArea type="data" outline="0" fieldPosition="0">
        <references count="2">
          <reference field="4294967294" count="1" selected="0">
            <x v="0"/>
          </reference>
          <reference field="2" count="1" selected="0">
            <x v="723"/>
          </reference>
        </references>
      </pivotArea>
    </chartFormat>
    <chartFormat chart="16" format="4631">
      <pivotArea type="data" outline="0" fieldPosition="0">
        <references count="2">
          <reference field="4294967294" count="1" selected="0">
            <x v="0"/>
          </reference>
          <reference field="2" count="1" selected="0">
            <x v="722"/>
          </reference>
        </references>
      </pivotArea>
    </chartFormat>
    <chartFormat chart="16" format="4632">
      <pivotArea type="data" outline="0" fieldPosition="0">
        <references count="2">
          <reference field="4294967294" count="1" selected="0">
            <x v="0"/>
          </reference>
          <reference field="2" count="1" selected="0">
            <x v="721"/>
          </reference>
        </references>
      </pivotArea>
    </chartFormat>
    <chartFormat chart="16" format="4633">
      <pivotArea type="data" outline="0" fieldPosition="0">
        <references count="2">
          <reference field="4294967294" count="1" selected="0">
            <x v="0"/>
          </reference>
          <reference field="2" count="1" selected="0">
            <x v="720"/>
          </reference>
        </references>
      </pivotArea>
    </chartFormat>
    <chartFormat chart="16" format="4634">
      <pivotArea type="data" outline="0" fieldPosition="0">
        <references count="2">
          <reference field="4294967294" count="1" selected="0">
            <x v="0"/>
          </reference>
          <reference field="2" count="1" selected="0">
            <x v="719"/>
          </reference>
        </references>
      </pivotArea>
    </chartFormat>
    <chartFormat chart="16" format="4635">
      <pivotArea type="data" outline="0" fieldPosition="0">
        <references count="2">
          <reference field="4294967294" count="1" selected="0">
            <x v="0"/>
          </reference>
          <reference field="2" count="1" selected="0">
            <x v="718"/>
          </reference>
        </references>
      </pivotArea>
    </chartFormat>
    <chartFormat chart="16" format="4636">
      <pivotArea type="data" outline="0" fieldPosition="0">
        <references count="2">
          <reference field="4294967294" count="1" selected="0">
            <x v="0"/>
          </reference>
          <reference field="2" count="1" selected="0">
            <x v="717"/>
          </reference>
        </references>
      </pivotArea>
    </chartFormat>
    <chartFormat chart="16" format="4637">
      <pivotArea type="data" outline="0" fieldPosition="0">
        <references count="2">
          <reference field="4294967294" count="1" selected="0">
            <x v="0"/>
          </reference>
          <reference field="2" count="1" selected="0">
            <x v="716"/>
          </reference>
        </references>
      </pivotArea>
    </chartFormat>
    <chartFormat chart="16" format="4638">
      <pivotArea type="data" outline="0" fieldPosition="0">
        <references count="2">
          <reference field="4294967294" count="1" selected="0">
            <x v="0"/>
          </reference>
          <reference field="2" count="1" selected="0">
            <x v="715"/>
          </reference>
        </references>
      </pivotArea>
    </chartFormat>
    <chartFormat chart="16" format="4639">
      <pivotArea type="data" outline="0" fieldPosition="0">
        <references count="2">
          <reference field="4294967294" count="1" selected="0">
            <x v="0"/>
          </reference>
          <reference field="2" count="1" selected="0">
            <x v="714"/>
          </reference>
        </references>
      </pivotArea>
    </chartFormat>
    <chartFormat chart="16" format="4640">
      <pivotArea type="data" outline="0" fieldPosition="0">
        <references count="2">
          <reference field="4294967294" count="1" selected="0">
            <x v="0"/>
          </reference>
          <reference field="2" count="1" selected="0">
            <x v="713"/>
          </reference>
        </references>
      </pivotArea>
    </chartFormat>
    <chartFormat chart="16" format="4641">
      <pivotArea type="data" outline="0" fieldPosition="0">
        <references count="2">
          <reference field="4294967294" count="1" selected="0">
            <x v="0"/>
          </reference>
          <reference field="2" count="1" selected="0">
            <x v="712"/>
          </reference>
        </references>
      </pivotArea>
    </chartFormat>
    <chartFormat chart="16" format="4642">
      <pivotArea type="data" outline="0" fieldPosition="0">
        <references count="2">
          <reference field="4294967294" count="1" selected="0">
            <x v="0"/>
          </reference>
          <reference field="2" count="1" selected="0">
            <x v="711"/>
          </reference>
        </references>
      </pivotArea>
    </chartFormat>
    <chartFormat chart="16" format="4643">
      <pivotArea type="data" outline="0" fieldPosition="0">
        <references count="2">
          <reference field="4294967294" count="1" selected="0">
            <x v="0"/>
          </reference>
          <reference field="2" count="1" selected="0">
            <x v="710"/>
          </reference>
        </references>
      </pivotArea>
    </chartFormat>
    <chartFormat chart="16" format="4644">
      <pivotArea type="data" outline="0" fieldPosition="0">
        <references count="2">
          <reference field="4294967294" count="1" selected="0">
            <x v="0"/>
          </reference>
          <reference field="2" count="1" selected="0">
            <x v="709"/>
          </reference>
        </references>
      </pivotArea>
    </chartFormat>
    <chartFormat chart="16" format="4645">
      <pivotArea type="data" outline="0" fieldPosition="0">
        <references count="2">
          <reference field="4294967294" count="1" selected="0">
            <x v="0"/>
          </reference>
          <reference field="2" count="1" selected="0">
            <x v="708"/>
          </reference>
        </references>
      </pivotArea>
    </chartFormat>
    <chartFormat chart="16" format="4646">
      <pivotArea type="data" outline="0" fieldPosition="0">
        <references count="2">
          <reference field="4294967294" count="1" selected="0">
            <x v="0"/>
          </reference>
          <reference field="2" count="1" selected="0">
            <x v="707"/>
          </reference>
        </references>
      </pivotArea>
    </chartFormat>
    <chartFormat chart="16" format="4647">
      <pivotArea type="data" outline="0" fieldPosition="0">
        <references count="2">
          <reference field="4294967294" count="1" selected="0">
            <x v="0"/>
          </reference>
          <reference field="2" count="1" selected="0">
            <x v="706"/>
          </reference>
        </references>
      </pivotArea>
    </chartFormat>
    <chartFormat chart="16" format="4648">
      <pivotArea type="data" outline="0" fieldPosition="0">
        <references count="2">
          <reference field="4294967294" count="1" selected="0">
            <x v="0"/>
          </reference>
          <reference field="2" count="1" selected="0">
            <x v="705"/>
          </reference>
        </references>
      </pivotArea>
    </chartFormat>
    <chartFormat chart="16" format="4649">
      <pivotArea type="data" outline="0" fieldPosition="0">
        <references count="2">
          <reference field="4294967294" count="1" selected="0">
            <x v="0"/>
          </reference>
          <reference field="2" count="1" selected="0">
            <x v="704"/>
          </reference>
        </references>
      </pivotArea>
    </chartFormat>
    <chartFormat chart="16" format="4650">
      <pivotArea type="data" outline="0" fieldPosition="0">
        <references count="2">
          <reference field="4294967294" count="1" selected="0">
            <x v="0"/>
          </reference>
          <reference field="2" count="1" selected="0">
            <x v="703"/>
          </reference>
        </references>
      </pivotArea>
    </chartFormat>
    <chartFormat chart="16" format="4651">
      <pivotArea type="data" outline="0" fieldPosition="0">
        <references count="2">
          <reference field="4294967294" count="1" selected="0">
            <x v="0"/>
          </reference>
          <reference field="2" count="1" selected="0">
            <x v="702"/>
          </reference>
        </references>
      </pivotArea>
    </chartFormat>
    <chartFormat chart="16" format="4652">
      <pivotArea type="data" outline="0" fieldPosition="0">
        <references count="2">
          <reference field="4294967294" count="1" selected="0">
            <x v="0"/>
          </reference>
          <reference field="2" count="1" selected="0">
            <x v="701"/>
          </reference>
        </references>
      </pivotArea>
    </chartFormat>
    <chartFormat chart="16" format="4653">
      <pivotArea type="data" outline="0" fieldPosition="0">
        <references count="2">
          <reference field="4294967294" count="1" selected="0">
            <x v="0"/>
          </reference>
          <reference field="2" count="1" selected="0">
            <x v="700"/>
          </reference>
        </references>
      </pivotArea>
    </chartFormat>
    <chartFormat chart="16" format="4654">
      <pivotArea type="data" outline="0" fieldPosition="0">
        <references count="2">
          <reference field="4294967294" count="1" selected="0">
            <x v="0"/>
          </reference>
          <reference field="2" count="1" selected="0">
            <x v="699"/>
          </reference>
        </references>
      </pivotArea>
    </chartFormat>
    <chartFormat chart="16" format="4655">
      <pivotArea type="data" outline="0" fieldPosition="0">
        <references count="2">
          <reference field="4294967294" count="1" selected="0">
            <x v="0"/>
          </reference>
          <reference field="2" count="1" selected="0">
            <x v="698"/>
          </reference>
        </references>
      </pivotArea>
    </chartFormat>
    <chartFormat chart="16" format="4656">
      <pivotArea type="data" outline="0" fieldPosition="0">
        <references count="2">
          <reference field="4294967294" count="1" selected="0">
            <x v="0"/>
          </reference>
          <reference field="2" count="1" selected="0">
            <x v="697"/>
          </reference>
        </references>
      </pivotArea>
    </chartFormat>
    <chartFormat chart="16" format="4657">
      <pivotArea type="data" outline="0" fieldPosition="0">
        <references count="2">
          <reference field="4294967294" count="1" selected="0">
            <x v="0"/>
          </reference>
          <reference field="2" count="1" selected="0">
            <x v="696"/>
          </reference>
        </references>
      </pivotArea>
    </chartFormat>
    <chartFormat chart="16" format="4658">
      <pivotArea type="data" outline="0" fieldPosition="0">
        <references count="2">
          <reference field="4294967294" count="1" selected="0">
            <x v="0"/>
          </reference>
          <reference field="2" count="1" selected="0">
            <x v="695"/>
          </reference>
        </references>
      </pivotArea>
    </chartFormat>
    <chartFormat chart="16" format="4659">
      <pivotArea type="data" outline="0" fieldPosition="0">
        <references count="2">
          <reference field="4294967294" count="1" selected="0">
            <x v="0"/>
          </reference>
          <reference field="2" count="1" selected="0">
            <x v="694"/>
          </reference>
        </references>
      </pivotArea>
    </chartFormat>
    <chartFormat chart="16" format="4660">
      <pivotArea type="data" outline="0" fieldPosition="0">
        <references count="2">
          <reference field="4294967294" count="1" selected="0">
            <x v="0"/>
          </reference>
          <reference field="2" count="1" selected="0">
            <x v="693"/>
          </reference>
        </references>
      </pivotArea>
    </chartFormat>
    <chartFormat chart="16" format="4661">
      <pivotArea type="data" outline="0" fieldPosition="0">
        <references count="2">
          <reference field="4294967294" count="1" selected="0">
            <x v="0"/>
          </reference>
          <reference field="2" count="1" selected="0">
            <x v="692"/>
          </reference>
        </references>
      </pivotArea>
    </chartFormat>
    <chartFormat chart="16" format="4662">
      <pivotArea type="data" outline="0" fieldPosition="0">
        <references count="2">
          <reference field="4294967294" count="1" selected="0">
            <x v="0"/>
          </reference>
          <reference field="2" count="1" selected="0">
            <x v="691"/>
          </reference>
        </references>
      </pivotArea>
    </chartFormat>
    <chartFormat chart="16" format="4663">
      <pivotArea type="data" outline="0" fieldPosition="0">
        <references count="2">
          <reference field="4294967294" count="1" selected="0">
            <x v="0"/>
          </reference>
          <reference field="2" count="1" selected="0">
            <x v="690"/>
          </reference>
        </references>
      </pivotArea>
    </chartFormat>
    <chartFormat chart="16" format="4664">
      <pivotArea type="data" outline="0" fieldPosition="0">
        <references count="2">
          <reference field="4294967294" count="1" selected="0">
            <x v="0"/>
          </reference>
          <reference field="2" count="1" selected="0">
            <x v="689"/>
          </reference>
        </references>
      </pivotArea>
    </chartFormat>
    <chartFormat chart="16" format="4665">
      <pivotArea type="data" outline="0" fieldPosition="0">
        <references count="2">
          <reference field="4294967294" count="1" selected="0">
            <x v="0"/>
          </reference>
          <reference field="2" count="1" selected="0">
            <x v="688"/>
          </reference>
        </references>
      </pivotArea>
    </chartFormat>
    <chartFormat chart="16" format="4666">
      <pivotArea type="data" outline="0" fieldPosition="0">
        <references count="2">
          <reference field="4294967294" count="1" selected="0">
            <x v="0"/>
          </reference>
          <reference field="2" count="1" selected="0">
            <x v="687"/>
          </reference>
        </references>
      </pivotArea>
    </chartFormat>
    <chartFormat chart="16" format="4667">
      <pivotArea type="data" outline="0" fieldPosition="0">
        <references count="2">
          <reference field="4294967294" count="1" selected="0">
            <x v="0"/>
          </reference>
          <reference field="2" count="1" selected="0">
            <x v="686"/>
          </reference>
        </references>
      </pivotArea>
    </chartFormat>
    <chartFormat chart="16" format="4668">
      <pivotArea type="data" outline="0" fieldPosition="0">
        <references count="2">
          <reference field="4294967294" count="1" selected="0">
            <x v="0"/>
          </reference>
          <reference field="2" count="1" selected="0">
            <x v="685"/>
          </reference>
        </references>
      </pivotArea>
    </chartFormat>
    <chartFormat chart="16" format="4669">
      <pivotArea type="data" outline="0" fieldPosition="0">
        <references count="2">
          <reference field="4294967294" count="1" selected="0">
            <x v="0"/>
          </reference>
          <reference field="2" count="1" selected="0">
            <x v="684"/>
          </reference>
        </references>
      </pivotArea>
    </chartFormat>
    <chartFormat chart="16" format="4670">
      <pivotArea type="data" outline="0" fieldPosition="0">
        <references count="2">
          <reference field="4294967294" count="1" selected="0">
            <x v="0"/>
          </reference>
          <reference field="2" count="1" selected="0">
            <x v="683"/>
          </reference>
        </references>
      </pivotArea>
    </chartFormat>
    <chartFormat chart="16" format="4671">
      <pivotArea type="data" outline="0" fieldPosition="0">
        <references count="2">
          <reference field="4294967294" count="1" selected="0">
            <x v="0"/>
          </reference>
          <reference field="2" count="1" selected="0">
            <x v="682"/>
          </reference>
        </references>
      </pivotArea>
    </chartFormat>
    <chartFormat chart="16" format="4672">
      <pivotArea type="data" outline="0" fieldPosition="0">
        <references count="2">
          <reference field="4294967294" count="1" selected="0">
            <x v="0"/>
          </reference>
          <reference field="2" count="1" selected="0">
            <x v="681"/>
          </reference>
        </references>
      </pivotArea>
    </chartFormat>
    <chartFormat chart="16" format="4673">
      <pivotArea type="data" outline="0" fieldPosition="0">
        <references count="2">
          <reference field="4294967294" count="1" selected="0">
            <x v="0"/>
          </reference>
          <reference field="2" count="1" selected="0">
            <x v="680"/>
          </reference>
        </references>
      </pivotArea>
    </chartFormat>
    <chartFormat chart="16" format="4674">
      <pivotArea type="data" outline="0" fieldPosition="0">
        <references count="2">
          <reference field="4294967294" count="1" selected="0">
            <x v="0"/>
          </reference>
          <reference field="2" count="1" selected="0">
            <x v="679"/>
          </reference>
        </references>
      </pivotArea>
    </chartFormat>
    <chartFormat chart="16" format="4675">
      <pivotArea type="data" outline="0" fieldPosition="0">
        <references count="2">
          <reference field="4294967294" count="1" selected="0">
            <x v="0"/>
          </reference>
          <reference field="2" count="1" selected="0">
            <x v="678"/>
          </reference>
        </references>
      </pivotArea>
    </chartFormat>
    <chartFormat chart="16" format="4676">
      <pivotArea type="data" outline="0" fieldPosition="0">
        <references count="2">
          <reference field="4294967294" count="1" selected="0">
            <x v="0"/>
          </reference>
          <reference field="2" count="1" selected="0">
            <x v="677"/>
          </reference>
        </references>
      </pivotArea>
    </chartFormat>
    <chartFormat chart="16" format="4677">
      <pivotArea type="data" outline="0" fieldPosition="0">
        <references count="2">
          <reference field="4294967294" count="1" selected="0">
            <x v="0"/>
          </reference>
          <reference field="2" count="1" selected="0">
            <x v="676"/>
          </reference>
        </references>
      </pivotArea>
    </chartFormat>
    <chartFormat chart="16" format="4678">
      <pivotArea type="data" outline="0" fieldPosition="0">
        <references count="2">
          <reference field="4294967294" count="1" selected="0">
            <x v="0"/>
          </reference>
          <reference field="2" count="1" selected="0">
            <x v="675"/>
          </reference>
        </references>
      </pivotArea>
    </chartFormat>
    <chartFormat chart="16" format="4679">
      <pivotArea type="data" outline="0" fieldPosition="0">
        <references count="2">
          <reference field="4294967294" count="1" selected="0">
            <x v="0"/>
          </reference>
          <reference field="2" count="1" selected="0">
            <x v="674"/>
          </reference>
        </references>
      </pivotArea>
    </chartFormat>
    <chartFormat chart="16" format="4680">
      <pivotArea type="data" outline="0" fieldPosition="0">
        <references count="2">
          <reference field="4294967294" count="1" selected="0">
            <x v="0"/>
          </reference>
          <reference field="2" count="1" selected="0">
            <x v="673"/>
          </reference>
        </references>
      </pivotArea>
    </chartFormat>
    <chartFormat chart="16" format="4681">
      <pivotArea type="data" outline="0" fieldPosition="0">
        <references count="2">
          <reference field="4294967294" count="1" selected="0">
            <x v="0"/>
          </reference>
          <reference field="2" count="1" selected="0">
            <x v="672"/>
          </reference>
        </references>
      </pivotArea>
    </chartFormat>
    <chartFormat chart="16" format="4682">
      <pivotArea type="data" outline="0" fieldPosition="0">
        <references count="2">
          <reference field="4294967294" count="1" selected="0">
            <x v="0"/>
          </reference>
          <reference field="2" count="1" selected="0">
            <x v="671"/>
          </reference>
        </references>
      </pivotArea>
    </chartFormat>
    <chartFormat chart="16" format="4683">
      <pivotArea type="data" outline="0" fieldPosition="0">
        <references count="2">
          <reference field="4294967294" count="1" selected="0">
            <x v="0"/>
          </reference>
          <reference field="2" count="1" selected="0">
            <x v="670"/>
          </reference>
        </references>
      </pivotArea>
    </chartFormat>
    <chartFormat chart="16" format="4684">
      <pivotArea type="data" outline="0" fieldPosition="0">
        <references count="2">
          <reference field="4294967294" count="1" selected="0">
            <x v="0"/>
          </reference>
          <reference field="2" count="1" selected="0">
            <x v="669"/>
          </reference>
        </references>
      </pivotArea>
    </chartFormat>
    <chartFormat chart="16" format="4685">
      <pivotArea type="data" outline="0" fieldPosition="0">
        <references count="2">
          <reference field="4294967294" count="1" selected="0">
            <x v="0"/>
          </reference>
          <reference field="2" count="1" selected="0">
            <x v="668"/>
          </reference>
        </references>
      </pivotArea>
    </chartFormat>
    <chartFormat chart="16" format="4686">
      <pivotArea type="data" outline="0" fieldPosition="0">
        <references count="2">
          <reference field="4294967294" count="1" selected="0">
            <x v="0"/>
          </reference>
          <reference field="2" count="1" selected="0">
            <x v="667"/>
          </reference>
        </references>
      </pivotArea>
    </chartFormat>
    <chartFormat chart="16" format="4687">
      <pivotArea type="data" outline="0" fieldPosition="0">
        <references count="2">
          <reference field="4294967294" count="1" selected="0">
            <x v="0"/>
          </reference>
          <reference field="2" count="1" selected="0">
            <x v="666"/>
          </reference>
        </references>
      </pivotArea>
    </chartFormat>
    <chartFormat chart="16" format="4688">
      <pivotArea type="data" outline="0" fieldPosition="0">
        <references count="2">
          <reference field="4294967294" count="1" selected="0">
            <x v="0"/>
          </reference>
          <reference field="2" count="1" selected="0">
            <x v="665"/>
          </reference>
        </references>
      </pivotArea>
    </chartFormat>
    <chartFormat chart="16" format="4689">
      <pivotArea type="data" outline="0" fieldPosition="0">
        <references count="2">
          <reference field="4294967294" count="1" selected="0">
            <x v="0"/>
          </reference>
          <reference field="2" count="1" selected="0">
            <x v="664"/>
          </reference>
        </references>
      </pivotArea>
    </chartFormat>
    <chartFormat chart="16" format="4690">
      <pivotArea type="data" outline="0" fieldPosition="0">
        <references count="2">
          <reference field="4294967294" count="1" selected="0">
            <x v="0"/>
          </reference>
          <reference field="2" count="1" selected="0">
            <x v="663"/>
          </reference>
        </references>
      </pivotArea>
    </chartFormat>
    <chartFormat chart="16" format="4691">
      <pivotArea type="data" outline="0" fieldPosition="0">
        <references count="2">
          <reference field="4294967294" count="1" selected="0">
            <x v="0"/>
          </reference>
          <reference field="2" count="1" selected="0">
            <x v="662"/>
          </reference>
        </references>
      </pivotArea>
    </chartFormat>
    <chartFormat chart="16" format="4692">
      <pivotArea type="data" outline="0" fieldPosition="0">
        <references count="2">
          <reference field="4294967294" count="1" selected="0">
            <x v="0"/>
          </reference>
          <reference field="2" count="1" selected="0">
            <x v="661"/>
          </reference>
        </references>
      </pivotArea>
    </chartFormat>
    <chartFormat chart="16" format="4693">
      <pivotArea type="data" outline="0" fieldPosition="0">
        <references count="2">
          <reference field="4294967294" count="1" selected="0">
            <x v="0"/>
          </reference>
          <reference field="2" count="1" selected="0">
            <x v="660"/>
          </reference>
        </references>
      </pivotArea>
    </chartFormat>
    <chartFormat chart="16" format="4694">
      <pivotArea type="data" outline="0" fieldPosition="0">
        <references count="2">
          <reference field="4294967294" count="1" selected="0">
            <x v="0"/>
          </reference>
          <reference field="2" count="1" selected="0">
            <x v="659"/>
          </reference>
        </references>
      </pivotArea>
    </chartFormat>
    <chartFormat chart="16" format="4695">
      <pivotArea type="data" outline="0" fieldPosition="0">
        <references count="2">
          <reference field="4294967294" count="1" selected="0">
            <x v="0"/>
          </reference>
          <reference field="2" count="1" selected="0">
            <x v="658"/>
          </reference>
        </references>
      </pivotArea>
    </chartFormat>
    <chartFormat chart="16" format="4696">
      <pivotArea type="data" outline="0" fieldPosition="0">
        <references count="2">
          <reference field="4294967294" count="1" selected="0">
            <x v="0"/>
          </reference>
          <reference field="2" count="1" selected="0">
            <x v="657"/>
          </reference>
        </references>
      </pivotArea>
    </chartFormat>
    <chartFormat chart="16" format="4697">
      <pivotArea type="data" outline="0" fieldPosition="0">
        <references count="2">
          <reference field="4294967294" count="1" selected="0">
            <x v="0"/>
          </reference>
          <reference field="2" count="1" selected="0">
            <x v="656"/>
          </reference>
        </references>
      </pivotArea>
    </chartFormat>
    <chartFormat chart="16" format="4698">
      <pivotArea type="data" outline="0" fieldPosition="0">
        <references count="2">
          <reference field="4294967294" count="1" selected="0">
            <x v="0"/>
          </reference>
          <reference field="2" count="1" selected="0">
            <x v="655"/>
          </reference>
        </references>
      </pivotArea>
    </chartFormat>
    <chartFormat chart="16" format="4699">
      <pivotArea type="data" outline="0" fieldPosition="0">
        <references count="2">
          <reference field="4294967294" count="1" selected="0">
            <x v="0"/>
          </reference>
          <reference field="2" count="1" selected="0">
            <x v="654"/>
          </reference>
        </references>
      </pivotArea>
    </chartFormat>
    <chartFormat chart="16" format="4700">
      <pivotArea type="data" outline="0" fieldPosition="0">
        <references count="2">
          <reference field="4294967294" count="1" selected="0">
            <x v="0"/>
          </reference>
          <reference field="2" count="1" selected="0">
            <x v="653"/>
          </reference>
        </references>
      </pivotArea>
    </chartFormat>
    <chartFormat chart="16" format="4701">
      <pivotArea type="data" outline="0" fieldPosition="0">
        <references count="2">
          <reference field="4294967294" count="1" selected="0">
            <x v="0"/>
          </reference>
          <reference field="2" count="1" selected="0">
            <x v="652"/>
          </reference>
        </references>
      </pivotArea>
    </chartFormat>
    <chartFormat chart="16" format="4702">
      <pivotArea type="data" outline="0" fieldPosition="0">
        <references count="2">
          <reference field="4294967294" count="1" selected="0">
            <x v="0"/>
          </reference>
          <reference field="2" count="1" selected="0">
            <x v="651"/>
          </reference>
        </references>
      </pivotArea>
    </chartFormat>
    <chartFormat chart="16" format="4703">
      <pivotArea type="data" outline="0" fieldPosition="0">
        <references count="2">
          <reference field="4294967294" count="1" selected="0">
            <x v="0"/>
          </reference>
          <reference field="2" count="1" selected="0">
            <x v="650"/>
          </reference>
        </references>
      </pivotArea>
    </chartFormat>
    <chartFormat chart="16" format="4704">
      <pivotArea type="data" outline="0" fieldPosition="0">
        <references count="2">
          <reference field="4294967294" count="1" selected="0">
            <x v="0"/>
          </reference>
          <reference field="2" count="1" selected="0">
            <x v="649"/>
          </reference>
        </references>
      </pivotArea>
    </chartFormat>
    <chartFormat chart="16" format="4705">
      <pivotArea type="data" outline="0" fieldPosition="0">
        <references count="2">
          <reference field="4294967294" count="1" selected="0">
            <x v="0"/>
          </reference>
          <reference field="2" count="1" selected="0">
            <x v="648"/>
          </reference>
        </references>
      </pivotArea>
    </chartFormat>
    <chartFormat chart="16" format="4706">
      <pivotArea type="data" outline="0" fieldPosition="0">
        <references count="2">
          <reference field="4294967294" count="1" selected="0">
            <x v="0"/>
          </reference>
          <reference field="2" count="1" selected="0">
            <x v="647"/>
          </reference>
        </references>
      </pivotArea>
    </chartFormat>
    <chartFormat chart="16" format="4707">
      <pivotArea type="data" outline="0" fieldPosition="0">
        <references count="2">
          <reference field="4294967294" count="1" selected="0">
            <x v="0"/>
          </reference>
          <reference field="2" count="1" selected="0">
            <x v="646"/>
          </reference>
        </references>
      </pivotArea>
    </chartFormat>
    <chartFormat chart="16" format="4708">
      <pivotArea type="data" outline="0" fieldPosition="0">
        <references count="2">
          <reference field="4294967294" count="1" selected="0">
            <x v="0"/>
          </reference>
          <reference field="2" count="1" selected="0">
            <x v="645"/>
          </reference>
        </references>
      </pivotArea>
    </chartFormat>
    <chartFormat chart="16" format="4709">
      <pivotArea type="data" outline="0" fieldPosition="0">
        <references count="2">
          <reference field="4294967294" count="1" selected="0">
            <x v="0"/>
          </reference>
          <reference field="2" count="1" selected="0">
            <x v="644"/>
          </reference>
        </references>
      </pivotArea>
    </chartFormat>
    <chartFormat chart="16" format="4710">
      <pivotArea type="data" outline="0" fieldPosition="0">
        <references count="2">
          <reference field="4294967294" count="1" selected="0">
            <x v="0"/>
          </reference>
          <reference field="2" count="1" selected="0">
            <x v="643"/>
          </reference>
        </references>
      </pivotArea>
    </chartFormat>
    <chartFormat chart="16" format="4711">
      <pivotArea type="data" outline="0" fieldPosition="0">
        <references count="2">
          <reference field="4294967294" count="1" selected="0">
            <x v="0"/>
          </reference>
          <reference field="2" count="1" selected="0">
            <x v="642"/>
          </reference>
        </references>
      </pivotArea>
    </chartFormat>
    <chartFormat chart="16" format="4712">
      <pivotArea type="data" outline="0" fieldPosition="0">
        <references count="2">
          <reference field="4294967294" count="1" selected="0">
            <x v="0"/>
          </reference>
          <reference field="2" count="1" selected="0">
            <x v="641"/>
          </reference>
        </references>
      </pivotArea>
    </chartFormat>
    <chartFormat chart="16" format="4713">
      <pivotArea type="data" outline="0" fieldPosition="0">
        <references count="2">
          <reference field="4294967294" count="1" selected="0">
            <x v="0"/>
          </reference>
          <reference field="2" count="1" selected="0">
            <x v="640"/>
          </reference>
        </references>
      </pivotArea>
    </chartFormat>
    <chartFormat chart="16" format="4714">
      <pivotArea type="data" outline="0" fieldPosition="0">
        <references count="2">
          <reference field="4294967294" count="1" selected="0">
            <x v="0"/>
          </reference>
          <reference field="2" count="1" selected="0">
            <x v="639"/>
          </reference>
        </references>
      </pivotArea>
    </chartFormat>
    <chartFormat chart="16" format="4715">
      <pivotArea type="data" outline="0" fieldPosition="0">
        <references count="2">
          <reference field="4294967294" count="1" selected="0">
            <x v="0"/>
          </reference>
          <reference field="2" count="1" selected="0">
            <x v="638"/>
          </reference>
        </references>
      </pivotArea>
    </chartFormat>
    <chartFormat chart="16" format="4716">
      <pivotArea type="data" outline="0" fieldPosition="0">
        <references count="2">
          <reference field="4294967294" count="1" selected="0">
            <x v="0"/>
          </reference>
          <reference field="2" count="1" selected="0">
            <x v="637"/>
          </reference>
        </references>
      </pivotArea>
    </chartFormat>
    <chartFormat chart="16" format="4717">
      <pivotArea type="data" outline="0" fieldPosition="0">
        <references count="2">
          <reference field="4294967294" count="1" selected="0">
            <x v="0"/>
          </reference>
          <reference field="2" count="1" selected="0">
            <x v="636"/>
          </reference>
        </references>
      </pivotArea>
    </chartFormat>
    <chartFormat chart="16" format="4718">
      <pivotArea type="data" outline="0" fieldPosition="0">
        <references count="2">
          <reference field="4294967294" count="1" selected="0">
            <x v="0"/>
          </reference>
          <reference field="2" count="1" selected="0">
            <x v="635"/>
          </reference>
        </references>
      </pivotArea>
    </chartFormat>
    <chartFormat chart="16" format="4719">
      <pivotArea type="data" outline="0" fieldPosition="0">
        <references count="2">
          <reference field="4294967294" count="1" selected="0">
            <x v="0"/>
          </reference>
          <reference field="2" count="1" selected="0">
            <x v="634"/>
          </reference>
        </references>
      </pivotArea>
    </chartFormat>
    <chartFormat chart="16" format="4720">
      <pivotArea type="data" outline="0" fieldPosition="0">
        <references count="2">
          <reference field="4294967294" count="1" selected="0">
            <x v="0"/>
          </reference>
          <reference field="2" count="1" selected="0">
            <x v="633"/>
          </reference>
        </references>
      </pivotArea>
    </chartFormat>
    <chartFormat chart="16" format="4721">
      <pivotArea type="data" outline="0" fieldPosition="0">
        <references count="2">
          <reference field="4294967294" count="1" selected="0">
            <x v="0"/>
          </reference>
          <reference field="2" count="1" selected="0">
            <x v="632"/>
          </reference>
        </references>
      </pivotArea>
    </chartFormat>
    <chartFormat chart="16" format="4722">
      <pivotArea type="data" outline="0" fieldPosition="0">
        <references count="2">
          <reference field="4294967294" count="1" selected="0">
            <x v="0"/>
          </reference>
          <reference field="2" count="1" selected="0">
            <x v="631"/>
          </reference>
        </references>
      </pivotArea>
    </chartFormat>
    <chartFormat chart="16" format="4723">
      <pivotArea type="data" outline="0" fieldPosition="0">
        <references count="2">
          <reference field="4294967294" count="1" selected="0">
            <x v="0"/>
          </reference>
          <reference field="2" count="1" selected="0">
            <x v="630"/>
          </reference>
        </references>
      </pivotArea>
    </chartFormat>
    <chartFormat chart="16" format="4724">
      <pivotArea type="data" outline="0" fieldPosition="0">
        <references count="2">
          <reference field="4294967294" count="1" selected="0">
            <x v="0"/>
          </reference>
          <reference field="2" count="1" selected="0">
            <x v="629"/>
          </reference>
        </references>
      </pivotArea>
    </chartFormat>
    <chartFormat chart="16" format="4725">
      <pivotArea type="data" outline="0" fieldPosition="0">
        <references count="2">
          <reference field="4294967294" count="1" selected="0">
            <x v="0"/>
          </reference>
          <reference field="2" count="1" selected="0">
            <x v="628"/>
          </reference>
        </references>
      </pivotArea>
    </chartFormat>
    <chartFormat chart="16" format="4726">
      <pivotArea type="data" outline="0" fieldPosition="0">
        <references count="2">
          <reference field="4294967294" count="1" selected="0">
            <x v="0"/>
          </reference>
          <reference field="2" count="1" selected="0">
            <x v="627"/>
          </reference>
        </references>
      </pivotArea>
    </chartFormat>
    <chartFormat chart="16" format="4727">
      <pivotArea type="data" outline="0" fieldPosition="0">
        <references count="2">
          <reference field="4294967294" count="1" selected="0">
            <x v="0"/>
          </reference>
          <reference field="2" count="1" selected="0">
            <x v="626"/>
          </reference>
        </references>
      </pivotArea>
    </chartFormat>
    <chartFormat chart="16" format="4728">
      <pivotArea type="data" outline="0" fieldPosition="0">
        <references count="2">
          <reference field="4294967294" count="1" selected="0">
            <x v="0"/>
          </reference>
          <reference field="2" count="1" selected="0">
            <x v="625"/>
          </reference>
        </references>
      </pivotArea>
    </chartFormat>
    <chartFormat chart="16" format="4729">
      <pivotArea type="data" outline="0" fieldPosition="0">
        <references count="2">
          <reference field="4294967294" count="1" selected="0">
            <x v="0"/>
          </reference>
          <reference field="2" count="1" selected="0">
            <x v="624"/>
          </reference>
        </references>
      </pivotArea>
    </chartFormat>
    <chartFormat chart="16" format="4730">
      <pivotArea type="data" outline="0" fieldPosition="0">
        <references count="2">
          <reference field="4294967294" count="1" selected="0">
            <x v="0"/>
          </reference>
          <reference field="2" count="1" selected="0">
            <x v="623"/>
          </reference>
        </references>
      </pivotArea>
    </chartFormat>
    <chartFormat chart="16" format="4731">
      <pivotArea type="data" outline="0" fieldPosition="0">
        <references count="2">
          <reference field="4294967294" count="1" selected="0">
            <x v="0"/>
          </reference>
          <reference field="2" count="1" selected="0">
            <x v="622"/>
          </reference>
        </references>
      </pivotArea>
    </chartFormat>
    <chartFormat chart="16" format="4732">
      <pivotArea type="data" outline="0" fieldPosition="0">
        <references count="2">
          <reference field="4294967294" count="1" selected="0">
            <x v="0"/>
          </reference>
          <reference field="2" count="1" selected="0">
            <x v="621"/>
          </reference>
        </references>
      </pivotArea>
    </chartFormat>
    <chartFormat chart="16" format="4733">
      <pivotArea type="data" outline="0" fieldPosition="0">
        <references count="2">
          <reference field="4294967294" count="1" selected="0">
            <x v="0"/>
          </reference>
          <reference field="2" count="1" selected="0">
            <x v="620"/>
          </reference>
        </references>
      </pivotArea>
    </chartFormat>
    <chartFormat chart="16" format="4734">
      <pivotArea type="data" outline="0" fieldPosition="0">
        <references count="2">
          <reference field="4294967294" count="1" selected="0">
            <x v="0"/>
          </reference>
          <reference field="2" count="1" selected="0">
            <x v="619"/>
          </reference>
        </references>
      </pivotArea>
    </chartFormat>
    <chartFormat chart="16" format="4735">
      <pivotArea type="data" outline="0" fieldPosition="0">
        <references count="2">
          <reference field="4294967294" count="1" selected="0">
            <x v="0"/>
          </reference>
          <reference field="2" count="1" selected="0">
            <x v="618"/>
          </reference>
        </references>
      </pivotArea>
    </chartFormat>
    <chartFormat chart="16" format="4736">
      <pivotArea type="data" outline="0" fieldPosition="0">
        <references count="2">
          <reference field="4294967294" count="1" selected="0">
            <x v="0"/>
          </reference>
          <reference field="2" count="1" selected="0">
            <x v="617"/>
          </reference>
        </references>
      </pivotArea>
    </chartFormat>
    <chartFormat chart="16" format="4737">
      <pivotArea type="data" outline="0" fieldPosition="0">
        <references count="2">
          <reference field="4294967294" count="1" selected="0">
            <x v="0"/>
          </reference>
          <reference field="2" count="1" selected="0">
            <x v="616"/>
          </reference>
        </references>
      </pivotArea>
    </chartFormat>
    <chartFormat chart="16" format="4738">
      <pivotArea type="data" outline="0" fieldPosition="0">
        <references count="2">
          <reference field="4294967294" count="1" selected="0">
            <x v="0"/>
          </reference>
          <reference field="2" count="1" selected="0">
            <x v="615"/>
          </reference>
        </references>
      </pivotArea>
    </chartFormat>
    <chartFormat chart="16" format="4739">
      <pivotArea type="data" outline="0" fieldPosition="0">
        <references count="2">
          <reference field="4294967294" count="1" selected="0">
            <x v="0"/>
          </reference>
          <reference field="2" count="1" selected="0">
            <x v="614"/>
          </reference>
        </references>
      </pivotArea>
    </chartFormat>
    <chartFormat chart="16" format="4740">
      <pivotArea type="data" outline="0" fieldPosition="0">
        <references count="2">
          <reference field="4294967294" count="1" selected="0">
            <x v="0"/>
          </reference>
          <reference field="2" count="1" selected="0">
            <x v="613"/>
          </reference>
        </references>
      </pivotArea>
    </chartFormat>
    <chartFormat chart="16" format="4741">
      <pivotArea type="data" outline="0" fieldPosition="0">
        <references count="2">
          <reference field="4294967294" count="1" selected="0">
            <x v="0"/>
          </reference>
          <reference field="2" count="1" selected="0">
            <x v="612"/>
          </reference>
        </references>
      </pivotArea>
    </chartFormat>
    <chartFormat chart="16" format="4742">
      <pivotArea type="data" outline="0" fieldPosition="0">
        <references count="2">
          <reference field="4294967294" count="1" selected="0">
            <x v="0"/>
          </reference>
          <reference field="2" count="1" selected="0">
            <x v="611"/>
          </reference>
        </references>
      </pivotArea>
    </chartFormat>
    <chartFormat chart="16" format="4743">
      <pivotArea type="data" outline="0" fieldPosition="0">
        <references count="2">
          <reference field="4294967294" count="1" selected="0">
            <x v="0"/>
          </reference>
          <reference field="2" count="1" selected="0">
            <x v="610"/>
          </reference>
        </references>
      </pivotArea>
    </chartFormat>
    <chartFormat chart="16" format="4744">
      <pivotArea type="data" outline="0" fieldPosition="0">
        <references count="2">
          <reference field="4294967294" count="1" selected="0">
            <x v="0"/>
          </reference>
          <reference field="2" count="1" selected="0">
            <x v="609"/>
          </reference>
        </references>
      </pivotArea>
    </chartFormat>
    <chartFormat chart="16" format="4745">
      <pivotArea type="data" outline="0" fieldPosition="0">
        <references count="2">
          <reference field="4294967294" count="1" selected="0">
            <x v="0"/>
          </reference>
          <reference field="2" count="1" selected="0">
            <x v="608"/>
          </reference>
        </references>
      </pivotArea>
    </chartFormat>
    <chartFormat chart="16" format="4746">
      <pivotArea type="data" outline="0" fieldPosition="0">
        <references count="2">
          <reference field="4294967294" count="1" selected="0">
            <x v="0"/>
          </reference>
          <reference field="2" count="1" selected="0">
            <x v="607"/>
          </reference>
        </references>
      </pivotArea>
    </chartFormat>
    <chartFormat chart="16" format="4747">
      <pivotArea type="data" outline="0" fieldPosition="0">
        <references count="2">
          <reference field="4294967294" count="1" selected="0">
            <x v="0"/>
          </reference>
          <reference field="2" count="1" selected="0">
            <x v="606"/>
          </reference>
        </references>
      </pivotArea>
    </chartFormat>
    <chartFormat chart="16" format="4748">
      <pivotArea type="data" outline="0" fieldPosition="0">
        <references count="2">
          <reference field="4294967294" count="1" selected="0">
            <x v="0"/>
          </reference>
          <reference field="2" count="1" selected="0">
            <x v="605"/>
          </reference>
        </references>
      </pivotArea>
    </chartFormat>
    <chartFormat chart="16" format="4749">
      <pivotArea type="data" outline="0" fieldPosition="0">
        <references count="2">
          <reference field="4294967294" count="1" selected="0">
            <x v="0"/>
          </reference>
          <reference field="2" count="1" selected="0">
            <x v="604"/>
          </reference>
        </references>
      </pivotArea>
    </chartFormat>
    <chartFormat chart="16" format="4750">
      <pivotArea type="data" outline="0" fieldPosition="0">
        <references count="2">
          <reference field="4294967294" count="1" selected="0">
            <x v="0"/>
          </reference>
          <reference field="2" count="1" selected="0">
            <x v="603"/>
          </reference>
        </references>
      </pivotArea>
    </chartFormat>
    <chartFormat chart="16" format="4751">
      <pivotArea type="data" outline="0" fieldPosition="0">
        <references count="2">
          <reference field="4294967294" count="1" selected="0">
            <x v="0"/>
          </reference>
          <reference field="2" count="1" selected="0">
            <x v="602"/>
          </reference>
        </references>
      </pivotArea>
    </chartFormat>
    <chartFormat chart="16" format="4752">
      <pivotArea type="data" outline="0" fieldPosition="0">
        <references count="2">
          <reference field="4294967294" count="1" selected="0">
            <x v="0"/>
          </reference>
          <reference field="2" count="1" selected="0">
            <x v="601"/>
          </reference>
        </references>
      </pivotArea>
    </chartFormat>
    <chartFormat chart="16" format="4753">
      <pivotArea type="data" outline="0" fieldPosition="0">
        <references count="2">
          <reference field="4294967294" count="1" selected="0">
            <x v="0"/>
          </reference>
          <reference field="2" count="1" selected="0">
            <x v="600"/>
          </reference>
        </references>
      </pivotArea>
    </chartFormat>
    <chartFormat chart="16" format="4754">
      <pivotArea type="data" outline="0" fieldPosition="0">
        <references count="2">
          <reference field="4294967294" count="1" selected="0">
            <x v="0"/>
          </reference>
          <reference field="2" count="1" selected="0">
            <x v="599"/>
          </reference>
        </references>
      </pivotArea>
    </chartFormat>
    <chartFormat chart="16" format="4755">
      <pivotArea type="data" outline="0" fieldPosition="0">
        <references count="2">
          <reference field="4294967294" count="1" selected="0">
            <x v="0"/>
          </reference>
          <reference field="2" count="1" selected="0">
            <x v="598"/>
          </reference>
        </references>
      </pivotArea>
    </chartFormat>
    <chartFormat chart="16" format="4756">
      <pivotArea type="data" outline="0" fieldPosition="0">
        <references count="2">
          <reference field="4294967294" count="1" selected="0">
            <x v="0"/>
          </reference>
          <reference field="2" count="1" selected="0">
            <x v="597"/>
          </reference>
        </references>
      </pivotArea>
    </chartFormat>
    <chartFormat chart="16" format="4757">
      <pivotArea type="data" outline="0" fieldPosition="0">
        <references count="2">
          <reference field="4294967294" count="1" selected="0">
            <x v="0"/>
          </reference>
          <reference field="2" count="1" selected="0">
            <x v="596"/>
          </reference>
        </references>
      </pivotArea>
    </chartFormat>
    <chartFormat chart="16" format="4758">
      <pivotArea type="data" outline="0" fieldPosition="0">
        <references count="2">
          <reference field="4294967294" count="1" selected="0">
            <x v="0"/>
          </reference>
          <reference field="2" count="1" selected="0">
            <x v="595"/>
          </reference>
        </references>
      </pivotArea>
    </chartFormat>
    <chartFormat chart="16" format="4759">
      <pivotArea type="data" outline="0" fieldPosition="0">
        <references count="2">
          <reference field="4294967294" count="1" selected="0">
            <x v="0"/>
          </reference>
          <reference field="2" count="1" selected="0">
            <x v="594"/>
          </reference>
        </references>
      </pivotArea>
    </chartFormat>
    <chartFormat chart="16" format="4760">
      <pivotArea type="data" outline="0" fieldPosition="0">
        <references count="2">
          <reference field="4294967294" count="1" selected="0">
            <x v="0"/>
          </reference>
          <reference field="2" count="1" selected="0">
            <x v="593"/>
          </reference>
        </references>
      </pivotArea>
    </chartFormat>
    <chartFormat chart="16" format="4761">
      <pivotArea type="data" outline="0" fieldPosition="0">
        <references count="2">
          <reference field="4294967294" count="1" selected="0">
            <x v="0"/>
          </reference>
          <reference field="2" count="1" selected="0">
            <x v="592"/>
          </reference>
        </references>
      </pivotArea>
    </chartFormat>
    <chartFormat chart="16" format="4762">
      <pivotArea type="data" outline="0" fieldPosition="0">
        <references count="2">
          <reference field="4294967294" count="1" selected="0">
            <x v="0"/>
          </reference>
          <reference field="2" count="1" selected="0">
            <x v="591"/>
          </reference>
        </references>
      </pivotArea>
    </chartFormat>
    <chartFormat chart="16" format="4763">
      <pivotArea type="data" outline="0" fieldPosition="0">
        <references count="2">
          <reference field="4294967294" count="1" selected="0">
            <x v="0"/>
          </reference>
          <reference field="2" count="1" selected="0">
            <x v="590"/>
          </reference>
        </references>
      </pivotArea>
    </chartFormat>
    <chartFormat chart="16" format="4764">
      <pivotArea type="data" outline="0" fieldPosition="0">
        <references count="2">
          <reference field="4294967294" count="1" selected="0">
            <x v="0"/>
          </reference>
          <reference field="2" count="1" selected="0">
            <x v="589"/>
          </reference>
        </references>
      </pivotArea>
    </chartFormat>
    <chartFormat chart="16" format="4765">
      <pivotArea type="data" outline="0" fieldPosition="0">
        <references count="2">
          <reference field="4294967294" count="1" selected="0">
            <x v="0"/>
          </reference>
          <reference field="2" count="1" selected="0">
            <x v="588"/>
          </reference>
        </references>
      </pivotArea>
    </chartFormat>
    <chartFormat chart="16" format="4766">
      <pivotArea type="data" outline="0" fieldPosition="0">
        <references count="2">
          <reference field="4294967294" count="1" selected="0">
            <x v="0"/>
          </reference>
          <reference field="2" count="1" selected="0">
            <x v="587"/>
          </reference>
        </references>
      </pivotArea>
    </chartFormat>
    <chartFormat chart="16" format="4767">
      <pivotArea type="data" outline="0" fieldPosition="0">
        <references count="2">
          <reference field="4294967294" count="1" selected="0">
            <x v="0"/>
          </reference>
          <reference field="2" count="1" selected="0">
            <x v="586"/>
          </reference>
        </references>
      </pivotArea>
    </chartFormat>
    <chartFormat chart="16" format="4768">
      <pivotArea type="data" outline="0" fieldPosition="0">
        <references count="2">
          <reference field="4294967294" count="1" selected="0">
            <x v="0"/>
          </reference>
          <reference field="2" count="1" selected="0">
            <x v="585"/>
          </reference>
        </references>
      </pivotArea>
    </chartFormat>
    <chartFormat chart="16" format="4769">
      <pivotArea type="data" outline="0" fieldPosition="0">
        <references count="2">
          <reference field="4294967294" count="1" selected="0">
            <x v="0"/>
          </reference>
          <reference field="2" count="1" selected="0">
            <x v="584"/>
          </reference>
        </references>
      </pivotArea>
    </chartFormat>
    <chartFormat chart="16" format="4770">
      <pivotArea type="data" outline="0" fieldPosition="0">
        <references count="2">
          <reference field="4294967294" count="1" selected="0">
            <x v="0"/>
          </reference>
          <reference field="2" count="1" selected="0">
            <x v="583"/>
          </reference>
        </references>
      </pivotArea>
    </chartFormat>
    <chartFormat chart="16" format="4771">
      <pivotArea type="data" outline="0" fieldPosition="0">
        <references count="2">
          <reference field="4294967294" count="1" selected="0">
            <x v="0"/>
          </reference>
          <reference field="2" count="1" selected="0">
            <x v="582"/>
          </reference>
        </references>
      </pivotArea>
    </chartFormat>
    <chartFormat chart="16" format="4772">
      <pivotArea type="data" outline="0" fieldPosition="0">
        <references count="2">
          <reference field="4294967294" count="1" selected="0">
            <x v="0"/>
          </reference>
          <reference field="2" count="1" selected="0">
            <x v="581"/>
          </reference>
        </references>
      </pivotArea>
    </chartFormat>
    <chartFormat chart="16" format="4773">
      <pivotArea type="data" outline="0" fieldPosition="0">
        <references count="2">
          <reference field="4294967294" count="1" selected="0">
            <x v="0"/>
          </reference>
          <reference field="2" count="1" selected="0">
            <x v="580"/>
          </reference>
        </references>
      </pivotArea>
    </chartFormat>
    <chartFormat chart="16" format="4774">
      <pivotArea type="data" outline="0" fieldPosition="0">
        <references count="2">
          <reference field="4294967294" count="1" selected="0">
            <x v="0"/>
          </reference>
          <reference field="2" count="1" selected="0">
            <x v="579"/>
          </reference>
        </references>
      </pivotArea>
    </chartFormat>
    <chartFormat chart="16" format="4775">
      <pivotArea type="data" outline="0" fieldPosition="0">
        <references count="2">
          <reference field="4294967294" count="1" selected="0">
            <x v="0"/>
          </reference>
          <reference field="2" count="1" selected="0">
            <x v="578"/>
          </reference>
        </references>
      </pivotArea>
    </chartFormat>
    <chartFormat chart="16" format="4776">
      <pivotArea type="data" outline="0" fieldPosition="0">
        <references count="2">
          <reference field="4294967294" count="1" selected="0">
            <x v="0"/>
          </reference>
          <reference field="2" count="1" selected="0">
            <x v="577"/>
          </reference>
        </references>
      </pivotArea>
    </chartFormat>
    <chartFormat chart="16" format="4777">
      <pivotArea type="data" outline="0" fieldPosition="0">
        <references count="2">
          <reference field="4294967294" count="1" selected="0">
            <x v="0"/>
          </reference>
          <reference field="2" count="1" selected="0">
            <x v="576"/>
          </reference>
        </references>
      </pivotArea>
    </chartFormat>
    <chartFormat chart="16" format="4778">
      <pivotArea type="data" outline="0" fieldPosition="0">
        <references count="2">
          <reference field="4294967294" count="1" selected="0">
            <x v="0"/>
          </reference>
          <reference field="2" count="1" selected="0">
            <x v="575"/>
          </reference>
        </references>
      </pivotArea>
    </chartFormat>
    <chartFormat chart="16" format="4779">
      <pivotArea type="data" outline="0" fieldPosition="0">
        <references count="2">
          <reference field="4294967294" count="1" selected="0">
            <x v="0"/>
          </reference>
          <reference field="2" count="1" selected="0">
            <x v="574"/>
          </reference>
        </references>
      </pivotArea>
    </chartFormat>
    <chartFormat chart="16" format="4780">
      <pivotArea type="data" outline="0" fieldPosition="0">
        <references count="2">
          <reference field="4294967294" count="1" selected="0">
            <x v="0"/>
          </reference>
          <reference field="2" count="1" selected="0">
            <x v="573"/>
          </reference>
        </references>
      </pivotArea>
    </chartFormat>
    <chartFormat chart="16" format="4781">
      <pivotArea type="data" outline="0" fieldPosition="0">
        <references count="2">
          <reference field="4294967294" count="1" selected="0">
            <x v="0"/>
          </reference>
          <reference field="2" count="1" selected="0">
            <x v="572"/>
          </reference>
        </references>
      </pivotArea>
    </chartFormat>
    <chartFormat chart="16" format="4782">
      <pivotArea type="data" outline="0" fieldPosition="0">
        <references count="2">
          <reference field="4294967294" count="1" selected="0">
            <x v="0"/>
          </reference>
          <reference field="2" count="1" selected="0">
            <x v="571"/>
          </reference>
        </references>
      </pivotArea>
    </chartFormat>
    <chartFormat chart="16" format="4783">
      <pivotArea type="data" outline="0" fieldPosition="0">
        <references count="2">
          <reference field="4294967294" count="1" selected="0">
            <x v="0"/>
          </reference>
          <reference field="2" count="1" selected="0">
            <x v="570"/>
          </reference>
        </references>
      </pivotArea>
    </chartFormat>
    <chartFormat chart="16" format="4784">
      <pivotArea type="data" outline="0" fieldPosition="0">
        <references count="2">
          <reference field="4294967294" count="1" selected="0">
            <x v="0"/>
          </reference>
          <reference field="2" count="1" selected="0">
            <x v="569"/>
          </reference>
        </references>
      </pivotArea>
    </chartFormat>
    <chartFormat chart="16" format="4785">
      <pivotArea type="data" outline="0" fieldPosition="0">
        <references count="2">
          <reference field="4294967294" count="1" selected="0">
            <x v="0"/>
          </reference>
          <reference field="2" count="1" selected="0">
            <x v="568"/>
          </reference>
        </references>
      </pivotArea>
    </chartFormat>
    <chartFormat chart="16" format="4786">
      <pivotArea type="data" outline="0" fieldPosition="0">
        <references count="2">
          <reference field="4294967294" count="1" selected="0">
            <x v="0"/>
          </reference>
          <reference field="2" count="1" selected="0">
            <x v="567"/>
          </reference>
        </references>
      </pivotArea>
    </chartFormat>
    <chartFormat chart="16" format="4787">
      <pivotArea type="data" outline="0" fieldPosition="0">
        <references count="2">
          <reference field="4294967294" count="1" selected="0">
            <x v="0"/>
          </reference>
          <reference field="2" count="1" selected="0">
            <x v="566"/>
          </reference>
        </references>
      </pivotArea>
    </chartFormat>
    <chartFormat chart="16" format="4788">
      <pivotArea type="data" outline="0" fieldPosition="0">
        <references count="2">
          <reference field="4294967294" count="1" selected="0">
            <x v="0"/>
          </reference>
          <reference field="2" count="1" selected="0">
            <x v="565"/>
          </reference>
        </references>
      </pivotArea>
    </chartFormat>
    <chartFormat chart="16" format="4789">
      <pivotArea type="data" outline="0" fieldPosition="0">
        <references count="2">
          <reference field="4294967294" count="1" selected="0">
            <x v="0"/>
          </reference>
          <reference field="2" count="1" selected="0">
            <x v="564"/>
          </reference>
        </references>
      </pivotArea>
    </chartFormat>
    <chartFormat chart="16" format="4790">
      <pivotArea type="data" outline="0" fieldPosition="0">
        <references count="2">
          <reference field="4294967294" count="1" selected="0">
            <x v="0"/>
          </reference>
          <reference field="2" count="1" selected="0">
            <x v="563"/>
          </reference>
        </references>
      </pivotArea>
    </chartFormat>
    <chartFormat chart="16" format="4791">
      <pivotArea type="data" outline="0" fieldPosition="0">
        <references count="2">
          <reference field="4294967294" count="1" selected="0">
            <x v="0"/>
          </reference>
          <reference field="2" count="1" selected="0">
            <x v="562"/>
          </reference>
        </references>
      </pivotArea>
    </chartFormat>
    <chartFormat chart="16" format="4792">
      <pivotArea type="data" outline="0" fieldPosition="0">
        <references count="2">
          <reference field="4294967294" count="1" selected="0">
            <x v="0"/>
          </reference>
          <reference field="2" count="1" selected="0">
            <x v="561"/>
          </reference>
        </references>
      </pivotArea>
    </chartFormat>
    <chartFormat chart="16" format="4793">
      <pivotArea type="data" outline="0" fieldPosition="0">
        <references count="2">
          <reference field="4294967294" count="1" selected="0">
            <x v="0"/>
          </reference>
          <reference field="2" count="1" selected="0">
            <x v="560"/>
          </reference>
        </references>
      </pivotArea>
    </chartFormat>
    <chartFormat chart="16" format="4794">
      <pivotArea type="data" outline="0" fieldPosition="0">
        <references count="2">
          <reference field="4294967294" count="1" selected="0">
            <x v="0"/>
          </reference>
          <reference field="2" count="1" selected="0">
            <x v="559"/>
          </reference>
        </references>
      </pivotArea>
    </chartFormat>
    <chartFormat chart="16" format="4795">
      <pivotArea type="data" outline="0" fieldPosition="0">
        <references count="2">
          <reference field="4294967294" count="1" selected="0">
            <x v="0"/>
          </reference>
          <reference field="2" count="1" selected="0">
            <x v="558"/>
          </reference>
        </references>
      </pivotArea>
    </chartFormat>
    <chartFormat chart="16" format="4796">
      <pivotArea type="data" outline="0" fieldPosition="0">
        <references count="2">
          <reference field="4294967294" count="1" selected="0">
            <x v="0"/>
          </reference>
          <reference field="2" count="1" selected="0">
            <x v="557"/>
          </reference>
        </references>
      </pivotArea>
    </chartFormat>
    <chartFormat chart="16" format="4797">
      <pivotArea type="data" outline="0" fieldPosition="0">
        <references count="2">
          <reference field="4294967294" count="1" selected="0">
            <x v="0"/>
          </reference>
          <reference field="2" count="1" selected="0">
            <x v="556"/>
          </reference>
        </references>
      </pivotArea>
    </chartFormat>
    <chartFormat chart="16" format="4798">
      <pivotArea type="data" outline="0" fieldPosition="0">
        <references count="2">
          <reference field="4294967294" count="1" selected="0">
            <x v="0"/>
          </reference>
          <reference field="2" count="1" selected="0">
            <x v="555"/>
          </reference>
        </references>
      </pivotArea>
    </chartFormat>
    <chartFormat chart="16" format="4799">
      <pivotArea type="data" outline="0" fieldPosition="0">
        <references count="2">
          <reference field="4294967294" count="1" selected="0">
            <x v="0"/>
          </reference>
          <reference field="2" count="1" selected="0">
            <x v="554"/>
          </reference>
        </references>
      </pivotArea>
    </chartFormat>
    <chartFormat chart="16" format="4800">
      <pivotArea type="data" outline="0" fieldPosition="0">
        <references count="2">
          <reference field="4294967294" count="1" selected="0">
            <x v="0"/>
          </reference>
          <reference field="2" count="1" selected="0">
            <x v="553"/>
          </reference>
        </references>
      </pivotArea>
    </chartFormat>
    <chartFormat chart="16" format="4801">
      <pivotArea type="data" outline="0" fieldPosition="0">
        <references count="2">
          <reference field="4294967294" count="1" selected="0">
            <x v="0"/>
          </reference>
          <reference field="2" count="1" selected="0">
            <x v="552"/>
          </reference>
        </references>
      </pivotArea>
    </chartFormat>
    <chartFormat chart="16" format="4802">
      <pivotArea type="data" outline="0" fieldPosition="0">
        <references count="2">
          <reference field="4294967294" count="1" selected="0">
            <x v="0"/>
          </reference>
          <reference field="2" count="1" selected="0">
            <x v="551"/>
          </reference>
        </references>
      </pivotArea>
    </chartFormat>
    <chartFormat chart="16" format="4803">
      <pivotArea type="data" outline="0" fieldPosition="0">
        <references count="2">
          <reference field="4294967294" count="1" selected="0">
            <x v="0"/>
          </reference>
          <reference field="2" count="1" selected="0">
            <x v="550"/>
          </reference>
        </references>
      </pivotArea>
    </chartFormat>
    <chartFormat chart="16" format="4804">
      <pivotArea type="data" outline="0" fieldPosition="0">
        <references count="2">
          <reference field="4294967294" count="1" selected="0">
            <x v="0"/>
          </reference>
          <reference field="2" count="1" selected="0">
            <x v="549"/>
          </reference>
        </references>
      </pivotArea>
    </chartFormat>
    <chartFormat chart="16" format="4805">
      <pivotArea type="data" outline="0" fieldPosition="0">
        <references count="2">
          <reference field="4294967294" count="1" selected="0">
            <x v="0"/>
          </reference>
          <reference field="2" count="1" selected="0">
            <x v="548"/>
          </reference>
        </references>
      </pivotArea>
    </chartFormat>
    <chartFormat chart="16" format="4806">
      <pivotArea type="data" outline="0" fieldPosition="0">
        <references count="2">
          <reference field="4294967294" count="1" selected="0">
            <x v="0"/>
          </reference>
          <reference field="2" count="1" selected="0">
            <x v="547"/>
          </reference>
        </references>
      </pivotArea>
    </chartFormat>
    <chartFormat chart="16" format="4807">
      <pivotArea type="data" outline="0" fieldPosition="0">
        <references count="2">
          <reference field="4294967294" count="1" selected="0">
            <x v="0"/>
          </reference>
          <reference field="2" count="1" selected="0">
            <x v="546"/>
          </reference>
        </references>
      </pivotArea>
    </chartFormat>
    <chartFormat chart="16" format="4808">
      <pivotArea type="data" outline="0" fieldPosition="0">
        <references count="2">
          <reference field="4294967294" count="1" selected="0">
            <x v="0"/>
          </reference>
          <reference field="2" count="1" selected="0">
            <x v="545"/>
          </reference>
        </references>
      </pivotArea>
    </chartFormat>
    <chartFormat chart="16" format="4809">
      <pivotArea type="data" outline="0" fieldPosition="0">
        <references count="2">
          <reference field="4294967294" count="1" selected="0">
            <x v="0"/>
          </reference>
          <reference field="2" count="1" selected="0">
            <x v="544"/>
          </reference>
        </references>
      </pivotArea>
    </chartFormat>
    <chartFormat chart="16" format="4810">
      <pivotArea type="data" outline="0" fieldPosition="0">
        <references count="2">
          <reference field="4294967294" count="1" selected="0">
            <x v="0"/>
          </reference>
          <reference field="2" count="1" selected="0">
            <x v="543"/>
          </reference>
        </references>
      </pivotArea>
    </chartFormat>
    <chartFormat chart="16" format="4811">
      <pivotArea type="data" outline="0" fieldPosition="0">
        <references count="2">
          <reference field="4294967294" count="1" selected="0">
            <x v="0"/>
          </reference>
          <reference field="2" count="1" selected="0">
            <x v="542"/>
          </reference>
        </references>
      </pivotArea>
    </chartFormat>
    <chartFormat chart="16" format="4812">
      <pivotArea type="data" outline="0" fieldPosition="0">
        <references count="2">
          <reference field="4294967294" count="1" selected="0">
            <x v="0"/>
          </reference>
          <reference field="2" count="1" selected="0">
            <x v="541"/>
          </reference>
        </references>
      </pivotArea>
    </chartFormat>
    <chartFormat chart="16" format="4813">
      <pivotArea type="data" outline="0" fieldPosition="0">
        <references count="2">
          <reference field="4294967294" count="1" selected="0">
            <x v="0"/>
          </reference>
          <reference field="2" count="1" selected="0">
            <x v="540"/>
          </reference>
        </references>
      </pivotArea>
    </chartFormat>
    <chartFormat chart="16" format="4814">
      <pivotArea type="data" outline="0" fieldPosition="0">
        <references count="2">
          <reference field="4294967294" count="1" selected="0">
            <x v="0"/>
          </reference>
          <reference field="2" count="1" selected="0">
            <x v="539"/>
          </reference>
        </references>
      </pivotArea>
    </chartFormat>
    <chartFormat chart="16" format="4815">
      <pivotArea type="data" outline="0" fieldPosition="0">
        <references count="2">
          <reference field="4294967294" count="1" selected="0">
            <x v="0"/>
          </reference>
          <reference field="2" count="1" selected="0">
            <x v="538"/>
          </reference>
        </references>
      </pivotArea>
    </chartFormat>
    <chartFormat chart="16" format="4816">
      <pivotArea type="data" outline="0" fieldPosition="0">
        <references count="2">
          <reference field="4294967294" count="1" selected="0">
            <x v="0"/>
          </reference>
          <reference field="2" count="1" selected="0">
            <x v="537"/>
          </reference>
        </references>
      </pivotArea>
    </chartFormat>
    <chartFormat chart="16" format="4817">
      <pivotArea type="data" outline="0" fieldPosition="0">
        <references count="2">
          <reference field="4294967294" count="1" selected="0">
            <x v="0"/>
          </reference>
          <reference field="2" count="1" selected="0">
            <x v="536"/>
          </reference>
        </references>
      </pivotArea>
    </chartFormat>
    <chartFormat chart="16" format="4818">
      <pivotArea type="data" outline="0" fieldPosition="0">
        <references count="2">
          <reference field="4294967294" count="1" selected="0">
            <x v="0"/>
          </reference>
          <reference field="2" count="1" selected="0">
            <x v="535"/>
          </reference>
        </references>
      </pivotArea>
    </chartFormat>
    <chartFormat chart="16" format="4819">
      <pivotArea type="data" outline="0" fieldPosition="0">
        <references count="2">
          <reference field="4294967294" count="1" selected="0">
            <x v="0"/>
          </reference>
          <reference field="2" count="1" selected="0">
            <x v="534"/>
          </reference>
        </references>
      </pivotArea>
    </chartFormat>
    <chartFormat chart="16" format="4820">
      <pivotArea type="data" outline="0" fieldPosition="0">
        <references count="2">
          <reference field="4294967294" count="1" selected="0">
            <x v="0"/>
          </reference>
          <reference field="2" count="1" selected="0">
            <x v="533"/>
          </reference>
        </references>
      </pivotArea>
    </chartFormat>
    <chartFormat chart="16" format="4821">
      <pivotArea type="data" outline="0" fieldPosition="0">
        <references count="2">
          <reference field="4294967294" count="1" selected="0">
            <x v="0"/>
          </reference>
          <reference field="2" count="1" selected="0">
            <x v="532"/>
          </reference>
        </references>
      </pivotArea>
    </chartFormat>
    <chartFormat chart="16" format="4822">
      <pivotArea type="data" outline="0" fieldPosition="0">
        <references count="2">
          <reference field="4294967294" count="1" selected="0">
            <x v="0"/>
          </reference>
          <reference field="2" count="1" selected="0">
            <x v="531"/>
          </reference>
        </references>
      </pivotArea>
    </chartFormat>
    <chartFormat chart="16" format="4823">
      <pivotArea type="data" outline="0" fieldPosition="0">
        <references count="2">
          <reference field="4294967294" count="1" selected="0">
            <x v="0"/>
          </reference>
          <reference field="2" count="1" selected="0">
            <x v="530"/>
          </reference>
        </references>
      </pivotArea>
    </chartFormat>
    <chartFormat chart="16" format="4824">
      <pivotArea type="data" outline="0" fieldPosition="0">
        <references count="2">
          <reference field="4294967294" count="1" selected="0">
            <x v="0"/>
          </reference>
          <reference field="2" count="1" selected="0">
            <x v="529"/>
          </reference>
        </references>
      </pivotArea>
    </chartFormat>
    <chartFormat chart="16" format="4825">
      <pivotArea type="data" outline="0" fieldPosition="0">
        <references count="2">
          <reference field="4294967294" count="1" selected="0">
            <x v="0"/>
          </reference>
          <reference field="2" count="1" selected="0">
            <x v="528"/>
          </reference>
        </references>
      </pivotArea>
    </chartFormat>
    <chartFormat chart="16" format="4826">
      <pivotArea type="data" outline="0" fieldPosition="0">
        <references count="2">
          <reference field="4294967294" count="1" selected="0">
            <x v="0"/>
          </reference>
          <reference field="2" count="1" selected="0">
            <x v="527"/>
          </reference>
        </references>
      </pivotArea>
    </chartFormat>
    <chartFormat chart="16" format="4827">
      <pivotArea type="data" outline="0" fieldPosition="0">
        <references count="2">
          <reference field="4294967294" count="1" selected="0">
            <x v="0"/>
          </reference>
          <reference field="2" count="1" selected="0">
            <x v="526"/>
          </reference>
        </references>
      </pivotArea>
    </chartFormat>
    <chartFormat chart="16" format="4828">
      <pivotArea type="data" outline="0" fieldPosition="0">
        <references count="2">
          <reference field="4294967294" count="1" selected="0">
            <x v="0"/>
          </reference>
          <reference field="2" count="1" selected="0">
            <x v="525"/>
          </reference>
        </references>
      </pivotArea>
    </chartFormat>
    <chartFormat chart="16" format="4829">
      <pivotArea type="data" outline="0" fieldPosition="0">
        <references count="2">
          <reference field="4294967294" count="1" selected="0">
            <x v="0"/>
          </reference>
          <reference field="2" count="1" selected="0">
            <x v="524"/>
          </reference>
        </references>
      </pivotArea>
    </chartFormat>
    <chartFormat chart="16" format="4830">
      <pivotArea type="data" outline="0" fieldPosition="0">
        <references count="2">
          <reference field="4294967294" count="1" selected="0">
            <x v="0"/>
          </reference>
          <reference field="2" count="1" selected="0">
            <x v="523"/>
          </reference>
        </references>
      </pivotArea>
    </chartFormat>
    <chartFormat chart="16" format="4831">
      <pivotArea type="data" outline="0" fieldPosition="0">
        <references count="2">
          <reference field="4294967294" count="1" selected="0">
            <x v="0"/>
          </reference>
          <reference field="2" count="1" selected="0">
            <x v="522"/>
          </reference>
        </references>
      </pivotArea>
    </chartFormat>
    <chartFormat chart="16" format="4832">
      <pivotArea type="data" outline="0" fieldPosition="0">
        <references count="2">
          <reference field="4294967294" count="1" selected="0">
            <x v="0"/>
          </reference>
          <reference field="2" count="1" selected="0">
            <x v="521"/>
          </reference>
        </references>
      </pivotArea>
    </chartFormat>
    <chartFormat chart="16" format="4833">
      <pivotArea type="data" outline="0" fieldPosition="0">
        <references count="2">
          <reference field="4294967294" count="1" selected="0">
            <x v="0"/>
          </reference>
          <reference field="2" count="1" selected="0">
            <x v="520"/>
          </reference>
        </references>
      </pivotArea>
    </chartFormat>
    <chartFormat chart="16" format="4834">
      <pivotArea type="data" outline="0" fieldPosition="0">
        <references count="2">
          <reference field="4294967294" count="1" selected="0">
            <x v="0"/>
          </reference>
          <reference field="2" count="1" selected="0">
            <x v="519"/>
          </reference>
        </references>
      </pivotArea>
    </chartFormat>
    <chartFormat chart="16" format="4835">
      <pivotArea type="data" outline="0" fieldPosition="0">
        <references count="2">
          <reference field="4294967294" count="1" selected="0">
            <x v="0"/>
          </reference>
          <reference field="2" count="1" selected="0">
            <x v="518"/>
          </reference>
        </references>
      </pivotArea>
    </chartFormat>
    <chartFormat chart="16" format="4836">
      <pivotArea type="data" outline="0" fieldPosition="0">
        <references count="2">
          <reference field="4294967294" count="1" selected="0">
            <x v="0"/>
          </reference>
          <reference field="2" count="1" selected="0">
            <x v="517"/>
          </reference>
        </references>
      </pivotArea>
    </chartFormat>
    <chartFormat chart="16" format="4837">
      <pivotArea type="data" outline="0" fieldPosition="0">
        <references count="2">
          <reference field="4294967294" count="1" selected="0">
            <x v="0"/>
          </reference>
          <reference field="2" count="1" selected="0">
            <x v="516"/>
          </reference>
        </references>
      </pivotArea>
    </chartFormat>
    <chartFormat chart="16" format="4838">
      <pivotArea type="data" outline="0" fieldPosition="0">
        <references count="2">
          <reference field="4294967294" count="1" selected="0">
            <x v="0"/>
          </reference>
          <reference field="2" count="1" selected="0">
            <x v="515"/>
          </reference>
        </references>
      </pivotArea>
    </chartFormat>
    <chartFormat chart="16" format="4839">
      <pivotArea type="data" outline="0" fieldPosition="0">
        <references count="2">
          <reference field="4294967294" count="1" selected="0">
            <x v="0"/>
          </reference>
          <reference field="2" count="1" selected="0">
            <x v="514"/>
          </reference>
        </references>
      </pivotArea>
    </chartFormat>
    <chartFormat chart="16" format="4840">
      <pivotArea type="data" outline="0" fieldPosition="0">
        <references count="2">
          <reference field="4294967294" count="1" selected="0">
            <x v="0"/>
          </reference>
          <reference field="2" count="1" selected="0">
            <x v="513"/>
          </reference>
        </references>
      </pivotArea>
    </chartFormat>
    <chartFormat chart="16" format="4841">
      <pivotArea type="data" outline="0" fieldPosition="0">
        <references count="2">
          <reference field="4294967294" count="1" selected="0">
            <x v="0"/>
          </reference>
          <reference field="2" count="1" selected="0">
            <x v="512"/>
          </reference>
        </references>
      </pivotArea>
    </chartFormat>
    <chartFormat chart="16" format="4842">
      <pivotArea type="data" outline="0" fieldPosition="0">
        <references count="2">
          <reference field="4294967294" count="1" selected="0">
            <x v="0"/>
          </reference>
          <reference field="2" count="1" selected="0">
            <x v="511"/>
          </reference>
        </references>
      </pivotArea>
    </chartFormat>
    <chartFormat chart="16" format="4843">
      <pivotArea type="data" outline="0" fieldPosition="0">
        <references count="2">
          <reference field="4294967294" count="1" selected="0">
            <x v="0"/>
          </reference>
          <reference field="2" count="1" selected="0">
            <x v="510"/>
          </reference>
        </references>
      </pivotArea>
    </chartFormat>
    <chartFormat chart="16" format="4844">
      <pivotArea type="data" outline="0" fieldPosition="0">
        <references count="2">
          <reference field="4294967294" count="1" selected="0">
            <x v="0"/>
          </reference>
          <reference field="2" count="1" selected="0">
            <x v="509"/>
          </reference>
        </references>
      </pivotArea>
    </chartFormat>
    <chartFormat chart="16" format="4845">
      <pivotArea type="data" outline="0" fieldPosition="0">
        <references count="2">
          <reference field="4294967294" count="1" selected="0">
            <x v="0"/>
          </reference>
          <reference field="2" count="1" selected="0">
            <x v="508"/>
          </reference>
        </references>
      </pivotArea>
    </chartFormat>
    <chartFormat chart="16" format="4846">
      <pivotArea type="data" outline="0" fieldPosition="0">
        <references count="2">
          <reference field="4294967294" count="1" selected="0">
            <x v="0"/>
          </reference>
          <reference field="2" count="1" selected="0">
            <x v="507"/>
          </reference>
        </references>
      </pivotArea>
    </chartFormat>
    <chartFormat chart="16" format="4847">
      <pivotArea type="data" outline="0" fieldPosition="0">
        <references count="2">
          <reference field="4294967294" count="1" selected="0">
            <x v="0"/>
          </reference>
          <reference field="2" count="1" selected="0">
            <x v="506"/>
          </reference>
        </references>
      </pivotArea>
    </chartFormat>
    <chartFormat chart="16" format="4848">
      <pivotArea type="data" outline="0" fieldPosition="0">
        <references count="2">
          <reference field="4294967294" count="1" selected="0">
            <x v="0"/>
          </reference>
          <reference field="2" count="1" selected="0">
            <x v="505"/>
          </reference>
        </references>
      </pivotArea>
    </chartFormat>
    <chartFormat chart="16" format="4849">
      <pivotArea type="data" outline="0" fieldPosition="0">
        <references count="2">
          <reference field="4294967294" count="1" selected="0">
            <x v="0"/>
          </reference>
          <reference field="2" count="1" selected="0">
            <x v="504"/>
          </reference>
        </references>
      </pivotArea>
    </chartFormat>
    <chartFormat chart="16" format="4850">
      <pivotArea type="data" outline="0" fieldPosition="0">
        <references count="2">
          <reference field="4294967294" count="1" selected="0">
            <x v="0"/>
          </reference>
          <reference field="2" count="1" selected="0">
            <x v="503"/>
          </reference>
        </references>
      </pivotArea>
    </chartFormat>
    <chartFormat chart="16" format="4851">
      <pivotArea type="data" outline="0" fieldPosition="0">
        <references count="2">
          <reference field="4294967294" count="1" selected="0">
            <x v="0"/>
          </reference>
          <reference field="2" count="1" selected="0">
            <x v="502"/>
          </reference>
        </references>
      </pivotArea>
    </chartFormat>
    <chartFormat chart="16" format="4852">
      <pivotArea type="data" outline="0" fieldPosition="0">
        <references count="2">
          <reference field="4294967294" count="1" selected="0">
            <x v="0"/>
          </reference>
          <reference field="2" count="1" selected="0">
            <x v="501"/>
          </reference>
        </references>
      </pivotArea>
    </chartFormat>
    <chartFormat chart="16" format="4853">
      <pivotArea type="data" outline="0" fieldPosition="0">
        <references count="2">
          <reference field="4294967294" count="1" selected="0">
            <x v="0"/>
          </reference>
          <reference field="2" count="1" selected="0">
            <x v="500"/>
          </reference>
        </references>
      </pivotArea>
    </chartFormat>
    <chartFormat chart="16" format="4854">
      <pivotArea type="data" outline="0" fieldPosition="0">
        <references count="2">
          <reference field="4294967294" count="1" selected="0">
            <x v="0"/>
          </reference>
          <reference field="2" count="1" selected="0">
            <x v="499"/>
          </reference>
        </references>
      </pivotArea>
    </chartFormat>
    <chartFormat chart="16" format="4855">
      <pivotArea type="data" outline="0" fieldPosition="0">
        <references count="2">
          <reference field="4294967294" count="1" selected="0">
            <x v="0"/>
          </reference>
          <reference field="2" count="1" selected="0">
            <x v="498"/>
          </reference>
        </references>
      </pivotArea>
    </chartFormat>
    <chartFormat chart="16" format="4856">
      <pivotArea type="data" outline="0" fieldPosition="0">
        <references count="2">
          <reference field="4294967294" count="1" selected="0">
            <x v="0"/>
          </reference>
          <reference field="2" count="1" selected="0">
            <x v="497"/>
          </reference>
        </references>
      </pivotArea>
    </chartFormat>
    <chartFormat chart="16" format="4857">
      <pivotArea type="data" outline="0" fieldPosition="0">
        <references count="2">
          <reference field="4294967294" count="1" selected="0">
            <x v="0"/>
          </reference>
          <reference field="2" count="1" selected="0">
            <x v="496"/>
          </reference>
        </references>
      </pivotArea>
    </chartFormat>
    <chartFormat chart="16" format="4858">
      <pivotArea type="data" outline="0" fieldPosition="0">
        <references count="2">
          <reference field="4294967294" count="1" selected="0">
            <x v="0"/>
          </reference>
          <reference field="2" count="1" selected="0">
            <x v="495"/>
          </reference>
        </references>
      </pivotArea>
    </chartFormat>
    <chartFormat chart="16" format="4859">
      <pivotArea type="data" outline="0" fieldPosition="0">
        <references count="2">
          <reference field="4294967294" count="1" selected="0">
            <x v="0"/>
          </reference>
          <reference field="2" count="1" selected="0">
            <x v="494"/>
          </reference>
        </references>
      </pivotArea>
    </chartFormat>
    <chartFormat chart="16" format="4860">
      <pivotArea type="data" outline="0" fieldPosition="0">
        <references count="2">
          <reference field="4294967294" count="1" selected="0">
            <x v="0"/>
          </reference>
          <reference field="2" count="1" selected="0">
            <x v="493"/>
          </reference>
        </references>
      </pivotArea>
    </chartFormat>
    <chartFormat chart="16" format="4861">
      <pivotArea type="data" outline="0" fieldPosition="0">
        <references count="2">
          <reference field="4294967294" count="1" selected="0">
            <x v="0"/>
          </reference>
          <reference field="2" count="1" selected="0">
            <x v="492"/>
          </reference>
        </references>
      </pivotArea>
    </chartFormat>
    <chartFormat chart="16" format="4862">
      <pivotArea type="data" outline="0" fieldPosition="0">
        <references count="2">
          <reference field="4294967294" count="1" selected="0">
            <x v="0"/>
          </reference>
          <reference field="2" count="1" selected="0">
            <x v="491"/>
          </reference>
        </references>
      </pivotArea>
    </chartFormat>
    <chartFormat chart="16" format="4863">
      <pivotArea type="data" outline="0" fieldPosition="0">
        <references count="2">
          <reference field="4294967294" count="1" selected="0">
            <x v="0"/>
          </reference>
          <reference field="2" count="1" selected="0">
            <x v="490"/>
          </reference>
        </references>
      </pivotArea>
    </chartFormat>
    <chartFormat chart="16" format="4864">
      <pivotArea type="data" outline="0" fieldPosition="0">
        <references count="2">
          <reference field="4294967294" count="1" selected="0">
            <x v="0"/>
          </reference>
          <reference field="2" count="1" selected="0">
            <x v="489"/>
          </reference>
        </references>
      </pivotArea>
    </chartFormat>
    <chartFormat chart="16" format="4865">
      <pivotArea type="data" outline="0" fieldPosition="0">
        <references count="2">
          <reference field="4294967294" count="1" selected="0">
            <x v="0"/>
          </reference>
          <reference field="2" count="1" selected="0">
            <x v="488"/>
          </reference>
        </references>
      </pivotArea>
    </chartFormat>
    <chartFormat chart="16" format="4866">
      <pivotArea type="data" outline="0" fieldPosition="0">
        <references count="2">
          <reference field="4294967294" count="1" selected="0">
            <x v="0"/>
          </reference>
          <reference field="2" count="1" selected="0">
            <x v="487"/>
          </reference>
        </references>
      </pivotArea>
    </chartFormat>
    <chartFormat chart="16" format="4867">
      <pivotArea type="data" outline="0" fieldPosition="0">
        <references count="2">
          <reference field="4294967294" count="1" selected="0">
            <x v="0"/>
          </reference>
          <reference field="2" count="1" selected="0">
            <x v="486"/>
          </reference>
        </references>
      </pivotArea>
    </chartFormat>
    <chartFormat chart="16" format="4868">
      <pivotArea type="data" outline="0" fieldPosition="0">
        <references count="2">
          <reference field="4294967294" count="1" selected="0">
            <x v="0"/>
          </reference>
          <reference field="2" count="1" selected="0">
            <x v="485"/>
          </reference>
        </references>
      </pivotArea>
    </chartFormat>
    <chartFormat chart="16" format="4869">
      <pivotArea type="data" outline="0" fieldPosition="0">
        <references count="2">
          <reference field="4294967294" count="1" selected="0">
            <x v="0"/>
          </reference>
          <reference field="2" count="1" selected="0">
            <x v="484"/>
          </reference>
        </references>
      </pivotArea>
    </chartFormat>
    <chartFormat chart="16" format="4870">
      <pivotArea type="data" outline="0" fieldPosition="0">
        <references count="2">
          <reference field="4294967294" count="1" selected="0">
            <x v="0"/>
          </reference>
          <reference field="2" count="1" selected="0">
            <x v="483"/>
          </reference>
        </references>
      </pivotArea>
    </chartFormat>
    <chartFormat chart="16" format="4871">
      <pivotArea type="data" outline="0" fieldPosition="0">
        <references count="2">
          <reference field="4294967294" count="1" selected="0">
            <x v="0"/>
          </reference>
          <reference field="2" count="1" selected="0">
            <x v="482"/>
          </reference>
        </references>
      </pivotArea>
    </chartFormat>
    <chartFormat chart="16" format="4872">
      <pivotArea type="data" outline="0" fieldPosition="0">
        <references count="2">
          <reference field="4294967294" count="1" selected="0">
            <x v="0"/>
          </reference>
          <reference field="2" count="1" selected="0">
            <x v="481"/>
          </reference>
        </references>
      </pivotArea>
    </chartFormat>
    <chartFormat chart="16" format="4873">
      <pivotArea type="data" outline="0" fieldPosition="0">
        <references count="2">
          <reference field="4294967294" count="1" selected="0">
            <x v="0"/>
          </reference>
          <reference field="2" count="1" selected="0">
            <x v="480"/>
          </reference>
        </references>
      </pivotArea>
    </chartFormat>
    <chartFormat chart="16" format="4874">
      <pivotArea type="data" outline="0" fieldPosition="0">
        <references count="2">
          <reference field="4294967294" count="1" selected="0">
            <x v="0"/>
          </reference>
          <reference field="2" count="1" selected="0">
            <x v="479"/>
          </reference>
        </references>
      </pivotArea>
    </chartFormat>
    <chartFormat chart="16" format="4875">
      <pivotArea type="data" outline="0" fieldPosition="0">
        <references count="2">
          <reference field="4294967294" count="1" selected="0">
            <x v="0"/>
          </reference>
          <reference field="2" count="1" selected="0">
            <x v="478"/>
          </reference>
        </references>
      </pivotArea>
    </chartFormat>
    <chartFormat chart="16" format="4876">
      <pivotArea type="data" outline="0" fieldPosition="0">
        <references count="2">
          <reference field="4294967294" count="1" selected="0">
            <x v="0"/>
          </reference>
          <reference field="2" count="1" selected="0">
            <x v="477"/>
          </reference>
        </references>
      </pivotArea>
    </chartFormat>
    <chartFormat chart="16" format="4877">
      <pivotArea type="data" outline="0" fieldPosition="0">
        <references count="2">
          <reference field="4294967294" count="1" selected="0">
            <x v="0"/>
          </reference>
          <reference field="2" count="1" selected="0">
            <x v="476"/>
          </reference>
        </references>
      </pivotArea>
    </chartFormat>
    <chartFormat chart="16" format="4878">
      <pivotArea type="data" outline="0" fieldPosition="0">
        <references count="2">
          <reference field="4294967294" count="1" selected="0">
            <x v="0"/>
          </reference>
          <reference field="2" count="1" selected="0">
            <x v="475"/>
          </reference>
        </references>
      </pivotArea>
    </chartFormat>
    <chartFormat chart="16" format="4879">
      <pivotArea type="data" outline="0" fieldPosition="0">
        <references count="2">
          <reference field="4294967294" count="1" selected="0">
            <x v="0"/>
          </reference>
          <reference field="2" count="1" selected="0">
            <x v="474"/>
          </reference>
        </references>
      </pivotArea>
    </chartFormat>
    <chartFormat chart="16" format="4880">
      <pivotArea type="data" outline="0" fieldPosition="0">
        <references count="2">
          <reference field="4294967294" count="1" selected="0">
            <x v="0"/>
          </reference>
          <reference field="2" count="1" selected="0">
            <x v="473"/>
          </reference>
        </references>
      </pivotArea>
    </chartFormat>
    <chartFormat chart="16" format="4881">
      <pivotArea type="data" outline="0" fieldPosition="0">
        <references count="2">
          <reference field="4294967294" count="1" selected="0">
            <x v="0"/>
          </reference>
          <reference field="2" count="1" selected="0">
            <x v="472"/>
          </reference>
        </references>
      </pivotArea>
    </chartFormat>
    <chartFormat chart="16" format="4882">
      <pivotArea type="data" outline="0" fieldPosition="0">
        <references count="2">
          <reference field="4294967294" count="1" selected="0">
            <x v="0"/>
          </reference>
          <reference field="2" count="1" selected="0">
            <x v="471"/>
          </reference>
        </references>
      </pivotArea>
    </chartFormat>
    <chartFormat chart="16" format="4883">
      <pivotArea type="data" outline="0" fieldPosition="0">
        <references count="2">
          <reference field="4294967294" count="1" selected="0">
            <x v="0"/>
          </reference>
          <reference field="2" count="1" selected="0">
            <x v="470"/>
          </reference>
        </references>
      </pivotArea>
    </chartFormat>
    <chartFormat chart="16" format="4884">
      <pivotArea type="data" outline="0" fieldPosition="0">
        <references count="2">
          <reference field="4294967294" count="1" selected="0">
            <x v="0"/>
          </reference>
          <reference field="2" count="1" selected="0">
            <x v="469"/>
          </reference>
        </references>
      </pivotArea>
    </chartFormat>
    <chartFormat chart="16" format="4885">
      <pivotArea type="data" outline="0" fieldPosition="0">
        <references count="2">
          <reference field="4294967294" count="1" selected="0">
            <x v="0"/>
          </reference>
          <reference field="2" count="1" selected="0">
            <x v="468"/>
          </reference>
        </references>
      </pivotArea>
    </chartFormat>
    <chartFormat chart="16" format="4886">
      <pivotArea type="data" outline="0" fieldPosition="0">
        <references count="2">
          <reference field="4294967294" count="1" selected="0">
            <x v="0"/>
          </reference>
          <reference field="2" count="1" selected="0">
            <x v="467"/>
          </reference>
        </references>
      </pivotArea>
    </chartFormat>
    <chartFormat chart="16" format="4887">
      <pivotArea type="data" outline="0" fieldPosition="0">
        <references count="2">
          <reference field="4294967294" count="1" selected="0">
            <x v="0"/>
          </reference>
          <reference field="2" count="1" selected="0">
            <x v="466"/>
          </reference>
        </references>
      </pivotArea>
    </chartFormat>
    <chartFormat chart="16" format="4888">
      <pivotArea type="data" outline="0" fieldPosition="0">
        <references count="2">
          <reference field="4294967294" count="1" selected="0">
            <x v="0"/>
          </reference>
          <reference field="2" count="1" selected="0">
            <x v="465"/>
          </reference>
        </references>
      </pivotArea>
    </chartFormat>
    <chartFormat chart="16" format="4889">
      <pivotArea type="data" outline="0" fieldPosition="0">
        <references count="2">
          <reference field="4294967294" count="1" selected="0">
            <x v="0"/>
          </reference>
          <reference field="2" count="1" selected="0">
            <x v="464"/>
          </reference>
        </references>
      </pivotArea>
    </chartFormat>
    <chartFormat chart="16" format="4890">
      <pivotArea type="data" outline="0" fieldPosition="0">
        <references count="2">
          <reference field="4294967294" count="1" selected="0">
            <x v="0"/>
          </reference>
          <reference field="2" count="1" selected="0">
            <x v="463"/>
          </reference>
        </references>
      </pivotArea>
    </chartFormat>
    <chartFormat chart="16" format="4891">
      <pivotArea type="data" outline="0" fieldPosition="0">
        <references count="2">
          <reference field="4294967294" count="1" selected="0">
            <x v="0"/>
          </reference>
          <reference field="2" count="1" selected="0">
            <x v="462"/>
          </reference>
        </references>
      </pivotArea>
    </chartFormat>
    <chartFormat chart="16" format="4892">
      <pivotArea type="data" outline="0" fieldPosition="0">
        <references count="2">
          <reference field="4294967294" count="1" selected="0">
            <x v="0"/>
          </reference>
          <reference field="2" count="1" selected="0">
            <x v="461"/>
          </reference>
        </references>
      </pivotArea>
    </chartFormat>
    <chartFormat chart="16" format="4893">
      <pivotArea type="data" outline="0" fieldPosition="0">
        <references count="2">
          <reference field="4294967294" count="1" selected="0">
            <x v="0"/>
          </reference>
          <reference field="2" count="1" selected="0">
            <x v="460"/>
          </reference>
        </references>
      </pivotArea>
    </chartFormat>
    <chartFormat chart="16" format="4894">
      <pivotArea type="data" outline="0" fieldPosition="0">
        <references count="2">
          <reference field="4294967294" count="1" selected="0">
            <x v="0"/>
          </reference>
          <reference field="2" count="1" selected="0">
            <x v="459"/>
          </reference>
        </references>
      </pivotArea>
    </chartFormat>
    <chartFormat chart="16" format="4895">
      <pivotArea type="data" outline="0" fieldPosition="0">
        <references count="2">
          <reference field="4294967294" count="1" selected="0">
            <x v="0"/>
          </reference>
          <reference field="2" count="1" selected="0">
            <x v="458"/>
          </reference>
        </references>
      </pivotArea>
    </chartFormat>
    <chartFormat chart="16" format="4896">
      <pivotArea type="data" outline="0" fieldPosition="0">
        <references count="2">
          <reference field="4294967294" count="1" selected="0">
            <x v="0"/>
          </reference>
          <reference field="2" count="1" selected="0">
            <x v="457"/>
          </reference>
        </references>
      </pivotArea>
    </chartFormat>
    <chartFormat chart="16" format="4897">
      <pivotArea type="data" outline="0" fieldPosition="0">
        <references count="2">
          <reference field="4294967294" count="1" selected="0">
            <x v="0"/>
          </reference>
          <reference field="2" count="1" selected="0">
            <x v="456"/>
          </reference>
        </references>
      </pivotArea>
    </chartFormat>
    <chartFormat chart="16" format="4898">
      <pivotArea type="data" outline="0" fieldPosition="0">
        <references count="2">
          <reference field="4294967294" count="1" selected="0">
            <x v="0"/>
          </reference>
          <reference field="2" count="1" selected="0">
            <x v="455"/>
          </reference>
        </references>
      </pivotArea>
    </chartFormat>
    <chartFormat chart="16" format="4899">
      <pivotArea type="data" outline="0" fieldPosition="0">
        <references count="2">
          <reference field="4294967294" count="1" selected="0">
            <x v="0"/>
          </reference>
          <reference field="2" count="1" selected="0">
            <x v="454"/>
          </reference>
        </references>
      </pivotArea>
    </chartFormat>
    <chartFormat chart="16" format="4900">
      <pivotArea type="data" outline="0" fieldPosition="0">
        <references count="2">
          <reference field="4294967294" count="1" selected="0">
            <x v="0"/>
          </reference>
          <reference field="2" count="1" selected="0">
            <x v="453"/>
          </reference>
        </references>
      </pivotArea>
    </chartFormat>
    <chartFormat chart="16" format="4901">
      <pivotArea type="data" outline="0" fieldPosition="0">
        <references count="2">
          <reference field="4294967294" count="1" selected="0">
            <x v="0"/>
          </reference>
          <reference field="2" count="1" selected="0">
            <x v="452"/>
          </reference>
        </references>
      </pivotArea>
    </chartFormat>
    <chartFormat chart="16" format="4902">
      <pivotArea type="data" outline="0" fieldPosition="0">
        <references count="2">
          <reference field="4294967294" count="1" selected="0">
            <x v="0"/>
          </reference>
          <reference field="2" count="1" selected="0">
            <x v="451"/>
          </reference>
        </references>
      </pivotArea>
    </chartFormat>
    <chartFormat chart="16" format="4903">
      <pivotArea type="data" outline="0" fieldPosition="0">
        <references count="2">
          <reference field="4294967294" count="1" selected="0">
            <x v="0"/>
          </reference>
          <reference field="2" count="1" selected="0">
            <x v="450"/>
          </reference>
        </references>
      </pivotArea>
    </chartFormat>
    <chartFormat chart="16" format="4904">
      <pivotArea type="data" outline="0" fieldPosition="0">
        <references count="2">
          <reference field="4294967294" count="1" selected="0">
            <x v="0"/>
          </reference>
          <reference field="2" count="1" selected="0">
            <x v="449"/>
          </reference>
        </references>
      </pivotArea>
    </chartFormat>
    <chartFormat chart="16" format="4905">
      <pivotArea type="data" outline="0" fieldPosition="0">
        <references count="2">
          <reference field="4294967294" count="1" selected="0">
            <x v="0"/>
          </reference>
          <reference field="2" count="1" selected="0">
            <x v="448"/>
          </reference>
        </references>
      </pivotArea>
    </chartFormat>
    <chartFormat chart="16" format="4906">
      <pivotArea type="data" outline="0" fieldPosition="0">
        <references count="2">
          <reference field="4294967294" count="1" selected="0">
            <x v="0"/>
          </reference>
          <reference field="2" count="1" selected="0">
            <x v="447"/>
          </reference>
        </references>
      </pivotArea>
    </chartFormat>
    <chartFormat chart="16" format="4907">
      <pivotArea type="data" outline="0" fieldPosition="0">
        <references count="2">
          <reference field="4294967294" count="1" selected="0">
            <x v="0"/>
          </reference>
          <reference field="2" count="1" selected="0">
            <x v="446"/>
          </reference>
        </references>
      </pivotArea>
    </chartFormat>
    <chartFormat chart="16" format="4908">
      <pivotArea type="data" outline="0" fieldPosition="0">
        <references count="2">
          <reference field="4294967294" count="1" selected="0">
            <x v="0"/>
          </reference>
          <reference field="2" count="1" selected="0">
            <x v="445"/>
          </reference>
        </references>
      </pivotArea>
    </chartFormat>
    <chartFormat chart="16" format="4909">
      <pivotArea type="data" outline="0" fieldPosition="0">
        <references count="2">
          <reference field="4294967294" count="1" selected="0">
            <x v="0"/>
          </reference>
          <reference field="2" count="1" selected="0">
            <x v="444"/>
          </reference>
        </references>
      </pivotArea>
    </chartFormat>
    <chartFormat chart="16" format="4910">
      <pivotArea type="data" outline="0" fieldPosition="0">
        <references count="2">
          <reference field="4294967294" count="1" selected="0">
            <x v="0"/>
          </reference>
          <reference field="2" count="1" selected="0">
            <x v="443"/>
          </reference>
        </references>
      </pivotArea>
    </chartFormat>
    <chartFormat chart="16" format="4911">
      <pivotArea type="data" outline="0" fieldPosition="0">
        <references count="2">
          <reference field="4294967294" count="1" selected="0">
            <x v="0"/>
          </reference>
          <reference field="2" count="1" selected="0">
            <x v="442"/>
          </reference>
        </references>
      </pivotArea>
    </chartFormat>
    <chartFormat chart="16" format="4912">
      <pivotArea type="data" outline="0" fieldPosition="0">
        <references count="2">
          <reference field="4294967294" count="1" selected="0">
            <x v="0"/>
          </reference>
          <reference field="2" count="1" selected="0">
            <x v="441"/>
          </reference>
        </references>
      </pivotArea>
    </chartFormat>
    <chartFormat chart="16" format="4913">
      <pivotArea type="data" outline="0" fieldPosition="0">
        <references count="2">
          <reference field="4294967294" count="1" selected="0">
            <x v="0"/>
          </reference>
          <reference field="2" count="1" selected="0">
            <x v="440"/>
          </reference>
        </references>
      </pivotArea>
    </chartFormat>
    <chartFormat chart="16" format="4914">
      <pivotArea type="data" outline="0" fieldPosition="0">
        <references count="2">
          <reference field="4294967294" count="1" selected="0">
            <x v="0"/>
          </reference>
          <reference field="2" count="1" selected="0">
            <x v="439"/>
          </reference>
        </references>
      </pivotArea>
    </chartFormat>
    <chartFormat chart="16" format="4915">
      <pivotArea type="data" outline="0" fieldPosition="0">
        <references count="2">
          <reference field="4294967294" count="1" selected="0">
            <x v="0"/>
          </reference>
          <reference field="2" count="1" selected="0">
            <x v="438"/>
          </reference>
        </references>
      </pivotArea>
    </chartFormat>
    <chartFormat chart="16" format="4916">
      <pivotArea type="data" outline="0" fieldPosition="0">
        <references count="2">
          <reference field="4294967294" count="1" selected="0">
            <x v="0"/>
          </reference>
          <reference field="2" count="1" selected="0">
            <x v="437"/>
          </reference>
        </references>
      </pivotArea>
    </chartFormat>
    <chartFormat chart="16" format="4917">
      <pivotArea type="data" outline="0" fieldPosition="0">
        <references count="2">
          <reference field="4294967294" count="1" selected="0">
            <x v="0"/>
          </reference>
          <reference field="2" count="1" selected="0">
            <x v="436"/>
          </reference>
        </references>
      </pivotArea>
    </chartFormat>
    <chartFormat chart="16" format="4918">
      <pivotArea type="data" outline="0" fieldPosition="0">
        <references count="2">
          <reference field="4294967294" count="1" selected="0">
            <x v="0"/>
          </reference>
          <reference field="2" count="1" selected="0">
            <x v="435"/>
          </reference>
        </references>
      </pivotArea>
    </chartFormat>
    <chartFormat chart="16" format="4919">
      <pivotArea type="data" outline="0" fieldPosition="0">
        <references count="2">
          <reference field="4294967294" count="1" selected="0">
            <x v="0"/>
          </reference>
          <reference field="2" count="1" selected="0">
            <x v="434"/>
          </reference>
        </references>
      </pivotArea>
    </chartFormat>
    <chartFormat chart="16" format="4920">
      <pivotArea type="data" outline="0" fieldPosition="0">
        <references count="2">
          <reference field="4294967294" count="1" selected="0">
            <x v="0"/>
          </reference>
          <reference field="2" count="1" selected="0">
            <x v="433"/>
          </reference>
        </references>
      </pivotArea>
    </chartFormat>
    <chartFormat chart="16" format="4921">
      <pivotArea type="data" outline="0" fieldPosition="0">
        <references count="2">
          <reference field="4294967294" count="1" selected="0">
            <x v="0"/>
          </reference>
          <reference field="2" count="1" selected="0">
            <x v="432"/>
          </reference>
        </references>
      </pivotArea>
    </chartFormat>
    <chartFormat chart="16" format="4922">
      <pivotArea type="data" outline="0" fieldPosition="0">
        <references count="2">
          <reference field="4294967294" count="1" selected="0">
            <x v="0"/>
          </reference>
          <reference field="2" count="1" selected="0">
            <x v="431"/>
          </reference>
        </references>
      </pivotArea>
    </chartFormat>
    <chartFormat chart="16" format="4923">
      <pivotArea type="data" outline="0" fieldPosition="0">
        <references count="2">
          <reference field="4294967294" count="1" selected="0">
            <x v="0"/>
          </reference>
          <reference field="2" count="1" selected="0">
            <x v="430"/>
          </reference>
        </references>
      </pivotArea>
    </chartFormat>
    <chartFormat chart="16" format="4924">
      <pivotArea type="data" outline="0" fieldPosition="0">
        <references count="2">
          <reference field="4294967294" count="1" selected="0">
            <x v="0"/>
          </reference>
          <reference field="2" count="1" selected="0">
            <x v="429"/>
          </reference>
        </references>
      </pivotArea>
    </chartFormat>
    <chartFormat chart="16" format="4925">
      <pivotArea type="data" outline="0" fieldPosition="0">
        <references count="2">
          <reference field="4294967294" count="1" selected="0">
            <x v="0"/>
          </reference>
          <reference field="2" count="1" selected="0">
            <x v="428"/>
          </reference>
        </references>
      </pivotArea>
    </chartFormat>
    <chartFormat chart="16" format="4926">
      <pivotArea type="data" outline="0" fieldPosition="0">
        <references count="2">
          <reference field="4294967294" count="1" selected="0">
            <x v="0"/>
          </reference>
          <reference field="2" count="1" selected="0">
            <x v="427"/>
          </reference>
        </references>
      </pivotArea>
    </chartFormat>
    <chartFormat chart="16" format="4927">
      <pivotArea type="data" outline="0" fieldPosition="0">
        <references count="2">
          <reference field="4294967294" count="1" selected="0">
            <x v="0"/>
          </reference>
          <reference field="2" count="1" selected="0">
            <x v="426"/>
          </reference>
        </references>
      </pivotArea>
    </chartFormat>
    <chartFormat chart="16" format="4928">
      <pivotArea type="data" outline="0" fieldPosition="0">
        <references count="2">
          <reference field="4294967294" count="1" selected="0">
            <x v="0"/>
          </reference>
          <reference field="2" count="1" selected="0">
            <x v="425"/>
          </reference>
        </references>
      </pivotArea>
    </chartFormat>
    <chartFormat chart="16" format="4929">
      <pivotArea type="data" outline="0" fieldPosition="0">
        <references count="2">
          <reference field="4294967294" count="1" selected="0">
            <x v="0"/>
          </reference>
          <reference field="2" count="1" selected="0">
            <x v="424"/>
          </reference>
        </references>
      </pivotArea>
    </chartFormat>
    <chartFormat chart="16" format="4930">
      <pivotArea type="data" outline="0" fieldPosition="0">
        <references count="2">
          <reference field="4294967294" count="1" selected="0">
            <x v="0"/>
          </reference>
          <reference field="2" count="1" selected="0">
            <x v="423"/>
          </reference>
        </references>
      </pivotArea>
    </chartFormat>
    <chartFormat chart="16" format="4931">
      <pivotArea type="data" outline="0" fieldPosition="0">
        <references count="2">
          <reference field="4294967294" count="1" selected="0">
            <x v="0"/>
          </reference>
          <reference field="2" count="1" selected="0">
            <x v="422"/>
          </reference>
        </references>
      </pivotArea>
    </chartFormat>
    <chartFormat chart="16" format="4932">
      <pivotArea type="data" outline="0" fieldPosition="0">
        <references count="2">
          <reference field="4294967294" count="1" selected="0">
            <x v="0"/>
          </reference>
          <reference field="2" count="1" selected="0">
            <x v="421"/>
          </reference>
        </references>
      </pivotArea>
    </chartFormat>
    <chartFormat chart="16" format="4933">
      <pivotArea type="data" outline="0" fieldPosition="0">
        <references count="2">
          <reference field="4294967294" count="1" selected="0">
            <x v="0"/>
          </reference>
          <reference field="2" count="1" selected="0">
            <x v="420"/>
          </reference>
        </references>
      </pivotArea>
    </chartFormat>
    <chartFormat chart="16" format="4934">
      <pivotArea type="data" outline="0" fieldPosition="0">
        <references count="2">
          <reference field="4294967294" count="1" selected="0">
            <x v="0"/>
          </reference>
          <reference field="2" count="1" selected="0">
            <x v="419"/>
          </reference>
        </references>
      </pivotArea>
    </chartFormat>
    <chartFormat chart="16" format="4935">
      <pivotArea type="data" outline="0" fieldPosition="0">
        <references count="2">
          <reference field="4294967294" count="1" selected="0">
            <x v="0"/>
          </reference>
          <reference field="2" count="1" selected="0">
            <x v="418"/>
          </reference>
        </references>
      </pivotArea>
    </chartFormat>
    <chartFormat chart="16" format="4936">
      <pivotArea type="data" outline="0" fieldPosition="0">
        <references count="2">
          <reference field="4294967294" count="1" selected="0">
            <x v="0"/>
          </reference>
          <reference field="2" count="1" selected="0">
            <x v="417"/>
          </reference>
        </references>
      </pivotArea>
    </chartFormat>
    <chartFormat chart="16" format="4937">
      <pivotArea type="data" outline="0" fieldPosition="0">
        <references count="2">
          <reference field="4294967294" count="1" selected="0">
            <x v="0"/>
          </reference>
          <reference field="2" count="1" selected="0">
            <x v="416"/>
          </reference>
        </references>
      </pivotArea>
    </chartFormat>
    <chartFormat chart="16" format="4938">
      <pivotArea type="data" outline="0" fieldPosition="0">
        <references count="2">
          <reference field="4294967294" count="1" selected="0">
            <x v="0"/>
          </reference>
          <reference field="2" count="1" selected="0">
            <x v="415"/>
          </reference>
        </references>
      </pivotArea>
    </chartFormat>
    <chartFormat chart="16" format="4939">
      <pivotArea type="data" outline="0" fieldPosition="0">
        <references count="2">
          <reference field="4294967294" count="1" selected="0">
            <x v="0"/>
          </reference>
          <reference field="2" count="1" selected="0">
            <x v="414"/>
          </reference>
        </references>
      </pivotArea>
    </chartFormat>
    <chartFormat chart="16" format="4940">
      <pivotArea type="data" outline="0" fieldPosition="0">
        <references count="2">
          <reference field="4294967294" count="1" selected="0">
            <x v="0"/>
          </reference>
          <reference field="2" count="1" selected="0">
            <x v="413"/>
          </reference>
        </references>
      </pivotArea>
    </chartFormat>
    <chartFormat chart="16" format="4941">
      <pivotArea type="data" outline="0" fieldPosition="0">
        <references count="2">
          <reference field="4294967294" count="1" selected="0">
            <x v="0"/>
          </reference>
          <reference field="2" count="1" selected="0">
            <x v="412"/>
          </reference>
        </references>
      </pivotArea>
    </chartFormat>
    <chartFormat chart="16" format="4942">
      <pivotArea type="data" outline="0" fieldPosition="0">
        <references count="2">
          <reference field="4294967294" count="1" selected="0">
            <x v="0"/>
          </reference>
          <reference field="2" count="1" selected="0">
            <x v="411"/>
          </reference>
        </references>
      </pivotArea>
    </chartFormat>
    <chartFormat chart="16" format="4943">
      <pivotArea type="data" outline="0" fieldPosition="0">
        <references count="2">
          <reference field="4294967294" count="1" selected="0">
            <x v="0"/>
          </reference>
          <reference field="2" count="1" selected="0">
            <x v="410"/>
          </reference>
        </references>
      </pivotArea>
    </chartFormat>
    <chartFormat chart="16" format="4944">
      <pivotArea type="data" outline="0" fieldPosition="0">
        <references count="2">
          <reference field="4294967294" count="1" selected="0">
            <x v="0"/>
          </reference>
          <reference field="2" count="1" selected="0">
            <x v="409"/>
          </reference>
        </references>
      </pivotArea>
    </chartFormat>
    <chartFormat chart="16" format="4945">
      <pivotArea type="data" outline="0" fieldPosition="0">
        <references count="2">
          <reference field="4294967294" count="1" selected="0">
            <x v="0"/>
          </reference>
          <reference field="2" count="1" selected="0">
            <x v="408"/>
          </reference>
        </references>
      </pivotArea>
    </chartFormat>
    <chartFormat chart="16" format="4946">
      <pivotArea type="data" outline="0" fieldPosition="0">
        <references count="2">
          <reference field="4294967294" count="1" selected="0">
            <x v="0"/>
          </reference>
          <reference field="2" count="1" selected="0">
            <x v="407"/>
          </reference>
        </references>
      </pivotArea>
    </chartFormat>
    <chartFormat chart="16" format="4947">
      <pivotArea type="data" outline="0" fieldPosition="0">
        <references count="2">
          <reference field="4294967294" count="1" selected="0">
            <x v="0"/>
          </reference>
          <reference field="2" count="1" selected="0">
            <x v="406"/>
          </reference>
        </references>
      </pivotArea>
    </chartFormat>
    <chartFormat chart="16" format="4948">
      <pivotArea type="data" outline="0" fieldPosition="0">
        <references count="2">
          <reference field="4294967294" count="1" selected="0">
            <x v="0"/>
          </reference>
          <reference field="2" count="1" selected="0">
            <x v="405"/>
          </reference>
        </references>
      </pivotArea>
    </chartFormat>
    <chartFormat chart="16" format="4949">
      <pivotArea type="data" outline="0" fieldPosition="0">
        <references count="2">
          <reference field="4294967294" count="1" selected="0">
            <x v="0"/>
          </reference>
          <reference field="2" count="1" selected="0">
            <x v="404"/>
          </reference>
        </references>
      </pivotArea>
    </chartFormat>
    <chartFormat chart="16" format="4950">
      <pivotArea type="data" outline="0" fieldPosition="0">
        <references count="2">
          <reference field="4294967294" count="1" selected="0">
            <x v="0"/>
          </reference>
          <reference field="2" count="1" selected="0">
            <x v="403"/>
          </reference>
        </references>
      </pivotArea>
    </chartFormat>
    <chartFormat chart="16" format="4951">
      <pivotArea type="data" outline="0" fieldPosition="0">
        <references count="2">
          <reference field="4294967294" count="1" selected="0">
            <x v="0"/>
          </reference>
          <reference field="2" count="1" selected="0">
            <x v="402"/>
          </reference>
        </references>
      </pivotArea>
    </chartFormat>
    <chartFormat chart="16" format="4952">
      <pivotArea type="data" outline="0" fieldPosition="0">
        <references count="2">
          <reference field="4294967294" count="1" selected="0">
            <x v="0"/>
          </reference>
          <reference field="2" count="1" selected="0">
            <x v="401"/>
          </reference>
        </references>
      </pivotArea>
    </chartFormat>
    <chartFormat chart="16" format="4953">
      <pivotArea type="data" outline="0" fieldPosition="0">
        <references count="2">
          <reference field="4294967294" count="1" selected="0">
            <x v="0"/>
          </reference>
          <reference field="2" count="1" selected="0">
            <x v="400"/>
          </reference>
        </references>
      </pivotArea>
    </chartFormat>
    <chartFormat chart="16" format="4954">
      <pivotArea type="data" outline="0" fieldPosition="0">
        <references count="2">
          <reference field="4294967294" count="1" selected="0">
            <x v="0"/>
          </reference>
          <reference field="2" count="1" selected="0">
            <x v="399"/>
          </reference>
        </references>
      </pivotArea>
    </chartFormat>
    <chartFormat chart="16" format="4955">
      <pivotArea type="data" outline="0" fieldPosition="0">
        <references count="2">
          <reference field="4294967294" count="1" selected="0">
            <x v="0"/>
          </reference>
          <reference field="2" count="1" selected="0">
            <x v="398"/>
          </reference>
        </references>
      </pivotArea>
    </chartFormat>
    <chartFormat chart="16" format="4956">
      <pivotArea type="data" outline="0" fieldPosition="0">
        <references count="2">
          <reference field="4294967294" count="1" selected="0">
            <x v="0"/>
          </reference>
          <reference field="2" count="1" selected="0">
            <x v="397"/>
          </reference>
        </references>
      </pivotArea>
    </chartFormat>
    <chartFormat chart="16" format="4957">
      <pivotArea type="data" outline="0" fieldPosition="0">
        <references count="2">
          <reference field="4294967294" count="1" selected="0">
            <x v="0"/>
          </reference>
          <reference field="2" count="1" selected="0">
            <x v="396"/>
          </reference>
        </references>
      </pivotArea>
    </chartFormat>
    <chartFormat chart="16" format="4958">
      <pivotArea type="data" outline="0" fieldPosition="0">
        <references count="2">
          <reference field="4294967294" count="1" selected="0">
            <x v="0"/>
          </reference>
          <reference field="2" count="1" selected="0">
            <x v="395"/>
          </reference>
        </references>
      </pivotArea>
    </chartFormat>
    <chartFormat chart="16" format="4959">
      <pivotArea type="data" outline="0" fieldPosition="0">
        <references count="2">
          <reference field="4294967294" count="1" selected="0">
            <x v="0"/>
          </reference>
          <reference field="2" count="1" selected="0">
            <x v="394"/>
          </reference>
        </references>
      </pivotArea>
    </chartFormat>
    <chartFormat chart="16" format="4960">
      <pivotArea type="data" outline="0" fieldPosition="0">
        <references count="2">
          <reference field="4294967294" count="1" selected="0">
            <x v="0"/>
          </reference>
          <reference field="2" count="1" selected="0">
            <x v="393"/>
          </reference>
        </references>
      </pivotArea>
    </chartFormat>
    <chartFormat chart="16" format="4961">
      <pivotArea type="data" outline="0" fieldPosition="0">
        <references count="2">
          <reference field="4294967294" count="1" selected="0">
            <x v="0"/>
          </reference>
          <reference field="2" count="1" selected="0">
            <x v="392"/>
          </reference>
        </references>
      </pivotArea>
    </chartFormat>
    <chartFormat chart="16" format="4962">
      <pivotArea type="data" outline="0" fieldPosition="0">
        <references count="2">
          <reference field="4294967294" count="1" selected="0">
            <x v="0"/>
          </reference>
          <reference field="2" count="1" selected="0">
            <x v="391"/>
          </reference>
        </references>
      </pivotArea>
    </chartFormat>
    <chartFormat chart="16" format="4963">
      <pivotArea type="data" outline="0" fieldPosition="0">
        <references count="2">
          <reference field="4294967294" count="1" selected="0">
            <x v="0"/>
          </reference>
          <reference field="2" count="1" selected="0">
            <x v="390"/>
          </reference>
        </references>
      </pivotArea>
    </chartFormat>
    <chartFormat chart="16" format="4964">
      <pivotArea type="data" outline="0" fieldPosition="0">
        <references count="2">
          <reference field="4294967294" count="1" selected="0">
            <x v="0"/>
          </reference>
          <reference field="2" count="1" selected="0">
            <x v="389"/>
          </reference>
        </references>
      </pivotArea>
    </chartFormat>
    <chartFormat chart="16" format="4965">
      <pivotArea type="data" outline="0" fieldPosition="0">
        <references count="2">
          <reference field="4294967294" count="1" selected="0">
            <x v="0"/>
          </reference>
          <reference field="2" count="1" selected="0">
            <x v="388"/>
          </reference>
        </references>
      </pivotArea>
    </chartFormat>
    <chartFormat chart="16" format="4966">
      <pivotArea type="data" outline="0" fieldPosition="0">
        <references count="2">
          <reference field="4294967294" count="1" selected="0">
            <x v="0"/>
          </reference>
          <reference field="2" count="1" selected="0">
            <x v="387"/>
          </reference>
        </references>
      </pivotArea>
    </chartFormat>
    <chartFormat chart="16" format="4967">
      <pivotArea type="data" outline="0" fieldPosition="0">
        <references count="2">
          <reference field="4294967294" count="1" selected="0">
            <x v="0"/>
          </reference>
          <reference field="2" count="1" selected="0">
            <x v="386"/>
          </reference>
        </references>
      </pivotArea>
    </chartFormat>
    <chartFormat chart="16" format="4968">
      <pivotArea type="data" outline="0" fieldPosition="0">
        <references count="2">
          <reference field="4294967294" count="1" selected="0">
            <x v="0"/>
          </reference>
          <reference field="2" count="1" selected="0">
            <x v="385"/>
          </reference>
        </references>
      </pivotArea>
    </chartFormat>
    <chartFormat chart="16" format="4969">
      <pivotArea type="data" outline="0" fieldPosition="0">
        <references count="2">
          <reference field="4294967294" count="1" selected="0">
            <x v="0"/>
          </reference>
          <reference field="2" count="1" selected="0">
            <x v="384"/>
          </reference>
        </references>
      </pivotArea>
    </chartFormat>
    <chartFormat chart="16" format="4970">
      <pivotArea type="data" outline="0" fieldPosition="0">
        <references count="2">
          <reference field="4294967294" count="1" selected="0">
            <x v="0"/>
          </reference>
          <reference field="2" count="1" selected="0">
            <x v="383"/>
          </reference>
        </references>
      </pivotArea>
    </chartFormat>
    <chartFormat chart="16" format="4971">
      <pivotArea type="data" outline="0" fieldPosition="0">
        <references count="2">
          <reference field="4294967294" count="1" selected="0">
            <x v="0"/>
          </reference>
          <reference field="2" count="1" selected="0">
            <x v="382"/>
          </reference>
        </references>
      </pivotArea>
    </chartFormat>
    <chartFormat chart="16" format="4972">
      <pivotArea type="data" outline="0" fieldPosition="0">
        <references count="2">
          <reference field="4294967294" count="1" selected="0">
            <x v="0"/>
          </reference>
          <reference field="2" count="1" selected="0">
            <x v="381"/>
          </reference>
        </references>
      </pivotArea>
    </chartFormat>
    <chartFormat chart="16" format="4973">
      <pivotArea type="data" outline="0" fieldPosition="0">
        <references count="2">
          <reference field="4294967294" count="1" selected="0">
            <x v="0"/>
          </reference>
          <reference field="2" count="1" selected="0">
            <x v="380"/>
          </reference>
        </references>
      </pivotArea>
    </chartFormat>
    <chartFormat chart="16" format="4974">
      <pivotArea type="data" outline="0" fieldPosition="0">
        <references count="2">
          <reference field="4294967294" count="1" selected="0">
            <x v="0"/>
          </reference>
          <reference field="2" count="1" selected="0">
            <x v="379"/>
          </reference>
        </references>
      </pivotArea>
    </chartFormat>
    <chartFormat chart="16" format="4975">
      <pivotArea type="data" outline="0" fieldPosition="0">
        <references count="2">
          <reference field="4294967294" count="1" selected="0">
            <x v="0"/>
          </reference>
          <reference field="2" count="1" selected="0">
            <x v="378"/>
          </reference>
        </references>
      </pivotArea>
    </chartFormat>
    <chartFormat chart="16" format="4976">
      <pivotArea type="data" outline="0" fieldPosition="0">
        <references count="2">
          <reference field="4294967294" count="1" selected="0">
            <x v="0"/>
          </reference>
          <reference field="2" count="1" selected="0">
            <x v="377"/>
          </reference>
        </references>
      </pivotArea>
    </chartFormat>
    <chartFormat chart="16" format="4977">
      <pivotArea type="data" outline="0" fieldPosition="0">
        <references count="2">
          <reference field="4294967294" count="1" selected="0">
            <x v="0"/>
          </reference>
          <reference field="2" count="1" selected="0">
            <x v="376"/>
          </reference>
        </references>
      </pivotArea>
    </chartFormat>
    <chartFormat chart="16" format="4978">
      <pivotArea type="data" outline="0" fieldPosition="0">
        <references count="2">
          <reference field="4294967294" count="1" selected="0">
            <x v="0"/>
          </reference>
          <reference field="2" count="1" selected="0">
            <x v="375"/>
          </reference>
        </references>
      </pivotArea>
    </chartFormat>
    <chartFormat chart="16" format="4979">
      <pivotArea type="data" outline="0" fieldPosition="0">
        <references count="2">
          <reference field="4294967294" count="1" selected="0">
            <x v="0"/>
          </reference>
          <reference field="2" count="1" selected="0">
            <x v="374"/>
          </reference>
        </references>
      </pivotArea>
    </chartFormat>
    <chartFormat chart="16" format="4980">
      <pivotArea type="data" outline="0" fieldPosition="0">
        <references count="2">
          <reference field="4294967294" count="1" selected="0">
            <x v="0"/>
          </reference>
          <reference field="2" count="1" selected="0">
            <x v="373"/>
          </reference>
        </references>
      </pivotArea>
    </chartFormat>
    <chartFormat chart="16" format="4981">
      <pivotArea type="data" outline="0" fieldPosition="0">
        <references count="2">
          <reference field="4294967294" count="1" selected="0">
            <x v="0"/>
          </reference>
          <reference field="2" count="1" selected="0">
            <x v="372"/>
          </reference>
        </references>
      </pivotArea>
    </chartFormat>
    <chartFormat chart="16" format="4982">
      <pivotArea type="data" outline="0" fieldPosition="0">
        <references count="2">
          <reference field="4294967294" count="1" selected="0">
            <x v="0"/>
          </reference>
          <reference field="2" count="1" selected="0">
            <x v="371"/>
          </reference>
        </references>
      </pivotArea>
    </chartFormat>
    <chartFormat chart="16" format="4983">
      <pivotArea type="data" outline="0" fieldPosition="0">
        <references count="2">
          <reference field="4294967294" count="1" selected="0">
            <x v="0"/>
          </reference>
          <reference field="2" count="1" selected="0">
            <x v="370"/>
          </reference>
        </references>
      </pivotArea>
    </chartFormat>
    <chartFormat chart="16" format="4984">
      <pivotArea type="data" outline="0" fieldPosition="0">
        <references count="2">
          <reference field="4294967294" count="1" selected="0">
            <x v="0"/>
          </reference>
          <reference field="2" count="1" selected="0">
            <x v="369"/>
          </reference>
        </references>
      </pivotArea>
    </chartFormat>
    <chartFormat chart="16" format="4985">
      <pivotArea type="data" outline="0" fieldPosition="0">
        <references count="2">
          <reference field="4294967294" count="1" selected="0">
            <x v="0"/>
          </reference>
          <reference field="2" count="1" selected="0">
            <x v="368"/>
          </reference>
        </references>
      </pivotArea>
    </chartFormat>
    <chartFormat chart="16" format="4986">
      <pivotArea type="data" outline="0" fieldPosition="0">
        <references count="2">
          <reference field="4294967294" count="1" selected="0">
            <x v="0"/>
          </reference>
          <reference field="2" count="1" selected="0">
            <x v="367"/>
          </reference>
        </references>
      </pivotArea>
    </chartFormat>
    <chartFormat chart="16" format="4987">
      <pivotArea type="data" outline="0" fieldPosition="0">
        <references count="2">
          <reference field="4294967294" count="1" selected="0">
            <x v="0"/>
          </reference>
          <reference field="2" count="1" selected="0">
            <x v="366"/>
          </reference>
        </references>
      </pivotArea>
    </chartFormat>
    <chartFormat chart="16" format="4988">
      <pivotArea type="data" outline="0" fieldPosition="0">
        <references count="2">
          <reference field="4294967294" count="1" selected="0">
            <x v="0"/>
          </reference>
          <reference field="2" count="1" selected="0">
            <x v="365"/>
          </reference>
        </references>
      </pivotArea>
    </chartFormat>
    <chartFormat chart="16" format="4989">
      <pivotArea type="data" outline="0" fieldPosition="0">
        <references count="2">
          <reference field="4294967294" count="1" selected="0">
            <x v="0"/>
          </reference>
          <reference field="2" count="1" selected="0">
            <x v="364"/>
          </reference>
        </references>
      </pivotArea>
    </chartFormat>
    <chartFormat chart="16" format="4990">
      <pivotArea type="data" outline="0" fieldPosition="0">
        <references count="2">
          <reference field="4294967294" count="1" selected="0">
            <x v="0"/>
          </reference>
          <reference field="2" count="1" selected="0">
            <x v="363"/>
          </reference>
        </references>
      </pivotArea>
    </chartFormat>
    <chartFormat chart="16" format="4991">
      <pivotArea type="data" outline="0" fieldPosition="0">
        <references count="2">
          <reference field="4294967294" count="1" selected="0">
            <x v="0"/>
          </reference>
          <reference field="2" count="1" selected="0">
            <x v="362"/>
          </reference>
        </references>
      </pivotArea>
    </chartFormat>
    <chartFormat chart="16" format="4992">
      <pivotArea type="data" outline="0" fieldPosition="0">
        <references count="2">
          <reference field="4294967294" count="1" selected="0">
            <x v="0"/>
          </reference>
          <reference field="2" count="1" selected="0">
            <x v="361"/>
          </reference>
        </references>
      </pivotArea>
    </chartFormat>
    <chartFormat chart="16" format="4993">
      <pivotArea type="data" outline="0" fieldPosition="0">
        <references count="2">
          <reference field="4294967294" count="1" selected="0">
            <x v="0"/>
          </reference>
          <reference field="2" count="1" selected="0">
            <x v="360"/>
          </reference>
        </references>
      </pivotArea>
    </chartFormat>
    <chartFormat chart="16" format="4994">
      <pivotArea type="data" outline="0" fieldPosition="0">
        <references count="2">
          <reference field="4294967294" count="1" selected="0">
            <x v="0"/>
          </reference>
          <reference field="2" count="1" selected="0">
            <x v="359"/>
          </reference>
        </references>
      </pivotArea>
    </chartFormat>
    <chartFormat chart="16" format="4995">
      <pivotArea type="data" outline="0" fieldPosition="0">
        <references count="2">
          <reference field="4294967294" count="1" selected="0">
            <x v="0"/>
          </reference>
          <reference field="2" count="1" selected="0">
            <x v="358"/>
          </reference>
        </references>
      </pivotArea>
    </chartFormat>
    <chartFormat chart="16" format="4996">
      <pivotArea type="data" outline="0" fieldPosition="0">
        <references count="2">
          <reference field="4294967294" count="1" selected="0">
            <x v="0"/>
          </reference>
          <reference field="2" count="1" selected="0">
            <x v="357"/>
          </reference>
        </references>
      </pivotArea>
    </chartFormat>
    <chartFormat chart="16" format="4997">
      <pivotArea type="data" outline="0" fieldPosition="0">
        <references count="2">
          <reference field="4294967294" count="1" selected="0">
            <x v="0"/>
          </reference>
          <reference field="2" count="1" selected="0">
            <x v="356"/>
          </reference>
        </references>
      </pivotArea>
    </chartFormat>
    <chartFormat chart="16" format="4998">
      <pivotArea type="data" outline="0" fieldPosition="0">
        <references count="2">
          <reference field="4294967294" count="1" selected="0">
            <x v="0"/>
          </reference>
          <reference field="2" count="1" selected="0">
            <x v="355"/>
          </reference>
        </references>
      </pivotArea>
    </chartFormat>
    <chartFormat chart="16" format="4999">
      <pivotArea type="data" outline="0" fieldPosition="0">
        <references count="2">
          <reference field="4294967294" count="1" selected="0">
            <x v="0"/>
          </reference>
          <reference field="2" count="1" selected="0">
            <x v="354"/>
          </reference>
        </references>
      </pivotArea>
    </chartFormat>
    <chartFormat chart="16" format="5000">
      <pivotArea type="data" outline="0" fieldPosition="0">
        <references count="2">
          <reference field="4294967294" count="1" selected="0">
            <x v="0"/>
          </reference>
          <reference field="2" count="1" selected="0">
            <x v="353"/>
          </reference>
        </references>
      </pivotArea>
    </chartFormat>
    <chartFormat chart="16" format="5001">
      <pivotArea type="data" outline="0" fieldPosition="0">
        <references count="2">
          <reference field="4294967294" count="1" selected="0">
            <x v="0"/>
          </reference>
          <reference field="2" count="1" selected="0">
            <x v="352"/>
          </reference>
        </references>
      </pivotArea>
    </chartFormat>
    <chartFormat chart="16" format="5002">
      <pivotArea type="data" outline="0" fieldPosition="0">
        <references count="2">
          <reference field="4294967294" count="1" selected="0">
            <x v="0"/>
          </reference>
          <reference field="2" count="1" selected="0">
            <x v="351"/>
          </reference>
        </references>
      </pivotArea>
    </chartFormat>
    <chartFormat chart="16" format="5003">
      <pivotArea type="data" outline="0" fieldPosition="0">
        <references count="2">
          <reference field="4294967294" count="1" selected="0">
            <x v="0"/>
          </reference>
          <reference field="2" count="1" selected="0">
            <x v="350"/>
          </reference>
        </references>
      </pivotArea>
    </chartFormat>
    <chartFormat chart="16" format="5004">
      <pivotArea type="data" outline="0" fieldPosition="0">
        <references count="2">
          <reference field="4294967294" count="1" selected="0">
            <x v="0"/>
          </reference>
          <reference field="2" count="1" selected="0">
            <x v="349"/>
          </reference>
        </references>
      </pivotArea>
    </chartFormat>
    <chartFormat chart="16" format="5005">
      <pivotArea type="data" outline="0" fieldPosition="0">
        <references count="2">
          <reference field="4294967294" count="1" selected="0">
            <x v="0"/>
          </reference>
          <reference field="2" count="1" selected="0">
            <x v="348"/>
          </reference>
        </references>
      </pivotArea>
    </chartFormat>
    <chartFormat chart="16" format="5006">
      <pivotArea type="data" outline="0" fieldPosition="0">
        <references count="2">
          <reference field="4294967294" count="1" selected="0">
            <x v="0"/>
          </reference>
          <reference field="2" count="1" selected="0">
            <x v="347"/>
          </reference>
        </references>
      </pivotArea>
    </chartFormat>
    <chartFormat chart="16" format="5007">
      <pivotArea type="data" outline="0" fieldPosition="0">
        <references count="2">
          <reference field="4294967294" count="1" selected="0">
            <x v="0"/>
          </reference>
          <reference field="2" count="1" selected="0">
            <x v="346"/>
          </reference>
        </references>
      </pivotArea>
    </chartFormat>
    <chartFormat chart="16" format="5008">
      <pivotArea type="data" outline="0" fieldPosition="0">
        <references count="2">
          <reference field="4294967294" count="1" selected="0">
            <x v="0"/>
          </reference>
          <reference field="2" count="1" selected="0">
            <x v="345"/>
          </reference>
        </references>
      </pivotArea>
    </chartFormat>
    <chartFormat chart="16" format="5009">
      <pivotArea type="data" outline="0" fieldPosition="0">
        <references count="2">
          <reference field="4294967294" count="1" selected="0">
            <x v="0"/>
          </reference>
          <reference field="2" count="1" selected="0">
            <x v="344"/>
          </reference>
        </references>
      </pivotArea>
    </chartFormat>
    <chartFormat chart="16" format="5010">
      <pivotArea type="data" outline="0" fieldPosition="0">
        <references count="2">
          <reference field="4294967294" count="1" selected="0">
            <x v="0"/>
          </reference>
          <reference field="2" count="1" selected="0">
            <x v="343"/>
          </reference>
        </references>
      </pivotArea>
    </chartFormat>
    <chartFormat chart="16" format="5011">
      <pivotArea type="data" outline="0" fieldPosition="0">
        <references count="2">
          <reference field="4294967294" count="1" selected="0">
            <x v="0"/>
          </reference>
          <reference field="2" count="1" selected="0">
            <x v="342"/>
          </reference>
        </references>
      </pivotArea>
    </chartFormat>
    <chartFormat chart="16" format="5012">
      <pivotArea type="data" outline="0" fieldPosition="0">
        <references count="2">
          <reference field="4294967294" count="1" selected="0">
            <x v="0"/>
          </reference>
          <reference field="2" count="1" selected="0">
            <x v="341"/>
          </reference>
        </references>
      </pivotArea>
    </chartFormat>
    <chartFormat chart="16" format="5013">
      <pivotArea type="data" outline="0" fieldPosition="0">
        <references count="2">
          <reference field="4294967294" count="1" selected="0">
            <x v="0"/>
          </reference>
          <reference field="2" count="1" selected="0">
            <x v="340"/>
          </reference>
        </references>
      </pivotArea>
    </chartFormat>
    <chartFormat chart="16" format="5014">
      <pivotArea type="data" outline="0" fieldPosition="0">
        <references count="2">
          <reference field="4294967294" count="1" selected="0">
            <x v="0"/>
          </reference>
          <reference field="2" count="1" selected="0">
            <x v="339"/>
          </reference>
        </references>
      </pivotArea>
    </chartFormat>
    <chartFormat chart="16" format="5015">
      <pivotArea type="data" outline="0" fieldPosition="0">
        <references count="2">
          <reference field="4294967294" count="1" selected="0">
            <x v="0"/>
          </reference>
          <reference field="2" count="1" selected="0">
            <x v="338"/>
          </reference>
        </references>
      </pivotArea>
    </chartFormat>
    <chartFormat chart="16" format="5016">
      <pivotArea type="data" outline="0" fieldPosition="0">
        <references count="2">
          <reference field="4294967294" count="1" selected="0">
            <x v="0"/>
          </reference>
          <reference field="2" count="1" selected="0">
            <x v="337"/>
          </reference>
        </references>
      </pivotArea>
    </chartFormat>
    <chartFormat chart="16" format="5017">
      <pivotArea type="data" outline="0" fieldPosition="0">
        <references count="2">
          <reference field="4294967294" count="1" selected="0">
            <x v="0"/>
          </reference>
          <reference field="2" count="1" selected="0">
            <x v="336"/>
          </reference>
        </references>
      </pivotArea>
    </chartFormat>
    <chartFormat chart="16" format="5018">
      <pivotArea type="data" outline="0" fieldPosition="0">
        <references count="2">
          <reference field="4294967294" count="1" selected="0">
            <x v="0"/>
          </reference>
          <reference field="2" count="1" selected="0">
            <x v="335"/>
          </reference>
        </references>
      </pivotArea>
    </chartFormat>
    <chartFormat chart="16" format="5019">
      <pivotArea type="data" outline="0" fieldPosition="0">
        <references count="2">
          <reference field="4294967294" count="1" selected="0">
            <x v="0"/>
          </reference>
          <reference field="2" count="1" selected="0">
            <x v="334"/>
          </reference>
        </references>
      </pivotArea>
    </chartFormat>
    <chartFormat chart="16" format="5020">
      <pivotArea type="data" outline="0" fieldPosition="0">
        <references count="2">
          <reference field="4294967294" count="1" selected="0">
            <x v="0"/>
          </reference>
          <reference field="2" count="1" selected="0">
            <x v="333"/>
          </reference>
        </references>
      </pivotArea>
    </chartFormat>
    <chartFormat chart="16" format="5021">
      <pivotArea type="data" outline="0" fieldPosition="0">
        <references count="2">
          <reference field="4294967294" count="1" selected="0">
            <x v="0"/>
          </reference>
          <reference field="2" count="1" selected="0">
            <x v="332"/>
          </reference>
        </references>
      </pivotArea>
    </chartFormat>
    <chartFormat chart="16" format="5022">
      <pivotArea type="data" outline="0" fieldPosition="0">
        <references count="2">
          <reference field="4294967294" count="1" selected="0">
            <x v="0"/>
          </reference>
          <reference field="2" count="1" selected="0">
            <x v="331"/>
          </reference>
        </references>
      </pivotArea>
    </chartFormat>
    <chartFormat chart="16" format="5023">
      <pivotArea type="data" outline="0" fieldPosition="0">
        <references count="2">
          <reference field="4294967294" count="1" selected="0">
            <x v="0"/>
          </reference>
          <reference field="2" count="1" selected="0">
            <x v="330"/>
          </reference>
        </references>
      </pivotArea>
    </chartFormat>
    <chartFormat chart="16" format="5024">
      <pivotArea type="data" outline="0" fieldPosition="0">
        <references count="2">
          <reference field="4294967294" count="1" selected="0">
            <x v="0"/>
          </reference>
          <reference field="2" count="1" selected="0">
            <x v="329"/>
          </reference>
        </references>
      </pivotArea>
    </chartFormat>
    <chartFormat chart="16" format="5025">
      <pivotArea type="data" outline="0" fieldPosition="0">
        <references count="2">
          <reference field="4294967294" count="1" selected="0">
            <x v="0"/>
          </reference>
          <reference field="2" count="1" selected="0">
            <x v="328"/>
          </reference>
        </references>
      </pivotArea>
    </chartFormat>
    <chartFormat chart="16" format="5026">
      <pivotArea type="data" outline="0" fieldPosition="0">
        <references count="2">
          <reference field="4294967294" count="1" selected="0">
            <x v="0"/>
          </reference>
          <reference field="2" count="1" selected="0">
            <x v="327"/>
          </reference>
        </references>
      </pivotArea>
    </chartFormat>
    <chartFormat chart="16" format="5027">
      <pivotArea type="data" outline="0" fieldPosition="0">
        <references count="2">
          <reference field="4294967294" count="1" selected="0">
            <x v="0"/>
          </reference>
          <reference field="2" count="1" selected="0">
            <x v="326"/>
          </reference>
        </references>
      </pivotArea>
    </chartFormat>
    <chartFormat chart="16" format="5028">
      <pivotArea type="data" outline="0" fieldPosition="0">
        <references count="2">
          <reference field="4294967294" count="1" selected="0">
            <x v="0"/>
          </reference>
          <reference field="2" count="1" selected="0">
            <x v="325"/>
          </reference>
        </references>
      </pivotArea>
    </chartFormat>
    <chartFormat chart="16" format="5029">
      <pivotArea type="data" outline="0" fieldPosition="0">
        <references count="2">
          <reference field="4294967294" count="1" selected="0">
            <x v="0"/>
          </reference>
          <reference field="2" count="1" selected="0">
            <x v="324"/>
          </reference>
        </references>
      </pivotArea>
    </chartFormat>
    <chartFormat chart="16" format="5030">
      <pivotArea type="data" outline="0" fieldPosition="0">
        <references count="2">
          <reference field="4294967294" count="1" selected="0">
            <x v="0"/>
          </reference>
          <reference field="2" count="1" selected="0">
            <x v="323"/>
          </reference>
        </references>
      </pivotArea>
    </chartFormat>
    <chartFormat chart="16" format="5031">
      <pivotArea type="data" outline="0" fieldPosition="0">
        <references count="2">
          <reference field="4294967294" count="1" selected="0">
            <x v="0"/>
          </reference>
          <reference field="2" count="1" selected="0">
            <x v="322"/>
          </reference>
        </references>
      </pivotArea>
    </chartFormat>
    <chartFormat chart="16" format="5032">
      <pivotArea type="data" outline="0" fieldPosition="0">
        <references count="2">
          <reference field="4294967294" count="1" selected="0">
            <x v="0"/>
          </reference>
          <reference field="2" count="1" selected="0">
            <x v="321"/>
          </reference>
        </references>
      </pivotArea>
    </chartFormat>
    <chartFormat chart="16" format="5033">
      <pivotArea type="data" outline="0" fieldPosition="0">
        <references count="2">
          <reference field="4294967294" count="1" selected="0">
            <x v="0"/>
          </reference>
          <reference field="2" count="1" selected="0">
            <x v="320"/>
          </reference>
        </references>
      </pivotArea>
    </chartFormat>
    <chartFormat chart="16" format="5034">
      <pivotArea type="data" outline="0" fieldPosition="0">
        <references count="2">
          <reference field="4294967294" count="1" selected="0">
            <x v="0"/>
          </reference>
          <reference field="2" count="1" selected="0">
            <x v="319"/>
          </reference>
        </references>
      </pivotArea>
    </chartFormat>
    <chartFormat chart="16" format="5035">
      <pivotArea type="data" outline="0" fieldPosition="0">
        <references count="2">
          <reference field="4294967294" count="1" selected="0">
            <x v="0"/>
          </reference>
          <reference field="2" count="1" selected="0">
            <x v="318"/>
          </reference>
        </references>
      </pivotArea>
    </chartFormat>
    <chartFormat chart="16" format="5036">
      <pivotArea type="data" outline="0" fieldPosition="0">
        <references count="2">
          <reference field="4294967294" count="1" selected="0">
            <x v="0"/>
          </reference>
          <reference field="2" count="1" selected="0">
            <x v="317"/>
          </reference>
        </references>
      </pivotArea>
    </chartFormat>
    <chartFormat chart="16" format="5037">
      <pivotArea type="data" outline="0" fieldPosition="0">
        <references count="2">
          <reference field="4294967294" count="1" selected="0">
            <x v="0"/>
          </reference>
          <reference field="2" count="1" selected="0">
            <x v="316"/>
          </reference>
        </references>
      </pivotArea>
    </chartFormat>
    <chartFormat chart="16" format="5038">
      <pivotArea type="data" outline="0" fieldPosition="0">
        <references count="2">
          <reference field="4294967294" count="1" selected="0">
            <x v="0"/>
          </reference>
          <reference field="2" count="1" selected="0">
            <x v="315"/>
          </reference>
        </references>
      </pivotArea>
    </chartFormat>
    <chartFormat chart="16" format="5039">
      <pivotArea type="data" outline="0" fieldPosition="0">
        <references count="2">
          <reference field="4294967294" count="1" selected="0">
            <x v="0"/>
          </reference>
          <reference field="2" count="1" selected="0">
            <x v="314"/>
          </reference>
        </references>
      </pivotArea>
    </chartFormat>
    <chartFormat chart="16" format="5040">
      <pivotArea type="data" outline="0" fieldPosition="0">
        <references count="2">
          <reference field="4294967294" count="1" selected="0">
            <x v="0"/>
          </reference>
          <reference field="2" count="1" selected="0">
            <x v="313"/>
          </reference>
        </references>
      </pivotArea>
    </chartFormat>
    <chartFormat chart="16" format="5041">
      <pivotArea type="data" outline="0" fieldPosition="0">
        <references count="2">
          <reference field="4294967294" count="1" selected="0">
            <x v="0"/>
          </reference>
          <reference field="2" count="1" selected="0">
            <x v="312"/>
          </reference>
        </references>
      </pivotArea>
    </chartFormat>
    <chartFormat chart="16" format="5042">
      <pivotArea type="data" outline="0" fieldPosition="0">
        <references count="2">
          <reference field="4294967294" count="1" selected="0">
            <x v="0"/>
          </reference>
          <reference field="2" count="1" selected="0">
            <x v="311"/>
          </reference>
        </references>
      </pivotArea>
    </chartFormat>
    <chartFormat chart="16" format="5043">
      <pivotArea type="data" outline="0" fieldPosition="0">
        <references count="2">
          <reference field="4294967294" count="1" selected="0">
            <x v="0"/>
          </reference>
          <reference field="2" count="1" selected="0">
            <x v="310"/>
          </reference>
        </references>
      </pivotArea>
    </chartFormat>
    <chartFormat chart="16" format="5044">
      <pivotArea type="data" outline="0" fieldPosition="0">
        <references count="2">
          <reference field="4294967294" count="1" selected="0">
            <x v="0"/>
          </reference>
          <reference field="2" count="1" selected="0">
            <x v="309"/>
          </reference>
        </references>
      </pivotArea>
    </chartFormat>
    <chartFormat chart="16" format="5045">
      <pivotArea type="data" outline="0" fieldPosition="0">
        <references count="2">
          <reference field="4294967294" count="1" selected="0">
            <x v="0"/>
          </reference>
          <reference field="2" count="1" selected="0">
            <x v="308"/>
          </reference>
        </references>
      </pivotArea>
    </chartFormat>
    <chartFormat chart="16" format="5046">
      <pivotArea type="data" outline="0" fieldPosition="0">
        <references count="2">
          <reference field="4294967294" count="1" selected="0">
            <x v="0"/>
          </reference>
          <reference field="2" count="1" selected="0">
            <x v="307"/>
          </reference>
        </references>
      </pivotArea>
    </chartFormat>
    <chartFormat chart="16" format="5047">
      <pivotArea type="data" outline="0" fieldPosition="0">
        <references count="2">
          <reference field="4294967294" count="1" selected="0">
            <x v="0"/>
          </reference>
          <reference field="2" count="1" selected="0">
            <x v="306"/>
          </reference>
        </references>
      </pivotArea>
    </chartFormat>
    <chartFormat chart="16" format="5048">
      <pivotArea type="data" outline="0" fieldPosition="0">
        <references count="2">
          <reference field="4294967294" count="1" selected="0">
            <x v="0"/>
          </reference>
          <reference field="2" count="1" selected="0">
            <x v="305"/>
          </reference>
        </references>
      </pivotArea>
    </chartFormat>
    <chartFormat chart="16" format="5049">
      <pivotArea type="data" outline="0" fieldPosition="0">
        <references count="2">
          <reference field="4294967294" count="1" selected="0">
            <x v="0"/>
          </reference>
          <reference field="2" count="1" selected="0">
            <x v="304"/>
          </reference>
        </references>
      </pivotArea>
    </chartFormat>
    <chartFormat chart="16" format="5050">
      <pivotArea type="data" outline="0" fieldPosition="0">
        <references count="2">
          <reference field="4294967294" count="1" selected="0">
            <x v="0"/>
          </reference>
          <reference field="2" count="1" selected="0">
            <x v="303"/>
          </reference>
        </references>
      </pivotArea>
    </chartFormat>
    <chartFormat chart="16" format="5051">
      <pivotArea type="data" outline="0" fieldPosition="0">
        <references count="2">
          <reference field="4294967294" count="1" selected="0">
            <x v="0"/>
          </reference>
          <reference field="2" count="1" selected="0">
            <x v="302"/>
          </reference>
        </references>
      </pivotArea>
    </chartFormat>
    <chartFormat chart="16" format="5052">
      <pivotArea type="data" outline="0" fieldPosition="0">
        <references count="2">
          <reference field="4294967294" count="1" selected="0">
            <x v="0"/>
          </reference>
          <reference field="2" count="1" selected="0">
            <x v="301"/>
          </reference>
        </references>
      </pivotArea>
    </chartFormat>
    <chartFormat chart="16" format="5053">
      <pivotArea type="data" outline="0" fieldPosition="0">
        <references count="2">
          <reference field="4294967294" count="1" selected="0">
            <x v="0"/>
          </reference>
          <reference field="2" count="1" selected="0">
            <x v="300"/>
          </reference>
        </references>
      </pivotArea>
    </chartFormat>
    <chartFormat chart="16" format="5054">
      <pivotArea type="data" outline="0" fieldPosition="0">
        <references count="2">
          <reference field="4294967294" count="1" selected="0">
            <x v="0"/>
          </reference>
          <reference field="2" count="1" selected="0">
            <x v="299"/>
          </reference>
        </references>
      </pivotArea>
    </chartFormat>
    <chartFormat chart="16" format="5055">
      <pivotArea type="data" outline="0" fieldPosition="0">
        <references count="2">
          <reference field="4294967294" count="1" selected="0">
            <x v="0"/>
          </reference>
          <reference field="2" count="1" selected="0">
            <x v="298"/>
          </reference>
        </references>
      </pivotArea>
    </chartFormat>
    <chartFormat chart="16" format="5056">
      <pivotArea type="data" outline="0" fieldPosition="0">
        <references count="2">
          <reference field="4294967294" count="1" selected="0">
            <x v="0"/>
          </reference>
          <reference field="2" count="1" selected="0">
            <x v="297"/>
          </reference>
        </references>
      </pivotArea>
    </chartFormat>
    <chartFormat chart="16" format="5057">
      <pivotArea type="data" outline="0" fieldPosition="0">
        <references count="2">
          <reference field="4294967294" count="1" selected="0">
            <x v="0"/>
          </reference>
          <reference field="2" count="1" selected="0">
            <x v="296"/>
          </reference>
        </references>
      </pivotArea>
    </chartFormat>
    <chartFormat chart="16" format="5058">
      <pivotArea type="data" outline="0" fieldPosition="0">
        <references count="2">
          <reference field="4294967294" count="1" selected="0">
            <x v="0"/>
          </reference>
          <reference field="2" count="1" selected="0">
            <x v="295"/>
          </reference>
        </references>
      </pivotArea>
    </chartFormat>
    <chartFormat chart="16" format="5059">
      <pivotArea type="data" outline="0" fieldPosition="0">
        <references count="2">
          <reference field="4294967294" count="1" selected="0">
            <x v="0"/>
          </reference>
          <reference field="2" count="1" selected="0">
            <x v="294"/>
          </reference>
        </references>
      </pivotArea>
    </chartFormat>
    <chartFormat chart="16" format="5060">
      <pivotArea type="data" outline="0" fieldPosition="0">
        <references count="2">
          <reference field="4294967294" count="1" selected="0">
            <x v="0"/>
          </reference>
          <reference field="2" count="1" selected="0">
            <x v="293"/>
          </reference>
        </references>
      </pivotArea>
    </chartFormat>
    <chartFormat chart="16" format="5061">
      <pivotArea type="data" outline="0" fieldPosition="0">
        <references count="2">
          <reference field="4294967294" count="1" selected="0">
            <x v="0"/>
          </reference>
          <reference field="2" count="1" selected="0">
            <x v="292"/>
          </reference>
        </references>
      </pivotArea>
    </chartFormat>
    <chartFormat chart="16" format="5062">
      <pivotArea type="data" outline="0" fieldPosition="0">
        <references count="2">
          <reference field="4294967294" count="1" selected="0">
            <x v="0"/>
          </reference>
          <reference field="2" count="1" selected="0">
            <x v="291"/>
          </reference>
        </references>
      </pivotArea>
    </chartFormat>
    <chartFormat chart="16" format="5063">
      <pivotArea type="data" outline="0" fieldPosition="0">
        <references count="2">
          <reference field="4294967294" count="1" selected="0">
            <x v="0"/>
          </reference>
          <reference field="2" count="1" selected="0">
            <x v="290"/>
          </reference>
        </references>
      </pivotArea>
    </chartFormat>
    <chartFormat chart="16" format="5064">
      <pivotArea type="data" outline="0" fieldPosition="0">
        <references count="2">
          <reference field="4294967294" count="1" selected="0">
            <x v="0"/>
          </reference>
          <reference field="2" count="1" selected="0">
            <x v="289"/>
          </reference>
        </references>
      </pivotArea>
    </chartFormat>
    <chartFormat chart="16" format="5065">
      <pivotArea type="data" outline="0" fieldPosition="0">
        <references count="2">
          <reference field="4294967294" count="1" selected="0">
            <x v="0"/>
          </reference>
          <reference field="2" count="1" selected="0">
            <x v="288"/>
          </reference>
        </references>
      </pivotArea>
    </chartFormat>
    <chartFormat chart="16" format="5066">
      <pivotArea type="data" outline="0" fieldPosition="0">
        <references count="2">
          <reference field="4294967294" count="1" selected="0">
            <x v="0"/>
          </reference>
          <reference field="2" count="1" selected="0">
            <x v="287"/>
          </reference>
        </references>
      </pivotArea>
    </chartFormat>
    <chartFormat chart="16" format="5067">
      <pivotArea type="data" outline="0" fieldPosition="0">
        <references count="2">
          <reference field="4294967294" count="1" selected="0">
            <x v="0"/>
          </reference>
          <reference field="2" count="1" selected="0">
            <x v="286"/>
          </reference>
        </references>
      </pivotArea>
    </chartFormat>
    <chartFormat chart="16" format="5068">
      <pivotArea type="data" outline="0" fieldPosition="0">
        <references count="2">
          <reference field="4294967294" count="1" selected="0">
            <x v="0"/>
          </reference>
          <reference field="2" count="1" selected="0">
            <x v="285"/>
          </reference>
        </references>
      </pivotArea>
    </chartFormat>
    <chartFormat chart="16" format="5069">
      <pivotArea type="data" outline="0" fieldPosition="0">
        <references count="2">
          <reference field="4294967294" count="1" selected="0">
            <x v="0"/>
          </reference>
          <reference field="2" count="1" selected="0">
            <x v="284"/>
          </reference>
        </references>
      </pivotArea>
    </chartFormat>
    <chartFormat chart="16" format="5070">
      <pivotArea type="data" outline="0" fieldPosition="0">
        <references count="2">
          <reference field="4294967294" count="1" selected="0">
            <x v="0"/>
          </reference>
          <reference field="2" count="1" selected="0">
            <x v="283"/>
          </reference>
        </references>
      </pivotArea>
    </chartFormat>
    <chartFormat chart="16" format="5071">
      <pivotArea type="data" outline="0" fieldPosition="0">
        <references count="2">
          <reference field="4294967294" count="1" selected="0">
            <x v="0"/>
          </reference>
          <reference field="2" count="1" selected="0">
            <x v="282"/>
          </reference>
        </references>
      </pivotArea>
    </chartFormat>
    <chartFormat chart="16" format="5072">
      <pivotArea type="data" outline="0" fieldPosition="0">
        <references count="2">
          <reference field="4294967294" count="1" selected="0">
            <x v="0"/>
          </reference>
          <reference field="2" count="1" selected="0">
            <x v="281"/>
          </reference>
        </references>
      </pivotArea>
    </chartFormat>
    <chartFormat chart="16" format="5073">
      <pivotArea type="data" outline="0" fieldPosition="0">
        <references count="2">
          <reference field="4294967294" count="1" selected="0">
            <x v="0"/>
          </reference>
          <reference field="2" count="1" selected="0">
            <x v="280"/>
          </reference>
        </references>
      </pivotArea>
    </chartFormat>
    <chartFormat chart="16" format="5074">
      <pivotArea type="data" outline="0" fieldPosition="0">
        <references count="2">
          <reference field="4294967294" count="1" selected="0">
            <x v="0"/>
          </reference>
          <reference field="2" count="1" selected="0">
            <x v="279"/>
          </reference>
        </references>
      </pivotArea>
    </chartFormat>
    <chartFormat chart="16" format="5075">
      <pivotArea type="data" outline="0" fieldPosition="0">
        <references count="2">
          <reference field="4294967294" count="1" selected="0">
            <x v="0"/>
          </reference>
          <reference field="2" count="1" selected="0">
            <x v="278"/>
          </reference>
        </references>
      </pivotArea>
    </chartFormat>
    <chartFormat chart="16" format="5076">
      <pivotArea type="data" outline="0" fieldPosition="0">
        <references count="2">
          <reference field="4294967294" count="1" selected="0">
            <x v="0"/>
          </reference>
          <reference field="2" count="1" selected="0">
            <x v="277"/>
          </reference>
        </references>
      </pivotArea>
    </chartFormat>
    <chartFormat chart="16" format="5077">
      <pivotArea type="data" outline="0" fieldPosition="0">
        <references count="2">
          <reference field="4294967294" count="1" selected="0">
            <x v="0"/>
          </reference>
          <reference field="2" count="1" selected="0">
            <x v="276"/>
          </reference>
        </references>
      </pivotArea>
    </chartFormat>
    <chartFormat chart="16" format="5078">
      <pivotArea type="data" outline="0" fieldPosition="0">
        <references count="2">
          <reference field="4294967294" count="1" selected="0">
            <x v="0"/>
          </reference>
          <reference field="2" count="1" selected="0">
            <x v="275"/>
          </reference>
        </references>
      </pivotArea>
    </chartFormat>
    <chartFormat chart="16" format="5079">
      <pivotArea type="data" outline="0" fieldPosition="0">
        <references count="2">
          <reference field="4294967294" count="1" selected="0">
            <x v="0"/>
          </reference>
          <reference field="2" count="1" selected="0">
            <x v="274"/>
          </reference>
        </references>
      </pivotArea>
    </chartFormat>
    <chartFormat chart="16" format="5080">
      <pivotArea type="data" outline="0" fieldPosition="0">
        <references count="2">
          <reference field="4294967294" count="1" selected="0">
            <x v="0"/>
          </reference>
          <reference field="2" count="1" selected="0">
            <x v="273"/>
          </reference>
        </references>
      </pivotArea>
    </chartFormat>
    <chartFormat chart="16" format="5081">
      <pivotArea type="data" outline="0" fieldPosition="0">
        <references count="2">
          <reference field="4294967294" count="1" selected="0">
            <x v="0"/>
          </reference>
          <reference field="2" count="1" selected="0">
            <x v="272"/>
          </reference>
        </references>
      </pivotArea>
    </chartFormat>
    <chartFormat chart="16" format="5082">
      <pivotArea type="data" outline="0" fieldPosition="0">
        <references count="2">
          <reference field="4294967294" count="1" selected="0">
            <x v="0"/>
          </reference>
          <reference field="2" count="1" selected="0">
            <x v="271"/>
          </reference>
        </references>
      </pivotArea>
    </chartFormat>
    <chartFormat chart="16" format="5083">
      <pivotArea type="data" outline="0" fieldPosition="0">
        <references count="2">
          <reference field="4294967294" count="1" selected="0">
            <x v="0"/>
          </reference>
          <reference field="2" count="1" selected="0">
            <x v="270"/>
          </reference>
        </references>
      </pivotArea>
    </chartFormat>
    <chartFormat chart="16" format="5084">
      <pivotArea type="data" outline="0" fieldPosition="0">
        <references count="2">
          <reference field="4294967294" count="1" selected="0">
            <x v="0"/>
          </reference>
          <reference field="2" count="1" selected="0">
            <x v="269"/>
          </reference>
        </references>
      </pivotArea>
    </chartFormat>
    <chartFormat chart="16" format="5085">
      <pivotArea type="data" outline="0" fieldPosition="0">
        <references count="2">
          <reference field="4294967294" count="1" selected="0">
            <x v="0"/>
          </reference>
          <reference field="2" count="1" selected="0">
            <x v="268"/>
          </reference>
        </references>
      </pivotArea>
    </chartFormat>
    <chartFormat chart="16" format="5086">
      <pivotArea type="data" outline="0" fieldPosition="0">
        <references count="2">
          <reference field="4294967294" count="1" selected="0">
            <x v="0"/>
          </reference>
          <reference field="2" count="1" selected="0">
            <x v="267"/>
          </reference>
        </references>
      </pivotArea>
    </chartFormat>
    <chartFormat chart="16" format="5087">
      <pivotArea type="data" outline="0" fieldPosition="0">
        <references count="2">
          <reference field="4294967294" count="1" selected="0">
            <x v="0"/>
          </reference>
          <reference field="2" count="1" selected="0">
            <x v="266"/>
          </reference>
        </references>
      </pivotArea>
    </chartFormat>
    <chartFormat chart="16" format="5088">
      <pivotArea type="data" outline="0" fieldPosition="0">
        <references count="2">
          <reference field="4294967294" count="1" selected="0">
            <x v="0"/>
          </reference>
          <reference field="2" count="1" selected="0">
            <x v="265"/>
          </reference>
        </references>
      </pivotArea>
    </chartFormat>
    <chartFormat chart="16" format="5089">
      <pivotArea type="data" outline="0" fieldPosition="0">
        <references count="2">
          <reference field="4294967294" count="1" selected="0">
            <x v="0"/>
          </reference>
          <reference field="2" count="1" selected="0">
            <x v="264"/>
          </reference>
        </references>
      </pivotArea>
    </chartFormat>
    <chartFormat chart="16" format="5090">
      <pivotArea type="data" outline="0" fieldPosition="0">
        <references count="2">
          <reference field="4294967294" count="1" selected="0">
            <x v="0"/>
          </reference>
          <reference field="2" count="1" selected="0">
            <x v="263"/>
          </reference>
        </references>
      </pivotArea>
    </chartFormat>
    <chartFormat chart="16" format="5091">
      <pivotArea type="data" outline="0" fieldPosition="0">
        <references count="2">
          <reference field="4294967294" count="1" selected="0">
            <x v="0"/>
          </reference>
          <reference field="2" count="1" selected="0">
            <x v="262"/>
          </reference>
        </references>
      </pivotArea>
    </chartFormat>
    <chartFormat chart="16" format="5092">
      <pivotArea type="data" outline="0" fieldPosition="0">
        <references count="2">
          <reference field="4294967294" count="1" selected="0">
            <x v="0"/>
          </reference>
          <reference field="2" count="1" selected="0">
            <x v="261"/>
          </reference>
        </references>
      </pivotArea>
    </chartFormat>
    <chartFormat chart="16" format="5093">
      <pivotArea type="data" outline="0" fieldPosition="0">
        <references count="2">
          <reference field="4294967294" count="1" selected="0">
            <x v="0"/>
          </reference>
          <reference field="2" count="1" selected="0">
            <x v="260"/>
          </reference>
        </references>
      </pivotArea>
    </chartFormat>
    <chartFormat chart="16" format="5094">
      <pivotArea type="data" outline="0" fieldPosition="0">
        <references count="2">
          <reference field="4294967294" count="1" selected="0">
            <x v="0"/>
          </reference>
          <reference field="2" count="1" selected="0">
            <x v="259"/>
          </reference>
        </references>
      </pivotArea>
    </chartFormat>
    <chartFormat chart="16" format="5095">
      <pivotArea type="data" outline="0" fieldPosition="0">
        <references count="2">
          <reference field="4294967294" count="1" selected="0">
            <x v="0"/>
          </reference>
          <reference field="2" count="1" selected="0">
            <x v="258"/>
          </reference>
        </references>
      </pivotArea>
    </chartFormat>
    <chartFormat chart="16" format="5096">
      <pivotArea type="data" outline="0" fieldPosition="0">
        <references count="2">
          <reference field="4294967294" count="1" selected="0">
            <x v="0"/>
          </reference>
          <reference field="2" count="1" selected="0">
            <x v="257"/>
          </reference>
        </references>
      </pivotArea>
    </chartFormat>
    <chartFormat chart="16" format="5097">
      <pivotArea type="data" outline="0" fieldPosition="0">
        <references count="2">
          <reference field="4294967294" count="1" selected="0">
            <x v="0"/>
          </reference>
          <reference field="2" count="1" selected="0">
            <x v="256"/>
          </reference>
        </references>
      </pivotArea>
    </chartFormat>
    <chartFormat chart="16" format="5098">
      <pivotArea type="data" outline="0" fieldPosition="0">
        <references count="2">
          <reference field="4294967294" count="1" selected="0">
            <x v="0"/>
          </reference>
          <reference field="2" count="1" selected="0">
            <x v="255"/>
          </reference>
        </references>
      </pivotArea>
    </chartFormat>
    <chartFormat chart="16" format="5099">
      <pivotArea type="data" outline="0" fieldPosition="0">
        <references count="2">
          <reference field="4294967294" count="1" selected="0">
            <x v="0"/>
          </reference>
          <reference field="2" count="1" selected="0">
            <x v="254"/>
          </reference>
        </references>
      </pivotArea>
    </chartFormat>
    <chartFormat chart="16" format="5100">
      <pivotArea type="data" outline="0" fieldPosition="0">
        <references count="2">
          <reference field="4294967294" count="1" selected="0">
            <x v="0"/>
          </reference>
          <reference field="2" count="1" selected="0">
            <x v="253"/>
          </reference>
        </references>
      </pivotArea>
    </chartFormat>
    <chartFormat chart="16" format="5101">
      <pivotArea type="data" outline="0" fieldPosition="0">
        <references count="2">
          <reference field="4294967294" count="1" selected="0">
            <x v="0"/>
          </reference>
          <reference field="2" count="1" selected="0">
            <x v="252"/>
          </reference>
        </references>
      </pivotArea>
    </chartFormat>
    <chartFormat chart="16" format="5102">
      <pivotArea type="data" outline="0" fieldPosition="0">
        <references count="2">
          <reference field="4294967294" count="1" selected="0">
            <x v="0"/>
          </reference>
          <reference field="2" count="1" selected="0">
            <x v="251"/>
          </reference>
        </references>
      </pivotArea>
    </chartFormat>
    <chartFormat chart="16" format="5103">
      <pivotArea type="data" outline="0" fieldPosition="0">
        <references count="2">
          <reference field="4294967294" count="1" selected="0">
            <x v="0"/>
          </reference>
          <reference field="2" count="1" selected="0">
            <x v="250"/>
          </reference>
        </references>
      </pivotArea>
    </chartFormat>
    <chartFormat chart="16" format="5104">
      <pivotArea type="data" outline="0" fieldPosition="0">
        <references count="2">
          <reference field="4294967294" count="1" selected="0">
            <x v="0"/>
          </reference>
          <reference field="2" count="1" selected="0">
            <x v="249"/>
          </reference>
        </references>
      </pivotArea>
    </chartFormat>
    <chartFormat chart="16" format="5105">
      <pivotArea type="data" outline="0" fieldPosition="0">
        <references count="2">
          <reference field="4294967294" count="1" selected="0">
            <x v="0"/>
          </reference>
          <reference field="2" count="1" selected="0">
            <x v="248"/>
          </reference>
        </references>
      </pivotArea>
    </chartFormat>
    <chartFormat chart="16" format="5106">
      <pivotArea type="data" outline="0" fieldPosition="0">
        <references count="2">
          <reference field="4294967294" count="1" selected="0">
            <x v="0"/>
          </reference>
          <reference field="2" count="1" selected="0">
            <x v="247"/>
          </reference>
        </references>
      </pivotArea>
    </chartFormat>
    <chartFormat chart="16" format="5107">
      <pivotArea type="data" outline="0" fieldPosition="0">
        <references count="2">
          <reference field="4294967294" count="1" selected="0">
            <x v="0"/>
          </reference>
          <reference field="2" count="1" selected="0">
            <x v="246"/>
          </reference>
        </references>
      </pivotArea>
    </chartFormat>
    <chartFormat chart="16" format="5108">
      <pivotArea type="data" outline="0" fieldPosition="0">
        <references count="2">
          <reference field="4294967294" count="1" selected="0">
            <x v="0"/>
          </reference>
          <reference field="2" count="1" selected="0">
            <x v="245"/>
          </reference>
        </references>
      </pivotArea>
    </chartFormat>
    <chartFormat chart="16" format="5109">
      <pivotArea type="data" outline="0" fieldPosition="0">
        <references count="2">
          <reference field="4294967294" count="1" selected="0">
            <x v="0"/>
          </reference>
          <reference field="2" count="1" selected="0">
            <x v="244"/>
          </reference>
        </references>
      </pivotArea>
    </chartFormat>
    <chartFormat chart="16" format="5110">
      <pivotArea type="data" outline="0" fieldPosition="0">
        <references count="2">
          <reference field="4294967294" count="1" selected="0">
            <x v="0"/>
          </reference>
          <reference field="2" count="1" selected="0">
            <x v="243"/>
          </reference>
        </references>
      </pivotArea>
    </chartFormat>
    <chartFormat chart="16" format="5111">
      <pivotArea type="data" outline="0" fieldPosition="0">
        <references count="2">
          <reference field="4294967294" count="1" selected="0">
            <x v="0"/>
          </reference>
          <reference field="2" count="1" selected="0">
            <x v="242"/>
          </reference>
        </references>
      </pivotArea>
    </chartFormat>
    <chartFormat chart="16" format="5112">
      <pivotArea type="data" outline="0" fieldPosition="0">
        <references count="2">
          <reference field="4294967294" count="1" selected="0">
            <x v="0"/>
          </reference>
          <reference field="2" count="1" selected="0">
            <x v="241"/>
          </reference>
        </references>
      </pivotArea>
    </chartFormat>
    <chartFormat chart="16" format="5113">
      <pivotArea type="data" outline="0" fieldPosition="0">
        <references count="2">
          <reference field="4294967294" count="1" selected="0">
            <x v="0"/>
          </reference>
          <reference field="2" count="1" selected="0">
            <x v="240"/>
          </reference>
        </references>
      </pivotArea>
    </chartFormat>
    <chartFormat chart="16" format="5114">
      <pivotArea type="data" outline="0" fieldPosition="0">
        <references count="2">
          <reference field="4294967294" count="1" selected="0">
            <x v="0"/>
          </reference>
          <reference field="2" count="1" selected="0">
            <x v="239"/>
          </reference>
        </references>
      </pivotArea>
    </chartFormat>
    <chartFormat chart="16" format="5115">
      <pivotArea type="data" outline="0" fieldPosition="0">
        <references count="2">
          <reference field="4294967294" count="1" selected="0">
            <x v="0"/>
          </reference>
          <reference field="2" count="1" selected="0">
            <x v="238"/>
          </reference>
        </references>
      </pivotArea>
    </chartFormat>
    <chartFormat chart="16" format="5116">
      <pivotArea type="data" outline="0" fieldPosition="0">
        <references count="2">
          <reference field="4294967294" count="1" selected="0">
            <x v="0"/>
          </reference>
          <reference field="2" count="1" selected="0">
            <x v="237"/>
          </reference>
        </references>
      </pivotArea>
    </chartFormat>
    <chartFormat chart="16" format="5117">
      <pivotArea type="data" outline="0" fieldPosition="0">
        <references count="2">
          <reference field="4294967294" count="1" selected="0">
            <x v="0"/>
          </reference>
          <reference field="2" count="1" selected="0">
            <x v="236"/>
          </reference>
        </references>
      </pivotArea>
    </chartFormat>
    <chartFormat chart="16" format="5118">
      <pivotArea type="data" outline="0" fieldPosition="0">
        <references count="2">
          <reference field="4294967294" count="1" selected="0">
            <x v="0"/>
          </reference>
          <reference field="2" count="1" selected="0">
            <x v="235"/>
          </reference>
        </references>
      </pivotArea>
    </chartFormat>
    <chartFormat chart="16" format="5119">
      <pivotArea type="data" outline="0" fieldPosition="0">
        <references count="2">
          <reference field="4294967294" count="1" selected="0">
            <x v="0"/>
          </reference>
          <reference field="2" count="1" selected="0">
            <x v="234"/>
          </reference>
        </references>
      </pivotArea>
    </chartFormat>
    <chartFormat chart="16" format="5120">
      <pivotArea type="data" outline="0" fieldPosition="0">
        <references count="2">
          <reference field="4294967294" count="1" selected="0">
            <x v="0"/>
          </reference>
          <reference field="2" count="1" selected="0">
            <x v="233"/>
          </reference>
        </references>
      </pivotArea>
    </chartFormat>
    <chartFormat chart="16" format="5121">
      <pivotArea type="data" outline="0" fieldPosition="0">
        <references count="2">
          <reference field="4294967294" count="1" selected="0">
            <x v="0"/>
          </reference>
          <reference field="2" count="1" selected="0">
            <x v="232"/>
          </reference>
        </references>
      </pivotArea>
    </chartFormat>
    <chartFormat chart="16" format="5122">
      <pivotArea type="data" outline="0" fieldPosition="0">
        <references count="2">
          <reference field="4294967294" count="1" selected="0">
            <x v="0"/>
          </reference>
          <reference field="2" count="1" selected="0">
            <x v="231"/>
          </reference>
        </references>
      </pivotArea>
    </chartFormat>
    <chartFormat chart="16" format="5123">
      <pivotArea type="data" outline="0" fieldPosition="0">
        <references count="2">
          <reference field="4294967294" count="1" selected="0">
            <x v="0"/>
          </reference>
          <reference field="2" count="1" selected="0">
            <x v="230"/>
          </reference>
        </references>
      </pivotArea>
    </chartFormat>
    <chartFormat chart="16" format="5124">
      <pivotArea type="data" outline="0" fieldPosition="0">
        <references count="2">
          <reference field="4294967294" count="1" selected="0">
            <x v="0"/>
          </reference>
          <reference field="2" count="1" selected="0">
            <x v="229"/>
          </reference>
        </references>
      </pivotArea>
    </chartFormat>
    <chartFormat chart="16" format="5125">
      <pivotArea type="data" outline="0" fieldPosition="0">
        <references count="2">
          <reference field="4294967294" count="1" selected="0">
            <x v="0"/>
          </reference>
          <reference field="2" count="1" selected="0">
            <x v="228"/>
          </reference>
        </references>
      </pivotArea>
    </chartFormat>
    <chartFormat chart="16" format="5126">
      <pivotArea type="data" outline="0" fieldPosition="0">
        <references count="2">
          <reference field="4294967294" count="1" selected="0">
            <x v="0"/>
          </reference>
          <reference field="2" count="1" selected="0">
            <x v="227"/>
          </reference>
        </references>
      </pivotArea>
    </chartFormat>
    <chartFormat chart="16" format="5127">
      <pivotArea type="data" outline="0" fieldPosition="0">
        <references count="2">
          <reference field="4294967294" count="1" selected="0">
            <x v="0"/>
          </reference>
          <reference field="2" count="1" selected="0">
            <x v="226"/>
          </reference>
        </references>
      </pivotArea>
    </chartFormat>
    <chartFormat chart="16" format="5128">
      <pivotArea type="data" outline="0" fieldPosition="0">
        <references count="2">
          <reference field="4294967294" count="1" selected="0">
            <x v="0"/>
          </reference>
          <reference field="2" count="1" selected="0">
            <x v="225"/>
          </reference>
        </references>
      </pivotArea>
    </chartFormat>
    <chartFormat chart="16" format="5129">
      <pivotArea type="data" outline="0" fieldPosition="0">
        <references count="2">
          <reference field="4294967294" count="1" selected="0">
            <x v="0"/>
          </reference>
          <reference field="2" count="1" selected="0">
            <x v="224"/>
          </reference>
        </references>
      </pivotArea>
    </chartFormat>
    <chartFormat chart="16" format="5130">
      <pivotArea type="data" outline="0" fieldPosition="0">
        <references count="2">
          <reference field="4294967294" count="1" selected="0">
            <x v="0"/>
          </reference>
          <reference field="2" count="1" selected="0">
            <x v="223"/>
          </reference>
        </references>
      </pivotArea>
    </chartFormat>
    <chartFormat chart="16" format="5131">
      <pivotArea type="data" outline="0" fieldPosition="0">
        <references count="2">
          <reference field="4294967294" count="1" selected="0">
            <x v="0"/>
          </reference>
          <reference field="2" count="1" selected="0">
            <x v="222"/>
          </reference>
        </references>
      </pivotArea>
    </chartFormat>
    <chartFormat chart="16" format="5132">
      <pivotArea type="data" outline="0" fieldPosition="0">
        <references count="2">
          <reference field="4294967294" count="1" selected="0">
            <x v="0"/>
          </reference>
          <reference field="2" count="1" selected="0">
            <x v="221"/>
          </reference>
        </references>
      </pivotArea>
    </chartFormat>
    <chartFormat chart="16" format="5133">
      <pivotArea type="data" outline="0" fieldPosition="0">
        <references count="2">
          <reference field="4294967294" count="1" selected="0">
            <x v="0"/>
          </reference>
          <reference field="2" count="1" selected="0">
            <x v="220"/>
          </reference>
        </references>
      </pivotArea>
    </chartFormat>
    <chartFormat chart="16" format="5134">
      <pivotArea type="data" outline="0" fieldPosition="0">
        <references count="2">
          <reference field="4294967294" count="1" selected="0">
            <x v="0"/>
          </reference>
          <reference field="2" count="1" selected="0">
            <x v="219"/>
          </reference>
        </references>
      </pivotArea>
    </chartFormat>
    <chartFormat chart="16" format="5135">
      <pivotArea type="data" outline="0" fieldPosition="0">
        <references count="2">
          <reference field="4294967294" count="1" selected="0">
            <x v="0"/>
          </reference>
          <reference field="2" count="1" selected="0">
            <x v="218"/>
          </reference>
        </references>
      </pivotArea>
    </chartFormat>
    <chartFormat chart="16" format="5136">
      <pivotArea type="data" outline="0" fieldPosition="0">
        <references count="2">
          <reference field="4294967294" count="1" selected="0">
            <x v="0"/>
          </reference>
          <reference field="2" count="1" selected="0">
            <x v="217"/>
          </reference>
        </references>
      </pivotArea>
    </chartFormat>
    <chartFormat chart="16" format="5137">
      <pivotArea type="data" outline="0" fieldPosition="0">
        <references count="2">
          <reference field="4294967294" count="1" selected="0">
            <x v="0"/>
          </reference>
          <reference field="2" count="1" selected="0">
            <x v="216"/>
          </reference>
        </references>
      </pivotArea>
    </chartFormat>
    <chartFormat chart="16" format="5138">
      <pivotArea type="data" outline="0" fieldPosition="0">
        <references count="2">
          <reference field="4294967294" count="1" selected="0">
            <x v="0"/>
          </reference>
          <reference field="2" count="1" selected="0">
            <x v="215"/>
          </reference>
        </references>
      </pivotArea>
    </chartFormat>
    <chartFormat chart="16" format="5139">
      <pivotArea type="data" outline="0" fieldPosition="0">
        <references count="2">
          <reference field="4294967294" count="1" selected="0">
            <x v="0"/>
          </reference>
          <reference field="2" count="1" selected="0">
            <x v="214"/>
          </reference>
        </references>
      </pivotArea>
    </chartFormat>
    <chartFormat chart="16" format="5140">
      <pivotArea type="data" outline="0" fieldPosition="0">
        <references count="2">
          <reference field="4294967294" count="1" selected="0">
            <x v="0"/>
          </reference>
          <reference field="2" count="1" selected="0">
            <x v="213"/>
          </reference>
        </references>
      </pivotArea>
    </chartFormat>
    <chartFormat chart="16" format="5141">
      <pivotArea type="data" outline="0" fieldPosition="0">
        <references count="2">
          <reference field="4294967294" count="1" selected="0">
            <x v="0"/>
          </reference>
          <reference field="2" count="1" selected="0">
            <x v="212"/>
          </reference>
        </references>
      </pivotArea>
    </chartFormat>
    <chartFormat chart="16" format="5142">
      <pivotArea type="data" outline="0" fieldPosition="0">
        <references count="2">
          <reference field="4294967294" count="1" selected="0">
            <x v="0"/>
          </reference>
          <reference field="2" count="1" selected="0">
            <x v="211"/>
          </reference>
        </references>
      </pivotArea>
    </chartFormat>
    <chartFormat chart="16" format="5143">
      <pivotArea type="data" outline="0" fieldPosition="0">
        <references count="2">
          <reference field="4294967294" count="1" selected="0">
            <x v="0"/>
          </reference>
          <reference field="2" count="1" selected="0">
            <x v="210"/>
          </reference>
        </references>
      </pivotArea>
    </chartFormat>
    <chartFormat chart="16" format="5144">
      <pivotArea type="data" outline="0" fieldPosition="0">
        <references count="2">
          <reference field="4294967294" count="1" selected="0">
            <x v="0"/>
          </reference>
          <reference field="2" count="1" selected="0">
            <x v="209"/>
          </reference>
        </references>
      </pivotArea>
    </chartFormat>
    <chartFormat chart="16" format="5145">
      <pivotArea type="data" outline="0" fieldPosition="0">
        <references count="2">
          <reference field="4294967294" count="1" selected="0">
            <x v="0"/>
          </reference>
          <reference field="2" count="1" selected="0">
            <x v="208"/>
          </reference>
        </references>
      </pivotArea>
    </chartFormat>
    <chartFormat chart="16" format="5146">
      <pivotArea type="data" outline="0" fieldPosition="0">
        <references count="2">
          <reference field="4294967294" count="1" selected="0">
            <x v="0"/>
          </reference>
          <reference field="2" count="1" selected="0">
            <x v="207"/>
          </reference>
        </references>
      </pivotArea>
    </chartFormat>
    <chartFormat chart="16" format="5147">
      <pivotArea type="data" outline="0" fieldPosition="0">
        <references count="2">
          <reference field="4294967294" count="1" selected="0">
            <x v="0"/>
          </reference>
          <reference field="2" count="1" selected="0">
            <x v="206"/>
          </reference>
        </references>
      </pivotArea>
    </chartFormat>
    <chartFormat chart="16" format="5148">
      <pivotArea type="data" outline="0" fieldPosition="0">
        <references count="2">
          <reference field="4294967294" count="1" selected="0">
            <x v="0"/>
          </reference>
          <reference field="2" count="1" selected="0">
            <x v="205"/>
          </reference>
        </references>
      </pivotArea>
    </chartFormat>
    <chartFormat chart="16" format="5149">
      <pivotArea type="data" outline="0" fieldPosition="0">
        <references count="2">
          <reference field="4294967294" count="1" selected="0">
            <x v="0"/>
          </reference>
          <reference field="2" count="1" selected="0">
            <x v="204"/>
          </reference>
        </references>
      </pivotArea>
    </chartFormat>
    <chartFormat chart="16" format="5150">
      <pivotArea type="data" outline="0" fieldPosition="0">
        <references count="2">
          <reference field="4294967294" count="1" selected="0">
            <x v="0"/>
          </reference>
          <reference field="2" count="1" selected="0">
            <x v="203"/>
          </reference>
        </references>
      </pivotArea>
    </chartFormat>
    <chartFormat chart="16" format="5151">
      <pivotArea type="data" outline="0" fieldPosition="0">
        <references count="2">
          <reference field="4294967294" count="1" selected="0">
            <x v="0"/>
          </reference>
          <reference field="2" count="1" selected="0">
            <x v="202"/>
          </reference>
        </references>
      </pivotArea>
    </chartFormat>
    <chartFormat chart="16" format="5152">
      <pivotArea type="data" outline="0" fieldPosition="0">
        <references count="2">
          <reference field="4294967294" count="1" selected="0">
            <x v="0"/>
          </reference>
          <reference field="2" count="1" selected="0">
            <x v="201"/>
          </reference>
        </references>
      </pivotArea>
    </chartFormat>
    <chartFormat chart="16" format="5153">
      <pivotArea type="data" outline="0" fieldPosition="0">
        <references count="2">
          <reference field="4294967294" count="1" selected="0">
            <x v="0"/>
          </reference>
          <reference field="2" count="1" selected="0">
            <x v="200"/>
          </reference>
        </references>
      </pivotArea>
    </chartFormat>
    <chartFormat chart="16" format="5154">
      <pivotArea type="data" outline="0" fieldPosition="0">
        <references count="2">
          <reference field="4294967294" count="1" selected="0">
            <x v="0"/>
          </reference>
          <reference field="2" count="1" selected="0">
            <x v="199"/>
          </reference>
        </references>
      </pivotArea>
    </chartFormat>
    <chartFormat chart="16" format="5155">
      <pivotArea type="data" outline="0" fieldPosition="0">
        <references count="2">
          <reference field="4294967294" count="1" selected="0">
            <x v="0"/>
          </reference>
          <reference field="2" count="1" selected="0">
            <x v="198"/>
          </reference>
        </references>
      </pivotArea>
    </chartFormat>
    <chartFormat chart="16" format="5156">
      <pivotArea type="data" outline="0" fieldPosition="0">
        <references count="2">
          <reference field="4294967294" count="1" selected="0">
            <x v="0"/>
          </reference>
          <reference field="2" count="1" selected="0">
            <x v="197"/>
          </reference>
        </references>
      </pivotArea>
    </chartFormat>
    <chartFormat chart="16" format="5157">
      <pivotArea type="data" outline="0" fieldPosition="0">
        <references count="2">
          <reference field="4294967294" count="1" selected="0">
            <x v="0"/>
          </reference>
          <reference field="2" count="1" selected="0">
            <x v="196"/>
          </reference>
        </references>
      </pivotArea>
    </chartFormat>
    <chartFormat chart="16" format="5158">
      <pivotArea type="data" outline="0" fieldPosition="0">
        <references count="2">
          <reference field="4294967294" count="1" selected="0">
            <x v="0"/>
          </reference>
          <reference field="2" count="1" selected="0">
            <x v="195"/>
          </reference>
        </references>
      </pivotArea>
    </chartFormat>
    <chartFormat chart="16" format="5159">
      <pivotArea type="data" outline="0" fieldPosition="0">
        <references count="2">
          <reference field="4294967294" count="1" selected="0">
            <x v="0"/>
          </reference>
          <reference field="2" count="1" selected="0">
            <x v="194"/>
          </reference>
        </references>
      </pivotArea>
    </chartFormat>
    <chartFormat chart="16" format="5160">
      <pivotArea type="data" outline="0" fieldPosition="0">
        <references count="2">
          <reference field="4294967294" count="1" selected="0">
            <x v="0"/>
          </reference>
          <reference field="2" count="1" selected="0">
            <x v="193"/>
          </reference>
        </references>
      </pivotArea>
    </chartFormat>
    <chartFormat chart="16" format="5161">
      <pivotArea type="data" outline="0" fieldPosition="0">
        <references count="2">
          <reference field="4294967294" count="1" selected="0">
            <x v="0"/>
          </reference>
          <reference field="2" count="1" selected="0">
            <x v="192"/>
          </reference>
        </references>
      </pivotArea>
    </chartFormat>
    <chartFormat chart="16" format="5162">
      <pivotArea type="data" outline="0" fieldPosition="0">
        <references count="2">
          <reference field="4294967294" count="1" selected="0">
            <x v="0"/>
          </reference>
          <reference field="2" count="1" selected="0">
            <x v="191"/>
          </reference>
        </references>
      </pivotArea>
    </chartFormat>
    <chartFormat chart="16" format="5163">
      <pivotArea type="data" outline="0" fieldPosition="0">
        <references count="2">
          <reference field="4294967294" count="1" selected="0">
            <x v="0"/>
          </reference>
          <reference field="2" count="1" selected="0">
            <x v="190"/>
          </reference>
        </references>
      </pivotArea>
    </chartFormat>
    <chartFormat chart="16" format="5164">
      <pivotArea type="data" outline="0" fieldPosition="0">
        <references count="2">
          <reference field="4294967294" count="1" selected="0">
            <x v="0"/>
          </reference>
          <reference field="2" count="1" selected="0">
            <x v="189"/>
          </reference>
        </references>
      </pivotArea>
    </chartFormat>
    <chartFormat chart="16" format="5165">
      <pivotArea type="data" outline="0" fieldPosition="0">
        <references count="2">
          <reference field="4294967294" count="1" selected="0">
            <x v="0"/>
          </reference>
          <reference field="2" count="1" selected="0">
            <x v="188"/>
          </reference>
        </references>
      </pivotArea>
    </chartFormat>
    <chartFormat chart="16" format="5166">
      <pivotArea type="data" outline="0" fieldPosition="0">
        <references count="2">
          <reference field="4294967294" count="1" selected="0">
            <x v="0"/>
          </reference>
          <reference field="2" count="1" selected="0">
            <x v="187"/>
          </reference>
        </references>
      </pivotArea>
    </chartFormat>
    <chartFormat chart="16" format="5167">
      <pivotArea type="data" outline="0" fieldPosition="0">
        <references count="2">
          <reference field="4294967294" count="1" selected="0">
            <x v="0"/>
          </reference>
          <reference field="2" count="1" selected="0">
            <x v="186"/>
          </reference>
        </references>
      </pivotArea>
    </chartFormat>
    <chartFormat chart="16" format="5168">
      <pivotArea type="data" outline="0" fieldPosition="0">
        <references count="2">
          <reference field="4294967294" count="1" selected="0">
            <x v="0"/>
          </reference>
          <reference field="2" count="1" selected="0">
            <x v="185"/>
          </reference>
        </references>
      </pivotArea>
    </chartFormat>
    <chartFormat chart="16" format="5169">
      <pivotArea type="data" outline="0" fieldPosition="0">
        <references count="2">
          <reference field="4294967294" count="1" selected="0">
            <x v="0"/>
          </reference>
          <reference field="2" count="1" selected="0">
            <x v="184"/>
          </reference>
        </references>
      </pivotArea>
    </chartFormat>
    <chartFormat chart="16" format="5170">
      <pivotArea type="data" outline="0" fieldPosition="0">
        <references count="2">
          <reference field="4294967294" count="1" selected="0">
            <x v="0"/>
          </reference>
          <reference field="2" count="1" selected="0">
            <x v="183"/>
          </reference>
        </references>
      </pivotArea>
    </chartFormat>
    <chartFormat chart="16" format="5171">
      <pivotArea type="data" outline="0" fieldPosition="0">
        <references count="2">
          <reference field="4294967294" count="1" selected="0">
            <x v="0"/>
          </reference>
          <reference field="2" count="1" selected="0">
            <x v="182"/>
          </reference>
        </references>
      </pivotArea>
    </chartFormat>
    <chartFormat chart="16" format="5172">
      <pivotArea type="data" outline="0" fieldPosition="0">
        <references count="2">
          <reference field="4294967294" count="1" selected="0">
            <x v="0"/>
          </reference>
          <reference field="2" count="1" selected="0">
            <x v="181"/>
          </reference>
        </references>
      </pivotArea>
    </chartFormat>
    <chartFormat chart="16" format="5173">
      <pivotArea type="data" outline="0" fieldPosition="0">
        <references count="2">
          <reference field="4294967294" count="1" selected="0">
            <x v="0"/>
          </reference>
          <reference field="2" count="1" selected="0">
            <x v="180"/>
          </reference>
        </references>
      </pivotArea>
    </chartFormat>
    <chartFormat chart="16" format="5174">
      <pivotArea type="data" outline="0" fieldPosition="0">
        <references count="2">
          <reference field="4294967294" count="1" selected="0">
            <x v="0"/>
          </reference>
          <reference field="2" count="1" selected="0">
            <x v="179"/>
          </reference>
        </references>
      </pivotArea>
    </chartFormat>
    <chartFormat chart="16" format="5175">
      <pivotArea type="data" outline="0" fieldPosition="0">
        <references count="2">
          <reference field="4294967294" count="1" selected="0">
            <x v="0"/>
          </reference>
          <reference field="2" count="1" selected="0">
            <x v="178"/>
          </reference>
        </references>
      </pivotArea>
    </chartFormat>
    <chartFormat chart="16" format="5176">
      <pivotArea type="data" outline="0" fieldPosition="0">
        <references count="2">
          <reference field="4294967294" count="1" selected="0">
            <x v="0"/>
          </reference>
          <reference field="2" count="1" selected="0">
            <x v="177"/>
          </reference>
        </references>
      </pivotArea>
    </chartFormat>
    <chartFormat chart="16" format="5177">
      <pivotArea type="data" outline="0" fieldPosition="0">
        <references count="2">
          <reference field="4294967294" count="1" selected="0">
            <x v="0"/>
          </reference>
          <reference field="2" count="1" selected="0">
            <x v="176"/>
          </reference>
        </references>
      </pivotArea>
    </chartFormat>
    <chartFormat chart="16" format="5178">
      <pivotArea type="data" outline="0" fieldPosition="0">
        <references count="2">
          <reference field="4294967294" count="1" selected="0">
            <x v="0"/>
          </reference>
          <reference field="2" count="1" selected="0">
            <x v="175"/>
          </reference>
        </references>
      </pivotArea>
    </chartFormat>
    <chartFormat chart="16" format="5179">
      <pivotArea type="data" outline="0" fieldPosition="0">
        <references count="2">
          <reference field="4294967294" count="1" selected="0">
            <x v="0"/>
          </reference>
          <reference field="2" count="1" selected="0">
            <x v="174"/>
          </reference>
        </references>
      </pivotArea>
    </chartFormat>
    <chartFormat chart="16" format="5180">
      <pivotArea type="data" outline="0" fieldPosition="0">
        <references count="2">
          <reference field="4294967294" count="1" selected="0">
            <x v="0"/>
          </reference>
          <reference field="2" count="1" selected="0">
            <x v="173"/>
          </reference>
        </references>
      </pivotArea>
    </chartFormat>
    <chartFormat chart="16" format="5181">
      <pivotArea type="data" outline="0" fieldPosition="0">
        <references count="2">
          <reference field="4294967294" count="1" selected="0">
            <x v="0"/>
          </reference>
          <reference field="2" count="1" selected="0">
            <x v="172"/>
          </reference>
        </references>
      </pivotArea>
    </chartFormat>
    <chartFormat chart="16" format="5182">
      <pivotArea type="data" outline="0" fieldPosition="0">
        <references count="2">
          <reference field="4294967294" count="1" selected="0">
            <x v="0"/>
          </reference>
          <reference field="2" count="1" selected="0">
            <x v="171"/>
          </reference>
        </references>
      </pivotArea>
    </chartFormat>
    <chartFormat chart="16" format="5183">
      <pivotArea type="data" outline="0" fieldPosition="0">
        <references count="2">
          <reference field="4294967294" count="1" selected="0">
            <x v="0"/>
          </reference>
          <reference field="2" count="1" selected="0">
            <x v="170"/>
          </reference>
        </references>
      </pivotArea>
    </chartFormat>
    <chartFormat chart="16" format="5184">
      <pivotArea type="data" outline="0" fieldPosition="0">
        <references count="2">
          <reference field="4294967294" count="1" selected="0">
            <x v="0"/>
          </reference>
          <reference field="2" count="1" selected="0">
            <x v="169"/>
          </reference>
        </references>
      </pivotArea>
    </chartFormat>
    <chartFormat chart="16" format="5185">
      <pivotArea type="data" outline="0" fieldPosition="0">
        <references count="2">
          <reference field="4294967294" count="1" selected="0">
            <x v="0"/>
          </reference>
          <reference field="2" count="1" selected="0">
            <x v="168"/>
          </reference>
        </references>
      </pivotArea>
    </chartFormat>
    <chartFormat chart="16" format="5186">
      <pivotArea type="data" outline="0" fieldPosition="0">
        <references count="2">
          <reference field="4294967294" count="1" selected="0">
            <x v="0"/>
          </reference>
          <reference field="2" count="1" selected="0">
            <x v="167"/>
          </reference>
        </references>
      </pivotArea>
    </chartFormat>
    <chartFormat chart="16" format="5187">
      <pivotArea type="data" outline="0" fieldPosition="0">
        <references count="2">
          <reference field="4294967294" count="1" selected="0">
            <x v="0"/>
          </reference>
          <reference field="2" count="1" selected="0">
            <x v="166"/>
          </reference>
        </references>
      </pivotArea>
    </chartFormat>
    <chartFormat chart="16" format="5188">
      <pivotArea type="data" outline="0" fieldPosition="0">
        <references count="2">
          <reference field="4294967294" count="1" selected="0">
            <x v="0"/>
          </reference>
          <reference field="2" count="1" selected="0">
            <x v="165"/>
          </reference>
        </references>
      </pivotArea>
    </chartFormat>
    <chartFormat chart="16" format="5189">
      <pivotArea type="data" outline="0" fieldPosition="0">
        <references count="2">
          <reference field="4294967294" count="1" selected="0">
            <x v="0"/>
          </reference>
          <reference field="2" count="1" selected="0">
            <x v="164"/>
          </reference>
        </references>
      </pivotArea>
    </chartFormat>
    <chartFormat chart="16" format="5190">
      <pivotArea type="data" outline="0" fieldPosition="0">
        <references count="2">
          <reference field="4294967294" count="1" selected="0">
            <x v="0"/>
          </reference>
          <reference field="2" count="1" selected="0">
            <x v="163"/>
          </reference>
        </references>
      </pivotArea>
    </chartFormat>
    <chartFormat chart="16" format="5191">
      <pivotArea type="data" outline="0" fieldPosition="0">
        <references count="2">
          <reference field="4294967294" count="1" selected="0">
            <x v="0"/>
          </reference>
          <reference field="2" count="1" selected="0">
            <x v="162"/>
          </reference>
        </references>
      </pivotArea>
    </chartFormat>
    <chartFormat chart="16" format="5192">
      <pivotArea type="data" outline="0" fieldPosition="0">
        <references count="2">
          <reference field="4294967294" count="1" selected="0">
            <x v="0"/>
          </reference>
          <reference field="2" count="1" selected="0">
            <x v="161"/>
          </reference>
        </references>
      </pivotArea>
    </chartFormat>
    <chartFormat chart="16" format="5193">
      <pivotArea type="data" outline="0" fieldPosition="0">
        <references count="2">
          <reference field="4294967294" count="1" selected="0">
            <x v="0"/>
          </reference>
          <reference field="2" count="1" selected="0">
            <x v="160"/>
          </reference>
        </references>
      </pivotArea>
    </chartFormat>
    <chartFormat chart="16" format="5194">
      <pivotArea type="data" outline="0" fieldPosition="0">
        <references count="2">
          <reference field="4294967294" count="1" selected="0">
            <x v="0"/>
          </reference>
          <reference field="2" count="1" selected="0">
            <x v="159"/>
          </reference>
        </references>
      </pivotArea>
    </chartFormat>
    <chartFormat chart="16" format="5195">
      <pivotArea type="data" outline="0" fieldPosition="0">
        <references count="2">
          <reference field="4294967294" count="1" selected="0">
            <x v="0"/>
          </reference>
          <reference field="2" count="1" selected="0">
            <x v="158"/>
          </reference>
        </references>
      </pivotArea>
    </chartFormat>
    <chartFormat chart="16" format="5196">
      <pivotArea type="data" outline="0" fieldPosition="0">
        <references count="2">
          <reference field="4294967294" count="1" selected="0">
            <x v="0"/>
          </reference>
          <reference field="2" count="1" selected="0">
            <x v="157"/>
          </reference>
        </references>
      </pivotArea>
    </chartFormat>
    <chartFormat chart="16" format="5197">
      <pivotArea type="data" outline="0" fieldPosition="0">
        <references count="2">
          <reference field="4294967294" count="1" selected="0">
            <x v="0"/>
          </reference>
          <reference field="2" count="1" selected="0">
            <x v="156"/>
          </reference>
        </references>
      </pivotArea>
    </chartFormat>
    <chartFormat chart="16" format="5198">
      <pivotArea type="data" outline="0" fieldPosition="0">
        <references count="2">
          <reference field="4294967294" count="1" selected="0">
            <x v="0"/>
          </reference>
          <reference field="2" count="1" selected="0">
            <x v="155"/>
          </reference>
        </references>
      </pivotArea>
    </chartFormat>
    <chartFormat chart="16" format="5199">
      <pivotArea type="data" outline="0" fieldPosition="0">
        <references count="2">
          <reference field="4294967294" count="1" selected="0">
            <x v="0"/>
          </reference>
          <reference field="2" count="1" selected="0">
            <x v="154"/>
          </reference>
        </references>
      </pivotArea>
    </chartFormat>
    <chartFormat chart="16" format="5200">
      <pivotArea type="data" outline="0" fieldPosition="0">
        <references count="2">
          <reference field="4294967294" count="1" selected="0">
            <x v="0"/>
          </reference>
          <reference field="2" count="1" selected="0">
            <x v="153"/>
          </reference>
        </references>
      </pivotArea>
    </chartFormat>
    <chartFormat chart="16" format="5201">
      <pivotArea type="data" outline="0" fieldPosition="0">
        <references count="2">
          <reference field="4294967294" count="1" selected="0">
            <x v="0"/>
          </reference>
          <reference field="2" count="1" selected="0">
            <x v="152"/>
          </reference>
        </references>
      </pivotArea>
    </chartFormat>
    <chartFormat chart="16" format="5202">
      <pivotArea type="data" outline="0" fieldPosition="0">
        <references count="2">
          <reference field="4294967294" count="1" selected="0">
            <x v="0"/>
          </reference>
          <reference field="2" count="1" selected="0">
            <x v="151"/>
          </reference>
        </references>
      </pivotArea>
    </chartFormat>
    <chartFormat chart="16" format="5203">
      <pivotArea type="data" outline="0" fieldPosition="0">
        <references count="2">
          <reference field="4294967294" count="1" selected="0">
            <x v="0"/>
          </reference>
          <reference field="2" count="1" selected="0">
            <x v="150"/>
          </reference>
        </references>
      </pivotArea>
    </chartFormat>
    <chartFormat chart="16" format="5204">
      <pivotArea type="data" outline="0" fieldPosition="0">
        <references count="2">
          <reference field="4294967294" count="1" selected="0">
            <x v="0"/>
          </reference>
          <reference field="2" count="1" selected="0">
            <x v="149"/>
          </reference>
        </references>
      </pivotArea>
    </chartFormat>
    <chartFormat chart="16" format="5205">
      <pivotArea type="data" outline="0" fieldPosition="0">
        <references count="2">
          <reference field="4294967294" count="1" selected="0">
            <x v="0"/>
          </reference>
          <reference field="2" count="1" selected="0">
            <x v="148"/>
          </reference>
        </references>
      </pivotArea>
    </chartFormat>
    <chartFormat chart="16" format="5206">
      <pivotArea type="data" outline="0" fieldPosition="0">
        <references count="2">
          <reference field="4294967294" count="1" selected="0">
            <x v="0"/>
          </reference>
          <reference field="2" count="1" selected="0">
            <x v="147"/>
          </reference>
        </references>
      </pivotArea>
    </chartFormat>
    <chartFormat chart="16" format="5207">
      <pivotArea type="data" outline="0" fieldPosition="0">
        <references count="2">
          <reference field="4294967294" count="1" selected="0">
            <x v="0"/>
          </reference>
          <reference field="2" count="1" selected="0">
            <x v="146"/>
          </reference>
        </references>
      </pivotArea>
    </chartFormat>
    <chartFormat chart="16" format="5208">
      <pivotArea type="data" outline="0" fieldPosition="0">
        <references count="2">
          <reference field="4294967294" count="1" selected="0">
            <x v="0"/>
          </reference>
          <reference field="2" count="1" selected="0">
            <x v="145"/>
          </reference>
        </references>
      </pivotArea>
    </chartFormat>
    <chartFormat chart="16" format="5209">
      <pivotArea type="data" outline="0" fieldPosition="0">
        <references count="2">
          <reference field="4294967294" count="1" selected="0">
            <x v="0"/>
          </reference>
          <reference field="2" count="1" selected="0">
            <x v="144"/>
          </reference>
        </references>
      </pivotArea>
    </chartFormat>
    <chartFormat chart="16" format="5210">
      <pivotArea type="data" outline="0" fieldPosition="0">
        <references count="2">
          <reference field="4294967294" count="1" selected="0">
            <x v="0"/>
          </reference>
          <reference field="2" count="1" selected="0">
            <x v="143"/>
          </reference>
        </references>
      </pivotArea>
    </chartFormat>
    <chartFormat chart="16" format="5211">
      <pivotArea type="data" outline="0" fieldPosition="0">
        <references count="2">
          <reference field="4294967294" count="1" selected="0">
            <x v="0"/>
          </reference>
          <reference field="2" count="1" selected="0">
            <x v="142"/>
          </reference>
        </references>
      </pivotArea>
    </chartFormat>
    <chartFormat chart="16" format="5212">
      <pivotArea type="data" outline="0" fieldPosition="0">
        <references count="2">
          <reference field="4294967294" count="1" selected="0">
            <x v="0"/>
          </reference>
          <reference field="2" count="1" selected="0">
            <x v="141"/>
          </reference>
        </references>
      </pivotArea>
    </chartFormat>
    <chartFormat chart="16" format="5213">
      <pivotArea type="data" outline="0" fieldPosition="0">
        <references count="2">
          <reference field="4294967294" count="1" selected="0">
            <x v="0"/>
          </reference>
          <reference field="2" count="1" selected="0">
            <x v="140"/>
          </reference>
        </references>
      </pivotArea>
    </chartFormat>
    <chartFormat chart="16" format="5214">
      <pivotArea type="data" outline="0" fieldPosition="0">
        <references count="2">
          <reference field="4294967294" count="1" selected="0">
            <x v="0"/>
          </reference>
          <reference field="2" count="1" selected="0">
            <x v="139"/>
          </reference>
        </references>
      </pivotArea>
    </chartFormat>
    <chartFormat chart="16" format="5215">
      <pivotArea type="data" outline="0" fieldPosition="0">
        <references count="2">
          <reference field="4294967294" count="1" selected="0">
            <x v="0"/>
          </reference>
          <reference field="2" count="1" selected="0">
            <x v="138"/>
          </reference>
        </references>
      </pivotArea>
    </chartFormat>
    <chartFormat chart="16" format="5216">
      <pivotArea type="data" outline="0" fieldPosition="0">
        <references count="2">
          <reference field="4294967294" count="1" selected="0">
            <x v="0"/>
          </reference>
          <reference field="2" count="1" selected="0">
            <x v="137"/>
          </reference>
        </references>
      </pivotArea>
    </chartFormat>
    <chartFormat chart="16" format="5217">
      <pivotArea type="data" outline="0" fieldPosition="0">
        <references count="2">
          <reference field="4294967294" count="1" selected="0">
            <x v="0"/>
          </reference>
          <reference field="2" count="1" selected="0">
            <x v="136"/>
          </reference>
        </references>
      </pivotArea>
    </chartFormat>
    <chartFormat chart="16" format="5218">
      <pivotArea type="data" outline="0" fieldPosition="0">
        <references count="2">
          <reference field="4294967294" count="1" selected="0">
            <x v="0"/>
          </reference>
          <reference field="2" count="1" selected="0">
            <x v="135"/>
          </reference>
        </references>
      </pivotArea>
    </chartFormat>
    <chartFormat chart="16" format="5219">
      <pivotArea type="data" outline="0" fieldPosition="0">
        <references count="2">
          <reference field="4294967294" count="1" selected="0">
            <x v="0"/>
          </reference>
          <reference field="2" count="1" selected="0">
            <x v="134"/>
          </reference>
        </references>
      </pivotArea>
    </chartFormat>
    <chartFormat chart="16" format="5220">
      <pivotArea type="data" outline="0" fieldPosition="0">
        <references count="2">
          <reference field="4294967294" count="1" selected="0">
            <x v="0"/>
          </reference>
          <reference field="2" count="1" selected="0">
            <x v="133"/>
          </reference>
        </references>
      </pivotArea>
    </chartFormat>
    <chartFormat chart="16" format="5221">
      <pivotArea type="data" outline="0" fieldPosition="0">
        <references count="2">
          <reference field="4294967294" count="1" selected="0">
            <x v="0"/>
          </reference>
          <reference field="2" count="1" selected="0">
            <x v="132"/>
          </reference>
        </references>
      </pivotArea>
    </chartFormat>
    <chartFormat chart="16" format="5222">
      <pivotArea type="data" outline="0" fieldPosition="0">
        <references count="2">
          <reference field="4294967294" count="1" selected="0">
            <x v="0"/>
          </reference>
          <reference field="2" count="1" selected="0">
            <x v="131"/>
          </reference>
        </references>
      </pivotArea>
    </chartFormat>
    <chartFormat chart="16" format="5223">
      <pivotArea type="data" outline="0" fieldPosition="0">
        <references count="2">
          <reference field="4294967294" count="1" selected="0">
            <x v="0"/>
          </reference>
          <reference field="2" count="1" selected="0">
            <x v="130"/>
          </reference>
        </references>
      </pivotArea>
    </chartFormat>
    <chartFormat chart="16" format="5224">
      <pivotArea type="data" outline="0" fieldPosition="0">
        <references count="2">
          <reference field="4294967294" count="1" selected="0">
            <x v="0"/>
          </reference>
          <reference field="2" count="1" selected="0">
            <x v="129"/>
          </reference>
        </references>
      </pivotArea>
    </chartFormat>
    <chartFormat chart="16" format="5225">
      <pivotArea type="data" outline="0" fieldPosition="0">
        <references count="2">
          <reference field="4294967294" count="1" selected="0">
            <x v="0"/>
          </reference>
          <reference field="2" count="1" selected="0">
            <x v="128"/>
          </reference>
        </references>
      </pivotArea>
    </chartFormat>
    <chartFormat chart="16" format="5226">
      <pivotArea type="data" outline="0" fieldPosition="0">
        <references count="2">
          <reference field="4294967294" count="1" selected="0">
            <x v="0"/>
          </reference>
          <reference field="2" count="1" selected="0">
            <x v="127"/>
          </reference>
        </references>
      </pivotArea>
    </chartFormat>
    <chartFormat chart="16" format="5227">
      <pivotArea type="data" outline="0" fieldPosition="0">
        <references count="2">
          <reference field="4294967294" count="1" selected="0">
            <x v="0"/>
          </reference>
          <reference field="2" count="1" selected="0">
            <x v="126"/>
          </reference>
        </references>
      </pivotArea>
    </chartFormat>
    <chartFormat chart="16" format="5228">
      <pivotArea type="data" outline="0" fieldPosition="0">
        <references count="2">
          <reference field="4294967294" count="1" selected="0">
            <x v="0"/>
          </reference>
          <reference field="2" count="1" selected="0">
            <x v="125"/>
          </reference>
        </references>
      </pivotArea>
    </chartFormat>
    <chartFormat chart="16" format="5229">
      <pivotArea type="data" outline="0" fieldPosition="0">
        <references count="2">
          <reference field="4294967294" count="1" selected="0">
            <x v="0"/>
          </reference>
          <reference field="2" count="1" selected="0">
            <x v="124"/>
          </reference>
        </references>
      </pivotArea>
    </chartFormat>
    <chartFormat chart="16" format="5230">
      <pivotArea type="data" outline="0" fieldPosition="0">
        <references count="2">
          <reference field="4294967294" count="1" selected="0">
            <x v="0"/>
          </reference>
          <reference field="2" count="1" selected="0">
            <x v="123"/>
          </reference>
        </references>
      </pivotArea>
    </chartFormat>
    <chartFormat chart="16" format="5231">
      <pivotArea type="data" outline="0" fieldPosition="0">
        <references count="2">
          <reference field="4294967294" count="1" selected="0">
            <x v="0"/>
          </reference>
          <reference field="2" count="1" selected="0">
            <x v="122"/>
          </reference>
        </references>
      </pivotArea>
    </chartFormat>
    <chartFormat chart="16" format="5232">
      <pivotArea type="data" outline="0" fieldPosition="0">
        <references count="2">
          <reference field="4294967294" count="1" selected="0">
            <x v="0"/>
          </reference>
          <reference field="2" count="1" selected="0">
            <x v="121"/>
          </reference>
        </references>
      </pivotArea>
    </chartFormat>
    <chartFormat chart="16" format="5233">
      <pivotArea type="data" outline="0" fieldPosition="0">
        <references count="2">
          <reference field="4294967294" count="1" selected="0">
            <x v="0"/>
          </reference>
          <reference field="2" count="1" selected="0">
            <x v="120"/>
          </reference>
        </references>
      </pivotArea>
    </chartFormat>
    <chartFormat chart="16" format="5234">
      <pivotArea type="data" outline="0" fieldPosition="0">
        <references count="2">
          <reference field="4294967294" count="1" selected="0">
            <x v="0"/>
          </reference>
          <reference field="2" count="1" selected="0">
            <x v="119"/>
          </reference>
        </references>
      </pivotArea>
    </chartFormat>
    <chartFormat chart="16" format="5235">
      <pivotArea type="data" outline="0" fieldPosition="0">
        <references count="2">
          <reference field="4294967294" count="1" selected="0">
            <x v="0"/>
          </reference>
          <reference field="2" count="1" selected="0">
            <x v="118"/>
          </reference>
        </references>
      </pivotArea>
    </chartFormat>
    <chartFormat chart="16" format="5236">
      <pivotArea type="data" outline="0" fieldPosition="0">
        <references count="2">
          <reference field="4294967294" count="1" selected="0">
            <x v="0"/>
          </reference>
          <reference field="2" count="1" selected="0">
            <x v="117"/>
          </reference>
        </references>
      </pivotArea>
    </chartFormat>
    <chartFormat chart="16" format="5237">
      <pivotArea type="data" outline="0" fieldPosition="0">
        <references count="2">
          <reference field="4294967294" count="1" selected="0">
            <x v="0"/>
          </reference>
          <reference field="2" count="1" selected="0">
            <x v="116"/>
          </reference>
        </references>
      </pivotArea>
    </chartFormat>
    <chartFormat chart="16" format="5238">
      <pivotArea type="data" outline="0" fieldPosition="0">
        <references count="2">
          <reference field="4294967294" count="1" selected="0">
            <x v="0"/>
          </reference>
          <reference field="2" count="1" selected="0">
            <x v="115"/>
          </reference>
        </references>
      </pivotArea>
    </chartFormat>
    <chartFormat chart="16" format="5239">
      <pivotArea type="data" outline="0" fieldPosition="0">
        <references count="2">
          <reference field="4294967294" count="1" selected="0">
            <x v="0"/>
          </reference>
          <reference field="2" count="1" selected="0">
            <x v="114"/>
          </reference>
        </references>
      </pivotArea>
    </chartFormat>
    <chartFormat chart="16" format="5240">
      <pivotArea type="data" outline="0" fieldPosition="0">
        <references count="2">
          <reference field="4294967294" count="1" selected="0">
            <x v="0"/>
          </reference>
          <reference field="2" count="1" selected="0">
            <x v="113"/>
          </reference>
        </references>
      </pivotArea>
    </chartFormat>
    <chartFormat chart="16" format="5241">
      <pivotArea type="data" outline="0" fieldPosition="0">
        <references count="2">
          <reference field="4294967294" count="1" selected="0">
            <x v="0"/>
          </reference>
          <reference field="2" count="1" selected="0">
            <x v="112"/>
          </reference>
        </references>
      </pivotArea>
    </chartFormat>
    <chartFormat chart="16" format="5242">
      <pivotArea type="data" outline="0" fieldPosition="0">
        <references count="2">
          <reference field="4294967294" count="1" selected="0">
            <x v="0"/>
          </reference>
          <reference field="2" count="1" selected="0">
            <x v="111"/>
          </reference>
        </references>
      </pivotArea>
    </chartFormat>
    <chartFormat chart="16" format="5243">
      <pivotArea type="data" outline="0" fieldPosition="0">
        <references count="2">
          <reference field="4294967294" count="1" selected="0">
            <x v="0"/>
          </reference>
          <reference field="2" count="1" selected="0">
            <x v="110"/>
          </reference>
        </references>
      </pivotArea>
    </chartFormat>
    <chartFormat chart="16" format="5244">
      <pivotArea type="data" outline="0" fieldPosition="0">
        <references count="2">
          <reference field="4294967294" count="1" selected="0">
            <x v="0"/>
          </reference>
          <reference field="2" count="1" selected="0">
            <x v="109"/>
          </reference>
        </references>
      </pivotArea>
    </chartFormat>
    <chartFormat chart="16" format="5245">
      <pivotArea type="data" outline="0" fieldPosition="0">
        <references count="2">
          <reference field="4294967294" count="1" selected="0">
            <x v="0"/>
          </reference>
          <reference field="2" count="1" selected="0">
            <x v="108"/>
          </reference>
        </references>
      </pivotArea>
    </chartFormat>
    <chartFormat chart="16" format="5246">
      <pivotArea type="data" outline="0" fieldPosition="0">
        <references count="2">
          <reference field="4294967294" count="1" selected="0">
            <x v="0"/>
          </reference>
          <reference field="2" count="1" selected="0">
            <x v="107"/>
          </reference>
        </references>
      </pivotArea>
    </chartFormat>
    <chartFormat chart="16" format="5247">
      <pivotArea type="data" outline="0" fieldPosition="0">
        <references count="2">
          <reference field="4294967294" count="1" selected="0">
            <x v="0"/>
          </reference>
          <reference field="2" count="1" selected="0">
            <x v="106"/>
          </reference>
        </references>
      </pivotArea>
    </chartFormat>
    <chartFormat chart="16" format="5248">
      <pivotArea type="data" outline="0" fieldPosition="0">
        <references count="2">
          <reference field="4294967294" count="1" selected="0">
            <x v="0"/>
          </reference>
          <reference field="2" count="1" selected="0">
            <x v="105"/>
          </reference>
        </references>
      </pivotArea>
    </chartFormat>
    <chartFormat chart="16" format="5249">
      <pivotArea type="data" outline="0" fieldPosition="0">
        <references count="2">
          <reference field="4294967294" count="1" selected="0">
            <x v="0"/>
          </reference>
          <reference field="2" count="1" selected="0">
            <x v="104"/>
          </reference>
        </references>
      </pivotArea>
    </chartFormat>
    <chartFormat chart="16" format="5250">
      <pivotArea type="data" outline="0" fieldPosition="0">
        <references count="2">
          <reference field="4294967294" count="1" selected="0">
            <x v="0"/>
          </reference>
          <reference field="2" count="1" selected="0">
            <x v="103"/>
          </reference>
        </references>
      </pivotArea>
    </chartFormat>
    <chartFormat chart="16" format="5251">
      <pivotArea type="data" outline="0" fieldPosition="0">
        <references count="2">
          <reference field="4294967294" count="1" selected="0">
            <x v="0"/>
          </reference>
          <reference field="2" count="1" selected="0">
            <x v="102"/>
          </reference>
        </references>
      </pivotArea>
    </chartFormat>
    <chartFormat chart="16" format="5252">
      <pivotArea type="data" outline="0" fieldPosition="0">
        <references count="2">
          <reference field="4294967294" count="1" selected="0">
            <x v="0"/>
          </reference>
          <reference field="2" count="1" selected="0">
            <x v="101"/>
          </reference>
        </references>
      </pivotArea>
    </chartFormat>
    <chartFormat chart="16" format="5253">
      <pivotArea type="data" outline="0" fieldPosition="0">
        <references count="2">
          <reference field="4294967294" count="1" selected="0">
            <x v="0"/>
          </reference>
          <reference field="2" count="1" selected="0">
            <x v="100"/>
          </reference>
        </references>
      </pivotArea>
    </chartFormat>
    <chartFormat chart="16" format="5254">
      <pivotArea type="data" outline="0" fieldPosition="0">
        <references count="2">
          <reference field="4294967294" count="1" selected="0">
            <x v="0"/>
          </reference>
          <reference field="2" count="1" selected="0">
            <x v="99"/>
          </reference>
        </references>
      </pivotArea>
    </chartFormat>
    <chartFormat chart="16" format="5255">
      <pivotArea type="data" outline="0" fieldPosition="0">
        <references count="2">
          <reference field="4294967294" count="1" selected="0">
            <x v="0"/>
          </reference>
          <reference field="2" count="1" selected="0">
            <x v="98"/>
          </reference>
        </references>
      </pivotArea>
    </chartFormat>
    <chartFormat chart="16" format="5256">
      <pivotArea type="data" outline="0" fieldPosition="0">
        <references count="2">
          <reference field="4294967294" count="1" selected="0">
            <x v="0"/>
          </reference>
          <reference field="2" count="1" selected="0">
            <x v="97"/>
          </reference>
        </references>
      </pivotArea>
    </chartFormat>
    <chartFormat chart="16" format="5257">
      <pivotArea type="data" outline="0" fieldPosition="0">
        <references count="2">
          <reference field="4294967294" count="1" selected="0">
            <x v="0"/>
          </reference>
          <reference field="2" count="1" selected="0">
            <x v="96"/>
          </reference>
        </references>
      </pivotArea>
    </chartFormat>
    <chartFormat chart="16" format="5258">
      <pivotArea type="data" outline="0" fieldPosition="0">
        <references count="2">
          <reference field="4294967294" count="1" selected="0">
            <x v="0"/>
          </reference>
          <reference field="2" count="1" selected="0">
            <x v="95"/>
          </reference>
        </references>
      </pivotArea>
    </chartFormat>
    <chartFormat chart="16" format="5259">
      <pivotArea type="data" outline="0" fieldPosition="0">
        <references count="2">
          <reference field="4294967294" count="1" selected="0">
            <x v="0"/>
          </reference>
          <reference field="2" count="1" selected="0">
            <x v="94"/>
          </reference>
        </references>
      </pivotArea>
    </chartFormat>
    <chartFormat chart="16" format="5260">
      <pivotArea type="data" outline="0" fieldPosition="0">
        <references count="2">
          <reference field="4294967294" count="1" selected="0">
            <x v="0"/>
          </reference>
          <reference field="2" count="1" selected="0">
            <x v="93"/>
          </reference>
        </references>
      </pivotArea>
    </chartFormat>
    <chartFormat chart="16" format="5261">
      <pivotArea type="data" outline="0" fieldPosition="0">
        <references count="2">
          <reference field="4294967294" count="1" selected="0">
            <x v="0"/>
          </reference>
          <reference field="2" count="1" selected="0">
            <x v="92"/>
          </reference>
        </references>
      </pivotArea>
    </chartFormat>
    <chartFormat chart="16" format="5262">
      <pivotArea type="data" outline="0" fieldPosition="0">
        <references count="2">
          <reference field="4294967294" count="1" selected="0">
            <x v="0"/>
          </reference>
          <reference field="2" count="1" selected="0">
            <x v="91"/>
          </reference>
        </references>
      </pivotArea>
    </chartFormat>
    <chartFormat chart="16" format="5263">
      <pivotArea type="data" outline="0" fieldPosition="0">
        <references count="2">
          <reference field="4294967294" count="1" selected="0">
            <x v="0"/>
          </reference>
          <reference field="2" count="1" selected="0">
            <x v="90"/>
          </reference>
        </references>
      </pivotArea>
    </chartFormat>
    <chartFormat chart="16" format="5264">
      <pivotArea type="data" outline="0" fieldPosition="0">
        <references count="2">
          <reference field="4294967294" count="1" selected="0">
            <x v="0"/>
          </reference>
          <reference field="2" count="1" selected="0">
            <x v="89"/>
          </reference>
        </references>
      </pivotArea>
    </chartFormat>
    <chartFormat chart="16" format="5265">
      <pivotArea type="data" outline="0" fieldPosition="0">
        <references count="2">
          <reference field="4294967294" count="1" selected="0">
            <x v="0"/>
          </reference>
          <reference field="2" count="1" selected="0">
            <x v="88"/>
          </reference>
        </references>
      </pivotArea>
    </chartFormat>
    <chartFormat chart="16" format="5266">
      <pivotArea type="data" outline="0" fieldPosition="0">
        <references count="2">
          <reference field="4294967294" count="1" selected="0">
            <x v="0"/>
          </reference>
          <reference field="2" count="1" selected="0">
            <x v="87"/>
          </reference>
        </references>
      </pivotArea>
    </chartFormat>
    <chartFormat chart="16" format="5267">
      <pivotArea type="data" outline="0" fieldPosition="0">
        <references count="2">
          <reference field="4294967294" count="1" selected="0">
            <x v="0"/>
          </reference>
          <reference field="2" count="1" selected="0">
            <x v="86"/>
          </reference>
        </references>
      </pivotArea>
    </chartFormat>
    <chartFormat chart="16" format="5268">
      <pivotArea type="data" outline="0" fieldPosition="0">
        <references count="2">
          <reference field="4294967294" count="1" selected="0">
            <x v="0"/>
          </reference>
          <reference field="2" count="1" selected="0">
            <x v="85"/>
          </reference>
        </references>
      </pivotArea>
    </chartFormat>
    <chartFormat chart="16" format="5269">
      <pivotArea type="data" outline="0" fieldPosition="0">
        <references count="2">
          <reference field="4294967294" count="1" selected="0">
            <x v="0"/>
          </reference>
          <reference field="2" count="1" selected="0">
            <x v="84"/>
          </reference>
        </references>
      </pivotArea>
    </chartFormat>
    <chartFormat chart="16" format="5270">
      <pivotArea type="data" outline="0" fieldPosition="0">
        <references count="2">
          <reference field="4294967294" count="1" selected="0">
            <x v="0"/>
          </reference>
          <reference field="2" count="1" selected="0">
            <x v="83"/>
          </reference>
        </references>
      </pivotArea>
    </chartFormat>
    <chartFormat chart="16" format="5271">
      <pivotArea type="data" outline="0" fieldPosition="0">
        <references count="2">
          <reference field="4294967294" count="1" selected="0">
            <x v="0"/>
          </reference>
          <reference field="2" count="1" selected="0">
            <x v="82"/>
          </reference>
        </references>
      </pivotArea>
    </chartFormat>
    <chartFormat chart="16" format="5272">
      <pivotArea type="data" outline="0" fieldPosition="0">
        <references count="2">
          <reference field="4294967294" count="1" selected="0">
            <x v="0"/>
          </reference>
          <reference field="2" count="1" selected="0">
            <x v="81"/>
          </reference>
        </references>
      </pivotArea>
    </chartFormat>
    <chartFormat chart="16" format="5273">
      <pivotArea type="data" outline="0" fieldPosition="0">
        <references count="2">
          <reference field="4294967294" count="1" selected="0">
            <x v="0"/>
          </reference>
          <reference field="2" count="1" selected="0">
            <x v="80"/>
          </reference>
        </references>
      </pivotArea>
    </chartFormat>
    <chartFormat chart="16" format="5274">
      <pivotArea type="data" outline="0" fieldPosition="0">
        <references count="2">
          <reference field="4294967294" count="1" selected="0">
            <x v="0"/>
          </reference>
          <reference field="2" count="1" selected="0">
            <x v="79"/>
          </reference>
        </references>
      </pivotArea>
    </chartFormat>
    <chartFormat chart="16" format="5275">
      <pivotArea type="data" outline="0" fieldPosition="0">
        <references count="2">
          <reference field="4294967294" count="1" selected="0">
            <x v="0"/>
          </reference>
          <reference field="2" count="1" selected="0">
            <x v="78"/>
          </reference>
        </references>
      </pivotArea>
    </chartFormat>
    <chartFormat chart="16" format="5276">
      <pivotArea type="data" outline="0" fieldPosition="0">
        <references count="2">
          <reference field="4294967294" count="1" selected="0">
            <x v="0"/>
          </reference>
          <reference field="2" count="1" selected="0">
            <x v="77"/>
          </reference>
        </references>
      </pivotArea>
    </chartFormat>
    <chartFormat chart="16" format="5277">
      <pivotArea type="data" outline="0" fieldPosition="0">
        <references count="2">
          <reference field="4294967294" count="1" selected="0">
            <x v="0"/>
          </reference>
          <reference field="2" count="1" selected="0">
            <x v="76"/>
          </reference>
        </references>
      </pivotArea>
    </chartFormat>
    <chartFormat chart="16" format="5278">
      <pivotArea type="data" outline="0" fieldPosition="0">
        <references count="2">
          <reference field="4294967294" count="1" selected="0">
            <x v="0"/>
          </reference>
          <reference field="2" count="1" selected="0">
            <x v="75"/>
          </reference>
        </references>
      </pivotArea>
    </chartFormat>
    <chartFormat chart="16" format="5279">
      <pivotArea type="data" outline="0" fieldPosition="0">
        <references count="2">
          <reference field="4294967294" count="1" selected="0">
            <x v="0"/>
          </reference>
          <reference field="2" count="1" selected="0">
            <x v="74"/>
          </reference>
        </references>
      </pivotArea>
    </chartFormat>
    <chartFormat chart="16" format="5280">
      <pivotArea type="data" outline="0" fieldPosition="0">
        <references count="2">
          <reference field="4294967294" count="1" selected="0">
            <x v="0"/>
          </reference>
          <reference field="2" count="1" selected="0">
            <x v="73"/>
          </reference>
        </references>
      </pivotArea>
    </chartFormat>
    <chartFormat chart="16" format="5281">
      <pivotArea type="data" outline="0" fieldPosition="0">
        <references count="2">
          <reference field="4294967294" count="1" selected="0">
            <x v="0"/>
          </reference>
          <reference field="2" count="1" selected="0">
            <x v="72"/>
          </reference>
        </references>
      </pivotArea>
    </chartFormat>
    <chartFormat chart="16" format="5282">
      <pivotArea type="data" outline="0" fieldPosition="0">
        <references count="2">
          <reference field="4294967294" count="1" selected="0">
            <x v="0"/>
          </reference>
          <reference field="2" count="1" selected="0">
            <x v="71"/>
          </reference>
        </references>
      </pivotArea>
    </chartFormat>
    <chartFormat chart="16" format="5283">
      <pivotArea type="data" outline="0" fieldPosition="0">
        <references count="2">
          <reference field="4294967294" count="1" selected="0">
            <x v="0"/>
          </reference>
          <reference field="2" count="1" selected="0">
            <x v="70"/>
          </reference>
        </references>
      </pivotArea>
    </chartFormat>
    <chartFormat chart="16" format="5284">
      <pivotArea type="data" outline="0" fieldPosition="0">
        <references count="2">
          <reference field="4294967294" count="1" selected="0">
            <x v="0"/>
          </reference>
          <reference field="2" count="1" selected="0">
            <x v="69"/>
          </reference>
        </references>
      </pivotArea>
    </chartFormat>
    <chartFormat chart="16" format="5285">
      <pivotArea type="data" outline="0" fieldPosition="0">
        <references count="2">
          <reference field="4294967294" count="1" selected="0">
            <x v="0"/>
          </reference>
          <reference field="2" count="1" selected="0">
            <x v="68"/>
          </reference>
        </references>
      </pivotArea>
    </chartFormat>
    <chartFormat chart="16" format="5286">
      <pivotArea type="data" outline="0" fieldPosition="0">
        <references count="2">
          <reference field="4294967294" count="1" selected="0">
            <x v="0"/>
          </reference>
          <reference field="2" count="1" selected="0">
            <x v="67"/>
          </reference>
        </references>
      </pivotArea>
    </chartFormat>
    <chartFormat chart="16" format="5287">
      <pivotArea type="data" outline="0" fieldPosition="0">
        <references count="2">
          <reference field="4294967294" count="1" selected="0">
            <x v="0"/>
          </reference>
          <reference field="2" count="1" selected="0">
            <x v="66"/>
          </reference>
        </references>
      </pivotArea>
    </chartFormat>
    <chartFormat chart="16" format="5288">
      <pivotArea type="data" outline="0" fieldPosition="0">
        <references count="2">
          <reference field="4294967294" count="1" selected="0">
            <x v="0"/>
          </reference>
          <reference field="2" count="1" selected="0">
            <x v="65"/>
          </reference>
        </references>
      </pivotArea>
    </chartFormat>
    <chartFormat chart="16" format="5289">
      <pivotArea type="data" outline="0" fieldPosition="0">
        <references count="2">
          <reference field="4294967294" count="1" selected="0">
            <x v="0"/>
          </reference>
          <reference field="2" count="1" selected="0">
            <x v="64"/>
          </reference>
        </references>
      </pivotArea>
    </chartFormat>
    <chartFormat chart="16" format="5290">
      <pivotArea type="data" outline="0" fieldPosition="0">
        <references count="2">
          <reference field="4294967294" count="1" selected="0">
            <x v="0"/>
          </reference>
          <reference field="2" count="1" selected="0">
            <x v="63"/>
          </reference>
        </references>
      </pivotArea>
    </chartFormat>
    <chartFormat chart="16" format="5291">
      <pivotArea type="data" outline="0" fieldPosition="0">
        <references count="2">
          <reference field="4294967294" count="1" selected="0">
            <x v="0"/>
          </reference>
          <reference field="2" count="1" selected="0">
            <x v="62"/>
          </reference>
        </references>
      </pivotArea>
    </chartFormat>
    <chartFormat chart="16" format="5292">
      <pivotArea type="data" outline="0" fieldPosition="0">
        <references count="2">
          <reference field="4294967294" count="1" selected="0">
            <x v="0"/>
          </reference>
          <reference field="2" count="1" selected="0">
            <x v="61"/>
          </reference>
        </references>
      </pivotArea>
    </chartFormat>
    <chartFormat chart="16" format="5293">
      <pivotArea type="data" outline="0" fieldPosition="0">
        <references count="2">
          <reference field="4294967294" count="1" selected="0">
            <x v="0"/>
          </reference>
          <reference field="2" count="1" selected="0">
            <x v="60"/>
          </reference>
        </references>
      </pivotArea>
    </chartFormat>
    <chartFormat chart="16" format="5294">
      <pivotArea type="data" outline="0" fieldPosition="0">
        <references count="2">
          <reference field="4294967294" count="1" selected="0">
            <x v="0"/>
          </reference>
          <reference field="2" count="1" selected="0">
            <x v="59"/>
          </reference>
        </references>
      </pivotArea>
    </chartFormat>
    <chartFormat chart="16" format="5295">
      <pivotArea type="data" outline="0" fieldPosition="0">
        <references count="2">
          <reference field="4294967294" count="1" selected="0">
            <x v="0"/>
          </reference>
          <reference field="2" count="1" selected="0">
            <x v="58"/>
          </reference>
        </references>
      </pivotArea>
    </chartFormat>
    <chartFormat chart="16" format="5296">
      <pivotArea type="data" outline="0" fieldPosition="0">
        <references count="2">
          <reference field="4294967294" count="1" selected="0">
            <x v="0"/>
          </reference>
          <reference field="2" count="1" selected="0">
            <x v="57"/>
          </reference>
        </references>
      </pivotArea>
    </chartFormat>
    <chartFormat chart="16" format="5297">
      <pivotArea type="data" outline="0" fieldPosition="0">
        <references count="2">
          <reference field="4294967294" count="1" selected="0">
            <x v="0"/>
          </reference>
          <reference field="2" count="1" selected="0">
            <x v="56"/>
          </reference>
        </references>
      </pivotArea>
    </chartFormat>
    <chartFormat chart="16" format="5298">
      <pivotArea type="data" outline="0" fieldPosition="0">
        <references count="2">
          <reference field="4294967294" count="1" selected="0">
            <x v="0"/>
          </reference>
          <reference field="2" count="1" selected="0">
            <x v="55"/>
          </reference>
        </references>
      </pivotArea>
    </chartFormat>
    <chartFormat chart="16" format="5299">
      <pivotArea type="data" outline="0" fieldPosition="0">
        <references count="2">
          <reference field="4294967294" count="1" selected="0">
            <x v="0"/>
          </reference>
          <reference field="2" count="1" selected="0">
            <x v="54"/>
          </reference>
        </references>
      </pivotArea>
    </chartFormat>
    <chartFormat chart="16" format="5300">
      <pivotArea type="data" outline="0" fieldPosition="0">
        <references count="2">
          <reference field="4294967294" count="1" selected="0">
            <x v="0"/>
          </reference>
          <reference field="2" count="1" selected="0">
            <x v="53"/>
          </reference>
        </references>
      </pivotArea>
    </chartFormat>
    <chartFormat chart="16" format="5301">
      <pivotArea type="data" outline="0" fieldPosition="0">
        <references count="2">
          <reference field="4294967294" count="1" selected="0">
            <x v="0"/>
          </reference>
          <reference field="2" count="1" selected="0">
            <x v="52"/>
          </reference>
        </references>
      </pivotArea>
    </chartFormat>
    <chartFormat chart="16" format="5302">
      <pivotArea type="data" outline="0" fieldPosition="0">
        <references count="2">
          <reference field="4294967294" count="1" selected="0">
            <x v="0"/>
          </reference>
          <reference field="2" count="1" selected="0">
            <x v="51"/>
          </reference>
        </references>
      </pivotArea>
    </chartFormat>
    <chartFormat chart="16" format="5303">
      <pivotArea type="data" outline="0" fieldPosition="0">
        <references count="2">
          <reference field="4294967294" count="1" selected="0">
            <x v="0"/>
          </reference>
          <reference field="2" count="1" selected="0">
            <x v="50"/>
          </reference>
        </references>
      </pivotArea>
    </chartFormat>
    <chartFormat chart="16" format="5304">
      <pivotArea type="data" outline="0" fieldPosition="0">
        <references count="2">
          <reference field="4294967294" count="1" selected="0">
            <x v="0"/>
          </reference>
          <reference field="2" count="1" selected="0">
            <x v="49"/>
          </reference>
        </references>
      </pivotArea>
    </chartFormat>
    <chartFormat chart="16" format="5305">
      <pivotArea type="data" outline="0" fieldPosition="0">
        <references count="2">
          <reference field="4294967294" count="1" selected="0">
            <x v="0"/>
          </reference>
          <reference field="2" count="1" selected="0">
            <x v="48"/>
          </reference>
        </references>
      </pivotArea>
    </chartFormat>
    <chartFormat chart="16" format="5306">
      <pivotArea type="data" outline="0" fieldPosition="0">
        <references count="2">
          <reference field="4294967294" count="1" selected="0">
            <x v="0"/>
          </reference>
          <reference field="2" count="1" selected="0">
            <x v="47"/>
          </reference>
        </references>
      </pivotArea>
    </chartFormat>
    <chartFormat chart="16" format="5307">
      <pivotArea type="data" outline="0" fieldPosition="0">
        <references count="2">
          <reference field="4294967294" count="1" selected="0">
            <x v="0"/>
          </reference>
          <reference field="2" count="1" selected="0">
            <x v="46"/>
          </reference>
        </references>
      </pivotArea>
    </chartFormat>
    <chartFormat chart="16" format="5308">
      <pivotArea type="data" outline="0" fieldPosition="0">
        <references count="2">
          <reference field="4294967294" count="1" selected="0">
            <x v="0"/>
          </reference>
          <reference field="2" count="1" selected="0">
            <x v="45"/>
          </reference>
        </references>
      </pivotArea>
    </chartFormat>
    <chartFormat chart="16" format="5309">
      <pivotArea type="data" outline="0" fieldPosition="0">
        <references count="2">
          <reference field="4294967294" count="1" selected="0">
            <x v="0"/>
          </reference>
          <reference field="2" count="1" selected="0">
            <x v="44"/>
          </reference>
        </references>
      </pivotArea>
    </chartFormat>
    <chartFormat chart="16" format="5310">
      <pivotArea type="data" outline="0" fieldPosition="0">
        <references count="2">
          <reference field="4294967294" count="1" selected="0">
            <x v="0"/>
          </reference>
          <reference field="2" count="1" selected="0">
            <x v="43"/>
          </reference>
        </references>
      </pivotArea>
    </chartFormat>
    <chartFormat chart="16" format="5311">
      <pivotArea type="data" outline="0" fieldPosition="0">
        <references count="2">
          <reference field="4294967294" count="1" selected="0">
            <x v="0"/>
          </reference>
          <reference field="2" count="1" selected="0">
            <x v="42"/>
          </reference>
        </references>
      </pivotArea>
    </chartFormat>
    <chartFormat chart="16" format="5312">
      <pivotArea type="data" outline="0" fieldPosition="0">
        <references count="2">
          <reference field="4294967294" count="1" selected="0">
            <x v="0"/>
          </reference>
          <reference field="2" count="1" selected="0">
            <x v="41"/>
          </reference>
        </references>
      </pivotArea>
    </chartFormat>
    <chartFormat chart="16" format="5313">
      <pivotArea type="data" outline="0" fieldPosition="0">
        <references count="2">
          <reference field="4294967294" count="1" selected="0">
            <x v="0"/>
          </reference>
          <reference field="2" count="1" selected="0">
            <x v="40"/>
          </reference>
        </references>
      </pivotArea>
    </chartFormat>
    <chartFormat chart="16" format="5314">
      <pivotArea type="data" outline="0" fieldPosition="0">
        <references count="2">
          <reference field="4294967294" count="1" selected="0">
            <x v="0"/>
          </reference>
          <reference field="2" count="1" selected="0">
            <x v="39"/>
          </reference>
        </references>
      </pivotArea>
    </chartFormat>
    <chartFormat chart="16" format="5315">
      <pivotArea type="data" outline="0" fieldPosition="0">
        <references count="2">
          <reference field="4294967294" count="1" selected="0">
            <x v="0"/>
          </reference>
          <reference field="2" count="1" selected="0">
            <x v="38"/>
          </reference>
        </references>
      </pivotArea>
    </chartFormat>
    <chartFormat chart="16" format="5316">
      <pivotArea type="data" outline="0" fieldPosition="0">
        <references count="2">
          <reference field="4294967294" count="1" selected="0">
            <x v="0"/>
          </reference>
          <reference field="2" count="1" selected="0">
            <x v="37"/>
          </reference>
        </references>
      </pivotArea>
    </chartFormat>
    <chartFormat chart="16" format="5317">
      <pivotArea type="data" outline="0" fieldPosition="0">
        <references count="2">
          <reference field="4294967294" count="1" selected="0">
            <x v="0"/>
          </reference>
          <reference field="2" count="1" selected="0">
            <x v="36"/>
          </reference>
        </references>
      </pivotArea>
    </chartFormat>
    <chartFormat chart="16" format="5318">
      <pivotArea type="data" outline="0" fieldPosition="0">
        <references count="2">
          <reference field="4294967294" count="1" selected="0">
            <x v="0"/>
          </reference>
          <reference field="2" count="1" selected="0">
            <x v="35"/>
          </reference>
        </references>
      </pivotArea>
    </chartFormat>
    <chartFormat chart="16" format="5319">
      <pivotArea type="data" outline="0" fieldPosition="0">
        <references count="2">
          <reference field="4294967294" count="1" selected="0">
            <x v="0"/>
          </reference>
          <reference field="2" count="1" selected="0">
            <x v="34"/>
          </reference>
        </references>
      </pivotArea>
    </chartFormat>
    <chartFormat chart="16" format="5320">
      <pivotArea type="data" outline="0" fieldPosition="0">
        <references count="2">
          <reference field="4294967294" count="1" selected="0">
            <x v="0"/>
          </reference>
          <reference field="2" count="1" selected="0">
            <x v="33"/>
          </reference>
        </references>
      </pivotArea>
    </chartFormat>
    <chartFormat chart="16" format="5321">
      <pivotArea type="data" outline="0" fieldPosition="0">
        <references count="2">
          <reference field="4294967294" count="1" selected="0">
            <x v="0"/>
          </reference>
          <reference field="2" count="1" selected="0">
            <x v="32"/>
          </reference>
        </references>
      </pivotArea>
    </chartFormat>
    <chartFormat chart="16" format="5322">
      <pivotArea type="data" outline="0" fieldPosition="0">
        <references count="2">
          <reference field="4294967294" count="1" selected="0">
            <x v="0"/>
          </reference>
          <reference field="2" count="1" selected="0">
            <x v="31"/>
          </reference>
        </references>
      </pivotArea>
    </chartFormat>
    <chartFormat chart="16" format="5323">
      <pivotArea type="data" outline="0" fieldPosition="0">
        <references count="2">
          <reference field="4294967294" count="1" selected="0">
            <x v="0"/>
          </reference>
          <reference field="2" count="1" selected="0">
            <x v="30"/>
          </reference>
        </references>
      </pivotArea>
    </chartFormat>
    <chartFormat chart="16" format="5324">
      <pivotArea type="data" outline="0" fieldPosition="0">
        <references count="2">
          <reference field="4294967294" count="1" selected="0">
            <x v="0"/>
          </reference>
          <reference field="2" count="1" selected="0">
            <x v="29"/>
          </reference>
        </references>
      </pivotArea>
    </chartFormat>
    <chartFormat chart="16" format="5325">
      <pivotArea type="data" outline="0" fieldPosition="0">
        <references count="2">
          <reference field="4294967294" count="1" selected="0">
            <x v="0"/>
          </reference>
          <reference field="2" count="1" selected="0">
            <x v="28"/>
          </reference>
        </references>
      </pivotArea>
    </chartFormat>
    <chartFormat chart="16" format="5326">
      <pivotArea type="data" outline="0" fieldPosition="0">
        <references count="2">
          <reference field="4294967294" count="1" selected="0">
            <x v="0"/>
          </reference>
          <reference field="2" count="1" selected="0">
            <x v="27"/>
          </reference>
        </references>
      </pivotArea>
    </chartFormat>
    <chartFormat chart="16" format="5327">
      <pivotArea type="data" outline="0" fieldPosition="0">
        <references count="2">
          <reference field="4294967294" count="1" selected="0">
            <x v="0"/>
          </reference>
          <reference field="2" count="1" selected="0">
            <x v="26"/>
          </reference>
        </references>
      </pivotArea>
    </chartFormat>
    <chartFormat chart="16" format="5328">
      <pivotArea type="data" outline="0" fieldPosition="0">
        <references count="2">
          <reference field="4294967294" count="1" selected="0">
            <x v="0"/>
          </reference>
          <reference field="2" count="1" selected="0">
            <x v="25"/>
          </reference>
        </references>
      </pivotArea>
    </chartFormat>
    <chartFormat chart="16" format="5329">
      <pivotArea type="data" outline="0" fieldPosition="0">
        <references count="2">
          <reference field="4294967294" count="1" selected="0">
            <x v="0"/>
          </reference>
          <reference field="2" count="1" selected="0">
            <x v="24"/>
          </reference>
        </references>
      </pivotArea>
    </chartFormat>
    <chartFormat chart="16" format="5330">
      <pivotArea type="data" outline="0" fieldPosition="0">
        <references count="2">
          <reference field="4294967294" count="1" selected="0">
            <x v="0"/>
          </reference>
          <reference field="2" count="1" selected="0">
            <x v="23"/>
          </reference>
        </references>
      </pivotArea>
    </chartFormat>
    <chartFormat chart="16" format="5331">
      <pivotArea type="data" outline="0" fieldPosition="0">
        <references count="2">
          <reference field="4294967294" count="1" selected="0">
            <x v="0"/>
          </reference>
          <reference field="2" count="1" selected="0">
            <x v="22"/>
          </reference>
        </references>
      </pivotArea>
    </chartFormat>
    <chartFormat chart="16" format="5332">
      <pivotArea type="data" outline="0" fieldPosition="0">
        <references count="2">
          <reference field="4294967294" count="1" selected="0">
            <x v="0"/>
          </reference>
          <reference field="2" count="1" selected="0">
            <x v="21"/>
          </reference>
        </references>
      </pivotArea>
    </chartFormat>
    <chartFormat chart="16" format="5333">
      <pivotArea type="data" outline="0" fieldPosition="0">
        <references count="2">
          <reference field="4294967294" count="1" selected="0">
            <x v="0"/>
          </reference>
          <reference field="2" count="1" selected="0">
            <x v="20"/>
          </reference>
        </references>
      </pivotArea>
    </chartFormat>
    <chartFormat chart="16" format="5334">
      <pivotArea type="data" outline="0" fieldPosition="0">
        <references count="2">
          <reference field="4294967294" count="1" selected="0">
            <x v="0"/>
          </reference>
          <reference field="2" count="1" selected="0">
            <x v="19"/>
          </reference>
        </references>
      </pivotArea>
    </chartFormat>
    <chartFormat chart="16" format="5335">
      <pivotArea type="data" outline="0" fieldPosition="0">
        <references count="2">
          <reference field="4294967294" count="1" selected="0">
            <x v="0"/>
          </reference>
          <reference field="2" count="1" selected="0">
            <x v="18"/>
          </reference>
        </references>
      </pivotArea>
    </chartFormat>
    <chartFormat chart="16" format="5336">
      <pivotArea type="data" outline="0" fieldPosition="0">
        <references count="2">
          <reference field="4294967294" count="1" selected="0">
            <x v="0"/>
          </reference>
          <reference field="2" count="1" selected="0">
            <x v="17"/>
          </reference>
        </references>
      </pivotArea>
    </chartFormat>
    <chartFormat chart="16" format="5337">
      <pivotArea type="data" outline="0" fieldPosition="0">
        <references count="2">
          <reference field="4294967294" count="1" selected="0">
            <x v="0"/>
          </reference>
          <reference field="2" count="1" selected="0">
            <x v="16"/>
          </reference>
        </references>
      </pivotArea>
    </chartFormat>
    <chartFormat chart="16" format="5338">
      <pivotArea type="data" outline="0" fieldPosition="0">
        <references count="2">
          <reference field="4294967294" count="1" selected="0">
            <x v="0"/>
          </reference>
          <reference field="2" count="1" selected="0">
            <x v="15"/>
          </reference>
        </references>
      </pivotArea>
    </chartFormat>
    <chartFormat chart="16" format="5339">
      <pivotArea type="data" outline="0" fieldPosition="0">
        <references count="2">
          <reference field="4294967294" count="1" selected="0">
            <x v="0"/>
          </reference>
          <reference field="2" count="1" selected="0">
            <x v="14"/>
          </reference>
        </references>
      </pivotArea>
    </chartFormat>
    <chartFormat chart="16" format="5340">
      <pivotArea type="data" outline="0" fieldPosition="0">
        <references count="2">
          <reference field="4294967294" count="1" selected="0">
            <x v="0"/>
          </reference>
          <reference field="2" count="1" selected="0">
            <x v="13"/>
          </reference>
        </references>
      </pivotArea>
    </chartFormat>
    <chartFormat chart="16" format="5341">
      <pivotArea type="data" outline="0" fieldPosition="0">
        <references count="2">
          <reference field="4294967294" count="1" selected="0">
            <x v="0"/>
          </reference>
          <reference field="2" count="1" selected="0">
            <x v="12"/>
          </reference>
        </references>
      </pivotArea>
    </chartFormat>
    <chartFormat chart="16" format="5342">
      <pivotArea type="data" outline="0" fieldPosition="0">
        <references count="2">
          <reference field="4294967294" count="1" selected="0">
            <x v="0"/>
          </reference>
          <reference field="2" count="1" selected="0">
            <x v="11"/>
          </reference>
        </references>
      </pivotArea>
    </chartFormat>
    <chartFormat chart="16" format="5343">
      <pivotArea type="data" outline="0" fieldPosition="0">
        <references count="2">
          <reference field="4294967294" count="1" selected="0">
            <x v="0"/>
          </reference>
          <reference field="2" count="1" selected="0">
            <x v="10"/>
          </reference>
        </references>
      </pivotArea>
    </chartFormat>
    <chartFormat chart="16" format="5344">
      <pivotArea type="data" outline="0" fieldPosition="0">
        <references count="2">
          <reference field="4294967294" count="1" selected="0">
            <x v="0"/>
          </reference>
          <reference field="2" count="1" selected="0">
            <x v="9"/>
          </reference>
        </references>
      </pivotArea>
    </chartFormat>
    <chartFormat chart="16" format="5345">
      <pivotArea type="data" outline="0" fieldPosition="0">
        <references count="2">
          <reference field="4294967294" count="1" selected="0">
            <x v="0"/>
          </reference>
          <reference field="2" count="1" selected="0">
            <x v="8"/>
          </reference>
        </references>
      </pivotArea>
    </chartFormat>
    <chartFormat chart="16" format="5346">
      <pivotArea type="data" outline="0" fieldPosition="0">
        <references count="2">
          <reference field="4294967294" count="1" selected="0">
            <x v="0"/>
          </reference>
          <reference field="2" count="1" selected="0">
            <x v="7"/>
          </reference>
        </references>
      </pivotArea>
    </chartFormat>
    <chartFormat chart="16" format="5347">
      <pivotArea type="data" outline="0" fieldPosition="0">
        <references count="2">
          <reference field="4294967294" count="1" selected="0">
            <x v="0"/>
          </reference>
          <reference field="2" count="1" selected="0">
            <x v="6"/>
          </reference>
        </references>
      </pivotArea>
    </chartFormat>
    <chartFormat chart="16" format="5348">
      <pivotArea type="data" outline="0" fieldPosition="0">
        <references count="2">
          <reference field="4294967294" count="1" selected="0">
            <x v="0"/>
          </reference>
          <reference field="2" count="1" selected="0">
            <x v="5"/>
          </reference>
        </references>
      </pivotArea>
    </chartFormat>
    <chartFormat chart="16" format="5349">
      <pivotArea type="data" outline="0" fieldPosition="0">
        <references count="2">
          <reference field="4294967294" count="1" selected="0">
            <x v="0"/>
          </reference>
          <reference field="2" count="1" selected="0">
            <x v="4"/>
          </reference>
        </references>
      </pivotArea>
    </chartFormat>
    <chartFormat chart="16" format="5350">
      <pivotArea type="data" outline="0" fieldPosition="0">
        <references count="2">
          <reference field="4294967294" count="1" selected="0">
            <x v="0"/>
          </reference>
          <reference field="2" count="1" selected="0">
            <x v="3"/>
          </reference>
        </references>
      </pivotArea>
    </chartFormat>
    <chartFormat chart="16" format="5351">
      <pivotArea type="data" outline="0" fieldPosition="0">
        <references count="2">
          <reference field="4294967294" count="1" selected="0">
            <x v="0"/>
          </reference>
          <reference field="2" count="1" selected="0">
            <x v="2"/>
          </reference>
        </references>
      </pivotArea>
    </chartFormat>
    <chartFormat chart="16" format="5352">
      <pivotArea type="data" outline="0" fieldPosition="0">
        <references count="2">
          <reference field="4294967294" count="1" selected="0">
            <x v="0"/>
          </reference>
          <reference field="2" count="1" selected="0">
            <x v="1"/>
          </reference>
        </references>
      </pivotArea>
    </chartFormat>
    <chartFormat chart="16" format="5353">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0"/>
          </reference>
          <reference field="2" count="1" selected="0">
            <x v="5"/>
          </reference>
        </references>
      </pivotArea>
    </chartFormat>
    <chartFormat chart="1" format="8">
      <pivotArea type="data" outline="0" fieldPosition="0">
        <references count="2">
          <reference field="4294967294" count="1" selected="0">
            <x v="0"/>
          </reference>
          <reference field="2" count="1" selected="0">
            <x v="6"/>
          </reference>
        </references>
      </pivotArea>
    </chartFormat>
    <chartFormat chart="1" format="9">
      <pivotArea type="data" outline="0" fieldPosition="0">
        <references count="2">
          <reference field="4294967294" count="1" selected="0">
            <x v="0"/>
          </reference>
          <reference field="2" count="1" selected="0">
            <x v="7"/>
          </reference>
        </references>
      </pivotArea>
    </chartFormat>
    <chartFormat chart="1" format="10">
      <pivotArea type="data" outline="0" fieldPosition="0">
        <references count="2">
          <reference field="4294967294" count="1" selected="0">
            <x v="0"/>
          </reference>
          <reference field="2" count="1" selected="0">
            <x v="8"/>
          </reference>
        </references>
      </pivotArea>
    </chartFormat>
    <chartFormat chart="1" format="11">
      <pivotArea type="data" outline="0" fieldPosition="0">
        <references count="2">
          <reference field="4294967294" count="1" selected="0">
            <x v="0"/>
          </reference>
          <reference field="2" count="1" selected="0">
            <x v="9"/>
          </reference>
        </references>
      </pivotArea>
    </chartFormat>
    <chartFormat chart="1" format="12">
      <pivotArea type="data" outline="0" fieldPosition="0">
        <references count="2">
          <reference field="4294967294" count="1" selected="0">
            <x v="0"/>
          </reference>
          <reference field="2" count="1" selected="0">
            <x v="10"/>
          </reference>
        </references>
      </pivotArea>
    </chartFormat>
    <chartFormat chart="1" format="13">
      <pivotArea type="data" outline="0" fieldPosition="0">
        <references count="2">
          <reference field="4294967294" count="1" selected="0">
            <x v="0"/>
          </reference>
          <reference field="2" count="1" selected="0">
            <x v="11"/>
          </reference>
        </references>
      </pivotArea>
    </chartFormat>
    <chartFormat chart="1" format="14">
      <pivotArea type="data" outline="0" fieldPosition="0">
        <references count="2">
          <reference field="4294967294" count="1" selected="0">
            <x v="0"/>
          </reference>
          <reference field="2" count="1" selected="0">
            <x v="12"/>
          </reference>
        </references>
      </pivotArea>
    </chartFormat>
    <chartFormat chart="1" format="15">
      <pivotArea type="data" outline="0" fieldPosition="0">
        <references count="2">
          <reference field="4294967294" count="1" selected="0">
            <x v="0"/>
          </reference>
          <reference field="2" count="1" selected="0">
            <x v="13"/>
          </reference>
        </references>
      </pivotArea>
    </chartFormat>
    <chartFormat chart="1" format="16">
      <pivotArea type="data" outline="0" fieldPosition="0">
        <references count="2">
          <reference field="4294967294" count="1" selected="0">
            <x v="0"/>
          </reference>
          <reference field="2" count="1" selected="0">
            <x v="14"/>
          </reference>
        </references>
      </pivotArea>
    </chartFormat>
    <chartFormat chart="1" format="17">
      <pivotArea type="data" outline="0" fieldPosition="0">
        <references count="2">
          <reference field="4294967294" count="1" selected="0">
            <x v="0"/>
          </reference>
          <reference field="2" count="1" selected="0">
            <x v="15"/>
          </reference>
        </references>
      </pivotArea>
    </chartFormat>
    <chartFormat chart="1" format="18">
      <pivotArea type="data" outline="0" fieldPosition="0">
        <references count="2">
          <reference field="4294967294" count="1" selected="0">
            <x v="0"/>
          </reference>
          <reference field="2" count="1" selected="0">
            <x v="16"/>
          </reference>
        </references>
      </pivotArea>
    </chartFormat>
    <chartFormat chart="1" format="19">
      <pivotArea type="data" outline="0" fieldPosition="0">
        <references count="2">
          <reference field="4294967294" count="1" selected="0">
            <x v="0"/>
          </reference>
          <reference field="2" count="1" selected="0">
            <x v="17"/>
          </reference>
        </references>
      </pivotArea>
    </chartFormat>
    <chartFormat chart="1" format="20">
      <pivotArea type="data" outline="0" fieldPosition="0">
        <references count="2">
          <reference field="4294967294" count="1" selected="0">
            <x v="0"/>
          </reference>
          <reference field="2" count="1" selected="0">
            <x v="18"/>
          </reference>
        </references>
      </pivotArea>
    </chartFormat>
    <chartFormat chart="1" format="21">
      <pivotArea type="data" outline="0" fieldPosition="0">
        <references count="2">
          <reference field="4294967294" count="1" selected="0">
            <x v="0"/>
          </reference>
          <reference field="2" count="1" selected="0">
            <x v="19"/>
          </reference>
        </references>
      </pivotArea>
    </chartFormat>
    <chartFormat chart="1" format="22">
      <pivotArea type="data" outline="0" fieldPosition="0">
        <references count="2">
          <reference field="4294967294" count="1" selected="0">
            <x v="0"/>
          </reference>
          <reference field="2" count="1" selected="0">
            <x v="20"/>
          </reference>
        </references>
      </pivotArea>
    </chartFormat>
    <chartFormat chart="1" format="23">
      <pivotArea type="data" outline="0" fieldPosition="0">
        <references count="2">
          <reference field="4294967294" count="1" selected="0">
            <x v="0"/>
          </reference>
          <reference field="2" count="1" selected="0">
            <x v="21"/>
          </reference>
        </references>
      </pivotArea>
    </chartFormat>
    <chartFormat chart="1" format="24">
      <pivotArea type="data" outline="0" fieldPosition="0">
        <references count="2">
          <reference field="4294967294" count="1" selected="0">
            <x v="0"/>
          </reference>
          <reference field="2" count="1" selected="0">
            <x v="22"/>
          </reference>
        </references>
      </pivotArea>
    </chartFormat>
    <chartFormat chart="1" format="25">
      <pivotArea type="data" outline="0" fieldPosition="0">
        <references count="2">
          <reference field="4294967294" count="1" selected="0">
            <x v="0"/>
          </reference>
          <reference field="2" count="1" selected="0">
            <x v="23"/>
          </reference>
        </references>
      </pivotArea>
    </chartFormat>
    <chartFormat chart="1" format="26">
      <pivotArea type="data" outline="0" fieldPosition="0">
        <references count="2">
          <reference field="4294967294" count="1" selected="0">
            <x v="0"/>
          </reference>
          <reference field="2" count="1" selected="0">
            <x v="24"/>
          </reference>
        </references>
      </pivotArea>
    </chartFormat>
    <chartFormat chart="1" format="27">
      <pivotArea type="data" outline="0" fieldPosition="0">
        <references count="2">
          <reference field="4294967294" count="1" selected="0">
            <x v="0"/>
          </reference>
          <reference field="2" count="1" selected="0">
            <x v="25"/>
          </reference>
        </references>
      </pivotArea>
    </chartFormat>
    <chartFormat chart="1" format="28">
      <pivotArea type="data" outline="0" fieldPosition="0">
        <references count="2">
          <reference field="4294967294" count="1" selected="0">
            <x v="0"/>
          </reference>
          <reference field="2" count="1" selected="0">
            <x v="26"/>
          </reference>
        </references>
      </pivotArea>
    </chartFormat>
    <chartFormat chart="1" format="29">
      <pivotArea type="data" outline="0" fieldPosition="0">
        <references count="2">
          <reference field="4294967294" count="1" selected="0">
            <x v="0"/>
          </reference>
          <reference field="2" count="1" selected="0">
            <x v="27"/>
          </reference>
        </references>
      </pivotArea>
    </chartFormat>
    <chartFormat chart="1" format="30">
      <pivotArea type="data" outline="0" fieldPosition="0">
        <references count="2">
          <reference field="4294967294" count="1" selected="0">
            <x v="0"/>
          </reference>
          <reference field="2" count="1" selected="0">
            <x v="28"/>
          </reference>
        </references>
      </pivotArea>
    </chartFormat>
    <chartFormat chart="1" format="31">
      <pivotArea type="data" outline="0" fieldPosition="0">
        <references count="2">
          <reference field="4294967294" count="1" selected="0">
            <x v="0"/>
          </reference>
          <reference field="2" count="1" selected="0">
            <x v="29"/>
          </reference>
        </references>
      </pivotArea>
    </chartFormat>
    <chartFormat chart="1" format="32">
      <pivotArea type="data" outline="0" fieldPosition="0">
        <references count="2">
          <reference field="4294967294" count="1" selected="0">
            <x v="0"/>
          </reference>
          <reference field="2" count="1" selected="0">
            <x v="30"/>
          </reference>
        </references>
      </pivotArea>
    </chartFormat>
    <chartFormat chart="1" format="33">
      <pivotArea type="data" outline="0" fieldPosition="0">
        <references count="2">
          <reference field="4294967294" count="1" selected="0">
            <x v="0"/>
          </reference>
          <reference field="2" count="1" selected="0">
            <x v="31"/>
          </reference>
        </references>
      </pivotArea>
    </chartFormat>
    <chartFormat chart="1" format="34">
      <pivotArea type="data" outline="0" fieldPosition="0">
        <references count="2">
          <reference field="4294967294" count="1" selected="0">
            <x v="0"/>
          </reference>
          <reference field="2" count="1" selected="0">
            <x v="32"/>
          </reference>
        </references>
      </pivotArea>
    </chartFormat>
    <chartFormat chart="1" format="35">
      <pivotArea type="data" outline="0" fieldPosition="0">
        <references count="2">
          <reference field="4294967294" count="1" selected="0">
            <x v="0"/>
          </reference>
          <reference field="2" count="1" selected="0">
            <x v="33"/>
          </reference>
        </references>
      </pivotArea>
    </chartFormat>
    <chartFormat chart="1" format="36">
      <pivotArea type="data" outline="0" fieldPosition="0">
        <references count="2">
          <reference field="4294967294" count="1" selected="0">
            <x v="0"/>
          </reference>
          <reference field="2" count="1" selected="0">
            <x v="34"/>
          </reference>
        </references>
      </pivotArea>
    </chartFormat>
    <chartFormat chart="1" format="37">
      <pivotArea type="data" outline="0" fieldPosition="0">
        <references count="2">
          <reference field="4294967294" count="1" selected="0">
            <x v="0"/>
          </reference>
          <reference field="2" count="1" selected="0">
            <x v="35"/>
          </reference>
        </references>
      </pivotArea>
    </chartFormat>
    <chartFormat chart="1" format="38">
      <pivotArea type="data" outline="0" fieldPosition="0">
        <references count="2">
          <reference field="4294967294" count="1" selected="0">
            <x v="0"/>
          </reference>
          <reference field="2" count="1" selected="0">
            <x v="36"/>
          </reference>
        </references>
      </pivotArea>
    </chartFormat>
    <chartFormat chart="1" format="39">
      <pivotArea type="data" outline="0" fieldPosition="0">
        <references count="2">
          <reference field="4294967294" count="1" selected="0">
            <x v="0"/>
          </reference>
          <reference field="2" count="1" selected="0">
            <x v="37"/>
          </reference>
        </references>
      </pivotArea>
    </chartFormat>
    <chartFormat chart="1" format="40">
      <pivotArea type="data" outline="0" fieldPosition="0">
        <references count="2">
          <reference field="4294967294" count="1" selected="0">
            <x v="0"/>
          </reference>
          <reference field="2" count="1" selected="0">
            <x v="38"/>
          </reference>
        </references>
      </pivotArea>
    </chartFormat>
    <chartFormat chart="1" format="41">
      <pivotArea type="data" outline="0" fieldPosition="0">
        <references count="2">
          <reference field="4294967294" count="1" selected="0">
            <x v="0"/>
          </reference>
          <reference field="2" count="1" selected="0">
            <x v="39"/>
          </reference>
        </references>
      </pivotArea>
    </chartFormat>
    <chartFormat chart="1" format="42">
      <pivotArea type="data" outline="0" fieldPosition="0">
        <references count="2">
          <reference field="4294967294" count="1" selected="0">
            <x v="0"/>
          </reference>
          <reference field="2" count="1" selected="0">
            <x v="40"/>
          </reference>
        </references>
      </pivotArea>
    </chartFormat>
    <chartFormat chart="1" format="43">
      <pivotArea type="data" outline="0" fieldPosition="0">
        <references count="2">
          <reference field="4294967294" count="1" selected="0">
            <x v="0"/>
          </reference>
          <reference field="2" count="1" selected="0">
            <x v="41"/>
          </reference>
        </references>
      </pivotArea>
    </chartFormat>
    <chartFormat chart="1" format="44">
      <pivotArea type="data" outline="0" fieldPosition="0">
        <references count="2">
          <reference field="4294967294" count="1" selected="0">
            <x v="0"/>
          </reference>
          <reference field="2" count="1" selected="0">
            <x v="42"/>
          </reference>
        </references>
      </pivotArea>
    </chartFormat>
    <chartFormat chart="1" format="45">
      <pivotArea type="data" outline="0" fieldPosition="0">
        <references count="2">
          <reference field="4294967294" count="1" selected="0">
            <x v="0"/>
          </reference>
          <reference field="2" count="1" selected="0">
            <x v="43"/>
          </reference>
        </references>
      </pivotArea>
    </chartFormat>
    <chartFormat chart="1" format="46">
      <pivotArea type="data" outline="0" fieldPosition="0">
        <references count="2">
          <reference field="4294967294" count="1" selected="0">
            <x v="0"/>
          </reference>
          <reference field="2" count="1" selected="0">
            <x v="44"/>
          </reference>
        </references>
      </pivotArea>
    </chartFormat>
    <chartFormat chart="1" format="47">
      <pivotArea type="data" outline="0" fieldPosition="0">
        <references count="2">
          <reference field="4294967294" count="1" selected="0">
            <x v="0"/>
          </reference>
          <reference field="2" count="1" selected="0">
            <x v="45"/>
          </reference>
        </references>
      </pivotArea>
    </chartFormat>
    <chartFormat chart="1" format="48">
      <pivotArea type="data" outline="0" fieldPosition="0">
        <references count="2">
          <reference field="4294967294" count="1" selected="0">
            <x v="0"/>
          </reference>
          <reference field="2" count="1" selected="0">
            <x v="46"/>
          </reference>
        </references>
      </pivotArea>
    </chartFormat>
    <chartFormat chart="1" format="49">
      <pivotArea type="data" outline="0" fieldPosition="0">
        <references count="2">
          <reference field="4294967294" count="1" selected="0">
            <x v="0"/>
          </reference>
          <reference field="2" count="1" selected="0">
            <x v="47"/>
          </reference>
        </references>
      </pivotArea>
    </chartFormat>
    <chartFormat chart="1" format="50">
      <pivotArea type="data" outline="0" fieldPosition="0">
        <references count="2">
          <reference field="4294967294" count="1" selected="0">
            <x v="0"/>
          </reference>
          <reference field="2" count="1" selected="0">
            <x v="48"/>
          </reference>
        </references>
      </pivotArea>
    </chartFormat>
    <chartFormat chart="1" format="51">
      <pivotArea type="data" outline="0" fieldPosition="0">
        <references count="2">
          <reference field="4294967294" count="1" selected="0">
            <x v="0"/>
          </reference>
          <reference field="2" count="1" selected="0">
            <x v="49"/>
          </reference>
        </references>
      </pivotArea>
    </chartFormat>
    <chartFormat chart="1" format="52">
      <pivotArea type="data" outline="0" fieldPosition="0">
        <references count="2">
          <reference field="4294967294" count="1" selected="0">
            <x v="0"/>
          </reference>
          <reference field="2" count="1" selected="0">
            <x v="50"/>
          </reference>
        </references>
      </pivotArea>
    </chartFormat>
    <chartFormat chart="1" format="53">
      <pivotArea type="data" outline="0" fieldPosition="0">
        <references count="2">
          <reference field="4294967294" count="1" selected="0">
            <x v="0"/>
          </reference>
          <reference field="2" count="1" selected="0">
            <x v="51"/>
          </reference>
        </references>
      </pivotArea>
    </chartFormat>
    <chartFormat chart="1" format="54">
      <pivotArea type="data" outline="0" fieldPosition="0">
        <references count="2">
          <reference field="4294967294" count="1" selected="0">
            <x v="0"/>
          </reference>
          <reference field="2" count="1" selected="0">
            <x v="52"/>
          </reference>
        </references>
      </pivotArea>
    </chartFormat>
    <chartFormat chart="1" format="55">
      <pivotArea type="data" outline="0" fieldPosition="0">
        <references count="2">
          <reference field="4294967294" count="1" selected="0">
            <x v="0"/>
          </reference>
          <reference field="2" count="1" selected="0">
            <x v="53"/>
          </reference>
        </references>
      </pivotArea>
    </chartFormat>
    <chartFormat chart="1" format="56">
      <pivotArea type="data" outline="0" fieldPosition="0">
        <references count="2">
          <reference field="4294967294" count="1" selected="0">
            <x v="0"/>
          </reference>
          <reference field="2" count="1" selected="0">
            <x v="54"/>
          </reference>
        </references>
      </pivotArea>
    </chartFormat>
    <chartFormat chart="1" format="57">
      <pivotArea type="data" outline="0" fieldPosition="0">
        <references count="2">
          <reference field="4294967294" count="1" selected="0">
            <x v="0"/>
          </reference>
          <reference field="2" count="1" selected="0">
            <x v="55"/>
          </reference>
        </references>
      </pivotArea>
    </chartFormat>
    <chartFormat chart="1" format="58">
      <pivotArea type="data" outline="0" fieldPosition="0">
        <references count="2">
          <reference field="4294967294" count="1" selected="0">
            <x v="0"/>
          </reference>
          <reference field="2" count="1" selected="0">
            <x v="56"/>
          </reference>
        </references>
      </pivotArea>
    </chartFormat>
    <chartFormat chart="1" format="59">
      <pivotArea type="data" outline="0" fieldPosition="0">
        <references count="2">
          <reference field="4294967294" count="1" selected="0">
            <x v="0"/>
          </reference>
          <reference field="2" count="1" selected="0">
            <x v="57"/>
          </reference>
        </references>
      </pivotArea>
    </chartFormat>
    <chartFormat chart="1" format="60">
      <pivotArea type="data" outline="0" fieldPosition="0">
        <references count="2">
          <reference field="4294967294" count="1" selected="0">
            <x v="0"/>
          </reference>
          <reference field="2" count="1" selected="0">
            <x v="58"/>
          </reference>
        </references>
      </pivotArea>
    </chartFormat>
    <chartFormat chart="1" format="61">
      <pivotArea type="data" outline="0" fieldPosition="0">
        <references count="2">
          <reference field="4294967294" count="1" selected="0">
            <x v="0"/>
          </reference>
          <reference field="2" count="1" selected="0">
            <x v="59"/>
          </reference>
        </references>
      </pivotArea>
    </chartFormat>
    <chartFormat chart="1" format="62">
      <pivotArea type="data" outline="0" fieldPosition="0">
        <references count="2">
          <reference field="4294967294" count="1" selected="0">
            <x v="0"/>
          </reference>
          <reference field="2" count="1" selected="0">
            <x v="60"/>
          </reference>
        </references>
      </pivotArea>
    </chartFormat>
    <chartFormat chart="1" format="63">
      <pivotArea type="data" outline="0" fieldPosition="0">
        <references count="2">
          <reference field="4294967294" count="1" selected="0">
            <x v="0"/>
          </reference>
          <reference field="2" count="1" selected="0">
            <x v="61"/>
          </reference>
        </references>
      </pivotArea>
    </chartFormat>
    <chartFormat chart="1" format="64">
      <pivotArea type="data" outline="0" fieldPosition="0">
        <references count="2">
          <reference field="4294967294" count="1" selected="0">
            <x v="0"/>
          </reference>
          <reference field="2" count="1" selected="0">
            <x v="62"/>
          </reference>
        </references>
      </pivotArea>
    </chartFormat>
    <chartFormat chart="1" format="65">
      <pivotArea type="data" outline="0" fieldPosition="0">
        <references count="2">
          <reference field="4294967294" count="1" selected="0">
            <x v="0"/>
          </reference>
          <reference field="2" count="1" selected="0">
            <x v="63"/>
          </reference>
        </references>
      </pivotArea>
    </chartFormat>
    <chartFormat chart="1" format="66">
      <pivotArea type="data" outline="0" fieldPosition="0">
        <references count="2">
          <reference field="4294967294" count="1" selected="0">
            <x v="0"/>
          </reference>
          <reference field="2" count="1" selected="0">
            <x v="64"/>
          </reference>
        </references>
      </pivotArea>
    </chartFormat>
    <chartFormat chart="1" format="67">
      <pivotArea type="data" outline="0" fieldPosition="0">
        <references count="2">
          <reference field="4294967294" count="1" selected="0">
            <x v="0"/>
          </reference>
          <reference field="2" count="1" selected="0">
            <x v="65"/>
          </reference>
        </references>
      </pivotArea>
    </chartFormat>
    <chartFormat chart="1" format="68">
      <pivotArea type="data" outline="0" fieldPosition="0">
        <references count="2">
          <reference field="4294967294" count="1" selected="0">
            <x v="0"/>
          </reference>
          <reference field="2" count="1" selected="0">
            <x v="66"/>
          </reference>
        </references>
      </pivotArea>
    </chartFormat>
    <chartFormat chart="1" format="69">
      <pivotArea type="data" outline="0" fieldPosition="0">
        <references count="2">
          <reference field="4294967294" count="1" selected="0">
            <x v="0"/>
          </reference>
          <reference field="2" count="1" selected="0">
            <x v="67"/>
          </reference>
        </references>
      </pivotArea>
    </chartFormat>
    <chartFormat chart="1" format="70">
      <pivotArea type="data" outline="0" fieldPosition="0">
        <references count="2">
          <reference field="4294967294" count="1" selected="0">
            <x v="0"/>
          </reference>
          <reference field="2" count="1" selected="0">
            <x v="68"/>
          </reference>
        </references>
      </pivotArea>
    </chartFormat>
    <chartFormat chart="1" format="71">
      <pivotArea type="data" outline="0" fieldPosition="0">
        <references count="2">
          <reference field="4294967294" count="1" selected="0">
            <x v="0"/>
          </reference>
          <reference field="2" count="1" selected="0">
            <x v="69"/>
          </reference>
        </references>
      </pivotArea>
    </chartFormat>
    <chartFormat chart="1" format="72">
      <pivotArea type="data" outline="0" fieldPosition="0">
        <references count="2">
          <reference field="4294967294" count="1" selected="0">
            <x v="0"/>
          </reference>
          <reference field="2" count="1" selected="0">
            <x v="70"/>
          </reference>
        </references>
      </pivotArea>
    </chartFormat>
    <chartFormat chart="1" format="73">
      <pivotArea type="data" outline="0" fieldPosition="0">
        <references count="2">
          <reference field="4294967294" count="1" selected="0">
            <x v="0"/>
          </reference>
          <reference field="2" count="1" selected="0">
            <x v="71"/>
          </reference>
        </references>
      </pivotArea>
    </chartFormat>
    <chartFormat chart="1" format="74">
      <pivotArea type="data" outline="0" fieldPosition="0">
        <references count="2">
          <reference field="4294967294" count="1" selected="0">
            <x v="0"/>
          </reference>
          <reference field="2" count="1" selected="0">
            <x v="72"/>
          </reference>
        </references>
      </pivotArea>
    </chartFormat>
    <chartFormat chart="1" format="75">
      <pivotArea type="data" outline="0" fieldPosition="0">
        <references count="2">
          <reference field="4294967294" count="1" selected="0">
            <x v="0"/>
          </reference>
          <reference field="2" count="1" selected="0">
            <x v="73"/>
          </reference>
        </references>
      </pivotArea>
    </chartFormat>
    <chartFormat chart="1" format="76">
      <pivotArea type="data" outline="0" fieldPosition="0">
        <references count="2">
          <reference field="4294967294" count="1" selected="0">
            <x v="0"/>
          </reference>
          <reference field="2" count="1" selected="0">
            <x v="74"/>
          </reference>
        </references>
      </pivotArea>
    </chartFormat>
    <chartFormat chart="1" format="77">
      <pivotArea type="data" outline="0" fieldPosition="0">
        <references count="2">
          <reference field="4294967294" count="1" selected="0">
            <x v="0"/>
          </reference>
          <reference field="2" count="1" selected="0">
            <x v="75"/>
          </reference>
        </references>
      </pivotArea>
    </chartFormat>
    <chartFormat chart="1" format="78">
      <pivotArea type="data" outline="0" fieldPosition="0">
        <references count="2">
          <reference field="4294967294" count="1" selected="0">
            <x v="0"/>
          </reference>
          <reference field="2" count="1" selected="0">
            <x v="76"/>
          </reference>
        </references>
      </pivotArea>
    </chartFormat>
    <chartFormat chart="1" format="79">
      <pivotArea type="data" outline="0" fieldPosition="0">
        <references count="2">
          <reference field="4294967294" count="1" selected="0">
            <x v="0"/>
          </reference>
          <reference field="2" count="1" selected="0">
            <x v="77"/>
          </reference>
        </references>
      </pivotArea>
    </chartFormat>
    <chartFormat chart="1" format="80">
      <pivotArea type="data" outline="0" fieldPosition="0">
        <references count="2">
          <reference field="4294967294" count="1" selected="0">
            <x v="0"/>
          </reference>
          <reference field="2" count="1" selected="0">
            <x v="78"/>
          </reference>
        </references>
      </pivotArea>
    </chartFormat>
    <chartFormat chart="1" format="81">
      <pivotArea type="data" outline="0" fieldPosition="0">
        <references count="2">
          <reference field="4294967294" count="1" selected="0">
            <x v="0"/>
          </reference>
          <reference field="2" count="1" selected="0">
            <x v="79"/>
          </reference>
        </references>
      </pivotArea>
    </chartFormat>
    <chartFormat chart="1" format="82">
      <pivotArea type="data" outline="0" fieldPosition="0">
        <references count="2">
          <reference field="4294967294" count="1" selected="0">
            <x v="0"/>
          </reference>
          <reference field="2" count="1" selected="0">
            <x v="80"/>
          </reference>
        </references>
      </pivotArea>
    </chartFormat>
    <chartFormat chart="1" format="83">
      <pivotArea type="data" outline="0" fieldPosition="0">
        <references count="2">
          <reference field="4294967294" count="1" selected="0">
            <x v="0"/>
          </reference>
          <reference field="2" count="1" selected="0">
            <x v="81"/>
          </reference>
        </references>
      </pivotArea>
    </chartFormat>
    <chartFormat chart="1" format="84">
      <pivotArea type="data" outline="0" fieldPosition="0">
        <references count="2">
          <reference field="4294967294" count="1" selected="0">
            <x v="0"/>
          </reference>
          <reference field="2" count="1" selected="0">
            <x v="82"/>
          </reference>
        </references>
      </pivotArea>
    </chartFormat>
    <chartFormat chart="1" format="85">
      <pivotArea type="data" outline="0" fieldPosition="0">
        <references count="2">
          <reference field="4294967294" count="1" selected="0">
            <x v="0"/>
          </reference>
          <reference field="2" count="1" selected="0">
            <x v="83"/>
          </reference>
        </references>
      </pivotArea>
    </chartFormat>
    <chartFormat chart="1" format="86">
      <pivotArea type="data" outline="0" fieldPosition="0">
        <references count="2">
          <reference field="4294967294" count="1" selected="0">
            <x v="0"/>
          </reference>
          <reference field="2" count="1" selected="0">
            <x v="84"/>
          </reference>
        </references>
      </pivotArea>
    </chartFormat>
    <chartFormat chart="1" format="87">
      <pivotArea type="data" outline="0" fieldPosition="0">
        <references count="2">
          <reference field="4294967294" count="1" selected="0">
            <x v="0"/>
          </reference>
          <reference field="2" count="1" selected="0">
            <x v="85"/>
          </reference>
        </references>
      </pivotArea>
    </chartFormat>
    <chartFormat chart="1" format="88">
      <pivotArea type="data" outline="0" fieldPosition="0">
        <references count="2">
          <reference field="4294967294" count="1" selected="0">
            <x v="0"/>
          </reference>
          <reference field="2" count="1" selected="0">
            <x v="86"/>
          </reference>
        </references>
      </pivotArea>
    </chartFormat>
    <chartFormat chart="1" format="89">
      <pivotArea type="data" outline="0" fieldPosition="0">
        <references count="2">
          <reference field="4294967294" count="1" selected="0">
            <x v="0"/>
          </reference>
          <reference field="2" count="1" selected="0">
            <x v="87"/>
          </reference>
        </references>
      </pivotArea>
    </chartFormat>
    <chartFormat chart="1" format="90">
      <pivotArea type="data" outline="0" fieldPosition="0">
        <references count="2">
          <reference field="4294967294" count="1" selected="0">
            <x v="0"/>
          </reference>
          <reference field="2" count="1" selected="0">
            <x v="88"/>
          </reference>
        </references>
      </pivotArea>
    </chartFormat>
    <chartFormat chart="1" format="91">
      <pivotArea type="data" outline="0" fieldPosition="0">
        <references count="2">
          <reference field="4294967294" count="1" selected="0">
            <x v="0"/>
          </reference>
          <reference field="2" count="1" selected="0">
            <x v="89"/>
          </reference>
        </references>
      </pivotArea>
    </chartFormat>
    <chartFormat chart="1" format="92">
      <pivotArea type="data" outline="0" fieldPosition="0">
        <references count="2">
          <reference field="4294967294" count="1" selected="0">
            <x v="0"/>
          </reference>
          <reference field="2" count="1" selected="0">
            <x v="90"/>
          </reference>
        </references>
      </pivotArea>
    </chartFormat>
    <chartFormat chart="1" format="93">
      <pivotArea type="data" outline="0" fieldPosition="0">
        <references count="2">
          <reference field="4294967294" count="1" selected="0">
            <x v="0"/>
          </reference>
          <reference field="2" count="1" selected="0">
            <x v="91"/>
          </reference>
        </references>
      </pivotArea>
    </chartFormat>
    <chartFormat chart="1" format="94">
      <pivotArea type="data" outline="0" fieldPosition="0">
        <references count="2">
          <reference field="4294967294" count="1" selected="0">
            <x v="0"/>
          </reference>
          <reference field="2" count="1" selected="0">
            <x v="92"/>
          </reference>
        </references>
      </pivotArea>
    </chartFormat>
    <chartFormat chart="1" format="95">
      <pivotArea type="data" outline="0" fieldPosition="0">
        <references count="2">
          <reference field="4294967294" count="1" selected="0">
            <x v="0"/>
          </reference>
          <reference field="2" count="1" selected="0">
            <x v="93"/>
          </reference>
        </references>
      </pivotArea>
    </chartFormat>
    <chartFormat chart="1" format="96">
      <pivotArea type="data" outline="0" fieldPosition="0">
        <references count="2">
          <reference field="4294967294" count="1" selected="0">
            <x v="0"/>
          </reference>
          <reference field="2" count="1" selected="0">
            <x v="94"/>
          </reference>
        </references>
      </pivotArea>
    </chartFormat>
    <chartFormat chart="1" format="97">
      <pivotArea type="data" outline="0" fieldPosition="0">
        <references count="2">
          <reference field="4294967294" count="1" selected="0">
            <x v="0"/>
          </reference>
          <reference field="2" count="1" selected="0">
            <x v="95"/>
          </reference>
        </references>
      </pivotArea>
    </chartFormat>
    <chartFormat chart="1" format="98">
      <pivotArea type="data" outline="0" fieldPosition="0">
        <references count="2">
          <reference field="4294967294" count="1" selected="0">
            <x v="0"/>
          </reference>
          <reference field="2" count="1" selected="0">
            <x v="96"/>
          </reference>
        </references>
      </pivotArea>
    </chartFormat>
    <chartFormat chart="1" format="99">
      <pivotArea type="data" outline="0" fieldPosition="0">
        <references count="2">
          <reference field="4294967294" count="1" selected="0">
            <x v="0"/>
          </reference>
          <reference field="2" count="1" selected="0">
            <x v="97"/>
          </reference>
        </references>
      </pivotArea>
    </chartFormat>
    <chartFormat chart="1" format="100">
      <pivotArea type="data" outline="0" fieldPosition="0">
        <references count="2">
          <reference field="4294967294" count="1" selected="0">
            <x v="0"/>
          </reference>
          <reference field="2" count="1" selected="0">
            <x v="98"/>
          </reference>
        </references>
      </pivotArea>
    </chartFormat>
    <chartFormat chart="1" format="101">
      <pivotArea type="data" outline="0" fieldPosition="0">
        <references count="2">
          <reference field="4294967294" count="1" selected="0">
            <x v="0"/>
          </reference>
          <reference field="2" count="1" selected="0">
            <x v="99"/>
          </reference>
        </references>
      </pivotArea>
    </chartFormat>
    <chartFormat chart="1" format="102">
      <pivotArea type="data" outline="0" fieldPosition="0">
        <references count="2">
          <reference field="4294967294" count="1" selected="0">
            <x v="0"/>
          </reference>
          <reference field="2" count="1" selected="0">
            <x v="100"/>
          </reference>
        </references>
      </pivotArea>
    </chartFormat>
    <chartFormat chart="1" format="103">
      <pivotArea type="data" outline="0" fieldPosition="0">
        <references count="2">
          <reference field="4294967294" count="1" selected="0">
            <x v="0"/>
          </reference>
          <reference field="2" count="1" selected="0">
            <x v="101"/>
          </reference>
        </references>
      </pivotArea>
    </chartFormat>
    <chartFormat chart="1" format="104">
      <pivotArea type="data" outline="0" fieldPosition="0">
        <references count="2">
          <reference field="4294967294" count="1" selected="0">
            <x v="0"/>
          </reference>
          <reference field="2" count="1" selected="0">
            <x v="102"/>
          </reference>
        </references>
      </pivotArea>
    </chartFormat>
    <chartFormat chart="1" format="105">
      <pivotArea type="data" outline="0" fieldPosition="0">
        <references count="2">
          <reference field="4294967294" count="1" selected="0">
            <x v="0"/>
          </reference>
          <reference field="2" count="1" selected="0">
            <x v="103"/>
          </reference>
        </references>
      </pivotArea>
    </chartFormat>
    <chartFormat chart="1" format="106">
      <pivotArea type="data" outline="0" fieldPosition="0">
        <references count="2">
          <reference field="4294967294" count="1" selected="0">
            <x v="0"/>
          </reference>
          <reference field="2" count="1" selected="0">
            <x v="104"/>
          </reference>
        </references>
      </pivotArea>
    </chartFormat>
    <chartFormat chart="1" format="107">
      <pivotArea type="data" outline="0" fieldPosition="0">
        <references count="2">
          <reference field="4294967294" count="1" selected="0">
            <x v="0"/>
          </reference>
          <reference field="2" count="1" selected="0">
            <x v="105"/>
          </reference>
        </references>
      </pivotArea>
    </chartFormat>
    <chartFormat chart="1" format="108">
      <pivotArea type="data" outline="0" fieldPosition="0">
        <references count="2">
          <reference field="4294967294" count="1" selected="0">
            <x v="0"/>
          </reference>
          <reference field="2" count="1" selected="0">
            <x v="106"/>
          </reference>
        </references>
      </pivotArea>
    </chartFormat>
    <chartFormat chart="1" format="109">
      <pivotArea type="data" outline="0" fieldPosition="0">
        <references count="2">
          <reference field="4294967294" count="1" selected="0">
            <x v="0"/>
          </reference>
          <reference field="2" count="1" selected="0">
            <x v="107"/>
          </reference>
        </references>
      </pivotArea>
    </chartFormat>
    <chartFormat chart="1" format="110">
      <pivotArea type="data" outline="0" fieldPosition="0">
        <references count="2">
          <reference field="4294967294" count="1" selected="0">
            <x v="0"/>
          </reference>
          <reference field="2" count="1" selected="0">
            <x v="108"/>
          </reference>
        </references>
      </pivotArea>
    </chartFormat>
    <chartFormat chart="1" format="111">
      <pivotArea type="data" outline="0" fieldPosition="0">
        <references count="2">
          <reference field="4294967294" count="1" selected="0">
            <x v="0"/>
          </reference>
          <reference field="2" count="1" selected="0">
            <x v="109"/>
          </reference>
        </references>
      </pivotArea>
    </chartFormat>
    <chartFormat chart="1" format="112">
      <pivotArea type="data" outline="0" fieldPosition="0">
        <references count="2">
          <reference field="4294967294" count="1" selected="0">
            <x v="0"/>
          </reference>
          <reference field="2" count="1" selected="0">
            <x v="110"/>
          </reference>
        </references>
      </pivotArea>
    </chartFormat>
    <chartFormat chart="1" format="113">
      <pivotArea type="data" outline="0" fieldPosition="0">
        <references count="2">
          <reference field="4294967294" count="1" selected="0">
            <x v="0"/>
          </reference>
          <reference field="2" count="1" selected="0">
            <x v="111"/>
          </reference>
        </references>
      </pivotArea>
    </chartFormat>
    <chartFormat chart="1" format="114">
      <pivotArea type="data" outline="0" fieldPosition="0">
        <references count="2">
          <reference field="4294967294" count="1" selected="0">
            <x v="0"/>
          </reference>
          <reference field="2" count="1" selected="0">
            <x v="112"/>
          </reference>
        </references>
      </pivotArea>
    </chartFormat>
    <chartFormat chart="1" format="115">
      <pivotArea type="data" outline="0" fieldPosition="0">
        <references count="2">
          <reference field="4294967294" count="1" selected="0">
            <x v="0"/>
          </reference>
          <reference field="2" count="1" selected="0">
            <x v="113"/>
          </reference>
        </references>
      </pivotArea>
    </chartFormat>
    <chartFormat chart="1" format="116">
      <pivotArea type="data" outline="0" fieldPosition="0">
        <references count="2">
          <reference field="4294967294" count="1" selected="0">
            <x v="0"/>
          </reference>
          <reference field="2" count="1" selected="0">
            <x v="114"/>
          </reference>
        </references>
      </pivotArea>
    </chartFormat>
    <chartFormat chart="1" format="117">
      <pivotArea type="data" outline="0" fieldPosition="0">
        <references count="2">
          <reference field="4294967294" count="1" selected="0">
            <x v="0"/>
          </reference>
          <reference field="2" count="1" selected="0">
            <x v="115"/>
          </reference>
        </references>
      </pivotArea>
    </chartFormat>
    <chartFormat chart="1" format="118">
      <pivotArea type="data" outline="0" fieldPosition="0">
        <references count="2">
          <reference field="4294967294" count="1" selected="0">
            <x v="0"/>
          </reference>
          <reference field="2" count="1" selected="0">
            <x v="116"/>
          </reference>
        </references>
      </pivotArea>
    </chartFormat>
    <chartFormat chart="1" format="119">
      <pivotArea type="data" outline="0" fieldPosition="0">
        <references count="2">
          <reference field="4294967294" count="1" selected="0">
            <x v="0"/>
          </reference>
          <reference field="2" count="1" selected="0">
            <x v="117"/>
          </reference>
        </references>
      </pivotArea>
    </chartFormat>
    <chartFormat chart="1" format="120">
      <pivotArea type="data" outline="0" fieldPosition="0">
        <references count="2">
          <reference field="4294967294" count="1" selected="0">
            <x v="0"/>
          </reference>
          <reference field="2" count="1" selected="0">
            <x v="118"/>
          </reference>
        </references>
      </pivotArea>
    </chartFormat>
    <chartFormat chart="1" format="121">
      <pivotArea type="data" outline="0" fieldPosition="0">
        <references count="2">
          <reference field="4294967294" count="1" selected="0">
            <x v="0"/>
          </reference>
          <reference field="2" count="1" selected="0">
            <x v="119"/>
          </reference>
        </references>
      </pivotArea>
    </chartFormat>
    <chartFormat chart="1" format="122">
      <pivotArea type="data" outline="0" fieldPosition="0">
        <references count="2">
          <reference field="4294967294" count="1" selected="0">
            <x v="0"/>
          </reference>
          <reference field="2" count="1" selected="0">
            <x v="120"/>
          </reference>
        </references>
      </pivotArea>
    </chartFormat>
    <chartFormat chart="1" format="123">
      <pivotArea type="data" outline="0" fieldPosition="0">
        <references count="2">
          <reference field="4294967294" count="1" selected="0">
            <x v="0"/>
          </reference>
          <reference field="2" count="1" selected="0">
            <x v="121"/>
          </reference>
        </references>
      </pivotArea>
    </chartFormat>
    <chartFormat chart="1" format="124">
      <pivotArea type="data" outline="0" fieldPosition="0">
        <references count="2">
          <reference field="4294967294" count="1" selected="0">
            <x v="0"/>
          </reference>
          <reference field="2" count="1" selected="0">
            <x v="122"/>
          </reference>
        </references>
      </pivotArea>
    </chartFormat>
    <chartFormat chart="1" format="125">
      <pivotArea type="data" outline="0" fieldPosition="0">
        <references count="2">
          <reference field="4294967294" count="1" selected="0">
            <x v="0"/>
          </reference>
          <reference field="2" count="1" selected="0">
            <x v="123"/>
          </reference>
        </references>
      </pivotArea>
    </chartFormat>
    <chartFormat chart="1" format="126">
      <pivotArea type="data" outline="0" fieldPosition="0">
        <references count="2">
          <reference field="4294967294" count="1" selected="0">
            <x v="0"/>
          </reference>
          <reference field="2" count="1" selected="0">
            <x v="124"/>
          </reference>
        </references>
      </pivotArea>
    </chartFormat>
    <chartFormat chart="1" format="127">
      <pivotArea type="data" outline="0" fieldPosition="0">
        <references count="2">
          <reference field="4294967294" count="1" selected="0">
            <x v="0"/>
          </reference>
          <reference field="2" count="1" selected="0">
            <x v="125"/>
          </reference>
        </references>
      </pivotArea>
    </chartFormat>
    <chartFormat chart="1" format="128">
      <pivotArea type="data" outline="0" fieldPosition="0">
        <references count="2">
          <reference field="4294967294" count="1" selected="0">
            <x v="0"/>
          </reference>
          <reference field="2" count="1" selected="0">
            <x v="126"/>
          </reference>
        </references>
      </pivotArea>
    </chartFormat>
    <chartFormat chart="1" format="129">
      <pivotArea type="data" outline="0" fieldPosition="0">
        <references count="2">
          <reference field="4294967294" count="1" selected="0">
            <x v="0"/>
          </reference>
          <reference field="2" count="1" selected="0">
            <x v="127"/>
          </reference>
        </references>
      </pivotArea>
    </chartFormat>
    <chartFormat chart="1" format="130">
      <pivotArea type="data" outline="0" fieldPosition="0">
        <references count="2">
          <reference field="4294967294" count="1" selected="0">
            <x v="0"/>
          </reference>
          <reference field="2" count="1" selected="0">
            <x v="128"/>
          </reference>
        </references>
      </pivotArea>
    </chartFormat>
    <chartFormat chart="1" format="131">
      <pivotArea type="data" outline="0" fieldPosition="0">
        <references count="2">
          <reference field="4294967294" count="1" selected="0">
            <x v="0"/>
          </reference>
          <reference field="2" count="1" selected="0">
            <x v="129"/>
          </reference>
        </references>
      </pivotArea>
    </chartFormat>
    <chartFormat chart="1" format="132">
      <pivotArea type="data" outline="0" fieldPosition="0">
        <references count="2">
          <reference field="4294967294" count="1" selected="0">
            <x v="0"/>
          </reference>
          <reference field="2" count="1" selected="0">
            <x v="130"/>
          </reference>
        </references>
      </pivotArea>
    </chartFormat>
    <chartFormat chart="1" format="133">
      <pivotArea type="data" outline="0" fieldPosition="0">
        <references count="2">
          <reference field="4294967294" count="1" selected="0">
            <x v="0"/>
          </reference>
          <reference field="2" count="1" selected="0">
            <x v="131"/>
          </reference>
        </references>
      </pivotArea>
    </chartFormat>
    <chartFormat chart="1" format="134">
      <pivotArea type="data" outline="0" fieldPosition="0">
        <references count="2">
          <reference field="4294967294" count="1" selected="0">
            <x v="0"/>
          </reference>
          <reference field="2" count="1" selected="0">
            <x v="132"/>
          </reference>
        </references>
      </pivotArea>
    </chartFormat>
    <chartFormat chart="1" format="135">
      <pivotArea type="data" outline="0" fieldPosition="0">
        <references count="2">
          <reference field="4294967294" count="1" selected="0">
            <x v="0"/>
          </reference>
          <reference field="2" count="1" selected="0">
            <x v="133"/>
          </reference>
        </references>
      </pivotArea>
    </chartFormat>
    <chartFormat chart="1" format="136">
      <pivotArea type="data" outline="0" fieldPosition="0">
        <references count="2">
          <reference field="4294967294" count="1" selected="0">
            <x v="0"/>
          </reference>
          <reference field="2" count="1" selected="0">
            <x v="134"/>
          </reference>
        </references>
      </pivotArea>
    </chartFormat>
    <chartFormat chart="1" format="137">
      <pivotArea type="data" outline="0" fieldPosition="0">
        <references count="2">
          <reference field="4294967294" count="1" selected="0">
            <x v="0"/>
          </reference>
          <reference field="2" count="1" selected="0">
            <x v="135"/>
          </reference>
        </references>
      </pivotArea>
    </chartFormat>
    <chartFormat chart="1" format="138">
      <pivotArea type="data" outline="0" fieldPosition="0">
        <references count="2">
          <reference field="4294967294" count="1" selected="0">
            <x v="0"/>
          </reference>
          <reference field="2" count="1" selected="0">
            <x v="136"/>
          </reference>
        </references>
      </pivotArea>
    </chartFormat>
    <chartFormat chart="1" format="139">
      <pivotArea type="data" outline="0" fieldPosition="0">
        <references count="2">
          <reference field="4294967294" count="1" selected="0">
            <x v="0"/>
          </reference>
          <reference field="2" count="1" selected="0">
            <x v="137"/>
          </reference>
        </references>
      </pivotArea>
    </chartFormat>
    <chartFormat chart="1" format="140">
      <pivotArea type="data" outline="0" fieldPosition="0">
        <references count="2">
          <reference field="4294967294" count="1" selected="0">
            <x v="0"/>
          </reference>
          <reference field="2" count="1" selected="0">
            <x v="138"/>
          </reference>
        </references>
      </pivotArea>
    </chartFormat>
    <chartFormat chart="1" format="141">
      <pivotArea type="data" outline="0" fieldPosition="0">
        <references count="2">
          <reference field="4294967294" count="1" selected="0">
            <x v="0"/>
          </reference>
          <reference field="2" count="1" selected="0">
            <x v="139"/>
          </reference>
        </references>
      </pivotArea>
    </chartFormat>
    <chartFormat chart="1" format="142">
      <pivotArea type="data" outline="0" fieldPosition="0">
        <references count="2">
          <reference field="4294967294" count="1" selected="0">
            <x v="0"/>
          </reference>
          <reference field="2" count="1" selected="0">
            <x v="140"/>
          </reference>
        </references>
      </pivotArea>
    </chartFormat>
    <chartFormat chart="1" format="143">
      <pivotArea type="data" outline="0" fieldPosition="0">
        <references count="2">
          <reference field="4294967294" count="1" selected="0">
            <x v="0"/>
          </reference>
          <reference field="2" count="1" selected="0">
            <x v="141"/>
          </reference>
        </references>
      </pivotArea>
    </chartFormat>
    <chartFormat chart="1" format="144">
      <pivotArea type="data" outline="0" fieldPosition="0">
        <references count="2">
          <reference field="4294967294" count="1" selected="0">
            <x v="0"/>
          </reference>
          <reference field="2" count="1" selected="0">
            <x v="142"/>
          </reference>
        </references>
      </pivotArea>
    </chartFormat>
    <chartFormat chart="1" format="145">
      <pivotArea type="data" outline="0" fieldPosition="0">
        <references count="2">
          <reference field="4294967294" count="1" selected="0">
            <x v="0"/>
          </reference>
          <reference field="2" count="1" selected="0">
            <x v="143"/>
          </reference>
        </references>
      </pivotArea>
    </chartFormat>
    <chartFormat chart="1" format="146">
      <pivotArea type="data" outline="0" fieldPosition="0">
        <references count="2">
          <reference field="4294967294" count="1" selected="0">
            <x v="0"/>
          </reference>
          <reference field="2" count="1" selected="0">
            <x v="144"/>
          </reference>
        </references>
      </pivotArea>
    </chartFormat>
    <chartFormat chart="1" format="147">
      <pivotArea type="data" outline="0" fieldPosition="0">
        <references count="2">
          <reference field="4294967294" count="1" selected="0">
            <x v="0"/>
          </reference>
          <reference field="2" count="1" selected="0">
            <x v="145"/>
          </reference>
        </references>
      </pivotArea>
    </chartFormat>
    <chartFormat chart="1" format="148">
      <pivotArea type="data" outline="0" fieldPosition="0">
        <references count="2">
          <reference field="4294967294" count="1" selected="0">
            <x v="0"/>
          </reference>
          <reference field="2" count="1" selected="0">
            <x v="146"/>
          </reference>
        </references>
      </pivotArea>
    </chartFormat>
    <chartFormat chart="1" format="149">
      <pivotArea type="data" outline="0" fieldPosition="0">
        <references count="2">
          <reference field="4294967294" count="1" selected="0">
            <x v="0"/>
          </reference>
          <reference field="2" count="1" selected="0">
            <x v="147"/>
          </reference>
        </references>
      </pivotArea>
    </chartFormat>
    <chartFormat chart="1" format="150">
      <pivotArea type="data" outline="0" fieldPosition="0">
        <references count="2">
          <reference field="4294967294" count="1" selected="0">
            <x v="0"/>
          </reference>
          <reference field="2" count="1" selected="0">
            <x v="148"/>
          </reference>
        </references>
      </pivotArea>
    </chartFormat>
    <chartFormat chart="1" format="151">
      <pivotArea type="data" outline="0" fieldPosition="0">
        <references count="2">
          <reference field="4294967294" count="1" selected="0">
            <x v="0"/>
          </reference>
          <reference field="2" count="1" selected="0">
            <x v="149"/>
          </reference>
        </references>
      </pivotArea>
    </chartFormat>
    <chartFormat chart="1" format="152">
      <pivotArea type="data" outline="0" fieldPosition="0">
        <references count="2">
          <reference field="4294967294" count="1" selected="0">
            <x v="0"/>
          </reference>
          <reference field="2" count="1" selected="0">
            <x v="150"/>
          </reference>
        </references>
      </pivotArea>
    </chartFormat>
    <chartFormat chart="1" format="153">
      <pivotArea type="data" outline="0" fieldPosition="0">
        <references count="2">
          <reference field="4294967294" count="1" selected="0">
            <x v="0"/>
          </reference>
          <reference field="2" count="1" selected="0">
            <x v="151"/>
          </reference>
        </references>
      </pivotArea>
    </chartFormat>
    <chartFormat chart="1" format="154">
      <pivotArea type="data" outline="0" fieldPosition="0">
        <references count="2">
          <reference field="4294967294" count="1" selected="0">
            <x v="0"/>
          </reference>
          <reference field="2" count="1" selected="0">
            <x v="152"/>
          </reference>
        </references>
      </pivotArea>
    </chartFormat>
    <chartFormat chart="1" format="155">
      <pivotArea type="data" outline="0" fieldPosition="0">
        <references count="2">
          <reference field="4294967294" count="1" selected="0">
            <x v="0"/>
          </reference>
          <reference field="2" count="1" selected="0">
            <x v="153"/>
          </reference>
        </references>
      </pivotArea>
    </chartFormat>
    <chartFormat chart="1" format="156">
      <pivotArea type="data" outline="0" fieldPosition="0">
        <references count="2">
          <reference field="4294967294" count="1" selected="0">
            <x v="0"/>
          </reference>
          <reference field="2" count="1" selected="0">
            <x v="154"/>
          </reference>
        </references>
      </pivotArea>
    </chartFormat>
    <chartFormat chart="1" format="157">
      <pivotArea type="data" outline="0" fieldPosition="0">
        <references count="2">
          <reference field="4294967294" count="1" selected="0">
            <x v="0"/>
          </reference>
          <reference field="2" count="1" selected="0">
            <x v="155"/>
          </reference>
        </references>
      </pivotArea>
    </chartFormat>
    <chartFormat chart="1" format="158">
      <pivotArea type="data" outline="0" fieldPosition="0">
        <references count="2">
          <reference field="4294967294" count="1" selected="0">
            <x v="0"/>
          </reference>
          <reference field="2" count="1" selected="0">
            <x v="156"/>
          </reference>
        </references>
      </pivotArea>
    </chartFormat>
    <chartFormat chart="1" format="159">
      <pivotArea type="data" outline="0" fieldPosition="0">
        <references count="2">
          <reference field="4294967294" count="1" selected="0">
            <x v="0"/>
          </reference>
          <reference field="2" count="1" selected="0">
            <x v="157"/>
          </reference>
        </references>
      </pivotArea>
    </chartFormat>
    <chartFormat chart="1" format="160">
      <pivotArea type="data" outline="0" fieldPosition="0">
        <references count="2">
          <reference field="4294967294" count="1" selected="0">
            <x v="0"/>
          </reference>
          <reference field="2" count="1" selected="0">
            <x v="158"/>
          </reference>
        </references>
      </pivotArea>
    </chartFormat>
    <chartFormat chart="1" format="161">
      <pivotArea type="data" outline="0" fieldPosition="0">
        <references count="2">
          <reference field="4294967294" count="1" selected="0">
            <x v="0"/>
          </reference>
          <reference field="2" count="1" selected="0">
            <x v="159"/>
          </reference>
        </references>
      </pivotArea>
    </chartFormat>
    <chartFormat chart="1" format="162">
      <pivotArea type="data" outline="0" fieldPosition="0">
        <references count="2">
          <reference field="4294967294" count="1" selected="0">
            <x v="0"/>
          </reference>
          <reference field="2" count="1" selected="0">
            <x v="160"/>
          </reference>
        </references>
      </pivotArea>
    </chartFormat>
    <chartFormat chart="1" format="163">
      <pivotArea type="data" outline="0" fieldPosition="0">
        <references count="2">
          <reference field="4294967294" count="1" selected="0">
            <x v="0"/>
          </reference>
          <reference field="2" count="1" selected="0">
            <x v="161"/>
          </reference>
        </references>
      </pivotArea>
    </chartFormat>
    <chartFormat chart="1" format="164">
      <pivotArea type="data" outline="0" fieldPosition="0">
        <references count="2">
          <reference field="4294967294" count="1" selected="0">
            <x v="0"/>
          </reference>
          <reference field="2" count="1" selected="0">
            <x v="162"/>
          </reference>
        </references>
      </pivotArea>
    </chartFormat>
    <chartFormat chart="1" format="165">
      <pivotArea type="data" outline="0" fieldPosition="0">
        <references count="2">
          <reference field="4294967294" count="1" selected="0">
            <x v="0"/>
          </reference>
          <reference field="2" count="1" selected="0">
            <x v="163"/>
          </reference>
        </references>
      </pivotArea>
    </chartFormat>
    <chartFormat chart="1" format="166">
      <pivotArea type="data" outline="0" fieldPosition="0">
        <references count="2">
          <reference field="4294967294" count="1" selected="0">
            <x v="0"/>
          </reference>
          <reference field="2" count="1" selected="0">
            <x v="164"/>
          </reference>
        </references>
      </pivotArea>
    </chartFormat>
    <chartFormat chart="1" format="167">
      <pivotArea type="data" outline="0" fieldPosition="0">
        <references count="2">
          <reference field="4294967294" count="1" selected="0">
            <x v="0"/>
          </reference>
          <reference field="2" count="1" selected="0">
            <x v="165"/>
          </reference>
        </references>
      </pivotArea>
    </chartFormat>
    <chartFormat chart="1" format="168">
      <pivotArea type="data" outline="0" fieldPosition="0">
        <references count="2">
          <reference field="4294967294" count="1" selected="0">
            <x v="0"/>
          </reference>
          <reference field="2" count="1" selected="0">
            <x v="166"/>
          </reference>
        </references>
      </pivotArea>
    </chartFormat>
    <chartFormat chart="1" format="169">
      <pivotArea type="data" outline="0" fieldPosition="0">
        <references count="2">
          <reference field="4294967294" count="1" selected="0">
            <x v="0"/>
          </reference>
          <reference field="2" count="1" selected="0">
            <x v="167"/>
          </reference>
        </references>
      </pivotArea>
    </chartFormat>
    <chartFormat chart="1" format="170">
      <pivotArea type="data" outline="0" fieldPosition="0">
        <references count="2">
          <reference field="4294967294" count="1" selected="0">
            <x v="0"/>
          </reference>
          <reference field="2" count="1" selected="0">
            <x v="168"/>
          </reference>
        </references>
      </pivotArea>
    </chartFormat>
    <chartFormat chart="1" format="171">
      <pivotArea type="data" outline="0" fieldPosition="0">
        <references count="2">
          <reference field="4294967294" count="1" selected="0">
            <x v="0"/>
          </reference>
          <reference field="2" count="1" selected="0">
            <x v="169"/>
          </reference>
        </references>
      </pivotArea>
    </chartFormat>
    <chartFormat chart="1" format="172">
      <pivotArea type="data" outline="0" fieldPosition="0">
        <references count="2">
          <reference field="4294967294" count="1" selected="0">
            <x v="0"/>
          </reference>
          <reference field="2" count="1" selected="0">
            <x v="170"/>
          </reference>
        </references>
      </pivotArea>
    </chartFormat>
    <chartFormat chart="1" format="173">
      <pivotArea type="data" outline="0" fieldPosition="0">
        <references count="2">
          <reference field="4294967294" count="1" selected="0">
            <x v="0"/>
          </reference>
          <reference field="2" count="1" selected="0">
            <x v="171"/>
          </reference>
        </references>
      </pivotArea>
    </chartFormat>
    <chartFormat chart="1" format="174">
      <pivotArea type="data" outline="0" fieldPosition="0">
        <references count="2">
          <reference field="4294967294" count="1" selected="0">
            <x v="0"/>
          </reference>
          <reference field="2" count="1" selected="0">
            <x v="172"/>
          </reference>
        </references>
      </pivotArea>
    </chartFormat>
    <chartFormat chart="1" format="175">
      <pivotArea type="data" outline="0" fieldPosition="0">
        <references count="2">
          <reference field="4294967294" count="1" selected="0">
            <x v="0"/>
          </reference>
          <reference field="2" count="1" selected="0">
            <x v="173"/>
          </reference>
        </references>
      </pivotArea>
    </chartFormat>
    <chartFormat chart="1" format="176">
      <pivotArea type="data" outline="0" fieldPosition="0">
        <references count="2">
          <reference field="4294967294" count="1" selected="0">
            <x v="0"/>
          </reference>
          <reference field="2" count="1" selected="0">
            <x v="174"/>
          </reference>
        </references>
      </pivotArea>
    </chartFormat>
    <chartFormat chart="1" format="177">
      <pivotArea type="data" outline="0" fieldPosition="0">
        <references count="2">
          <reference field="4294967294" count="1" selected="0">
            <x v="0"/>
          </reference>
          <reference field="2" count="1" selected="0">
            <x v="175"/>
          </reference>
        </references>
      </pivotArea>
    </chartFormat>
    <chartFormat chart="1" format="178">
      <pivotArea type="data" outline="0" fieldPosition="0">
        <references count="2">
          <reference field="4294967294" count="1" selected="0">
            <x v="0"/>
          </reference>
          <reference field="2" count="1" selected="0">
            <x v="176"/>
          </reference>
        </references>
      </pivotArea>
    </chartFormat>
    <chartFormat chart="1" format="179">
      <pivotArea type="data" outline="0" fieldPosition="0">
        <references count="2">
          <reference field="4294967294" count="1" selected="0">
            <x v="0"/>
          </reference>
          <reference field="2" count="1" selected="0">
            <x v="177"/>
          </reference>
        </references>
      </pivotArea>
    </chartFormat>
    <chartFormat chart="1" format="180">
      <pivotArea type="data" outline="0" fieldPosition="0">
        <references count="2">
          <reference field="4294967294" count="1" selected="0">
            <x v="0"/>
          </reference>
          <reference field="2" count="1" selected="0">
            <x v="178"/>
          </reference>
        </references>
      </pivotArea>
    </chartFormat>
    <chartFormat chart="1" format="181">
      <pivotArea type="data" outline="0" fieldPosition="0">
        <references count="2">
          <reference field="4294967294" count="1" selected="0">
            <x v="0"/>
          </reference>
          <reference field="2" count="1" selected="0">
            <x v="179"/>
          </reference>
        </references>
      </pivotArea>
    </chartFormat>
    <chartFormat chart="1" format="182">
      <pivotArea type="data" outline="0" fieldPosition="0">
        <references count="2">
          <reference field="4294967294" count="1" selected="0">
            <x v="0"/>
          </reference>
          <reference field="2" count="1" selected="0">
            <x v="180"/>
          </reference>
        </references>
      </pivotArea>
    </chartFormat>
    <chartFormat chart="1" format="183">
      <pivotArea type="data" outline="0" fieldPosition="0">
        <references count="2">
          <reference field="4294967294" count="1" selected="0">
            <x v="0"/>
          </reference>
          <reference field="2" count="1" selected="0">
            <x v="181"/>
          </reference>
        </references>
      </pivotArea>
    </chartFormat>
    <chartFormat chart="1" format="184">
      <pivotArea type="data" outline="0" fieldPosition="0">
        <references count="2">
          <reference field="4294967294" count="1" selected="0">
            <x v="0"/>
          </reference>
          <reference field="2" count="1" selected="0">
            <x v="182"/>
          </reference>
        </references>
      </pivotArea>
    </chartFormat>
    <chartFormat chart="1" format="185">
      <pivotArea type="data" outline="0" fieldPosition="0">
        <references count="2">
          <reference field="4294967294" count="1" selected="0">
            <x v="0"/>
          </reference>
          <reference field="2" count="1" selected="0">
            <x v="183"/>
          </reference>
        </references>
      </pivotArea>
    </chartFormat>
    <chartFormat chart="1" format="186">
      <pivotArea type="data" outline="0" fieldPosition="0">
        <references count="2">
          <reference field="4294967294" count="1" selected="0">
            <x v="0"/>
          </reference>
          <reference field="2" count="1" selected="0">
            <x v="184"/>
          </reference>
        </references>
      </pivotArea>
    </chartFormat>
    <chartFormat chart="1" format="187">
      <pivotArea type="data" outline="0" fieldPosition="0">
        <references count="2">
          <reference field="4294967294" count="1" selected="0">
            <x v="0"/>
          </reference>
          <reference field="2" count="1" selected="0">
            <x v="185"/>
          </reference>
        </references>
      </pivotArea>
    </chartFormat>
    <chartFormat chart="1" format="188">
      <pivotArea type="data" outline="0" fieldPosition="0">
        <references count="2">
          <reference field="4294967294" count="1" selected="0">
            <x v="0"/>
          </reference>
          <reference field="2" count="1" selected="0">
            <x v="186"/>
          </reference>
        </references>
      </pivotArea>
    </chartFormat>
    <chartFormat chart="1" format="189">
      <pivotArea type="data" outline="0" fieldPosition="0">
        <references count="2">
          <reference field="4294967294" count="1" selected="0">
            <x v="0"/>
          </reference>
          <reference field="2" count="1" selected="0">
            <x v="187"/>
          </reference>
        </references>
      </pivotArea>
    </chartFormat>
    <chartFormat chart="1" format="190">
      <pivotArea type="data" outline="0" fieldPosition="0">
        <references count="2">
          <reference field="4294967294" count="1" selected="0">
            <x v="0"/>
          </reference>
          <reference field="2" count="1" selected="0">
            <x v="188"/>
          </reference>
        </references>
      </pivotArea>
    </chartFormat>
    <chartFormat chart="1" format="191">
      <pivotArea type="data" outline="0" fieldPosition="0">
        <references count="2">
          <reference field="4294967294" count="1" selected="0">
            <x v="0"/>
          </reference>
          <reference field="2" count="1" selected="0">
            <x v="189"/>
          </reference>
        </references>
      </pivotArea>
    </chartFormat>
    <chartFormat chart="1" format="192">
      <pivotArea type="data" outline="0" fieldPosition="0">
        <references count="2">
          <reference field="4294967294" count="1" selected="0">
            <x v="0"/>
          </reference>
          <reference field="2" count="1" selected="0">
            <x v="190"/>
          </reference>
        </references>
      </pivotArea>
    </chartFormat>
    <chartFormat chart="1" format="193">
      <pivotArea type="data" outline="0" fieldPosition="0">
        <references count="2">
          <reference field="4294967294" count="1" selected="0">
            <x v="0"/>
          </reference>
          <reference field="2" count="1" selected="0">
            <x v="191"/>
          </reference>
        </references>
      </pivotArea>
    </chartFormat>
    <chartFormat chart="1" format="194">
      <pivotArea type="data" outline="0" fieldPosition="0">
        <references count="2">
          <reference field="4294967294" count="1" selected="0">
            <x v="0"/>
          </reference>
          <reference field="2" count="1" selected="0">
            <x v="192"/>
          </reference>
        </references>
      </pivotArea>
    </chartFormat>
    <chartFormat chart="1" format="195">
      <pivotArea type="data" outline="0" fieldPosition="0">
        <references count="2">
          <reference field="4294967294" count="1" selected="0">
            <x v="0"/>
          </reference>
          <reference field="2" count="1" selected="0">
            <x v="193"/>
          </reference>
        </references>
      </pivotArea>
    </chartFormat>
    <chartFormat chart="1" format="196">
      <pivotArea type="data" outline="0" fieldPosition="0">
        <references count="2">
          <reference field="4294967294" count="1" selected="0">
            <x v="0"/>
          </reference>
          <reference field="2" count="1" selected="0">
            <x v="194"/>
          </reference>
        </references>
      </pivotArea>
    </chartFormat>
    <chartFormat chart="1" format="197">
      <pivotArea type="data" outline="0" fieldPosition="0">
        <references count="2">
          <reference field="4294967294" count="1" selected="0">
            <x v="0"/>
          </reference>
          <reference field="2" count="1" selected="0">
            <x v="195"/>
          </reference>
        </references>
      </pivotArea>
    </chartFormat>
    <chartFormat chart="1" format="198">
      <pivotArea type="data" outline="0" fieldPosition="0">
        <references count="2">
          <reference field="4294967294" count="1" selected="0">
            <x v="0"/>
          </reference>
          <reference field="2" count="1" selected="0">
            <x v="196"/>
          </reference>
        </references>
      </pivotArea>
    </chartFormat>
    <chartFormat chart="1" format="199">
      <pivotArea type="data" outline="0" fieldPosition="0">
        <references count="2">
          <reference field="4294967294" count="1" selected="0">
            <x v="0"/>
          </reference>
          <reference field="2" count="1" selected="0">
            <x v="197"/>
          </reference>
        </references>
      </pivotArea>
    </chartFormat>
    <chartFormat chart="1" format="200">
      <pivotArea type="data" outline="0" fieldPosition="0">
        <references count="2">
          <reference field="4294967294" count="1" selected="0">
            <x v="0"/>
          </reference>
          <reference field="2" count="1" selected="0">
            <x v="198"/>
          </reference>
        </references>
      </pivotArea>
    </chartFormat>
    <chartFormat chart="1" format="201">
      <pivotArea type="data" outline="0" fieldPosition="0">
        <references count="2">
          <reference field="4294967294" count="1" selected="0">
            <x v="0"/>
          </reference>
          <reference field="2" count="1" selected="0">
            <x v="199"/>
          </reference>
        </references>
      </pivotArea>
    </chartFormat>
    <chartFormat chart="1" format="202">
      <pivotArea type="data" outline="0" fieldPosition="0">
        <references count="2">
          <reference field="4294967294" count="1" selected="0">
            <x v="0"/>
          </reference>
          <reference field="2" count="1" selected="0">
            <x v="200"/>
          </reference>
        </references>
      </pivotArea>
    </chartFormat>
    <chartFormat chart="1" format="203">
      <pivotArea type="data" outline="0" fieldPosition="0">
        <references count="2">
          <reference field="4294967294" count="1" selected="0">
            <x v="0"/>
          </reference>
          <reference field="2" count="1" selected="0">
            <x v="201"/>
          </reference>
        </references>
      </pivotArea>
    </chartFormat>
    <chartFormat chart="1" format="204">
      <pivotArea type="data" outline="0" fieldPosition="0">
        <references count="2">
          <reference field="4294967294" count="1" selected="0">
            <x v="0"/>
          </reference>
          <reference field="2" count="1" selected="0">
            <x v="202"/>
          </reference>
        </references>
      </pivotArea>
    </chartFormat>
    <chartFormat chart="1" format="205">
      <pivotArea type="data" outline="0" fieldPosition="0">
        <references count="2">
          <reference field="4294967294" count="1" selected="0">
            <x v="0"/>
          </reference>
          <reference field="2" count="1" selected="0">
            <x v="203"/>
          </reference>
        </references>
      </pivotArea>
    </chartFormat>
    <chartFormat chart="1" format="206">
      <pivotArea type="data" outline="0" fieldPosition="0">
        <references count="2">
          <reference field="4294967294" count="1" selected="0">
            <x v="0"/>
          </reference>
          <reference field="2" count="1" selected="0">
            <x v="204"/>
          </reference>
        </references>
      </pivotArea>
    </chartFormat>
    <chartFormat chart="1" format="207">
      <pivotArea type="data" outline="0" fieldPosition="0">
        <references count="2">
          <reference field="4294967294" count="1" selected="0">
            <x v="0"/>
          </reference>
          <reference field="2" count="1" selected="0">
            <x v="205"/>
          </reference>
        </references>
      </pivotArea>
    </chartFormat>
    <chartFormat chart="1" format="208">
      <pivotArea type="data" outline="0" fieldPosition="0">
        <references count="2">
          <reference field="4294967294" count="1" selected="0">
            <x v="0"/>
          </reference>
          <reference field="2" count="1" selected="0">
            <x v="206"/>
          </reference>
        </references>
      </pivotArea>
    </chartFormat>
    <chartFormat chart="1" format="209">
      <pivotArea type="data" outline="0" fieldPosition="0">
        <references count="2">
          <reference field="4294967294" count="1" selected="0">
            <x v="0"/>
          </reference>
          <reference field="2" count="1" selected="0">
            <x v="207"/>
          </reference>
        </references>
      </pivotArea>
    </chartFormat>
    <chartFormat chart="1" format="210">
      <pivotArea type="data" outline="0" fieldPosition="0">
        <references count="2">
          <reference field="4294967294" count="1" selected="0">
            <x v="0"/>
          </reference>
          <reference field="2" count="1" selected="0">
            <x v="208"/>
          </reference>
        </references>
      </pivotArea>
    </chartFormat>
    <chartFormat chart="1" format="211">
      <pivotArea type="data" outline="0" fieldPosition="0">
        <references count="2">
          <reference field="4294967294" count="1" selected="0">
            <x v="0"/>
          </reference>
          <reference field="2" count="1" selected="0">
            <x v="209"/>
          </reference>
        </references>
      </pivotArea>
    </chartFormat>
    <chartFormat chart="1" format="212">
      <pivotArea type="data" outline="0" fieldPosition="0">
        <references count="2">
          <reference field="4294967294" count="1" selected="0">
            <x v="0"/>
          </reference>
          <reference field="2" count="1" selected="0">
            <x v="210"/>
          </reference>
        </references>
      </pivotArea>
    </chartFormat>
    <chartFormat chart="1" format="213">
      <pivotArea type="data" outline="0" fieldPosition="0">
        <references count="2">
          <reference field="4294967294" count="1" selected="0">
            <x v="0"/>
          </reference>
          <reference field="2" count="1" selected="0">
            <x v="211"/>
          </reference>
        </references>
      </pivotArea>
    </chartFormat>
    <chartFormat chart="1" format="214">
      <pivotArea type="data" outline="0" fieldPosition="0">
        <references count="2">
          <reference field="4294967294" count="1" selected="0">
            <x v="0"/>
          </reference>
          <reference field="2" count="1" selected="0">
            <x v="212"/>
          </reference>
        </references>
      </pivotArea>
    </chartFormat>
    <chartFormat chart="1" format="215">
      <pivotArea type="data" outline="0" fieldPosition="0">
        <references count="2">
          <reference field="4294967294" count="1" selected="0">
            <x v="0"/>
          </reference>
          <reference field="2" count="1" selected="0">
            <x v="213"/>
          </reference>
        </references>
      </pivotArea>
    </chartFormat>
    <chartFormat chart="1" format="216">
      <pivotArea type="data" outline="0" fieldPosition="0">
        <references count="2">
          <reference field="4294967294" count="1" selected="0">
            <x v="0"/>
          </reference>
          <reference field="2" count="1" selected="0">
            <x v="214"/>
          </reference>
        </references>
      </pivotArea>
    </chartFormat>
    <chartFormat chart="1" format="217">
      <pivotArea type="data" outline="0" fieldPosition="0">
        <references count="2">
          <reference field="4294967294" count="1" selected="0">
            <x v="0"/>
          </reference>
          <reference field="2" count="1" selected="0">
            <x v="215"/>
          </reference>
        </references>
      </pivotArea>
    </chartFormat>
    <chartFormat chart="1" format="218">
      <pivotArea type="data" outline="0" fieldPosition="0">
        <references count="2">
          <reference field="4294967294" count="1" selected="0">
            <x v="0"/>
          </reference>
          <reference field="2" count="1" selected="0">
            <x v="216"/>
          </reference>
        </references>
      </pivotArea>
    </chartFormat>
    <chartFormat chart="1" format="219">
      <pivotArea type="data" outline="0" fieldPosition="0">
        <references count="2">
          <reference field="4294967294" count="1" selected="0">
            <x v="0"/>
          </reference>
          <reference field="2" count="1" selected="0">
            <x v="217"/>
          </reference>
        </references>
      </pivotArea>
    </chartFormat>
    <chartFormat chart="1" format="220">
      <pivotArea type="data" outline="0" fieldPosition="0">
        <references count="2">
          <reference field="4294967294" count="1" selected="0">
            <x v="0"/>
          </reference>
          <reference field="2" count="1" selected="0">
            <x v="218"/>
          </reference>
        </references>
      </pivotArea>
    </chartFormat>
    <chartFormat chart="1" format="221">
      <pivotArea type="data" outline="0" fieldPosition="0">
        <references count="2">
          <reference field="4294967294" count="1" selected="0">
            <x v="0"/>
          </reference>
          <reference field="2" count="1" selected="0">
            <x v="219"/>
          </reference>
        </references>
      </pivotArea>
    </chartFormat>
    <chartFormat chart="1" format="222">
      <pivotArea type="data" outline="0" fieldPosition="0">
        <references count="2">
          <reference field="4294967294" count="1" selected="0">
            <x v="0"/>
          </reference>
          <reference field="2" count="1" selected="0">
            <x v="220"/>
          </reference>
        </references>
      </pivotArea>
    </chartFormat>
    <chartFormat chart="1" format="223">
      <pivotArea type="data" outline="0" fieldPosition="0">
        <references count="2">
          <reference field="4294967294" count="1" selected="0">
            <x v="0"/>
          </reference>
          <reference field="2" count="1" selected="0">
            <x v="221"/>
          </reference>
        </references>
      </pivotArea>
    </chartFormat>
    <chartFormat chart="1" format="224">
      <pivotArea type="data" outline="0" fieldPosition="0">
        <references count="2">
          <reference field="4294967294" count="1" selected="0">
            <x v="0"/>
          </reference>
          <reference field="2" count="1" selected="0">
            <x v="222"/>
          </reference>
        </references>
      </pivotArea>
    </chartFormat>
    <chartFormat chart="1" format="225">
      <pivotArea type="data" outline="0" fieldPosition="0">
        <references count="2">
          <reference field="4294967294" count="1" selected="0">
            <x v="0"/>
          </reference>
          <reference field="2" count="1" selected="0">
            <x v="223"/>
          </reference>
        </references>
      </pivotArea>
    </chartFormat>
    <chartFormat chart="1" format="226">
      <pivotArea type="data" outline="0" fieldPosition="0">
        <references count="2">
          <reference field="4294967294" count="1" selected="0">
            <x v="0"/>
          </reference>
          <reference field="2" count="1" selected="0">
            <x v="224"/>
          </reference>
        </references>
      </pivotArea>
    </chartFormat>
    <chartFormat chart="1" format="227">
      <pivotArea type="data" outline="0" fieldPosition="0">
        <references count="2">
          <reference field="4294967294" count="1" selected="0">
            <x v="0"/>
          </reference>
          <reference field="2" count="1" selected="0">
            <x v="225"/>
          </reference>
        </references>
      </pivotArea>
    </chartFormat>
    <chartFormat chart="1" format="228">
      <pivotArea type="data" outline="0" fieldPosition="0">
        <references count="2">
          <reference field="4294967294" count="1" selected="0">
            <x v="0"/>
          </reference>
          <reference field="2" count="1" selected="0">
            <x v="226"/>
          </reference>
        </references>
      </pivotArea>
    </chartFormat>
    <chartFormat chart="1" format="229">
      <pivotArea type="data" outline="0" fieldPosition="0">
        <references count="2">
          <reference field="4294967294" count="1" selected="0">
            <x v="0"/>
          </reference>
          <reference field="2" count="1" selected="0">
            <x v="227"/>
          </reference>
        </references>
      </pivotArea>
    </chartFormat>
    <chartFormat chart="1" format="230">
      <pivotArea type="data" outline="0" fieldPosition="0">
        <references count="2">
          <reference field="4294967294" count="1" selected="0">
            <x v="0"/>
          </reference>
          <reference field="2" count="1" selected="0">
            <x v="228"/>
          </reference>
        </references>
      </pivotArea>
    </chartFormat>
    <chartFormat chart="1" format="231">
      <pivotArea type="data" outline="0" fieldPosition="0">
        <references count="2">
          <reference field="4294967294" count="1" selected="0">
            <x v="0"/>
          </reference>
          <reference field="2" count="1" selected="0">
            <x v="229"/>
          </reference>
        </references>
      </pivotArea>
    </chartFormat>
    <chartFormat chart="1" format="232">
      <pivotArea type="data" outline="0" fieldPosition="0">
        <references count="2">
          <reference field="4294967294" count="1" selected="0">
            <x v="0"/>
          </reference>
          <reference field="2" count="1" selected="0">
            <x v="230"/>
          </reference>
        </references>
      </pivotArea>
    </chartFormat>
    <chartFormat chart="1" format="233">
      <pivotArea type="data" outline="0" fieldPosition="0">
        <references count="2">
          <reference field="4294967294" count="1" selected="0">
            <x v="0"/>
          </reference>
          <reference field="2" count="1" selected="0">
            <x v="231"/>
          </reference>
        </references>
      </pivotArea>
    </chartFormat>
    <chartFormat chart="1" format="234">
      <pivotArea type="data" outline="0" fieldPosition="0">
        <references count="2">
          <reference field="4294967294" count="1" selected="0">
            <x v="0"/>
          </reference>
          <reference field="2" count="1" selected="0">
            <x v="232"/>
          </reference>
        </references>
      </pivotArea>
    </chartFormat>
    <chartFormat chart="1" format="235">
      <pivotArea type="data" outline="0" fieldPosition="0">
        <references count="2">
          <reference field="4294967294" count="1" selected="0">
            <x v="0"/>
          </reference>
          <reference field="2" count="1" selected="0">
            <x v="233"/>
          </reference>
        </references>
      </pivotArea>
    </chartFormat>
    <chartFormat chart="1" format="236">
      <pivotArea type="data" outline="0" fieldPosition="0">
        <references count="2">
          <reference field="4294967294" count="1" selected="0">
            <x v="0"/>
          </reference>
          <reference field="2" count="1" selected="0">
            <x v="234"/>
          </reference>
        </references>
      </pivotArea>
    </chartFormat>
    <chartFormat chart="1" format="237">
      <pivotArea type="data" outline="0" fieldPosition="0">
        <references count="2">
          <reference field="4294967294" count="1" selected="0">
            <x v="0"/>
          </reference>
          <reference field="2" count="1" selected="0">
            <x v="235"/>
          </reference>
        </references>
      </pivotArea>
    </chartFormat>
    <chartFormat chart="1" format="238">
      <pivotArea type="data" outline="0" fieldPosition="0">
        <references count="2">
          <reference field="4294967294" count="1" selected="0">
            <x v="0"/>
          </reference>
          <reference field="2" count="1" selected="0">
            <x v="236"/>
          </reference>
        </references>
      </pivotArea>
    </chartFormat>
    <chartFormat chart="1" format="239">
      <pivotArea type="data" outline="0" fieldPosition="0">
        <references count="2">
          <reference field="4294967294" count="1" selected="0">
            <x v="0"/>
          </reference>
          <reference field="2" count="1" selected="0">
            <x v="237"/>
          </reference>
        </references>
      </pivotArea>
    </chartFormat>
    <chartFormat chart="1" format="240">
      <pivotArea type="data" outline="0" fieldPosition="0">
        <references count="2">
          <reference field="4294967294" count="1" selected="0">
            <x v="0"/>
          </reference>
          <reference field="2" count="1" selected="0">
            <x v="238"/>
          </reference>
        </references>
      </pivotArea>
    </chartFormat>
    <chartFormat chart="1" format="241">
      <pivotArea type="data" outline="0" fieldPosition="0">
        <references count="2">
          <reference field="4294967294" count="1" selected="0">
            <x v="0"/>
          </reference>
          <reference field="2" count="1" selected="0">
            <x v="239"/>
          </reference>
        </references>
      </pivotArea>
    </chartFormat>
    <chartFormat chart="1" format="242">
      <pivotArea type="data" outline="0" fieldPosition="0">
        <references count="2">
          <reference field="4294967294" count="1" selected="0">
            <x v="0"/>
          </reference>
          <reference field="2" count="1" selected="0">
            <x v="240"/>
          </reference>
        </references>
      </pivotArea>
    </chartFormat>
    <chartFormat chart="1" format="243">
      <pivotArea type="data" outline="0" fieldPosition="0">
        <references count="2">
          <reference field="4294967294" count="1" selected="0">
            <x v="0"/>
          </reference>
          <reference field="2" count="1" selected="0">
            <x v="241"/>
          </reference>
        </references>
      </pivotArea>
    </chartFormat>
    <chartFormat chart="1" format="244">
      <pivotArea type="data" outline="0" fieldPosition="0">
        <references count="2">
          <reference field="4294967294" count="1" selected="0">
            <x v="0"/>
          </reference>
          <reference field="2" count="1" selected="0">
            <x v="242"/>
          </reference>
        </references>
      </pivotArea>
    </chartFormat>
    <chartFormat chart="1" format="245">
      <pivotArea type="data" outline="0" fieldPosition="0">
        <references count="2">
          <reference field="4294967294" count="1" selected="0">
            <x v="0"/>
          </reference>
          <reference field="2" count="1" selected="0">
            <x v="243"/>
          </reference>
        </references>
      </pivotArea>
    </chartFormat>
    <chartFormat chart="1" format="246">
      <pivotArea type="data" outline="0" fieldPosition="0">
        <references count="2">
          <reference field="4294967294" count="1" selected="0">
            <x v="0"/>
          </reference>
          <reference field="2" count="1" selected="0">
            <x v="244"/>
          </reference>
        </references>
      </pivotArea>
    </chartFormat>
    <chartFormat chart="1" format="247">
      <pivotArea type="data" outline="0" fieldPosition="0">
        <references count="2">
          <reference field="4294967294" count="1" selected="0">
            <x v="0"/>
          </reference>
          <reference field="2" count="1" selected="0">
            <x v="245"/>
          </reference>
        </references>
      </pivotArea>
    </chartFormat>
    <chartFormat chart="1" format="248">
      <pivotArea type="data" outline="0" fieldPosition="0">
        <references count="2">
          <reference field="4294967294" count="1" selected="0">
            <x v="0"/>
          </reference>
          <reference field="2" count="1" selected="0">
            <x v="246"/>
          </reference>
        </references>
      </pivotArea>
    </chartFormat>
    <chartFormat chart="1" format="249">
      <pivotArea type="data" outline="0" fieldPosition="0">
        <references count="2">
          <reference field="4294967294" count="1" selected="0">
            <x v="0"/>
          </reference>
          <reference field="2" count="1" selected="0">
            <x v="247"/>
          </reference>
        </references>
      </pivotArea>
    </chartFormat>
    <chartFormat chart="1" format="250">
      <pivotArea type="data" outline="0" fieldPosition="0">
        <references count="2">
          <reference field="4294967294" count="1" selected="0">
            <x v="0"/>
          </reference>
          <reference field="2" count="1" selected="0">
            <x v="248"/>
          </reference>
        </references>
      </pivotArea>
    </chartFormat>
    <chartFormat chart="1" format="251">
      <pivotArea type="data" outline="0" fieldPosition="0">
        <references count="2">
          <reference field="4294967294" count="1" selected="0">
            <x v="0"/>
          </reference>
          <reference field="2" count="1" selected="0">
            <x v="249"/>
          </reference>
        </references>
      </pivotArea>
    </chartFormat>
    <chartFormat chart="1" format="252">
      <pivotArea type="data" outline="0" fieldPosition="0">
        <references count="2">
          <reference field="4294967294" count="1" selected="0">
            <x v="0"/>
          </reference>
          <reference field="2" count="1" selected="0">
            <x v="250"/>
          </reference>
        </references>
      </pivotArea>
    </chartFormat>
    <chartFormat chart="1" format="253">
      <pivotArea type="data" outline="0" fieldPosition="0">
        <references count="2">
          <reference field="4294967294" count="1" selected="0">
            <x v="0"/>
          </reference>
          <reference field="2" count="1" selected="0">
            <x v="251"/>
          </reference>
        </references>
      </pivotArea>
    </chartFormat>
    <chartFormat chart="1" format="254">
      <pivotArea type="data" outline="0" fieldPosition="0">
        <references count="2">
          <reference field="4294967294" count="1" selected="0">
            <x v="0"/>
          </reference>
          <reference field="2" count="1" selected="0">
            <x v="252"/>
          </reference>
        </references>
      </pivotArea>
    </chartFormat>
    <chartFormat chart="1" format="255">
      <pivotArea type="data" outline="0" fieldPosition="0">
        <references count="2">
          <reference field="4294967294" count="1" selected="0">
            <x v="0"/>
          </reference>
          <reference field="2" count="1" selected="0">
            <x v="253"/>
          </reference>
        </references>
      </pivotArea>
    </chartFormat>
    <chartFormat chart="1" format="256">
      <pivotArea type="data" outline="0" fieldPosition="0">
        <references count="2">
          <reference field="4294967294" count="1" selected="0">
            <x v="0"/>
          </reference>
          <reference field="2" count="1" selected="0">
            <x v="254"/>
          </reference>
        </references>
      </pivotArea>
    </chartFormat>
    <chartFormat chart="1" format="257">
      <pivotArea type="data" outline="0" fieldPosition="0">
        <references count="2">
          <reference field="4294967294" count="1" selected="0">
            <x v="0"/>
          </reference>
          <reference field="2" count="1" selected="0">
            <x v="255"/>
          </reference>
        </references>
      </pivotArea>
    </chartFormat>
    <chartFormat chart="1" format="258">
      <pivotArea type="data" outline="0" fieldPosition="0">
        <references count="2">
          <reference field="4294967294" count="1" selected="0">
            <x v="0"/>
          </reference>
          <reference field="2" count="1" selected="0">
            <x v="256"/>
          </reference>
        </references>
      </pivotArea>
    </chartFormat>
    <chartFormat chart="1" format="259">
      <pivotArea type="data" outline="0" fieldPosition="0">
        <references count="2">
          <reference field="4294967294" count="1" selected="0">
            <x v="0"/>
          </reference>
          <reference field="2" count="1" selected="0">
            <x v="257"/>
          </reference>
        </references>
      </pivotArea>
    </chartFormat>
    <chartFormat chart="1" format="260">
      <pivotArea type="data" outline="0" fieldPosition="0">
        <references count="2">
          <reference field="4294967294" count="1" selected="0">
            <x v="0"/>
          </reference>
          <reference field="2" count="1" selected="0">
            <x v="258"/>
          </reference>
        </references>
      </pivotArea>
    </chartFormat>
    <chartFormat chart="1" format="261">
      <pivotArea type="data" outline="0" fieldPosition="0">
        <references count="2">
          <reference field="4294967294" count="1" selected="0">
            <x v="0"/>
          </reference>
          <reference field="2" count="1" selected="0">
            <x v="259"/>
          </reference>
        </references>
      </pivotArea>
    </chartFormat>
    <chartFormat chart="1" format="262">
      <pivotArea type="data" outline="0" fieldPosition="0">
        <references count="2">
          <reference field="4294967294" count="1" selected="0">
            <x v="0"/>
          </reference>
          <reference field="2" count="1" selected="0">
            <x v="260"/>
          </reference>
        </references>
      </pivotArea>
    </chartFormat>
    <chartFormat chart="1" format="263">
      <pivotArea type="data" outline="0" fieldPosition="0">
        <references count="2">
          <reference field="4294967294" count="1" selected="0">
            <x v="0"/>
          </reference>
          <reference field="2" count="1" selected="0">
            <x v="261"/>
          </reference>
        </references>
      </pivotArea>
    </chartFormat>
    <chartFormat chart="1" format="264">
      <pivotArea type="data" outline="0" fieldPosition="0">
        <references count="2">
          <reference field="4294967294" count="1" selected="0">
            <x v="0"/>
          </reference>
          <reference field="2" count="1" selected="0">
            <x v="262"/>
          </reference>
        </references>
      </pivotArea>
    </chartFormat>
    <chartFormat chart="1" format="265">
      <pivotArea type="data" outline="0" fieldPosition="0">
        <references count="2">
          <reference field="4294967294" count="1" selected="0">
            <x v="0"/>
          </reference>
          <reference field="2" count="1" selected="0">
            <x v="263"/>
          </reference>
        </references>
      </pivotArea>
    </chartFormat>
    <chartFormat chart="1" format="266">
      <pivotArea type="data" outline="0" fieldPosition="0">
        <references count="2">
          <reference field="4294967294" count="1" selected="0">
            <x v="0"/>
          </reference>
          <reference field="2" count="1" selected="0">
            <x v="264"/>
          </reference>
        </references>
      </pivotArea>
    </chartFormat>
    <chartFormat chart="1" format="267">
      <pivotArea type="data" outline="0" fieldPosition="0">
        <references count="2">
          <reference field="4294967294" count="1" selected="0">
            <x v="0"/>
          </reference>
          <reference field="2" count="1" selected="0">
            <x v="265"/>
          </reference>
        </references>
      </pivotArea>
    </chartFormat>
    <chartFormat chart="1" format="268">
      <pivotArea type="data" outline="0" fieldPosition="0">
        <references count="2">
          <reference field="4294967294" count="1" selected="0">
            <x v="0"/>
          </reference>
          <reference field="2" count="1" selected="0">
            <x v="266"/>
          </reference>
        </references>
      </pivotArea>
    </chartFormat>
    <chartFormat chart="1" format="269">
      <pivotArea type="data" outline="0" fieldPosition="0">
        <references count="2">
          <reference field="4294967294" count="1" selected="0">
            <x v="0"/>
          </reference>
          <reference field="2" count="1" selected="0">
            <x v="267"/>
          </reference>
        </references>
      </pivotArea>
    </chartFormat>
    <chartFormat chart="1" format="270">
      <pivotArea type="data" outline="0" fieldPosition="0">
        <references count="2">
          <reference field="4294967294" count="1" selected="0">
            <x v="0"/>
          </reference>
          <reference field="2" count="1" selected="0">
            <x v="268"/>
          </reference>
        </references>
      </pivotArea>
    </chartFormat>
    <chartFormat chart="1" format="271">
      <pivotArea type="data" outline="0" fieldPosition="0">
        <references count="2">
          <reference field="4294967294" count="1" selected="0">
            <x v="0"/>
          </reference>
          <reference field="2" count="1" selected="0">
            <x v="269"/>
          </reference>
        </references>
      </pivotArea>
    </chartFormat>
    <chartFormat chart="1" format="272">
      <pivotArea type="data" outline="0" fieldPosition="0">
        <references count="2">
          <reference field="4294967294" count="1" selected="0">
            <x v="0"/>
          </reference>
          <reference field="2" count="1" selected="0">
            <x v="270"/>
          </reference>
        </references>
      </pivotArea>
    </chartFormat>
    <chartFormat chart="1" format="273">
      <pivotArea type="data" outline="0" fieldPosition="0">
        <references count="2">
          <reference field="4294967294" count="1" selected="0">
            <x v="0"/>
          </reference>
          <reference field="2" count="1" selected="0">
            <x v="271"/>
          </reference>
        </references>
      </pivotArea>
    </chartFormat>
    <chartFormat chart="1" format="274">
      <pivotArea type="data" outline="0" fieldPosition="0">
        <references count="2">
          <reference field="4294967294" count="1" selected="0">
            <x v="0"/>
          </reference>
          <reference field="2" count="1" selected="0">
            <x v="272"/>
          </reference>
        </references>
      </pivotArea>
    </chartFormat>
    <chartFormat chart="1" format="275">
      <pivotArea type="data" outline="0" fieldPosition="0">
        <references count="2">
          <reference field="4294967294" count="1" selected="0">
            <x v="0"/>
          </reference>
          <reference field="2" count="1" selected="0">
            <x v="273"/>
          </reference>
        </references>
      </pivotArea>
    </chartFormat>
    <chartFormat chart="1" format="276">
      <pivotArea type="data" outline="0" fieldPosition="0">
        <references count="2">
          <reference field="4294967294" count="1" selected="0">
            <x v="0"/>
          </reference>
          <reference field="2" count="1" selected="0">
            <x v="274"/>
          </reference>
        </references>
      </pivotArea>
    </chartFormat>
    <chartFormat chart="1" format="277">
      <pivotArea type="data" outline="0" fieldPosition="0">
        <references count="2">
          <reference field="4294967294" count="1" selected="0">
            <x v="0"/>
          </reference>
          <reference field="2" count="1" selected="0">
            <x v="275"/>
          </reference>
        </references>
      </pivotArea>
    </chartFormat>
    <chartFormat chart="1" format="278">
      <pivotArea type="data" outline="0" fieldPosition="0">
        <references count="2">
          <reference field="4294967294" count="1" selected="0">
            <x v="0"/>
          </reference>
          <reference field="2" count="1" selected="0">
            <x v="276"/>
          </reference>
        </references>
      </pivotArea>
    </chartFormat>
    <chartFormat chart="1" format="279">
      <pivotArea type="data" outline="0" fieldPosition="0">
        <references count="2">
          <reference field="4294967294" count="1" selected="0">
            <x v="0"/>
          </reference>
          <reference field="2" count="1" selected="0">
            <x v="277"/>
          </reference>
        </references>
      </pivotArea>
    </chartFormat>
    <chartFormat chart="1" format="280">
      <pivotArea type="data" outline="0" fieldPosition="0">
        <references count="2">
          <reference field="4294967294" count="1" selected="0">
            <x v="0"/>
          </reference>
          <reference field="2" count="1" selected="0">
            <x v="278"/>
          </reference>
        </references>
      </pivotArea>
    </chartFormat>
    <chartFormat chart="1" format="281">
      <pivotArea type="data" outline="0" fieldPosition="0">
        <references count="2">
          <reference field="4294967294" count="1" selected="0">
            <x v="0"/>
          </reference>
          <reference field="2" count="1" selected="0">
            <x v="279"/>
          </reference>
        </references>
      </pivotArea>
    </chartFormat>
    <chartFormat chart="1" format="282">
      <pivotArea type="data" outline="0" fieldPosition="0">
        <references count="2">
          <reference field="4294967294" count="1" selected="0">
            <x v="0"/>
          </reference>
          <reference field="2" count="1" selected="0">
            <x v="280"/>
          </reference>
        </references>
      </pivotArea>
    </chartFormat>
    <chartFormat chart="1" format="283">
      <pivotArea type="data" outline="0" fieldPosition="0">
        <references count="2">
          <reference field="4294967294" count="1" selected="0">
            <x v="0"/>
          </reference>
          <reference field="2" count="1" selected="0">
            <x v="281"/>
          </reference>
        </references>
      </pivotArea>
    </chartFormat>
    <chartFormat chart="1" format="284">
      <pivotArea type="data" outline="0" fieldPosition="0">
        <references count="2">
          <reference field="4294967294" count="1" selected="0">
            <x v="0"/>
          </reference>
          <reference field="2" count="1" selected="0">
            <x v="282"/>
          </reference>
        </references>
      </pivotArea>
    </chartFormat>
    <chartFormat chart="1" format="285">
      <pivotArea type="data" outline="0" fieldPosition="0">
        <references count="2">
          <reference field="4294967294" count="1" selected="0">
            <x v="0"/>
          </reference>
          <reference field="2" count="1" selected="0">
            <x v="283"/>
          </reference>
        </references>
      </pivotArea>
    </chartFormat>
    <chartFormat chart="1" format="286">
      <pivotArea type="data" outline="0" fieldPosition="0">
        <references count="2">
          <reference field="4294967294" count="1" selected="0">
            <x v="0"/>
          </reference>
          <reference field="2" count="1" selected="0">
            <x v="284"/>
          </reference>
        </references>
      </pivotArea>
    </chartFormat>
    <chartFormat chart="1" format="287">
      <pivotArea type="data" outline="0" fieldPosition="0">
        <references count="2">
          <reference field="4294967294" count="1" selected="0">
            <x v="0"/>
          </reference>
          <reference field="2" count="1" selected="0">
            <x v="285"/>
          </reference>
        </references>
      </pivotArea>
    </chartFormat>
    <chartFormat chart="1" format="288">
      <pivotArea type="data" outline="0" fieldPosition="0">
        <references count="2">
          <reference field="4294967294" count="1" selected="0">
            <x v="0"/>
          </reference>
          <reference field="2" count="1" selected="0">
            <x v="286"/>
          </reference>
        </references>
      </pivotArea>
    </chartFormat>
    <chartFormat chart="1" format="289">
      <pivotArea type="data" outline="0" fieldPosition="0">
        <references count="2">
          <reference field="4294967294" count="1" selected="0">
            <x v="0"/>
          </reference>
          <reference field="2" count="1" selected="0">
            <x v="287"/>
          </reference>
        </references>
      </pivotArea>
    </chartFormat>
    <chartFormat chart="1" format="290">
      <pivotArea type="data" outline="0" fieldPosition="0">
        <references count="2">
          <reference field="4294967294" count="1" selected="0">
            <x v="0"/>
          </reference>
          <reference field="2" count="1" selected="0">
            <x v="288"/>
          </reference>
        </references>
      </pivotArea>
    </chartFormat>
    <chartFormat chart="1" format="291">
      <pivotArea type="data" outline="0" fieldPosition="0">
        <references count="2">
          <reference field="4294967294" count="1" selected="0">
            <x v="0"/>
          </reference>
          <reference field="2" count="1" selected="0">
            <x v="289"/>
          </reference>
        </references>
      </pivotArea>
    </chartFormat>
    <chartFormat chart="1" format="292">
      <pivotArea type="data" outline="0" fieldPosition="0">
        <references count="2">
          <reference field="4294967294" count="1" selected="0">
            <x v="0"/>
          </reference>
          <reference field="2" count="1" selected="0">
            <x v="290"/>
          </reference>
        </references>
      </pivotArea>
    </chartFormat>
    <chartFormat chart="1" format="293">
      <pivotArea type="data" outline="0" fieldPosition="0">
        <references count="2">
          <reference field="4294967294" count="1" selected="0">
            <x v="0"/>
          </reference>
          <reference field="2" count="1" selected="0">
            <x v="291"/>
          </reference>
        </references>
      </pivotArea>
    </chartFormat>
    <chartFormat chart="1" format="294">
      <pivotArea type="data" outline="0" fieldPosition="0">
        <references count="2">
          <reference field="4294967294" count="1" selected="0">
            <x v="0"/>
          </reference>
          <reference field="2" count="1" selected="0">
            <x v="292"/>
          </reference>
        </references>
      </pivotArea>
    </chartFormat>
    <chartFormat chart="1" format="295">
      <pivotArea type="data" outline="0" fieldPosition="0">
        <references count="2">
          <reference field="4294967294" count="1" selected="0">
            <x v="0"/>
          </reference>
          <reference field="2" count="1" selected="0">
            <x v="293"/>
          </reference>
        </references>
      </pivotArea>
    </chartFormat>
    <chartFormat chart="1" format="296">
      <pivotArea type="data" outline="0" fieldPosition="0">
        <references count="2">
          <reference field="4294967294" count="1" selected="0">
            <x v="0"/>
          </reference>
          <reference field="2" count="1" selected="0">
            <x v="294"/>
          </reference>
        </references>
      </pivotArea>
    </chartFormat>
    <chartFormat chart="1" format="297">
      <pivotArea type="data" outline="0" fieldPosition="0">
        <references count="2">
          <reference field="4294967294" count="1" selected="0">
            <x v="0"/>
          </reference>
          <reference field="2" count="1" selected="0">
            <x v="295"/>
          </reference>
        </references>
      </pivotArea>
    </chartFormat>
    <chartFormat chart="1" format="298">
      <pivotArea type="data" outline="0" fieldPosition="0">
        <references count="2">
          <reference field="4294967294" count="1" selected="0">
            <x v="0"/>
          </reference>
          <reference field="2" count="1" selected="0">
            <x v="296"/>
          </reference>
        </references>
      </pivotArea>
    </chartFormat>
    <chartFormat chart="1" format="299">
      <pivotArea type="data" outline="0" fieldPosition="0">
        <references count="2">
          <reference field="4294967294" count="1" selected="0">
            <x v="0"/>
          </reference>
          <reference field="2" count="1" selected="0">
            <x v="297"/>
          </reference>
        </references>
      </pivotArea>
    </chartFormat>
    <chartFormat chart="1" format="300">
      <pivotArea type="data" outline="0" fieldPosition="0">
        <references count="2">
          <reference field="4294967294" count="1" selected="0">
            <x v="0"/>
          </reference>
          <reference field="2" count="1" selected="0">
            <x v="298"/>
          </reference>
        </references>
      </pivotArea>
    </chartFormat>
    <chartFormat chart="1" format="301">
      <pivotArea type="data" outline="0" fieldPosition="0">
        <references count="2">
          <reference field="4294967294" count="1" selected="0">
            <x v="0"/>
          </reference>
          <reference field="2" count="1" selected="0">
            <x v="299"/>
          </reference>
        </references>
      </pivotArea>
    </chartFormat>
    <chartFormat chart="1" format="302">
      <pivotArea type="data" outline="0" fieldPosition="0">
        <references count="2">
          <reference field="4294967294" count="1" selected="0">
            <x v="0"/>
          </reference>
          <reference field="2" count="1" selected="0">
            <x v="300"/>
          </reference>
        </references>
      </pivotArea>
    </chartFormat>
    <chartFormat chart="1" format="303">
      <pivotArea type="data" outline="0" fieldPosition="0">
        <references count="2">
          <reference field="4294967294" count="1" selected="0">
            <x v="0"/>
          </reference>
          <reference field="2" count="1" selected="0">
            <x v="301"/>
          </reference>
        </references>
      </pivotArea>
    </chartFormat>
    <chartFormat chart="1" format="304">
      <pivotArea type="data" outline="0" fieldPosition="0">
        <references count="2">
          <reference field="4294967294" count="1" selected="0">
            <x v="0"/>
          </reference>
          <reference field="2" count="1" selected="0">
            <x v="302"/>
          </reference>
        </references>
      </pivotArea>
    </chartFormat>
    <chartFormat chart="1" format="305">
      <pivotArea type="data" outline="0" fieldPosition="0">
        <references count="2">
          <reference field="4294967294" count="1" selected="0">
            <x v="0"/>
          </reference>
          <reference field="2" count="1" selected="0">
            <x v="303"/>
          </reference>
        </references>
      </pivotArea>
    </chartFormat>
    <chartFormat chart="1" format="306">
      <pivotArea type="data" outline="0" fieldPosition="0">
        <references count="2">
          <reference field="4294967294" count="1" selected="0">
            <x v="0"/>
          </reference>
          <reference field="2" count="1" selected="0">
            <x v="304"/>
          </reference>
        </references>
      </pivotArea>
    </chartFormat>
    <chartFormat chart="1" format="307">
      <pivotArea type="data" outline="0" fieldPosition="0">
        <references count="2">
          <reference field="4294967294" count="1" selected="0">
            <x v="0"/>
          </reference>
          <reference field="2" count="1" selected="0">
            <x v="305"/>
          </reference>
        </references>
      </pivotArea>
    </chartFormat>
    <chartFormat chart="1" format="308">
      <pivotArea type="data" outline="0" fieldPosition="0">
        <references count="2">
          <reference field="4294967294" count="1" selected="0">
            <x v="0"/>
          </reference>
          <reference field="2" count="1" selected="0">
            <x v="306"/>
          </reference>
        </references>
      </pivotArea>
    </chartFormat>
    <chartFormat chart="1" format="309">
      <pivotArea type="data" outline="0" fieldPosition="0">
        <references count="2">
          <reference field="4294967294" count="1" selected="0">
            <x v="0"/>
          </reference>
          <reference field="2" count="1" selected="0">
            <x v="307"/>
          </reference>
        </references>
      </pivotArea>
    </chartFormat>
    <chartFormat chart="1" format="310">
      <pivotArea type="data" outline="0" fieldPosition="0">
        <references count="2">
          <reference field="4294967294" count="1" selected="0">
            <x v="0"/>
          </reference>
          <reference field="2" count="1" selected="0">
            <x v="308"/>
          </reference>
        </references>
      </pivotArea>
    </chartFormat>
    <chartFormat chart="1" format="311">
      <pivotArea type="data" outline="0" fieldPosition="0">
        <references count="2">
          <reference field="4294967294" count="1" selected="0">
            <x v="0"/>
          </reference>
          <reference field="2" count="1" selected="0">
            <x v="309"/>
          </reference>
        </references>
      </pivotArea>
    </chartFormat>
    <chartFormat chart="1" format="312">
      <pivotArea type="data" outline="0" fieldPosition="0">
        <references count="2">
          <reference field="4294967294" count="1" selected="0">
            <x v="0"/>
          </reference>
          <reference field="2" count="1" selected="0">
            <x v="310"/>
          </reference>
        </references>
      </pivotArea>
    </chartFormat>
    <chartFormat chart="1" format="313">
      <pivotArea type="data" outline="0" fieldPosition="0">
        <references count="2">
          <reference field="4294967294" count="1" selected="0">
            <x v="0"/>
          </reference>
          <reference field="2" count="1" selected="0">
            <x v="311"/>
          </reference>
        </references>
      </pivotArea>
    </chartFormat>
    <chartFormat chart="1" format="314">
      <pivotArea type="data" outline="0" fieldPosition="0">
        <references count="2">
          <reference field="4294967294" count="1" selected="0">
            <x v="0"/>
          </reference>
          <reference field="2" count="1" selected="0">
            <x v="312"/>
          </reference>
        </references>
      </pivotArea>
    </chartFormat>
    <chartFormat chart="1" format="315">
      <pivotArea type="data" outline="0" fieldPosition="0">
        <references count="2">
          <reference field="4294967294" count="1" selected="0">
            <x v="0"/>
          </reference>
          <reference field="2" count="1" selected="0">
            <x v="313"/>
          </reference>
        </references>
      </pivotArea>
    </chartFormat>
    <chartFormat chart="1" format="316">
      <pivotArea type="data" outline="0" fieldPosition="0">
        <references count="2">
          <reference field="4294967294" count="1" selected="0">
            <x v="0"/>
          </reference>
          <reference field="2" count="1" selected="0">
            <x v="314"/>
          </reference>
        </references>
      </pivotArea>
    </chartFormat>
    <chartFormat chart="1" format="317">
      <pivotArea type="data" outline="0" fieldPosition="0">
        <references count="2">
          <reference field="4294967294" count="1" selected="0">
            <x v="0"/>
          </reference>
          <reference field="2" count="1" selected="0">
            <x v="315"/>
          </reference>
        </references>
      </pivotArea>
    </chartFormat>
    <chartFormat chart="1" format="318">
      <pivotArea type="data" outline="0" fieldPosition="0">
        <references count="2">
          <reference field="4294967294" count="1" selected="0">
            <x v="0"/>
          </reference>
          <reference field="2" count="1" selected="0">
            <x v="316"/>
          </reference>
        </references>
      </pivotArea>
    </chartFormat>
    <chartFormat chart="1" format="319">
      <pivotArea type="data" outline="0" fieldPosition="0">
        <references count="2">
          <reference field="4294967294" count="1" selected="0">
            <x v="0"/>
          </reference>
          <reference field="2" count="1" selected="0">
            <x v="317"/>
          </reference>
        </references>
      </pivotArea>
    </chartFormat>
    <chartFormat chart="1" format="320">
      <pivotArea type="data" outline="0" fieldPosition="0">
        <references count="2">
          <reference field="4294967294" count="1" selected="0">
            <x v="0"/>
          </reference>
          <reference field="2" count="1" selected="0">
            <x v="318"/>
          </reference>
        </references>
      </pivotArea>
    </chartFormat>
    <chartFormat chart="1" format="321">
      <pivotArea type="data" outline="0" fieldPosition="0">
        <references count="2">
          <reference field="4294967294" count="1" selected="0">
            <x v="0"/>
          </reference>
          <reference field="2" count="1" selected="0">
            <x v="319"/>
          </reference>
        </references>
      </pivotArea>
    </chartFormat>
    <chartFormat chart="1" format="322">
      <pivotArea type="data" outline="0" fieldPosition="0">
        <references count="2">
          <reference field="4294967294" count="1" selected="0">
            <x v="0"/>
          </reference>
          <reference field="2" count="1" selected="0">
            <x v="320"/>
          </reference>
        </references>
      </pivotArea>
    </chartFormat>
    <chartFormat chart="1" format="323">
      <pivotArea type="data" outline="0" fieldPosition="0">
        <references count="2">
          <reference field="4294967294" count="1" selected="0">
            <x v="0"/>
          </reference>
          <reference field="2" count="1" selected="0">
            <x v="321"/>
          </reference>
        </references>
      </pivotArea>
    </chartFormat>
    <chartFormat chart="1" format="324">
      <pivotArea type="data" outline="0" fieldPosition="0">
        <references count="2">
          <reference field="4294967294" count="1" selected="0">
            <x v="0"/>
          </reference>
          <reference field="2" count="1" selected="0">
            <x v="322"/>
          </reference>
        </references>
      </pivotArea>
    </chartFormat>
    <chartFormat chart="1" format="325">
      <pivotArea type="data" outline="0" fieldPosition="0">
        <references count="2">
          <reference field="4294967294" count="1" selected="0">
            <x v="0"/>
          </reference>
          <reference field="2" count="1" selected="0">
            <x v="323"/>
          </reference>
        </references>
      </pivotArea>
    </chartFormat>
    <chartFormat chart="1" format="326">
      <pivotArea type="data" outline="0" fieldPosition="0">
        <references count="2">
          <reference field="4294967294" count="1" selected="0">
            <x v="0"/>
          </reference>
          <reference field="2" count="1" selected="0">
            <x v="324"/>
          </reference>
        </references>
      </pivotArea>
    </chartFormat>
    <chartFormat chart="1" format="327">
      <pivotArea type="data" outline="0" fieldPosition="0">
        <references count="2">
          <reference field="4294967294" count="1" selected="0">
            <x v="0"/>
          </reference>
          <reference field="2" count="1" selected="0">
            <x v="325"/>
          </reference>
        </references>
      </pivotArea>
    </chartFormat>
    <chartFormat chart="1" format="328">
      <pivotArea type="data" outline="0" fieldPosition="0">
        <references count="2">
          <reference field="4294967294" count="1" selected="0">
            <x v="0"/>
          </reference>
          <reference field="2" count="1" selected="0">
            <x v="326"/>
          </reference>
        </references>
      </pivotArea>
    </chartFormat>
    <chartFormat chart="1" format="329">
      <pivotArea type="data" outline="0" fieldPosition="0">
        <references count="2">
          <reference field="4294967294" count="1" selected="0">
            <x v="0"/>
          </reference>
          <reference field="2" count="1" selected="0">
            <x v="327"/>
          </reference>
        </references>
      </pivotArea>
    </chartFormat>
    <chartFormat chart="1" format="330">
      <pivotArea type="data" outline="0" fieldPosition="0">
        <references count="2">
          <reference field="4294967294" count="1" selected="0">
            <x v="0"/>
          </reference>
          <reference field="2" count="1" selected="0">
            <x v="328"/>
          </reference>
        </references>
      </pivotArea>
    </chartFormat>
    <chartFormat chart="1" format="331">
      <pivotArea type="data" outline="0" fieldPosition="0">
        <references count="2">
          <reference field="4294967294" count="1" selected="0">
            <x v="0"/>
          </reference>
          <reference field="2" count="1" selected="0">
            <x v="329"/>
          </reference>
        </references>
      </pivotArea>
    </chartFormat>
    <chartFormat chart="1" format="332">
      <pivotArea type="data" outline="0" fieldPosition="0">
        <references count="2">
          <reference field="4294967294" count="1" selected="0">
            <x v="0"/>
          </reference>
          <reference field="2" count="1" selected="0">
            <x v="330"/>
          </reference>
        </references>
      </pivotArea>
    </chartFormat>
    <chartFormat chart="1" format="333">
      <pivotArea type="data" outline="0" fieldPosition="0">
        <references count="2">
          <reference field="4294967294" count="1" selected="0">
            <x v="0"/>
          </reference>
          <reference field="2" count="1" selected="0">
            <x v="331"/>
          </reference>
        </references>
      </pivotArea>
    </chartFormat>
    <chartFormat chart="1" format="334">
      <pivotArea type="data" outline="0" fieldPosition="0">
        <references count="2">
          <reference field="4294967294" count="1" selected="0">
            <x v="0"/>
          </reference>
          <reference field="2" count="1" selected="0">
            <x v="332"/>
          </reference>
        </references>
      </pivotArea>
    </chartFormat>
    <chartFormat chart="1" format="335">
      <pivotArea type="data" outline="0" fieldPosition="0">
        <references count="2">
          <reference field="4294967294" count="1" selected="0">
            <x v="0"/>
          </reference>
          <reference field="2" count="1" selected="0">
            <x v="333"/>
          </reference>
        </references>
      </pivotArea>
    </chartFormat>
    <chartFormat chart="1" format="336">
      <pivotArea type="data" outline="0" fieldPosition="0">
        <references count="2">
          <reference field="4294967294" count="1" selected="0">
            <x v="0"/>
          </reference>
          <reference field="2" count="1" selected="0">
            <x v="334"/>
          </reference>
        </references>
      </pivotArea>
    </chartFormat>
    <chartFormat chart="1" format="337">
      <pivotArea type="data" outline="0" fieldPosition="0">
        <references count="2">
          <reference field="4294967294" count="1" selected="0">
            <x v="0"/>
          </reference>
          <reference field="2" count="1" selected="0">
            <x v="335"/>
          </reference>
        </references>
      </pivotArea>
    </chartFormat>
    <chartFormat chart="1" format="338">
      <pivotArea type="data" outline="0" fieldPosition="0">
        <references count="2">
          <reference field="4294967294" count="1" selected="0">
            <x v="0"/>
          </reference>
          <reference field="2" count="1" selected="0">
            <x v="336"/>
          </reference>
        </references>
      </pivotArea>
    </chartFormat>
    <chartFormat chart="1" format="339">
      <pivotArea type="data" outline="0" fieldPosition="0">
        <references count="2">
          <reference field="4294967294" count="1" selected="0">
            <x v="0"/>
          </reference>
          <reference field="2" count="1" selected="0">
            <x v="337"/>
          </reference>
        </references>
      </pivotArea>
    </chartFormat>
    <chartFormat chart="1" format="340">
      <pivotArea type="data" outline="0" fieldPosition="0">
        <references count="2">
          <reference field="4294967294" count="1" selected="0">
            <x v="0"/>
          </reference>
          <reference field="2" count="1" selected="0">
            <x v="338"/>
          </reference>
        </references>
      </pivotArea>
    </chartFormat>
    <chartFormat chart="1" format="341">
      <pivotArea type="data" outline="0" fieldPosition="0">
        <references count="2">
          <reference field="4294967294" count="1" selected="0">
            <x v="0"/>
          </reference>
          <reference field="2" count="1" selected="0">
            <x v="339"/>
          </reference>
        </references>
      </pivotArea>
    </chartFormat>
    <chartFormat chart="1" format="342">
      <pivotArea type="data" outline="0" fieldPosition="0">
        <references count="2">
          <reference field="4294967294" count="1" selected="0">
            <x v="0"/>
          </reference>
          <reference field="2" count="1" selected="0">
            <x v="340"/>
          </reference>
        </references>
      </pivotArea>
    </chartFormat>
    <chartFormat chart="1" format="343">
      <pivotArea type="data" outline="0" fieldPosition="0">
        <references count="2">
          <reference field="4294967294" count="1" selected="0">
            <x v="0"/>
          </reference>
          <reference field="2" count="1" selected="0">
            <x v="341"/>
          </reference>
        </references>
      </pivotArea>
    </chartFormat>
    <chartFormat chart="1" format="344">
      <pivotArea type="data" outline="0" fieldPosition="0">
        <references count="2">
          <reference field="4294967294" count="1" selected="0">
            <x v="0"/>
          </reference>
          <reference field="2" count="1" selected="0">
            <x v="342"/>
          </reference>
        </references>
      </pivotArea>
    </chartFormat>
    <chartFormat chart="1" format="345">
      <pivotArea type="data" outline="0" fieldPosition="0">
        <references count="2">
          <reference field="4294967294" count="1" selected="0">
            <x v="0"/>
          </reference>
          <reference field="2" count="1" selected="0">
            <x v="343"/>
          </reference>
        </references>
      </pivotArea>
    </chartFormat>
    <chartFormat chart="1" format="346">
      <pivotArea type="data" outline="0" fieldPosition="0">
        <references count="2">
          <reference field="4294967294" count="1" selected="0">
            <x v="0"/>
          </reference>
          <reference field="2" count="1" selected="0">
            <x v="344"/>
          </reference>
        </references>
      </pivotArea>
    </chartFormat>
    <chartFormat chart="1" format="347">
      <pivotArea type="data" outline="0" fieldPosition="0">
        <references count="2">
          <reference field="4294967294" count="1" selected="0">
            <x v="0"/>
          </reference>
          <reference field="2" count="1" selected="0">
            <x v="345"/>
          </reference>
        </references>
      </pivotArea>
    </chartFormat>
    <chartFormat chart="1" format="348">
      <pivotArea type="data" outline="0" fieldPosition="0">
        <references count="2">
          <reference field="4294967294" count="1" selected="0">
            <x v="0"/>
          </reference>
          <reference field="2" count="1" selected="0">
            <x v="346"/>
          </reference>
        </references>
      </pivotArea>
    </chartFormat>
    <chartFormat chart="1" format="349">
      <pivotArea type="data" outline="0" fieldPosition="0">
        <references count="2">
          <reference field="4294967294" count="1" selected="0">
            <x v="0"/>
          </reference>
          <reference field="2" count="1" selected="0">
            <x v="347"/>
          </reference>
        </references>
      </pivotArea>
    </chartFormat>
    <chartFormat chart="1" format="350">
      <pivotArea type="data" outline="0" fieldPosition="0">
        <references count="2">
          <reference field="4294967294" count="1" selected="0">
            <x v="0"/>
          </reference>
          <reference field="2" count="1" selected="0">
            <x v="348"/>
          </reference>
        </references>
      </pivotArea>
    </chartFormat>
    <chartFormat chart="1" format="351">
      <pivotArea type="data" outline="0" fieldPosition="0">
        <references count="2">
          <reference field="4294967294" count="1" selected="0">
            <x v="0"/>
          </reference>
          <reference field="2" count="1" selected="0">
            <x v="349"/>
          </reference>
        </references>
      </pivotArea>
    </chartFormat>
    <chartFormat chart="1" format="352">
      <pivotArea type="data" outline="0" fieldPosition="0">
        <references count="2">
          <reference field="4294967294" count="1" selected="0">
            <x v="0"/>
          </reference>
          <reference field="2" count="1" selected="0">
            <x v="350"/>
          </reference>
        </references>
      </pivotArea>
    </chartFormat>
    <chartFormat chart="1" format="353">
      <pivotArea type="data" outline="0" fieldPosition="0">
        <references count="2">
          <reference field="4294967294" count="1" selected="0">
            <x v="0"/>
          </reference>
          <reference field="2" count="1" selected="0">
            <x v="351"/>
          </reference>
        </references>
      </pivotArea>
    </chartFormat>
    <chartFormat chart="1" format="354">
      <pivotArea type="data" outline="0" fieldPosition="0">
        <references count="2">
          <reference field="4294967294" count="1" selected="0">
            <x v="0"/>
          </reference>
          <reference field="2" count="1" selected="0">
            <x v="352"/>
          </reference>
        </references>
      </pivotArea>
    </chartFormat>
    <chartFormat chart="1" format="355">
      <pivotArea type="data" outline="0" fieldPosition="0">
        <references count="2">
          <reference field="4294967294" count="1" selected="0">
            <x v="0"/>
          </reference>
          <reference field="2" count="1" selected="0">
            <x v="353"/>
          </reference>
        </references>
      </pivotArea>
    </chartFormat>
    <chartFormat chart="1" format="356">
      <pivotArea type="data" outline="0" fieldPosition="0">
        <references count="2">
          <reference field="4294967294" count="1" selected="0">
            <x v="0"/>
          </reference>
          <reference field="2" count="1" selected="0">
            <x v="354"/>
          </reference>
        </references>
      </pivotArea>
    </chartFormat>
    <chartFormat chart="1" format="357">
      <pivotArea type="data" outline="0" fieldPosition="0">
        <references count="2">
          <reference field="4294967294" count="1" selected="0">
            <x v="0"/>
          </reference>
          <reference field="2" count="1" selected="0">
            <x v="355"/>
          </reference>
        </references>
      </pivotArea>
    </chartFormat>
    <chartFormat chart="1" format="358">
      <pivotArea type="data" outline="0" fieldPosition="0">
        <references count="2">
          <reference field="4294967294" count="1" selected="0">
            <x v="0"/>
          </reference>
          <reference field="2" count="1" selected="0">
            <x v="356"/>
          </reference>
        </references>
      </pivotArea>
    </chartFormat>
    <chartFormat chart="1" format="359">
      <pivotArea type="data" outline="0" fieldPosition="0">
        <references count="2">
          <reference field="4294967294" count="1" selected="0">
            <x v="0"/>
          </reference>
          <reference field="2" count="1" selected="0">
            <x v="357"/>
          </reference>
        </references>
      </pivotArea>
    </chartFormat>
    <chartFormat chart="1" format="360">
      <pivotArea type="data" outline="0" fieldPosition="0">
        <references count="2">
          <reference field="4294967294" count="1" selected="0">
            <x v="0"/>
          </reference>
          <reference field="2" count="1" selected="0">
            <x v="358"/>
          </reference>
        </references>
      </pivotArea>
    </chartFormat>
    <chartFormat chart="1" format="361">
      <pivotArea type="data" outline="0" fieldPosition="0">
        <references count="2">
          <reference field="4294967294" count="1" selected="0">
            <x v="0"/>
          </reference>
          <reference field="2" count="1" selected="0">
            <x v="359"/>
          </reference>
        </references>
      </pivotArea>
    </chartFormat>
    <chartFormat chart="1" format="362">
      <pivotArea type="data" outline="0" fieldPosition="0">
        <references count="2">
          <reference field="4294967294" count="1" selected="0">
            <x v="0"/>
          </reference>
          <reference field="2" count="1" selected="0">
            <x v="360"/>
          </reference>
        </references>
      </pivotArea>
    </chartFormat>
    <chartFormat chart="1" format="363">
      <pivotArea type="data" outline="0" fieldPosition="0">
        <references count="2">
          <reference field="4294967294" count="1" selected="0">
            <x v="0"/>
          </reference>
          <reference field="2" count="1" selected="0">
            <x v="361"/>
          </reference>
        </references>
      </pivotArea>
    </chartFormat>
    <chartFormat chart="1" format="364">
      <pivotArea type="data" outline="0" fieldPosition="0">
        <references count="2">
          <reference field="4294967294" count="1" selected="0">
            <x v="0"/>
          </reference>
          <reference field="2" count="1" selected="0">
            <x v="362"/>
          </reference>
        </references>
      </pivotArea>
    </chartFormat>
    <chartFormat chart="1" format="365">
      <pivotArea type="data" outline="0" fieldPosition="0">
        <references count="2">
          <reference field="4294967294" count="1" selected="0">
            <x v="0"/>
          </reference>
          <reference field="2" count="1" selected="0">
            <x v="363"/>
          </reference>
        </references>
      </pivotArea>
    </chartFormat>
    <chartFormat chart="1" format="366">
      <pivotArea type="data" outline="0" fieldPosition="0">
        <references count="2">
          <reference field="4294967294" count="1" selected="0">
            <x v="0"/>
          </reference>
          <reference field="2" count="1" selected="0">
            <x v="364"/>
          </reference>
        </references>
      </pivotArea>
    </chartFormat>
    <chartFormat chart="1" format="367">
      <pivotArea type="data" outline="0" fieldPosition="0">
        <references count="2">
          <reference field="4294967294" count="1" selected="0">
            <x v="0"/>
          </reference>
          <reference field="2" count="1" selected="0">
            <x v="365"/>
          </reference>
        </references>
      </pivotArea>
    </chartFormat>
    <chartFormat chart="1" format="368">
      <pivotArea type="data" outline="0" fieldPosition="0">
        <references count="2">
          <reference field="4294967294" count="1" selected="0">
            <x v="0"/>
          </reference>
          <reference field="2" count="1" selected="0">
            <x v="366"/>
          </reference>
        </references>
      </pivotArea>
    </chartFormat>
    <chartFormat chart="1" format="369">
      <pivotArea type="data" outline="0" fieldPosition="0">
        <references count="2">
          <reference field="4294967294" count="1" selected="0">
            <x v="0"/>
          </reference>
          <reference field="2" count="1" selected="0">
            <x v="367"/>
          </reference>
        </references>
      </pivotArea>
    </chartFormat>
    <chartFormat chart="1" format="370">
      <pivotArea type="data" outline="0" fieldPosition="0">
        <references count="2">
          <reference field="4294967294" count="1" selected="0">
            <x v="0"/>
          </reference>
          <reference field="2" count="1" selected="0">
            <x v="368"/>
          </reference>
        </references>
      </pivotArea>
    </chartFormat>
    <chartFormat chart="1" format="371">
      <pivotArea type="data" outline="0" fieldPosition="0">
        <references count="2">
          <reference field="4294967294" count="1" selected="0">
            <x v="0"/>
          </reference>
          <reference field="2" count="1" selected="0">
            <x v="369"/>
          </reference>
        </references>
      </pivotArea>
    </chartFormat>
    <chartFormat chart="1" format="372">
      <pivotArea type="data" outline="0" fieldPosition="0">
        <references count="2">
          <reference field="4294967294" count="1" selected="0">
            <x v="0"/>
          </reference>
          <reference field="2" count="1" selected="0">
            <x v="370"/>
          </reference>
        </references>
      </pivotArea>
    </chartFormat>
    <chartFormat chart="1" format="373">
      <pivotArea type="data" outline="0" fieldPosition="0">
        <references count="2">
          <reference field="4294967294" count="1" selected="0">
            <x v="0"/>
          </reference>
          <reference field="2" count="1" selected="0">
            <x v="371"/>
          </reference>
        </references>
      </pivotArea>
    </chartFormat>
    <chartFormat chart="1" format="374">
      <pivotArea type="data" outline="0" fieldPosition="0">
        <references count="2">
          <reference field="4294967294" count="1" selected="0">
            <x v="0"/>
          </reference>
          <reference field="2" count="1" selected="0">
            <x v="372"/>
          </reference>
        </references>
      </pivotArea>
    </chartFormat>
    <chartFormat chart="1" format="375">
      <pivotArea type="data" outline="0" fieldPosition="0">
        <references count="2">
          <reference field="4294967294" count="1" selected="0">
            <x v="0"/>
          </reference>
          <reference field="2" count="1" selected="0">
            <x v="373"/>
          </reference>
        </references>
      </pivotArea>
    </chartFormat>
    <chartFormat chart="1" format="376">
      <pivotArea type="data" outline="0" fieldPosition="0">
        <references count="2">
          <reference field="4294967294" count="1" selected="0">
            <x v="0"/>
          </reference>
          <reference field="2" count="1" selected="0">
            <x v="374"/>
          </reference>
        </references>
      </pivotArea>
    </chartFormat>
    <chartFormat chart="1" format="377">
      <pivotArea type="data" outline="0" fieldPosition="0">
        <references count="2">
          <reference field="4294967294" count="1" selected="0">
            <x v="0"/>
          </reference>
          <reference field="2" count="1" selected="0">
            <x v="375"/>
          </reference>
        </references>
      </pivotArea>
    </chartFormat>
    <chartFormat chart="1" format="378">
      <pivotArea type="data" outline="0" fieldPosition="0">
        <references count="2">
          <reference field="4294967294" count="1" selected="0">
            <x v="0"/>
          </reference>
          <reference field="2" count="1" selected="0">
            <x v="376"/>
          </reference>
        </references>
      </pivotArea>
    </chartFormat>
    <chartFormat chart="1" format="379">
      <pivotArea type="data" outline="0" fieldPosition="0">
        <references count="2">
          <reference field="4294967294" count="1" selected="0">
            <x v="0"/>
          </reference>
          <reference field="2" count="1" selected="0">
            <x v="377"/>
          </reference>
        </references>
      </pivotArea>
    </chartFormat>
    <chartFormat chart="1" format="380">
      <pivotArea type="data" outline="0" fieldPosition="0">
        <references count="2">
          <reference field="4294967294" count="1" selected="0">
            <x v="0"/>
          </reference>
          <reference field="2" count="1" selected="0">
            <x v="378"/>
          </reference>
        </references>
      </pivotArea>
    </chartFormat>
    <chartFormat chart="1" format="381">
      <pivotArea type="data" outline="0" fieldPosition="0">
        <references count="2">
          <reference field="4294967294" count="1" selected="0">
            <x v="0"/>
          </reference>
          <reference field="2" count="1" selected="0">
            <x v="379"/>
          </reference>
        </references>
      </pivotArea>
    </chartFormat>
    <chartFormat chart="1" format="382">
      <pivotArea type="data" outline="0" fieldPosition="0">
        <references count="2">
          <reference field="4294967294" count="1" selected="0">
            <x v="0"/>
          </reference>
          <reference field="2" count="1" selected="0">
            <x v="380"/>
          </reference>
        </references>
      </pivotArea>
    </chartFormat>
    <chartFormat chart="1" format="383">
      <pivotArea type="data" outline="0" fieldPosition="0">
        <references count="2">
          <reference field="4294967294" count="1" selected="0">
            <x v="0"/>
          </reference>
          <reference field="2" count="1" selected="0">
            <x v="381"/>
          </reference>
        </references>
      </pivotArea>
    </chartFormat>
    <chartFormat chart="1" format="384">
      <pivotArea type="data" outline="0" fieldPosition="0">
        <references count="2">
          <reference field="4294967294" count="1" selected="0">
            <x v="0"/>
          </reference>
          <reference field="2" count="1" selected="0">
            <x v="382"/>
          </reference>
        </references>
      </pivotArea>
    </chartFormat>
    <chartFormat chart="1" format="385">
      <pivotArea type="data" outline="0" fieldPosition="0">
        <references count="2">
          <reference field="4294967294" count="1" selected="0">
            <x v="0"/>
          </reference>
          <reference field="2" count="1" selected="0">
            <x v="383"/>
          </reference>
        </references>
      </pivotArea>
    </chartFormat>
    <chartFormat chart="1" format="386">
      <pivotArea type="data" outline="0" fieldPosition="0">
        <references count="2">
          <reference field="4294967294" count="1" selected="0">
            <x v="0"/>
          </reference>
          <reference field="2" count="1" selected="0">
            <x v="384"/>
          </reference>
        </references>
      </pivotArea>
    </chartFormat>
    <chartFormat chart="1" format="387">
      <pivotArea type="data" outline="0" fieldPosition="0">
        <references count="2">
          <reference field="4294967294" count="1" selected="0">
            <x v="0"/>
          </reference>
          <reference field="2" count="1" selected="0">
            <x v="385"/>
          </reference>
        </references>
      </pivotArea>
    </chartFormat>
    <chartFormat chart="1" format="388">
      <pivotArea type="data" outline="0" fieldPosition="0">
        <references count="2">
          <reference field="4294967294" count="1" selected="0">
            <x v="0"/>
          </reference>
          <reference field="2" count="1" selected="0">
            <x v="386"/>
          </reference>
        </references>
      </pivotArea>
    </chartFormat>
    <chartFormat chart="1" format="389">
      <pivotArea type="data" outline="0" fieldPosition="0">
        <references count="2">
          <reference field="4294967294" count="1" selected="0">
            <x v="0"/>
          </reference>
          <reference field="2" count="1" selected="0">
            <x v="387"/>
          </reference>
        </references>
      </pivotArea>
    </chartFormat>
    <chartFormat chart="1" format="390">
      <pivotArea type="data" outline="0" fieldPosition="0">
        <references count="2">
          <reference field="4294967294" count="1" selected="0">
            <x v="0"/>
          </reference>
          <reference field="2" count="1" selected="0">
            <x v="388"/>
          </reference>
        </references>
      </pivotArea>
    </chartFormat>
    <chartFormat chart="1" format="391">
      <pivotArea type="data" outline="0" fieldPosition="0">
        <references count="2">
          <reference field="4294967294" count="1" selected="0">
            <x v="0"/>
          </reference>
          <reference field="2" count="1" selected="0">
            <x v="389"/>
          </reference>
        </references>
      </pivotArea>
    </chartFormat>
    <chartFormat chart="1" format="392">
      <pivotArea type="data" outline="0" fieldPosition="0">
        <references count="2">
          <reference field="4294967294" count="1" selected="0">
            <x v="0"/>
          </reference>
          <reference field="2" count="1" selected="0">
            <x v="390"/>
          </reference>
        </references>
      </pivotArea>
    </chartFormat>
    <chartFormat chart="1" format="393">
      <pivotArea type="data" outline="0" fieldPosition="0">
        <references count="2">
          <reference field="4294967294" count="1" selected="0">
            <x v="0"/>
          </reference>
          <reference field="2" count="1" selected="0">
            <x v="391"/>
          </reference>
        </references>
      </pivotArea>
    </chartFormat>
    <chartFormat chart="1" format="394">
      <pivotArea type="data" outline="0" fieldPosition="0">
        <references count="2">
          <reference field="4294967294" count="1" selected="0">
            <x v="0"/>
          </reference>
          <reference field="2" count="1" selected="0">
            <x v="392"/>
          </reference>
        </references>
      </pivotArea>
    </chartFormat>
    <chartFormat chart="1" format="395">
      <pivotArea type="data" outline="0" fieldPosition="0">
        <references count="2">
          <reference field="4294967294" count="1" selected="0">
            <x v="0"/>
          </reference>
          <reference field="2" count="1" selected="0">
            <x v="393"/>
          </reference>
        </references>
      </pivotArea>
    </chartFormat>
    <chartFormat chart="1" format="396">
      <pivotArea type="data" outline="0" fieldPosition="0">
        <references count="2">
          <reference field="4294967294" count="1" selected="0">
            <x v="0"/>
          </reference>
          <reference field="2" count="1" selected="0">
            <x v="394"/>
          </reference>
        </references>
      </pivotArea>
    </chartFormat>
    <chartFormat chart="1" format="397">
      <pivotArea type="data" outline="0" fieldPosition="0">
        <references count="2">
          <reference field="4294967294" count="1" selected="0">
            <x v="0"/>
          </reference>
          <reference field="2" count="1" selected="0">
            <x v="395"/>
          </reference>
        </references>
      </pivotArea>
    </chartFormat>
    <chartFormat chart="1" format="398">
      <pivotArea type="data" outline="0" fieldPosition="0">
        <references count="2">
          <reference field="4294967294" count="1" selected="0">
            <x v="0"/>
          </reference>
          <reference field="2" count="1" selected="0">
            <x v="396"/>
          </reference>
        </references>
      </pivotArea>
    </chartFormat>
    <chartFormat chart="1" format="399">
      <pivotArea type="data" outline="0" fieldPosition="0">
        <references count="2">
          <reference field="4294967294" count="1" selected="0">
            <x v="0"/>
          </reference>
          <reference field="2" count="1" selected="0">
            <x v="397"/>
          </reference>
        </references>
      </pivotArea>
    </chartFormat>
    <chartFormat chart="1" format="400">
      <pivotArea type="data" outline="0" fieldPosition="0">
        <references count="2">
          <reference field="4294967294" count="1" selected="0">
            <x v="0"/>
          </reference>
          <reference field="2" count="1" selected="0">
            <x v="398"/>
          </reference>
        </references>
      </pivotArea>
    </chartFormat>
    <chartFormat chart="1" format="401">
      <pivotArea type="data" outline="0" fieldPosition="0">
        <references count="2">
          <reference field="4294967294" count="1" selected="0">
            <x v="0"/>
          </reference>
          <reference field="2" count="1" selected="0">
            <x v="399"/>
          </reference>
        </references>
      </pivotArea>
    </chartFormat>
    <chartFormat chart="1" format="402">
      <pivotArea type="data" outline="0" fieldPosition="0">
        <references count="2">
          <reference field="4294967294" count="1" selected="0">
            <x v="0"/>
          </reference>
          <reference field="2" count="1" selected="0">
            <x v="400"/>
          </reference>
        </references>
      </pivotArea>
    </chartFormat>
    <chartFormat chart="1" format="403">
      <pivotArea type="data" outline="0" fieldPosition="0">
        <references count="2">
          <reference field="4294967294" count="1" selected="0">
            <x v="0"/>
          </reference>
          <reference field="2" count="1" selected="0">
            <x v="401"/>
          </reference>
        </references>
      </pivotArea>
    </chartFormat>
    <chartFormat chart="1" format="404">
      <pivotArea type="data" outline="0" fieldPosition="0">
        <references count="2">
          <reference field="4294967294" count="1" selected="0">
            <x v="0"/>
          </reference>
          <reference field="2" count="1" selected="0">
            <x v="402"/>
          </reference>
        </references>
      </pivotArea>
    </chartFormat>
    <chartFormat chart="1" format="405">
      <pivotArea type="data" outline="0" fieldPosition="0">
        <references count="2">
          <reference field="4294967294" count="1" selected="0">
            <x v="0"/>
          </reference>
          <reference field="2" count="1" selected="0">
            <x v="403"/>
          </reference>
        </references>
      </pivotArea>
    </chartFormat>
    <chartFormat chart="1" format="406">
      <pivotArea type="data" outline="0" fieldPosition="0">
        <references count="2">
          <reference field="4294967294" count="1" selected="0">
            <x v="0"/>
          </reference>
          <reference field="2" count="1" selected="0">
            <x v="404"/>
          </reference>
        </references>
      </pivotArea>
    </chartFormat>
    <chartFormat chart="1" format="407">
      <pivotArea type="data" outline="0" fieldPosition="0">
        <references count="2">
          <reference field="4294967294" count="1" selected="0">
            <x v="0"/>
          </reference>
          <reference field="2" count="1" selected="0">
            <x v="405"/>
          </reference>
        </references>
      </pivotArea>
    </chartFormat>
    <chartFormat chart="1" format="408">
      <pivotArea type="data" outline="0" fieldPosition="0">
        <references count="2">
          <reference field="4294967294" count="1" selected="0">
            <x v="0"/>
          </reference>
          <reference field="2" count="1" selected="0">
            <x v="406"/>
          </reference>
        </references>
      </pivotArea>
    </chartFormat>
    <chartFormat chart="1" format="409">
      <pivotArea type="data" outline="0" fieldPosition="0">
        <references count="2">
          <reference field="4294967294" count="1" selected="0">
            <x v="0"/>
          </reference>
          <reference field="2" count="1" selected="0">
            <x v="407"/>
          </reference>
        </references>
      </pivotArea>
    </chartFormat>
    <chartFormat chart="1" format="410">
      <pivotArea type="data" outline="0" fieldPosition="0">
        <references count="2">
          <reference field="4294967294" count="1" selected="0">
            <x v="0"/>
          </reference>
          <reference field="2" count="1" selected="0">
            <x v="408"/>
          </reference>
        </references>
      </pivotArea>
    </chartFormat>
    <chartFormat chart="1" format="411">
      <pivotArea type="data" outline="0" fieldPosition="0">
        <references count="2">
          <reference field="4294967294" count="1" selected="0">
            <x v="0"/>
          </reference>
          <reference field="2" count="1" selected="0">
            <x v="409"/>
          </reference>
        </references>
      </pivotArea>
    </chartFormat>
    <chartFormat chart="1" format="412">
      <pivotArea type="data" outline="0" fieldPosition="0">
        <references count="2">
          <reference field="4294967294" count="1" selected="0">
            <x v="0"/>
          </reference>
          <reference field="2" count="1" selected="0">
            <x v="410"/>
          </reference>
        </references>
      </pivotArea>
    </chartFormat>
    <chartFormat chart="1" format="413">
      <pivotArea type="data" outline="0" fieldPosition="0">
        <references count="2">
          <reference field="4294967294" count="1" selected="0">
            <x v="0"/>
          </reference>
          <reference field="2" count="1" selected="0">
            <x v="411"/>
          </reference>
        </references>
      </pivotArea>
    </chartFormat>
    <chartFormat chart="1" format="414">
      <pivotArea type="data" outline="0" fieldPosition="0">
        <references count="2">
          <reference field="4294967294" count="1" selected="0">
            <x v="0"/>
          </reference>
          <reference field="2" count="1" selected="0">
            <x v="412"/>
          </reference>
        </references>
      </pivotArea>
    </chartFormat>
    <chartFormat chart="1" format="415">
      <pivotArea type="data" outline="0" fieldPosition="0">
        <references count="2">
          <reference field="4294967294" count="1" selected="0">
            <x v="0"/>
          </reference>
          <reference field="2" count="1" selected="0">
            <x v="413"/>
          </reference>
        </references>
      </pivotArea>
    </chartFormat>
    <chartFormat chart="1" format="416">
      <pivotArea type="data" outline="0" fieldPosition="0">
        <references count="2">
          <reference field="4294967294" count="1" selected="0">
            <x v="0"/>
          </reference>
          <reference field="2" count="1" selected="0">
            <x v="414"/>
          </reference>
        </references>
      </pivotArea>
    </chartFormat>
    <chartFormat chart="1" format="417">
      <pivotArea type="data" outline="0" fieldPosition="0">
        <references count="2">
          <reference field="4294967294" count="1" selected="0">
            <x v="0"/>
          </reference>
          <reference field="2" count="1" selected="0">
            <x v="415"/>
          </reference>
        </references>
      </pivotArea>
    </chartFormat>
    <chartFormat chart="1" format="418">
      <pivotArea type="data" outline="0" fieldPosition="0">
        <references count="2">
          <reference field="4294967294" count="1" selected="0">
            <x v="0"/>
          </reference>
          <reference field="2" count="1" selected="0">
            <x v="416"/>
          </reference>
        </references>
      </pivotArea>
    </chartFormat>
    <chartFormat chart="1" format="419">
      <pivotArea type="data" outline="0" fieldPosition="0">
        <references count="2">
          <reference field="4294967294" count="1" selected="0">
            <x v="0"/>
          </reference>
          <reference field="2" count="1" selected="0">
            <x v="417"/>
          </reference>
        </references>
      </pivotArea>
    </chartFormat>
    <chartFormat chart="1" format="420">
      <pivotArea type="data" outline="0" fieldPosition="0">
        <references count="2">
          <reference field="4294967294" count="1" selected="0">
            <x v="0"/>
          </reference>
          <reference field="2" count="1" selected="0">
            <x v="418"/>
          </reference>
        </references>
      </pivotArea>
    </chartFormat>
    <chartFormat chart="1" format="421">
      <pivotArea type="data" outline="0" fieldPosition="0">
        <references count="2">
          <reference field="4294967294" count="1" selected="0">
            <x v="0"/>
          </reference>
          <reference field="2" count="1" selected="0">
            <x v="419"/>
          </reference>
        </references>
      </pivotArea>
    </chartFormat>
    <chartFormat chart="1" format="422">
      <pivotArea type="data" outline="0" fieldPosition="0">
        <references count="2">
          <reference field="4294967294" count="1" selected="0">
            <x v="0"/>
          </reference>
          <reference field="2" count="1" selected="0">
            <x v="420"/>
          </reference>
        </references>
      </pivotArea>
    </chartFormat>
    <chartFormat chart="1" format="423">
      <pivotArea type="data" outline="0" fieldPosition="0">
        <references count="2">
          <reference field="4294967294" count="1" selected="0">
            <x v="0"/>
          </reference>
          <reference field="2" count="1" selected="0">
            <x v="421"/>
          </reference>
        </references>
      </pivotArea>
    </chartFormat>
    <chartFormat chart="1" format="424">
      <pivotArea type="data" outline="0" fieldPosition="0">
        <references count="2">
          <reference field="4294967294" count="1" selected="0">
            <x v="0"/>
          </reference>
          <reference field="2" count="1" selected="0">
            <x v="422"/>
          </reference>
        </references>
      </pivotArea>
    </chartFormat>
    <chartFormat chart="1" format="425">
      <pivotArea type="data" outline="0" fieldPosition="0">
        <references count="2">
          <reference field="4294967294" count="1" selected="0">
            <x v="0"/>
          </reference>
          <reference field="2" count="1" selected="0">
            <x v="423"/>
          </reference>
        </references>
      </pivotArea>
    </chartFormat>
    <chartFormat chart="1" format="426">
      <pivotArea type="data" outline="0" fieldPosition="0">
        <references count="2">
          <reference field="4294967294" count="1" selected="0">
            <x v="0"/>
          </reference>
          <reference field="2" count="1" selected="0">
            <x v="424"/>
          </reference>
        </references>
      </pivotArea>
    </chartFormat>
    <chartFormat chart="1" format="427">
      <pivotArea type="data" outline="0" fieldPosition="0">
        <references count="2">
          <reference field="4294967294" count="1" selected="0">
            <x v="0"/>
          </reference>
          <reference field="2" count="1" selected="0">
            <x v="425"/>
          </reference>
        </references>
      </pivotArea>
    </chartFormat>
    <chartFormat chart="1" format="428">
      <pivotArea type="data" outline="0" fieldPosition="0">
        <references count="2">
          <reference field="4294967294" count="1" selected="0">
            <x v="0"/>
          </reference>
          <reference field="2" count="1" selected="0">
            <x v="426"/>
          </reference>
        </references>
      </pivotArea>
    </chartFormat>
    <chartFormat chart="1" format="429">
      <pivotArea type="data" outline="0" fieldPosition="0">
        <references count="2">
          <reference field="4294967294" count="1" selected="0">
            <x v="0"/>
          </reference>
          <reference field="2" count="1" selected="0">
            <x v="427"/>
          </reference>
        </references>
      </pivotArea>
    </chartFormat>
    <chartFormat chart="1" format="430">
      <pivotArea type="data" outline="0" fieldPosition="0">
        <references count="2">
          <reference field="4294967294" count="1" selected="0">
            <x v="0"/>
          </reference>
          <reference field="2" count="1" selected="0">
            <x v="428"/>
          </reference>
        </references>
      </pivotArea>
    </chartFormat>
    <chartFormat chart="1" format="431">
      <pivotArea type="data" outline="0" fieldPosition="0">
        <references count="2">
          <reference field="4294967294" count="1" selected="0">
            <x v="0"/>
          </reference>
          <reference field="2" count="1" selected="0">
            <x v="429"/>
          </reference>
        </references>
      </pivotArea>
    </chartFormat>
    <chartFormat chart="1" format="432">
      <pivotArea type="data" outline="0" fieldPosition="0">
        <references count="2">
          <reference field="4294967294" count="1" selected="0">
            <x v="0"/>
          </reference>
          <reference field="2" count="1" selected="0">
            <x v="430"/>
          </reference>
        </references>
      </pivotArea>
    </chartFormat>
    <chartFormat chart="1" format="433">
      <pivotArea type="data" outline="0" fieldPosition="0">
        <references count="2">
          <reference field="4294967294" count="1" selected="0">
            <x v="0"/>
          </reference>
          <reference field="2" count="1" selected="0">
            <x v="431"/>
          </reference>
        </references>
      </pivotArea>
    </chartFormat>
    <chartFormat chart="1" format="434">
      <pivotArea type="data" outline="0" fieldPosition="0">
        <references count="2">
          <reference field="4294967294" count="1" selected="0">
            <x v="0"/>
          </reference>
          <reference field="2" count="1" selected="0">
            <x v="432"/>
          </reference>
        </references>
      </pivotArea>
    </chartFormat>
    <chartFormat chart="1" format="435">
      <pivotArea type="data" outline="0" fieldPosition="0">
        <references count="2">
          <reference field="4294967294" count="1" selected="0">
            <x v="0"/>
          </reference>
          <reference field="2" count="1" selected="0">
            <x v="433"/>
          </reference>
        </references>
      </pivotArea>
    </chartFormat>
    <chartFormat chart="1" format="436">
      <pivotArea type="data" outline="0" fieldPosition="0">
        <references count="2">
          <reference field="4294967294" count="1" selected="0">
            <x v="0"/>
          </reference>
          <reference field="2" count="1" selected="0">
            <x v="434"/>
          </reference>
        </references>
      </pivotArea>
    </chartFormat>
    <chartFormat chart="1" format="437">
      <pivotArea type="data" outline="0" fieldPosition="0">
        <references count="2">
          <reference field="4294967294" count="1" selected="0">
            <x v="0"/>
          </reference>
          <reference field="2" count="1" selected="0">
            <x v="435"/>
          </reference>
        </references>
      </pivotArea>
    </chartFormat>
    <chartFormat chart="1" format="438">
      <pivotArea type="data" outline="0" fieldPosition="0">
        <references count="2">
          <reference field="4294967294" count="1" selected="0">
            <x v="0"/>
          </reference>
          <reference field="2" count="1" selected="0">
            <x v="436"/>
          </reference>
        </references>
      </pivotArea>
    </chartFormat>
    <chartFormat chart="1" format="439">
      <pivotArea type="data" outline="0" fieldPosition="0">
        <references count="2">
          <reference field="4294967294" count="1" selected="0">
            <x v="0"/>
          </reference>
          <reference field="2" count="1" selected="0">
            <x v="437"/>
          </reference>
        </references>
      </pivotArea>
    </chartFormat>
    <chartFormat chart="1" format="440">
      <pivotArea type="data" outline="0" fieldPosition="0">
        <references count="2">
          <reference field="4294967294" count="1" selected="0">
            <x v="0"/>
          </reference>
          <reference field="2" count="1" selected="0">
            <x v="438"/>
          </reference>
        </references>
      </pivotArea>
    </chartFormat>
    <chartFormat chart="1" format="441">
      <pivotArea type="data" outline="0" fieldPosition="0">
        <references count="2">
          <reference field="4294967294" count="1" selected="0">
            <x v="0"/>
          </reference>
          <reference field="2" count="1" selected="0">
            <x v="439"/>
          </reference>
        </references>
      </pivotArea>
    </chartFormat>
    <chartFormat chart="1" format="442">
      <pivotArea type="data" outline="0" fieldPosition="0">
        <references count="2">
          <reference field="4294967294" count="1" selected="0">
            <x v="0"/>
          </reference>
          <reference field="2" count="1" selected="0">
            <x v="440"/>
          </reference>
        </references>
      </pivotArea>
    </chartFormat>
    <chartFormat chart="1" format="443">
      <pivotArea type="data" outline="0" fieldPosition="0">
        <references count="2">
          <reference field="4294967294" count="1" selected="0">
            <x v="0"/>
          </reference>
          <reference field="2" count="1" selected="0">
            <x v="441"/>
          </reference>
        </references>
      </pivotArea>
    </chartFormat>
    <chartFormat chart="1" format="444">
      <pivotArea type="data" outline="0" fieldPosition="0">
        <references count="2">
          <reference field="4294967294" count="1" selected="0">
            <x v="0"/>
          </reference>
          <reference field="2" count="1" selected="0">
            <x v="442"/>
          </reference>
        </references>
      </pivotArea>
    </chartFormat>
    <chartFormat chart="1" format="445">
      <pivotArea type="data" outline="0" fieldPosition="0">
        <references count="2">
          <reference field="4294967294" count="1" selected="0">
            <x v="0"/>
          </reference>
          <reference field="2" count="1" selected="0">
            <x v="443"/>
          </reference>
        </references>
      </pivotArea>
    </chartFormat>
    <chartFormat chart="1" format="446">
      <pivotArea type="data" outline="0" fieldPosition="0">
        <references count="2">
          <reference field="4294967294" count="1" selected="0">
            <x v="0"/>
          </reference>
          <reference field="2" count="1" selected="0">
            <x v="444"/>
          </reference>
        </references>
      </pivotArea>
    </chartFormat>
    <chartFormat chart="1" format="447">
      <pivotArea type="data" outline="0" fieldPosition="0">
        <references count="2">
          <reference field="4294967294" count="1" selected="0">
            <x v="0"/>
          </reference>
          <reference field="2" count="1" selected="0">
            <x v="445"/>
          </reference>
        </references>
      </pivotArea>
    </chartFormat>
    <chartFormat chart="1" format="448">
      <pivotArea type="data" outline="0" fieldPosition="0">
        <references count="2">
          <reference field="4294967294" count="1" selected="0">
            <x v="0"/>
          </reference>
          <reference field="2" count="1" selected="0">
            <x v="446"/>
          </reference>
        </references>
      </pivotArea>
    </chartFormat>
    <chartFormat chart="1" format="449">
      <pivotArea type="data" outline="0" fieldPosition="0">
        <references count="2">
          <reference field="4294967294" count="1" selected="0">
            <x v="0"/>
          </reference>
          <reference field="2" count="1" selected="0">
            <x v="447"/>
          </reference>
        </references>
      </pivotArea>
    </chartFormat>
    <chartFormat chart="1" format="450">
      <pivotArea type="data" outline="0" fieldPosition="0">
        <references count="2">
          <reference field="4294967294" count="1" selected="0">
            <x v="0"/>
          </reference>
          <reference field="2" count="1" selected="0">
            <x v="448"/>
          </reference>
        </references>
      </pivotArea>
    </chartFormat>
    <chartFormat chart="1" format="451">
      <pivotArea type="data" outline="0" fieldPosition="0">
        <references count="2">
          <reference field="4294967294" count="1" selected="0">
            <x v="0"/>
          </reference>
          <reference field="2" count="1" selected="0">
            <x v="449"/>
          </reference>
        </references>
      </pivotArea>
    </chartFormat>
    <chartFormat chart="1" format="452">
      <pivotArea type="data" outline="0" fieldPosition="0">
        <references count="2">
          <reference field="4294967294" count="1" selected="0">
            <x v="0"/>
          </reference>
          <reference field="2" count="1" selected="0">
            <x v="450"/>
          </reference>
        </references>
      </pivotArea>
    </chartFormat>
    <chartFormat chart="1" format="453">
      <pivotArea type="data" outline="0" fieldPosition="0">
        <references count="2">
          <reference field="4294967294" count="1" selected="0">
            <x v="0"/>
          </reference>
          <reference field="2" count="1" selected="0">
            <x v="451"/>
          </reference>
        </references>
      </pivotArea>
    </chartFormat>
    <chartFormat chart="1" format="454">
      <pivotArea type="data" outline="0" fieldPosition="0">
        <references count="2">
          <reference field="4294967294" count="1" selected="0">
            <x v="0"/>
          </reference>
          <reference field="2" count="1" selected="0">
            <x v="452"/>
          </reference>
        </references>
      </pivotArea>
    </chartFormat>
    <chartFormat chart="1" format="455">
      <pivotArea type="data" outline="0" fieldPosition="0">
        <references count="2">
          <reference field="4294967294" count="1" selected="0">
            <x v="0"/>
          </reference>
          <reference field="2" count="1" selected="0">
            <x v="453"/>
          </reference>
        </references>
      </pivotArea>
    </chartFormat>
    <chartFormat chart="1" format="456">
      <pivotArea type="data" outline="0" fieldPosition="0">
        <references count="2">
          <reference field="4294967294" count="1" selected="0">
            <x v="0"/>
          </reference>
          <reference field="2" count="1" selected="0">
            <x v="454"/>
          </reference>
        </references>
      </pivotArea>
    </chartFormat>
    <chartFormat chart="1" format="457">
      <pivotArea type="data" outline="0" fieldPosition="0">
        <references count="2">
          <reference field="4294967294" count="1" selected="0">
            <x v="0"/>
          </reference>
          <reference field="2" count="1" selected="0">
            <x v="455"/>
          </reference>
        </references>
      </pivotArea>
    </chartFormat>
    <chartFormat chart="1" format="458">
      <pivotArea type="data" outline="0" fieldPosition="0">
        <references count="2">
          <reference field="4294967294" count="1" selected="0">
            <x v="0"/>
          </reference>
          <reference field="2" count="1" selected="0">
            <x v="456"/>
          </reference>
        </references>
      </pivotArea>
    </chartFormat>
    <chartFormat chart="1" format="459">
      <pivotArea type="data" outline="0" fieldPosition="0">
        <references count="2">
          <reference field="4294967294" count="1" selected="0">
            <x v="0"/>
          </reference>
          <reference field="2" count="1" selected="0">
            <x v="457"/>
          </reference>
        </references>
      </pivotArea>
    </chartFormat>
    <chartFormat chart="1" format="460">
      <pivotArea type="data" outline="0" fieldPosition="0">
        <references count="2">
          <reference field="4294967294" count="1" selected="0">
            <x v="0"/>
          </reference>
          <reference field="2" count="1" selected="0">
            <x v="458"/>
          </reference>
        </references>
      </pivotArea>
    </chartFormat>
    <chartFormat chart="1" format="461">
      <pivotArea type="data" outline="0" fieldPosition="0">
        <references count="2">
          <reference field="4294967294" count="1" selected="0">
            <x v="0"/>
          </reference>
          <reference field="2" count="1" selected="0">
            <x v="459"/>
          </reference>
        </references>
      </pivotArea>
    </chartFormat>
    <chartFormat chart="1" format="462">
      <pivotArea type="data" outline="0" fieldPosition="0">
        <references count="2">
          <reference field="4294967294" count="1" selected="0">
            <x v="0"/>
          </reference>
          <reference field="2" count="1" selected="0">
            <x v="460"/>
          </reference>
        </references>
      </pivotArea>
    </chartFormat>
    <chartFormat chart="1" format="463">
      <pivotArea type="data" outline="0" fieldPosition="0">
        <references count="2">
          <reference field="4294967294" count="1" selected="0">
            <x v="0"/>
          </reference>
          <reference field="2" count="1" selected="0">
            <x v="461"/>
          </reference>
        </references>
      </pivotArea>
    </chartFormat>
    <chartFormat chart="1" format="464">
      <pivotArea type="data" outline="0" fieldPosition="0">
        <references count="2">
          <reference field="4294967294" count="1" selected="0">
            <x v="0"/>
          </reference>
          <reference field="2" count="1" selected="0">
            <x v="462"/>
          </reference>
        </references>
      </pivotArea>
    </chartFormat>
    <chartFormat chart="1" format="465">
      <pivotArea type="data" outline="0" fieldPosition="0">
        <references count="2">
          <reference field="4294967294" count="1" selected="0">
            <x v="0"/>
          </reference>
          <reference field="2" count="1" selected="0">
            <x v="463"/>
          </reference>
        </references>
      </pivotArea>
    </chartFormat>
    <chartFormat chart="1" format="466">
      <pivotArea type="data" outline="0" fieldPosition="0">
        <references count="2">
          <reference field="4294967294" count="1" selected="0">
            <x v="0"/>
          </reference>
          <reference field="2" count="1" selected="0">
            <x v="464"/>
          </reference>
        </references>
      </pivotArea>
    </chartFormat>
    <chartFormat chart="1" format="467">
      <pivotArea type="data" outline="0" fieldPosition="0">
        <references count="2">
          <reference field="4294967294" count="1" selected="0">
            <x v="0"/>
          </reference>
          <reference field="2" count="1" selected="0">
            <x v="465"/>
          </reference>
        </references>
      </pivotArea>
    </chartFormat>
    <chartFormat chart="1" format="468">
      <pivotArea type="data" outline="0" fieldPosition="0">
        <references count="2">
          <reference field="4294967294" count="1" selected="0">
            <x v="0"/>
          </reference>
          <reference field="2" count="1" selected="0">
            <x v="466"/>
          </reference>
        </references>
      </pivotArea>
    </chartFormat>
    <chartFormat chart="1" format="469">
      <pivotArea type="data" outline="0" fieldPosition="0">
        <references count="2">
          <reference field="4294967294" count="1" selected="0">
            <x v="0"/>
          </reference>
          <reference field="2" count="1" selected="0">
            <x v="467"/>
          </reference>
        </references>
      </pivotArea>
    </chartFormat>
    <chartFormat chart="1" format="470">
      <pivotArea type="data" outline="0" fieldPosition="0">
        <references count="2">
          <reference field="4294967294" count="1" selected="0">
            <x v="0"/>
          </reference>
          <reference field="2" count="1" selected="0">
            <x v="468"/>
          </reference>
        </references>
      </pivotArea>
    </chartFormat>
    <chartFormat chart="1" format="471">
      <pivotArea type="data" outline="0" fieldPosition="0">
        <references count="2">
          <reference field="4294967294" count="1" selected="0">
            <x v="0"/>
          </reference>
          <reference field="2" count="1" selected="0">
            <x v="469"/>
          </reference>
        </references>
      </pivotArea>
    </chartFormat>
    <chartFormat chart="1" format="472">
      <pivotArea type="data" outline="0" fieldPosition="0">
        <references count="2">
          <reference field="4294967294" count="1" selected="0">
            <x v="0"/>
          </reference>
          <reference field="2" count="1" selected="0">
            <x v="470"/>
          </reference>
        </references>
      </pivotArea>
    </chartFormat>
    <chartFormat chart="1" format="473">
      <pivotArea type="data" outline="0" fieldPosition="0">
        <references count="2">
          <reference field="4294967294" count="1" selected="0">
            <x v="0"/>
          </reference>
          <reference field="2" count="1" selected="0">
            <x v="471"/>
          </reference>
        </references>
      </pivotArea>
    </chartFormat>
    <chartFormat chart="1" format="474">
      <pivotArea type="data" outline="0" fieldPosition="0">
        <references count="2">
          <reference field="4294967294" count="1" selected="0">
            <x v="0"/>
          </reference>
          <reference field="2" count="1" selected="0">
            <x v="472"/>
          </reference>
        </references>
      </pivotArea>
    </chartFormat>
    <chartFormat chart="1" format="475">
      <pivotArea type="data" outline="0" fieldPosition="0">
        <references count="2">
          <reference field="4294967294" count="1" selected="0">
            <x v="0"/>
          </reference>
          <reference field="2" count="1" selected="0">
            <x v="473"/>
          </reference>
        </references>
      </pivotArea>
    </chartFormat>
    <chartFormat chart="1" format="476">
      <pivotArea type="data" outline="0" fieldPosition="0">
        <references count="2">
          <reference field="4294967294" count="1" selected="0">
            <x v="0"/>
          </reference>
          <reference field="2" count="1" selected="0">
            <x v="474"/>
          </reference>
        </references>
      </pivotArea>
    </chartFormat>
    <chartFormat chart="1" format="477">
      <pivotArea type="data" outline="0" fieldPosition="0">
        <references count="2">
          <reference field="4294967294" count="1" selected="0">
            <x v="0"/>
          </reference>
          <reference field="2" count="1" selected="0">
            <x v="475"/>
          </reference>
        </references>
      </pivotArea>
    </chartFormat>
    <chartFormat chart="1" format="478">
      <pivotArea type="data" outline="0" fieldPosition="0">
        <references count="2">
          <reference field="4294967294" count="1" selected="0">
            <x v="0"/>
          </reference>
          <reference field="2" count="1" selected="0">
            <x v="476"/>
          </reference>
        </references>
      </pivotArea>
    </chartFormat>
    <chartFormat chart="1" format="479">
      <pivotArea type="data" outline="0" fieldPosition="0">
        <references count="2">
          <reference field="4294967294" count="1" selected="0">
            <x v="0"/>
          </reference>
          <reference field="2" count="1" selected="0">
            <x v="477"/>
          </reference>
        </references>
      </pivotArea>
    </chartFormat>
    <chartFormat chart="1" format="480">
      <pivotArea type="data" outline="0" fieldPosition="0">
        <references count="2">
          <reference field="4294967294" count="1" selected="0">
            <x v="0"/>
          </reference>
          <reference field="2" count="1" selected="0">
            <x v="478"/>
          </reference>
        </references>
      </pivotArea>
    </chartFormat>
    <chartFormat chart="1" format="481">
      <pivotArea type="data" outline="0" fieldPosition="0">
        <references count="2">
          <reference field="4294967294" count="1" selected="0">
            <x v="0"/>
          </reference>
          <reference field="2" count="1" selected="0">
            <x v="479"/>
          </reference>
        </references>
      </pivotArea>
    </chartFormat>
    <chartFormat chart="1" format="482">
      <pivotArea type="data" outline="0" fieldPosition="0">
        <references count="2">
          <reference field="4294967294" count="1" selected="0">
            <x v="0"/>
          </reference>
          <reference field="2" count="1" selected="0">
            <x v="480"/>
          </reference>
        </references>
      </pivotArea>
    </chartFormat>
    <chartFormat chart="1" format="483">
      <pivotArea type="data" outline="0" fieldPosition="0">
        <references count="2">
          <reference field="4294967294" count="1" selected="0">
            <x v="0"/>
          </reference>
          <reference field="2" count="1" selected="0">
            <x v="481"/>
          </reference>
        </references>
      </pivotArea>
    </chartFormat>
    <chartFormat chart="1" format="484">
      <pivotArea type="data" outline="0" fieldPosition="0">
        <references count="2">
          <reference field="4294967294" count="1" selected="0">
            <x v="0"/>
          </reference>
          <reference field="2" count="1" selected="0">
            <x v="482"/>
          </reference>
        </references>
      </pivotArea>
    </chartFormat>
    <chartFormat chart="1" format="485">
      <pivotArea type="data" outline="0" fieldPosition="0">
        <references count="2">
          <reference field="4294967294" count="1" selected="0">
            <x v="0"/>
          </reference>
          <reference field="2" count="1" selected="0">
            <x v="483"/>
          </reference>
        </references>
      </pivotArea>
    </chartFormat>
    <chartFormat chart="1" format="486">
      <pivotArea type="data" outline="0" fieldPosition="0">
        <references count="2">
          <reference field="4294967294" count="1" selected="0">
            <x v="0"/>
          </reference>
          <reference field="2" count="1" selected="0">
            <x v="484"/>
          </reference>
        </references>
      </pivotArea>
    </chartFormat>
    <chartFormat chart="1" format="487">
      <pivotArea type="data" outline="0" fieldPosition="0">
        <references count="2">
          <reference field="4294967294" count="1" selected="0">
            <x v="0"/>
          </reference>
          <reference field="2" count="1" selected="0">
            <x v="485"/>
          </reference>
        </references>
      </pivotArea>
    </chartFormat>
    <chartFormat chart="1" format="488">
      <pivotArea type="data" outline="0" fieldPosition="0">
        <references count="2">
          <reference field="4294967294" count="1" selected="0">
            <x v="0"/>
          </reference>
          <reference field="2" count="1" selected="0">
            <x v="486"/>
          </reference>
        </references>
      </pivotArea>
    </chartFormat>
    <chartFormat chart="1" format="489">
      <pivotArea type="data" outline="0" fieldPosition="0">
        <references count="2">
          <reference field="4294967294" count="1" selected="0">
            <x v="0"/>
          </reference>
          <reference field="2" count="1" selected="0">
            <x v="487"/>
          </reference>
        </references>
      </pivotArea>
    </chartFormat>
    <chartFormat chart="1" format="490">
      <pivotArea type="data" outline="0" fieldPosition="0">
        <references count="2">
          <reference field="4294967294" count="1" selected="0">
            <x v="0"/>
          </reference>
          <reference field="2" count="1" selected="0">
            <x v="488"/>
          </reference>
        </references>
      </pivotArea>
    </chartFormat>
    <chartFormat chart="1" format="491">
      <pivotArea type="data" outline="0" fieldPosition="0">
        <references count="2">
          <reference field="4294967294" count="1" selected="0">
            <x v="0"/>
          </reference>
          <reference field="2" count="1" selected="0">
            <x v="489"/>
          </reference>
        </references>
      </pivotArea>
    </chartFormat>
    <chartFormat chart="1" format="492">
      <pivotArea type="data" outline="0" fieldPosition="0">
        <references count="2">
          <reference field="4294967294" count="1" selected="0">
            <x v="0"/>
          </reference>
          <reference field="2" count="1" selected="0">
            <x v="490"/>
          </reference>
        </references>
      </pivotArea>
    </chartFormat>
    <chartFormat chart="1" format="493">
      <pivotArea type="data" outline="0" fieldPosition="0">
        <references count="2">
          <reference field="4294967294" count="1" selected="0">
            <x v="0"/>
          </reference>
          <reference field="2" count="1" selected="0">
            <x v="491"/>
          </reference>
        </references>
      </pivotArea>
    </chartFormat>
    <chartFormat chart="1" format="494">
      <pivotArea type="data" outline="0" fieldPosition="0">
        <references count="2">
          <reference field="4294967294" count="1" selected="0">
            <x v="0"/>
          </reference>
          <reference field="2" count="1" selected="0">
            <x v="492"/>
          </reference>
        </references>
      </pivotArea>
    </chartFormat>
    <chartFormat chart="1" format="495">
      <pivotArea type="data" outline="0" fieldPosition="0">
        <references count="2">
          <reference field="4294967294" count="1" selected="0">
            <x v="0"/>
          </reference>
          <reference field="2" count="1" selected="0">
            <x v="493"/>
          </reference>
        </references>
      </pivotArea>
    </chartFormat>
    <chartFormat chart="1" format="496">
      <pivotArea type="data" outline="0" fieldPosition="0">
        <references count="2">
          <reference field="4294967294" count="1" selected="0">
            <x v="0"/>
          </reference>
          <reference field="2" count="1" selected="0">
            <x v="494"/>
          </reference>
        </references>
      </pivotArea>
    </chartFormat>
    <chartFormat chart="1" format="497">
      <pivotArea type="data" outline="0" fieldPosition="0">
        <references count="2">
          <reference field="4294967294" count="1" selected="0">
            <x v="0"/>
          </reference>
          <reference field="2" count="1" selected="0">
            <x v="495"/>
          </reference>
        </references>
      </pivotArea>
    </chartFormat>
    <chartFormat chart="1" format="498">
      <pivotArea type="data" outline="0" fieldPosition="0">
        <references count="2">
          <reference field="4294967294" count="1" selected="0">
            <x v="0"/>
          </reference>
          <reference field="2" count="1" selected="0">
            <x v="496"/>
          </reference>
        </references>
      </pivotArea>
    </chartFormat>
    <chartFormat chart="1" format="499">
      <pivotArea type="data" outline="0" fieldPosition="0">
        <references count="2">
          <reference field="4294967294" count="1" selected="0">
            <x v="0"/>
          </reference>
          <reference field="2" count="1" selected="0">
            <x v="497"/>
          </reference>
        </references>
      </pivotArea>
    </chartFormat>
    <chartFormat chart="1" format="500">
      <pivotArea type="data" outline="0" fieldPosition="0">
        <references count="2">
          <reference field="4294967294" count="1" selected="0">
            <x v="0"/>
          </reference>
          <reference field="2" count="1" selected="0">
            <x v="498"/>
          </reference>
        </references>
      </pivotArea>
    </chartFormat>
    <chartFormat chart="1" format="501">
      <pivotArea type="data" outline="0" fieldPosition="0">
        <references count="2">
          <reference field="4294967294" count="1" selected="0">
            <x v="0"/>
          </reference>
          <reference field="2" count="1" selected="0">
            <x v="499"/>
          </reference>
        </references>
      </pivotArea>
    </chartFormat>
    <chartFormat chart="1" format="502">
      <pivotArea type="data" outline="0" fieldPosition="0">
        <references count="2">
          <reference field="4294967294" count="1" selected="0">
            <x v="0"/>
          </reference>
          <reference field="2" count="1" selected="0">
            <x v="500"/>
          </reference>
        </references>
      </pivotArea>
    </chartFormat>
    <chartFormat chart="1" format="503">
      <pivotArea type="data" outline="0" fieldPosition="0">
        <references count="2">
          <reference field="4294967294" count="1" selected="0">
            <x v="0"/>
          </reference>
          <reference field="2" count="1" selected="0">
            <x v="501"/>
          </reference>
        </references>
      </pivotArea>
    </chartFormat>
    <chartFormat chart="1" format="504">
      <pivotArea type="data" outline="0" fieldPosition="0">
        <references count="2">
          <reference field="4294967294" count="1" selected="0">
            <x v="0"/>
          </reference>
          <reference field="2" count="1" selected="0">
            <x v="502"/>
          </reference>
        </references>
      </pivotArea>
    </chartFormat>
    <chartFormat chart="1" format="505">
      <pivotArea type="data" outline="0" fieldPosition="0">
        <references count="2">
          <reference field="4294967294" count="1" selected="0">
            <x v="0"/>
          </reference>
          <reference field="2" count="1" selected="0">
            <x v="503"/>
          </reference>
        </references>
      </pivotArea>
    </chartFormat>
    <chartFormat chart="1" format="506">
      <pivotArea type="data" outline="0" fieldPosition="0">
        <references count="2">
          <reference field="4294967294" count="1" selected="0">
            <x v="0"/>
          </reference>
          <reference field="2" count="1" selected="0">
            <x v="504"/>
          </reference>
        </references>
      </pivotArea>
    </chartFormat>
    <chartFormat chart="1" format="507">
      <pivotArea type="data" outline="0" fieldPosition="0">
        <references count="2">
          <reference field="4294967294" count="1" selected="0">
            <x v="0"/>
          </reference>
          <reference field="2" count="1" selected="0">
            <x v="505"/>
          </reference>
        </references>
      </pivotArea>
    </chartFormat>
    <chartFormat chart="1" format="508">
      <pivotArea type="data" outline="0" fieldPosition="0">
        <references count="2">
          <reference field="4294967294" count="1" selected="0">
            <x v="0"/>
          </reference>
          <reference field="2" count="1" selected="0">
            <x v="506"/>
          </reference>
        </references>
      </pivotArea>
    </chartFormat>
    <chartFormat chart="1" format="509">
      <pivotArea type="data" outline="0" fieldPosition="0">
        <references count="2">
          <reference field="4294967294" count="1" selected="0">
            <x v="0"/>
          </reference>
          <reference field="2" count="1" selected="0">
            <x v="507"/>
          </reference>
        </references>
      </pivotArea>
    </chartFormat>
    <chartFormat chart="1" format="510">
      <pivotArea type="data" outline="0" fieldPosition="0">
        <references count="2">
          <reference field="4294967294" count="1" selected="0">
            <x v="0"/>
          </reference>
          <reference field="2" count="1" selected="0">
            <x v="508"/>
          </reference>
        </references>
      </pivotArea>
    </chartFormat>
    <chartFormat chart="1" format="511">
      <pivotArea type="data" outline="0" fieldPosition="0">
        <references count="2">
          <reference field="4294967294" count="1" selected="0">
            <x v="0"/>
          </reference>
          <reference field="2" count="1" selected="0">
            <x v="509"/>
          </reference>
        </references>
      </pivotArea>
    </chartFormat>
    <chartFormat chart="1" format="512">
      <pivotArea type="data" outline="0" fieldPosition="0">
        <references count="2">
          <reference field="4294967294" count="1" selected="0">
            <x v="0"/>
          </reference>
          <reference field="2" count="1" selected="0">
            <x v="510"/>
          </reference>
        </references>
      </pivotArea>
    </chartFormat>
    <chartFormat chart="1" format="513">
      <pivotArea type="data" outline="0" fieldPosition="0">
        <references count="2">
          <reference field="4294967294" count="1" selected="0">
            <x v="0"/>
          </reference>
          <reference field="2" count="1" selected="0">
            <x v="511"/>
          </reference>
        </references>
      </pivotArea>
    </chartFormat>
    <chartFormat chart="1" format="514">
      <pivotArea type="data" outline="0" fieldPosition="0">
        <references count="2">
          <reference field="4294967294" count="1" selected="0">
            <x v="0"/>
          </reference>
          <reference field="2" count="1" selected="0">
            <x v="512"/>
          </reference>
        </references>
      </pivotArea>
    </chartFormat>
    <chartFormat chart="1" format="515">
      <pivotArea type="data" outline="0" fieldPosition="0">
        <references count="2">
          <reference field="4294967294" count="1" selected="0">
            <x v="0"/>
          </reference>
          <reference field="2" count="1" selected="0">
            <x v="513"/>
          </reference>
        </references>
      </pivotArea>
    </chartFormat>
    <chartFormat chart="1" format="516">
      <pivotArea type="data" outline="0" fieldPosition="0">
        <references count="2">
          <reference field="4294967294" count="1" selected="0">
            <x v="0"/>
          </reference>
          <reference field="2" count="1" selected="0">
            <x v="514"/>
          </reference>
        </references>
      </pivotArea>
    </chartFormat>
    <chartFormat chart="1" format="517">
      <pivotArea type="data" outline="0" fieldPosition="0">
        <references count="2">
          <reference field="4294967294" count="1" selected="0">
            <x v="0"/>
          </reference>
          <reference field="2" count="1" selected="0">
            <x v="515"/>
          </reference>
        </references>
      </pivotArea>
    </chartFormat>
    <chartFormat chart="1" format="518">
      <pivotArea type="data" outline="0" fieldPosition="0">
        <references count="2">
          <reference field="4294967294" count="1" selected="0">
            <x v="0"/>
          </reference>
          <reference field="2" count="1" selected="0">
            <x v="516"/>
          </reference>
        </references>
      </pivotArea>
    </chartFormat>
    <chartFormat chart="1" format="519">
      <pivotArea type="data" outline="0" fieldPosition="0">
        <references count="2">
          <reference field="4294967294" count="1" selected="0">
            <x v="0"/>
          </reference>
          <reference field="2" count="1" selected="0">
            <x v="517"/>
          </reference>
        </references>
      </pivotArea>
    </chartFormat>
    <chartFormat chart="1" format="520">
      <pivotArea type="data" outline="0" fieldPosition="0">
        <references count="2">
          <reference field="4294967294" count="1" selected="0">
            <x v="0"/>
          </reference>
          <reference field="2" count="1" selected="0">
            <x v="518"/>
          </reference>
        </references>
      </pivotArea>
    </chartFormat>
    <chartFormat chart="1" format="521">
      <pivotArea type="data" outline="0" fieldPosition="0">
        <references count="2">
          <reference field="4294967294" count="1" selected="0">
            <x v="0"/>
          </reference>
          <reference field="2" count="1" selected="0">
            <x v="519"/>
          </reference>
        </references>
      </pivotArea>
    </chartFormat>
    <chartFormat chart="1" format="522">
      <pivotArea type="data" outline="0" fieldPosition="0">
        <references count="2">
          <reference field="4294967294" count="1" selected="0">
            <x v="0"/>
          </reference>
          <reference field="2" count="1" selected="0">
            <x v="520"/>
          </reference>
        </references>
      </pivotArea>
    </chartFormat>
    <chartFormat chart="1" format="523">
      <pivotArea type="data" outline="0" fieldPosition="0">
        <references count="2">
          <reference field="4294967294" count="1" selected="0">
            <x v="0"/>
          </reference>
          <reference field="2" count="1" selected="0">
            <x v="521"/>
          </reference>
        </references>
      </pivotArea>
    </chartFormat>
    <chartFormat chart="1" format="524">
      <pivotArea type="data" outline="0" fieldPosition="0">
        <references count="2">
          <reference field="4294967294" count="1" selected="0">
            <x v="0"/>
          </reference>
          <reference field="2" count="1" selected="0">
            <x v="522"/>
          </reference>
        </references>
      </pivotArea>
    </chartFormat>
    <chartFormat chart="1" format="525">
      <pivotArea type="data" outline="0" fieldPosition="0">
        <references count="2">
          <reference field="4294967294" count="1" selected="0">
            <x v="0"/>
          </reference>
          <reference field="2" count="1" selected="0">
            <x v="523"/>
          </reference>
        </references>
      </pivotArea>
    </chartFormat>
    <chartFormat chart="1" format="526">
      <pivotArea type="data" outline="0" fieldPosition="0">
        <references count="2">
          <reference field="4294967294" count="1" selected="0">
            <x v="0"/>
          </reference>
          <reference field="2" count="1" selected="0">
            <x v="524"/>
          </reference>
        </references>
      </pivotArea>
    </chartFormat>
    <chartFormat chart="1" format="527">
      <pivotArea type="data" outline="0" fieldPosition="0">
        <references count="2">
          <reference field="4294967294" count="1" selected="0">
            <x v="0"/>
          </reference>
          <reference field="2" count="1" selected="0">
            <x v="525"/>
          </reference>
        </references>
      </pivotArea>
    </chartFormat>
    <chartFormat chart="1" format="528">
      <pivotArea type="data" outline="0" fieldPosition="0">
        <references count="2">
          <reference field="4294967294" count="1" selected="0">
            <x v="0"/>
          </reference>
          <reference field="2" count="1" selected="0">
            <x v="526"/>
          </reference>
        </references>
      </pivotArea>
    </chartFormat>
    <chartFormat chart="1" format="529">
      <pivotArea type="data" outline="0" fieldPosition="0">
        <references count="2">
          <reference field="4294967294" count="1" selected="0">
            <x v="0"/>
          </reference>
          <reference field="2" count="1" selected="0">
            <x v="527"/>
          </reference>
        </references>
      </pivotArea>
    </chartFormat>
    <chartFormat chart="1" format="530">
      <pivotArea type="data" outline="0" fieldPosition="0">
        <references count="2">
          <reference field="4294967294" count="1" selected="0">
            <x v="0"/>
          </reference>
          <reference field="2" count="1" selected="0">
            <x v="528"/>
          </reference>
        </references>
      </pivotArea>
    </chartFormat>
    <chartFormat chart="1" format="531">
      <pivotArea type="data" outline="0" fieldPosition="0">
        <references count="2">
          <reference field="4294967294" count="1" selected="0">
            <x v="0"/>
          </reference>
          <reference field="2" count="1" selected="0">
            <x v="529"/>
          </reference>
        </references>
      </pivotArea>
    </chartFormat>
    <chartFormat chart="1" format="532">
      <pivotArea type="data" outline="0" fieldPosition="0">
        <references count="2">
          <reference field="4294967294" count="1" selected="0">
            <x v="0"/>
          </reference>
          <reference field="2" count="1" selected="0">
            <x v="530"/>
          </reference>
        </references>
      </pivotArea>
    </chartFormat>
    <chartFormat chart="1" format="533">
      <pivotArea type="data" outline="0" fieldPosition="0">
        <references count="2">
          <reference field="4294967294" count="1" selected="0">
            <x v="0"/>
          </reference>
          <reference field="2" count="1" selected="0">
            <x v="531"/>
          </reference>
        </references>
      </pivotArea>
    </chartFormat>
    <chartFormat chart="1" format="534">
      <pivotArea type="data" outline="0" fieldPosition="0">
        <references count="2">
          <reference field="4294967294" count="1" selected="0">
            <x v="0"/>
          </reference>
          <reference field="2" count="1" selected="0">
            <x v="532"/>
          </reference>
        </references>
      </pivotArea>
    </chartFormat>
    <chartFormat chart="1" format="535">
      <pivotArea type="data" outline="0" fieldPosition="0">
        <references count="2">
          <reference field="4294967294" count="1" selected="0">
            <x v="0"/>
          </reference>
          <reference field="2" count="1" selected="0">
            <x v="533"/>
          </reference>
        </references>
      </pivotArea>
    </chartFormat>
    <chartFormat chart="1" format="536">
      <pivotArea type="data" outline="0" fieldPosition="0">
        <references count="2">
          <reference field="4294967294" count="1" selected="0">
            <x v="0"/>
          </reference>
          <reference field="2" count="1" selected="0">
            <x v="534"/>
          </reference>
        </references>
      </pivotArea>
    </chartFormat>
    <chartFormat chart="1" format="537">
      <pivotArea type="data" outline="0" fieldPosition="0">
        <references count="2">
          <reference field="4294967294" count="1" selected="0">
            <x v="0"/>
          </reference>
          <reference field="2" count="1" selected="0">
            <x v="535"/>
          </reference>
        </references>
      </pivotArea>
    </chartFormat>
    <chartFormat chart="1" format="538">
      <pivotArea type="data" outline="0" fieldPosition="0">
        <references count="2">
          <reference field="4294967294" count="1" selected="0">
            <x v="0"/>
          </reference>
          <reference field="2" count="1" selected="0">
            <x v="536"/>
          </reference>
        </references>
      </pivotArea>
    </chartFormat>
    <chartFormat chart="1" format="539">
      <pivotArea type="data" outline="0" fieldPosition="0">
        <references count="2">
          <reference field="4294967294" count="1" selected="0">
            <x v="0"/>
          </reference>
          <reference field="2" count="1" selected="0">
            <x v="537"/>
          </reference>
        </references>
      </pivotArea>
    </chartFormat>
    <chartFormat chart="1" format="540">
      <pivotArea type="data" outline="0" fieldPosition="0">
        <references count="2">
          <reference field="4294967294" count="1" selected="0">
            <x v="0"/>
          </reference>
          <reference field="2" count="1" selected="0">
            <x v="538"/>
          </reference>
        </references>
      </pivotArea>
    </chartFormat>
    <chartFormat chart="1" format="541">
      <pivotArea type="data" outline="0" fieldPosition="0">
        <references count="2">
          <reference field="4294967294" count="1" selected="0">
            <x v="0"/>
          </reference>
          <reference field="2" count="1" selected="0">
            <x v="539"/>
          </reference>
        </references>
      </pivotArea>
    </chartFormat>
    <chartFormat chart="1" format="542">
      <pivotArea type="data" outline="0" fieldPosition="0">
        <references count="2">
          <reference field="4294967294" count="1" selected="0">
            <x v="0"/>
          </reference>
          <reference field="2" count="1" selected="0">
            <x v="540"/>
          </reference>
        </references>
      </pivotArea>
    </chartFormat>
    <chartFormat chart="1" format="543">
      <pivotArea type="data" outline="0" fieldPosition="0">
        <references count="2">
          <reference field="4294967294" count="1" selected="0">
            <x v="0"/>
          </reference>
          <reference field="2" count="1" selected="0">
            <x v="541"/>
          </reference>
        </references>
      </pivotArea>
    </chartFormat>
    <chartFormat chart="1" format="544">
      <pivotArea type="data" outline="0" fieldPosition="0">
        <references count="2">
          <reference field="4294967294" count="1" selected="0">
            <x v="0"/>
          </reference>
          <reference field="2" count="1" selected="0">
            <x v="542"/>
          </reference>
        </references>
      </pivotArea>
    </chartFormat>
    <chartFormat chart="1" format="545">
      <pivotArea type="data" outline="0" fieldPosition="0">
        <references count="2">
          <reference field="4294967294" count="1" selected="0">
            <x v="0"/>
          </reference>
          <reference field="2" count="1" selected="0">
            <x v="543"/>
          </reference>
        </references>
      </pivotArea>
    </chartFormat>
    <chartFormat chart="1" format="546">
      <pivotArea type="data" outline="0" fieldPosition="0">
        <references count="2">
          <reference field="4294967294" count="1" selected="0">
            <x v="0"/>
          </reference>
          <reference field="2" count="1" selected="0">
            <x v="544"/>
          </reference>
        </references>
      </pivotArea>
    </chartFormat>
    <chartFormat chart="1" format="547">
      <pivotArea type="data" outline="0" fieldPosition="0">
        <references count="2">
          <reference field="4294967294" count="1" selected="0">
            <x v="0"/>
          </reference>
          <reference field="2" count="1" selected="0">
            <x v="545"/>
          </reference>
        </references>
      </pivotArea>
    </chartFormat>
    <chartFormat chart="1" format="548">
      <pivotArea type="data" outline="0" fieldPosition="0">
        <references count="2">
          <reference field="4294967294" count="1" selected="0">
            <x v="0"/>
          </reference>
          <reference field="2" count="1" selected="0">
            <x v="546"/>
          </reference>
        </references>
      </pivotArea>
    </chartFormat>
    <chartFormat chart="1" format="549">
      <pivotArea type="data" outline="0" fieldPosition="0">
        <references count="2">
          <reference field="4294967294" count="1" selected="0">
            <x v="0"/>
          </reference>
          <reference field="2" count="1" selected="0">
            <x v="547"/>
          </reference>
        </references>
      </pivotArea>
    </chartFormat>
    <chartFormat chart="1" format="550">
      <pivotArea type="data" outline="0" fieldPosition="0">
        <references count="2">
          <reference field="4294967294" count="1" selected="0">
            <x v="0"/>
          </reference>
          <reference field="2" count="1" selected="0">
            <x v="548"/>
          </reference>
        </references>
      </pivotArea>
    </chartFormat>
    <chartFormat chart="1" format="551">
      <pivotArea type="data" outline="0" fieldPosition="0">
        <references count="2">
          <reference field="4294967294" count="1" selected="0">
            <x v="0"/>
          </reference>
          <reference field="2" count="1" selected="0">
            <x v="549"/>
          </reference>
        </references>
      </pivotArea>
    </chartFormat>
    <chartFormat chart="1" format="552">
      <pivotArea type="data" outline="0" fieldPosition="0">
        <references count="2">
          <reference field="4294967294" count="1" selected="0">
            <x v="0"/>
          </reference>
          <reference field="2" count="1" selected="0">
            <x v="550"/>
          </reference>
        </references>
      </pivotArea>
    </chartFormat>
    <chartFormat chart="1" format="553">
      <pivotArea type="data" outline="0" fieldPosition="0">
        <references count="2">
          <reference field="4294967294" count="1" selected="0">
            <x v="0"/>
          </reference>
          <reference field="2" count="1" selected="0">
            <x v="551"/>
          </reference>
        </references>
      </pivotArea>
    </chartFormat>
    <chartFormat chart="1" format="554">
      <pivotArea type="data" outline="0" fieldPosition="0">
        <references count="2">
          <reference field="4294967294" count="1" selected="0">
            <x v="0"/>
          </reference>
          <reference field="2" count="1" selected="0">
            <x v="552"/>
          </reference>
        </references>
      </pivotArea>
    </chartFormat>
    <chartFormat chart="1" format="555">
      <pivotArea type="data" outline="0" fieldPosition="0">
        <references count="2">
          <reference field="4294967294" count="1" selected="0">
            <x v="0"/>
          </reference>
          <reference field="2" count="1" selected="0">
            <x v="553"/>
          </reference>
        </references>
      </pivotArea>
    </chartFormat>
    <chartFormat chart="1" format="556">
      <pivotArea type="data" outline="0" fieldPosition="0">
        <references count="2">
          <reference field="4294967294" count="1" selected="0">
            <x v="0"/>
          </reference>
          <reference field="2" count="1" selected="0">
            <x v="554"/>
          </reference>
        </references>
      </pivotArea>
    </chartFormat>
    <chartFormat chart="1" format="557">
      <pivotArea type="data" outline="0" fieldPosition="0">
        <references count="2">
          <reference field="4294967294" count="1" selected="0">
            <x v="0"/>
          </reference>
          <reference field="2" count="1" selected="0">
            <x v="555"/>
          </reference>
        </references>
      </pivotArea>
    </chartFormat>
    <chartFormat chart="1" format="558">
      <pivotArea type="data" outline="0" fieldPosition="0">
        <references count="2">
          <reference field="4294967294" count="1" selected="0">
            <x v="0"/>
          </reference>
          <reference field="2" count="1" selected="0">
            <x v="556"/>
          </reference>
        </references>
      </pivotArea>
    </chartFormat>
    <chartFormat chart="1" format="559">
      <pivotArea type="data" outline="0" fieldPosition="0">
        <references count="2">
          <reference field="4294967294" count="1" selected="0">
            <x v="0"/>
          </reference>
          <reference field="2" count="1" selected="0">
            <x v="557"/>
          </reference>
        </references>
      </pivotArea>
    </chartFormat>
    <chartFormat chart="1" format="560">
      <pivotArea type="data" outline="0" fieldPosition="0">
        <references count="2">
          <reference field="4294967294" count="1" selected="0">
            <x v="0"/>
          </reference>
          <reference field="2" count="1" selected="0">
            <x v="558"/>
          </reference>
        </references>
      </pivotArea>
    </chartFormat>
    <chartFormat chart="1" format="561">
      <pivotArea type="data" outline="0" fieldPosition="0">
        <references count="2">
          <reference field="4294967294" count="1" selected="0">
            <x v="0"/>
          </reference>
          <reference field="2" count="1" selected="0">
            <x v="559"/>
          </reference>
        </references>
      </pivotArea>
    </chartFormat>
    <chartFormat chart="1" format="562">
      <pivotArea type="data" outline="0" fieldPosition="0">
        <references count="2">
          <reference field="4294967294" count="1" selected="0">
            <x v="0"/>
          </reference>
          <reference field="2" count="1" selected="0">
            <x v="560"/>
          </reference>
        </references>
      </pivotArea>
    </chartFormat>
    <chartFormat chart="1" format="563">
      <pivotArea type="data" outline="0" fieldPosition="0">
        <references count="2">
          <reference field="4294967294" count="1" selected="0">
            <x v="0"/>
          </reference>
          <reference field="2" count="1" selected="0">
            <x v="561"/>
          </reference>
        </references>
      </pivotArea>
    </chartFormat>
    <chartFormat chart="1" format="564">
      <pivotArea type="data" outline="0" fieldPosition="0">
        <references count="2">
          <reference field="4294967294" count="1" selected="0">
            <x v="0"/>
          </reference>
          <reference field="2" count="1" selected="0">
            <x v="562"/>
          </reference>
        </references>
      </pivotArea>
    </chartFormat>
    <chartFormat chart="1" format="565">
      <pivotArea type="data" outline="0" fieldPosition="0">
        <references count="2">
          <reference field="4294967294" count="1" selected="0">
            <x v="0"/>
          </reference>
          <reference field="2" count="1" selected="0">
            <x v="563"/>
          </reference>
        </references>
      </pivotArea>
    </chartFormat>
    <chartFormat chart="1" format="566">
      <pivotArea type="data" outline="0" fieldPosition="0">
        <references count="2">
          <reference field="4294967294" count="1" selected="0">
            <x v="0"/>
          </reference>
          <reference field="2" count="1" selected="0">
            <x v="564"/>
          </reference>
        </references>
      </pivotArea>
    </chartFormat>
    <chartFormat chart="1" format="567">
      <pivotArea type="data" outline="0" fieldPosition="0">
        <references count="2">
          <reference field="4294967294" count="1" selected="0">
            <x v="0"/>
          </reference>
          <reference field="2" count="1" selected="0">
            <x v="565"/>
          </reference>
        </references>
      </pivotArea>
    </chartFormat>
    <chartFormat chart="1" format="568">
      <pivotArea type="data" outline="0" fieldPosition="0">
        <references count="2">
          <reference field="4294967294" count="1" selected="0">
            <x v="0"/>
          </reference>
          <reference field="2" count="1" selected="0">
            <x v="566"/>
          </reference>
        </references>
      </pivotArea>
    </chartFormat>
    <chartFormat chart="1" format="569">
      <pivotArea type="data" outline="0" fieldPosition="0">
        <references count="2">
          <reference field="4294967294" count="1" selected="0">
            <x v="0"/>
          </reference>
          <reference field="2" count="1" selected="0">
            <x v="567"/>
          </reference>
        </references>
      </pivotArea>
    </chartFormat>
    <chartFormat chart="1" format="570">
      <pivotArea type="data" outline="0" fieldPosition="0">
        <references count="2">
          <reference field="4294967294" count="1" selected="0">
            <x v="0"/>
          </reference>
          <reference field="2" count="1" selected="0">
            <x v="568"/>
          </reference>
        </references>
      </pivotArea>
    </chartFormat>
    <chartFormat chart="1" format="571">
      <pivotArea type="data" outline="0" fieldPosition="0">
        <references count="2">
          <reference field="4294967294" count="1" selected="0">
            <x v="0"/>
          </reference>
          <reference field="2" count="1" selected="0">
            <x v="569"/>
          </reference>
        </references>
      </pivotArea>
    </chartFormat>
    <chartFormat chart="1" format="572">
      <pivotArea type="data" outline="0" fieldPosition="0">
        <references count="2">
          <reference field="4294967294" count="1" selected="0">
            <x v="0"/>
          </reference>
          <reference field="2" count="1" selected="0">
            <x v="570"/>
          </reference>
        </references>
      </pivotArea>
    </chartFormat>
    <chartFormat chart="1" format="573">
      <pivotArea type="data" outline="0" fieldPosition="0">
        <references count="2">
          <reference field="4294967294" count="1" selected="0">
            <x v="0"/>
          </reference>
          <reference field="2" count="1" selected="0">
            <x v="571"/>
          </reference>
        </references>
      </pivotArea>
    </chartFormat>
    <chartFormat chart="1" format="574">
      <pivotArea type="data" outline="0" fieldPosition="0">
        <references count="2">
          <reference field="4294967294" count="1" selected="0">
            <x v="0"/>
          </reference>
          <reference field="2" count="1" selected="0">
            <x v="572"/>
          </reference>
        </references>
      </pivotArea>
    </chartFormat>
    <chartFormat chart="1" format="575">
      <pivotArea type="data" outline="0" fieldPosition="0">
        <references count="2">
          <reference field="4294967294" count="1" selected="0">
            <x v="0"/>
          </reference>
          <reference field="2" count="1" selected="0">
            <x v="573"/>
          </reference>
        </references>
      </pivotArea>
    </chartFormat>
    <chartFormat chart="1" format="576">
      <pivotArea type="data" outline="0" fieldPosition="0">
        <references count="2">
          <reference field="4294967294" count="1" selected="0">
            <x v="0"/>
          </reference>
          <reference field="2" count="1" selected="0">
            <x v="574"/>
          </reference>
        </references>
      </pivotArea>
    </chartFormat>
    <chartFormat chart="1" format="577">
      <pivotArea type="data" outline="0" fieldPosition="0">
        <references count="2">
          <reference field="4294967294" count="1" selected="0">
            <x v="0"/>
          </reference>
          <reference field="2" count="1" selected="0">
            <x v="575"/>
          </reference>
        </references>
      </pivotArea>
    </chartFormat>
    <chartFormat chart="1" format="578">
      <pivotArea type="data" outline="0" fieldPosition="0">
        <references count="2">
          <reference field="4294967294" count="1" selected="0">
            <x v="0"/>
          </reference>
          <reference field="2" count="1" selected="0">
            <x v="576"/>
          </reference>
        </references>
      </pivotArea>
    </chartFormat>
    <chartFormat chart="1" format="579">
      <pivotArea type="data" outline="0" fieldPosition="0">
        <references count="2">
          <reference field="4294967294" count="1" selected="0">
            <x v="0"/>
          </reference>
          <reference field="2" count="1" selected="0">
            <x v="577"/>
          </reference>
        </references>
      </pivotArea>
    </chartFormat>
    <chartFormat chart="1" format="580">
      <pivotArea type="data" outline="0" fieldPosition="0">
        <references count="2">
          <reference field="4294967294" count="1" selected="0">
            <x v="0"/>
          </reference>
          <reference field="2" count="1" selected="0">
            <x v="578"/>
          </reference>
        </references>
      </pivotArea>
    </chartFormat>
    <chartFormat chart="1" format="581">
      <pivotArea type="data" outline="0" fieldPosition="0">
        <references count="2">
          <reference field="4294967294" count="1" selected="0">
            <x v="0"/>
          </reference>
          <reference field="2" count="1" selected="0">
            <x v="579"/>
          </reference>
        </references>
      </pivotArea>
    </chartFormat>
    <chartFormat chart="1" format="582">
      <pivotArea type="data" outline="0" fieldPosition="0">
        <references count="2">
          <reference field="4294967294" count="1" selected="0">
            <x v="0"/>
          </reference>
          <reference field="2" count="1" selected="0">
            <x v="580"/>
          </reference>
        </references>
      </pivotArea>
    </chartFormat>
    <chartFormat chart="1" format="583">
      <pivotArea type="data" outline="0" fieldPosition="0">
        <references count="2">
          <reference field="4294967294" count="1" selected="0">
            <x v="0"/>
          </reference>
          <reference field="2" count="1" selected="0">
            <x v="581"/>
          </reference>
        </references>
      </pivotArea>
    </chartFormat>
    <chartFormat chart="1" format="584">
      <pivotArea type="data" outline="0" fieldPosition="0">
        <references count="2">
          <reference field="4294967294" count="1" selected="0">
            <x v="0"/>
          </reference>
          <reference field="2" count="1" selected="0">
            <x v="582"/>
          </reference>
        </references>
      </pivotArea>
    </chartFormat>
    <chartFormat chart="1" format="585">
      <pivotArea type="data" outline="0" fieldPosition="0">
        <references count="2">
          <reference field="4294967294" count="1" selected="0">
            <x v="0"/>
          </reference>
          <reference field="2" count="1" selected="0">
            <x v="583"/>
          </reference>
        </references>
      </pivotArea>
    </chartFormat>
    <chartFormat chart="1" format="586">
      <pivotArea type="data" outline="0" fieldPosition="0">
        <references count="2">
          <reference field="4294967294" count="1" selected="0">
            <x v="0"/>
          </reference>
          <reference field="2" count="1" selected="0">
            <x v="584"/>
          </reference>
        </references>
      </pivotArea>
    </chartFormat>
    <chartFormat chart="1" format="587">
      <pivotArea type="data" outline="0" fieldPosition="0">
        <references count="2">
          <reference field="4294967294" count="1" selected="0">
            <x v="0"/>
          </reference>
          <reference field="2" count="1" selected="0">
            <x v="585"/>
          </reference>
        </references>
      </pivotArea>
    </chartFormat>
    <chartFormat chart="1" format="588">
      <pivotArea type="data" outline="0" fieldPosition="0">
        <references count="2">
          <reference field="4294967294" count="1" selected="0">
            <x v="0"/>
          </reference>
          <reference field="2" count="1" selected="0">
            <x v="586"/>
          </reference>
        </references>
      </pivotArea>
    </chartFormat>
    <chartFormat chart="1" format="589">
      <pivotArea type="data" outline="0" fieldPosition="0">
        <references count="2">
          <reference field="4294967294" count="1" selected="0">
            <x v="0"/>
          </reference>
          <reference field="2" count="1" selected="0">
            <x v="587"/>
          </reference>
        </references>
      </pivotArea>
    </chartFormat>
    <chartFormat chart="1" format="590">
      <pivotArea type="data" outline="0" fieldPosition="0">
        <references count="2">
          <reference field="4294967294" count="1" selected="0">
            <x v="0"/>
          </reference>
          <reference field="2" count="1" selected="0">
            <x v="588"/>
          </reference>
        </references>
      </pivotArea>
    </chartFormat>
    <chartFormat chart="1" format="591">
      <pivotArea type="data" outline="0" fieldPosition="0">
        <references count="2">
          <reference field="4294967294" count="1" selected="0">
            <x v="0"/>
          </reference>
          <reference field="2" count="1" selected="0">
            <x v="589"/>
          </reference>
        </references>
      </pivotArea>
    </chartFormat>
    <chartFormat chart="1" format="592">
      <pivotArea type="data" outline="0" fieldPosition="0">
        <references count="2">
          <reference field="4294967294" count="1" selected="0">
            <x v="0"/>
          </reference>
          <reference field="2" count="1" selected="0">
            <x v="590"/>
          </reference>
        </references>
      </pivotArea>
    </chartFormat>
    <chartFormat chart="1" format="593">
      <pivotArea type="data" outline="0" fieldPosition="0">
        <references count="2">
          <reference field="4294967294" count="1" selected="0">
            <x v="0"/>
          </reference>
          <reference field="2" count="1" selected="0">
            <x v="591"/>
          </reference>
        </references>
      </pivotArea>
    </chartFormat>
    <chartFormat chart="1" format="594">
      <pivotArea type="data" outline="0" fieldPosition="0">
        <references count="2">
          <reference field="4294967294" count="1" selected="0">
            <x v="0"/>
          </reference>
          <reference field="2" count="1" selected="0">
            <x v="592"/>
          </reference>
        </references>
      </pivotArea>
    </chartFormat>
    <chartFormat chart="1" format="595">
      <pivotArea type="data" outline="0" fieldPosition="0">
        <references count="2">
          <reference field="4294967294" count="1" selected="0">
            <x v="0"/>
          </reference>
          <reference field="2" count="1" selected="0">
            <x v="593"/>
          </reference>
        </references>
      </pivotArea>
    </chartFormat>
    <chartFormat chart="1" format="596">
      <pivotArea type="data" outline="0" fieldPosition="0">
        <references count="2">
          <reference field="4294967294" count="1" selected="0">
            <x v="0"/>
          </reference>
          <reference field="2" count="1" selected="0">
            <x v="594"/>
          </reference>
        </references>
      </pivotArea>
    </chartFormat>
    <chartFormat chart="1" format="597">
      <pivotArea type="data" outline="0" fieldPosition="0">
        <references count="2">
          <reference field="4294967294" count="1" selected="0">
            <x v="0"/>
          </reference>
          <reference field="2" count="1" selected="0">
            <x v="595"/>
          </reference>
        </references>
      </pivotArea>
    </chartFormat>
    <chartFormat chart="1" format="598">
      <pivotArea type="data" outline="0" fieldPosition="0">
        <references count="2">
          <reference field="4294967294" count="1" selected="0">
            <x v="0"/>
          </reference>
          <reference field="2" count="1" selected="0">
            <x v="596"/>
          </reference>
        </references>
      </pivotArea>
    </chartFormat>
    <chartFormat chart="1" format="599">
      <pivotArea type="data" outline="0" fieldPosition="0">
        <references count="2">
          <reference field="4294967294" count="1" selected="0">
            <x v="0"/>
          </reference>
          <reference field="2" count="1" selected="0">
            <x v="597"/>
          </reference>
        </references>
      </pivotArea>
    </chartFormat>
    <chartFormat chart="1" format="600">
      <pivotArea type="data" outline="0" fieldPosition="0">
        <references count="2">
          <reference field="4294967294" count="1" selected="0">
            <x v="0"/>
          </reference>
          <reference field="2" count="1" selected="0">
            <x v="598"/>
          </reference>
        </references>
      </pivotArea>
    </chartFormat>
    <chartFormat chart="1" format="601">
      <pivotArea type="data" outline="0" fieldPosition="0">
        <references count="2">
          <reference field="4294967294" count="1" selected="0">
            <x v="0"/>
          </reference>
          <reference field="2" count="1" selected="0">
            <x v="599"/>
          </reference>
        </references>
      </pivotArea>
    </chartFormat>
    <chartFormat chart="1" format="602">
      <pivotArea type="data" outline="0" fieldPosition="0">
        <references count="2">
          <reference field="4294967294" count="1" selected="0">
            <x v="0"/>
          </reference>
          <reference field="2" count="1" selected="0">
            <x v="600"/>
          </reference>
        </references>
      </pivotArea>
    </chartFormat>
    <chartFormat chart="1" format="603">
      <pivotArea type="data" outline="0" fieldPosition="0">
        <references count="2">
          <reference field="4294967294" count="1" selected="0">
            <x v="0"/>
          </reference>
          <reference field="2" count="1" selected="0">
            <x v="601"/>
          </reference>
        </references>
      </pivotArea>
    </chartFormat>
    <chartFormat chart="1" format="604">
      <pivotArea type="data" outline="0" fieldPosition="0">
        <references count="2">
          <reference field="4294967294" count="1" selected="0">
            <x v="0"/>
          </reference>
          <reference field="2" count="1" selected="0">
            <x v="602"/>
          </reference>
        </references>
      </pivotArea>
    </chartFormat>
    <chartFormat chart="1" format="605">
      <pivotArea type="data" outline="0" fieldPosition="0">
        <references count="2">
          <reference field="4294967294" count="1" selected="0">
            <x v="0"/>
          </reference>
          <reference field="2" count="1" selected="0">
            <x v="603"/>
          </reference>
        </references>
      </pivotArea>
    </chartFormat>
    <chartFormat chart="1" format="606">
      <pivotArea type="data" outline="0" fieldPosition="0">
        <references count="2">
          <reference field="4294967294" count="1" selected="0">
            <x v="0"/>
          </reference>
          <reference field="2" count="1" selected="0">
            <x v="604"/>
          </reference>
        </references>
      </pivotArea>
    </chartFormat>
    <chartFormat chart="1" format="607">
      <pivotArea type="data" outline="0" fieldPosition="0">
        <references count="2">
          <reference field="4294967294" count="1" selected="0">
            <x v="0"/>
          </reference>
          <reference field="2" count="1" selected="0">
            <x v="605"/>
          </reference>
        </references>
      </pivotArea>
    </chartFormat>
    <chartFormat chart="1" format="608">
      <pivotArea type="data" outline="0" fieldPosition="0">
        <references count="2">
          <reference field="4294967294" count="1" selected="0">
            <x v="0"/>
          </reference>
          <reference field="2" count="1" selected="0">
            <x v="606"/>
          </reference>
        </references>
      </pivotArea>
    </chartFormat>
    <chartFormat chart="1" format="609">
      <pivotArea type="data" outline="0" fieldPosition="0">
        <references count="2">
          <reference field="4294967294" count="1" selected="0">
            <x v="0"/>
          </reference>
          <reference field="2" count="1" selected="0">
            <x v="607"/>
          </reference>
        </references>
      </pivotArea>
    </chartFormat>
    <chartFormat chart="1" format="610">
      <pivotArea type="data" outline="0" fieldPosition="0">
        <references count="2">
          <reference field="4294967294" count="1" selected="0">
            <x v="0"/>
          </reference>
          <reference field="2" count="1" selected="0">
            <x v="608"/>
          </reference>
        </references>
      </pivotArea>
    </chartFormat>
    <chartFormat chart="1" format="611">
      <pivotArea type="data" outline="0" fieldPosition="0">
        <references count="2">
          <reference field="4294967294" count="1" selected="0">
            <x v="0"/>
          </reference>
          <reference field="2" count="1" selected="0">
            <x v="609"/>
          </reference>
        </references>
      </pivotArea>
    </chartFormat>
    <chartFormat chart="1" format="612">
      <pivotArea type="data" outline="0" fieldPosition="0">
        <references count="2">
          <reference field="4294967294" count="1" selected="0">
            <x v="0"/>
          </reference>
          <reference field="2" count="1" selected="0">
            <x v="610"/>
          </reference>
        </references>
      </pivotArea>
    </chartFormat>
    <chartFormat chart="1" format="613">
      <pivotArea type="data" outline="0" fieldPosition="0">
        <references count="2">
          <reference field="4294967294" count="1" selected="0">
            <x v="0"/>
          </reference>
          <reference field="2" count="1" selected="0">
            <x v="611"/>
          </reference>
        </references>
      </pivotArea>
    </chartFormat>
    <chartFormat chart="1" format="614">
      <pivotArea type="data" outline="0" fieldPosition="0">
        <references count="2">
          <reference field="4294967294" count="1" selected="0">
            <x v="0"/>
          </reference>
          <reference field="2" count="1" selected="0">
            <x v="612"/>
          </reference>
        </references>
      </pivotArea>
    </chartFormat>
    <chartFormat chart="1" format="615">
      <pivotArea type="data" outline="0" fieldPosition="0">
        <references count="2">
          <reference field="4294967294" count="1" selected="0">
            <x v="0"/>
          </reference>
          <reference field="2" count="1" selected="0">
            <x v="613"/>
          </reference>
        </references>
      </pivotArea>
    </chartFormat>
    <chartFormat chart="1" format="616">
      <pivotArea type="data" outline="0" fieldPosition="0">
        <references count="2">
          <reference field="4294967294" count="1" selected="0">
            <x v="0"/>
          </reference>
          <reference field="2" count="1" selected="0">
            <x v="614"/>
          </reference>
        </references>
      </pivotArea>
    </chartFormat>
    <chartFormat chart="1" format="617">
      <pivotArea type="data" outline="0" fieldPosition="0">
        <references count="2">
          <reference field="4294967294" count="1" selected="0">
            <x v="0"/>
          </reference>
          <reference field="2" count="1" selected="0">
            <x v="615"/>
          </reference>
        </references>
      </pivotArea>
    </chartFormat>
    <chartFormat chart="1" format="618">
      <pivotArea type="data" outline="0" fieldPosition="0">
        <references count="2">
          <reference field="4294967294" count="1" selected="0">
            <x v="0"/>
          </reference>
          <reference field="2" count="1" selected="0">
            <x v="616"/>
          </reference>
        </references>
      </pivotArea>
    </chartFormat>
    <chartFormat chart="1" format="619">
      <pivotArea type="data" outline="0" fieldPosition="0">
        <references count="2">
          <reference field="4294967294" count="1" selected="0">
            <x v="0"/>
          </reference>
          <reference field="2" count="1" selected="0">
            <x v="617"/>
          </reference>
        </references>
      </pivotArea>
    </chartFormat>
    <chartFormat chart="1" format="620">
      <pivotArea type="data" outline="0" fieldPosition="0">
        <references count="2">
          <reference field="4294967294" count="1" selected="0">
            <x v="0"/>
          </reference>
          <reference field="2" count="1" selected="0">
            <x v="618"/>
          </reference>
        </references>
      </pivotArea>
    </chartFormat>
    <chartFormat chart="1" format="621">
      <pivotArea type="data" outline="0" fieldPosition="0">
        <references count="2">
          <reference field="4294967294" count="1" selected="0">
            <x v="0"/>
          </reference>
          <reference field="2" count="1" selected="0">
            <x v="619"/>
          </reference>
        </references>
      </pivotArea>
    </chartFormat>
    <chartFormat chart="1" format="622">
      <pivotArea type="data" outline="0" fieldPosition="0">
        <references count="2">
          <reference field="4294967294" count="1" selected="0">
            <x v="0"/>
          </reference>
          <reference field="2" count="1" selected="0">
            <x v="620"/>
          </reference>
        </references>
      </pivotArea>
    </chartFormat>
    <chartFormat chart="1" format="623">
      <pivotArea type="data" outline="0" fieldPosition="0">
        <references count="2">
          <reference field="4294967294" count="1" selected="0">
            <x v="0"/>
          </reference>
          <reference field="2" count="1" selected="0">
            <x v="621"/>
          </reference>
        </references>
      </pivotArea>
    </chartFormat>
    <chartFormat chart="1" format="624">
      <pivotArea type="data" outline="0" fieldPosition="0">
        <references count="2">
          <reference field="4294967294" count="1" selected="0">
            <x v="0"/>
          </reference>
          <reference field="2" count="1" selected="0">
            <x v="622"/>
          </reference>
        </references>
      </pivotArea>
    </chartFormat>
    <chartFormat chart="1" format="625">
      <pivotArea type="data" outline="0" fieldPosition="0">
        <references count="2">
          <reference field="4294967294" count="1" selected="0">
            <x v="0"/>
          </reference>
          <reference field="2" count="1" selected="0">
            <x v="623"/>
          </reference>
        </references>
      </pivotArea>
    </chartFormat>
    <chartFormat chart="1" format="626">
      <pivotArea type="data" outline="0" fieldPosition="0">
        <references count="2">
          <reference field="4294967294" count="1" selected="0">
            <x v="0"/>
          </reference>
          <reference field="2" count="1" selected="0">
            <x v="624"/>
          </reference>
        </references>
      </pivotArea>
    </chartFormat>
    <chartFormat chart="1" format="627">
      <pivotArea type="data" outline="0" fieldPosition="0">
        <references count="2">
          <reference field="4294967294" count="1" selected="0">
            <x v="0"/>
          </reference>
          <reference field="2" count="1" selected="0">
            <x v="625"/>
          </reference>
        </references>
      </pivotArea>
    </chartFormat>
    <chartFormat chart="1" format="628">
      <pivotArea type="data" outline="0" fieldPosition="0">
        <references count="2">
          <reference field="4294967294" count="1" selected="0">
            <x v="0"/>
          </reference>
          <reference field="2" count="1" selected="0">
            <x v="626"/>
          </reference>
        </references>
      </pivotArea>
    </chartFormat>
    <chartFormat chart="1" format="629">
      <pivotArea type="data" outline="0" fieldPosition="0">
        <references count="2">
          <reference field="4294967294" count="1" selected="0">
            <x v="0"/>
          </reference>
          <reference field="2" count="1" selected="0">
            <x v="627"/>
          </reference>
        </references>
      </pivotArea>
    </chartFormat>
    <chartFormat chart="1" format="630">
      <pivotArea type="data" outline="0" fieldPosition="0">
        <references count="2">
          <reference field="4294967294" count="1" selected="0">
            <x v="0"/>
          </reference>
          <reference field="2" count="1" selected="0">
            <x v="628"/>
          </reference>
        </references>
      </pivotArea>
    </chartFormat>
    <chartFormat chart="1" format="631">
      <pivotArea type="data" outline="0" fieldPosition="0">
        <references count="2">
          <reference field="4294967294" count="1" selected="0">
            <x v="0"/>
          </reference>
          <reference field="2" count="1" selected="0">
            <x v="629"/>
          </reference>
        </references>
      </pivotArea>
    </chartFormat>
    <chartFormat chart="1" format="632">
      <pivotArea type="data" outline="0" fieldPosition="0">
        <references count="2">
          <reference field="4294967294" count="1" selected="0">
            <x v="0"/>
          </reference>
          <reference field="2" count="1" selected="0">
            <x v="630"/>
          </reference>
        </references>
      </pivotArea>
    </chartFormat>
    <chartFormat chart="1" format="633">
      <pivotArea type="data" outline="0" fieldPosition="0">
        <references count="2">
          <reference field="4294967294" count="1" selected="0">
            <x v="0"/>
          </reference>
          <reference field="2" count="1" selected="0">
            <x v="631"/>
          </reference>
        </references>
      </pivotArea>
    </chartFormat>
    <chartFormat chart="1" format="634">
      <pivotArea type="data" outline="0" fieldPosition="0">
        <references count="2">
          <reference field="4294967294" count="1" selected="0">
            <x v="0"/>
          </reference>
          <reference field="2" count="1" selected="0">
            <x v="632"/>
          </reference>
        </references>
      </pivotArea>
    </chartFormat>
    <chartFormat chart="1" format="635">
      <pivotArea type="data" outline="0" fieldPosition="0">
        <references count="2">
          <reference field="4294967294" count="1" selected="0">
            <x v="0"/>
          </reference>
          <reference field="2" count="1" selected="0">
            <x v="633"/>
          </reference>
        </references>
      </pivotArea>
    </chartFormat>
    <chartFormat chart="1" format="636">
      <pivotArea type="data" outline="0" fieldPosition="0">
        <references count="2">
          <reference field="4294967294" count="1" selected="0">
            <x v="0"/>
          </reference>
          <reference field="2" count="1" selected="0">
            <x v="634"/>
          </reference>
        </references>
      </pivotArea>
    </chartFormat>
    <chartFormat chart="1" format="637">
      <pivotArea type="data" outline="0" fieldPosition="0">
        <references count="2">
          <reference field="4294967294" count="1" selected="0">
            <x v="0"/>
          </reference>
          <reference field="2" count="1" selected="0">
            <x v="635"/>
          </reference>
        </references>
      </pivotArea>
    </chartFormat>
    <chartFormat chart="1" format="638">
      <pivotArea type="data" outline="0" fieldPosition="0">
        <references count="2">
          <reference field="4294967294" count="1" selected="0">
            <x v="0"/>
          </reference>
          <reference field="2" count="1" selected="0">
            <x v="636"/>
          </reference>
        </references>
      </pivotArea>
    </chartFormat>
    <chartFormat chart="1" format="639">
      <pivotArea type="data" outline="0" fieldPosition="0">
        <references count="2">
          <reference field="4294967294" count="1" selected="0">
            <x v="0"/>
          </reference>
          <reference field="2" count="1" selected="0">
            <x v="637"/>
          </reference>
        </references>
      </pivotArea>
    </chartFormat>
    <chartFormat chart="1" format="640">
      <pivotArea type="data" outline="0" fieldPosition="0">
        <references count="2">
          <reference field="4294967294" count="1" selected="0">
            <x v="0"/>
          </reference>
          <reference field="2" count="1" selected="0">
            <x v="638"/>
          </reference>
        </references>
      </pivotArea>
    </chartFormat>
    <chartFormat chart="1" format="641">
      <pivotArea type="data" outline="0" fieldPosition="0">
        <references count="2">
          <reference field="4294967294" count="1" selected="0">
            <x v="0"/>
          </reference>
          <reference field="2" count="1" selected="0">
            <x v="639"/>
          </reference>
        </references>
      </pivotArea>
    </chartFormat>
    <chartFormat chart="1" format="642">
      <pivotArea type="data" outline="0" fieldPosition="0">
        <references count="2">
          <reference field="4294967294" count="1" selected="0">
            <x v="0"/>
          </reference>
          <reference field="2" count="1" selected="0">
            <x v="640"/>
          </reference>
        </references>
      </pivotArea>
    </chartFormat>
    <chartFormat chart="1" format="643">
      <pivotArea type="data" outline="0" fieldPosition="0">
        <references count="2">
          <reference field="4294967294" count="1" selected="0">
            <x v="0"/>
          </reference>
          <reference field="2" count="1" selected="0">
            <x v="641"/>
          </reference>
        </references>
      </pivotArea>
    </chartFormat>
    <chartFormat chart="1" format="644">
      <pivotArea type="data" outline="0" fieldPosition="0">
        <references count="2">
          <reference field="4294967294" count="1" selected="0">
            <x v="0"/>
          </reference>
          <reference field="2" count="1" selected="0">
            <x v="642"/>
          </reference>
        </references>
      </pivotArea>
    </chartFormat>
    <chartFormat chart="1" format="645">
      <pivotArea type="data" outline="0" fieldPosition="0">
        <references count="2">
          <reference field="4294967294" count="1" selected="0">
            <x v="0"/>
          </reference>
          <reference field="2" count="1" selected="0">
            <x v="643"/>
          </reference>
        </references>
      </pivotArea>
    </chartFormat>
    <chartFormat chart="1" format="646">
      <pivotArea type="data" outline="0" fieldPosition="0">
        <references count="2">
          <reference field="4294967294" count="1" selected="0">
            <x v="0"/>
          </reference>
          <reference field="2" count="1" selected="0">
            <x v="644"/>
          </reference>
        </references>
      </pivotArea>
    </chartFormat>
    <chartFormat chart="1" format="647">
      <pivotArea type="data" outline="0" fieldPosition="0">
        <references count="2">
          <reference field="4294967294" count="1" selected="0">
            <x v="0"/>
          </reference>
          <reference field="2" count="1" selected="0">
            <x v="645"/>
          </reference>
        </references>
      </pivotArea>
    </chartFormat>
    <chartFormat chart="1" format="648">
      <pivotArea type="data" outline="0" fieldPosition="0">
        <references count="2">
          <reference field="4294967294" count="1" selected="0">
            <x v="0"/>
          </reference>
          <reference field="2" count="1" selected="0">
            <x v="646"/>
          </reference>
        </references>
      </pivotArea>
    </chartFormat>
    <chartFormat chart="1" format="649">
      <pivotArea type="data" outline="0" fieldPosition="0">
        <references count="2">
          <reference field="4294967294" count="1" selected="0">
            <x v="0"/>
          </reference>
          <reference field="2" count="1" selected="0">
            <x v="647"/>
          </reference>
        </references>
      </pivotArea>
    </chartFormat>
    <chartFormat chart="1" format="650">
      <pivotArea type="data" outline="0" fieldPosition="0">
        <references count="2">
          <reference field="4294967294" count="1" selected="0">
            <x v="0"/>
          </reference>
          <reference field="2" count="1" selected="0">
            <x v="648"/>
          </reference>
        </references>
      </pivotArea>
    </chartFormat>
    <chartFormat chart="1" format="651">
      <pivotArea type="data" outline="0" fieldPosition="0">
        <references count="2">
          <reference field="4294967294" count="1" selected="0">
            <x v="0"/>
          </reference>
          <reference field="2" count="1" selected="0">
            <x v="649"/>
          </reference>
        </references>
      </pivotArea>
    </chartFormat>
    <chartFormat chart="1" format="652">
      <pivotArea type="data" outline="0" fieldPosition="0">
        <references count="2">
          <reference field="4294967294" count="1" selected="0">
            <x v="0"/>
          </reference>
          <reference field="2" count="1" selected="0">
            <x v="650"/>
          </reference>
        </references>
      </pivotArea>
    </chartFormat>
    <chartFormat chart="1" format="653">
      <pivotArea type="data" outline="0" fieldPosition="0">
        <references count="2">
          <reference field="4294967294" count="1" selected="0">
            <x v="0"/>
          </reference>
          <reference field="2" count="1" selected="0">
            <x v="651"/>
          </reference>
        </references>
      </pivotArea>
    </chartFormat>
    <chartFormat chart="1" format="654">
      <pivotArea type="data" outline="0" fieldPosition="0">
        <references count="2">
          <reference field="4294967294" count="1" selected="0">
            <x v="0"/>
          </reference>
          <reference field="2" count="1" selected="0">
            <x v="652"/>
          </reference>
        </references>
      </pivotArea>
    </chartFormat>
    <chartFormat chart="1" format="655">
      <pivotArea type="data" outline="0" fieldPosition="0">
        <references count="2">
          <reference field="4294967294" count="1" selected="0">
            <x v="0"/>
          </reference>
          <reference field="2" count="1" selected="0">
            <x v="653"/>
          </reference>
        </references>
      </pivotArea>
    </chartFormat>
    <chartFormat chart="1" format="656">
      <pivotArea type="data" outline="0" fieldPosition="0">
        <references count="2">
          <reference field="4294967294" count="1" selected="0">
            <x v="0"/>
          </reference>
          <reference field="2" count="1" selected="0">
            <x v="654"/>
          </reference>
        </references>
      </pivotArea>
    </chartFormat>
    <chartFormat chart="1" format="657">
      <pivotArea type="data" outline="0" fieldPosition="0">
        <references count="2">
          <reference field="4294967294" count="1" selected="0">
            <x v="0"/>
          </reference>
          <reference field="2" count="1" selected="0">
            <x v="655"/>
          </reference>
        </references>
      </pivotArea>
    </chartFormat>
    <chartFormat chart="1" format="658">
      <pivotArea type="data" outline="0" fieldPosition="0">
        <references count="2">
          <reference field="4294967294" count="1" selected="0">
            <x v="0"/>
          </reference>
          <reference field="2" count="1" selected="0">
            <x v="656"/>
          </reference>
        </references>
      </pivotArea>
    </chartFormat>
    <chartFormat chart="1" format="659">
      <pivotArea type="data" outline="0" fieldPosition="0">
        <references count="2">
          <reference field="4294967294" count="1" selected="0">
            <x v="0"/>
          </reference>
          <reference field="2" count="1" selected="0">
            <x v="657"/>
          </reference>
        </references>
      </pivotArea>
    </chartFormat>
    <chartFormat chart="1" format="660">
      <pivotArea type="data" outline="0" fieldPosition="0">
        <references count="2">
          <reference field="4294967294" count="1" selected="0">
            <x v="0"/>
          </reference>
          <reference field="2" count="1" selected="0">
            <x v="658"/>
          </reference>
        </references>
      </pivotArea>
    </chartFormat>
    <chartFormat chart="1" format="661">
      <pivotArea type="data" outline="0" fieldPosition="0">
        <references count="2">
          <reference field="4294967294" count="1" selected="0">
            <x v="0"/>
          </reference>
          <reference field="2" count="1" selected="0">
            <x v="659"/>
          </reference>
        </references>
      </pivotArea>
    </chartFormat>
    <chartFormat chart="1" format="662">
      <pivotArea type="data" outline="0" fieldPosition="0">
        <references count="2">
          <reference field="4294967294" count="1" selected="0">
            <x v="0"/>
          </reference>
          <reference field="2" count="1" selected="0">
            <x v="660"/>
          </reference>
        </references>
      </pivotArea>
    </chartFormat>
    <chartFormat chart="1" format="663">
      <pivotArea type="data" outline="0" fieldPosition="0">
        <references count="2">
          <reference field="4294967294" count="1" selected="0">
            <x v="0"/>
          </reference>
          <reference field="2" count="1" selected="0">
            <x v="661"/>
          </reference>
        </references>
      </pivotArea>
    </chartFormat>
    <chartFormat chart="1" format="664">
      <pivotArea type="data" outline="0" fieldPosition="0">
        <references count="2">
          <reference field="4294967294" count="1" selected="0">
            <x v="0"/>
          </reference>
          <reference field="2" count="1" selected="0">
            <x v="662"/>
          </reference>
        </references>
      </pivotArea>
    </chartFormat>
    <chartFormat chart="1" format="665">
      <pivotArea type="data" outline="0" fieldPosition="0">
        <references count="2">
          <reference field="4294967294" count="1" selected="0">
            <x v="0"/>
          </reference>
          <reference field="2" count="1" selected="0">
            <x v="663"/>
          </reference>
        </references>
      </pivotArea>
    </chartFormat>
    <chartFormat chart="1" format="666">
      <pivotArea type="data" outline="0" fieldPosition="0">
        <references count="2">
          <reference field="4294967294" count="1" selected="0">
            <x v="0"/>
          </reference>
          <reference field="2" count="1" selected="0">
            <x v="664"/>
          </reference>
        </references>
      </pivotArea>
    </chartFormat>
    <chartFormat chart="1" format="667">
      <pivotArea type="data" outline="0" fieldPosition="0">
        <references count="2">
          <reference field="4294967294" count="1" selected="0">
            <x v="0"/>
          </reference>
          <reference field="2" count="1" selected="0">
            <x v="665"/>
          </reference>
        </references>
      </pivotArea>
    </chartFormat>
    <chartFormat chart="1" format="668">
      <pivotArea type="data" outline="0" fieldPosition="0">
        <references count="2">
          <reference field="4294967294" count="1" selected="0">
            <x v="0"/>
          </reference>
          <reference field="2" count="1" selected="0">
            <x v="666"/>
          </reference>
        </references>
      </pivotArea>
    </chartFormat>
    <chartFormat chart="1" format="669">
      <pivotArea type="data" outline="0" fieldPosition="0">
        <references count="2">
          <reference field="4294967294" count="1" selected="0">
            <x v="0"/>
          </reference>
          <reference field="2" count="1" selected="0">
            <x v="667"/>
          </reference>
        </references>
      </pivotArea>
    </chartFormat>
    <chartFormat chart="1" format="670">
      <pivotArea type="data" outline="0" fieldPosition="0">
        <references count="2">
          <reference field="4294967294" count="1" selected="0">
            <x v="0"/>
          </reference>
          <reference field="2" count="1" selected="0">
            <x v="668"/>
          </reference>
        </references>
      </pivotArea>
    </chartFormat>
    <chartFormat chart="1" format="671">
      <pivotArea type="data" outline="0" fieldPosition="0">
        <references count="2">
          <reference field="4294967294" count="1" selected="0">
            <x v="0"/>
          </reference>
          <reference field="2" count="1" selected="0">
            <x v="669"/>
          </reference>
        </references>
      </pivotArea>
    </chartFormat>
    <chartFormat chart="1" format="672">
      <pivotArea type="data" outline="0" fieldPosition="0">
        <references count="2">
          <reference field="4294967294" count="1" selected="0">
            <x v="0"/>
          </reference>
          <reference field="2" count="1" selected="0">
            <x v="670"/>
          </reference>
        </references>
      </pivotArea>
    </chartFormat>
    <chartFormat chart="1" format="673">
      <pivotArea type="data" outline="0" fieldPosition="0">
        <references count="2">
          <reference field="4294967294" count="1" selected="0">
            <x v="0"/>
          </reference>
          <reference field="2" count="1" selected="0">
            <x v="671"/>
          </reference>
        </references>
      </pivotArea>
    </chartFormat>
    <chartFormat chart="1" format="674">
      <pivotArea type="data" outline="0" fieldPosition="0">
        <references count="2">
          <reference field="4294967294" count="1" selected="0">
            <x v="0"/>
          </reference>
          <reference field="2" count="1" selected="0">
            <x v="672"/>
          </reference>
        </references>
      </pivotArea>
    </chartFormat>
    <chartFormat chart="1" format="675">
      <pivotArea type="data" outline="0" fieldPosition="0">
        <references count="2">
          <reference field="4294967294" count="1" selected="0">
            <x v="0"/>
          </reference>
          <reference field="2" count="1" selected="0">
            <x v="673"/>
          </reference>
        </references>
      </pivotArea>
    </chartFormat>
    <chartFormat chart="1" format="676">
      <pivotArea type="data" outline="0" fieldPosition="0">
        <references count="2">
          <reference field="4294967294" count="1" selected="0">
            <x v="0"/>
          </reference>
          <reference field="2" count="1" selected="0">
            <x v="674"/>
          </reference>
        </references>
      </pivotArea>
    </chartFormat>
    <chartFormat chart="1" format="677">
      <pivotArea type="data" outline="0" fieldPosition="0">
        <references count="2">
          <reference field="4294967294" count="1" selected="0">
            <x v="0"/>
          </reference>
          <reference field="2" count="1" selected="0">
            <x v="675"/>
          </reference>
        </references>
      </pivotArea>
    </chartFormat>
    <chartFormat chart="1" format="678">
      <pivotArea type="data" outline="0" fieldPosition="0">
        <references count="2">
          <reference field="4294967294" count="1" selected="0">
            <x v="0"/>
          </reference>
          <reference field="2" count="1" selected="0">
            <x v="676"/>
          </reference>
        </references>
      </pivotArea>
    </chartFormat>
    <chartFormat chart="1" format="679">
      <pivotArea type="data" outline="0" fieldPosition="0">
        <references count="2">
          <reference field="4294967294" count="1" selected="0">
            <x v="0"/>
          </reference>
          <reference field="2" count="1" selected="0">
            <x v="677"/>
          </reference>
        </references>
      </pivotArea>
    </chartFormat>
    <chartFormat chart="1" format="680">
      <pivotArea type="data" outline="0" fieldPosition="0">
        <references count="2">
          <reference field="4294967294" count="1" selected="0">
            <x v="0"/>
          </reference>
          <reference field="2" count="1" selected="0">
            <x v="678"/>
          </reference>
        </references>
      </pivotArea>
    </chartFormat>
    <chartFormat chart="1" format="681">
      <pivotArea type="data" outline="0" fieldPosition="0">
        <references count="2">
          <reference field="4294967294" count="1" selected="0">
            <x v="0"/>
          </reference>
          <reference field="2" count="1" selected="0">
            <x v="679"/>
          </reference>
        </references>
      </pivotArea>
    </chartFormat>
    <chartFormat chart="1" format="682">
      <pivotArea type="data" outline="0" fieldPosition="0">
        <references count="2">
          <reference field="4294967294" count="1" selected="0">
            <x v="0"/>
          </reference>
          <reference field="2" count="1" selected="0">
            <x v="680"/>
          </reference>
        </references>
      </pivotArea>
    </chartFormat>
    <chartFormat chart="1" format="683">
      <pivotArea type="data" outline="0" fieldPosition="0">
        <references count="2">
          <reference field="4294967294" count="1" selected="0">
            <x v="0"/>
          </reference>
          <reference field="2" count="1" selected="0">
            <x v="681"/>
          </reference>
        </references>
      </pivotArea>
    </chartFormat>
    <chartFormat chart="1" format="684">
      <pivotArea type="data" outline="0" fieldPosition="0">
        <references count="2">
          <reference field="4294967294" count="1" selected="0">
            <x v="0"/>
          </reference>
          <reference field="2" count="1" selected="0">
            <x v="682"/>
          </reference>
        </references>
      </pivotArea>
    </chartFormat>
    <chartFormat chart="1" format="685">
      <pivotArea type="data" outline="0" fieldPosition="0">
        <references count="2">
          <reference field="4294967294" count="1" selected="0">
            <x v="0"/>
          </reference>
          <reference field="2" count="1" selected="0">
            <x v="683"/>
          </reference>
        </references>
      </pivotArea>
    </chartFormat>
    <chartFormat chart="1" format="686">
      <pivotArea type="data" outline="0" fieldPosition="0">
        <references count="2">
          <reference field="4294967294" count="1" selected="0">
            <x v="0"/>
          </reference>
          <reference field="2" count="1" selected="0">
            <x v="684"/>
          </reference>
        </references>
      </pivotArea>
    </chartFormat>
    <chartFormat chart="1" format="687">
      <pivotArea type="data" outline="0" fieldPosition="0">
        <references count="2">
          <reference field="4294967294" count="1" selected="0">
            <x v="0"/>
          </reference>
          <reference field="2" count="1" selected="0">
            <x v="685"/>
          </reference>
        </references>
      </pivotArea>
    </chartFormat>
    <chartFormat chart="1" format="688">
      <pivotArea type="data" outline="0" fieldPosition="0">
        <references count="2">
          <reference field="4294967294" count="1" selected="0">
            <x v="0"/>
          </reference>
          <reference field="2" count="1" selected="0">
            <x v="686"/>
          </reference>
        </references>
      </pivotArea>
    </chartFormat>
    <chartFormat chart="1" format="689">
      <pivotArea type="data" outline="0" fieldPosition="0">
        <references count="2">
          <reference field="4294967294" count="1" selected="0">
            <x v="0"/>
          </reference>
          <reference field="2" count="1" selected="0">
            <x v="687"/>
          </reference>
        </references>
      </pivotArea>
    </chartFormat>
    <chartFormat chart="1" format="690">
      <pivotArea type="data" outline="0" fieldPosition="0">
        <references count="2">
          <reference field="4294967294" count="1" selected="0">
            <x v="0"/>
          </reference>
          <reference field="2" count="1" selected="0">
            <x v="688"/>
          </reference>
        </references>
      </pivotArea>
    </chartFormat>
    <chartFormat chart="1" format="691">
      <pivotArea type="data" outline="0" fieldPosition="0">
        <references count="2">
          <reference field="4294967294" count="1" selected="0">
            <x v="0"/>
          </reference>
          <reference field="2" count="1" selected="0">
            <x v="689"/>
          </reference>
        </references>
      </pivotArea>
    </chartFormat>
    <chartFormat chart="1" format="692">
      <pivotArea type="data" outline="0" fieldPosition="0">
        <references count="2">
          <reference field="4294967294" count="1" selected="0">
            <x v="0"/>
          </reference>
          <reference field="2" count="1" selected="0">
            <x v="690"/>
          </reference>
        </references>
      </pivotArea>
    </chartFormat>
    <chartFormat chart="1" format="693">
      <pivotArea type="data" outline="0" fieldPosition="0">
        <references count="2">
          <reference field="4294967294" count="1" selected="0">
            <x v="0"/>
          </reference>
          <reference field="2" count="1" selected="0">
            <x v="691"/>
          </reference>
        </references>
      </pivotArea>
    </chartFormat>
    <chartFormat chart="1" format="694">
      <pivotArea type="data" outline="0" fieldPosition="0">
        <references count="2">
          <reference field="4294967294" count="1" selected="0">
            <x v="0"/>
          </reference>
          <reference field="2" count="1" selected="0">
            <x v="692"/>
          </reference>
        </references>
      </pivotArea>
    </chartFormat>
    <chartFormat chart="1" format="695">
      <pivotArea type="data" outline="0" fieldPosition="0">
        <references count="2">
          <reference field="4294967294" count="1" selected="0">
            <x v="0"/>
          </reference>
          <reference field="2" count="1" selected="0">
            <x v="693"/>
          </reference>
        </references>
      </pivotArea>
    </chartFormat>
    <chartFormat chart="1" format="696">
      <pivotArea type="data" outline="0" fieldPosition="0">
        <references count="2">
          <reference field="4294967294" count="1" selected="0">
            <x v="0"/>
          </reference>
          <reference field="2" count="1" selected="0">
            <x v="694"/>
          </reference>
        </references>
      </pivotArea>
    </chartFormat>
    <chartFormat chart="1" format="697">
      <pivotArea type="data" outline="0" fieldPosition="0">
        <references count="2">
          <reference field="4294967294" count="1" selected="0">
            <x v="0"/>
          </reference>
          <reference field="2" count="1" selected="0">
            <x v="695"/>
          </reference>
        </references>
      </pivotArea>
    </chartFormat>
    <chartFormat chart="1" format="698">
      <pivotArea type="data" outline="0" fieldPosition="0">
        <references count="2">
          <reference field="4294967294" count="1" selected="0">
            <x v="0"/>
          </reference>
          <reference field="2" count="1" selected="0">
            <x v="696"/>
          </reference>
        </references>
      </pivotArea>
    </chartFormat>
    <chartFormat chart="1" format="699">
      <pivotArea type="data" outline="0" fieldPosition="0">
        <references count="2">
          <reference field="4294967294" count="1" selected="0">
            <x v="0"/>
          </reference>
          <reference field="2" count="1" selected="0">
            <x v="697"/>
          </reference>
        </references>
      </pivotArea>
    </chartFormat>
    <chartFormat chart="1" format="700">
      <pivotArea type="data" outline="0" fieldPosition="0">
        <references count="2">
          <reference field="4294967294" count="1" selected="0">
            <x v="0"/>
          </reference>
          <reference field="2" count="1" selected="0">
            <x v="698"/>
          </reference>
        </references>
      </pivotArea>
    </chartFormat>
    <chartFormat chart="1" format="701">
      <pivotArea type="data" outline="0" fieldPosition="0">
        <references count="2">
          <reference field="4294967294" count="1" selected="0">
            <x v="0"/>
          </reference>
          <reference field="2" count="1" selected="0">
            <x v="699"/>
          </reference>
        </references>
      </pivotArea>
    </chartFormat>
    <chartFormat chart="1" format="702">
      <pivotArea type="data" outline="0" fieldPosition="0">
        <references count="2">
          <reference field="4294967294" count="1" selected="0">
            <x v="0"/>
          </reference>
          <reference field="2" count="1" selected="0">
            <x v="700"/>
          </reference>
        </references>
      </pivotArea>
    </chartFormat>
    <chartFormat chart="1" format="703">
      <pivotArea type="data" outline="0" fieldPosition="0">
        <references count="2">
          <reference field="4294967294" count="1" selected="0">
            <x v="0"/>
          </reference>
          <reference field="2" count="1" selected="0">
            <x v="701"/>
          </reference>
        </references>
      </pivotArea>
    </chartFormat>
    <chartFormat chart="1" format="704">
      <pivotArea type="data" outline="0" fieldPosition="0">
        <references count="2">
          <reference field="4294967294" count="1" selected="0">
            <x v="0"/>
          </reference>
          <reference field="2" count="1" selected="0">
            <x v="702"/>
          </reference>
        </references>
      </pivotArea>
    </chartFormat>
    <chartFormat chart="1" format="705">
      <pivotArea type="data" outline="0" fieldPosition="0">
        <references count="2">
          <reference field="4294967294" count="1" selected="0">
            <x v="0"/>
          </reference>
          <reference field="2" count="1" selected="0">
            <x v="703"/>
          </reference>
        </references>
      </pivotArea>
    </chartFormat>
    <chartFormat chart="1" format="706">
      <pivotArea type="data" outline="0" fieldPosition="0">
        <references count="2">
          <reference field="4294967294" count="1" selected="0">
            <x v="0"/>
          </reference>
          <reference field="2" count="1" selected="0">
            <x v="704"/>
          </reference>
        </references>
      </pivotArea>
    </chartFormat>
    <chartFormat chart="1" format="707">
      <pivotArea type="data" outline="0" fieldPosition="0">
        <references count="2">
          <reference field="4294967294" count="1" selected="0">
            <x v="0"/>
          </reference>
          <reference field="2" count="1" selected="0">
            <x v="705"/>
          </reference>
        </references>
      </pivotArea>
    </chartFormat>
    <chartFormat chart="1" format="708">
      <pivotArea type="data" outline="0" fieldPosition="0">
        <references count="2">
          <reference field="4294967294" count="1" selected="0">
            <x v="0"/>
          </reference>
          <reference field="2" count="1" selected="0">
            <x v="706"/>
          </reference>
        </references>
      </pivotArea>
    </chartFormat>
    <chartFormat chart="1" format="709">
      <pivotArea type="data" outline="0" fieldPosition="0">
        <references count="2">
          <reference field="4294967294" count="1" selected="0">
            <x v="0"/>
          </reference>
          <reference field="2" count="1" selected="0">
            <x v="707"/>
          </reference>
        </references>
      </pivotArea>
    </chartFormat>
    <chartFormat chart="1" format="710">
      <pivotArea type="data" outline="0" fieldPosition="0">
        <references count="2">
          <reference field="4294967294" count="1" selected="0">
            <x v="0"/>
          </reference>
          <reference field="2" count="1" selected="0">
            <x v="708"/>
          </reference>
        </references>
      </pivotArea>
    </chartFormat>
    <chartFormat chart="1" format="711">
      <pivotArea type="data" outline="0" fieldPosition="0">
        <references count="2">
          <reference field="4294967294" count="1" selected="0">
            <x v="0"/>
          </reference>
          <reference field="2" count="1" selected="0">
            <x v="709"/>
          </reference>
        </references>
      </pivotArea>
    </chartFormat>
    <chartFormat chart="1" format="712">
      <pivotArea type="data" outline="0" fieldPosition="0">
        <references count="2">
          <reference field="4294967294" count="1" selected="0">
            <x v="0"/>
          </reference>
          <reference field="2" count="1" selected="0">
            <x v="710"/>
          </reference>
        </references>
      </pivotArea>
    </chartFormat>
    <chartFormat chart="1" format="713">
      <pivotArea type="data" outline="0" fieldPosition="0">
        <references count="2">
          <reference field="4294967294" count="1" selected="0">
            <x v="0"/>
          </reference>
          <reference field="2" count="1" selected="0">
            <x v="711"/>
          </reference>
        </references>
      </pivotArea>
    </chartFormat>
    <chartFormat chart="1" format="714">
      <pivotArea type="data" outline="0" fieldPosition="0">
        <references count="2">
          <reference field="4294967294" count="1" selected="0">
            <x v="0"/>
          </reference>
          <reference field="2" count="1" selected="0">
            <x v="712"/>
          </reference>
        </references>
      </pivotArea>
    </chartFormat>
    <chartFormat chart="1" format="715">
      <pivotArea type="data" outline="0" fieldPosition="0">
        <references count="2">
          <reference field="4294967294" count="1" selected="0">
            <x v="0"/>
          </reference>
          <reference field="2" count="1" selected="0">
            <x v="713"/>
          </reference>
        </references>
      </pivotArea>
    </chartFormat>
    <chartFormat chart="1" format="716">
      <pivotArea type="data" outline="0" fieldPosition="0">
        <references count="2">
          <reference field="4294967294" count="1" selected="0">
            <x v="0"/>
          </reference>
          <reference field="2" count="1" selected="0">
            <x v="714"/>
          </reference>
        </references>
      </pivotArea>
    </chartFormat>
    <chartFormat chart="1" format="717">
      <pivotArea type="data" outline="0" fieldPosition="0">
        <references count="2">
          <reference field="4294967294" count="1" selected="0">
            <x v="0"/>
          </reference>
          <reference field="2" count="1" selected="0">
            <x v="715"/>
          </reference>
        </references>
      </pivotArea>
    </chartFormat>
    <chartFormat chart="1" format="718">
      <pivotArea type="data" outline="0" fieldPosition="0">
        <references count="2">
          <reference field="4294967294" count="1" selected="0">
            <x v="0"/>
          </reference>
          <reference field="2" count="1" selected="0">
            <x v="716"/>
          </reference>
        </references>
      </pivotArea>
    </chartFormat>
    <chartFormat chart="1" format="719">
      <pivotArea type="data" outline="0" fieldPosition="0">
        <references count="2">
          <reference field="4294967294" count="1" selected="0">
            <x v="0"/>
          </reference>
          <reference field="2" count="1" selected="0">
            <x v="717"/>
          </reference>
        </references>
      </pivotArea>
    </chartFormat>
    <chartFormat chart="1" format="720">
      <pivotArea type="data" outline="0" fieldPosition="0">
        <references count="2">
          <reference field="4294967294" count="1" selected="0">
            <x v="0"/>
          </reference>
          <reference field="2" count="1" selected="0">
            <x v="718"/>
          </reference>
        </references>
      </pivotArea>
    </chartFormat>
    <chartFormat chart="1" format="721">
      <pivotArea type="data" outline="0" fieldPosition="0">
        <references count="2">
          <reference field="4294967294" count="1" selected="0">
            <x v="0"/>
          </reference>
          <reference field="2" count="1" selected="0">
            <x v="719"/>
          </reference>
        </references>
      </pivotArea>
    </chartFormat>
    <chartFormat chart="1" format="722">
      <pivotArea type="data" outline="0" fieldPosition="0">
        <references count="2">
          <reference field="4294967294" count="1" selected="0">
            <x v="0"/>
          </reference>
          <reference field="2" count="1" selected="0">
            <x v="720"/>
          </reference>
        </references>
      </pivotArea>
    </chartFormat>
    <chartFormat chart="1" format="723">
      <pivotArea type="data" outline="0" fieldPosition="0">
        <references count="2">
          <reference field="4294967294" count="1" selected="0">
            <x v="0"/>
          </reference>
          <reference field="2" count="1" selected="0">
            <x v="721"/>
          </reference>
        </references>
      </pivotArea>
    </chartFormat>
    <chartFormat chart="1" format="724">
      <pivotArea type="data" outline="0" fieldPosition="0">
        <references count="2">
          <reference field="4294967294" count="1" selected="0">
            <x v="0"/>
          </reference>
          <reference field="2" count="1" selected="0">
            <x v="722"/>
          </reference>
        </references>
      </pivotArea>
    </chartFormat>
    <chartFormat chart="1" format="725">
      <pivotArea type="data" outline="0" fieldPosition="0">
        <references count="2">
          <reference field="4294967294" count="1" selected="0">
            <x v="0"/>
          </reference>
          <reference field="2" count="1" selected="0">
            <x v="723"/>
          </reference>
        </references>
      </pivotArea>
    </chartFormat>
    <chartFormat chart="1" format="726">
      <pivotArea type="data" outline="0" fieldPosition="0">
        <references count="2">
          <reference field="4294967294" count="1" selected="0">
            <x v="0"/>
          </reference>
          <reference field="2" count="1" selected="0">
            <x v="724"/>
          </reference>
        </references>
      </pivotArea>
    </chartFormat>
    <chartFormat chart="1" format="727">
      <pivotArea type="data" outline="0" fieldPosition="0">
        <references count="2">
          <reference field="4294967294" count="1" selected="0">
            <x v="0"/>
          </reference>
          <reference field="2" count="1" selected="0">
            <x v="725"/>
          </reference>
        </references>
      </pivotArea>
    </chartFormat>
    <chartFormat chart="1" format="728">
      <pivotArea type="data" outline="0" fieldPosition="0">
        <references count="2">
          <reference field="4294967294" count="1" selected="0">
            <x v="0"/>
          </reference>
          <reference field="2" count="1" selected="0">
            <x v="726"/>
          </reference>
        </references>
      </pivotArea>
    </chartFormat>
    <chartFormat chart="1" format="729">
      <pivotArea type="data" outline="0" fieldPosition="0">
        <references count="2">
          <reference field="4294967294" count="1" selected="0">
            <x v="0"/>
          </reference>
          <reference field="2" count="1" selected="0">
            <x v="727"/>
          </reference>
        </references>
      </pivotArea>
    </chartFormat>
    <chartFormat chart="1" format="730">
      <pivotArea type="data" outline="0" fieldPosition="0">
        <references count="2">
          <reference field="4294967294" count="1" selected="0">
            <x v="0"/>
          </reference>
          <reference field="2" count="1" selected="0">
            <x v="728"/>
          </reference>
        </references>
      </pivotArea>
    </chartFormat>
    <chartFormat chart="1" format="731">
      <pivotArea type="data" outline="0" fieldPosition="0">
        <references count="2">
          <reference field="4294967294" count="1" selected="0">
            <x v="0"/>
          </reference>
          <reference field="2" count="1" selected="0">
            <x v="729"/>
          </reference>
        </references>
      </pivotArea>
    </chartFormat>
    <chartFormat chart="1" format="732">
      <pivotArea type="data" outline="0" fieldPosition="0">
        <references count="2">
          <reference field="4294967294" count="1" selected="0">
            <x v="0"/>
          </reference>
          <reference field="2" count="1" selected="0">
            <x v="730"/>
          </reference>
        </references>
      </pivotArea>
    </chartFormat>
    <chartFormat chart="1" format="733">
      <pivotArea type="data" outline="0" fieldPosition="0">
        <references count="2">
          <reference field="4294967294" count="1" selected="0">
            <x v="0"/>
          </reference>
          <reference field="2" count="1" selected="0">
            <x v="731"/>
          </reference>
        </references>
      </pivotArea>
    </chartFormat>
    <chartFormat chart="1" format="734">
      <pivotArea type="data" outline="0" fieldPosition="0">
        <references count="2">
          <reference field="4294967294" count="1" selected="0">
            <x v="0"/>
          </reference>
          <reference field="2" count="1" selected="0">
            <x v="732"/>
          </reference>
        </references>
      </pivotArea>
    </chartFormat>
    <chartFormat chart="1" format="735">
      <pivotArea type="data" outline="0" fieldPosition="0">
        <references count="2">
          <reference field="4294967294" count="1" selected="0">
            <x v="0"/>
          </reference>
          <reference field="2" count="1" selected="0">
            <x v="733"/>
          </reference>
        </references>
      </pivotArea>
    </chartFormat>
    <chartFormat chart="1" format="736">
      <pivotArea type="data" outline="0" fieldPosition="0">
        <references count="2">
          <reference field="4294967294" count="1" selected="0">
            <x v="0"/>
          </reference>
          <reference field="2" count="1" selected="0">
            <x v="734"/>
          </reference>
        </references>
      </pivotArea>
    </chartFormat>
    <chartFormat chart="1" format="737">
      <pivotArea type="data" outline="0" fieldPosition="0">
        <references count="2">
          <reference field="4294967294" count="1" selected="0">
            <x v="0"/>
          </reference>
          <reference field="2" count="1" selected="0">
            <x v="735"/>
          </reference>
        </references>
      </pivotArea>
    </chartFormat>
    <chartFormat chart="1" format="738">
      <pivotArea type="data" outline="0" fieldPosition="0">
        <references count="2">
          <reference field="4294967294" count="1" selected="0">
            <x v="0"/>
          </reference>
          <reference field="2" count="1" selected="0">
            <x v="736"/>
          </reference>
        </references>
      </pivotArea>
    </chartFormat>
    <chartFormat chart="1" format="739">
      <pivotArea type="data" outline="0" fieldPosition="0">
        <references count="2">
          <reference field="4294967294" count="1" selected="0">
            <x v="0"/>
          </reference>
          <reference field="2" count="1" selected="0">
            <x v="737"/>
          </reference>
        </references>
      </pivotArea>
    </chartFormat>
    <chartFormat chart="1" format="740">
      <pivotArea type="data" outline="0" fieldPosition="0">
        <references count="2">
          <reference field="4294967294" count="1" selected="0">
            <x v="0"/>
          </reference>
          <reference field="2" count="1" selected="0">
            <x v="738"/>
          </reference>
        </references>
      </pivotArea>
    </chartFormat>
    <chartFormat chart="1" format="741">
      <pivotArea type="data" outline="0" fieldPosition="0">
        <references count="2">
          <reference field="4294967294" count="1" selected="0">
            <x v="0"/>
          </reference>
          <reference field="2" count="1" selected="0">
            <x v="739"/>
          </reference>
        </references>
      </pivotArea>
    </chartFormat>
    <chartFormat chart="1" format="742">
      <pivotArea type="data" outline="0" fieldPosition="0">
        <references count="2">
          <reference field="4294967294" count="1" selected="0">
            <x v="0"/>
          </reference>
          <reference field="2" count="1" selected="0">
            <x v="740"/>
          </reference>
        </references>
      </pivotArea>
    </chartFormat>
    <chartFormat chart="1" format="743">
      <pivotArea type="data" outline="0" fieldPosition="0">
        <references count="2">
          <reference field="4294967294" count="1" selected="0">
            <x v="0"/>
          </reference>
          <reference field="2" count="1" selected="0">
            <x v="741"/>
          </reference>
        </references>
      </pivotArea>
    </chartFormat>
    <chartFormat chart="1" format="744">
      <pivotArea type="data" outline="0" fieldPosition="0">
        <references count="2">
          <reference field="4294967294" count="1" selected="0">
            <x v="0"/>
          </reference>
          <reference field="2" count="1" selected="0">
            <x v="742"/>
          </reference>
        </references>
      </pivotArea>
    </chartFormat>
    <chartFormat chart="1" format="745">
      <pivotArea type="data" outline="0" fieldPosition="0">
        <references count="2">
          <reference field="4294967294" count="1" selected="0">
            <x v="0"/>
          </reference>
          <reference field="2" count="1" selected="0">
            <x v="743"/>
          </reference>
        </references>
      </pivotArea>
    </chartFormat>
    <chartFormat chart="1" format="746">
      <pivotArea type="data" outline="0" fieldPosition="0">
        <references count="2">
          <reference field="4294967294" count="1" selected="0">
            <x v="0"/>
          </reference>
          <reference field="2" count="1" selected="0">
            <x v="744"/>
          </reference>
        </references>
      </pivotArea>
    </chartFormat>
    <chartFormat chart="1" format="747">
      <pivotArea type="data" outline="0" fieldPosition="0">
        <references count="2">
          <reference field="4294967294" count="1" selected="0">
            <x v="0"/>
          </reference>
          <reference field="2" count="1" selected="0">
            <x v="745"/>
          </reference>
        </references>
      </pivotArea>
    </chartFormat>
    <chartFormat chart="1" format="748">
      <pivotArea type="data" outline="0" fieldPosition="0">
        <references count="2">
          <reference field="4294967294" count="1" selected="0">
            <x v="0"/>
          </reference>
          <reference field="2" count="1" selected="0">
            <x v="746"/>
          </reference>
        </references>
      </pivotArea>
    </chartFormat>
    <chartFormat chart="1" format="749">
      <pivotArea type="data" outline="0" fieldPosition="0">
        <references count="2">
          <reference field="4294967294" count="1" selected="0">
            <x v="0"/>
          </reference>
          <reference field="2" count="1" selected="0">
            <x v="747"/>
          </reference>
        </references>
      </pivotArea>
    </chartFormat>
    <chartFormat chart="1" format="750">
      <pivotArea type="data" outline="0" fieldPosition="0">
        <references count="2">
          <reference field="4294967294" count="1" selected="0">
            <x v="0"/>
          </reference>
          <reference field="2" count="1" selected="0">
            <x v="748"/>
          </reference>
        </references>
      </pivotArea>
    </chartFormat>
    <chartFormat chart="1" format="751">
      <pivotArea type="data" outline="0" fieldPosition="0">
        <references count="2">
          <reference field="4294967294" count="1" selected="0">
            <x v="0"/>
          </reference>
          <reference field="2" count="1" selected="0">
            <x v="749"/>
          </reference>
        </references>
      </pivotArea>
    </chartFormat>
    <chartFormat chart="1" format="752">
      <pivotArea type="data" outline="0" fieldPosition="0">
        <references count="2">
          <reference field="4294967294" count="1" selected="0">
            <x v="0"/>
          </reference>
          <reference field="2" count="1" selected="0">
            <x v="750"/>
          </reference>
        </references>
      </pivotArea>
    </chartFormat>
    <chartFormat chart="1" format="753">
      <pivotArea type="data" outline="0" fieldPosition="0">
        <references count="2">
          <reference field="4294967294" count="1" selected="0">
            <x v="0"/>
          </reference>
          <reference field="2" count="1" selected="0">
            <x v="751"/>
          </reference>
        </references>
      </pivotArea>
    </chartFormat>
    <chartFormat chart="1" format="754">
      <pivotArea type="data" outline="0" fieldPosition="0">
        <references count="2">
          <reference field="4294967294" count="1" selected="0">
            <x v="0"/>
          </reference>
          <reference field="2" count="1" selected="0">
            <x v="752"/>
          </reference>
        </references>
      </pivotArea>
    </chartFormat>
    <chartFormat chart="1" format="755">
      <pivotArea type="data" outline="0" fieldPosition="0">
        <references count="2">
          <reference field="4294967294" count="1" selected="0">
            <x v="0"/>
          </reference>
          <reference field="2" count="1" selected="0">
            <x v="753"/>
          </reference>
        </references>
      </pivotArea>
    </chartFormat>
    <chartFormat chart="1" format="756">
      <pivotArea type="data" outline="0" fieldPosition="0">
        <references count="2">
          <reference field="4294967294" count="1" selected="0">
            <x v="0"/>
          </reference>
          <reference field="2" count="1" selected="0">
            <x v="754"/>
          </reference>
        </references>
      </pivotArea>
    </chartFormat>
    <chartFormat chart="1" format="757">
      <pivotArea type="data" outline="0" fieldPosition="0">
        <references count="2">
          <reference field="4294967294" count="1" selected="0">
            <x v="0"/>
          </reference>
          <reference field="2" count="1" selected="0">
            <x v="755"/>
          </reference>
        </references>
      </pivotArea>
    </chartFormat>
    <chartFormat chart="1" format="758">
      <pivotArea type="data" outline="0" fieldPosition="0">
        <references count="2">
          <reference field="4294967294" count="1" selected="0">
            <x v="0"/>
          </reference>
          <reference field="2" count="1" selected="0">
            <x v="756"/>
          </reference>
        </references>
      </pivotArea>
    </chartFormat>
    <chartFormat chart="1" format="759">
      <pivotArea type="data" outline="0" fieldPosition="0">
        <references count="2">
          <reference field="4294967294" count="1" selected="0">
            <x v="0"/>
          </reference>
          <reference field="2" count="1" selected="0">
            <x v="757"/>
          </reference>
        </references>
      </pivotArea>
    </chartFormat>
    <chartFormat chart="1" format="760">
      <pivotArea type="data" outline="0" fieldPosition="0">
        <references count="2">
          <reference field="4294967294" count="1" selected="0">
            <x v="0"/>
          </reference>
          <reference field="2" count="1" selected="0">
            <x v="758"/>
          </reference>
        </references>
      </pivotArea>
    </chartFormat>
    <chartFormat chart="1" format="761">
      <pivotArea type="data" outline="0" fieldPosition="0">
        <references count="2">
          <reference field="4294967294" count="1" selected="0">
            <x v="0"/>
          </reference>
          <reference field="2" count="1" selected="0">
            <x v="759"/>
          </reference>
        </references>
      </pivotArea>
    </chartFormat>
    <chartFormat chart="1" format="762">
      <pivotArea type="data" outline="0" fieldPosition="0">
        <references count="2">
          <reference field="4294967294" count="1" selected="0">
            <x v="0"/>
          </reference>
          <reference field="2" count="1" selected="0">
            <x v="760"/>
          </reference>
        </references>
      </pivotArea>
    </chartFormat>
    <chartFormat chart="1" format="763">
      <pivotArea type="data" outline="0" fieldPosition="0">
        <references count="2">
          <reference field="4294967294" count="1" selected="0">
            <x v="0"/>
          </reference>
          <reference field="2" count="1" selected="0">
            <x v="761"/>
          </reference>
        </references>
      </pivotArea>
    </chartFormat>
    <chartFormat chart="1" format="764">
      <pivotArea type="data" outline="0" fieldPosition="0">
        <references count="2">
          <reference field="4294967294" count="1" selected="0">
            <x v="0"/>
          </reference>
          <reference field="2" count="1" selected="0">
            <x v="762"/>
          </reference>
        </references>
      </pivotArea>
    </chartFormat>
    <chartFormat chart="1" format="765">
      <pivotArea type="data" outline="0" fieldPosition="0">
        <references count="2">
          <reference field="4294967294" count="1" selected="0">
            <x v="0"/>
          </reference>
          <reference field="2" count="1" selected="0">
            <x v="763"/>
          </reference>
        </references>
      </pivotArea>
    </chartFormat>
    <chartFormat chart="1" format="766">
      <pivotArea type="data" outline="0" fieldPosition="0">
        <references count="2">
          <reference field="4294967294" count="1" selected="0">
            <x v="0"/>
          </reference>
          <reference field="2" count="1" selected="0">
            <x v="764"/>
          </reference>
        </references>
      </pivotArea>
    </chartFormat>
    <chartFormat chart="1" format="767">
      <pivotArea type="data" outline="0" fieldPosition="0">
        <references count="2">
          <reference field="4294967294" count="1" selected="0">
            <x v="0"/>
          </reference>
          <reference field="2" count="1" selected="0">
            <x v="765"/>
          </reference>
        </references>
      </pivotArea>
    </chartFormat>
    <chartFormat chart="1" format="768">
      <pivotArea type="data" outline="0" fieldPosition="0">
        <references count="2">
          <reference field="4294967294" count="1" selected="0">
            <x v="0"/>
          </reference>
          <reference field="2" count="1" selected="0">
            <x v="766"/>
          </reference>
        </references>
      </pivotArea>
    </chartFormat>
    <chartFormat chart="1" format="769">
      <pivotArea type="data" outline="0" fieldPosition="0">
        <references count="2">
          <reference field="4294967294" count="1" selected="0">
            <x v="0"/>
          </reference>
          <reference field="2" count="1" selected="0">
            <x v="767"/>
          </reference>
        </references>
      </pivotArea>
    </chartFormat>
    <chartFormat chart="1" format="770">
      <pivotArea type="data" outline="0" fieldPosition="0">
        <references count="2">
          <reference field="4294967294" count="1" selected="0">
            <x v="0"/>
          </reference>
          <reference field="2" count="1" selected="0">
            <x v="768"/>
          </reference>
        </references>
      </pivotArea>
    </chartFormat>
    <chartFormat chart="1" format="771">
      <pivotArea type="data" outline="0" fieldPosition="0">
        <references count="2">
          <reference field="4294967294" count="1" selected="0">
            <x v="0"/>
          </reference>
          <reference field="2" count="1" selected="0">
            <x v="769"/>
          </reference>
        </references>
      </pivotArea>
    </chartFormat>
    <chartFormat chart="1" format="772">
      <pivotArea type="data" outline="0" fieldPosition="0">
        <references count="2">
          <reference field="4294967294" count="1" selected="0">
            <x v="0"/>
          </reference>
          <reference field="2" count="1" selected="0">
            <x v="770"/>
          </reference>
        </references>
      </pivotArea>
    </chartFormat>
    <chartFormat chart="1" format="773">
      <pivotArea type="data" outline="0" fieldPosition="0">
        <references count="2">
          <reference field="4294967294" count="1" selected="0">
            <x v="0"/>
          </reference>
          <reference field="2" count="1" selected="0">
            <x v="771"/>
          </reference>
        </references>
      </pivotArea>
    </chartFormat>
    <chartFormat chart="1" format="774">
      <pivotArea type="data" outline="0" fieldPosition="0">
        <references count="2">
          <reference field="4294967294" count="1" selected="0">
            <x v="0"/>
          </reference>
          <reference field="2" count="1" selected="0">
            <x v="772"/>
          </reference>
        </references>
      </pivotArea>
    </chartFormat>
    <chartFormat chart="1" format="775">
      <pivotArea type="data" outline="0" fieldPosition="0">
        <references count="2">
          <reference field="4294967294" count="1" selected="0">
            <x v="0"/>
          </reference>
          <reference field="2" count="1" selected="0">
            <x v="773"/>
          </reference>
        </references>
      </pivotArea>
    </chartFormat>
    <chartFormat chart="1" format="776">
      <pivotArea type="data" outline="0" fieldPosition="0">
        <references count="2">
          <reference field="4294967294" count="1" selected="0">
            <x v="0"/>
          </reference>
          <reference field="2" count="1" selected="0">
            <x v="774"/>
          </reference>
        </references>
      </pivotArea>
    </chartFormat>
    <chartFormat chart="1" format="777">
      <pivotArea type="data" outline="0" fieldPosition="0">
        <references count="2">
          <reference field="4294967294" count="1" selected="0">
            <x v="0"/>
          </reference>
          <reference field="2" count="1" selected="0">
            <x v="775"/>
          </reference>
        </references>
      </pivotArea>
    </chartFormat>
    <chartFormat chart="1" format="778">
      <pivotArea type="data" outline="0" fieldPosition="0">
        <references count="2">
          <reference field="4294967294" count="1" selected="0">
            <x v="0"/>
          </reference>
          <reference field="2" count="1" selected="0">
            <x v="776"/>
          </reference>
        </references>
      </pivotArea>
    </chartFormat>
    <chartFormat chart="1" format="779">
      <pivotArea type="data" outline="0" fieldPosition="0">
        <references count="2">
          <reference field="4294967294" count="1" selected="0">
            <x v="0"/>
          </reference>
          <reference field="2" count="1" selected="0">
            <x v="777"/>
          </reference>
        </references>
      </pivotArea>
    </chartFormat>
    <chartFormat chart="1" format="780">
      <pivotArea type="data" outline="0" fieldPosition="0">
        <references count="2">
          <reference field="4294967294" count="1" selected="0">
            <x v="0"/>
          </reference>
          <reference field="2" count="1" selected="0">
            <x v="778"/>
          </reference>
        </references>
      </pivotArea>
    </chartFormat>
    <chartFormat chart="1" format="781">
      <pivotArea type="data" outline="0" fieldPosition="0">
        <references count="2">
          <reference field="4294967294" count="1" selected="0">
            <x v="0"/>
          </reference>
          <reference field="2" count="1" selected="0">
            <x v="779"/>
          </reference>
        </references>
      </pivotArea>
    </chartFormat>
    <chartFormat chart="1" format="782">
      <pivotArea type="data" outline="0" fieldPosition="0">
        <references count="2">
          <reference field="4294967294" count="1" selected="0">
            <x v="0"/>
          </reference>
          <reference field="2" count="1" selected="0">
            <x v="780"/>
          </reference>
        </references>
      </pivotArea>
    </chartFormat>
    <chartFormat chart="1" format="783">
      <pivotArea type="data" outline="0" fieldPosition="0">
        <references count="2">
          <reference field="4294967294" count="1" selected="0">
            <x v="0"/>
          </reference>
          <reference field="2" count="1" selected="0">
            <x v="781"/>
          </reference>
        </references>
      </pivotArea>
    </chartFormat>
    <chartFormat chart="1" format="784">
      <pivotArea type="data" outline="0" fieldPosition="0">
        <references count="2">
          <reference field="4294967294" count="1" selected="0">
            <x v="0"/>
          </reference>
          <reference field="2" count="1" selected="0">
            <x v="782"/>
          </reference>
        </references>
      </pivotArea>
    </chartFormat>
    <chartFormat chart="1" format="785">
      <pivotArea type="data" outline="0" fieldPosition="0">
        <references count="2">
          <reference field="4294967294" count="1" selected="0">
            <x v="0"/>
          </reference>
          <reference field="2" count="1" selected="0">
            <x v="783"/>
          </reference>
        </references>
      </pivotArea>
    </chartFormat>
    <chartFormat chart="1" format="786">
      <pivotArea type="data" outline="0" fieldPosition="0">
        <references count="2">
          <reference field="4294967294" count="1" selected="0">
            <x v="0"/>
          </reference>
          <reference field="2" count="1" selected="0">
            <x v="784"/>
          </reference>
        </references>
      </pivotArea>
    </chartFormat>
    <chartFormat chart="1" format="787">
      <pivotArea type="data" outline="0" fieldPosition="0">
        <references count="2">
          <reference field="4294967294" count="1" selected="0">
            <x v="0"/>
          </reference>
          <reference field="2" count="1" selected="0">
            <x v="785"/>
          </reference>
        </references>
      </pivotArea>
    </chartFormat>
    <chartFormat chart="1" format="788">
      <pivotArea type="data" outline="0" fieldPosition="0">
        <references count="2">
          <reference field="4294967294" count="1" selected="0">
            <x v="0"/>
          </reference>
          <reference field="2" count="1" selected="0">
            <x v="786"/>
          </reference>
        </references>
      </pivotArea>
    </chartFormat>
    <chartFormat chart="1" format="789">
      <pivotArea type="data" outline="0" fieldPosition="0">
        <references count="2">
          <reference field="4294967294" count="1" selected="0">
            <x v="0"/>
          </reference>
          <reference field="2" count="1" selected="0">
            <x v="787"/>
          </reference>
        </references>
      </pivotArea>
    </chartFormat>
    <chartFormat chart="1" format="790">
      <pivotArea type="data" outline="0" fieldPosition="0">
        <references count="2">
          <reference field="4294967294" count="1" selected="0">
            <x v="0"/>
          </reference>
          <reference field="2" count="1" selected="0">
            <x v="788"/>
          </reference>
        </references>
      </pivotArea>
    </chartFormat>
    <chartFormat chart="1" format="791">
      <pivotArea type="data" outline="0" fieldPosition="0">
        <references count="2">
          <reference field="4294967294" count="1" selected="0">
            <x v="0"/>
          </reference>
          <reference field="2" count="1" selected="0">
            <x v="789"/>
          </reference>
        </references>
      </pivotArea>
    </chartFormat>
    <chartFormat chart="1" format="792">
      <pivotArea type="data" outline="0" fieldPosition="0">
        <references count="2">
          <reference field="4294967294" count="1" selected="0">
            <x v="0"/>
          </reference>
          <reference field="2" count="1" selected="0">
            <x v="790"/>
          </reference>
        </references>
      </pivotArea>
    </chartFormat>
    <chartFormat chart="1" format="793">
      <pivotArea type="data" outline="0" fieldPosition="0">
        <references count="2">
          <reference field="4294967294" count="1" selected="0">
            <x v="0"/>
          </reference>
          <reference field="2" count="1" selected="0">
            <x v="791"/>
          </reference>
        </references>
      </pivotArea>
    </chartFormat>
    <chartFormat chart="1" format="794">
      <pivotArea type="data" outline="0" fieldPosition="0">
        <references count="2">
          <reference field="4294967294" count="1" selected="0">
            <x v="0"/>
          </reference>
          <reference field="2" count="1" selected="0">
            <x v="792"/>
          </reference>
        </references>
      </pivotArea>
    </chartFormat>
    <chartFormat chart="1" format="795">
      <pivotArea type="data" outline="0" fieldPosition="0">
        <references count="2">
          <reference field="4294967294" count="1" selected="0">
            <x v="0"/>
          </reference>
          <reference field="2" count="1" selected="0">
            <x v="793"/>
          </reference>
        </references>
      </pivotArea>
    </chartFormat>
    <chartFormat chart="1" format="796">
      <pivotArea type="data" outline="0" fieldPosition="0">
        <references count="2">
          <reference field="4294967294" count="1" selected="0">
            <x v="0"/>
          </reference>
          <reference field="2" count="1" selected="0">
            <x v="794"/>
          </reference>
        </references>
      </pivotArea>
    </chartFormat>
    <chartFormat chart="1" format="797">
      <pivotArea type="data" outline="0" fieldPosition="0">
        <references count="2">
          <reference field="4294967294" count="1" selected="0">
            <x v="0"/>
          </reference>
          <reference field="2" count="1" selected="0">
            <x v="795"/>
          </reference>
        </references>
      </pivotArea>
    </chartFormat>
    <chartFormat chart="1" format="798">
      <pivotArea type="data" outline="0" fieldPosition="0">
        <references count="2">
          <reference field="4294967294" count="1" selected="0">
            <x v="0"/>
          </reference>
          <reference field="2" count="1" selected="0">
            <x v="796"/>
          </reference>
        </references>
      </pivotArea>
    </chartFormat>
    <chartFormat chart="1" format="799">
      <pivotArea type="data" outline="0" fieldPosition="0">
        <references count="2">
          <reference field="4294967294" count="1" selected="0">
            <x v="0"/>
          </reference>
          <reference field="2" count="1" selected="0">
            <x v="797"/>
          </reference>
        </references>
      </pivotArea>
    </chartFormat>
    <chartFormat chart="1" format="800">
      <pivotArea type="data" outline="0" fieldPosition="0">
        <references count="2">
          <reference field="4294967294" count="1" selected="0">
            <x v="0"/>
          </reference>
          <reference field="2" count="1" selected="0">
            <x v="798"/>
          </reference>
        </references>
      </pivotArea>
    </chartFormat>
    <chartFormat chart="1" format="801">
      <pivotArea type="data" outline="0" fieldPosition="0">
        <references count="2">
          <reference field="4294967294" count="1" selected="0">
            <x v="0"/>
          </reference>
          <reference field="2" count="1" selected="0">
            <x v="799"/>
          </reference>
        </references>
      </pivotArea>
    </chartFormat>
    <chartFormat chart="1" format="802">
      <pivotArea type="data" outline="0" fieldPosition="0">
        <references count="2">
          <reference field="4294967294" count="1" selected="0">
            <x v="0"/>
          </reference>
          <reference field="2" count="1" selected="0">
            <x v="800"/>
          </reference>
        </references>
      </pivotArea>
    </chartFormat>
    <chartFormat chart="1" format="803">
      <pivotArea type="data" outline="0" fieldPosition="0">
        <references count="2">
          <reference field="4294967294" count="1" selected="0">
            <x v="0"/>
          </reference>
          <reference field="2" count="1" selected="0">
            <x v="801"/>
          </reference>
        </references>
      </pivotArea>
    </chartFormat>
    <chartFormat chart="1" format="804">
      <pivotArea type="data" outline="0" fieldPosition="0">
        <references count="2">
          <reference field="4294967294" count="1" selected="0">
            <x v="0"/>
          </reference>
          <reference field="2" count="1" selected="0">
            <x v="802"/>
          </reference>
        </references>
      </pivotArea>
    </chartFormat>
    <chartFormat chart="1" format="805">
      <pivotArea type="data" outline="0" fieldPosition="0">
        <references count="2">
          <reference field="4294967294" count="1" selected="0">
            <x v="0"/>
          </reference>
          <reference field="2" count="1" selected="0">
            <x v="803"/>
          </reference>
        </references>
      </pivotArea>
    </chartFormat>
    <chartFormat chart="1" format="806">
      <pivotArea type="data" outline="0" fieldPosition="0">
        <references count="2">
          <reference field="4294967294" count="1" selected="0">
            <x v="0"/>
          </reference>
          <reference field="2" count="1" selected="0">
            <x v="804"/>
          </reference>
        </references>
      </pivotArea>
    </chartFormat>
    <chartFormat chart="1" format="807">
      <pivotArea type="data" outline="0" fieldPosition="0">
        <references count="2">
          <reference field="4294967294" count="1" selected="0">
            <x v="0"/>
          </reference>
          <reference field="2" count="1" selected="0">
            <x v="805"/>
          </reference>
        </references>
      </pivotArea>
    </chartFormat>
    <chartFormat chart="1" format="808">
      <pivotArea type="data" outline="0" fieldPosition="0">
        <references count="2">
          <reference field="4294967294" count="1" selected="0">
            <x v="0"/>
          </reference>
          <reference field="2" count="1" selected="0">
            <x v="806"/>
          </reference>
        </references>
      </pivotArea>
    </chartFormat>
    <chartFormat chart="1" format="809">
      <pivotArea type="data" outline="0" fieldPosition="0">
        <references count="2">
          <reference field="4294967294" count="1" selected="0">
            <x v="0"/>
          </reference>
          <reference field="2" count="1" selected="0">
            <x v="807"/>
          </reference>
        </references>
      </pivotArea>
    </chartFormat>
    <chartFormat chart="1" format="810">
      <pivotArea type="data" outline="0" fieldPosition="0">
        <references count="2">
          <reference field="4294967294" count="1" selected="0">
            <x v="0"/>
          </reference>
          <reference field="2" count="1" selected="0">
            <x v="808"/>
          </reference>
        </references>
      </pivotArea>
    </chartFormat>
    <chartFormat chart="1" format="811">
      <pivotArea type="data" outline="0" fieldPosition="0">
        <references count="2">
          <reference field="4294967294" count="1" selected="0">
            <x v="0"/>
          </reference>
          <reference field="2" count="1" selected="0">
            <x v="809"/>
          </reference>
        </references>
      </pivotArea>
    </chartFormat>
    <chartFormat chart="1" format="812">
      <pivotArea type="data" outline="0" fieldPosition="0">
        <references count="2">
          <reference field="4294967294" count="1" selected="0">
            <x v="0"/>
          </reference>
          <reference field="2" count="1" selected="0">
            <x v="810"/>
          </reference>
        </references>
      </pivotArea>
    </chartFormat>
    <chartFormat chart="1" format="813">
      <pivotArea type="data" outline="0" fieldPosition="0">
        <references count="2">
          <reference field="4294967294" count="1" selected="0">
            <x v="0"/>
          </reference>
          <reference field="2" count="1" selected="0">
            <x v="811"/>
          </reference>
        </references>
      </pivotArea>
    </chartFormat>
    <chartFormat chart="1" format="814">
      <pivotArea type="data" outline="0" fieldPosition="0">
        <references count="2">
          <reference field="4294967294" count="1" selected="0">
            <x v="0"/>
          </reference>
          <reference field="2" count="1" selected="0">
            <x v="812"/>
          </reference>
        </references>
      </pivotArea>
    </chartFormat>
    <chartFormat chart="1" format="815">
      <pivotArea type="data" outline="0" fieldPosition="0">
        <references count="2">
          <reference field="4294967294" count="1" selected="0">
            <x v="0"/>
          </reference>
          <reference field="2" count="1" selected="0">
            <x v="813"/>
          </reference>
        </references>
      </pivotArea>
    </chartFormat>
    <chartFormat chart="1" format="816">
      <pivotArea type="data" outline="0" fieldPosition="0">
        <references count="2">
          <reference field="4294967294" count="1" selected="0">
            <x v="0"/>
          </reference>
          <reference field="2" count="1" selected="0">
            <x v="814"/>
          </reference>
        </references>
      </pivotArea>
    </chartFormat>
    <chartFormat chart="1" format="817">
      <pivotArea type="data" outline="0" fieldPosition="0">
        <references count="2">
          <reference field="4294967294" count="1" selected="0">
            <x v="0"/>
          </reference>
          <reference field="2" count="1" selected="0">
            <x v="815"/>
          </reference>
        </references>
      </pivotArea>
    </chartFormat>
    <chartFormat chart="1" format="818">
      <pivotArea type="data" outline="0" fieldPosition="0">
        <references count="2">
          <reference field="4294967294" count="1" selected="0">
            <x v="0"/>
          </reference>
          <reference field="2" count="1" selected="0">
            <x v="816"/>
          </reference>
        </references>
      </pivotArea>
    </chartFormat>
    <chartFormat chart="1" format="819">
      <pivotArea type="data" outline="0" fieldPosition="0">
        <references count="2">
          <reference field="4294967294" count="1" selected="0">
            <x v="0"/>
          </reference>
          <reference field="2" count="1" selected="0">
            <x v="817"/>
          </reference>
        </references>
      </pivotArea>
    </chartFormat>
    <chartFormat chart="1" format="820">
      <pivotArea type="data" outline="0" fieldPosition="0">
        <references count="2">
          <reference field="4294967294" count="1" selected="0">
            <x v="0"/>
          </reference>
          <reference field="2" count="1" selected="0">
            <x v="818"/>
          </reference>
        </references>
      </pivotArea>
    </chartFormat>
    <chartFormat chart="1" format="821">
      <pivotArea type="data" outline="0" fieldPosition="0">
        <references count="2">
          <reference field="4294967294" count="1" selected="0">
            <x v="0"/>
          </reference>
          <reference field="2" count="1" selected="0">
            <x v="819"/>
          </reference>
        </references>
      </pivotArea>
    </chartFormat>
    <chartFormat chart="1" format="822">
      <pivotArea type="data" outline="0" fieldPosition="0">
        <references count="2">
          <reference field="4294967294" count="1" selected="0">
            <x v="0"/>
          </reference>
          <reference field="2" count="1" selected="0">
            <x v="820"/>
          </reference>
        </references>
      </pivotArea>
    </chartFormat>
    <chartFormat chart="1" format="823">
      <pivotArea type="data" outline="0" fieldPosition="0">
        <references count="2">
          <reference field="4294967294" count="1" selected="0">
            <x v="0"/>
          </reference>
          <reference field="2" count="1" selected="0">
            <x v="821"/>
          </reference>
        </references>
      </pivotArea>
    </chartFormat>
    <chartFormat chart="1" format="824">
      <pivotArea type="data" outline="0" fieldPosition="0">
        <references count="2">
          <reference field="4294967294" count="1" selected="0">
            <x v="0"/>
          </reference>
          <reference field="2" count="1" selected="0">
            <x v="822"/>
          </reference>
        </references>
      </pivotArea>
    </chartFormat>
    <chartFormat chart="1" format="825">
      <pivotArea type="data" outline="0" fieldPosition="0">
        <references count="2">
          <reference field="4294967294" count="1" selected="0">
            <x v="0"/>
          </reference>
          <reference field="2" count="1" selected="0">
            <x v="823"/>
          </reference>
        </references>
      </pivotArea>
    </chartFormat>
    <chartFormat chart="1" format="826">
      <pivotArea type="data" outline="0" fieldPosition="0">
        <references count="2">
          <reference field="4294967294" count="1" selected="0">
            <x v="0"/>
          </reference>
          <reference field="2" count="1" selected="0">
            <x v="824"/>
          </reference>
        </references>
      </pivotArea>
    </chartFormat>
    <chartFormat chart="1" format="827">
      <pivotArea type="data" outline="0" fieldPosition="0">
        <references count="2">
          <reference field="4294967294" count="1" selected="0">
            <x v="0"/>
          </reference>
          <reference field="2" count="1" selected="0">
            <x v="825"/>
          </reference>
        </references>
      </pivotArea>
    </chartFormat>
    <chartFormat chart="1" format="828">
      <pivotArea type="data" outline="0" fieldPosition="0">
        <references count="2">
          <reference field="4294967294" count="1" selected="0">
            <x v="0"/>
          </reference>
          <reference field="2" count="1" selected="0">
            <x v="826"/>
          </reference>
        </references>
      </pivotArea>
    </chartFormat>
    <chartFormat chart="1" format="829">
      <pivotArea type="data" outline="0" fieldPosition="0">
        <references count="2">
          <reference field="4294967294" count="1" selected="0">
            <x v="0"/>
          </reference>
          <reference field="2" count="1" selected="0">
            <x v="827"/>
          </reference>
        </references>
      </pivotArea>
    </chartFormat>
    <chartFormat chart="1" format="830">
      <pivotArea type="data" outline="0" fieldPosition="0">
        <references count="2">
          <reference field="4294967294" count="1" selected="0">
            <x v="0"/>
          </reference>
          <reference field="2" count="1" selected="0">
            <x v="828"/>
          </reference>
        </references>
      </pivotArea>
    </chartFormat>
    <chartFormat chart="1" format="831">
      <pivotArea type="data" outline="0" fieldPosition="0">
        <references count="2">
          <reference field="4294967294" count="1" selected="0">
            <x v="0"/>
          </reference>
          <reference field="2" count="1" selected="0">
            <x v="829"/>
          </reference>
        </references>
      </pivotArea>
    </chartFormat>
    <chartFormat chart="1" format="832">
      <pivotArea type="data" outline="0" fieldPosition="0">
        <references count="2">
          <reference field="4294967294" count="1" selected="0">
            <x v="0"/>
          </reference>
          <reference field="2" count="1" selected="0">
            <x v="830"/>
          </reference>
        </references>
      </pivotArea>
    </chartFormat>
    <chartFormat chart="1" format="833">
      <pivotArea type="data" outline="0" fieldPosition="0">
        <references count="2">
          <reference field="4294967294" count="1" selected="0">
            <x v="0"/>
          </reference>
          <reference field="2" count="1" selected="0">
            <x v="831"/>
          </reference>
        </references>
      </pivotArea>
    </chartFormat>
    <chartFormat chart="1" format="834">
      <pivotArea type="data" outline="0" fieldPosition="0">
        <references count="2">
          <reference field="4294967294" count="1" selected="0">
            <x v="0"/>
          </reference>
          <reference field="2" count="1" selected="0">
            <x v="832"/>
          </reference>
        </references>
      </pivotArea>
    </chartFormat>
    <chartFormat chart="1" format="835">
      <pivotArea type="data" outline="0" fieldPosition="0">
        <references count="2">
          <reference field="4294967294" count="1" selected="0">
            <x v="0"/>
          </reference>
          <reference field="2" count="1" selected="0">
            <x v="833"/>
          </reference>
        </references>
      </pivotArea>
    </chartFormat>
    <chartFormat chart="1" format="836">
      <pivotArea type="data" outline="0" fieldPosition="0">
        <references count="2">
          <reference field="4294967294" count="1" selected="0">
            <x v="0"/>
          </reference>
          <reference field="2" count="1" selected="0">
            <x v="834"/>
          </reference>
        </references>
      </pivotArea>
    </chartFormat>
    <chartFormat chart="1" format="837">
      <pivotArea type="data" outline="0" fieldPosition="0">
        <references count="2">
          <reference field="4294967294" count="1" selected="0">
            <x v="0"/>
          </reference>
          <reference field="2" count="1" selected="0">
            <x v="835"/>
          </reference>
        </references>
      </pivotArea>
    </chartFormat>
    <chartFormat chart="1" format="838">
      <pivotArea type="data" outline="0" fieldPosition="0">
        <references count="2">
          <reference field="4294967294" count="1" selected="0">
            <x v="0"/>
          </reference>
          <reference field="2" count="1" selected="0">
            <x v="836"/>
          </reference>
        </references>
      </pivotArea>
    </chartFormat>
    <chartFormat chart="1" format="839">
      <pivotArea type="data" outline="0" fieldPosition="0">
        <references count="2">
          <reference field="4294967294" count="1" selected="0">
            <x v="0"/>
          </reference>
          <reference field="2" count="1" selected="0">
            <x v="837"/>
          </reference>
        </references>
      </pivotArea>
    </chartFormat>
    <chartFormat chart="1" format="840">
      <pivotArea type="data" outline="0" fieldPosition="0">
        <references count="2">
          <reference field="4294967294" count="1" selected="0">
            <x v="0"/>
          </reference>
          <reference field="2" count="1" selected="0">
            <x v="838"/>
          </reference>
        </references>
      </pivotArea>
    </chartFormat>
    <chartFormat chart="1" format="841">
      <pivotArea type="data" outline="0" fieldPosition="0">
        <references count="2">
          <reference field="4294967294" count="1" selected="0">
            <x v="0"/>
          </reference>
          <reference field="2" count="1" selected="0">
            <x v="839"/>
          </reference>
        </references>
      </pivotArea>
    </chartFormat>
    <chartFormat chart="1" format="842">
      <pivotArea type="data" outline="0" fieldPosition="0">
        <references count="2">
          <reference field="4294967294" count="1" selected="0">
            <x v="0"/>
          </reference>
          <reference field="2" count="1" selected="0">
            <x v="840"/>
          </reference>
        </references>
      </pivotArea>
    </chartFormat>
    <chartFormat chart="1" format="843">
      <pivotArea type="data" outline="0" fieldPosition="0">
        <references count="2">
          <reference field="4294967294" count="1" selected="0">
            <x v="0"/>
          </reference>
          <reference field="2" count="1" selected="0">
            <x v="841"/>
          </reference>
        </references>
      </pivotArea>
    </chartFormat>
    <chartFormat chart="1" format="844">
      <pivotArea type="data" outline="0" fieldPosition="0">
        <references count="2">
          <reference field="4294967294" count="1" selected="0">
            <x v="0"/>
          </reference>
          <reference field="2" count="1" selected="0">
            <x v="842"/>
          </reference>
        </references>
      </pivotArea>
    </chartFormat>
    <chartFormat chart="1" format="845">
      <pivotArea type="data" outline="0" fieldPosition="0">
        <references count="2">
          <reference field="4294967294" count="1" selected="0">
            <x v="0"/>
          </reference>
          <reference field="2" count="1" selected="0">
            <x v="843"/>
          </reference>
        </references>
      </pivotArea>
    </chartFormat>
    <chartFormat chart="1" format="846">
      <pivotArea type="data" outline="0" fieldPosition="0">
        <references count="2">
          <reference field="4294967294" count="1" selected="0">
            <x v="0"/>
          </reference>
          <reference field="2" count="1" selected="0">
            <x v="844"/>
          </reference>
        </references>
      </pivotArea>
    </chartFormat>
    <chartFormat chart="1" format="847">
      <pivotArea type="data" outline="0" fieldPosition="0">
        <references count="2">
          <reference field="4294967294" count="1" selected="0">
            <x v="0"/>
          </reference>
          <reference field="2" count="1" selected="0">
            <x v="845"/>
          </reference>
        </references>
      </pivotArea>
    </chartFormat>
    <chartFormat chart="1" format="848">
      <pivotArea type="data" outline="0" fieldPosition="0">
        <references count="2">
          <reference field="4294967294" count="1" selected="0">
            <x v="0"/>
          </reference>
          <reference field="2" count="1" selected="0">
            <x v="846"/>
          </reference>
        </references>
      </pivotArea>
    </chartFormat>
    <chartFormat chart="1" format="849">
      <pivotArea type="data" outline="0" fieldPosition="0">
        <references count="2">
          <reference field="4294967294" count="1" selected="0">
            <x v="0"/>
          </reference>
          <reference field="2" count="1" selected="0">
            <x v="847"/>
          </reference>
        </references>
      </pivotArea>
    </chartFormat>
    <chartFormat chart="1" format="850">
      <pivotArea type="data" outline="0" fieldPosition="0">
        <references count="2">
          <reference field="4294967294" count="1" selected="0">
            <x v="0"/>
          </reference>
          <reference field="2" count="1" selected="0">
            <x v="848"/>
          </reference>
        </references>
      </pivotArea>
    </chartFormat>
    <chartFormat chart="1" format="851">
      <pivotArea type="data" outline="0" fieldPosition="0">
        <references count="2">
          <reference field="4294967294" count="1" selected="0">
            <x v="0"/>
          </reference>
          <reference field="2" count="1" selected="0">
            <x v="849"/>
          </reference>
        </references>
      </pivotArea>
    </chartFormat>
    <chartFormat chart="1" format="852">
      <pivotArea type="data" outline="0" fieldPosition="0">
        <references count="2">
          <reference field="4294967294" count="1" selected="0">
            <x v="0"/>
          </reference>
          <reference field="2" count="1" selected="0">
            <x v="850"/>
          </reference>
        </references>
      </pivotArea>
    </chartFormat>
    <chartFormat chart="1" format="853">
      <pivotArea type="data" outline="0" fieldPosition="0">
        <references count="2">
          <reference field="4294967294" count="1" selected="0">
            <x v="0"/>
          </reference>
          <reference field="2" count="1" selected="0">
            <x v="851"/>
          </reference>
        </references>
      </pivotArea>
    </chartFormat>
    <chartFormat chart="1" format="854">
      <pivotArea type="data" outline="0" fieldPosition="0">
        <references count="2">
          <reference field="4294967294" count="1" selected="0">
            <x v="0"/>
          </reference>
          <reference field="2" count="1" selected="0">
            <x v="852"/>
          </reference>
        </references>
      </pivotArea>
    </chartFormat>
    <chartFormat chart="1" format="855">
      <pivotArea type="data" outline="0" fieldPosition="0">
        <references count="2">
          <reference field="4294967294" count="1" selected="0">
            <x v="0"/>
          </reference>
          <reference field="2" count="1" selected="0">
            <x v="853"/>
          </reference>
        </references>
      </pivotArea>
    </chartFormat>
    <chartFormat chart="1" format="856">
      <pivotArea type="data" outline="0" fieldPosition="0">
        <references count="2">
          <reference field="4294967294" count="1" selected="0">
            <x v="0"/>
          </reference>
          <reference field="2" count="1" selected="0">
            <x v="854"/>
          </reference>
        </references>
      </pivotArea>
    </chartFormat>
    <chartFormat chart="1" format="857">
      <pivotArea type="data" outline="0" fieldPosition="0">
        <references count="2">
          <reference field="4294967294" count="1" selected="0">
            <x v="0"/>
          </reference>
          <reference field="2" count="1" selected="0">
            <x v="855"/>
          </reference>
        </references>
      </pivotArea>
    </chartFormat>
    <chartFormat chart="1" format="858">
      <pivotArea type="data" outline="0" fieldPosition="0">
        <references count="2">
          <reference field="4294967294" count="1" selected="0">
            <x v="0"/>
          </reference>
          <reference field="2" count="1" selected="0">
            <x v="856"/>
          </reference>
        </references>
      </pivotArea>
    </chartFormat>
    <chartFormat chart="1" format="859">
      <pivotArea type="data" outline="0" fieldPosition="0">
        <references count="2">
          <reference field="4294967294" count="1" selected="0">
            <x v="0"/>
          </reference>
          <reference field="2" count="1" selected="0">
            <x v="857"/>
          </reference>
        </references>
      </pivotArea>
    </chartFormat>
    <chartFormat chart="1" format="860">
      <pivotArea type="data" outline="0" fieldPosition="0">
        <references count="2">
          <reference field="4294967294" count="1" selected="0">
            <x v="0"/>
          </reference>
          <reference field="2" count="1" selected="0">
            <x v="858"/>
          </reference>
        </references>
      </pivotArea>
    </chartFormat>
    <chartFormat chart="1" format="861">
      <pivotArea type="data" outline="0" fieldPosition="0">
        <references count="2">
          <reference field="4294967294" count="1" selected="0">
            <x v="0"/>
          </reference>
          <reference field="2" count="1" selected="0">
            <x v="859"/>
          </reference>
        </references>
      </pivotArea>
    </chartFormat>
    <chartFormat chart="1" format="862">
      <pivotArea type="data" outline="0" fieldPosition="0">
        <references count="2">
          <reference field="4294967294" count="1" selected="0">
            <x v="0"/>
          </reference>
          <reference field="2" count="1" selected="0">
            <x v="860"/>
          </reference>
        </references>
      </pivotArea>
    </chartFormat>
    <chartFormat chart="1" format="863">
      <pivotArea type="data" outline="0" fieldPosition="0">
        <references count="2">
          <reference field="4294967294" count="1" selected="0">
            <x v="0"/>
          </reference>
          <reference field="2" count="1" selected="0">
            <x v="861"/>
          </reference>
        </references>
      </pivotArea>
    </chartFormat>
    <chartFormat chart="1" format="864">
      <pivotArea type="data" outline="0" fieldPosition="0">
        <references count="2">
          <reference field="4294967294" count="1" selected="0">
            <x v="0"/>
          </reference>
          <reference field="2" count="1" selected="0">
            <x v="862"/>
          </reference>
        </references>
      </pivotArea>
    </chartFormat>
    <chartFormat chart="1" format="865">
      <pivotArea type="data" outline="0" fieldPosition="0">
        <references count="2">
          <reference field="4294967294" count="1" selected="0">
            <x v="0"/>
          </reference>
          <reference field="2" count="1" selected="0">
            <x v="863"/>
          </reference>
        </references>
      </pivotArea>
    </chartFormat>
    <chartFormat chart="1" format="866">
      <pivotArea type="data" outline="0" fieldPosition="0">
        <references count="2">
          <reference field="4294967294" count="1" selected="0">
            <x v="0"/>
          </reference>
          <reference field="2" count="1" selected="0">
            <x v="864"/>
          </reference>
        </references>
      </pivotArea>
    </chartFormat>
    <chartFormat chart="1" format="867">
      <pivotArea type="data" outline="0" fieldPosition="0">
        <references count="2">
          <reference field="4294967294" count="1" selected="0">
            <x v="0"/>
          </reference>
          <reference field="2" count="1" selected="0">
            <x v="865"/>
          </reference>
        </references>
      </pivotArea>
    </chartFormat>
    <chartFormat chart="1" format="868">
      <pivotArea type="data" outline="0" fieldPosition="0">
        <references count="2">
          <reference field="4294967294" count="1" selected="0">
            <x v="0"/>
          </reference>
          <reference field="2" count="1" selected="0">
            <x v="866"/>
          </reference>
        </references>
      </pivotArea>
    </chartFormat>
    <chartFormat chart="1" format="869">
      <pivotArea type="data" outline="0" fieldPosition="0">
        <references count="2">
          <reference field="4294967294" count="1" selected="0">
            <x v="0"/>
          </reference>
          <reference field="2" count="1" selected="0">
            <x v="867"/>
          </reference>
        </references>
      </pivotArea>
    </chartFormat>
    <chartFormat chart="1" format="870">
      <pivotArea type="data" outline="0" fieldPosition="0">
        <references count="2">
          <reference field="4294967294" count="1" selected="0">
            <x v="0"/>
          </reference>
          <reference field="2" count="1" selected="0">
            <x v="868"/>
          </reference>
        </references>
      </pivotArea>
    </chartFormat>
    <chartFormat chart="1" format="871">
      <pivotArea type="data" outline="0" fieldPosition="0">
        <references count="2">
          <reference field="4294967294" count="1" selected="0">
            <x v="0"/>
          </reference>
          <reference field="2" count="1" selected="0">
            <x v="869"/>
          </reference>
        </references>
      </pivotArea>
    </chartFormat>
    <chartFormat chart="1" format="872">
      <pivotArea type="data" outline="0" fieldPosition="0">
        <references count="2">
          <reference field="4294967294" count="1" selected="0">
            <x v="0"/>
          </reference>
          <reference field="2" count="1" selected="0">
            <x v="870"/>
          </reference>
        </references>
      </pivotArea>
    </chartFormat>
    <chartFormat chart="1" format="873">
      <pivotArea type="data" outline="0" fieldPosition="0">
        <references count="2">
          <reference field="4294967294" count="1" selected="0">
            <x v="0"/>
          </reference>
          <reference field="2" count="1" selected="0">
            <x v="871"/>
          </reference>
        </references>
      </pivotArea>
    </chartFormat>
    <chartFormat chart="1" format="874">
      <pivotArea type="data" outline="0" fieldPosition="0">
        <references count="2">
          <reference field="4294967294" count="1" selected="0">
            <x v="0"/>
          </reference>
          <reference field="2" count="1" selected="0">
            <x v="872"/>
          </reference>
        </references>
      </pivotArea>
    </chartFormat>
    <chartFormat chart="1" format="875">
      <pivotArea type="data" outline="0" fieldPosition="0">
        <references count="2">
          <reference field="4294967294" count="1" selected="0">
            <x v="0"/>
          </reference>
          <reference field="2" count="1" selected="0">
            <x v="873"/>
          </reference>
        </references>
      </pivotArea>
    </chartFormat>
    <chartFormat chart="1" format="876">
      <pivotArea type="data" outline="0" fieldPosition="0">
        <references count="2">
          <reference field="4294967294" count="1" selected="0">
            <x v="0"/>
          </reference>
          <reference field="2" count="1" selected="0">
            <x v="874"/>
          </reference>
        </references>
      </pivotArea>
    </chartFormat>
    <chartFormat chart="1" format="877">
      <pivotArea type="data" outline="0" fieldPosition="0">
        <references count="2">
          <reference field="4294967294" count="1" selected="0">
            <x v="0"/>
          </reference>
          <reference field="2" count="1" selected="0">
            <x v="875"/>
          </reference>
        </references>
      </pivotArea>
    </chartFormat>
    <chartFormat chart="1" format="878">
      <pivotArea type="data" outline="0" fieldPosition="0">
        <references count="2">
          <reference field="4294967294" count="1" selected="0">
            <x v="0"/>
          </reference>
          <reference field="2" count="1" selected="0">
            <x v="876"/>
          </reference>
        </references>
      </pivotArea>
    </chartFormat>
    <chartFormat chart="1" format="879">
      <pivotArea type="data" outline="0" fieldPosition="0">
        <references count="2">
          <reference field="4294967294" count="1" selected="0">
            <x v="0"/>
          </reference>
          <reference field="2" count="1" selected="0">
            <x v="877"/>
          </reference>
        </references>
      </pivotArea>
    </chartFormat>
    <chartFormat chart="1" format="880">
      <pivotArea type="data" outline="0" fieldPosition="0">
        <references count="2">
          <reference field="4294967294" count="1" selected="0">
            <x v="0"/>
          </reference>
          <reference field="2" count="1" selected="0">
            <x v="878"/>
          </reference>
        </references>
      </pivotArea>
    </chartFormat>
    <chartFormat chart="1" format="881">
      <pivotArea type="data" outline="0" fieldPosition="0">
        <references count="2">
          <reference field="4294967294" count="1" selected="0">
            <x v="0"/>
          </reference>
          <reference field="2" count="1" selected="0">
            <x v="879"/>
          </reference>
        </references>
      </pivotArea>
    </chartFormat>
    <chartFormat chart="1" format="882">
      <pivotArea type="data" outline="0" fieldPosition="0">
        <references count="2">
          <reference field="4294967294" count="1" selected="0">
            <x v="0"/>
          </reference>
          <reference field="2" count="1" selected="0">
            <x v="880"/>
          </reference>
        </references>
      </pivotArea>
    </chartFormat>
    <chartFormat chart="1" format="883">
      <pivotArea type="data" outline="0" fieldPosition="0">
        <references count="2">
          <reference field="4294967294" count="1" selected="0">
            <x v="0"/>
          </reference>
          <reference field="2" count="1" selected="0">
            <x v="881"/>
          </reference>
        </references>
      </pivotArea>
    </chartFormat>
    <chartFormat chart="1" format="884">
      <pivotArea type="data" outline="0" fieldPosition="0">
        <references count="2">
          <reference field="4294967294" count="1" selected="0">
            <x v="0"/>
          </reference>
          <reference field="2" count="1" selected="0">
            <x v="882"/>
          </reference>
        </references>
      </pivotArea>
    </chartFormat>
    <chartFormat chart="1" format="885">
      <pivotArea type="data" outline="0" fieldPosition="0">
        <references count="2">
          <reference field="4294967294" count="1" selected="0">
            <x v="0"/>
          </reference>
          <reference field="2" count="1" selected="0">
            <x v="883"/>
          </reference>
        </references>
      </pivotArea>
    </chartFormat>
    <chartFormat chart="1" format="886">
      <pivotArea type="data" outline="0" fieldPosition="0">
        <references count="2">
          <reference field="4294967294" count="1" selected="0">
            <x v="0"/>
          </reference>
          <reference field="2" count="1" selected="0">
            <x v="884"/>
          </reference>
        </references>
      </pivotArea>
    </chartFormat>
    <chartFormat chart="1" format="887">
      <pivotArea type="data" outline="0" fieldPosition="0">
        <references count="2">
          <reference field="4294967294" count="1" selected="0">
            <x v="0"/>
          </reference>
          <reference field="2" count="1" selected="0">
            <x v="885"/>
          </reference>
        </references>
      </pivotArea>
    </chartFormat>
    <chartFormat chart="1" format="888">
      <pivotArea type="data" outline="0" fieldPosition="0">
        <references count="2">
          <reference field="4294967294" count="1" selected="0">
            <x v="0"/>
          </reference>
          <reference field="2" count="1" selected="0">
            <x v="886"/>
          </reference>
        </references>
      </pivotArea>
    </chartFormat>
    <chartFormat chart="1" format="889">
      <pivotArea type="data" outline="0" fieldPosition="0">
        <references count="2">
          <reference field="4294967294" count="1" selected="0">
            <x v="0"/>
          </reference>
          <reference field="2" count="1" selected="0">
            <x v="887"/>
          </reference>
        </references>
      </pivotArea>
    </chartFormat>
    <chartFormat chart="1" format="890">
      <pivotArea type="data" outline="0" fieldPosition="0">
        <references count="2">
          <reference field="4294967294" count="1" selected="0">
            <x v="0"/>
          </reference>
          <reference field="2" count="1" selected="0">
            <x v="888"/>
          </reference>
        </references>
      </pivotArea>
    </chartFormat>
    <chartFormat chart="1" format="891">
      <pivotArea type="data" outline="0" fieldPosition="0">
        <references count="2">
          <reference field="4294967294" count="1" selected="0">
            <x v="0"/>
          </reference>
          <reference field="2" count="1" selected="0">
            <x v="889"/>
          </reference>
        </references>
      </pivotArea>
    </chartFormat>
    <chartFormat chart="1" format="892">
      <pivotArea type="data" outline="0" fieldPosition="0">
        <references count="2">
          <reference field="4294967294" count="1" selected="0">
            <x v="0"/>
          </reference>
          <reference field="2" count="1" selected="0">
            <x v="890"/>
          </reference>
        </references>
      </pivotArea>
    </chartFormat>
    <chartFormat chart="1" format="893">
      <pivotArea type="data" outline="0" fieldPosition="0">
        <references count="2">
          <reference field="4294967294" count="1" selected="0">
            <x v="0"/>
          </reference>
          <reference field="2" count="1" selected="0">
            <x v="891"/>
          </reference>
        </references>
      </pivotArea>
    </chartFormat>
    <chartFormat chart="1" format="894">
      <pivotArea type="data" outline="0" fieldPosition="0">
        <references count="2">
          <reference field="4294967294" count="1" selected="0">
            <x v="0"/>
          </reference>
          <reference field="2" count="1" selected="0">
            <x v="892"/>
          </reference>
        </references>
      </pivotArea>
    </chartFormat>
    <chartFormat chart="1" format="895">
      <pivotArea type="data" outline="0" fieldPosition="0">
        <references count="2">
          <reference field="4294967294" count="1" selected="0">
            <x v="0"/>
          </reference>
          <reference field="2" count="1" selected="0">
            <x v="893"/>
          </reference>
        </references>
      </pivotArea>
    </chartFormat>
    <chartFormat chart="1" format="896">
      <pivotArea type="data" outline="0" fieldPosition="0">
        <references count="2">
          <reference field="4294967294" count="1" selected="0">
            <x v="0"/>
          </reference>
          <reference field="2" count="1" selected="0">
            <x v="894"/>
          </reference>
        </references>
      </pivotArea>
    </chartFormat>
    <chartFormat chart="1" format="897">
      <pivotArea type="data" outline="0" fieldPosition="0">
        <references count="2">
          <reference field="4294967294" count="1" selected="0">
            <x v="0"/>
          </reference>
          <reference field="2" count="1" selected="0">
            <x v="895"/>
          </reference>
        </references>
      </pivotArea>
    </chartFormat>
    <chartFormat chart="1" format="898">
      <pivotArea type="data" outline="0" fieldPosition="0">
        <references count="2">
          <reference field="4294967294" count="1" selected="0">
            <x v="0"/>
          </reference>
          <reference field="2" count="1" selected="0">
            <x v="896"/>
          </reference>
        </references>
      </pivotArea>
    </chartFormat>
    <chartFormat chart="1" format="899">
      <pivotArea type="data" outline="0" fieldPosition="0">
        <references count="2">
          <reference field="4294967294" count="1" selected="0">
            <x v="0"/>
          </reference>
          <reference field="2" count="1" selected="0">
            <x v="897"/>
          </reference>
        </references>
      </pivotArea>
    </chartFormat>
    <chartFormat chart="1" format="900">
      <pivotArea type="data" outline="0" fieldPosition="0">
        <references count="2">
          <reference field="4294967294" count="1" selected="0">
            <x v="0"/>
          </reference>
          <reference field="2" count="1" selected="0">
            <x v="898"/>
          </reference>
        </references>
      </pivotArea>
    </chartFormat>
    <chartFormat chart="1" format="901">
      <pivotArea type="data" outline="0" fieldPosition="0">
        <references count="2">
          <reference field="4294967294" count="1" selected="0">
            <x v="0"/>
          </reference>
          <reference field="2" count="1" selected="0">
            <x v="899"/>
          </reference>
        </references>
      </pivotArea>
    </chartFormat>
    <chartFormat chart="1" format="902">
      <pivotArea type="data" outline="0" fieldPosition="0">
        <references count="2">
          <reference field="4294967294" count="1" selected="0">
            <x v="0"/>
          </reference>
          <reference field="2" count="1" selected="0">
            <x v="900"/>
          </reference>
        </references>
      </pivotArea>
    </chartFormat>
    <chartFormat chart="1" format="903">
      <pivotArea type="data" outline="0" fieldPosition="0">
        <references count="2">
          <reference field="4294967294" count="1" selected="0">
            <x v="0"/>
          </reference>
          <reference field="2" count="1" selected="0">
            <x v="901"/>
          </reference>
        </references>
      </pivotArea>
    </chartFormat>
    <chartFormat chart="1" format="904">
      <pivotArea type="data" outline="0" fieldPosition="0">
        <references count="2">
          <reference field="4294967294" count="1" selected="0">
            <x v="0"/>
          </reference>
          <reference field="2" count="1" selected="0">
            <x v="902"/>
          </reference>
        </references>
      </pivotArea>
    </chartFormat>
    <chartFormat chart="1" format="905">
      <pivotArea type="data" outline="0" fieldPosition="0">
        <references count="2">
          <reference field="4294967294" count="1" selected="0">
            <x v="0"/>
          </reference>
          <reference field="2" count="1" selected="0">
            <x v="903"/>
          </reference>
        </references>
      </pivotArea>
    </chartFormat>
    <chartFormat chart="1" format="906">
      <pivotArea type="data" outline="0" fieldPosition="0">
        <references count="2">
          <reference field="4294967294" count="1" selected="0">
            <x v="0"/>
          </reference>
          <reference field="2" count="1" selected="0">
            <x v="904"/>
          </reference>
        </references>
      </pivotArea>
    </chartFormat>
    <chartFormat chart="1" format="907">
      <pivotArea type="data" outline="0" fieldPosition="0">
        <references count="2">
          <reference field="4294967294" count="1" selected="0">
            <x v="0"/>
          </reference>
          <reference field="2" count="1" selected="0">
            <x v="905"/>
          </reference>
        </references>
      </pivotArea>
    </chartFormat>
    <chartFormat chart="1" format="908">
      <pivotArea type="data" outline="0" fieldPosition="0">
        <references count="2">
          <reference field="4294967294" count="1" selected="0">
            <x v="0"/>
          </reference>
          <reference field="2" count="1" selected="0">
            <x v="906"/>
          </reference>
        </references>
      </pivotArea>
    </chartFormat>
    <chartFormat chart="1" format="909">
      <pivotArea type="data" outline="0" fieldPosition="0">
        <references count="2">
          <reference field="4294967294" count="1" selected="0">
            <x v="0"/>
          </reference>
          <reference field="2" count="1" selected="0">
            <x v="907"/>
          </reference>
        </references>
      </pivotArea>
    </chartFormat>
    <chartFormat chart="1" format="910">
      <pivotArea type="data" outline="0" fieldPosition="0">
        <references count="2">
          <reference field="4294967294" count="1" selected="0">
            <x v="0"/>
          </reference>
          <reference field="2" count="1" selected="0">
            <x v="908"/>
          </reference>
        </references>
      </pivotArea>
    </chartFormat>
    <chartFormat chart="1" format="911">
      <pivotArea type="data" outline="0" fieldPosition="0">
        <references count="2">
          <reference field="4294967294" count="1" selected="0">
            <x v="0"/>
          </reference>
          <reference field="2" count="1" selected="0">
            <x v="909"/>
          </reference>
        </references>
      </pivotArea>
    </chartFormat>
    <chartFormat chart="1" format="912">
      <pivotArea type="data" outline="0" fieldPosition="0">
        <references count="2">
          <reference field="4294967294" count="1" selected="0">
            <x v="0"/>
          </reference>
          <reference field="2" count="1" selected="0">
            <x v="910"/>
          </reference>
        </references>
      </pivotArea>
    </chartFormat>
    <chartFormat chart="1" format="913">
      <pivotArea type="data" outline="0" fieldPosition="0">
        <references count="2">
          <reference field="4294967294" count="1" selected="0">
            <x v="0"/>
          </reference>
          <reference field="2" count="1" selected="0">
            <x v="911"/>
          </reference>
        </references>
      </pivotArea>
    </chartFormat>
    <chartFormat chart="1" format="914">
      <pivotArea type="data" outline="0" fieldPosition="0">
        <references count="2">
          <reference field="4294967294" count="1" selected="0">
            <x v="0"/>
          </reference>
          <reference field="2" count="1" selected="0">
            <x v="912"/>
          </reference>
        </references>
      </pivotArea>
    </chartFormat>
    <chartFormat chart="1" format="915">
      <pivotArea type="data" outline="0" fieldPosition="0">
        <references count="2">
          <reference field="4294967294" count="1" selected="0">
            <x v="0"/>
          </reference>
          <reference field="2" count="1" selected="0">
            <x v="913"/>
          </reference>
        </references>
      </pivotArea>
    </chartFormat>
    <chartFormat chart="1" format="916">
      <pivotArea type="data" outline="0" fieldPosition="0">
        <references count="2">
          <reference field="4294967294" count="1" selected="0">
            <x v="0"/>
          </reference>
          <reference field="2" count="1" selected="0">
            <x v="914"/>
          </reference>
        </references>
      </pivotArea>
    </chartFormat>
    <chartFormat chart="1" format="917">
      <pivotArea type="data" outline="0" fieldPosition="0">
        <references count="2">
          <reference field="4294967294" count="1" selected="0">
            <x v="0"/>
          </reference>
          <reference field="2" count="1" selected="0">
            <x v="915"/>
          </reference>
        </references>
      </pivotArea>
    </chartFormat>
    <chartFormat chart="1" format="918">
      <pivotArea type="data" outline="0" fieldPosition="0">
        <references count="2">
          <reference field="4294967294" count="1" selected="0">
            <x v="0"/>
          </reference>
          <reference field="2" count="1" selected="0">
            <x v="916"/>
          </reference>
        </references>
      </pivotArea>
    </chartFormat>
    <chartFormat chart="1" format="919">
      <pivotArea type="data" outline="0" fieldPosition="0">
        <references count="2">
          <reference field="4294967294" count="1" selected="0">
            <x v="0"/>
          </reference>
          <reference field="2" count="1" selected="0">
            <x v="917"/>
          </reference>
        </references>
      </pivotArea>
    </chartFormat>
    <chartFormat chart="1" format="920">
      <pivotArea type="data" outline="0" fieldPosition="0">
        <references count="2">
          <reference field="4294967294" count="1" selected="0">
            <x v="0"/>
          </reference>
          <reference field="2" count="1" selected="0">
            <x v="918"/>
          </reference>
        </references>
      </pivotArea>
    </chartFormat>
    <chartFormat chart="1" format="921">
      <pivotArea type="data" outline="0" fieldPosition="0">
        <references count="2">
          <reference field="4294967294" count="1" selected="0">
            <x v="0"/>
          </reference>
          <reference field="2" count="1" selected="0">
            <x v="919"/>
          </reference>
        </references>
      </pivotArea>
    </chartFormat>
    <chartFormat chart="1" format="922">
      <pivotArea type="data" outline="0" fieldPosition="0">
        <references count="2">
          <reference field="4294967294" count="1" selected="0">
            <x v="0"/>
          </reference>
          <reference field="2" count="1" selected="0">
            <x v="920"/>
          </reference>
        </references>
      </pivotArea>
    </chartFormat>
    <chartFormat chart="1" format="923">
      <pivotArea type="data" outline="0" fieldPosition="0">
        <references count="2">
          <reference field="4294967294" count="1" selected="0">
            <x v="0"/>
          </reference>
          <reference field="2" count="1" selected="0">
            <x v="921"/>
          </reference>
        </references>
      </pivotArea>
    </chartFormat>
    <chartFormat chart="1" format="924">
      <pivotArea type="data" outline="0" fieldPosition="0">
        <references count="2">
          <reference field="4294967294" count="1" selected="0">
            <x v="0"/>
          </reference>
          <reference field="2" count="1" selected="0">
            <x v="922"/>
          </reference>
        </references>
      </pivotArea>
    </chartFormat>
    <chartFormat chart="1" format="925">
      <pivotArea type="data" outline="0" fieldPosition="0">
        <references count="2">
          <reference field="4294967294" count="1" selected="0">
            <x v="0"/>
          </reference>
          <reference field="2" count="1" selected="0">
            <x v="923"/>
          </reference>
        </references>
      </pivotArea>
    </chartFormat>
    <chartFormat chart="1" format="926">
      <pivotArea type="data" outline="0" fieldPosition="0">
        <references count="2">
          <reference field="4294967294" count="1" selected="0">
            <x v="0"/>
          </reference>
          <reference field="2" count="1" selected="0">
            <x v="924"/>
          </reference>
        </references>
      </pivotArea>
    </chartFormat>
    <chartFormat chart="1" format="927">
      <pivotArea type="data" outline="0" fieldPosition="0">
        <references count="2">
          <reference field="4294967294" count="1" selected="0">
            <x v="0"/>
          </reference>
          <reference field="2" count="1" selected="0">
            <x v="925"/>
          </reference>
        </references>
      </pivotArea>
    </chartFormat>
    <chartFormat chart="1" format="928">
      <pivotArea type="data" outline="0" fieldPosition="0">
        <references count="2">
          <reference field="4294967294" count="1" selected="0">
            <x v="0"/>
          </reference>
          <reference field="2" count="1" selected="0">
            <x v="926"/>
          </reference>
        </references>
      </pivotArea>
    </chartFormat>
    <chartFormat chart="1" format="929">
      <pivotArea type="data" outline="0" fieldPosition="0">
        <references count="2">
          <reference field="4294967294" count="1" selected="0">
            <x v="0"/>
          </reference>
          <reference field="2" count="1" selected="0">
            <x v="927"/>
          </reference>
        </references>
      </pivotArea>
    </chartFormat>
    <chartFormat chart="1" format="930">
      <pivotArea type="data" outline="0" fieldPosition="0">
        <references count="2">
          <reference field="4294967294" count="1" selected="0">
            <x v="0"/>
          </reference>
          <reference field="2" count="1" selected="0">
            <x v="928"/>
          </reference>
        </references>
      </pivotArea>
    </chartFormat>
    <chartFormat chart="1" format="931">
      <pivotArea type="data" outline="0" fieldPosition="0">
        <references count="2">
          <reference field="4294967294" count="1" selected="0">
            <x v="0"/>
          </reference>
          <reference field="2" count="1" selected="0">
            <x v="929"/>
          </reference>
        </references>
      </pivotArea>
    </chartFormat>
    <chartFormat chart="1" format="932">
      <pivotArea type="data" outline="0" fieldPosition="0">
        <references count="2">
          <reference field="4294967294" count="1" selected="0">
            <x v="0"/>
          </reference>
          <reference field="2" count="1" selected="0">
            <x v="930"/>
          </reference>
        </references>
      </pivotArea>
    </chartFormat>
    <chartFormat chart="1" format="933">
      <pivotArea type="data" outline="0" fieldPosition="0">
        <references count="2">
          <reference field="4294967294" count="1" selected="0">
            <x v="0"/>
          </reference>
          <reference field="2" count="1" selected="0">
            <x v="931"/>
          </reference>
        </references>
      </pivotArea>
    </chartFormat>
    <chartFormat chart="1" format="934">
      <pivotArea type="data" outline="0" fieldPosition="0">
        <references count="2">
          <reference field="4294967294" count="1" selected="0">
            <x v="0"/>
          </reference>
          <reference field="2" count="1" selected="0">
            <x v="932"/>
          </reference>
        </references>
      </pivotArea>
    </chartFormat>
    <chartFormat chart="1" format="935">
      <pivotArea type="data" outline="0" fieldPosition="0">
        <references count="2">
          <reference field="4294967294" count="1" selected="0">
            <x v="0"/>
          </reference>
          <reference field="2" count="1" selected="0">
            <x v="933"/>
          </reference>
        </references>
      </pivotArea>
    </chartFormat>
    <chartFormat chart="1" format="936">
      <pivotArea type="data" outline="0" fieldPosition="0">
        <references count="2">
          <reference field="4294967294" count="1" selected="0">
            <x v="0"/>
          </reference>
          <reference field="2" count="1" selected="0">
            <x v="934"/>
          </reference>
        </references>
      </pivotArea>
    </chartFormat>
    <chartFormat chart="1" format="937">
      <pivotArea type="data" outline="0" fieldPosition="0">
        <references count="2">
          <reference field="4294967294" count="1" selected="0">
            <x v="0"/>
          </reference>
          <reference field="2" count="1" selected="0">
            <x v="935"/>
          </reference>
        </references>
      </pivotArea>
    </chartFormat>
    <chartFormat chart="1" format="938">
      <pivotArea type="data" outline="0" fieldPosition="0">
        <references count="2">
          <reference field="4294967294" count="1" selected="0">
            <x v="0"/>
          </reference>
          <reference field="2" count="1" selected="0">
            <x v="936"/>
          </reference>
        </references>
      </pivotArea>
    </chartFormat>
    <chartFormat chart="1" format="939">
      <pivotArea type="data" outline="0" fieldPosition="0">
        <references count="2">
          <reference field="4294967294" count="1" selected="0">
            <x v="0"/>
          </reference>
          <reference field="2" count="1" selected="0">
            <x v="937"/>
          </reference>
        </references>
      </pivotArea>
    </chartFormat>
    <chartFormat chart="1" format="940">
      <pivotArea type="data" outline="0" fieldPosition="0">
        <references count="2">
          <reference field="4294967294" count="1" selected="0">
            <x v="0"/>
          </reference>
          <reference field="2" count="1" selected="0">
            <x v="938"/>
          </reference>
        </references>
      </pivotArea>
    </chartFormat>
    <chartFormat chart="1" format="941">
      <pivotArea type="data" outline="0" fieldPosition="0">
        <references count="2">
          <reference field="4294967294" count="1" selected="0">
            <x v="0"/>
          </reference>
          <reference field="2" count="1" selected="0">
            <x v="939"/>
          </reference>
        </references>
      </pivotArea>
    </chartFormat>
    <chartFormat chart="1" format="942">
      <pivotArea type="data" outline="0" fieldPosition="0">
        <references count="2">
          <reference field="4294967294" count="1" selected="0">
            <x v="0"/>
          </reference>
          <reference field="2" count="1" selected="0">
            <x v="940"/>
          </reference>
        </references>
      </pivotArea>
    </chartFormat>
    <chartFormat chart="1" format="943">
      <pivotArea type="data" outline="0" fieldPosition="0">
        <references count="2">
          <reference field="4294967294" count="1" selected="0">
            <x v="0"/>
          </reference>
          <reference field="2" count="1" selected="0">
            <x v="941"/>
          </reference>
        </references>
      </pivotArea>
    </chartFormat>
    <chartFormat chart="1" format="944">
      <pivotArea type="data" outline="0" fieldPosition="0">
        <references count="2">
          <reference field="4294967294" count="1" selected="0">
            <x v="0"/>
          </reference>
          <reference field="2" count="1" selected="0">
            <x v="942"/>
          </reference>
        </references>
      </pivotArea>
    </chartFormat>
    <chartFormat chart="1" format="945">
      <pivotArea type="data" outline="0" fieldPosition="0">
        <references count="2">
          <reference field="4294967294" count="1" selected="0">
            <x v="0"/>
          </reference>
          <reference field="2" count="1" selected="0">
            <x v="943"/>
          </reference>
        </references>
      </pivotArea>
    </chartFormat>
    <chartFormat chart="1" format="946">
      <pivotArea type="data" outline="0" fieldPosition="0">
        <references count="2">
          <reference field="4294967294" count="1" selected="0">
            <x v="0"/>
          </reference>
          <reference field="2" count="1" selected="0">
            <x v="944"/>
          </reference>
        </references>
      </pivotArea>
    </chartFormat>
    <chartFormat chart="1" format="947">
      <pivotArea type="data" outline="0" fieldPosition="0">
        <references count="2">
          <reference field="4294967294" count="1" selected="0">
            <x v="0"/>
          </reference>
          <reference field="2" count="1" selected="0">
            <x v="945"/>
          </reference>
        </references>
      </pivotArea>
    </chartFormat>
    <chartFormat chart="1" format="948">
      <pivotArea type="data" outline="0" fieldPosition="0">
        <references count="2">
          <reference field="4294967294" count="1" selected="0">
            <x v="0"/>
          </reference>
          <reference field="2" count="1" selected="0">
            <x v="946"/>
          </reference>
        </references>
      </pivotArea>
    </chartFormat>
    <chartFormat chart="1" format="949">
      <pivotArea type="data" outline="0" fieldPosition="0">
        <references count="2">
          <reference field="4294967294" count="1" selected="0">
            <x v="0"/>
          </reference>
          <reference field="2" count="1" selected="0">
            <x v="947"/>
          </reference>
        </references>
      </pivotArea>
    </chartFormat>
    <chartFormat chart="1" format="950">
      <pivotArea type="data" outline="0" fieldPosition="0">
        <references count="2">
          <reference field="4294967294" count="1" selected="0">
            <x v="0"/>
          </reference>
          <reference field="2" count="1" selected="0">
            <x v="948"/>
          </reference>
        </references>
      </pivotArea>
    </chartFormat>
    <chartFormat chart="1" format="951">
      <pivotArea type="data" outline="0" fieldPosition="0">
        <references count="2">
          <reference field="4294967294" count="1" selected="0">
            <x v="0"/>
          </reference>
          <reference field="2" count="1" selected="0">
            <x v="949"/>
          </reference>
        </references>
      </pivotArea>
    </chartFormat>
    <chartFormat chart="1" format="952">
      <pivotArea type="data" outline="0" fieldPosition="0">
        <references count="2">
          <reference field="4294967294" count="1" selected="0">
            <x v="0"/>
          </reference>
          <reference field="2" count="1" selected="0">
            <x v="950"/>
          </reference>
        </references>
      </pivotArea>
    </chartFormat>
    <chartFormat chart="1" format="953">
      <pivotArea type="data" outline="0" fieldPosition="0">
        <references count="2">
          <reference field="4294967294" count="1" selected="0">
            <x v="0"/>
          </reference>
          <reference field="2" count="1" selected="0">
            <x v="951"/>
          </reference>
        </references>
      </pivotArea>
    </chartFormat>
    <chartFormat chart="1" format="954">
      <pivotArea type="data" outline="0" fieldPosition="0">
        <references count="2">
          <reference field="4294967294" count="1" selected="0">
            <x v="0"/>
          </reference>
          <reference field="2" count="1" selected="0">
            <x v="952"/>
          </reference>
        </references>
      </pivotArea>
    </chartFormat>
    <chartFormat chart="1" format="955">
      <pivotArea type="data" outline="0" fieldPosition="0">
        <references count="2">
          <reference field="4294967294" count="1" selected="0">
            <x v="0"/>
          </reference>
          <reference field="2" count="1" selected="0">
            <x v="953"/>
          </reference>
        </references>
      </pivotArea>
    </chartFormat>
    <chartFormat chart="1" format="956">
      <pivotArea type="data" outline="0" fieldPosition="0">
        <references count="2">
          <reference field="4294967294" count="1" selected="0">
            <x v="0"/>
          </reference>
          <reference field="2" count="1" selected="0">
            <x v="954"/>
          </reference>
        </references>
      </pivotArea>
    </chartFormat>
    <chartFormat chart="1" format="957">
      <pivotArea type="data" outline="0" fieldPosition="0">
        <references count="2">
          <reference field="4294967294" count="1" selected="0">
            <x v="0"/>
          </reference>
          <reference field="2" count="1" selected="0">
            <x v="955"/>
          </reference>
        </references>
      </pivotArea>
    </chartFormat>
    <chartFormat chart="1" format="958">
      <pivotArea type="data" outline="0" fieldPosition="0">
        <references count="2">
          <reference field="4294967294" count="1" selected="0">
            <x v="0"/>
          </reference>
          <reference field="2" count="1" selected="0">
            <x v="956"/>
          </reference>
        </references>
      </pivotArea>
    </chartFormat>
    <chartFormat chart="1" format="959">
      <pivotArea type="data" outline="0" fieldPosition="0">
        <references count="2">
          <reference field="4294967294" count="1" selected="0">
            <x v="0"/>
          </reference>
          <reference field="2" count="1" selected="0">
            <x v="957"/>
          </reference>
        </references>
      </pivotArea>
    </chartFormat>
    <chartFormat chart="1" format="960">
      <pivotArea type="data" outline="0" fieldPosition="0">
        <references count="2">
          <reference field="4294967294" count="1" selected="0">
            <x v="0"/>
          </reference>
          <reference field="2" count="1" selected="0">
            <x v="958"/>
          </reference>
        </references>
      </pivotArea>
    </chartFormat>
    <chartFormat chart="1" format="961">
      <pivotArea type="data" outline="0" fieldPosition="0">
        <references count="2">
          <reference field="4294967294" count="1" selected="0">
            <x v="0"/>
          </reference>
          <reference field="2" count="1" selected="0">
            <x v="959"/>
          </reference>
        </references>
      </pivotArea>
    </chartFormat>
    <chartFormat chart="1" format="962">
      <pivotArea type="data" outline="0" fieldPosition="0">
        <references count="2">
          <reference field="4294967294" count="1" selected="0">
            <x v="0"/>
          </reference>
          <reference field="2" count="1" selected="0">
            <x v="960"/>
          </reference>
        </references>
      </pivotArea>
    </chartFormat>
    <chartFormat chart="1" format="963">
      <pivotArea type="data" outline="0" fieldPosition="0">
        <references count="2">
          <reference field="4294967294" count="1" selected="0">
            <x v="0"/>
          </reference>
          <reference field="2" count="1" selected="0">
            <x v="961"/>
          </reference>
        </references>
      </pivotArea>
    </chartFormat>
    <chartFormat chart="1" format="964">
      <pivotArea type="data" outline="0" fieldPosition="0">
        <references count="2">
          <reference field="4294967294" count="1" selected="0">
            <x v="0"/>
          </reference>
          <reference field="2" count="1" selected="0">
            <x v="962"/>
          </reference>
        </references>
      </pivotArea>
    </chartFormat>
    <chartFormat chart="1" format="965">
      <pivotArea type="data" outline="0" fieldPosition="0">
        <references count="2">
          <reference field="4294967294" count="1" selected="0">
            <x v="0"/>
          </reference>
          <reference field="2" count="1" selected="0">
            <x v="963"/>
          </reference>
        </references>
      </pivotArea>
    </chartFormat>
    <chartFormat chart="1" format="966">
      <pivotArea type="data" outline="0" fieldPosition="0">
        <references count="2">
          <reference field="4294967294" count="1" selected="0">
            <x v="0"/>
          </reference>
          <reference field="2" count="1" selected="0">
            <x v="964"/>
          </reference>
        </references>
      </pivotArea>
    </chartFormat>
    <chartFormat chart="1" format="967">
      <pivotArea type="data" outline="0" fieldPosition="0">
        <references count="2">
          <reference field="4294967294" count="1" selected="0">
            <x v="0"/>
          </reference>
          <reference field="2" count="1" selected="0">
            <x v="965"/>
          </reference>
        </references>
      </pivotArea>
    </chartFormat>
    <chartFormat chart="1" format="968">
      <pivotArea type="data" outline="0" fieldPosition="0">
        <references count="2">
          <reference field="4294967294" count="1" selected="0">
            <x v="0"/>
          </reference>
          <reference field="2" count="1" selected="0">
            <x v="966"/>
          </reference>
        </references>
      </pivotArea>
    </chartFormat>
    <chartFormat chart="1" format="969">
      <pivotArea type="data" outline="0" fieldPosition="0">
        <references count="2">
          <reference field="4294967294" count="1" selected="0">
            <x v="0"/>
          </reference>
          <reference field="2" count="1" selected="0">
            <x v="967"/>
          </reference>
        </references>
      </pivotArea>
    </chartFormat>
    <chartFormat chart="1" format="970">
      <pivotArea type="data" outline="0" fieldPosition="0">
        <references count="2">
          <reference field="4294967294" count="1" selected="0">
            <x v="0"/>
          </reference>
          <reference field="2" count="1" selected="0">
            <x v="968"/>
          </reference>
        </references>
      </pivotArea>
    </chartFormat>
    <chartFormat chart="1" format="971">
      <pivotArea type="data" outline="0" fieldPosition="0">
        <references count="2">
          <reference field="4294967294" count="1" selected="0">
            <x v="0"/>
          </reference>
          <reference field="2" count="1" selected="0">
            <x v="969"/>
          </reference>
        </references>
      </pivotArea>
    </chartFormat>
    <chartFormat chart="1" format="972">
      <pivotArea type="data" outline="0" fieldPosition="0">
        <references count="2">
          <reference field="4294967294" count="1" selected="0">
            <x v="0"/>
          </reference>
          <reference field="2" count="1" selected="0">
            <x v="970"/>
          </reference>
        </references>
      </pivotArea>
    </chartFormat>
    <chartFormat chart="1" format="973">
      <pivotArea type="data" outline="0" fieldPosition="0">
        <references count="2">
          <reference field="4294967294" count="1" selected="0">
            <x v="0"/>
          </reference>
          <reference field="2" count="1" selected="0">
            <x v="971"/>
          </reference>
        </references>
      </pivotArea>
    </chartFormat>
    <chartFormat chart="1" format="974">
      <pivotArea type="data" outline="0" fieldPosition="0">
        <references count="2">
          <reference field="4294967294" count="1" selected="0">
            <x v="0"/>
          </reference>
          <reference field="2" count="1" selected="0">
            <x v="972"/>
          </reference>
        </references>
      </pivotArea>
    </chartFormat>
    <chartFormat chart="1" format="975">
      <pivotArea type="data" outline="0" fieldPosition="0">
        <references count="2">
          <reference field="4294967294" count="1" selected="0">
            <x v="0"/>
          </reference>
          <reference field="2" count="1" selected="0">
            <x v="973"/>
          </reference>
        </references>
      </pivotArea>
    </chartFormat>
    <chartFormat chart="1" format="976">
      <pivotArea type="data" outline="0" fieldPosition="0">
        <references count="2">
          <reference field="4294967294" count="1" selected="0">
            <x v="0"/>
          </reference>
          <reference field="2" count="1" selected="0">
            <x v="974"/>
          </reference>
        </references>
      </pivotArea>
    </chartFormat>
    <chartFormat chart="1" format="977">
      <pivotArea type="data" outline="0" fieldPosition="0">
        <references count="2">
          <reference field="4294967294" count="1" selected="0">
            <x v="0"/>
          </reference>
          <reference field="2" count="1" selected="0">
            <x v="975"/>
          </reference>
        </references>
      </pivotArea>
    </chartFormat>
    <chartFormat chart="1" format="978">
      <pivotArea type="data" outline="0" fieldPosition="0">
        <references count="2">
          <reference field="4294967294" count="1" selected="0">
            <x v="0"/>
          </reference>
          <reference field="2" count="1" selected="0">
            <x v="976"/>
          </reference>
        </references>
      </pivotArea>
    </chartFormat>
    <chartFormat chart="1" format="979">
      <pivotArea type="data" outline="0" fieldPosition="0">
        <references count="2">
          <reference field="4294967294" count="1" selected="0">
            <x v="0"/>
          </reference>
          <reference field="2" count="1" selected="0">
            <x v="977"/>
          </reference>
        </references>
      </pivotArea>
    </chartFormat>
    <chartFormat chart="1" format="980">
      <pivotArea type="data" outline="0" fieldPosition="0">
        <references count="2">
          <reference field="4294967294" count="1" selected="0">
            <x v="0"/>
          </reference>
          <reference field="2" count="1" selected="0">
            <x v="978"/>
          </reference>
        </references>
      </pivotArea>
    </chartFormat>
    <chartFormat chart="1" format="981">
      <pivotArea type="data" outline="0" fieldPosition="0">
        <references count="2">
          <reference field="4294967294" count="1" selected="0">
            <x v="0"/>
          </reference>
          <reference field="2" count="1" selected="0">
            <x v="979"/>
          </reference>
        </references>
      </pivotArea>
    </chartFormat>
    <chartFormat chart="1" format="982">
      <pivotArea type="data" outline="0" fieldPosition="0">
        <references count="2">
          <reference field="4294967294" count="1" selected="0">
            <x v="0"/>
          </reference>
          <reference field="2" count="1" selected="0">
            <x v="980"/>
          </reference>
        </references>
      </pivotArea>
    </chartFormat>
    <chartFormat chart="1" format="983">
      <pivotArea type="data" outline="0" fieldPosition="0">
        <references count="2">
          <reference field="4294967294" count="1" selected="0">
            <x v="0"/>
          </reference>
          <reference field="2" count="1" selected="0">
            <x v="981"/>
          </reference>
        </references>
      </pivotArea>
    </chartFormat>
    <chartFormat chart="1" format="984">
      <pivotArea type="data" outline="0" fieldPosition="0">
        <references count="2">
          <reference field="4294967294" count="1" selected="0">
            <x v="0"/>
          </reference>
          <reference field="2" count="1" selected="0">
            <x v="982"/>
          </reference>
        </references>
      </pivotArea>
    </chartFormat>
    <chartFormat chart="1" format="985">
      <pivotArea type="data" outline="0" fieldPosition="0">
        <references count="2">
          <reference field="4294967294" count="1" selected="0">
            <x v="0"/>
          </reference>
          <reference field="2" count="1" selected="0">
            <x v="983"/>
          </reference>
        </references>
      </pivotArea>
    </chartFormat>
    <chartFormat chart="1" format="986">
      <pivotArea type="data" outline="0" fieldPosition="0">
        <references count="2">
          <reference field="4294967294" count="1" selected="0">
            <x v="0"/>
          </reference>
          <reference field="2" count="1" selected="0">
            <x v="984"/>
          </reference>
        </references>
      </pivotArea>
    </chartFormat>
    <chartFormat chart="1" format="987">
      <pivotArea type="data" outline="0" fieldPosition="0">
        <references count="2">
          <reference field="4294967294" count="1" selected="0">
            <x v="0"/>
          </reference>
          <reference field="2" count="1" selected="0">
            <x v="985"/>
          </reference>
        </references>
      </pivotArea>
    </chartFormat>
    <chartFormat chart="1" format="988">
      <pivotArea type="data" outline="0" fieldPosition="0">
        <references count="2">
          <reference field="4294967294" count="1" selected="0">
            <x v="0"/>
          </reference>
          <reference field="2" count="1" selected="0">
            <x v="986"/>
          </reference>
        </references>
      </pivotArea>
    </chartFormat>
    <chartFormat chart="1" format="989">
      <pivotArea type="data" outline="0" fieldPosition="0">
        <references count="2">
          <reference field="4294967294" count="1" selected="0">
            <x v="0"/>
          </reference>
          <reference field="2" count="1" selected="0">
            <x v="987"/>
          </reference>
        </references>
      </pivotArea>
    </chartFormat>
    <chartFormat chart="1" format="990">
      <pivotArea type="data" outline="0" fieldPosition="0">
        <references count="2">
          <reference field="4294967294" count="1" selected="0">
            <x v="0"/>
          </reference>
          <reference field="2" count="1" selected="0">
            <x v="988"/>
          </reference>
        </references>
      </pivotArea>
    </chartFormat>
    <chartFormat chart="1" format="991">
      <pivotArea type="data" outline="0" fieldPosition="0">
        <references count="2">
          <reference field="4294967294" count="1" selected="0">
            <x v="0"/>
          </reference>
          <reference field="2" count="1" selected="0">
            <x v="989"/>
          </reference>
        </references>
      </pivotArea>
    </chartFormat>
    <chartFormat chart="1" format="992">
      <pivotArea type="data" outline="0" fieldPosition="0">
        <references count="2">
          <reference field="4294967294" count="1" selected="0">
            <x v="0"/>
          </reference>
          <reference field="2" count="1" selected="0">
            <x v="990"/>
          </reference>
        </references>
      </pivotArea>
    </chartFormat>
    <chartFormat chart="1" format="993">
      <pivotArea type="data" outline="0" fieldPosition="0">
        <references count="2">
          <reference field="4294967294" count="1" selected="0">
            <x v="0"/>
          </reference>
          <reference field="2" count="1" selected="0">
            <x v="991"/>
          </reference>
        </references>
      </pivotArea>
    </chartFormat>
    <chartFormat chart="1" format="994">
      <pivotArea type="data" outline="0" fieldPosition="0">
        <references count="2">
          <reference field="4294967294" count="1" selected="0">
            <x v="0"/>
          </reference>
          <reference field="2" count="1" selected="0">
            <x v="992"/>
          </reference>
        </references>
      </pivotArea>
    </chartFormat>
    <chartFormat chart="1" format="995">
      <pivotArea type="data" outline="0" fieldPosition="0">
        <references count="2">
          <reference field="4294967294" count="1" selected="0">
            <x v="0"/>
          </reference>
          <reference field="2" count="1" selected="0">
            <x v="993"/>
          </reference>
        </references>
      </pivotArea>
    </chartFormat>
    <chartFormat chart="1" format="996">
      <pivotArea type="data" outline="0" fieldPosition="0">
        <references count="2">
          <reference field="4294967294" count="1" selected="0">
            <x v="0"/>
          </reference>
          <reference field="2" count="1" selected="0">
            <x v="994"/>
          </reference>
        </references>
      </pivotArea>
    </chartFormat>
    <chartFormat chart="1" format="997">
      <pivotArea type="data" outline="0" fieldPosition="0">
        <references count="2">
          <reference field="4294967294" count="1" selected="0">
            <x v="0"/>
          </reference>
          <reference field="2" count="1" selected="0">
            <x v="995"/>
          </reference>
        </references>
      </pivotArea>
    </chartFormat>
    <chartFormat chart="1" format="998">
      <pivotArea type="data" outline="0" fieldPosition="0">
        <references count="2">
          <reference field="4294967294" count="1" selected="0">
            <x v="0"/>
          </reference>
          <reference field="2" count="1" selected="0">
            <x v="996"/>
          </reference>
        </references>
      </pivotArea>
    </chartFormat>
    <chartFormat chart="1" format="999">
      <pivotArea type="data" outline="0" fieldPosition="0">
        <references count="2">
          <reference field="4294967294" count="1" selected="0">
            <x v="0"/>
          </reference>
          <reference field="2" count="1" selected="0">
            <x v="997"/>
          </reference>
        </references>
      </pivotArea>
    </chartFormat>
    <chartFormat chart="1" format="1000">
      <pivotArea type="data" outline="0" fieldPosition="0">
        <references count="2">
          <reference field="4294967294" count="1" selected="0">
            <x v="0"/>
          </reference>
          <reference field="2" count="1" selected="0">
            <x v="998"/>
          </reference>
        </references>
      </pivotArea>
    </chartFormat>
    <chartFormat chart="1" format="1001">
      <pivotArea type="data" outline="0" fieldPosition="0">
        <references count="2">
          <reference field="4294967294" count="1" selected="0">
            <x v="0"/>
          </reference>
          <reference field="2" count="1" selected="0">
            <x v="999"/>
          </reference>
        </references>
      </pivotArea>
    </chartFormat>
    <chartFormat chart="1" format="1002">
      <pivotArea type="data" outline="0" fieldPosition="0">
        <references count="2">
          <reference field="4294967294" count="1" selected="0">
            <x v="0"/>
          </reference>
          <reference field="2" count="1" selected="0">
            <x v="1000"/>
          </reference>
        </references>
      </pivotArea>
    </chartFormat>
    <chartFormat chart="1" format="1003">
      <pivotArea type="data" outline="0" fieldPosition="0">
        <references count="2">
          <reference field="4294967294" count="1" selected="0">
            <x v="0"/>
          </reference>
          <reference field="2" count="1" selected="0">
            <x v="1001"/>
          </reference>
        </references>
      </pivotArea>
    </chartFormat>
    <chartFormat chart="1" format="1004">
      <pivotArea type="data" outline="0" fieldPosition="0">
        <references count="2">
          <reference field="4294967294" count="1" selected="0">
            <x v="0"/>
          </reference>
          <reference field="2" count="1" selected="0">
            <x v="1002"/>
          </reference>
        </references>
      </pivotArea>
    </chartFormat>
    <chartFormat chart="1" format="1005">
      <pivotArea type="data" outline="0" fieldPosition="0">
        <references count="2">
          <reference field="4294967294" count="1" selected="0">
            <x v="0"/>
          </reference>
          <reference field="2" count="1" selected="0">
            <x v="1003"/>
          </reference>
        </references>
      </pivotArea>
    </chartFormat>
    <chartFormat chart="1" format="1006">
      <pivotArea type="data" outline="0" fieldPosition="0">
        <references count="2">
          <reference field="4294967294" count="1" selected="0">
            <x v="0"/>
          </reference>
          <reference field="2" count="1" selected="0">
            <x v="1004"/>
          </reference>
        </references>
      </pivotArea>
    </chartFormat>
    <chartFormat chart="1" format="1007">
      <pivotArea type="data" outline="0" fieldPosition="0">
        <references count="2">
          <reference field="4294967294" count="1" selected="0">
            <x v="0"/>
          </reference>
          <reference field="2" count="1" selected="0">
            <x v="1005"/>
          </reference>
        </references>
      </pivotArea>
    </chartFormat>
    <chartFormat chart="1" format="1008">
      <pivotArea type="data" outline="0" fieldPosition="0">
        <references count="2">
          <reference field="4294967294" count="1" selected="0">
            <x v="0"/>
          </reference>
          <reference field="2" count="1" selected="0">
            <x v="1006"/>
          </reference>
        </references>
      </pivotArea>
    </chartFormat>
    <chartFormat chart="1" format="1009">
      <pivotArea type="data" outline="0" fieldPosition="0">
        <references count="2">
          <reference field="4294967294" count="1" selected="0">
            <x v="0"/>
          </reference>
          <reference field="2" count="1" selected="0">
            <x v="1007"/>
          </reference>
        </references>
      </pivotArea>
    </chartFormat>
    <chartFormat chart="1" format="1010">
      <pivotArea type="data" outline="0" fieldPosition="0">
        <references count="2">
          <reference field="4294967294" count="1" selected="0">
            <x v="0"/>
          </reference>
          <reference field="2" count="1" selected="0">
            <x v="1008"/>
          </reference>
        </references>
      </pivotArea>
    </chartFormat>
    <chartFormat chart="1" format="1011">
      <pivotArea type="data" outline="0" fieldPosition="0">
        <references count="2">
          <reference field="4294967294" count="1" selected="0">
            <x v="0"/>
          </reference>
          <reference field="2" count="1" selected="0">
            <x v="1009"/>
          </reference>
        </references>
      </pivotArea>
    </chartFormat>
    <chartFormat chart="1" format="1012">
      <pivotArea type="data" outline="0" fieldPosition="0">
        <references count="2">
          <reference field="4294967294" count="1" selected="0">
            <x v="0"/>
          </reference>
          <reference field="2" count="1" selected="0">
            <x v="1010"/>
          </reference>
        </references>
      </pivotArea>
    </chartFormat>
    <chartFormat chart="1" format="1013">
      <pivotArea type="data" outline="0" fieldPosition="0">
        <references count="2">
          <reference field="4294967294" count="1" selected="0">
            <x v="0"/>
          </reference>
          <reference field="2" count="1" selected="0">
            <x v="1011"/>
          </reference>
        </references>
      </pivotArea>
    </chartFormat>
    <chartFormat chart="1" format="1014">
      <pivotArea type="data" outline="0" fieldPosition="0">
        <references count="2">
          <reference field="4294967294" count="1" selected="0">
            <x v="0"/>
          </reference>
          <reference field="2" count="1" selected="0">
            <x v="1012"/>
          </reference>
        </references>
      </pivotArea>
    </chartFormat>
    <chartFormat chart="1" format="1015">
      <pivotArea type="data" outline="0" fieldPosition="0">
        <references count="2">
          <reference field="4294967294" count="1" selected="0">
            <x v="0"/>
          </reference>
          <reference field="2" count="1" selected="0">
            <x v="1013"/>
          </reference>
        </references>
      </pivotArea>
    </chartFormat>
    <chartFormat chart="1" format="1016">
      <pivotArea type="data" outline="0" fieldPosition="0">
        <references count="2">
          <reference field="4294967294" count="1" selected="0">
            <x v="0"/>
          </reference>
          <reference field="2" count="1" selected="0">
            <x v="1014"/>
          </reference>
        </references>
      </pivotArea>
    </chartFormat>
    <chartFormat chart="1" format="1017">
      <pivotArea type="data" outline="0" fieldPosition="0">
        <references count="2">
          <reference field="4294967294" count="1" selected="0">
            <x v="0"/>
          </reference>
          <reference field="2" count="1" selected="0">
            <x v="1015"/>
          </reference>
        </references>
      </pivotArea>
    </chartFormat>
    <chartFormat chart="1" format="1018">
      <pivotArea type="data" outline="0" fieldPosition="0">
        <references count="2">
          <reference field="4294967294" count="1" selected="0">
            <x v="0"/>
          </reference>
          <reference field="2" count="1" selected="0">
            <x v="1016"/>
          </reference>
        </references>
      </pivotArea>
    </chartFormat>
    <chartFormat chart="1" format="1019">
      <pivotArea type="data" outline="0" fieldPosition="0">
        <references count="2">
          <reference field="4294967294" count="1" selected="0">
            <x v="0"/>
          </reference>
          <reference field="2" count="1" selected="0">
            <x v="1017"/>
          </reference>
        </references>
      </pivotArea>
    </chartFormat>
    <chartFormat chart="1" format="1020">
      <pivotArea type="data" outline="0" fieldPosition="0">
        <references count="2">
          <reference field="4294967294" count="1" selected="0">
            <x v="0"/>
          </reference>
          <reference field="2" count="1" selected="0">
            <x v="1018"/>
          </reference>
        </references>
      </pivotArea>
    </chartFormat>
    <chartFormat chart="1" format="1021">
      <pivotArea type="data" outline="0" fieldPosition="0">
        <references count="2">
          <reference field="4294967294" count="1" selected="0">
            <x v="0"/>
          </reference>
          <reference field="2" count="1" selected="0">
            <x v="1019"/>
          </reference>
        </references>
      </pivotArea>
    </chartFormat>
    <chartFormat chart="1" format="1022">
      <pivotArea type="data" outline="0" fieldPosition="0">
        <references count="2">
          <reference field="4294967294" count="1" selected="0">
            <x v="0"/>
          </reference>
          <reference field="2" count="1" selected="0">
            <x v="1020"/>
          </reference>
        </references>
      </pivotArea>
    </chartFormat>
    <chartFormat chart="1" format="1023">
      <pivotArea type="data" outline="0" fieldPosition="0">
        <references count="2">
          <reference field="4294967294" count="1" selected="0">
            <x v="0"/>
          </reference>
          <reference field="2" count="1" selected="0">
            <x v="1021"/>
          </reference>
        </references>
      </pivotArea>
    </chartFormat>
    <chartFormat chart="1" format="1024">
      <pivotArea type="data" outline="0" fieldPosition="0">
        <references count="2">
          <reference field="4294967294" count="1" selected="0">
            <x v="0"/>
          </reference>
          <reference field="2" count="1" selected="0">
            <x v="1022"/>
          </reference>
        </references>
      </pivotArea>
    </chartFormat>
    <chartFormat chart="1" format="1025">
      <pivotArea type="data" outline="0" fieldPosition="0">
        <references count="2">
          <reference field="4294967294" count="1" selected="0">
            <x v="0"/>
          </reference>
          <reference field="2" count="1" selected="0">
            <x v="1023"/>
          </reference>
        </references>
      </pivotArea>
    </chartFormat>
    <chartFormat chart="1" format="1026">
      <pivotArea type="data" outline="0" fieldPosition="0">
        <references count="2">
          <reference field="4294967294" count="1" selected="0">
            <x v="0"/>
          </reference>
          <reference field="2" count="1" selected="0">
            <x v="1024"/>
          </reference>
        </references>
      </pivotArea>
    </chartFormat>
    <chartFormat chart="1" format="1027">
      <pivotArea type="data" outline="0" fieldPosition="0">
        <references count="2">
          <reference field="4294967294" count="1" selected="0">
            <x v="0"/>
          </reference>
          <reference field="2" count="1" selected="0">
            <x v="1025"/>
          </reference>
        </references>
      </pivotArea>
    </chartFormat>
    <chartFormat chart="1" format="1028">
      <pivotArea type="data" outline="0" fieldPosition="0">
        <references count="2">
          <reference field="4294967294" count="1" selected="0">
            <x v="0"/>
          </reference>
          <reference field="2" count="1" selected="0">
            <x v="1026"/>
          </reference>
        </references>
      </pivotArea>
    </chartFormat>
    <chartFormat chart="1" format="1029">
      <pivotArea type="data" outline="0" fieldPosition="0">
        <references count="2">
          <reference field="4294967294" count="1" selected="0">
            <x v="0"/>
          </reference>
          <reference field="2" count="1" selected="0">
            <x v="1027"/>
          </reference>
        </references>
      </pivotArea>
    </chartFormat>
    <chartFormat chart="1" format="1030">
      <pivotArea type="data" outline="0" fieldPosition="0">
        <references count="2">
          <reference field="4294967294" count="1" selected="0">
            <x v="0"/>
          </reference>
          <reference field="2" count="1" selected="0">
            <x v="1028"/>
          </reference>
        </references>
      </pivotArea>
    </chartFormat>
    <chartFormat chart="1" format="1031">
      <pivotArea type="data" outline="0" fieldPosition="0">
        <references count="2">
          <reference field="4294967294" count="1" selected="0">
            <x v="0"/>
          </reference>
          <reference field="2" count="1" selected="0">
            <x v="1029"/>
          </reference>
        </references>
      </pivotArea>
    </chartFormat>
    <chartFormat chart="1" format="1032">
      <pivotArea type="data" outline="0" fieldPosition="0">
        <references count="2">
          <reference field="4294967294" count="1" selected="0">
            <x v="0"/>
          </reference>
          <reference field="2" count="1" selected="0">
            <x v="1030"/>
          </reference>
        </references>
      </pivotArea>
    </chartFormat>
    <chartFormat chart="1" format="1033">
      <pivotArea type="data" outline="0" fieldPosition="0">
        <references count="2">
          <reference field="4294967294" count="1" selected="0">
            <x v="0"/>
          </reference>
          <reference field="2" count="1" selected="0">
            <x v="1031"/>
          </reference>
        </references>
      </pivotArea>
    </chartFormat>
    <chartFormat chart="1" format="1034">
      <pivotArea type="data" outline="0" fieldPosition="0">
        <references count="2">
          <reference field="4294967294" count="1" selected="0">
            <x v="0"/>
          </reference>
          <reference field="2" count="1" selected="0">
            <x v="1032"/>
          </reference>
        </references>
      </pivotArea>
    </chartFormat>
    <chartFormat chart="1" format="1035">
      <pivotArea type="data" outline="0" fieldPosition="0">
        <references count="2">
          <reference field="4294967294" count="1" selected="0">
            <x v="0"/>
          </reference>
          <reference field="2" count="1" selected="0">
            <x v="1033"/>
          </reference>
        </references>
      </pivotArea>
    </chartFormat>
    <chartFormat chart="1" format="1036">
      <pivotArea type="data" outline="0" fieldPosition="0">
        <references count="2">
          <reference field="4294967294" count="1" selected="0">
            <x v="0"/>
          </reference>
          <reference field="2" count="1" selected="0">
            <x v="1034"/>
          </reference>
        </references>
      </pivotArea>
    </chartFormat>
    <chartFormat chart="1" format="1037">
      <pivotArea type="data" outline="0" fieldPosition="0">
        <references count="2">
          <reference field="4294967294" count="1" selected="0">
            <x v="0"/>
          </reference>
          <reference field="2" count="1" selected="0">
            <x v="1035"/>
          </reference>
        </references>
      </pivotArea>
    </chartFormat>
    <chartFormat chart="1" format="1038">
      <pivotArea type="data" outline="0" fieldPosition="0">
        <references count="2">
          <reference field="4294967294" count="1" selected="0">
            <x v="0"/>
          </reference>
          <reference field="2" count="1" selected="0">
            <x v="1036"/>
          </reference>
        </references>
      </pivotArea>
    </chartFormat>
    <chartFormat chart="1" format="1039">
      <pivotArea type="data" outline="0" fieldPosition="0">
        <references count="2">
          <reference field="4294967294" count="1" selected="0">
            <x v="0"/>
          </reference>
          <reference field="2" count="1" selected="0">
            <x v="1037"/>
          </reference>
        </references>
      </pivotArea>
    </chartFormat>
    <chartFormat chart="1" format="1040">
      <pivotArea type="data" outline="0" fieldPosition="0">
        <references count="2">
          <reference field="4294967294" count="1" selected="0">
            <x v="0"/>
          </reference>
          <reference field="2" count="1" selected="0">
            <x v="1038"/>
          </reference>
        </references>
      </pivotArea>
    </chartFormat>
    <chartFormat chart="1" format="1041">
      <pivotArea type="data" outline="0" fieldPosition="0">
        <references count="2">
          <reference field="4294967294" count="1" selected="0">
            <x v="0"/>
          </reference>
          <reference field="2" count="1" selected="0">
            <x v="1039"/>
          </reference>
        </references>
      </pivotArea>
    </chartFormat>
    <chartFormat chart="1" format="1042">
      <pivotArea type="data" outline="0" fieldPosition="0">
        <references count="2">
          <reference field="4294967294" count="1" selected="0">
            <x v="0"/>
          </reference>
          <reference field="2" count="1" selected="0">
            <x v="1040"/>
          </reference>
        </references>
      </pivotArea>
    </chartFormat>
    <chartFormat chart="1" format="1043">
      <pivotArea type="data" outline="0" fieldPosition="0">
        <references count="2">
          <reference field="4294967294" count="1" selected="0">
            <x v="0"/>
          </reference>
          <reference field="2" count="1" selected="0">
            <x v="1041"/>
          </reference>
        </references>
      </pivotArea>
    </chartFormat>
    <chartFormat chart="1" format="1044">
      <pivotArea type="data" outline="0" fieldPosition="0">
        <references count="2">
          <reference field="4294967294" count="1" selected="0">
            <x v="0"/>
          </reference>
          <reference field="2" count="1" selected="0">
            <x v="1042"/>
          </reference>
        </references>
      </pivotArea>
    </chartFormat>
    <chartFormat chart="1" format="1045">
      <pivotArea type="data" outline="0" fieldPosition="0">
        <references count="2">
          <reference field="4294967294" count="1" selected="0">
            <x v="0"/>
          </reference>
          <reference field="2" count="1" selected="0">
            <x v="1043"/>
          </reference>
        </references>
      </pivotArea>
    </chartFormat>
    <chartFormat chart="1" format="1046">
      <pivotArea type="data" outline="0" fieldPosition="0">
        <references count="2">
          <reference field="4294967294" count="1" selected="0">
            <x v="0"/>
          </reference>
          <reference field="2" count="1" selected="0">
            <x v="1044"/>
          </reference>
        </references>
      </pivotArea>
    </chartFormat>
    <chartFormat chart="1" format="1047">
      <pivotArea type="data" outline="0" fieldPosition="0">
        <references count="2">
          <reference field="4294967294" count="1" selected="0">
            <x v="0"/>
          </reference>
          <reference field="2" count="1" selected="0">
            <x v="1045"/>
          </reference>
        </references>
      </pivotArea>
    </chartFormat>
    <chartFormat chart="1" format="1048">
      <pivotArea type="data" outline="0" fieldPosition="0">
        <references count="2">
          <reference field="4294967294" count="1" selected="0">
            <x v="0"/>
          </reference>
          <reference field="2" count="1" selected="0">
            <x v="1046"/>
          </reference>
        </references>
      </pivotArea>
    </chartFormat>
    <chartFormat chart="1" format="1049">
      <pivotArea type="data" outline="0" fieldPosition="0">
        <references count="2">
          <reference field="4294967294" count="1" selected="0">
            <x v="0"/>
          </reference>
          <reference field="2" count="1" selected="0">
            <x v="1047"/>
          </reference>
        </references>
      </pivotArea>
    </chartFormat>
    <chartFormat chart="1" format="1050">
      <pivotArea type="data" outline="0" fieldPosition="0">
        <references count="2">
          <reference field="4294967294" count="1" selected="0">
            <x v="0"/>
          </reference>
          <reference field="2" count="1" selected="0">
            <x v="1048"/>
          </reference>
        </references>
      </pivotArea>
    </chartFormat>
    <chartFormat chart="1" format="1051">
      <pivotArea type="data" outline="0" fieldPosition="0">
        <references count="2">
          <reference field="4294967294" count="1" selected="0">
            <x v="0"/>
          </reference>
          <reference field="2" count="1" selected="0">
            <x v="1049"/>
          </reference>
        </references>
      </pivotArea>
    </chartFormat>
    <chartFormat chart="1" format="1052">
      <pivotArea type="data" outline="0" fieldPosition="0">
        <references count="2">
          <reference field="4294967294" count="1" selected="0">
            <x v="0"/>
          </reference>
          <reference field="2" count="1" selected="0">
            <x v="1050"/>
          </reference>
        </references>
      </pivotArea>
    </chartFormat>
    <chartFormat chart="1" format="1053">
      <pivotArea type="data" outline="0" fieldPosition="0">
        <references count="2">
          <reference field="4294967294" count="1" selected="0">
            <x v="0"/>
          </reference>
          <reference field="2" count="1" selected="0">
            <x v="1051"/>
          </reference>
        </references>
      </pivotArea>
    </chartFormat>
    <chartFormat chart="1" format="1054">
      <pivotArea type="data" outline="0" fieldPosition="0">
        <references count="2">
          <reference field="4294967294" count="1" selected="0">
            <x v="0"/>
          </reference>
          <reference field="2" count="1" selected="0">
            <x v="1052"/>
          </reference>
        </references>
      </pivotArea>
    </chartFormat>
    <chartFormat chart="1" format="1055">
      <pivotArea type="data" outline="0" fieldPosition="0">
        <references count="2">
          <reference field="4294967294" count="1" selected="0">
            <x v="0"/>
          </reference>
          <reference field="2" count="1" selected="0">
            <x v="1053"/>
          </reference>
        </references>
      </pivotArea>
    </chartFormat>
    <chartFormat chart="1" format="1056">
      <pivotArea type="data" outline="0" fieldPosition="0">
        <references count="2">
          <reference field="4294967294" count="1" selected="0">
            <x v="0"/>
          </reference>
          <reference field="2" count="1" selected="0">
            <x v="1054"/>
          </reference>
        </references>
      </pivotArea>
    </chartFormat>
    <chartFormat chart="1" format="1057">
      <pivotArea type="data" outline="0" fieldPosition="0">
        <references count="2">
          <reference field="4294967294" count="1" selected="0">
            <x v="0"/>
          </reference>
          <reference field="2" count="1" selected="0">
            <x v="1055"/>
          </reference>
        </references>
      </pivotArea>
    </chartFormat>
    <chartFormat chart="1" format="1058">
      <pivotArea type="data" outline="0" fieldPosition="0">
        <references count="2">
          <reference field="4294967294" count="1" selected="0">
            <x v="0"/>
          </reference>
          <reference field="2" count="1" selected="0">
            <x v="1056"/>
          </reference>
        </references>
      </pivotArea>
    </chartFormat>
    <chartFormat chart="1" format="1059">
      <pivotArea type="data" outline="0" fieldPosition="0">
        <references count="2">
          <reference field="4294967294" count="1" selected="0">
            <x v="0"/>
          </reference>
          <reference field="2" count="1" selected="0">
            <x v="1057"/>
          </reference>
        </references>
      </pivotArea>
    </chartFormat>
    <chartFormat chart="1" format="1060">
      <pivotArea type="data" outline="0" fieldPosition="0">
        <references count="2">
          <reference field="4294967294" count="1" selected="0">
            <x v="0"/>
          </reference>
          <reference field="2" count="1" selected="0">
            <x v="1058"/>
          </reference>
        </references>
      </pivotArea>
    </chartFormat>
    <chartFormat chart="1" format="1061">
      <pivotArea type="data" outline="0" fieldPosition="0">
        <references count="2">
          <reference field="4294967294" count="1" selected="0">
            <x v="0"/>
          </reference>
          <reference field="2" count="1" selected="0">
            <x v="1059"/>
          </reference>
        </references>
      </pivotArea>
    </chartFormat>
    <chartFormat chart="1" format="1062">
      <pivotArea type="data" outline="0" fieldPosition="0">
        <references count="2">
          <reference field="4294967294" count="1" selected="0">
            <x v="0"/>
          </reference>
          <reference field="2" count="1" selected="0">
            <x v="1060"/>
          </reference>
        </references>
      </pivotArea>
    </chartFormat>
    <chartFormat chart="1" format="1063">
      <pivotArea type="data" outline="0" fieldPosition="0">
        <references count="2">
          <reference field="4294967294" count="1" selected="0">
            <x v="0"/>
          </reference>
          <reference field="2" count="1" selected="0">
            <x v="1061"/>
          </reference>
        </references>
      </pivotArea>
    </chartFormat>
    <chartFormat chart="1" format="1064">
      <pivotArea type="data" outline="0" fieldPosition="0">
        <references count="2">
          <reference field="4294967294" count="1" selected="0">
            <x v="0"/>
          </reference>
          <reference field="2" count="1" selected="0">
            <x v="1062"/>
          </reference>
        </references>
      </pivotArea>
    </chartFormat>
    <chartFormat chart="1" format="1065">
      <pivotArea type="data" outline="0" fieldPosition="0">
        <references count="2">
          <reference field="4294967294" count="1" selected="0">
            <x v="0"/>
          </reference>
          <reference field="2" count="1" selected="0">
            <x v="1063"/>
          </reference>
        </references>
      </pivotArea>
    </chartFormat>
    <chartFormat chart="1" format="1066">
      <pivotArea type="data" outline="0" fieldPosition="0">
        <references count="2">
          <reference field="4294967294" count="1" selected="0">
            <x v="0"/>
          </reference>
          <reference field="2" count="1" selected="0">
            <x v="1064"/>
          </reference>
        </references>
      </pivotArea>
    </chartFormat>
    <chartFormat chart="1" format="1067">
      <pivotArea type="data" outline="0" fieldPosition="0">
        <references count="2">
          <reference field="4294967294" count="1" selected="0">
            <x v="0"/>
          </reference>
          <reference field="2" count="1" selected="0">
            <x v="1065"/>
          </reference>
        </references>
      </pivotArea>
    </chartFormat>
    <chartFormat chart="1" format="1068">
      <pivotArea type="data" outline="0" fieldPosition="0">
        <references count="2">
          <reference field="4294967294" count="1" selected="0">
            <x v="0"/>
          </reference>
          <reference field="2" count="1" selected="0">
            <x v="1066"/>
          </reference>
        </references>
      </pivotArea>
    </chartFormat>
    <chartFormat chart="1" format="1069">
      <pivotArea type="data" outline="0" fieldPosition="0">
        <references count="2">
          <reference field="4294967294" count="1" selected="0">
            <x v="0"/>
          </reference>
          <reference field="2" count="1" selected="0">
            <x v="1067"/>
          </reference>
        </references>
      </pivotArea>
    </chartFormat>
    <chartFormat chart="1" format="1070">
      <pivotArea type="data" outline="0" fieldPosition="0">
        <references count="2">
          <reference field="4294967294" count="1" selected="0">
            <x v="0"/>
          </reference>
          <reference field="2" count="1" selected="0">
            <x v="1068"/>
          </reference>
        </references>
      </pivotArea>
    </chartFormat>
    <chartFormat chart="1" format="1071">
      <pivotArea type="data" outline="0" fieldPosition="0">
        <references count="2">
          <reference field="4294967294" count="1" selected="0">
            <x v="0"/>
          </reference>
          <reference field="2" count="1" selected="0">
            <x v="1069"/>
          </reference>
        </references>
      </pivotArea>
    </chartFormat>
    <chartFormat chart="1" format="1072">
      <pivotArea type="data" outline="0" fieldPosition="0">
        <references count="2">
          <reference field="4294967294" count="1" selected="0">
            <x v="0"/>
          </reference>
          <reference field="2" count="1" selected="0">
            <x v="1070"/>
          </reference>
        </references>
      </pivotArea>
    </chartFormat>
    <chartFormat chart="1" format="1073">
      <pivotArea type="data" outline="0" fieldPosition="0">
        <references count="2">
          <reference field="4294967294" count="1" selected="0">
            <x v="0"/>
          </reference>
          <reference field="2" count="1" selected="0">
            <x v="1071"/>
          </reference>
        </references>
      </pivotArea>
    </chartFormat>
    <chartFormat chart="1" format="1074">
      <pivotArea type="data" outline="0" fieldPosition="0">
        <references count="2">
          <reference field="4294967294" count="1" selected="0">
            <x v="0"/>
          </reference>
          <reference field="2" count="1" selected="0">
            <x v="1072"/>
          </reference>
        </references>
      </pivotArea>
    </chartFormat>
    <chartFormat chart="1" format="1075">
      <pivotArea type="data" outline="0" fieldPosition="0">
        <references count="2">
          <reference field="4294967294" count="1" selected="0">
            <x v="0"/>
          </reference>
          <reference field="2" count="1" selected="0">
            <x v="1073"/>
          </reference>
        </references>
      </pivotArea>
    </chartFormat>
    <chartFormat chart="1" format="1076">
      <pivotArea type="data" outline="0" fieldPosition="0">
        <references count="2">
          <reference field="4294967294" count="1" selected="0">
            <x v="0"/>
          </reference>
          <reference field="2" count="1" selected="0">
            <x v="1074"/>
          </reference>
        </references>
      </pivotArea>
    </chartFormat>
    <chartFormat chart="1" format="1077">
      <pivotArea type="data" outline="0" fieldPosition="0">
        <references count="2">
          <reference field="4294967294" count="1" selected="0">
            <x v="0"/>
          </reference>
          <reference field="2" count="1" selected="0">
            <x v="1075"/>
          </reference>
        </references>
      </pivotArea>
    </chartFormat>
    <chartFormat chart="1" format="1078">
      <pivotArea type="data" outline="0" fieldPosition="0">
        <references count="2">
          <reference field="4294967294" count="1" selected="0">
            <x v="0"/>
          </reference>
          <reference field="2" count="1" selected="0">
            <x v="1076"/>
          </reference>
        </references>
      </pivotArea>
    </chartFormat>
    <chartFormat chart="1" format="1079">
      <pivotArea type="data" outline="0" fieldPosition="0">
        <references count="2">
          <reference field="4294967294" count="1" selected="0">
            <x v="0"/>
          </reference>
          <reference field="2" count="1" selected="0">
            <x v="1077"/>
          </reference>
        </references>
      </pivotArea>
    </chartFormat>
    <chartFormat chart="1" format="1080">
      <pivotArea type="data" outline="0" fieldPosition="0">
        <references count="2">
          <reference field="4294967294" count="1" selected="0">
            <x v="0"/>
          </reference>
          <reference field="2" count="1" selected="0">
            <x v="1078"/>
          </reference>
        </references>
      </pivotArea>
    </chartFormat>
    <chartFormat chart="1" format="1081">
      <pivotArea type="data" outline="0" fieldPosition="0">
        <references count="2">
          <reference field="4294967294" count="1" selected="0">
            <x v="0"/>
          </reference>
          <reference field="2" count="1" selected="0">
            <x v="1079"/>
          </reference>
        </references>
      </pivotArea>
    </chartFormat>
    <chartFormat chart="1" format="1082">
      <pivotArea type="data" outline="0" fieldPosition="0">
        <references count="2">
          <reference field="4294967294" count="1" selected="0">
            <x v="0"/>
          </reference>
          <reference field="2" count="1" selected="0">
            <x v="1080"/>
          </reference>
        </references>
      </pivotArea>
    </chartFormat>
    <chartFormat chart="1" format="1083">
      <pivotArea type="data" outline="0" fieldPosition="0">
        <references count="2">
          <reference field="4294967294" count="1" selected="0">
            <x v="0"/>
          </reference>
          <reference field="2" count="1" selected="0">
            <x v="1081"/>
          </reference>
        </references>
      </pivotArea>
    </chartFormat>
    <chartFormat chart="1" format="1084">
      <pivotArea type="data" outline="0" fieldPosition="0">
        <references count="2">
          <reference field="4294967294" count="1" selected="0">
            <x v="0"/>
          </reference>
          <reference field="2" count="1" selected="0">
            <x v="1082"/>
          </reference>
        </references>
      </pivotArea>
    </chartFormat>
    <chartFormat chart="1" format="1085">
      <pivotArea type="data" outline="0" fieldPosition="0">
        <references count="2">
          <reference field="4294967294" count="1" selected="0">
            <x v="0"/>
          </reference>
          <reference field="2" count="1" selected="0">
            <x v="1083"/>
          </reference>
        </references>
      </pivotArea>
    </chartFormat>
    <chartFormat chart="1" format="1086">
      <pivotArea type="data" outline="0" fieldPosition="0">
        <references count="2">
          <reference field="4294967294" count="1" selected="0">
            <x v="0"/>
          </reference>
          <reference field="2" count="1" selected="0">
            <x v="1084"/>
          </reference>
        </references>
      </pivotArea>
    </chartFormat>
    <chartFormat chart="1" format="1087">
      <pivotArea type="data" outline="0" fieldPosition="0">
        <references count="2">
          <reference field="4294967294" count="1" selected="0">
            <x v="0"/>
          </reference>
          <reference field="2" count="1" selected="0">
            <x v="1085"/>
          </reference>
        </references>
      </pivotArea>
    </chartFormat>
    <chartFormat chart="1" format="1088">
      <pivotArea type="data" outline="0" fieldPosition="0">
        <references count="2">
          <reference field="4294967294" count="1" selected="0">
            <x v="0"/>
          </reference>
          <reference field="2" count="1" selected="0">
            <x v="1086"/>
          </reference>
        </references>
      </pivotArea>
    </chartFormat>
    <chartFormat chart="1" format="1089">
      <pivotArea type="data" outline="0" fieldPosition="0">
        <references count="2">
          <reference field="4294967294" count="1" selected="0">
            <x v="0"/>
          </reference>
          <reference field="2" count="1" selected="0">
            <x v="1087"/>
          </reference>
        </references>
      </pivotArea>
    </chartFormat>
    <chartFormat chart="1" format="1090">
      <pivotArea type="data" outline="0" fieldPosition="0">
        <references count="2">
          <reference field="4294967294" count="1" selected="0">
            <x v="0"/>
          </reference>
          <reference field="2" count="1" selected="0">
            <x v="1088"/>
          </reference>
        </references>
      </pivotArea>
    </chartFormat>
    <chartFormat chart="1" format="1091">
      <pivotArea type="data" outline="0" fieldPosition="0">
        <references count="2">
          <reference field="4294967294" count="1" selected="0">
            <x v="0"/>
          </reference>
          <reference field="2" count="1" selected="0">
            <x v="1089"/>
          </reference>
        </references>
      </pivotArea>
    </chartFormat>
    <chartFormat chart="1" format="1092">
      <pivotArea type="data" outline="0" fieldPosition="0">
        <references count="2">
          <reference field="4294967294" count="1" selected="0">
            <x v="0"/>
          </reference>
          <reference field="2" count="1" selected="0">
            <x v="1090"/>
          </reference>
        </references>
      </pivotArea>
    </chartFormat>
    <chartFormat chart="1" format="1093">
      <pivotArea type="data" outline="0" fieldPosition="0">
        <references count="2">
          <reference field="4294967294" count="1" selected="0">
            <x v="0"/>
          </reference>
          <reference field="2" count="1" selected="0">
            <x v="1091"/>
          </reference>
        </references>
      </pivotArea>
    </chartFormat>
    <chartFormat chart="1" format="1094">
      <pivotArea type="data" outline="0" fieldPosition="0">
        <references count="2">
          <reference field="4294967294" count="1" selected="0">
            <x v="0"/>
          </reference>
          <reference field="2" count="1" selected="0">
            <x v="1092"/>
          </reference>
        </references>
      </pivotArea>
    </chartFormat>
    <chartFormat chart="1" format="1095">
      <pivotArea type="data" outline="0" fieldPosition="0">
        <references count="2">
          <reference field="4294967294" count="1" selected="0">
            <x v="0"/>
          </reference>
          <reference field="2" count="1" selected="0">
            <x v="1093"/>
          </reference>
        </references>
      </pivotArea>
    </chartFormat>
    <chartFormat chart="1" format="1096">
      <pivotArea type="data" outline="0" fieldPosition="0">
        <references count="2">
          <reference field="4294967294" count="1" selected="0">
            <x v="0"/>
          </reference>
          <reference field="2" count="1" selected="0">
            <x v="1094"/>
          </reference>
        </references>
      </pivotArea>
    </chartFormat>
    <chartFormat chart="1" format="1097">
      <pivotArea type="data" outline="0" fieldPosition="0">
        <references count="2">
          <reference field="4294967294" count="1" selected="0">
            <x v="0"/>
          </reference>
          <reference field="2" count="1" selected="0">
            <x v="1095"/>
          </reference>
        </references>
      </pivotArea>
    </chartFormat>
    <chartFormat chart="1" format="1098">
      <pivotArea type="data" outline="0" fieldPosition="0">
        <references count="2">
          <reference field="4294967294" count="1" selected="0">
            <x v="0"/>
          </reference>
          <reference field="2" count="1" selected="0">
            <x v="1096"/>
          </reference>
        </references>
      </pivotArea>
    </chartFormat>
    <chartFormat chart="1" format="1099">
      <pivotArea type="data" outline="0" fieldPosition="0">
        <references count="2">
          <reference field="4294967294" count="1" selected="0">
            <x v="0"/>
          </reference>
          <reference field="2" count="1" selected="0">
            <x v="1097"/>
          </reference>
        </references>
      </pivotArea>
    </chartFormat>
    <chartFormat chart="1" format="1100">
      <pivotArea type="data" outline="0" fieldPosition="0">
        <references count="2">
          <reference field="4294967294" count="1" selected="0">
            <x v="0"/>
          </reference>
          <reference field="2" count="1" selected="0">
            <x v="1098"/>
          </reference>
        </references>
      </pivotArea>
    </chartFormat>
    <chartFormat chart="1" format="1101">
      <pivotArea type="data" outline="0" fieldPosition="0">
        <references count="2">
          <reference field="4294967294" count="1" selected="0">
            <x v="0"/>
          </reference>
          <reference field="2" count="1" selected="0">
            <x v="1099"/>
          </reference>
        </references>
      </pivotArea>
    </chartFormat>
    <chartFormat chart="1" format="1102">
      <pivotArea type="data" outline="0" fieldPosition="0">
        <references count="2">
          <reference field="4294967294" count="1" selected="0">
            <x v="0"/>
          </reference>
          <reference field="2" count="1" selected="0">
            <x v="1100"/>
          </reference>
        </references>
      </pivotArea>
    </chartFormat>
    <chartFormat chart="1" format="1103">
      <pivotArea type="data" outline="0" fieldPosition="0">
        <references count="2">
          <reference field="4294967294" count="1" selected="0">
            <x v="0"/>
          </reference>
          <reference field="2" count="1" selected="0">
            <x v="1101"/>
          </reference>
        </references>
      </pivotArea>
    </chartFormat>
    <chartFormat chart="1" format="1104">
      <pivotArea type="data" outline="0" fieldPosition="0">
        <references count="2">
          <reference field="4294967294" count="1" selected="0">
            <x v="0"/>
          </reference>
          <reference field="2" count="1" selected="0">
            <x v="1102"/>
          </reference>
        </references>
      </pivotArea>
    </chartFormat>
    <chartFormat chart="1" format="1105">
      <pivotArea type="data" outline="0" fieldPosition="0">
        <references count="2">
          <reference field="4294967294" count="1" selected="0">
            <x v="0"/>
          </reference>
          <reference field="2" count="1" selected="0">
            <x v="1103"/>
          </reference>
        </references>
      </pivotArea>
    </chartFormat>
    <chartFormat chart="1" format="1106">
      <pivotArea type="data" outline="0" fieldPosition="0">
        <references count="2">
          <reference field="4294967294" count="1" selected="0">
            <x v="0"/>
          </reference>
          <reference field="2" count="1" selected="0">
            <x v="1104"/>
          </reference>
        </references>
      </pivotArea>
    </chartFormat>
    <chartFormat chart="1" format="1107">
      <pivotArea type="data" outline="0" fieldPosition="0">
        <references count="2">
          <reference field="4294967294" count="1" selected="0">
            <x v="0"/>
          </reference>
          <reference field="2" count="1" selected="0">
            <x v="1105"/>
          </reference>
        </references>
      </pivotArea>
    </chartFormat>
    <chartFormat chart="1" format="1108">
      <pivotArea type="data" outline="0" fieldPosition="0">
        <references count="2">
          <reference field="4294967294" count="1" selected="0">
            <x v="0"/>
          </reference>
          <reference field="2" count="1" selected="0">
            <x v="1106"/>
          </reference>
        </references>
      </pivotArea>
    </chartFormat>
    <chartFormat chart="1" format="1109">
      <pivotArea type="data" outline="0" fieldPosition="0">
        <references count="2">
          <reference field="4294967294" count="1" selected="0">
            <x v="0"/>
          </reference>
          <reference field="2" count="1" selected="0">
            <x v="1107"/>
          </reference>
        </references>
      </pivotArea>
    </chartFormat>
    <chartFormat chart="1" format="1110">
      <pivotArea type="data" outline="0" fieldPosition="0">
        <references count="2">
          <reference field="4294967294" count="1" selected="0">
            <x v="0"/>
          </reference>
          <reference field="2" count="1" selected="0">
            <x v="1108"/>
          </reference>
        </references>
      </pivotArea>
    </chartFormat>
    <chartFormat chart="1" format="1111">
      <pivotArea type="data" outline="0" fieldPosition="0">
        <references count="2">
          <reference field="4294967294" count="1" selected="0">
            <x v="0"/>
          </reference>
          <reference field="2" count="1" selected="0">
            <x v="1109"/>
          </reference>
        </references>
      </pivotArea>
    </chartFormat>
    <chartFormat chart="1" format="1112">
      <pivotArea type="data" outline="0" fieldPosition="0">
        <references count="2">
          <reference field="4294967294" count="1" selected="0">
            <x v="0"/>
          </reference>
          <reference field="2" count="1" selected="0">
            <x v="1110"/>
          </reference>
        </references>
      </pivotArea>
    </chartFormat>
    <chartFormat chart="1" format="1113">
      <pivotArea type="data" outline="0" fieldPosition="0">
        <references count="2">
          <reference field="4294967294" count="1" selected="0">
            <x v="0"/>
          </reference>
          <reference field="2" count="1" selected="0">
            <x v="1111"/>
          </reference>
        </references>
      </pivotArea>
    </chartFormat>
    <chartFormat chart="1" format="1114">
      <pivotArea type="data" outline="0" fieldPosition="0">
        <references count="2">
          <reference field="4294967294" count="1" selected="0">
            <x v="0"/>
          </reference>
          <reference field="2" count="1" selected="0">
            <x v="1112"/>
          </reference>
        </references>
      </pivotArea>
    </chartFormat>
    <chartFormat chart="1" format="1115">
      <pivotArea type="data" outline="0" fieldPosition="0">
        <references count="2">
          <reference field="4294967294" count="1" selected="0">
            <x v="0"/>
          </reference>
          <reference field="2" count="1" selected="0">
            <x v="1113"/>
          </reference>
        </references>
      </pivotArea>
    </chartFormat>
    <chartFormat chart="1" format="1116">
      <pivotArea type="data" outline="0" fieldPosition="0">
        <references count="2">
          <reference field="4294967294" count="1" selected="0">
            <x v="0"/>
          </reference>
          <reference field="2" count="1" selected="0">
            <x v="1114"/>
          </reference>
        </references>
      </pivotArea>
    </chartFormat>
    <chartFormat chart="1" format="1117">
      <pivotArea type="data" outline="0" fieldPosition="0">
        <references count="2">
          <reference field="4294967294" count="1" selected="0">
            <x v="0"/>
          </reference>
          <reference field="2" count="1" selected="0">
            <x v="1115"/>
          </reference>
        </references>
      </pivotArea>
    </chartFormat>
    <chartFormat chart="1" format="1118">
      <pivotArea type="data" outline="0" fieldPosition="0">
        <references count="2">
          <reference field="4294967294" count="1" selected="0">
            <x v="0"/>
          </reference>
          <reference field="2" count="1" selected="0">
            <x v="1116"/>
          </reference>
        </references>
      </pivotArea>
    </chartFormat>
    <chartFormat chart="1" format="1119">
      <pivotArea type="data" outline="0" fieldPosition="0">
        <references count="2">
          <reference field="4294967294" count="1" selected="0">
            <x v="0"/>
          </reference>
          <reference field="2" count="1" selected="0">
            <x v="1117"/>
          </reference>
        </references>
      </pivotArea>
    </chartFormat>
    <chartFormat chart="1" format="1120">
      <pivotArea type="data" outline="0" fieldPosition="0">
        <references count="2">
          <reference field="4294967294" count="1" selected="0">
            <x v="0"/>
          </reference>
          <reference field="2" count="1" selected="0">
            <x v="1118"/>
          </reference>
        </references>
      </pivotArea>
    </chartFormat>
    <chartFormat chart="1" format="1121">
      <pivotArea type="data" outline="0" fieldPosition="0">
        <references count="2">
          <reference field="4294967294" count="1" selected="0">
            <x v="0"/>
          </reference>
          <reference field="2" count="1" selected="0">
            <x v="1119"/>
          </reference>
        </references>
      </pivotArea>
    </chartFormat>
    <chartFormat chart="1" format="1122">
      <pivotArea type="data" outline="0" fieldPosition="0">
        <references count="2">
          <reference field="4294967294" count="1" selected="0">
            <x v="0"/>
          </reference>
          <reference field="2" count="1" selected="0">
            <x v="1120"/>
          </reference>
        </references>
      </pivotArea>
    </chartFormat>
    <chartFormat chart="1" format="1123">
      <pivotArea type="data" outline="0" fieldPosition="0">
        <references count="2">
          <reference field="4294967294" count="1" selected="0">
            <x v="0"/>
          </reference>
          <reference field="2" count="1" selected="0">
            <x v="1121"/>
          </reference>
        </references>
      </pivotArea>
    </chartFormat>
    <chartFormat chart="1" format="1124">
      <pivotArea type="data" outline="0" fieldPosition="0">
        <references count="2">
          <reference field="4294967294" count="1" selected="0">
            <x v="0"/>
          </reference>
          <reference field="2" count="1" selected="0">
            <x v="1122"/>
          </reference>
        </references>
      </pivotArea>
    </chartFormat>
    <chartFormat chart="1" format="1125">
      <pivotArea type="data" outline="0" fieldPosition="0">
        <references count="2">
          <reference field="4294967294" count="1" selected="0">
            <x v="0"/>
          </reference>
          <reference field="2" count="1" selected="0">
            <x v="1123"/>
          </reference>
        </references>
      </pivotArea>
    </chartFormat>
    <chartFormat chart="1" format="1126">
      <pivotArea type="data" outline="0" fieldPosition="0">
        <references count="2">
          <reference field="4294967294" count="1" selected="0">
            <x v="0"/>
          </reference>
          <reference field="2" count="1" selected="0">
            <x v="1124"/>
          </reference>
        </references>
      </pivotArea>
    </chartFormat>
    <chartFormat chart="1" format="1127">
      <pivotArea type="data" outline="0" fieldPosition="0">
        <references count="2">
          <reference field="4294967294" count="1" selected="0">
            <x v="0"/>
          </reference>
          <reference field="2" count="1" selected="0">
            <x v="1125"/>
          </reference>
        </references>
      </pivotArea>
    </chartFormat>
    <chartFormat chart="1" format="1128">
      <pivotArea type="data" outline="0" fieldPosition="0">
        <references count="2">
          <reference field="4294967294" count="1" selected="0">
            <x v="0"/>
          </reference>
          <reference field="2" count="1" selected="0">
            <x v="1126"/>
          </reference>
        </references>
      </pivotArea>
    </chartFormat>
    <chartFormat chart="1" format="1129">
      <pivotArea type="data" outline="0" fieldPosition="0">
        <references count="2">
          <reference field="4294967294" count="1" selected="0">
            <x v="0"/>
          </reference>
          <reference field="2" count="1" selected="0">
            <x v="1127"/>
          </reference>
        </references>
      </pivotArea>
    </chartFormat>
    <chartFormat chart="1" format="1130">
      <pivotArea type="data" outline="0" fieldPosition="0">
        <references count="2">
          <reference field="4294967294" count="1" selected="0">
            <x v="0"/>
          </reference>
          <reference field="2" count="1" selected="0">
            <x v="1128"/>
          </reference>
        </references>
      </pivotArea>
    </chartFormat>
    <chartFormat chart="1" format="1131">
      <pivotArea type="data" outline="0" fieldPosition="0">
        <references count="2">
          <reference field="4294967294" count="1" selected="0">
            <x v="0"/>
          </reference>
          <reference field="2" count="1" selected="0">
            <x v="1129"/>
          </reference>
        </references>
      </pivotArea>
    </chartFormat>
    <chartFormat chart="1" format="1132">
      <pivotArea type="data" outline="0" fieldPosition="0">
        <references count="2">
          <reference field="4294967294" count="1" selected="0">
            <x v="0"/>
          </reference>
          <reference field="2" count="1" selected="0">
            <x v="1130"/>
          </reference>
        </references>
      </pivotArea>
    </chartFormat>
    <chartFormat chart="1" format="1133">
      <pivotArea type="data" outline="0" fieldPosition="0">
        <references count="2">
          <reference field="4294967294" count="1" selected="0">
            <x v="0"/>
          </reference>
          <reference field="2" count="1" selected="0">
            <x v="1131"/>
          </reference>
        </references>
      </pivotArea>
    </chartFormat>
    <chartFormat chart="1" format="1134">
      <pivotArea type="data" outline="0" fieldPosition="0">
        <references count="2">
          <reference field="4294967294" count="1" selected="0">
            <x v="0"/>
          </reference>
          <reference field="2" count="1" selected="0">
            <x v="1132"/>
          </reference>
        </references>
      </pivotArea>
    </chartFormat>
    <chartFormat chart="1" format="1135">
      <pivotArea type="data" outline="0" fieldPosition="0">
        <references count="2">
          <reference field="4294967294" count="1" selected="0">
            <x v="0"/>
          </reference>
          <reference field="2" count="1" selected="0">
            <x v="1133"/>
          </reference>
        </references>
      </pivotArea>
    </chartFormat>
    <chartFormat chart="1" format="1136">
      <pivotArea type="data" outline="0" fieldPosition="0">
        <references count="2">
          <reference field="4294967294" count="1" selected="0">
            <x v="0"/>
          </reference>
          <reference field="2" count="1" selected="0">
            <x v="1134"/>
          </reference>
        </references>
      </pivotArea>
    </chartFormat>
    <chartFormat chart="1" format="1137">
      <pivotArea type="data" outline="0" fieldPosition="0">
        <references count="2">
          <reference field="4294967294" count="1" selected="0">
            <x v="0"/>
          </reference>
          <reference field="2" count="1" selected="0">
            <x v="1135"/>
          </reference>
        </references>
      </pivotArea>
    </chartFormat>
    <chartFormat chart="1" format="1138">
      <pivotArea type="data" outline="0" fieldPosition="0">
        <references count="2">
          <reference field="4294967294" count="1" selected="0">
            <x v="0"/>
          </reference>
          <reference field="2" count="1" selected="0">
            <x v="1136"/>
          </reference>
        </references>
      </pivotArea>
    </chartFormat>
    <chartFormat chart="1" format="1139">
      <pivotArea type="data" outline="0" fieldPosition="0">
        <references count="2">
          <reference field="4294967294" count="1" selected="0">
            <x v="0"/>
          </reference>
          <reference field="2" count="1" selected="0">
            <x v="1137"/>
          </reference>
        </references>
      </pivotArea>
    </chartFormat>
    <chartFormat chart="1" format="1140">
      <pivotArea type="data" outline="0" fieldPosition="0">
        <references count="2">
          <reference field="4294967294" count="1" selected="0">
            <x v="0"/>
          </reference>
          <reference field="2" count="1" selected="0">
            <x v="1138"/>
          </reference>
        </references>
      </pivotArea>
    </chartFormat>
    <chartFormat chart="1" format="1141">
      <pivotArea type="data" outline="0" fieldPosition="0">
        <references count="2">
          <reference field="4294967294" count="1" selected="0">
            <x v="0"/>
          </reference>
          <reference field="2" count="1" selected="0">
            <x v="1139"/>
          </reference>
        </references>
      </pivotArea>
    </chartFormat>
    <chartFormat chart="1" format="1142">
      <pivotArea type="data" outline="0" fieldPosition="0">
        <references count="2">
          <reference field="4294967294" count="1" selected="0">
            <x v="0"/>
          </reference>
          <reference field="2" count="1" selected="0">
            <x v="1140"/>
          </reference>
        </references>
      </pivotArea>
    </chartFormat>
    <chartFormat chart="1" format="1143">
      <pivotArea type="data" outline="0" fieldPosition="0">
        <references count="2">
          <reference field="4294967294" count="1" selected="0">
            <x v="0"/>
          </reference>
          <reference field="2" count="1" selected="0">
            <x v="1141"/>
          </reference>
        </references>
      </pivotArea>
    </chartFormat>
    <chartFormat chart="1" format="1144">
      <pivotArea type="data" outline="0" fieldPosition="0">
        <references count="2">
          <reference field="4294967294" count="1" selected="0">
            <x v="0"/>
          </reference>
          <reference field="2" count="1" selected="0">
            <x v="1142"/>
          </reference>
        </references>
      </pivotArea>
    </chartFormat>
    <chartFormat chart="1" format="1145">
      <pivotArea type="data" outline="0" fieldPosition="0">
        <references count="2">
          <reference field="4294967294" count="1" selected="0">
            <x v="0"/>
          </reference>
          <reference field="2" count="1" selected="0">
            <x v="1143"/>
          </reference>
        </references>
      </pivotArea>
    </chartFormat>
    <chartFormat chart="1" format="1146">
      <pivotArea type="data" outline="0" fieldPosition="0">
        <references count="2">
          <reference field="4294967294" count="1" selected="0">
            <x v="0"/>
          </reference>
          <reference field="2" count="1" selected="0">
            <x v="1144"/>
          </reference>
        </references>
      </pivotArea>
    </chartFormat>
    <chartFormat chart="1" format="1147">
      <pivotArea type="data" outline="0" fieldPosition="0">
        <references count="2">
          <reference field="4294967294" count="1" selected="0">
            <x v="0"/>
          </reference>
          <reference field="2" count="1" selected="0">
            <x v="1145"/>
          </reference>
        </references>
      </pivotArea>
    </chartFormat>
    <chartFormat chart="1" format="1148">
      <pivotArea type="data" outline="0" fieldPosition="0">
        <references count="2">
          <reference field="4294967294" count="1" selected="0">
            <x v="0"/>
          </reference>
          <reference field="2" count="1" selected="0">
            <x v="1146"/>
          </reference>
        </references>
      </pivotArea>
    </chartFormat>
    <chartFormat chart="1" format="1149">
      <pivotArea type="data" outline="0" fieldPosition="0">
        <references count="2">
          <reference field="4294967294" count="1" selected="0">
            <x v="0"/>
          </reference>
          <reference field="2" count="1" selected="0">
            <x v="1147"/>
          </reference>
        </references>
      </pivotArea>
    </chartFormat>
    <chartFormat chart="1" format="1150">
      <pivotArea type="data" outline="0" fieldPosition="0">
        <references count="2">
          <reference field="4294967294" count="1" selected="0">
            <x v="0"/>
          </reference>
          <reference field="2" count="1" selected="0">
            <x v="1148"/>
          </reference>
        </references>
      </pivotArea>
    </chartFormat>
    <chartFormat chart="1" format="1151">
      <pivotArea type="data" outline="0" fieldPosition="0">
        <references count="2">
          <reference field="4294967294" count="1" selected="0">
            <x v="0"/>
          </reference>
          <reference field="2" count="1" selected="0">
            <x v="1149"/>
          </reference>
        </references>
      </pivotArea>
    </chartFormat>
    <chartFormat chart="1" format="1152">
      <pivotArea type="data" outline="0" fieldPosition="0">
        <references count="2">
          <reference field="4294967294" count="1" selected="0">
            <x v="0"/>
          </reference>
          <reference field="2" count="1" selected="0">
            <x v="1150"/>
          </reference>
        </references>
      </pivotArea>
    </chartFormat>
    <chartFormat chart="1" format="1153">
      <pivotArea type="data" outline="0" fieldPosition="0">
        <references count="2">
          <reference field="4294967294" count="1" selected="0">
            <x v="0"/>
          </reference>
          <reference field="2" count="1" selected="0">
            <x v="1151"/>
          </reference>
        </references>
      </pivotArea>
    </chartFormat>
    <chartFormat chart="1" format="1154">
      <pivotArea type="data" outline="0" fieldPosition="0">
        <references count="2">
          <reference field="4294967294" count="1" selected="0">
            <x v="0"/>
          </reference>
          <reference field="2" count="1" selected="0">
            <x v="1152"/>
          </reference>
        </references>
      </pivotArea>
    </chartFormat>
    <chartFormat chart="1" format="1155">
      <pivotArea type="data" outline="0" fieldPosition="0">
        <references count="2">
          <reference field="4294967294" count="1" selected="0">
            <x v="0"/>
          </reference>
          <reference field="2" count="1" selected="0">
            <x v="1153"/>
          </reference>
        </references>
      </pivotArea>
    </chartFormat>
    <chartFormat chart="1" format="1156">
      <pivotArea type="data" outline="0" fieldPosition="0">
        <references count="2">
          <reference field="4294967294" count="1" selected="0">
            <x v="0"/>
          </reference>
          <reference field="2" count="1" selected="0">
            <x v="1154"/>
          </reference>
        </references>
      </pivotArea>
    </chartFormat>
    <chartFormat chart="1" format="1157">
      <pivotArea type="data" outline="0" fieldPosition="0">
        <references count="2">
          <reference field="4294967294" count="1" selected="0">
            <x v="0"/>
          </reference>
          <reference field="2" count="1" selected="0">
            <x v="1155"/>
          </reference>
        </references>
      </pivotArea>
    </chartFormat>
    <chartFormat chart="1" format="1158">
      <pivotArea type="data" outline="0" fieldPosition="0">
        <references count="2">
          <reference field="4294967294" count="1" selected="0">
            <x v="0"/>
          </reference>
          <reference field="2" count="1" selected="0">
            <x v="1156"/>
          </reference>
        </references>
      </pivotArea>
    </chartFormat>
    <chartFormat chart="1" format="1159">
      <pivotArea type="data" outline="0" fieldPosition="0">
        <references count="2">
          <reference field="4294967294" count="1" selected="0">
            <x v="0"/>
          </reference>
          <reference field="2" count="1" selected="0">
            <x v="1157"/>
          </reference>
        </references>
      </pivotArea>
    </chartFormat>
    <chartFormat chart="1" format="1160">
      <pivotArea type="data" outline="0" fieldPosition="0">
        <references count="2">
          <reference field="4294967294" count="1" selected="0">
            <x v="0"/>
          </reference>
          <reference field="2" count="1" selected="0">
            <x v="1158"/>
          </reference>
        </references>
      </pivotArea>
    </chartFormat>
    <chartFormat chart="1" format="1161">
      <pivotArea type="data" outline="0" fieldPosition="0">
        <references count="2">
          <reference field="4294967294" count="1" selected="0">
            <x v="0"/>
          </reference>
          <reference field="2" count="1" selected="0">
            <x v="1159"/>
          </reference>
        </references>
      </pivotArea>
    </chartFormat>
    <chartFormat chart="1" format="1162">
      <pivotArea type="data" outline="0" fieldPosition="0">
        <references count="2">
          <reference field="4294967294" count="1" selected="0">
            <x v="0"/>
          </reference>
          <reference field="2" count="1" selected="0">
            <x v="1160"/>
          </reference>
        </references>
      </pivotArea>
    </chartFormat>
    <chartFormat chart="1" format="1163">
      <pivotArea type="data" outline="0" fieldPosition="0">
        <references count="2">
          <reference field="4294967294" count="1" selected="0">
            <x v="0"/>
          </reference>
          <reference field="2" count="1" selected="0">
            <x v="1161"/>
          </reference>
        </references>
      </pivotArea>
    </chartFormat>
    <chartFormat chart="1" format="1164">
      <pivotArea type="data" outline="0" fieldPosition="0">
        <references count="2">
          <reference field="4294967294" count="1" selected="0">
            <x v="0"/>
          </reference>
          <reference field="2" count="1" selected="0">
            <x v="1162"/>
          </reference>
        </references>
      </pivotArea>
    </chartFormat>
    <chartFormat chart="1" format="1165">
      <pivotArea type="data" outline="0" fieldPosition="0">
        <references count="2">
          <reference field="4294967294" count="1" selected="0">
            <x v="0"/>
          </reference>
          <reference field="2" count="1" selected="0">
            <x v="1163"/>
          </reference>
        </references>
      </pivotArea>
    </chartFormat>
    <chartFormat chart="1" format="1166">
      <pivotArea type="data" outline="0" fieldPosition="0">
        <references count="2">
          <reference field="4294967294" count="1" selected="0">
            <x v="0"/>
          </reference>
          <reference field="2" count="1" selected="0">
            <x v="1164"/>
          </reference>
        </references>
      </pivotArea>
    </chartFormat>
    <chartFormat chart="1" format="1167">
      <pivotArea type="data" outline="0" fieldPosition="0">
        <references count="2">
          <reference field="4294967294" count="1" selected="0">
            <x v="0"/>
          </reference>
          <reference field="2" count="1" selected="0">
            <x v="1165"/>
          </reference>
        </references>
      </pivotArea>
    </chartFormat>
    <chartFormat chart="1" format="1168">
      <pivotArea type="data" outline="0" fieldPosition="0">
        <references count="2">
          <reference field="4294967294" count="1" selected="0">
            <x v="0"/>
          </reference>
          <reference field="2" count="1" selected="0">
            <x v="1166"/>
          </reference>
        </references>
      </pivotArea>
    </chartFormat>
    <chartFormat chart="1" format="1169">
      <pivotArea type="data" outline="0" fieldPosition="0">
        <references count="2">
          <reference field="4294967294" count="1" selected="0">
            <x v="0"/>
          </reference>
          <reference field="2" count="1" selected="0">
            <x v="1167"/>
          </reference>
        </references>
      </pivotArea>
    </chartFormat>
    <chartFormat chart="1" format="1170">
      <pivotArea type="data" outline="0" fieldPosition="0">
        <references count="2">
          <reference field="4294967294" count="1" selected="0">
            <x v="0"/>
          </reference>
          <reference field="2" count="1" selected="0">
            <x v="1168"/>
          </reference>
        </references>
      </pivotArea>
    </chartFormat>
    <chartFormat chart="1" format="1171">
      <pivotArea type="data" outline="0" fieldPosition="0">
        <references count="2">
          <reference field="4294967294" count="1" selected="0">
            <x v="0"/>
          </reference>
          <reference field="2" count="1" selected="0">
            <x v="1169"/>
          </reference>
        </references>
      </pivotArea>
    </chartFormat>
    <chartFormat chart="1" format="1172">
      <pivotArea type="data" outline="0" fieldPosition="0">
        <references count="2">
          <reference field="4294967294" count="1" selected="0">
            <x v="0"/>
          </reference>
          <reference field="2" count="1" selected="0">
            <x v="1170"/>
          </reference>
        </references>
      </pivotArea>
    </chartFormat>
    <chartFormat chart="1" format="1173">
      <pivotArea type="data" outline="0" fieldPosition="0">
        <references count="2">
          <reference field="4294967294" count="1" selected="0">
            <x v="0"/>
          </reference>
          <reference field="2" count="1" selected="0">
            <x v="1171"/>
          </reference>
        </references>
      </pivotArea>
    </chartFormat>
    <chartFormat chart="1" format="1174">
      <pivotArea type="data" outline="0" fieldPosition="0">
        <references count="2">
          <reference field="4294967294" count="1" selected="0">
            <x v="0"/>
          </reference>
          <reference field="2" count="1" selected="0">
            <x v="1172"/>
          </reference>
        </references>
      </pivotArea>
    </chartFormat>
    <chartFormat chart="1" format="1175">
      <pivotArea type="data" outline="0" fieldPosition="0">
        <references count="2">
          <reference field="4294967294" count="1" selected="0">
            <x v="0"/>
          </reference>
          <reference field="2" count="1" selected="0">
            <x v="1173"/>
          </reference>
        </references>
      </pivotArea>
    </chartFormat>
    <chartFormat chart="1" format="1176">
      <pivotArea type="data" outline="0" fieldPosition="0">
        <references count="2">
          <reference field="4294967294" count="1" selected="0">
            <x v="0"/>
          </reference>
          <reference field="2" count="1" selected="0">
            <x v="1174"/>
          </reference>
        </references>
      </pivotArea>
    </chartFormat>
    <chartFormat chart="1" format="1177">
      <pivotArea type="data" outline="0" fieldPosition="0">
        <references count="2">
          <reference field="4294967294" count="1" selected="0">
            <x v="0"/>
          </reference>
          <reference field="2" count="1" selected="0">
            <x v="1175"/>
          </reference>
        </references>
      </pivotArea>
    </chartFormat>
    <chartFormat chart="1" format="1178">
      <pivotArea type="data" outline="0" fieldPosition="0">
        <references count="2">
          <reference field="4294967294" count="1" selected="0">
            <x v="0"/>
          </reference>
          <reference field="2" count="1" selected="0">
            <x v="1176"/>
          </reference>
        </references>
      </pivotArea>
    </chartFormat>
    <chartFormat chart="1" format="1179">
      <pivotArea type="data" outline="0" fieldPosition="0">
        <references count="2">
          <reference field="4294967294" count="1" selected="0">
            <x v="0"/>
          </reference>
          <reference field="2" count="1" selected="0">
            <x v="1177"/>
          </reference>
        </references>
      </pivotArea>
    </chartFormat>
    <chartFormat chart="1" format="1180">
      <pivotArea type="data" outline="0" fieldPosition="0">
        <references count="2">
          <reference field="4294967294" count="1" selected="0">
            <x v="0"/>
          </reference>
          <reference field="2" count="1" selected="0">
            <x v="1178"/>
          </reference>
        </references>
      </pivotArea>
    </chartFormat>
    <chartFormat chart="1" format="1181">
      <pivotArea type="data" outline="0" fieldPosition="0">
        <references count="2">
          <reference field="4294967294" count="1" selected="0">
            <x v="0"/>
          </reference>
          <reference field="2" count="1" selected="0">
            <x v="1179"/>
          </reference>
        </references>
      </pivotArea>
    </chartFormat>
    <chartFormat chart="1" format="1182">
      <pivotArea type="data" outline="0" fieldPosition="0">
        <references count="2">
          <reference field="4294967294" count="1" selected="0">
            <x v="0"/>
          </reference>
          <reference field="2" count="1" selected="0">
            <x v="1180"/>
          </reference>
        </references>
      </pivotArea>
    </chartFormat>
    <chartFormat chart="1" format="1183">
      <pivotArea type="data" outline="0" fieldPosition="0">
        <references count="2">
          <reference field="4294967294" count="1" selected="0">
            <x v="0"/>
          </reference>
          <reference field="2" count="1" selected="0">
            <x v="1181"/>
          </reference>
        </references>
      </pivotArea>
    </chartFormat>
    <chartFormat chart="1" format="1184">
      <pivotArea type="data" outline="0" fieldPosition="0">
        <references count="2">
          <reference field="4294967294" count="1" selected="0">
            <x v="0"/>
          </reference>
          <reference field="2" count="1" selected="0">
            <x v="1182"/>
          </reference>
        </references>
      </pivotArea>
    </chartFormat>
    <chartFormat chart="1" format="1185">
      <pivotArea type="data" outline="0" fieldPosition="0">
        <references count="2">
          <reference field="4294967294" count="1" selected="0">
            <x v="0"/>
          </reference>
          <reference field="2" count="1" selected="0">
            <x v="1183"/>
          </reference>
        </references>
      </pivotArea>
    </chartFormat>
    <chartFormat chart="1" format="1186">
      <pivotArea type="data" outline="0" fieldPosition="0">
        <references count="2">
          <reference field="4294967294" count="1" selected="0">
            <x v="0"/>
          </reference>
          <reference field="2" count="1" selected="0">
            <x v="1184"/>
          </reference>
        </references>
      </pivotArea>
    </chartFormat>
    <chartFormat chart="1" format="1187">
      <pivotArea type="data" outline="0" fieldPosition="0">
        <references count="2">
          <reference field="4294967294" count="1" selected="0">
            <x v="0"/>
          </reference>
          <reference field="2" count="1" selected="0">
            <x v="1185"/>
          </reference>
        </references>
      </pivotArea>
    </chartFormat>
    <chartFormat chart="1" format="1188">
      <pivotArea type="data" outline="0" fieldPosition="0">
        <references count="2">
          <reference field="4294967294" count="1" selected="0">
            <x v="0"/>
          </reference>
          <reference field="2" count="1" selected="0">
            <x v="1186"/>
          </reference>
        </references>
      </pivotArea>
    </chartFormat>
    <chartFormat chart="1" format="1189">
      <pivotArea type="data" outline="0" fieldPosition="0">
        <references count="2">
          <reference field="4294967294" count="1" selected="0">
            <x v="0"/>
          </reference>
          <reference field="2" count="1" selected="0">
            <x v="1187"/>
          </reference>
        </references>
      </pivotArea>
    </chartFormat>
    <chartFormat chart="1" format="1190">
      <pivotArea type="data" outline="0" fieldPosition="0">
        <references count="2">
          <reference field="4294967294" count="1" selected="0">
            <x v="0"/>
          </reference>
          <reference field="2" count="1" selected="0">
            <x v="1188"/>
          </reference>
        </references>
      </pivotArea>
    </chartFormat>
    <chartFormat chart="1" format="1191">
      <pivotArea type="data" outline="0" fieldPosition="0">
        <references count="2">
          <reference field="4294967294" count="1" selected="0">
            <x v="0"/>
          </reference>
          <reference field="2" count="1" selected="0">
            <x v="1189"/>
          </reference>
        </references>
      </pivotArea>
    </chartFormat>
    <chartFormat chart="1" format="1192">
      <pivotArea type="data" outline="0" fieldPosition="0">
        <references count="2">
          <reference field="4294967294" count="1" selected="0">
            <x v="0"/>
          </reference>
          <reference field="2" count="1" selected="0">
            <x v="1190"/>
          </reference>
        </references>
      </pivotArea>
    </chartFormat>
    <chartFormat chart="1" format="1193">
      <pivotArea type="data" outline="0" fieldPosition="0">
        <references count="2">
          <reference field="4294967294" count="1" selected="0">
            <x v="0"/>
          </reference>
          <reference field="2" count="1" selected="0">
            <x v="1191"/>
          </reference>
        </references>
      </pivotArea>
    </chartFormat>
    <chartFormat chart="1" format="1194">
      <pivotArea type="data" outline="0" fieldPosition="0">
        <references count="2">
          <reference field="4294967294" count="1" selected="0">
            <x v="0"/>
          </reference>
          <reference field="2" count="1" selected="0">
            <x v="1192"/>
          </reference>
        </references>
      </pivotArea>
    </chartFormat>
    <chartFormat chart="1" format="1195">
      <pivotArea type="data" outline="0" fieldPosition="0">
        <references count="2">
          <reference field="4294967294" count="1" selected="0">
            <x v="0"/>
          </reference>
          <reference field="2" count="1" selected="0">
            <x v="1193"/>
          </reference>
        </references>
      </pivotArea>
    </chartFormat>
    <chartFormat chart="1" format="1196">
      <pivotArea type="data" outline="0" fieldPosition="0">
        <references count="2">
          <reference field="4294967294" count="1" selected="0">
            <x v="0"/>
          </reference>
          <reference field="2" count="1" selected="0">
            <x v="1194"/>
          </reference>
        </references>
      </pivotArea>
    </chartFormat>
    <chartFormat chart="1" format="1197">
      <pivotArea type="data" outline="0" fieldPosition="0">
        <references count="2">
          <reference field="4294967294" count="1" selected="0">
            <x v="0"/>
          </reference>
          <reference field="2" count="1" selected="0">
            <x v="1195"/>
          </reference>
        </references>
      </pivotArea>
    </chartFormat>
    <chartFormat chart="1" format="1198">
      <pivotArea type="data" outline="0" fieldPosition="0">
        <references count="2">
          <reference field="4294967294" count="1" selected="0">
            <x v="0"/>
          </reference>
          <reference field="2" count="1" selected="0">
            <x v="1196"/>
          </reference>
        </references>
      </pivotArea>
    </chartFormat>
    <chartFormat chart="1" format="1199">
      <pivotArea type="data" outline="0" fieldPosition="0">
        <references count="2">
          <reference field="4294967294" count="1" selected="0">
            <x v="0"/>
          </reference>
          <reference field="2" count="1" selected="0">
            <x v="1197"/>
          </reference>
        </references>
      </pivotArea>
    </chartFormat>
    <chartFormat chart="1" format="1200">
      <pivotArea type="data" outline="0" fieldPosition="0">
        <references count="2">
          <reference field="4294967294" count="1" selected="0">
            <x v="0"/>
          </reference>
          <reference field="2" count="1" selected="0">
            <x v="1198"/>
          </reference>
        </references>
      </pivotArea>
    </chartFormat>
    <chartFormat chart="1" format="1201">
      <pivotArea type="data" outline="0" fieldPosition="0">
        <references count="2">
          <reference field="4294967294" count="1" selected="0">
            <x v="0"/>
          </reference>
          <reference field="2" count="1" selected="0">
            <x v="1199"/>
          </reference>
        </references>
      </pivotArea>
    </chartFormat>
    <chartFormat chart="1" format="1202">
      <pivotArea type="data" outline="0" fieldPosition="0">
        <references count="2">
          <reference field="4294967294" count="1" selected="0">
            <x v="0"/>
          </reference>
          <reference field="2" count="1" selected="0">
            <x v="1200"/>
          </reference>
        </references>
      </pivotArea>
    </chartFormat>
    <chartFormat chart="1" format="1203">
      <pivotArea type="data" outline="0" fieldPosition="0">
        <references count="2">
          <reference field="4294967294" count="1" selected="0">
            <x v="0"/>
          </reference>
          <reference field="2" count="1" selected="0">
            <x v="1201"/>
          </reference>
        </references>
      </pivotArea>
    </chartFormat>
    <chartFormat chart="1" format="1204">
      <pivotArea type="data" outline="0" fieldPosition="0">
        <references count="2">
          <reference field="4294967294" count="1" selected="0">
            <x v="0"/>
          </reference>
          <reference field="2" count="1" selected="0">
            <x v="1202"/>
          </reference>
        </references>
      </pivotArea>
    </chartFormat>
    <chartFormat chart="1" format="1205">
      <pivotArea type="data" outline="0" fieldPosition="0">
        <references count="2">
          <reference field="4294967294" count="1" selected="0">
            <x v="0"/>
          </reference>
          <reference field="2" count="1" selected="0">
            <x v="1203"/>
          </reference>
        </references>
      </pivotArea>
    </chartFormat>
    <chartFormat chart="1" format="1206">
      <pivotArea type="data" outline="0" fieldPosition="0">
        <references count="2">
          <reference field="4294967294" count="1" selected="0">
            <x v="0"/>
          </reference>
          <reference field="2" count="1" selected="0">
            <x v="1204"/>
          </reference>
        </references>
      </pivotArea>
    </chartFormat>
    <chartFormat chart="1" format="1207">
      <pivotArea type="data" outline="0" fieldPosition="0">
        <references count="2">
          <reference field="4294967294" count="1" selected="0">
            <x v="0"/>
          </reference>
          <reference field="2" count="1" selected="0">
            <x v="1205"/>
          </reference>
        </references>
      </pivotArea>
    </chartFormat>
    <chartFormat chart="1" format="1208">
      <pivotArea type="data" outline="0" fieldPosition="0">
        <references count="2">
          <reference field="4294967294" count="1" selected="0">
            <x v="0"/>
          </reference>
          <reference field="2" count="1" selected="0">
            <x v="1206"/>
          </reference>
        </references>
      </pivotArea>
    </chartFormat>
    <chartFormat chart="1" format="1209">
      <pivotArea type="data" outline="0" fieldPosition="0">
        <references count="2">
          <reference field="4294967294" count="1" selected="0">
            <x v="0"/>
          </reference>
          <reference field="2" count="1" selected="0">
            <x v="1207"/>
          </reference>
        </references>
      </pivotArea>
    </chartFormat>
    <chartFormat chart="1" format="1210">
      <pivotArea type="data" outline="0" fieldPosition="0">
        <references count="2">
          <reference field="4294967294" count="1" selected="0">
            <x v="0"/>
          </reference>
          <reference field="2" count="1" selected="0">
            <x v="1208"/>
          </reference>
        </references>
      </pivotArea>
    </chartFormat>
    <chartFormat chart="1" format="1211">
      <pivotArea type="data" outline="0" fieldPosition="0">
        <references count="2">
          <reference field="4294967294" count="1" selected="0">
            <x v="0"/>
          </reference>
          <reference field="2" count="1" selected="0">
            <x v="1209"/>
          </reference>
        </references>
      </pivotArea>
    </chartFormat>
    <chartFormat chart="1" format="1212">
      <pivotArea type="data" outline="0" fieldPosition="0">
        <references count="2">
          <reference field="4294967294" count="1" selected="0">
            <x v="0"/>
          </reference>
          <reference field="2" count="1" selected="0">
            <x v="1210"/>
          </reference>
        </references>
      </pivotArea>
    </chartFormat>
    <chartFormat chart="1" format="1213">
      <pivotArea type="data" outline="0" fieldPosition="0">
        <references count="2">
          <reference field="4294967294" count="1" selected="0">
            <x v="0"/>
          </reference>
          <reference field="2" count="1" selected="0">
            <x v="1211"/>
          </reference>
        </references>
      </pivotArea>
    </chartFormat>
    <chartFormat chart="1" format="1214">
      <pivotArea type="data" outline="0" fieldPosition="0">
        <references count="2">
          <reference field="4294967294" count="1" selected="0">
            <x v="0"/>
          </reference>
          <reference field="2" count="1" selected="0">
            <x v="1212"/>
          </reference>
        </references>
      </pivotArea>
    </chartFormat>
    <chartFormat chart="1" format="1215">
      <pivotArea type="data" outline="0" fieldPosition="0">
        <references count="2">
          <reference field="4294967294" count="1" selected="0">
            <x v="0"/>
          </reference>
          <reference field="2" count="1" selected="0">
            <x v="1213"/>
          </reference>
        </references>
      </pivotArea>
    </chartFormat>
    <chartFormat chart="1" format="1216">
      <pivotArea type="data" outline="0" fieldPosition="0">
        <references count="2">
          <reference field="4294967294" count="1" selected="0">
            <x v="0"/>
          </reference>
          <reference field="2" count="1" selected="0">
            <x v="1214"/>
          </reference>
        </references>
      </pivotArea>
    </chartFormat>
    <chartFormat chart="1" format="1217">
      <pivotArea type="data" outline="0" fieldPosition="0">
        <references count="2">
          <reference field="4294967294" count="1" selected="0">
            <x v="0"/>
          </reference>
          <reference field="2" count="1" selected="0">
            <x v="1215"/>
          </reference>
        </references>
      </pivotArea>
    </chartFormat>
    <chartFormat chart="1" format="1218">
      <pivotArea type="data" outline="0" fieldPosition="0">
        <references count="2">
          <reference field="4294967294" count="1" selected="0">
            <x v="0"/>
          </reference>
          <reference field="2" count="1" selected="0">
            <x v="1216"/>
          </reference>
        </references>
      </pivotArea>
    </chartFormat>
    <chartFormat chart="1" format="1219">
      <pivotArea type="data" outline="0" fieldPosition="0">
        <references count="2">
          <reference field="4294967294" count="1" selected="0">
            <x v="0"/>
          </reference>
          <reference field="2" count="1" selected="0">
            <x v="1217"/>
          </reference>
        </references>
      </pivotArea>
    </chartFormat>
    <chartFormat chart="1" format="1220">
      <pivotArea type="data" outline="0" fieldPosition="0">
        <references count="2">
          <reference field="4294967294" count="1" selected="0">
            <x v="0"/>
          </reference>
          <reference field="2" count="1" selected="0">
            <x v="1218"/>
          </reference>
        </references>
      </pivotArea>
    </chartFormat>
    <chartFormat chart="1" format="1221">
      <pivotArea type="data" outline="0" fieldPosition="0">
        <references count="2">
          <reference field="4294967294" count="1" selected="0">
            <x v="0"/>
          </reference>
          <reference field="2" count="1" selected="0">
            <x v="1219"/>
          </reference>
        </references>
      </pivotArea>
    </chartFormat>
    <chartFormat chart="1" format="1222">
      <pivotArea type="data" outline="0" fieldPosition="0">
        <references count="2">
          <reference field="4294967294" count="1" selected="0">
            <x v="0"/>
          </reference>
          <reference field="2" count="1" selected="0">
            <x v="1220"/>
          </reference>
        </references>
      </pivotArea>
    </chartFormat>
    <chartFormat chart="1" format="1223">
      <pivotArea type="data" outline="0" fieldPosition="0">
        <references count="2">
          <reference field="4294967294" count="1" selected="0">
            <x v="0"/>
          </reference>
          <reference field="2" count="1" selected="0">
            <x v="1221"/>
          </reference>
        </references>
      </pivotArea>
    </chartFormat>
    <chartFormat chart="1" format="1224">
      <pivotArea type="data" outline="0" fieldPosition="0">
        <references count="2">
          <reference field="4294967294" count="1" selected="0">
            <x v="0"/>
          </reference>
          <reference field="2" count="1" selected="0">
            <x v="1222"/>
          </reference>
        </references>
      </pivotArea>
    </chartFormat>
    <chartFormat chart="1" format="1225">
      <pivotArea type="data" outline="0" fieldPosition="0">
        <references count="2">
          <reference field="4294967294" count="1" selected="0">
            <x v="0"/>
          </reference>
          <reference field="2" count="1" selected="0">
            <x v="1223"/>
          </reference>
        </references>
      </pivotArea>
    </chartFormat>
    <chartFormat chart="1" format="1226">
      <pivotArea type="data" outline="0" fieldPosition="0">
        <references count="2">
          <reference field="4294967294" count="1" selected="0">
            <x v="0"/>
          </reference>
          <reference field="2" count="1" selected="0">
            <x v="1224"/>
          </reference>
        </references>
      </pivotArea>
    </chartFormat>
    <chartFormat chart="1" format="1227">
      <pivotArea type="data" outline="0" fieldPosition="0">
        <references count="2">
          <reference field="4294967294" count="1" selected="0">
            <x v="0"/>
          </reference>
          <reference field="2" count="1" selected="0">
            <x v="1225"/>
          </reference>
        </references>
      </pivotArea>
    </chartFormat>
    <chartFormat chart="1" format="1228">
      <pivotArea type="data" outline="0" fieldPosition="0">
        <references count="2">
          <reference field="4294967294" count="1" selected="0">
            <x v="0"/>
          </reference>
          <reference field="2" count="1" selected="0">
            <x v="1226"/>
          </reference>
        </references>
      </pivotArea>
    </chartFormat>
    <chartFormat chart="1" format="1229">
      <pivotArea type="data" outline="0" fieldPosition="0">
        <references count="2">
          <reference field="4294967294" count="1" selected="0">
            <x v="0"/>
          </reference>
          <reference field="2" count="1" selected="0">
            <x v="1227"/>
          </reference>
        </references>
      </pivotArea>
    </chartFormat>
    <chartFormat chart="1" format="1230">
      <pivotArea type="data" outline="0" fieldPosition="0">
        <references count="2">
          <reference field="4294967294" count="1" selected="0">
            <x v="0"/>
          </reference>
          <reference field="2" count="1" selected="0">
            <x v="1228"/>
          </reference>
        </references>
      </pivotArea>
    </chartFormat>
    <chartFormat chart="1" format="1231">
      <pivotArea type="data" outline="0" fieldPosition="0">
        <references count="2">
          <reference field="4294967294" count="1" selected="0">
            <x v="0"/>
          </reference>
          <reference field="2" count="1" selected="0">
            <x v="1229"/>
          </reference>
        </references>
      </pivotArea>
    </chartFormat>
    <chartFormat chart="1" format="1232">
      <pivotArea type="data" outline="0" fieldPosition="0">
        <references count="2">
          <reference field="4294967294" count="1" selected="0">
            <x v="0"/>
          </reference>
          <reference field="2" count="1" selected="0">
            <x v="1230"/>
          </reference>
        </references>
      </pivotArea>
    </chartFormat>
    <chartFormat chart="1" format="1233">
      <pivotArea type="data" outline="0" fieldPosition="0">
        <references count="2">
          <reference field="4294967294" count="1" selected="0">
            <x v="0"/>
          </reference>
          <reference field="2" count="1" selected="0">
            <x v="1231"/>
          </reference>
        </references>
      </pivotArea>
    </chartFormat>
    <chartFormat chart="1" format="1234">
      <pivotArea type="data" outline="0" fieldPosition="0">
        <references count="2">
          <reference field="4294967294" count="1" selected="0">
            <x v="0"/>
          </reference>
          <reference field="2" count="1" selected="0">
            <x v="1232"/>
          </reference>
        </references>
      </pivotArea>
    </chartFormat>
    <chartFormat chart="1" format="1235">
      <pivotArea type="data" outline="0" fieldPosition="0">
        <references count="2">
          <reference field="4294967294" count="1" selected="0">
            <x v="0"/>
          </reference>
          <reference field="2" count="1" selected="0">
            <x v="1233"/>
          </reference>
        </references>
      </pivotArea>
    </chartFormat>
    <chartFormat chart="1" format="1236">
      <pivotArea type="data" outline="0" fieldPosition="0">
        <references count="2">
          <reference field="4294967294" count="1" selected="0">
            <x v="0"/>
          </reference>
          <reference field="2" count="1" selected="0">
            <x v="1234"/>
          </reference>
        </references>
      </pivotArea>
    </chartFormat>
    <chartFormat chart="1" format="1237">
      <pivotArea type="data" outline="0" fieldPosition="0">
        <references count="2">
          <reference field="4294967294" count="1" selected="0">
            <x v="0"/>
          </reference>
          <reference field="2" count="1" selected="0">
            <x v="1235"/>
          </reference>
        </references>
      </pivotArea>
    </chartFormat>
    <chartFormat chart="1" format="1238">
      <pivotArea type="data" outline="0" fieldPosition="0">
        <references count="2">
          <reference field="4294967294" count="1" selected="0">
            <x v="0"/>
          </reference>
          <reference field="2" count="1" selected="0">
            <x v="1236"/>
          </reference>
        </references>
      </pivotArea>
    </chartFormat>
    <chartFormat chart="1" format="1239">
      <pivotArea type="data" outline="0" fieldPosition="0">
        <references count="2">
          <reference field="4294967294" count="1" selected="0">
            <x v="0"/>
          </reference>
          <reference field="2" count="1" selected="0">
            <x v="1237"/>
          </reference>
        </references>
      </pivotArea>
    </chartFormat>
    <chartFormat chart="1" format="1240">
      <pivotArea type="data" outline="0" fieldPosition="0">
        <references count="2">
          <reference field="4294967294" count="1" selected="0">
            <x v="0"/>
          </reference>
          <reference field="2" count="1" selected="0">
            <x v="1238"/>
          </reference>
        </references>
      </pivotArea>
    </chartFormat>
    <chartFormat chart="1" format="1241">
      <pivotArea type="data" outline="0" fieldPosition="0">
        <references count="2">
          <reference field="4294967294" count="1" selected="0">
            <x v="0"/>
          </reference>
          <reference field="2" count="1" selected="0">
            <x v="1239"/>
          </reference>
        </references>
      </pivotArea>
    </chartFormat>
    <chartFormat chart="1" format="1242">
      <pivotArea type="data" outline="0" fieldPosition="0">
        <references count="2">
          <reference field="4294967294" count="1" selected="0">
            <x v="0"/>
          </reference>
          <reference field="2" count="1" selected="0">
            <x v="1240"/>
          </reference>
        </references>
      </pivotArea>
    </chartFormat>
    <chartFormat chart="1" format="1243">
      <pivotArea type="data" outline="0" fieldPosition="0">
        <references count="2">
          <reference field="4294967294" count="1" selected="0">
            <x v="0"/>
          </reference>
          <reference field="2" count="1" selected="0">
            <x v="1241"/>
          </reference>
        </references>
      </pivotArea>
    </chartFormat>
    <chartFormat chart="1" format="1244">
      <pivotArea type="data" outline="0" fieldPosition="0">
        <references count="2">
          <reference field="4294967294" count="1" selected="0">
            <x v="0"/>
          </reference>
          <reference field="2" count="1" selected="0">
            <x v="1242"/>
          </reference>
        </references>
      </pivotArea>
    </chartFormat>
    <chartFormat chart="1" format="1245">
      <pivotArea type="data" outline="0" fieldPosition="0">
        <references count="2">
          <reference field="4294967294" count="1" selected="0">
            <x v="0"/>
          </reference>
          <reference field="2" count="1" selected="0">
            <x v="1243"/>
          </reference>
        </references>
      </pivotArea>
    </chartFormat>
    <chartFormat chart="1" format="1246">
      <pivotArea type="data" outline="0" fieldPosition="0">
        <references count="2">
          <reference field="4294967294" count="1" selected="0">
            <x v="0"/>
          </reference>
          <reference field="2" count="1" selected="0">
            <x v="1244"/>
          </reference>
        </references>
      </pivotArea>
    </chartFormat>
    <chartFormat chart="1" format="1247">
      <pivotArea type="data" outline="0" fieldPosition="0">
        <references count="2">
          <reference field="4294967294" count="1" selected="0">
            <x v="0"/>
          </reference>
          <reference field="2" count="1" selected="0">
            <x v="1245"/>
          </reference>
        </references>
      </pivotArea>
    </chartFormat>
    <chartFormat chart="1" format="1248">
      <pivotArea type="data" outline="0" fieldPosition="0">
        <references count="2">
          <reference field="4294967294" count="1" selected="0">
            <x v="0"/>
          </reference>
          <reference field="2" count="1" selected="0">
            <x v="1246"/>
          </reference>
        </references>
      </pivotArea>
    </chartFormat>
    <chartFormat chart="1" format="1249">
      <pivotArea type="data" outline="0" fieldPosition="0">
        <references count="2">
          <reference field="4294967294" count="1" selected="0">
            <x v="0"/>
          </reference>
          <reference field="2" count="1" selected="0">
            <x v="1247"/>
          </reference>
        </references>
      </pivotArea>
    </chartFormat>
    <chartFormat chart="1" format="1250">
      <pivotArea type="data" outline="0" fieldPosition="0">
        <references count="2">
          <reference field="4294967294" count="1" selected="0">
            <x v="0"/>
          </reference>
          <reference field="2" count="1" selected="0">
            <x v="1248"/>
          </reference>
        </references>
      </pivotArea>
    </chartFormat>
    <chartFormat chart="1" format="1251">
      <pivotArea type="data" outline="0" fieldPosition="0">
        <references count="2">
          <reference field="4294967294" count="1" selected="0">
            <x v="0"/>
          </reference>
          <reference field="2" count="1" selected="0">
            <x v="1249"/>
          </reference>
        </references>
      </pivotArea>
    </chartFormat>
    <chartFormat chart="1" format="1252">
      <pivotArea type="data" outline="0" fieldPosition="0">
        <references count="2">
          <reference field="4294967294" count="1" selected="0">
            <x v="0"/>
          </reference>
          <reference field="2" count="1" selected="0">
            <x v="1250"/>
          </reference>
        </references>
      </pivotArea>
    </chartFormat>
    <chartFormat chart="1" format="1253">
      <pivotArea type="data" outline="0" fieldPosition="0">
        <references count="2">
          <reference field="4294967294" count="1" selected="0">
            <x v="0"/>
          </reference>
          <reference field="2" count="1" selected="0">
            <x v="1251"/>
          </reference>
        </references>
      </pivotArea>
    </chartFormat>
    <chartFormat chart="1" format="1254">
      <pivotArea type="data" outline="0" fieldPosition="0">
        <references count="2">
          <reference field="4294967294" count="1" selected="0">
            <x v="0"/>
          </reference>
          <reference field="2" count="1" selected="0">
            <x v="1252"/>
          </reference>
        </references>
      </pivotArea>
    </chartFormat>
    <chartFormat chart="1" format="1255">
      <pivotArea type="data" outline="0" fieldPosition="0">
        <references count="2">
          <reference field="4294967294" count="1" selected="0">
            <x v="0"/>
          </reference>
          <reference field="2" count="1" selected="0">
            <x v="1253"/>
          </reference>
        </references>
      </pivotArea>
    </chartFormat>
    <chartFormat chart="1" format="1256">
      <pivotArea type="data" outline="0" fieldPosition="0">
        <references count="2">
          <reference field="4294967294" count="1" selected="0">
            <x v="0"/>
          </reference>
          <reference field="2" count="1" selected="0">
            <x v="1254"/>
          </reference>
        </references>
      </pivotArea>
    </chartFormat>
    <chartFormat chart="1" format="1257">
      <pivotArea type="data" outline="0" fieldPosition="0">
        <references count="2">
          <reference field="4294967294" count="1" selected="0">
            <x v="0"/>
          </reference>
          <reference field="2" count="1" selected="0">
            <x v="1255"/>
          </reference>
        </references>
      </pivotArea>
    </chartFormat>
    <chartFormat chart="1" format="1258">
      <pivotArea type="data" outline="0" fieldPosition="0">
        <references count="2">
          <reference field="4294967294" count="1" selected="0">
            <x v="0"/>
          </reference>
          <reference field="2" count="1" selected="0">
            <x v="1256"/>
          </reference>
        </references>
      </pivotArea>
    </chartFormat>
    <chartFormat chart="1" format="1259">
      <pivotArea type="data" outline="0" fieldPosition="0">
        <references count="2">
          <reference field="4294967294" count="1" selected="0">
            <x v="0"/>
          </reference>
          <reference field="2" count="1" selected="0">
            <x v="1257"/>
          </reference>
        </references>
      </pivotArea>
    </chartFormat>
    <chartFormat chart="1" format="1260">
      <pivotArea type="data" outline="0" fieldPosition="0">
        <references count="2">
          <reference field="4294967294" count="1" selected="0">
            <x v="0"/>
          </reference>
          <reference field="2" count="1" selected="0">
            <x v="1258"/>
          </reference>
        </references>
      </pivotArea>
    </chartFormat>
    <chartFormat chart="1" format="1261">
      <pivotArea type="data" outline="0" fieldPosition="0">
        <references count="2">
          <reference field="4294967294" count="1" selected="0">
            <x v="0"/>
          </reference>
          <reference field="2" count="1" selected="0">
            <x v="1259"/>
          </reference>
        </references>
      </pivotArea>
    </chartFormat>
    <chartFormat chart="1" format="1262">
      <pivotArea type="data" outline="0" fieldPosition="0">
        <references count="2">
          <reference field="4294967294" count="1" selected="0">
            <x v="0"/>
          </reference>
          <reference field="2" count="1" selected="0">
            <x v="1260"/>
          </reference>
        </references>
      </pivotArea>
    </chartFormat>
    <chartFormat chart="1" format="1263">
      <pivotArea type="data" outline="0" fieldPosition="0">
        <references count="2">
          <reference field="4294967294" count="1" selected="0">
            <x v="0"/>
          </reference>
          <reference field="2" count="1" selected="0">
            <x v="1261"/>
          </reference>
        </references>
      </pivotArea>
    </chartFormat>
    <chartFormat chart="1" format="1264">
      <pivotArea type="data" outline="0" fieldPosition="0">
        <references count="2">
          <reference field="4294967294" count="1" selected="0">
            <x v="0"/>
          </reference>
          <reference field="2" count="1" selected="0">
            <x v="1262"/>
          </reference>
        </references>
      </pivotArea>
    </chartFormat>
    <chartFormat chart="1" format="1265">
      <pivotArea type="data" outline="0" fieldPosition="0">
        <references count="2">
          <reference field="4294967294" count="1" selected="0">
            <x v="0"/>
          </reference>
          <reference field="2" count="1" selected="0">
            <x v="1263"/>
          </reference>
        </references>
      </pivotArea>
    </chartFormat>
    <chartFormat chart="1" format="1266">
      <pivotArea type="data" outline="0" fieldPosition="0">
        <references count="2">
          <reference field="4294967294" count="1" selected="0">
            <x v="0"/>
          </reference>
          <reference field="2" count="1" selected="0">
            <x v="1264"/>
          </reference>
        </references>
      </pivotArea>
    </chartFormat>
    <chartFormat chart="1" format="1267">
      <pivotArea type="data" outline="0" fieldPosition="0">
        <references count="2">
          <reference field="4294967294" count="1" selected="0">
            <x v="0"/>
          </reference>
          <reference field="2" count="1" selected="0">
            <x v="1265"/>
          </reference>
        </references>
      </pivotArea>
    </chartFormat>
    <chartFormat chart="1" format="1268">
      <pivotArea type="data" outline="0" fieldPosition="0">
        <references count="2">
          <reference field="4294967294" count="1" selected="0">
            <x v="0"/>
          </reference>
          <reference field="2" count="1" selected="0">
            <x v="1266"/>
          </reference>
        </references>
      </pivotArea>
    </chartFormat>
    <chartFormat chart="1" format="1269">
      <pivotArea type="data" outline="0" fieldPosition="0">
        <references count="2">
          <reference field="4294967294" count="1" selected="0">
            <x v="0"/>
          </reference>
          <reference field="2" count="1" selected="0">
            <x v="1267"/>
          </reference>
        </references>
      </pivotArea>
    </chartFormat>
    <chartFormat chart="1" format="1270">
      <pivotArea type="data" outline="0" fieldPosition="0">
        <references count="2">
          <reference field="4294967294" count="1" selected="0">
            <x v="0"/>
          </reference>
          <reference field="2" count="1" selected="0">
            <x v="1268"/>
          </reference>
        </references>
      </pivotArea>
    </chartFormat>
    <chartFormat chart="1" format="1271">
      <pivotArea type="data" outline="0" fieldPosition="0">
        <references count="2">
          <reference field="4294967294" count="1" selected="0">
            <x v="0"/>
          </reference>
          <reference field="2" count="1" selected="0">
            <x v="1269"/>
          </reference>
        </references>
      </pivotArea>
    </chartFormat>
    <chartFormat chart="1" format="1272">
      <pivotArea type="data" outline="0" fieldPosition="0">
        <references count="2">
          <reference field="4294967294" count="1" selected="0">
            <x v="0"/>
          </reference>
          <reference field="2" count="1" selected="0">
            <x v="1270"/>
          </reference>
        </references>
      </pivotArea>
    </chartFormat>
    <chartFormat chart="1" format="1273">
      <pivotArea type="data" outline="0" fieldPosition="0">
        <references count="2">
          <reference field="4294967294" count="1" selected="0">
            <x v="0"/>
          </reference>
          <reference field="2" count="1" selected="0">
            <x v="1271"/>
          </reference>
        </references>
      </pivotArea>
    </chartFormat>
    <chartFormat chart="1" format="1274">
      <pivotArea type="data" outline="0" fieldPosition="0">
        <references count="2">
          <reference field="4294967294" count="1" selected="0">
            <x v="0"/>
          </reference>
          <reference field="2" count="1" selected="0">
            <x v="1272"/>
          </reference>
        </references>
      </pivotArea>
    </chartFormat>
    <chartFormat chart="1" format="1275">
      <pivotArea type="data" outline="0" fieldPosition="0">
        <references count="2">
          <reference field="4294967294" count="1" selected="0">
            <x v="0"/>
          </reference>
          <reference field="2" count="1" selected="0">
            <x v="1273"/>
          </reference>
        </references>
      </pivotArea>
    </chartFormat>
    <chartFormat chart="1" format="1276">
      <pivotArea type="data" outline="0" fieldPosition="0">
        <references count="2">
          <reference field="4294967294" count="1" selected="0">
            <x v="0"/>
          </reference>
          <reference field="2" count="1" selected="0">
            <x v="1274"/>
          </reference>
        </references>
      </pivotArea>
    </chartFormat>
    <chartFormat chart="1" format="1277">
      <pivotArea type="data" outline="0" fieldPosition="0">
        <references count="2">
          <reference field="4294967294" count="1" selected="0">
            <x v="0"/>
          </reference>
          <reference field="2" count="1" selected="0">
            <x v="1275"/>
          </reference>
        </references>
      </pivotArea>
    </chartFormat>
    <chartFormat chart="1" format="1278">
      <pivotArea type="data" outline="0" fieldPosition="0">
        <references count="2">
          <reference field="4294967294" count="1" selected="0">
            <x v="0"/>
          </reference>
          <reference field="2" count="1" selected="0">
            <x v="1276"/>
          </reference>
        </references>
      </pivotArea>
    </chartFormat>
    <chartFormat chart="1" format="1279">
      <pivotArea type="data" outline="0" fieldPosition="0">
        <references count="2">
          <reference field="4294967294" count="1" selected="0">
            <x v="0"/>
          </reference>
          <reference field="2" count="1" selected="0">
            <x v="1277"/>
          </reference>
        </references>
      </pivotArea>
    </chartFormat>
    <chartFormat chart="1" format="1280">
      <pivotArea type="data" outline="0" fieldPosition="0">
        <references count="2">
          <reference field="4294967294" count="1" selected="0">
            <x v="0"/>
          </reference>
          <reference field="2" count="1" selected="0">
            <x v="1278"/>
          </reference>
        </references>
      </pivotArea>
    </chartFormat>
    <chartFormat chart="1" format="1281">
      <pivotArea type="data" outline="0" fieldPosition="0">
        <references count="2">
          <reference field="4294967294" count="1" selected="0">
            <x v="0"/>
          </reference>
          <reference field="2" count="1" selected="0">
            <x v="1279"/>
          </reference>
        </references>
      </pivotArea>
    </chartFormat>
    <chartFormat chart="1" format="1282">
      <pivotArea type="data" outline="0" fieldPosition="0">
        <references count="2">
          <reference field="4294967294" count="1" selected="0">
            <x v="0"/>
          </reference>
          <reference field="2" count="1" selected="0">
            <x v="1280"/>
          </reference>
        </references>
      </pivotArea>
    </chartFormat>
    <chartFormat chart="1" format="1283">
      <pivotArea type="data" outline="0" fieldPosition="0">
        <references count="2">
          <reference field="4294967294" count="1" selected="0">
            <x v="0"/>
          </reference>
          <reference field="2" count="1" selected="0">
            <x v="1281"/>
          </reference>
        </references>
      </pivotArea>
    </chartFormat>
    <chartFormat chart="1" format="1284">
      <pivotArea type="data" outline="0" fieldPosition="0">
        <references count="2">
          <reference field="4294967294" count="1" selected="0">
            <x v="0"/>
          </reference>
          <reference field="2" count="1" selected="0">
            <x v="1282"/>
          </reference>
        </references>
      </pivotArea>
    </chartFormat>
    <chartFormat chart="1" format="1285">
      <pivotArea type="data" outline="0" fieldPosition="0">
        <references count="2">
          <reference field="4294967294" count="1" selected="0">
            <x v="0"/>
          </reference>
          <reference field="2" count="1" selected="0">
            <x v="1283"/>
          </reference>
        </references>
      </pivotArea>
    </chartFormat>
    <chartFormat chart="1" format="1286">
      <pivotArea type="data" outline="0" fieldPosition="0">
        <references count="2">
          <reference field="4294967294" count="1" selected="0">
            <x v="0"/>
          </reference>
          <reference field="2" count="1" selected="0">
            <x v="1284"/>
          </reference>
        </references>
      </pivotArea>
    </chartFormat>
    <chartFormat chart="1" format="1287">
      <pivotArea type="data" outline="0" fieldPosition="0">
        <references count="2">
          <reference field="4294967294" count="1" selected="0">
            <x v="0"/>
          </reference>
          <reference field="2" count="1" selected="0">
            <x v="1285"/>
          </reference>
        </references>
      </pivotArea>
    </chartFormat>
    <chartFormat chart="1" format="1288">
      <pivotArea type="data" outline="0" fieldPosition="0">
        <references count="2">
          <reference field="4294967294" count="1" selected="0">
            <x v="0"/>
          </reference>
          <reference field="2" count="1" selected="0">
            <x v="1286"/>
          </reference>
        </references>
      </pivotArea>
    </chartFormat>
    <chartFormat chart="1" format="1289">
      <pivotArea type="data" outline="0" fieldPosition="0">
        <references count="2">
          <reference field="4294967294" count="1" selected="0">
            <x v="0"/>
          </reference>
          <reference field="2" count="1" selected="0">
            <x v="1287"/>
          </reference>
        </references>
      </pivotArea>
    </chartFormat>
    <chartFormat chart="1" format="1290">
      <pivotArea type="data" outline="0" fieldPosition="0">
        <references count="2">
          <reference field="4294967294" count="1" selected="0">
            <x v="0"/>
          </reference>
          <reference field="2" count="1" selected="0">
            <x v="1288"/>
          </reference>
        </references>
      </pivotArea>
    </chartFormat>
    <chartFormat chart="1" format="1291">
      <pivotArea type="data" outline="0" fieldPosition="0">
        <references count="2">
          <reference field="4294967294" count="1" selected="0">
            <x v="0"/>
          </reference>
          <reference field="2" count="1" selected="0">
            <x v="1289"/>
          </reference>
        </references>
      </pivotArea>
    </chartFormat>
    <chartFormat chart="1" format="1292">
      <pivotArea type="data" outline="0" fieldPosition="0">
        <references count="2">
          <reference field="4294967294" count="1" selected="0">
            <x v="0"/>
          </reference>
          <reference field="2" count="1" selected="0">
            <x v="1290"/>
          </reference>
        </references>
      </pivotArea>
    </chartFormat>
    <chartFormat chart="1" format="1293">
      <pivotArea type="data" outline="0" fieldPosition="0">
        <references count="2">
          <reference field="4294967294" count="1" selected="0">
            <x v="0"/>
          </reference>
          <reference field="2" count="1" selected="0">
            <x v="1291"/>
          </reference>
        </references>
      </pivotArea>
    </chartFormat>
    <chartFormat chart="1" format="1294">
      <pivotArea type="data" outline="0" fieldPosition="0">
        <references count="2">
          <reference field="4294967294" count="1" selected="0">
            <x v="0"/>
          </reference>
          <reference field="2" count="1" selected="0">
            <x v="1292"/>
          </reference>
        </references>
      </pivotArea>
    </chartFormat>
    <chartFormat chart="1" format="1295">
      <pivotArea type="data" outline="0" fieldPosition="0">
        <references count="2">
          <reference field="4294967294" count="1" selected="0">
            <x v="0"/>
          </reference>
          <reference field="2" count="1" selected="0">
            <x v="1293"/>
          </reference>
        </references>
      </pivotArea>
    </chartFormat>
    <chartFormat chart="1" format="1296">
      <pivotArea type="data" outline="0" fieldPosition="0">
        <references count="2">
          <reference field="4294967294" count="1" selected="0">
            <x v="0"/>
          </reference>
          <reference field="2" count="1" selected="0">
            <x v="1294"/>
          </reference>
        </references>
      </pivotArea>
    </chartFormat>
    <chartFormat chart="1" format="1297">
      <pivotArea type="data" outline="0" fieldPosition="0">
        <references count="2">
          <reference field="4294967294" count="1" selected="0">
            <x v="0"/>
          </reference>
          <reference field="2" count="1" selected="0">
            <x v="1295"/>
          </reference>
        </references>
      </pivotArea>
    </chartFormat>
    <chartFormat chart="1" format="1298">
      <pivotArea type="data" outline="0" fieldPosition="0">
        <references count="2">
          <reference field="4294967294" count="1" selected="0">
            <x v="0"/>
          </reference>
          <reference field="2" count="1" selected="0">
            <x v="1296"/>
          </reference>
        </references>
      </pivotArea>
    </chartFormat>
    <chartFormat chart="1" format="1299">
      <pivotArea type="data" outline="0" fieldPosition="0">
        <references count="2">
          <reference field="4294967294" count="1" selected="0">
            <x v="0"/>
          </reference>
          <reference field="2" count="1" selected="0">
            <x v="1297"/>
          </reference>
        </references>
      </pivotArea>
    </chartFormat>
    <chartFormat chart="1" format="1300">
      <pivotArea type="data" outline="0" fieldPosition="0">
        <references count="2">
          <reference field="4294967294" count="1" selected="0">
            <x v="0"/>
          </reference>
          <reference field="2" count="1" selected="0">
            <x v="1298"/>
          </reference>
        </references>
      </pivotArea>
    </chartFormat>
    <chartFormat chart="1" format="1301">
      <pivotArea type="data" outline="0" fieldPosition="0">
        <references count="2">
          <reference field="4294967294" count="1" selected="0">
            <x v="0"/>
          </reference>
          <reference field="2" count="1" selected="0">
            <x v="1299"/>
          </reference>
        </references>
      </pivotArea>
    </chartFormat>
    <chartFormat chart="1" format="1302">
      <pivotArea type="data" outline="0" fieldPosition="0">
        <references count="2">
          <reference field="4294967294" count="1" selected="0">
            <x v="0"/>
          </reference>
          <reference field="2" count="1" selected="0">
            <x v="1300"/>
          </reference>
        </references>
      </pivotArea>
    </chartFormat>
    <chartFormat chart="1" format="1303">
      <pivotArea type="data" outline="0" fieldPosition="0">
        <references count="2">
          <reference field="4294967294" count="1" selected="0">
            <x v="0"/>
          </reference>
          <reference field="2" count="1" selected="0">
            <x v="1301"/>
          </reference>
        </references>
      </pivotArea>
    </chartFormat>
    <chartFormat chart="1" format="1304">
      <pivotArea type="data" outline="0" fieldPosition="0">
        <references count="2">
          <reference field="4294967294" count="1" selected="0">
            <x v="0"/>
          </reference>
          <reference field="2" count="1" selected="0">
            <x v="1302"/>
          </reference>
        </references>
      </pivotArea>
    </chartFormat>
    <chartFormat chart="1" format="1305">
      <pivotArea type="data" outline="0" fieldPosition="0">
        <references count="2">
          <reference field="4294967294" count="1" selected="0">
            <x v="0"/>
          </reference>
          <reference field="2" count="1" selected="0">
            <x v="1303"/>
          </reference>
        </references>
      </pivotArea>
    </chartFormat>
    <chartFormat chart="1" format="1306">
      <pivotArea type="data" outline="0" fieldPosition="0">
        <references count="2">
          <reference field="4294967294" count="1" selected="0">
            <x v="0"/>
          </reference>
          <reference field="2" count="1" selected="0">
            <x v="1304"/>
          </reference>
        </references>
      </pivotArea>
    </chartFormat>
    <chartFormat chart="1" format="1307">
      <pivotArea type="data" outline="0" fieldPosition="0">
        <references count="2">
          <reference field="4294967294" count="1" selected="0">
            <x v="0"/>
          </reference>
          <reference field="2" count="1" selected="0">
            <x v="1305"/>
          </reference>
        </references>
      </pivotArea>
    </chartFormat>
    <chartFormat chart="1" format="1308">
      <pivotArea type="data" outline="0" fieldPosition="0">
        <references count="2">
          <reference field="4294967294" count="1" selected="0">
            <x v="0"/>
          </reference>
          <reference field="2" count="1" selected="0">
            <x v="1306"/>
          </reference>
        </references>
      </pivotArea>
    </chartFormat>
    <chartFormat chart="1" format="1309">
      <pivotArea type="data" outline="0" fieldPosition="0">
        <references count="2">
          <reference field="4294967294" count="1" selected="0">
            <x v="0"/>
          </reference>
          <reference field="2" count="1" selected="0">
            <x v="1307"/>
          </reference>
        </references>
      </pivotArea>
    </chartFormat>
    <chartFormat chart="1" format="1310">
      <pivotArea type="data" outline="0" fieldPosition="0">
        <references count="2">
          <reference field="4294967294" count="1" selected="0">
            <x v="0"/>
          </reference>
          <reference field="2" count="1" selected="0">
            <x v="1308"/>
          </reference>
        </references>
      </pivotArea>
    </chartFormat>
    <chartFormat chart="1" format="1311">
      <pivotArea type="data" outline="0" fieldPosition="0">
        <references count="2">
          <reference field="4294967294" count="1" selected="0">
            <x v="0"/>
          </reference>
          <reference field="2" count="1" selected="0">
            <x v="1309"/>
          </reference>
        </references>
      </pivotArea>
    </chartFormat>
    <chartFormat chart="1" format="1312">
      <pivotArea type="data" outline="0" fieldPosition="0">
        <references count="2">
          <reference field="4294967294" count="1" selected="0">
            <x v="0"/>
          </reference>
          <reference field="2" count="1" selected="0">
            <x v="1310"/>
          </reference>
        </references>
      </pivotArea>
    </chartFormat>
    <chartFormat chart="1" format="1313">
      <pivotArea type="data" outline="0" fieldPosition="0">
        <references count="2">
          <reference field="4294967294" count="1" selected="0">
            <x v="0"/>
          </reference>
          <reference field="2" count="1" selected="0">
            <x v="1311"/>
          </reference>
        </references>
      </pivotArea>
    </chartFormat>
    <chartFormat chart="1" format="1314">
      <pivotArea type="data" outline="0" fieldPosition="0">
        <references count="2">
          <reference field="4294967294" count="1" selected="0">
            <x v="0"/>
          </reference>
          <reference field="2" count="1" selected="0">
            <x v="1312"/>
          </reference>
        </references>
      </pivotArea>
    </chartFormat>
    <chartFormat chart="1" format="1315">
      <pivotArea type="data" outline="0" fieldPosition="0">
        <references count="2">
          <reference field="4294967294" count="1" selected="0">
            <x v="0"/>
          </reference>
          <reference field="2" count="1" selected="0">
            <x v="1313"/>
          </reference>
        </references>
      </pivotArea>
    </chartFormat>
    <chartFormat chart="1" format="1316">
      <pivotArea type="data" outline="0" fieldPosition="0">
        <references count="2">
          <reference field="4294967294" count="1" selected="0">
            <x v="0"/>
          </reference>
          <reference field="2" count="1" selected="0">
            <x v="1314"/>
          </reference>
        </references>
      </pivotArea>
    </chartFormat>
    <chartFormat chart="1" format="1317">
      <pivotArea type="data" outline="0" fieldPosition="0">
        <references count="2">
          <reference field="4294967294" count="1" selected="0">
            <x v="0"/>
          </reference>
          <reference field="2" count="1" selected="0">
            <x v="1315"/>
          </reference>
        </references>
      </pivotArea>
    </chartFormat>
    <chartFormat chart="1" format="1318">
      <pivotArea type="data" outline="0" fieldPosition="0">
        <references count="2">
          <reference field="4294967294" count="1" selected="0">
            <x v="0"/>
          </reference>
          <reference field="2" count="1" selected="0">
            <x v="1316"/>
          </reference>
        </references>
      </pivotArea>
    </chartFormat>
    <chartFormat chart="1" format="1319">
      <pivotArea type="data" outline="0" fieldPosition="0">
        <references count="2">
          <reference field="4294967294" count="1" selected="0">
            <x v="0"/>
          </reference>
          <reference field="2" count="1" selected="0">
            <x v="1317"/>
          </reference>
        </references>
      </pivotArea>
    </chartFormat>
    <chartFormat chart="1" format="1320">
      <pivotArea type="data" outline="0" fieldPosition="0">
        <references count="2">
          <reference field="4294967294" count="1" selected="0">
            <x v="0"/>
          </reference>
          <reference field="2" count="1" selected="0">
            <x v="1318"/>
          </reference>
        </references>
      </pivotArea>
    </chartFormat>
    <chartFormat chart="1" format="1321">
      <pivotArea type="data" outline="0" fieldPosition="0">
        <references count="2">
          <reference field="4294967294" count="1" selected="0">
            <x v="0"/>
          </reference>
          <reference field="2" count="1" selected="0">
            <x v="1319"/>
          </reference>
        </references>
      </pivotArea>
    </chartFormat>
    <chartFormat chart="1" format="1322">
      <pivotArea type="data" outline="0" fieldPosition="0">
        <references count="2">
          <reference field="4294967294" count="1" selected="0">
            <x v="0"/>
          </reference>
          <reference field="2" count="1" selected="0">
            <x v="1320"/>
          </reference>
        </references>
      </pivotArea>
    </chartFormat>
    <chartFormat chart="1" format="1323">
      <pivotArea type="data" outline="0" fieldPosition="0">
        <references count="2">
          <reference field="4294967294" count="1" selected="0">
            <x v="0"/>
          </reference>
          <reference field="2" count="1" selected="0">
            <x v="1321"/>
          </reference>
        </references>
      </pivotArea>
    </chartFormat>
    <chartFormat chart="1" format="1324">
      <pivotArea type="data" outline="0" fieldPosition="0">
        <references count="2">
          <reference field="4294967294" count="1" selected="0">
            <x v="0"/>
          </reference>
          <reference field="2" count="1" selected="0">
            <x v="1322"/>
          </reference>
        </references>
      </pivotArea>
    </chartFormat>
    <chartFormat chart="1" format="1325">
      <pivotArea type="data" outline="0" fieldPosition="0">
        <references count="2">
          <reference field="4294967294" count="1" selected="0">
            <x v="0"/>
          </reference>
          <reference field="2" count="1" selected="0">
            <x v="1323"/>
          </reference>
        </references>
      </pivotArea>
    </chartFormat>
    <chartFormat chart="1" format="1326">
      <pivotArea type="data" outline="0" fieldPosition="0">
        <references count="2">
          <reference field="4294967294" count="1" selected="0">
            <x v="0"/>
          </reference>
          <reference field="2" count="1" selected="0">
            <x v="1324"/>
          </reference>
        </references>
      </pivotArea>
    </chartFormat>
    <chartFormat chart="1" format="1327">
      <pivotArea type="data" outline="0" fieldPosition="0">
        <references count="2">
          <reference field="4294967294" count="1" selected="0">
            <x v="0"/>
          </reference>
          <reference field="2" count="1" selected="0">
            <x v="1325"/>
          </reference>
        </references>
      </pivotArea>
    </chartFormat>
    <chartFormat chart="1" format="1328">
      <pivotArea type="data" outline="0" fieldPosition="0">
        <references count="2">
          <reference field="4294967294" count="1" selected="0">
            <x v="0"/>
          </reference>
          <reference field="2" count="1" selected="0">
            <x v="1326"/>
          </reference>
        </references>
      </pivotArea>
    </chartFormat>
    <chartFormat chart="1" format="1329">
      <pivotArea type="data" outline="0" fieldPosition="0">
        <references count="2">
          <reference field="4294967294" count="1" selected="0">
            <x v="0"/>
          </reference>
          <reference field="2" count="1" selected="0">
            <x v="1327"/>
          </reference>
        </references>
      </pivotArea>
    </chartFormat>
    <chartFormat chart="1" format="1330">
      <pivotArea type="data" outline="0" fieldPosition="0">
        <references count="2">
          <reference field="4294967294" count="1" selected="0">
            <x v="0"/>
          </reference>
          <reference field="2" count="1" selected="0">
            <x v="1328"/>
          </reference>
        </references>
      </pivotArea>
    </chartFormat>
    <chartFormat chart="1" format="1331">
      <pivotArea type="data" outline="0" fieldPosition="0">
        <references count="2">
          <reference field="4294967294" count="1" selected="0">
            <x v="0"/>
          </reference>
          <reference field="2" count="1" selected="0">
            <x v="1329"/>
          </reference>
        </references>
      </pivotArea>
    </chartFormat>
    <chartFormat chart="1" format="1332">
      <pivotArea type="data" outline="0" fieldPosition="0">
        <references count="2">
          <reference field="4294967294" count="1" selected="0">
            <x v="0"/>
          </reference>
          <reference field="2" count="1" selected="0">
            <x v="1330"/>
          </reference>
        </references>
      </pivotArea>
    </chartFormat>
    <chartFormat chart="1" format="1333">
      <pivotArea type="data" outline="0" fieldPosition="0">
        <references count="2">
          <reference field="4294967294" count="1" selected="0">
            <x v="0"/>
          </reference>
          <reference field="2" count="1" selected="0">
            <x v="1331"/>
          </reference>
        </references>
      </pivotArea>
    </chartFormat>
    <chartFormat chart="1" format="1334">
      <pivotArea type="data" outline="0" fieldPosition="0">
        <references count="2">
          <reference field="4294967294" count="1" selected="0">
            <x v="0"/>
          </reference>
          <reference field="2" count="1" selected="0">
            <x v="1332"/>
          </reference>
        </references>
      </pivotArea>
    </chartFormat>
    <chartFormat chart="1" format="1335">
      <pivotArea type="data" outline="0" fieldPosition="0">
        <references count="2">
          <reference field="4294967294" count="1" selected="0">
            <x v="0"/>
          </reference>
          <reference field="2" count="1" selected="0">
            <x v="1333"/>
          </reference>
        </references>
      </pivotArea>
    </chartFormat>
    <chartFormat chart="1" format="1336">
      <pivotArea type="data" outline="0" fieldPosition="0">
        <references count="2">
          <reference field="4294967294" count="1" selected="0">
            <x v="0"/>
          </reference>
          <reference field="2" count="1" selected="0">
            <x v="1334"/>
          </reference>
        </references>
      </pivotArea>
    </chartFormat>
    <chartFormat chart="1" format="1337">
      <pivotArea type="data" outline="0" fieldPosition="0">
        <references count="2">
          <reference field="4294967294" count="1" selected="0">
            <x v="0"/>
          </reference>
          <reference field="2" count="1" selected="0">
            <x v="1335"/>
          </reference>
        </references>
      </pivotArea>
    </chartFormat>
    <chartFormat chart="1" format="1338">
      <pivotArea type="data" outline="0" fieldPosition="0">
        <references count="2">
          <reference field="4294967294" count="1" selected="0">
            <x v="0"/>
          </reference>
          <reference field="2" count="1" selected="0">
            <x v="1336"/>
          </reference>
        </references>
      </pivotArea>
    </chartFormat>
    <chartFormat chart="27" format="2677" series="1">
      <pivotArea type="data" outline="0" fieldPosition="0">
        <references count="1">
          <reference field="4294967294" count="1" selected="0">
            <x v="0"/>
          </reference>
        </references>
      </pivotArea>
    </chartFormat>
    <chartFormat chart="27" format="2678">
      <pivotArea type="data" outline="0" fieldPosition="0">
        <references count="2">
          <reference field="4294967294" count="1" selected="0">
            <x v="0"/>
          </reference>
          <reference field="2" count="1" selected="0">
            <x v="0"/>
          </reference>
        </references>
      </pivotArea>
    </chartFormat>
    <chartFormat chart="27" format="2679">
      <pivotArea type="data" outline="0" fieldPosition="0">
        <references count="2">
          <reference field="4294967294" count="1" selected="0">
            <x v="0"/>
          </reference>
          <reference field="2" count="1" selected="0">
            <x v="1"/>
          </reference>
        </references>
      </pivotArea>
    </chartFormat>
    <chartFormat chart="27" format="2680">
      <pivotArea type="data" outline="0" fieldPosition="0">
        <references count="2">
          <reference field="4294967294" count="1" selected="0">
            <x v="0"/>
          </reference>
          <reference field="2" count="1" selected="0">
            <x v="2"/>
          </reference>
        </references>
      </pivotArea>
    </chartFormat>
    <chartFormat chart="27" format="2681">
      <pivotArea type="data" outline="0" fieldPosition="0">
        <references count="2">
          <reference field="4294967294" count="1" selected="0">
            <x v="0"/>
          </reference>
          <reference field="2" count="1" selected="0">
            <x v="3"/>
          </reference>
        </references>
      </pivotArea>
    </chartFormat>
    <chartFormat chart="27" format="2682">
      <pivotArea type="data" outline="0" fieldPosition="0">
        <references count="2">
          <reference field="4294967294" count="1" selected="0">
            <x v="0"/>
          </reference>
          <reference field="2" count="1" selected="0">
            <x v="4"/>
          </reference>
        </references>
      </pivotArea>
    </chartFormat>
    <chartFormat chart="27" format="2683">
      <pivotArea type="data" outline="0" fieldPosition="0">
        <references count="2">
          <reference field="4294967294" count="1" selected="0">
            <x v="0"/>
          </reference>
          <reference field="2" count="1" selected="0">
            <x v="5"/>
          </reference>
        </references>
      </pivotArea>
    </chartFormat>
    <chartFormat chart="27" format="2684">
      <pivotArea type="data" outline="0" fieldPosition="0">
        <references count="2">
          <reference field="4294967294" count="1" selected="0">
            <x v="0"/>
          </reference>
          <reference field="2" count="1" selected="0">
            <x v="6"/>
          </reference>
        </references>
      </pivotArea>
    </chartFormat>
    <chartFormat chart="27" format="2685">
      <pivotArea type="data" outline="0" fieldPosition="0">
        <references count="2">
          <reference field="4294967294" count="1" selected="0">
            <x v="0"/>
          </reference>
          <reference field="2" count="1" selected="0">
            <x v="7"/>
          </reference>
        </references>
      </pivotArea>
    </chartFormat>
    <chartFormat chart="27" format="2686">
      <pivotArea type="data" outline="0" fieldPosition="0">
        <references count="2">
          <reference field="4294967294" count="1" selected="0">
            <x v="0"/>
          </reference>
          <reference field="2" count="1" selected="0">
            <x v="8"/>
          </reference>
        </references>
      </pivotArea>
    </chartFormat>
    <chartFormat chart="27" format="2687">
      <pivotArea type="data" outline="0" fieldPosition="0">
        <references count="2">
          <reference field="4294967294" count="1" selected="0">
            <x v="0"/>
          </reference>
          <reference field="2" count="1" selected="0">
            <x v="9"/>
          </reference>
        </references>
      </pivotArea>
    </chartFormat>
    <chartFormat chart="27" format="2688">
      <pivotArea type="data" outline="0" fieldPosition="0">
        <references count="2">
          <reference field="4294967294" count="1" selected="0">
            <x v="0"/>
          </reference>
          <reference field="2" count="1" selected="0">
            <x v="10"/>
          </reference>
        </references>
      </pivotArea>
    </chartFormat>
    <chartFormat chart="27" format="2689">
      <pivotArea type="data" outline="0" fieldPosition="0">
        <references count="2">
          <reference field="4294967294" count="1" selected="0">
            <x v="0"/>
          </reference>
          <reference field="2" count="1" selected="0">
            <x v="11"/>
          </reference>
        </references>
      </pivotArea>
    </chartFormat>
    <chartFormat chart="27" format="2690">
      <pivotArea type="data" outline="0" fieldPosition="0">
        <references count="2">
          <reference field="4294967294" count="1" selected="0">
            <x v="0"/>
          </reference>
          <reference field="2" count="1" selected="0">
            <x v="12"/>
          </reference>
        </references>
      </pivotArea>
    </chartFormat>
    <chartFormat chart="27" format="2691">
      <pivotArea type="data" outline="0" fieldPosition="0">
        <references count="2">
          <reference field="4294967294" count="1" selected="0">
            <x v="0"/>
          </reference>
          <reference field="2" count="1" selected="0">
            <x v="13"/>
          </reference>
        </references>
      </pivotArea>
    </chartFormat>
    <chartFormat chart="27" format="2692">
      <pivotArea type="data" outline="0" fieldPosition="0">
        <references count="2">
          <reference field="4294967294" count="1" selected="0">
            <x v="0"/>
          </reference>
          <reference field="2" count="1" selected="0">
            <x v="14"/>
          </reference>
        </references>
      </pivotArea>
    </chartFormat>
    <chartFormat chart="27" format="2693">
      <pivotArea type="data" outline="0" fieldPosition="0">
        <references count="2">
          <reference field="4294967294" count="1" selected="0">
            <x v="0"/>
          </reference>
          <reference field="2" count="1" selected="0">
            <x v="15"/>
          </reference>
        </references>
      </pivotArea>
    </chartFormat>
    <chartFormat chart="27" format="2694">
      <pivotArea type="data" outline="0" fieldPosition="0">
        <references count="2">
          <reference field="4294967294" count="1" selected="0">
            <x v="0"/>
          </reference>
          <reference field="2" count="1" selected="0">
            <x v="16"/>
          </reference>
        </references>
      </pivotArea>
    </chartFormat>
    <chartFormat chart="27" format="2695">
      <pivotArea type="data" outline="0" fieldPosition="0">
        <references count="2">
          <reference field="4294967294" count="1" selected="0">
            <x v="0"/>
          </reference>
          <reference field="2" count="1" selected="0">
            <x v="17"/>
          </reference>
        </references>
      </pivotArea>
    </chartFormat>
    <chartFormat chart="27" format="2696">
      <pivotArea type="data" outline="0" fieldPosition="0">
        <references count="2">
          <reference field="4294967294" count="1" selected="0">
            <x v="0"/>
          </reference>
          <reference field="2" count="1" selected="0">
            <x v="18"/>
          </reference>
        </references>
      </pivotArea>
    </chartFormat>
    <chartFormat chart="27" format="2697">
      <pivotArea type="data" outline="0" fieldPosition="0">
        <references count="2">
          <reference field="4294967294" count="1" selected="0">
            <x v="0"/>
          </reference>
          <reference field="2" count="1" selected="0">
            <x v="19"/>
          </reference>
        </references>
      </pivotArea>
    </chartFormat>
    <chartFormat chart="27" format="2698">
      <pivotArea type="data" outline="0" fieldPosition="0">
        <references count="2">
          <reference field="4294967294" count="1" selected="0">
            <x v="0"/>
          </reference>
          <reference field="2" count="1" selected="0">
            <x v="20"/>
          </reference>
        </references>
      </pivotArea>
    </chartFormat>
    <chartFormat chart="27" format="2699">
      <pivotArea type="data" outline="0" fieldPosition="0">
        <references count="2">
          <reference field="4294967294" count="1" selected="0">
            <x v="0"/>
          </reference>
          <reference field="2" count="1" selected="0">
            <x v="21"/>
          </reference>
        </references>
      </pivotArea>
    </chartFormat>
    <chartFormat chart="27" format="2700">
      <pivotArea type="data" outline="0" fieldPosition="0">
        <references count="2">
          <reference field="4294967294" count="1" selected="0">
            <x v="0"/>
          </reference>
          <reference field="2" count="1" selected="0">
            <x v="22"/>
          </reference>
        </references>
      </pivotArea>
    </chartFormat>
    <chartFormat chart="27" format="2701">
      <pivotArea type="data" outline="0" fieldPosition="0">
        <references count="2">
          <reference field="4294967294" count="1" selected="0">
            <x v="0"/>
          </reference>
          <reference field="2" count="1" selected="0">
            <x v="23"/>
          </reference>
        </references>
      </pivotArea>
    </chartFormat>
    <chartFormat chart="27" format="2702">
      <pivotArea type="data" outline="0" fieldPosition="0">
        <references count="2">
          <reference field="4294967294" count="1" selected="0">
            <x v="0"/>
          </reference>
          <reference field="2" count="1" selected="0">
            <x v="24"/>
          </reference>
        </references>
      </pivotArea>
    </chartFormat>
    <chartFormat chart="27" format="2703">
      <pivotArea type="data" outline="0" fieldPosition="0">
        <references count="2">
          <reference field="4294967294" count="1" selected="0">
            <x v="0"/>
          </reference>
          <reference field="2" count="1" selected="0">
            <x v="25"/>
          </reference>
        </references>
      </pivotArea>
    </chartFormat>
    <chartFormat chart="27" format="2704">
      <pivotArea type="data" outline="0" fieldPosition="0">
        <references count="2">
          <reference field="4294967294" count="1" selected="0">
            <x v="0"/>
          </reference>
          <reference field="2" count="1" selected="0">
            <x v="26"/>
          </reference>
        </references>
      </pivotArea>
    </chartFormat>
    <chartFormat chart="27" format="2705">
      <pivotArea type="data" outline="0" fieldPosition="0">
        <references count="2">
          <reference field="4294967294" count="1" selected="0">
            <x v="0"/>
          </reference>
          <reference field="2" count="1" selected="0">
            <x v="27"/>
          </reference>
        </references>
      </pivotArea>
    </chartFormat>
    <chartFormat chart="27" format="2706">
      <pivotArea type="data" outline="0" fieldPosition="0">
        <references count="2">
          <reference field="4294967294" count="1" selected="0">
            <x v="0"/>
          </reference>
          <reference field="2" count="1" selected="0">
            <x v="28"/>
          </reference>
        </references>
      </pivotArea>
    </chartFormat>
    <chartFormat chart="27" format="2707">
      <pivotArea type="data" outline="0" fieldPosition="0">
        <references count="2">
          <reference field="4294967294" count="1" selected="0">
            <x v="0"/>
          </reference>
          <reference field="2" count="1" selected="0">
            <x v="29"/>
          </reference>
        </references>
      </pivotArea>
    </chartFormat>
    <chartFormat chart="27" format="2708">
      <pivotArea type="data" outline="0" fieldPosition="0">
        <references count="2">
          <reference field="4294967294" count="1" selected="0">
            <x v="0"/>
          </reference>
          <reference field="2" count="1" selected="0">
            <x v="30"/>
          </reference>
        </references>
      </pivotArea>
    </chartFormat>
    <chartFormat chart="27" format="2709">
      <pivotArea type="data" outline="0" fieldPosition="0">
        <references count="2">
          <reference field="4294967294" count="1" selected="0">
            <x v="0"/>
          </reference>
          <reference field="2" count="1" selected="0">
            <x v="31"/>
          </reference>
        </references>
      </pivotArea>
    </chartFormat>
    <chartFormat chart="27" format="2710">
      <pivotArea type="data" outline="0" fieldPosition="0">
        <references count="2">
          <reference field="4294967294" count="1" selected="0">
            <x v="0"/>
          </reference>
          <reference field="2" count="1" selected="0">
            <x v="32"/>
          </reference>
        </references>
      </pivotArea>
    </chartFormat>
    <chartFormat chart="27" format="2711">
      <pivotArea type="data" outline="0" fieldPosition="0">
        <references count="2">
          <reference field="4294967294" count="1" selected="0">
            <x v="0"/>
          </reference>
          <reference field="2" count="1" selected="0">
            <x v="33"/>
          </reference>
        </references>
      </pivotArea>
    </chartFormat>
    <chartFormat chart="27" format="2712">
      <pivotArea type="data" outline="0" fieldPosition="0">
        <references count="2">
          <reference field="4294967294" count="1" selected="0">
            <x v="0"/>
          </reference>
          <reference field="2" count="1" selected="0">
            <x v="34"/>
          </reference>
        </references>
      </pivotArea>
    </chartFormat>
    <chartFormat chart="27" format="2713">
      <pivotArea type="data" outline="0" fieldPosition="0">
        <references count="2">
          <reference field="4294967294" count="1" selected="0">
            <x v="0"/>
          </reference>
          <reference field="2" count="1" selected="0">
            <x v="35"/>
          </reference>
        </references>
      </pivotArea>
    </chartFormat>
    <chartFormat chart="27" format="2714">
      <pivotArea type="data" outline="0" fieldPosition="0">
        <references count="2">
          <reference field="4294967294" count="1" selected="0">
            <x v="0"/>
          </reference>
          <reference field="2" count="1" selected="0">
            <x v="36"/>
          </reference>
        </references>
      </pivotArea>
    </chartFormat>
    <chartFormat chart="27" format="2715">
      <pivotArea type="data" outline="0" fieldPosition="0">
        <references count="2">
          <reference field="4294967294" count="1" selected="0">
            <x v="0"/>
          </reference>
          <reference field="2" count="1" selected="0">
            <x v="37"/>
          </reference>
        </references>
      </pivotArea>
    </chartFormat>
    <chartFormat chart="27" format="2716">
      <pivotArea type="data" outline="0" fieldPosition="0">
        <references count="2">
          <reference field="4294967294" count="1" selected="0">
            <x v="0"/>
          </reference>
          <reference field="2" count="1" selected="0">
            <x v="38"/>
          </reference>
        </references>
      </pivotArea>
    </chartFormat>
    <chartFormat chart="27" format="2717">
      <pivotArea type="data" outline="0" fieldPosition="0">
        <references count="2">
          <reference field="4294967294" count="1" selected="0">
            <x v="0"/>
          </reference>
          <reference field="2" count="1" selected="0">
            <x v="39"/>
          </reference>
        </references>
      </pivotArea>
    </chartFormat>
    <chartFormat chart="27" format="2718">
      <pivotArea type="data" outline="0" fieldPosition="0">
        <references count="2">
          <reference field="4294967294" count="1" selected="0">
            <x v="0"/>
          </reference>
          <reference field="2" count="1" selected="0">
            <x v="40"/>
          </reference>
        </references>
      </pivotArea>
    </chartFormat>
    <chartFormat chart="27" format="2719">
      <pivotArea type="data" outline="0" fieldPosition="0">
        <references count="2">
          <reference field="4294967294" count="1" selected="0">
            <x v="0"/>
          </reference>
          <reference field="2" count="1" selected="0">
            <x v="41"/>
          </reference>
        </references>
      </pivotArea>
    </chartFormat>
    <chartFormat chart="27" format="2720">
      <pivotArea type="data" outline="0" fieldPosition="0">
        <references count="2">
          <reference field="4294967294" count="1" selected="0">
            <x v="0"/>
          </reference>
          <reference field="2" count="1" selected="0">
            <x v="42"/>
          </reference>
        </references>
      </pivotArea>
    </chartFormat>
    <chartFormat chart="27" format="2721">
      <pivotArea type="data" outline="0" fieldPosition="0">
        <references count="2">
          <reference field="4294967294" count="1" selected="0">
            <x v="0"/>
          </reference>
          <reference field="2" count="1" selected="0">
            <x v="43"/>
          </reference>
        </references>
      </pivotArea>
    </chartFormat>
    <chartFormat chart="27" format="2722">
      <pivotArea type="data" outline="0" fieldPosition="0">
        <references count="2">
          <reference field="4294967294" count="1" selected="0">
            <x v="0"/>
          </reference>
          <reference field="2" count="1" selected="0">
            <x v="44"/>
          </reference>
        </references>
      </pivotArea>
    </chartFormat>
    <chartFormat chart="27" format="2723">
      <pivotArea type="data" outline="0" fieldPosition="0">
        <references count="2">
          <reference field="4294967294" count="1" selected="0">
            <x v="0"/>
          </reference>
          <reference field="2" count="1" selected="0">
            <x v="45"/>
          </reference>
        </references>
      </pivotArea>
    </chartFormat>
    <chartFormat chart="27" format="2724">
      <pivotArea type="data" outline="0" fieldPosition="0">
        <references count="2">
          <reference field="4294967294" count="1" selected="0">
            <x v="0"/>
          </reference>
          <reference field="2" count="1" selected="0">
            <x v="46"/>
          </reference>
        </references>
      </pivotArea>
    </chartFormat>
    <chartFormat chart="27" format="2725">
      <pivotArea type="data" outline="0" fieldPosition="0">
        <references count="2">
          <reference field="4294967294" count="1" selected="0">
            <x v="0"/>
          </reference>
          <reference field="2" count="1" selected="0">
            <x v="47"/>
          </reference>
        </references>
      </pivotArea>
    </chartFormat>
    <chartFormat chart="27" format="2726">
      <pivotArea type="data" outline="0" fieldPosition="0">
        <references count="2">
          <reference field="4294967294" count="1" selected="0">
            <x v="0"/>
          </reference>
          <reference field="2" count="1" selected="0">
            <x v="48"/>
          </reference>
        </references>
      </pivotArea>
    </chartFormat>
    <chartFormat chart="27" format="2727">
      <pivotArea type="data" outline="0" fieldPosition="0">
        <references count="2">
          <reference field="4294967294" count="1" selected="0">
            <x v="0"/>
          </reference>
          <reference field="2" count="1" selected="0">
            <x v="49"/>
          </reference>
        </references>
      </pivotArea>
    </chartFormat>
    <chartFormat chart="27" format="2728">
      <pivotArea type="data" outline="0" fieldPosition="0">
        <references count="2">
          <reference field="4294967294" count="1" selected="0">
            <x v="0"/>
          </reference>
          <reference field="2" count="1" selected="0">
            <x v="50"/>
          </reference>
        </references>
      </pivotArea>
    </chartFormat>
    <chartFormat chart="27" format="2729">
      <pivotArea type="data" outline="0" fieldPosition="0">
        <references count="2">
          <reference field="4294967294" count="1" selected="0">
            <x v="0"/>
          </reference>
          <reference field="2" count="1" selected="0">
            <x v="51"/>
          </reference>
        </references>
      </pivotArea>
    </chartFormat>
    <chartFormat chart="27" format="2730">
      <pivotArea type="data" outline="0" fieldPosition="0">
        <references count="2">
          <reference field="4294967294" count="1" selected="0">
            <x v="0"/>
          </reference>
          <reference field="2" count="1" selected="0">
            <x v="52"/>
          </reference>
        </references>
      </pivotArea>
    </chartFormat>
    <chartFormat chart="27" format="2731">
      <pivotArea type="data" outline="0" fieldPosition="0">
        <references count="2">
          <reference field="4294967294" count="1" selected="0">
            <x v="0"/>
          </reference>
          <reference field="2" count="1" selected="0">
            <x v="53"/>
          </reference>
        </references>
      </pivotArea>
    </chartFormat>
    <chartFormat chart="27" format="2732">
      <pivotArea type="data" outline="0" fieldPosition="0">
        <references count="2">
          <reference field="4294967294" count="1" selected="0">
            <x v="0"/>
          </reference>
          <reference field="2" count="1" selected="0">
            <x v="54"/>
          </reference>
        </references>
      </pivotArea>
    </chartFormat>
    <chartFormat chart="27" format="2733">
      <pivotArea type="data" outline="0" fieldPosition="0">
        <references count="2">
          <reference field="4294967294" count="1" selected="0">
            <x v="0"/>
          </reference>
          <reference field="2" count="1" selected="0">
            <x v="55"/>
          </reference>
        </references>
      </pivotArea>
    </chartFormat>
    <chartFormat chart="27" format="2734">
      <pivotArea type="data" outline="0" fieldPosition="0">
        <references count="2">
          <reference field="4294967294" count="1" selected="0">
            <x v="0"/>
          </reference>
          <reference field="2" count="1" selected="0">
            <x v="56"/>
          </reference>
        </references>
      </pivotArea>
    </chartFormat>
    <chartFormat chart="27" format="2735">
      <pivotArea type="data" outline="0" fieldPosition="0">
        <references count="2">
          <reference field="4294967294" count="1" selected="0">
            <x v="0"/>
          </reference>
          <reference field="2" count="1" selected="0">
            <x v="57"/>
          </reference>
        </references>
      </pivotArea>
    </chartFormat>
    <chartFormat chart="27" format="2736">
      <pivotArea type="data" outline="0" fieldPosition="0">
        <references count="2">
          <reference field="4294967294" count="1" selected="0">
            <x v="0"/>
          </reference>
          <reference field="2" count="1" selected="0">
            <x v="58"/>
          </reference>
        </references>
      </pivotArea>
    </chartFormat>
    <chartFormat chart="27" format="2737">
      <pivotArea type="data" outline="0" fieldPosition="0">
        <references count="2">
          <reference field="4294967294" count="1" selected="0">
            <x v="0"/>
          </reference>
          <reference field="2" count="1" selected="0">
            <x v="59"/>
          </reference>
        </references>
      </pivotArea>
    </chartFormat>
    <chartFormat chart="27" format="2738">
      <pivotArea type="data" outline="0" fieldPosition="0">
        <references count="2">
          <reference field="4294967294" count="1" selected="0">
            <x v="0"/>
          </reference>
          <reference field="2" count="1" selected="0">
            <x v="60"/>
          </reference>
        </references>
      </pivotArea>
    </chartFormat>
    <chartFormat chart="27" format="2739">
      <pivotArea type="data" outline="0" fieldPosition="0">
        <references count="2">
          <reference field="4294967294" count="1" selected="0">
            <x v="0"/>
          </reference>
          <reference field="2" count="1" selected="0">
            <x v="61"/>
          </reference>
        </references>
      </pivotArea>
    </chartFormat>
    <chartFormat chart="27" format="2740">
      <pivotArea type="data" outline="0" fieldPosition="0">
        <references count="2">
          <reference field="4294967294" count="1" selected="0">
            <x v="0"/>
          </reference>
          <reference field="2" count="1" selected="0">
            <x v="62"/>
          </reference>
        </references>
      </pivotArea>
    </chartFormat>
    <chartFormat chart="27" format="2741">
      <pivotArea type="data" outline="0" fieldPosition="0">
        <references count="2">
          <reference field="4294967294" count="1" selected="0">
            <x v="0"/>
          </reference>
          <reference field="2" count="1" selected="0">
            <x v="63"/>
          </reference>
        </references>
      </pivotArea>
    </chartFormat>
    <chartFormat chart="27" format="2742">
      <pivotArea type="data" outline="0" fieldPosition="0">
        <references count="2">
          <reference field="4294967294" count="1" selected="0">
            <x v="0"/>
          </reference>
          <reference field="2" count="1" selected="0">
            <x v="64"/>
          </reference>
        </references>
      </pivotArea>
    </chartFormat>
    <chartFormat chart="27" format="2743">
      <pivotArea type="data" outline="0" fieldPosition="0">
        <references count="2">
          <reference field="4294967294" count="1" selected="0">
            <x v="0"/>
          </reference>
          <reference field="2" count="1" selected="0">
            <x v="65"/>
          </reference>
        </references>
      </pivotArea>
    </chartFormat>
    <chartFormat chart="27" format="2744">
      <pivotArea type="data" outline="0" fieldPosition="0">
        <references count="2">
          <reference field="4294967294" count="1" selected="0">
            <x v="0"/>
          </reference>
          <reference field="2" count="1" selected="0">
            <x v="66"/>
          </reference>
        </references>
      </pivotArea>
    </chartFormat>
    <chartFormat chart="27" format="2745">
      <pivotArea type="data" outline="0" fieldPosition="0">
        <references count="2">
          <reference field="4294967294" count="1" selected="0">
            <x v="0"/>
          </reference>
          <reference field="2" count="1" selected="0">
            <x v="67"/>
          </reference>
        </references>
      </pivotArea>
    </chartFormat>
    <chartFormat chart="27" format="2746">
      <pivotArea type="data" outline="0" fieldPosition="0">
        <references count="2">
          <reference field="4294967294" count="1" selected="0">
            <x v="0"/>
          </reference>
          <reference field="2" count="1" selected="0">
            <x v="68"/>
          </reference>
        </references>
      </pivotArea>
    </chartFormat>
    <chartFormat chart="27" format="2747">
      <pivotArea type="data" outline="0" fieldPosition="0">
        <references count="2">
          <reference field="4294967294" count="1" selected="0">
            <x v="0"/>
          </reference>
          <reference field="2" count="1" selected="0">
            <x v="69"/>
          </reference>
        </references>
      </pivotArea>
    </chartFormat>
    <chartFormat chart="27" format="2748">
      <pivotArea type="data" outline="0" fieldPosition="0">
        <references count="2">
          <reference field="4294967294" count="1" selected="0">
            <x v="0"/>
          </reference>
          <reference field="2" count="1" selected="0">
            <x v="70"/>
          </reference>
        </references>
      </pivotArea>
    </chartFormat>
    <chartFormat chart="27" format="2749">
      <pivotArea type="data" outline="0" fieldPosition="0">
        <references count="2">
          <reference field="4294967294" count="1" selected="0">
            <x v="0"/>
          </reference>
          <reference field="2" count="1" selected="0">
            <x v="71"/>
          </reference>
        </references>
      </pivotArea>
    </chartFormat>
    <chartFormat chart="27" format="2750">
      <pivotArea type="data" outline="0" fieldPosition="0">
        <references count="2">
          <reference field="4294967294" count="1" selected="0">
            <x v="0"/>
          </reference>
          <reference field="2" count="1" selected="0">
            <x v="72"/>
          </reference>
        </references>
      </pivotArea>
    </chartFormat>
    <chartFormat chart="27" format="2751">
      <pivotArea type="data" outline="0" fieldPosition="0">
        <references count="2">
          <reference field="4294967294" count="1" selected="0">
            <x v="0"/>
          </reference>
          <reference field="2" count="1" selected="0">
            <x v="73"/>
          </reference>
        </references>
      </pivotArea>
    </chartFormat>
    <chartFormat chart="27" format="2752">
      <pivotArea type="data" outline="0" fieldPosition="0">
        <references count="2">
          <reference field="4294967294" count="1" selected="0">
            <x v="0"/>
          </reference>
          <reference field="2" count="1" selected="0">
            <x v="74"/>
          </reference>
        </references>
      </pivotArea>
    </chartFormat>
    <chartFormat chart="27" format="2753">
      <pivotArea type="data" outline="0" fieldPosition="0">
        <references count="2">
          <reference field="4294967294" count="1" selected="0">
            <x v="0"/>
          </reference>
          <reference field="2" count="1" selected="0">
            <x v="75"/>
          </reference>
        </references>
      </pivotArea>
    </chartFormat>
    <chartFormat chart="27" format="2754">
      <pivotArea type="data" outline="0" fieldPosition="0">
        <references count="2">
          <reference field="4294967294" count="1" selected="0">
            <x v="0"/>
          </reference>
          <reference field="2" count="1" selected="0">
            <x v="76"/>
          </reference>
        </references>
      </pivotArea>
    </chartFormat>
    <chartFormat chart="27" format="2755">
      <pivotArea type="data" outline="0" fieldPosition="0">
        <references count="2">
          <reference field="4294967294" count="1" selected="0">
            <x v="0"/>
          </reference>
          <reference field="2" count="1" selected="0">
            <x v="77"/>
          </reference>
        </references>
      </pivotArea>
    </chartFormat>
    <chartFormat chart="27" format="2756">
      <pivotArea type="data" outline="0" fieldPosition="0">
        <references count="2">
          <reference field="4294967294" count="1" selected="0">
            <x v="0"/>
          </reference>
          <reference field="2" count="1" selected="0">
            <x v="78"/>
          </reference>
        </references>
      </pivotArea>
    </chartFormat>
    <chartFormat chart="27" format="2757">
      <pivotArea type="data" outline="0" fieldPosition="0">
        <references count="2">
          <reference field="4294967294" count="1" selected="0">
            <x v="0"/>
          </reference>
          <reference field="2" count="1" selected="0">
            <x v="79"/>
          </reference>
        </references>
      </pivotArea>
    </chartFormat>
    <chartFormat chart="27" format="2758">
      <pivotArea type="data" outline="0" fieldPosition="0">
        <references count="2">
          <reference field="4294967294" count="1" selected="0">
            <x v="0"/>
          </reference>
          <reference field="2" count="1" selected="0">
            <x v="80"/>
          </reference>
        </references>
      </pivotArea>
    </chartFormat>
    <chartFormat chart="27" format="2759">
      <pivotArea type="data" outline="0" fieldPosition="0">
        <references count="2">
          <reference field="4294967294" count="1" selected="0">
            <x v="0"/>
          </reference>
          <reference field="2" count="1" selected="0">
            <x v="81"/>
          </reference>
        </references>
      </pivotArea>
    </chartFormat>
    <chartFormat chart="27" format="2760">
      <pivotArea type="data" outline="0" fieldPosition="0">
        <references count="2">
          <reference field="4294967294" count="1" selected="0">
            <x v="0"/>
          </reference>
          <reference field="2" count="1" selected="0">
            <x v="82"/>
          </reference>
        </references>
      </pivotArea>
    </chartFormat>
    <chartFormat chart="27" format="2761">
      <pivotArea type="data" outline="0" fieldPosition="0">
        <references count="2">
          <reference field="4294967294" count="1" selected="0">
            <x v="0"/>
          </reference>
          <reference field="2" count="1" selected="0">
            <x v="83"/>
          </reference>
        </references>
      </pivotArea>
    </chartFormat>
    <chartFormat chart="27" format="2762">
      <pivotArea type="data" outline="0" fieldPosition="0">
        <references count="2">
          <reference field="4294967294" count="1" selected="0">
            <x v="0"/>
          </reference>
          <reference field="2" count="1" selected="0">
            <x v="84"/>
          </reference>
        </references>
      </pivotArea>
    </chartFormat>
    <chartFormat chart="27" format="2763">
      <pivotArea type="data" outline="0" fieldPosition="0">
        <references count="2">
          <reference field="4294967294" count="1" selected="0">
            <x v="0"/>
          </reference>
          <reference field="2" count="1" selected="0">
            <x v="85"/>
          </reference>
        </references>
      </pivotArea>
    </chartFormat>
    <chartFormat chart="27" format="2764">
      <pivotArea type="data" outline="0" fieldPosition="0">
        <references count="2">
          <reference field="4294967294" count="1" selected="0">
            <x v="0"/>
          </reference>
          <reference field="2" count="1" selected="0">
            <x v="86"/>
          </reference>
        </references>
      </pivotArea>
    </chartFormat>
    <chartFormat chart="27" format="2765">
      <pivotArea type="data" outline="0" fieldPosition="0">
        <references count="2">
          <reference field="4294967294" count="1" selected="0">
            <x v="0"/>
          </reference>
          <reference field="2" count="1" selected="0">
            <x v="87"/>
          </reference>
        </references>
      </pivotArea>
    </chartFormat>
    <chartFormat chart="27" format="2766">
      <pivotArea type="data" outline="0" fieldPosition="0">
        <references count="2">
          <reference field="4294967294" count="1" selected="0">
            <x v="0"/>
          </reference>
          <reference field="2" count="1" selected="0">
            <x v="88"/>
          </reference>
        </references>
      </pivotArea>
    </chartFormat>
    <chartFormat chart="27" format="2767">
      <pivotArea type="data" outline="0" fieldPosition="0">
        <references count="2">
          <reference field="4294967294" count="1" selected="0">
            <x v="0"/>
          </reference>
          <reference field="2" count="1" selected="0">
            <x v="89"/>
          </reference>
        </references>
      </pivotArea>
    </chartFormat>
    <chartFormat chart="27" format="2768">
      <pivotArea type="data" outline="0" fieldPosition="0">
        <references count="2">
          <reference field="4294967294" count="1" selected="0">
            <x v="0"/>
          </reference>
          <reference field="2" count="1" selected="0">
            <x v="90"/>
          </reference>
        </references>
      </pivotArea>
    </chartFormat>
    <chartFormat chart="27" format="2769">
      <pivotArea type="data" outline="0" fieldPosition="0">
        <references count="2">
          <reference field="4294967294" count="1" selected="0">
            <x v="0"/>
          </reference>
          <reference field="2" count="1" selected="0">
            <x v="91"/>
          </reference>
        </references>
      </pivotArea>
    </chartFormat>
    <chartFormat chart="27" format="2770">
      <pivotArea type="data" outline="0" fieldPosition="0">
        <references count="2">
          <reference field="4294967294" count="1" selected="0">
            <x v="0"/>
          </reference>
          <reference field="2" count="1" selected="0">
            <x v="92"/>
          </reference>
        </references>
      </pivotArea>
    </chartFormat>
    <chartFormat chart="27" format="2771">
      <pivotArea type="data" outline="0" fieldPosition="0">
        <references count="2">
          <reference field="4294967294" count="1" selected="0">
            <x v="0"/>
          </reference>
          <reference field="2" count="1" selected="0">
            <x v="93"/>
          </reference>
        </references>
      </pivotArea>
    </chartFormat>
    <chartFormat chart="27" format="2772">
      <pivotArea type="data" outline="0" fieldPosition="0">
        <references count="2">
          <reference field="4294967294" count="1" selected="0">
            <x v="0"/>
          </reference>
          <reference field="2" count="1" selected="0">
            <x v="94"/>
          </reference>
        </references>
      </pivotArea>
    </chartFormat>
    <chartFormat chart="27" format="2773">
      <pivotArea type="data" outline="0" fieldPosition="0">
        <references count="2">
          <reference field="4294967294" count="1" selected="0">
            <x v="0"/>
          </reference>
          <reference field="2" count="1" selected="0">
            <x v="95"/>
          </reference>
        </references>
      </pivotArea>
    </chartFormat>
    <chartFormat chart="27" format="2774">
      <pivotArea type="data" outline="0" fieldPosition="0">
        <references count="2">
          <reference field="4294967294" count="1" selected="0">
            <x v="0"/>
          </reference>
          <reference field="2" count="1" selected="0">
            <x v="96"/>
          </reference>
        </references>
      </pivotArea>
    </chartFormat>
    <chartFormat chart="27" format="2775">
      <pivotArea type="data" outline="0" fieldPosition="0">
        <references count="2">
          <reference field="4294967294" count="1" selected="0">
            <x v="0"/>
          </reference>
          <reference field="2" count="1" selected="0">
            <x v="97"/>
          </reference>
        </references>
      </pivotArea>
    </chartFormat>
    <chartFormat chart="27" format="2776">
      <pivotArea type="data" outline="0" fieldPosition="0">
        <references count="2">
          <reference field="4294967294" count="1" selected="0">
            <x v="0"/>
          </reference>
          <reference field="2" count="1" selected="0">
            <x v="98"/>
          </reference>
        </references>
      </pivotArea>
    </chartFormat>
    <chartFormat chart="27" format="2777">
      <pivotArea type="data" outline="0" fieldPosition="0">
        <references count="2">
          <reference field="4294967294" count="1" selected="0">
            <x v="0"/>
          </reference>
          <reference field="2" count="1" selected="0">
            <x v="99"/>
          </reference>
        </references>
      </pivotArea>
    </chartFormat>
    <chartFormat chart="27" format="2778">
      <pivotArea type="data" outline="0" fieldPosition="0">
        <references count="2">
          <reference field="4294967294" count="1" selected="0">
            <x v="0"/>
          </reference>
          <reference field="2" count="1" selected="0">
            <x v="100"/>
          </reference>
        </references>
      </pivotArea>
    </chartFormat>
    <chartFormat chart="27" format="2779">
      <pivotArea type="data" outline="0" fieldPosition="0">
        <references count="2">
          <reference field="4294967294" count="1" selected="0">
            <x v="0"/>
          </reference>
          <reference field="2" count="1" selected="0">
            <x v="101"/>
          </reference>
        </references>
      </pivotArea>
    </chartFormat>
    <chartFormat chart="27" format="2780">
      <pivotArea type="data" outline="0" fieldPosition="0">
        <references count="2">
          <reference field="4294967294" count="1" selected="0">
            <x v="0"/>
          </reference>
          <reference field="2" count="1" selected="0">
            <x v="102"/>
          </reference>
        </references>
      </pivotArea>
    </chartFormat>
    <chartFormat chart="27" format="2781">
      <pivotArea type="data" outline="0" fieldPosition="0">
        <references count="2">
          <reference field="4294967294" count="1" selected="0">
            <x v="0"/>
          </reference>
          <reference field="2" count="1" selected="0">
            <x v="103"/>
          </reference>
        </references>
      </pivotArea>
    </chartFormat>
    <chartFormat chart="27" format="2782">
      <pivotArea type="data" outline="0" fieldPosition="0">
        <references count="2">
          <reference field="4294967294" count="1" selected="0">
            <x v="0"/>
          </reference>
          <reference field="2" count="1" selected="0">
            <x v="104"/>
          </reference>
        </references>
      </pivotArea>
    </chartFormat>
    <chartFormat chart="27" format="2783">
      <pivotArea type="data" outline="0" fieldPosition="0">
        <references count="2">
          <reference field="4294967294" count="1" selected="0">
            <x v="0"/>
          </reference>
          <reference field="2" count="1" selected="0">
            <x v="105"/>
          </reference>
        </references>
      </pivotArea>
    </chartFormat>
    <chartFormat chart="27" format="2784">
      <pivotArea type="data" outline="0" fieldPosition="0">
        <references count="2">
          <reference field="4294967294" count="1" selected="0">
            <x v="0"/>
          </reference>
          <reference field="2" count="1" selected="0">
            <x v="106"/>
          </reference>
        </references>
      </pivotArea>
    </chartFormat>
    <chartFormat chart="27" format="2785">
      <pivotArea type="data" outline="0" fieldPosition="0">
        <references count="2">
          <reference field="4294967294" count="1" selected="0">
            <x v="0"/>
          </reference>
          <reference field="2" count="1" selected="0">
            <x v="107"/>
          </reference>
        </references>
      </pivotArea>
    </chartFormat>
    <chartFormat chart="27" format="2786">
      <pivotArea type="data" outline="0" fieldPosition="0">
        <references count="2">
          <reference field="4294967294" count="1" selected="0">
            <x v="0"/>
          </reference>
          <reference field="2" count="1" selected="0">
            <x v="108"/>
          </reference>
        </references>
      </pivotArea>
    </chartFormat>
    <chartFormat chart="27" format="2787">
      <pivotArea type="data" outline="0" fieldPosition="0">
        <references count="2">
          <reference field="4294967294" count="1" selected="0">
            <x v="0"/>
          </reference>
          <reference field="2" count="1" selected="0">
            <x v="109"/>
          </reference>
        </references>
      </pivotArea>
    </chartFormat>
    <chartFormat chart="27" format="2788">
      <pivotArea type="data" outline="0" fieldPosition="0">
        <references count="2">
          <reference field="4294967294" count="1" selected="0">
            <x v="0"/>
          </reference>
          <reference field="2" count="1" selected="0">
            <x v="110"/>
          </reference>
        </references>
      </pivotArea>
    </chartFormat>
    <chartFormat chart="27" format="2789">
      <pivotArea type="data" outline="0" fieldPosition="0">
        <references count="2">
          <reference field="4294967294" count="1" selected="0">
            <x v="0"/>
          </reference>
          <reference field="2" count="1" selected="0">
            <x v="111"/>
          </reference>
        </references>
      </pivotArea>
    </chartFormat>
    <chartFormat chart="27" format="2790">
      <pivotArea type="data" outline="0" fieldPosition="0">
        <references count="2">
          <reference field="4294967294" count="1" selected="0">
            <x v="0"/>
          </reference>
          <reference field="2" count="1" selected="0">
            <x v="112"/>
          </reference>
        </references>
      </pivotArea>
    </chartFormat>
    <chartFormat chart="27" format="2791">
      <pivotArea type="data" outline="0" fieldPosition="0">
        <references count="2">
          <reference field="4294967294" count="1" selected="0">
            <x v="0"/>
          </reference>
          <reference field="2" count="1" selected="0">
            <x v="113"/>
          </reference>
        </references>
      </pivotArea>
    </chartFormat>
    <chartFormat chart="27" format="2792">
      <pivotArea type="data" outline="0" fieldPosition="0">
        <references count="2">
          <reference field="4294967294" count="1" selected="0">
            <x v="0"/>
          </reference>
          <reference field="2" count="1" selected="0">
            <x v="114"/>
          </reference>
        </references>
      </pivotArea>
    </chartFormat>
    <chartFormat chart="27" format="2793">
      <pivotArea type="data" outline="0" fieldPosition="0">
        <references count="2">
          <reference field="4294967294" count="1" selected="0">
            <x v="0"/>
          </reference>
          <reference field="2" count="1" selected="0">
            <x v="115"/>
          </reference>
        </references>
      </pivotArea>
    </chartFormat>
    <chartFormat chart="27" format="2794">
      <pivotArea type="data" outline="0" fieldPosition="0">
        <references count="2">
          <reference field="4294967294" count="1" selected="0">
            <x v="0"/>
          </reference>
          <reference field="2" count="1" selected="0">
            <x v="116"/>
          </reference>
        </references>
      </pivotArea>
    </chartFormat>
    <chartFormat chart="27" format="2795">
      <pivotArea type="data" outline="0" fieldPosition="0">
        <references count="2">
          <reference field="4294967294" count="1" selected="0">
            <x v="0"/>
          </reference>
          <reference field="2" count="1" selected="0">
            <x v="117"/>
          </reference>
        </references>
      </pivotArea>
    </chartFormat>
    <chartFormat chart="27" format="2796">
      <pivotArea type="data" outline="0" fieldPosition="0">
        <references count="2">
          <reference field="4294967294" count="1" selected="0">
            <x v="0"/>
          </reference>
          <reference field="2" count="1" selected="0">
            <x v="118"/>
          </reference>
        </references>
      </pivotArea>
    </chartFormat>
    <chartFormat chart="27" format="2797">
      <pivotArea type="data" outline="0" fieldPosition="0">
        <references count="2">
          <reference field="4294967294" count="1" selected="0">
            <x v="0"/>
          </reference>
          <reference field="2" count="1" selected="0">
            <x v="119"/>
          </reference>
        </references>
      </pivotArea>
    </chartFormat>
    <chartFormat chart="27" format="2798">
      <pivotArea type="data" outline="0" fieldPosition="0">
        <references count="2">
          <reference field="4294967294" count="1" selected="0">
            <x v="0"/>
          </reference>
          <reference field="2" count="1" selected="0">
            <x v="120"/>
          </reference>
        </references>
      </pivotArea>
    </chartFormat>
    <chartFormat chart="27" format="2799">
      <pivotArea type="data" outline="0" fieldPosition="0">
        <references count="2">
          <reference field="4294967294" count="1" selected="0">
            <x v="0"/>
          </reference>
          <reference field="2" count="1" selected="0">
            <x v="121"/>
          </reference>
        </references>
      </pivotArea>
    </chartFormat>
    <chartFormat chart="27" format="2800">
      <pivotArea type="data" outline="0" fieldPosition="0">
        <references count="2">
          <reference field="4294967294" count="1" selected="0">
            <x v="0"/>
          </reference>
          <reference field="2" count="1" selected="0">
            <x v="122"/>
          </reference>
        </references>
      </pivotArea>
    </chartFormat>
    <chartFormat chart="27" format="2801">
      <pivotArea type="data" outline="0" fieldPosition="0">
        <references count="2">
          <reference field="4294967294" count="1" selected="0">
            <x v="0"/>
          </reference>
          <reference field="2" count="1" selected="0">
            <x v="123"/>
          </reference>
        </references>
      </pivotArea>
    </chartFormat>
    <chartFormat chart="27" format="2802">
      <pivotArea type="data" outline="0" fieldPosition="0">
        <references count="2">
          <reference field="4294967294" count="1" selected="0">
            <x v="0"/>
          </reference>
          <reference field="2" count="1" selected="0">
            <x v="124"/>
          </reference>
        </references>
      </pivotArea>
    </chartFormat>
    <chartFormat chart="27" format="2803">
      <pivotArea type="data" outline="0" fieldPosition="0">
        <references count="2">
          <reference field="4294967294" count="1" selected="0">
            <x v="0"/>
          </reference>
          <reference field="2" count="1" selected="0">
            <x v="125"/>
          </reference>
        </references>
      </pivotArea>
    </chartFormat>
    <chartFormat chart="27" format="2804">
      <pivotArea type="data" outline="0" fieldPosition="0">
        <references count="2">
          <reference field="4294967294" count="1" selected="0">
            <x v="0"/>
          </reference>
          <reference field="2" count="1" selected="0">
            <x v="126"/>
          </reference>
        </references>
      </pivotArea>
    </chartFormat>
    <chartFormat chart="27" format="2805">
      <pivotArea type="data" outline="0" fieldPosition="0">
        <references count="2">
          <reference field="4294967294" count="1" selected="0">
            <x v="0"/>
          </reference>
          <reference field="2" count="1" selected="0">
            <x v="127"/>
          </reference>
        </references>
      </pivotArea>
    </chartFormat>
    <chartFormat chart="27" format="2806">
      <pivotArea type="data" outline="0" fieldPosition="0">
        <references count="2">
          <reference field="4294967294" count="1" selected="0">
            <x v="0"/>
          </reference>
          <reference field="2" count="1" selected="0">
            <x v="128"/>
          </reference>
        </references>
      </pivotArea>
    </chartFormat>
    <chartFormat chart="27" format="2807">
      <pivotArea type="data" outline="0" fieldPosition="0">
        <references count="2">
          <reference field="4294967294" count="1" selected="0">
            <x v="0"/>
          </reference>
          <reference field="2" count="1" selected="0">
            <x v="129"/>
          </reference>
        </references>
      </pivotArea>
    </chartFormat>
    <chartFormat chart="27" format="2808">
      <pivotArea type="data" outline="0" fieldPosition="0">
        <references count="2">
          <reference field="4294967294" count="1" selected="0">
            <x v="0"/>
          </reference>
          <reference field="2" count="1" selected="0">
            <x v="130"/>
          </reference>
        </references>
      </pivotArea>
    </chartFormat>
    <chartFormat chart="27" format="2809">
      <pivotArea type="data" outline="0" fieldPosition="0">
        <references count="2">
          <reference field="4294967294" count="1" selected="0">
            <x v="0"/>
          </reference>
          <reference field="2" count="1" selected="0">
            <x v="131"/>
          </reference>
        </references>
      </pivotArea>
    </chartFormat>
    <chartFormat chart="27" format="2810">
      <pivotArea type="data" outline="0" fieldPosition="0">
        <references count="2">
          <reference field="4294967294" count="1" selected="0">
            <x v="0"/>
          </reference>
          <reference field="2" count="1" selected="0">
            <x v="132"/>
          </reference>
        </references>
      </pivotArea>
    </chartFormat>
    <chartFormat chart="27" format="2811">
      <pivotArea type="data" outline="0" fieldPosition="0">
        <references count="2">
          <reference field="4294967294" count="1" selected="0">
            <x v="0"/>
          </reference>
          <reference field="2" count="1" selected="0">
            <x v="133"/>
          </reference>
        </references>
      </pivotArea>
    </chartFormat>
    <chartFormat chart="27" format="2812">
      <pivotArea type="data" outline="0" fieldPosition="0">
        <references count="2">
          <reference field="4294967294" count="1" selected="0">
            <x v="0"/>
          </reference>
          <reference field="2" count="1" selected="0">
            <x v="134"/>
          </reference>
        </references>
      </pivotArea>
    </chartFormat>
    <chartFormat chart="27" format="2813">
      <pivotArea type="data" outline="0" fieldPosition="0">
        <references count="2">
          <reference field="4294967294" count="1" selected="0">
            <x v="0"/>
          </reference>
          <reference field="2" count="1" selected="0">
            <x v="135"/>
          </reference>
        </references>
      </pivotArea>
    </chartFormat>
    <chartFormat chart="27" format="2814">
      <pivotArea type="data" outline="0" fieldPosition="0">
        <references count="2">
          <reference field="4294967294" count="1" selected="0">
            <x v="0"/>
          </reference>
          <reference field="2" count="1" selected="0">
            <x v="136"/>
          </reference>
        </references>
      </pivotArea>
    </chartFormat>
    <chartFormat chart="27" format="2815">
      <pivotArea type="data" outline="0" fieldPosition="0">
        <references count="2">
          <reference field="4294967294" count="1" selected="0">
            <x v="0"/>
          </reference>
          <reference field="2" count="1" selected="0">
            <x v="137"/>
          </reference>
        </references>
      </pivotArea>
    </chartFormat>
    <chartFormat chart="27" format="2816">
      <pivotArea type="data" outline="0" fieldPosition="0">
        <references count="2">
          <reference field="4294967294" count="1" selected="0">
            <x v="0"/>
          </reference>
          <reference field="2" count="1" selected="0">
            <x v="138"/>
          </reference>
        </references>
      </pivotArea>
    </chartFormat>
    <chartFormat chart="27" format="2817">
      <pivotArea type="data" outline="0" fieldPosition="0">
        <references count="2">
          <reference field="4294967294" count="1" selected="0">
            <x v="0"/>
          </reference>
          <reference field="2" count="1" selected="0">
            <x v="139"/>
          </reference>
        </references>
      </pivotArea>
    </chartFormat>
    <chartFormat chart="27" format="2818">
      <pivotArea type="data" outline="0" fieldPosition="0">
        <references count="2">
          <reference field="4294967294" count="1" selected="0">
            <x v="0"/>
          </reference>
          <reference field="2" count="1" selected="0">
            <x v="140"/>
          </reference>
        </references>
      </pivotArea>
    </chartFormat>
    <chartFormat chart="27" format="2819">
      <pivotArea type="data" outline="0" fieldPosition="0">
        <references count="2">
          <reference field="4294967294" count="1" selected="0">
            <x v="0"/>
          </reference>
          <reference field="2" count="1" selected="0">
            <x v="141"/>
          </reference>
        </references>
      </pivotArea>
    </chartFormat>
    <chartFormat chart="27" format="2820">
      <pivotArea type="data" outline="0" fieldPosition="0">
        <references count="2">
          <reference field="4294967294" count="1" selected="0">
            <x v="0"/>
          </reference>
          <reference field="2" count="1" selected="0">
            <x v="142"/>
          </reference>
        </references>
      </pivotArea>
    </chartFormat>
    <chartFormat chart="27" format="2821">
      <pivotArea type="data" outline="0" fieldPosition="0">
        <references count="2">
          <reference field="4294967294" count="1" selected="0">
            <x v="0"/>
          </reference>
          <reference field="2" count="1" selected="0">
            <x v="143"/>
          </reference>
        </references>
      </pivotArea>
    </chartFormat>
    <chartFormat chart="27" format="2822">
      <pivotArea type="data" outline="0" fieldPosition="0">
        <references count="2">
          <reference field="4294967294" count="1" selected="0">
            <x v="0"/>
          </reference>
          <reference field="2" count="1" selected="0">
            <x v="144"/>
          </reference>
        </references>
      </pivotArea>
    </chartFormat>
    <chartFormat chart="27" format="2823">
      <pivotArea type="data" outline="0" fieldPosition="0">
        <references count="2">
          <reference field="4294967294" count="1" selected="0">
            <x v="0"/>
          </reference>
          <reference field="2" count="1" selected="0">
            <x v="145"/>
          </reference>
        </references>
      </pivotArea>
    </chartFormat>
    <chartFormat chart="27" format="2824">
      <pivotArea type="data" outline="0" fieldPosition="0">
        <references count="2">
          <reference field="4294967294" count="1" selected="0">
            <x v="0"/>
          </reference>
          <reference field="2" count="1" selected="0">
            <x v="146"/>
          </reference>
        </references>
      </pivotArea>
    </chartFormat>
    <chartFormat chart="27" format="2825">
      <pivotArea type="data" outline="0" fieldPosition="0">
        <references count="2">
          <reference field="4294967294" count="1" selected="0">
            <x v="0"/>
          </reference>
          <reference field="2" count="1" selected="0">
            <x v="147"/>
          </reference>
        </references>
      </pivotArea>
    </chartFormat>
    <chartFormat chart="27" format="2826">
      <pivotArea type="data" outline="0" fieldPosition="0">
        <references count="2">
          <reference field="4294967294" count="1" selected="0">
            <x v="0"/>
          </reference>
          <reference field="2" count="1" selected="0">
            <x v="148"/>
          </reference>
        </references>
      </pivotArea>
    </chartFormat>
    <chartFormat chart="27" format="2827">
      <pivotArea type="data" outline="0" fieldPosition="0">
        <references count="2">
          <reference field="4294967294" count="1" selected="0">
            <x v="0"/>
          </reference>
          <reference field="2" count="1" selected="0">
            <x v="149"/>
          </reference>
        </references>
      </pivotArea>
    </chartFormat>
    <chartFormat chart="27" format="2828">
      <pivotArea type="data" outline="0" fieldPosition="0">
        <references count="2">
          <reference field="4294967294" count="1" selected="0">
            <x v="0"/>
          </reference>
          <reference field="2" count="1" selected="0">
            <x v="150"/>
          </reference>
        </references>
      </pivotArea>
    </chartFormat>
    <chartFormat chart="27" format="2829">
      <pivotArea type="data" outline="0" fieldPosition="0">
        <references count="2">
          <reference field="4294967294" count="1" selected="0">
            <x v="0"/>
          </reference>
          <reference field="2" count="1" selected="0">
            <x v="151"/>
          </reference>
        </references>
      </pivotArea>
    </chartFormat>
    <chartFormat chart="27" format="2830">
      <pivotArea type="data" outline="0" fieldPosition="0">
        <references count="2">
          <reference field="4294967294" count="1" selected="0">
            <x v="0"/>
          </reference>
          <reference field="2" count="1" selected="0">
            <x v="152"/>
          </reference>
        </references>
      </pivotArea>
    </chartFormat>
    <chartFormat chart="27" format="2831">
      <pivotArea type="data" outline="0" fieldPosition="0">
        <references count="2">
          <reference field="4294967294" count="1" selected="0">
            <x v="0"/>
          </reference>
          <reference field="2" count="1" selected="0">
            <x v="153"/>
          </reference>
        </references>
      </pivotArea>
    </chartFormat>
    <chartFormat chart="27" format="2832">
      <pivotArea type="data" outline="0" fieldPosition="0">
        <references count="2">
          <reference field="4294967294" count="1" selected="0">
            <x v="0"/>
          </reference>
          <reference field="2" count="1" selected="0">
            <x v="154"/>
          </reference>
        </references>
      </pivotArea>
    </chartFormat>
    <chartFormat chart="27" format="2833">
      <pivotArea type="data" outline="0" fieldPosition="0">
        <references count="2">
          <reference field="4294967294" count="1" selected="0">
            <x v="0"/>
          </reference>
          <reference field="2" count="1" selected="0">
            <x v="155"/>
          </reference>
        </references>
      </pivotArea>
    </chartFormat>
    <chartFormat chart="27" format="2834">
      <pivotArea type="data" outline="0" fieldPosition="0">
        <references count="2">
          <reference field="4294967294" count="1" selected="0">
            <x v="0"/>
          </reference>
          <reference field="2" count="1" selected="0">
            <x v="156"/>
          </reference>
        </references>
      </pivotArea>
    </chartFormat>
    <chartFormat chart="27" format="2835">
      <pivotArea type="data" outline="0" fieldPosition="0">
        <references count="2">
          <reference field="4294967294" count="1" selected="0">
            <x v="0"/>
          </reference>
          <reference field="2" count="1" selected="0">
            <x v="157"/>
          </reference>
        </references>
      </pivotArea>
    </chartFormat>
    <chartFormat chart="27" format="2836">
      <pivotArea type="data" outline="0" fieldPosition="0">
        <references count="2">
          <reference field="4294967294" count="1" selected="0">
            <x v="0"/>
          </reference>
          <reference field="2" count="1" selected="0">
            <x v="158"/>
          </reference>
        </references>
      </pivotArea>
    </chartFormat>
    <chartFormat chart="27" format="2837">
      <pivotArea type="data" outline="0" fieldPosition="0">
        <references count="2">
          <reference field="4294967294" count="1" selected="0">
            <x v="0"/>
          </reference>
          <reference field="2" count="1" selected="0">
            <x v="159"/>
          </reference>
        </references>
      </pivotArea>
    </chartFormat>
    <chartFormat chart="27" format="2838">
      <pivotArea type="data" outline="0" fieldPosition="0">
        <references count="2">
          <reference field="4294967294" count="1" selected="0">
            <x v="0"/>
          </reference>
          <reference field="2" count="1" selected="0">
            <x v="160"/>
          </reference>
        </references>
      </pivotArea>
    </chartFormat>
    <chartFormat chart="27" format="2839">
      <pivotArea type="data" outline="0" fieldPosition="0">
        <references count="2">
          <reference field="4294967294" count="1" selected="0">
            <x v="0"/>
          </reference>
          <reference field="2" count="1" selected="0">
            <x v="161"/>
          </reference>
        </references>
      </pivotArea>
    </chartFormat>
    <chartFormat chart="27" format="2840">
      <pivotArea type="data" outline="0" fieldPosition="0">
        <references count="2">
          <reference field="4294967294" count="1" selected="0">
            <x v="0"/>
          </reference>
          <reference field="2" count="1" selected="0">
            <x v="162"/>
          </reference>
        </references>
      </pivotArea>
    </chartFormat>
    <chartFormat chart="27" format="2841">
      <pivotArea type="data" outline="0" fieldPosition="0">
        <references count="2">
          <reference field="4294967294" count="1" selected="0">
            <x v="0"/>
          </reference>
          <reference field="2" count="1" selected="0">
            <x v="163"/>
          </reference>
        </references>
      </pivotArea>
    </chartFormat>
    <chartFormat chart="27" format="2842">
      <pivotArea type="data" outline="0" fieldPosition="0">
        <references count="2">
          <reference field="4294967294" count="1" selected="0">
            <x v="0"/>
          </reference>
          <reference field="2" count="1" selected="0">
            <x v="164"/>
          </reference>
        </references>
      </pivotArea>
    </chartFormat>
    <chartFormat chart="27" format="2843">
      <pivotArea type="data" outline="0" fieldPosition="0">
        <references count="2">
          <reference field="4294967294" count="1" selected="0">
            <x v="0"/>
          </reference>
          <reference field="2" count="1" selected="0">
            <x v="165"/>
          </reference>
        </references>
      </pivotArea>
    </chartFormat>
    <chartFormat chart="27" format="2844">
      <pivotArea type="data" outline="0" fieldPosition="0">
        <references count="2">
          <reference field="4294967294" count="1" selected="0">
            <x v="0"/>
          </reference>
          <reference field="2" count="1" selected="0">
            <x v="166"/>
          </reference>
        </references>
      </pivotArea>
    </chartFormat>
    <chartFormat chart="27" format="2845">
      <pivotArea type="data" outline="0" fieldPosition="0">
        <references count="2">
          <reference field="4294967294" count="1" selected="0">
            <x v="0"/>
          </reference>
          <reference field="2" count="1" selected="0">
            <x v="167"/>
          </reference>
        </references>
      </pivotArea>
    </chartFormat>
    <chartFormat chart="27" format="2846">
      <pivotArea type="data" outline="0" fieldPosition="0">
        <references count="2">
          <reference field="4294967294" count="1" selected="0">
            <x v="0"/>
          </reference>
          <reference field="2" count="1" selected="0">
            <x v="168"/>
          </reference>
        </references>
      </pivotArea>
    </chartFormat>
    <chartFormat chart="27" format="2847">
      <pivotArea type="data" outline="0" fieldPosition="0">
        <references count="2">
          <reference field="4294967294" count="1" selected="0">
            <x v="0"/>
          </reference>
          <reference field="2" count="1" selected="0">
            <x v="169"/>
          </reference>
        </references>
      </pivotArea>
    </chartFormat>
    <chartFormat chart="27" format="2848">
      <pivotArea type="data" outline="0" fieldPosition="0">
        <references count="2">
          <reference field="4294967294" count="1" selected="0">
            <x v="0"/>
          </reference>
          <reference field="2" count="1" selected="0">
            <x v="170"/>
          </reference>
        </references>
      </pivotArea>
    </chartFormat>
    <chartFormat chart="27" format="2849">
      <pivotArea type="data" outline="0" fieldPosition="0">
        <references count="2">
          <reference field="4294967294" count="1" selected="0">
            <x v="0"/>
          </reference>
          <reference field="2" count="1" selected="0">
            <x v="171"/>
          </reference>
        </references>
      </pivotArea>
    </chartFormat>
    <chartFormat chart="27" format="2850">
      <pivotArea type="data" outline="0" fieldPosition="0">
        <references count="2">
          <reference field="4294967294" count="1" selected="0">
            <x v="0"/>
          </reference>
          <reference field="2" count="1" selected="0">
            <x v="172"/>
          </reference>
        </references>
      </pivotArea>
    </chartFormat>
    <chartFormat chart="27" format="2851">
      <pivotArea type="data" outline="0" fieldPosition="0">
        <references count="2">
          <reference field="4294967294" count="1" selected="0">
            <x v="0"/>
          </reference>
          <reference field="2" count="1" selected="0">
            <x v="173"/>
          </reference>
        </references>
      </pivotArea>
    </chartFormat>
    <chartFormat chart="27" format="2852">
      <pivotArea type="data" outline="0" fieldPosition="0">
        <references count="2">
          <reference field="4294967294" count="1" selected="0">
            <x v="0"/>
          </reference>
          <reference field="2" count="1" selected="0">
            <x v="174"/>
          </reference>
        </references>
      </pivotArea>
    </chartFormat>
    <chartFormat chart="27" format="2853">
      <pivotArea type="data" outline="0" fieldPosition="0">
        <references count="2">
          <reference field="4294967294" count="1" selected="0">
            <x v="0"/>
          </reference>
          <reference field="2" count="1" selected="0">
            <x v="175"/>
          </reference>
        </references>
      </pivotArea>
    </chartFormat>
    <chartFormat chart="27" format="2854">
      <pivotArea type="data" outline="0" fieldPosition="0">
        <references count="2">
          <reference field="4294967294" count="1" selected="0">
            <x v="0"/>
          </reference>
          <reference field="2" count="1" selected="0">
            <x v="176"/>
          </reference>
        </references>
      </pivotArea>
    </chartFormat>
    <chartFormat chart="27" format="2855">
      <pivotArea type="data" outline="0" fieldPosition="0">
        <references count="2">
          <reference field="4294967294" count="1" selected="0">
            <x v="0"/>
          </reference>
          <reference field="2" count="1" selected="0">
            <x v="177"/>
          </reference>
        </references>
      </pivotArea>
    </chartFormat>
    <chartFormat chart="27" format="2856">
      <pivotArea type="data" outline="0" fieldPosition="0">
        <references count="2">
          <reference field="4294967294" count="1" selected="0">
            <x v="0"/>
          </reference>
          <reference field="2" count="1" selected="0">
            <x v="178"/>
          </reference>
        </references>
      </pivotArea>
    </chartFormat>
    <chartFormat chart="27" format="2857">
      <pivotArea type="data" outline="0" fieldPosition="0">
        <references count="2">
          <reference field="4294967294" count="1" selected="0">
            <x v="0"/>
          </reference>
          <reference field="2" count="1" selected="0">
            <x v="179"/>
          </reference>
        </references>
      </pivotArea>
    </chartFormat>
    <chartFormat chart="27" format="2858">
      <pivotArea type="data" outline="0" fieldPosition="0">
        <references count="2">
          <reference field="4294967294" count="1" selected="0">
            <x v="0"/>
          </reference>
          <reference field="2" count="1" selected="0">
            <x v="180"/>
          </reference>
        </references>
      </pivotArea>
    </chartFormat>
    <chartFormat chart="27" format="2859">
      <pivotArea type="data" outline="0" fieldPosition="0">
        <references count="2">
          <reference field="4294967294" count="1" selected="0">
            <x v="0"/>
          </reference>
          <reference field="2" count="1" selected="0">
            <x v="181"/>
          </reference>
        </references>
      </pivotArea>
    </chartFormat>
    <chartFormat chart="27" format="2860">
      <pivotArea type="data" outline="0" fieldPosition="0">
        <references count="2">
          <reference field="4294967294" count="1" selected="0">
            <x v="0"/>
          </reference>
          <reference field="2" count="1" selected="0">
            <x v="182"/>
          </reference>
        </references>
      </pivotArea>
    </chartFormat>
    <chartFormat chart="27" format="2861">
      <pivotArea type="data" outline="0" fieldPosition="0">
        <references count="2">
          <reference field="4294967294" count="1" selected="0">
            <x v="0"/>
          </reference>
          <reference field="2" count="1" selected="0">
            <x v="183"/>
          </reference>
        </references>
      </pivotArea>
    </chartFormat>
    <chartFormat chart="27" format="2862">
      <pivotArea type="data" outline="0" fieldPosition="0">
        <references count="2">
          <reference field="4294967294" count="1" selected="0">
            <x v="0"/>
          </reference>
          <reference field="2" count="1" selected="0">
            <x v="184"/>
          </reference>
        </references>
      </pivotArea>
    </chartFormat>
    <chartFormat chart="27" format="2863">
      <pivotArea type="data" outline="0" fieldPosition="0">
        <references count="2">
          <reference field="4294967294" count="1" selected="0">
            <x v="0"/>
          </reference>
          <reference field="2" count="1" selected="0">
            <x v="185"/>
          </reference>
        </references>
      </pivotArea>
    </chartFormat>
    <chartFormat chart="27" format="2864">
      <pivotArea type="data" outline="0" fieldPosition="0">
        <references count="2">
          <reference field="4294967294" count="1" selected="0">
            <x v="0"/>
          </reference>
          <reference field="2" count="1" selected="0">
            <x v="186"/>
          </reference>
        </references>
      </pivotArea>
    </chartFormat>
    <chartFormat chart="27" format="2865">
      <pivotArea type="data" outline="0" fieldPosition="0">
        <references count="2">
          <reference field="4294967294" count="1" selected="0">
            <x v="0"/>
          </reference>
          <reference field="2" count="1" selected="0">
            <x v="187"/>
          </reference>
        </references>
      </pivotArea>
    </chartFormat>
    <chartFormat chart="27" format="2866">
      <pivotArea type="data" outline="0" fieldPosition="0">
        <references count="2">
          <reference field="4294967294" count="1" selected="0">
            <x v="0"/>
          </reference>
          <reference field="2" count="1" selected="0">
            <x v="188"/>
          </reference>
        </references>
      </pivotArea>
    </chartFormat>
    <chartFormat chart="27" format="2867">
      <pivotArea type="data" outline="0" fieldPosition="0">
        <references count="2">
          <reference field="4294967294" count="1" selected="0">
            <x v="0"/>
          </reference>
          <reference field="2" count="1" selected="0">
            <x v="189"/>
          </reference>
        </references>
      </pivotArea>
    </chartFormat>
    <chartFormat chart="27" format="2868">
      <pivotArea type="data" outline="0" fieldPosition="0">
        <references count="2">
          <reference field="4294967294" count="1" selected="0">
            <x v="0"/>
          </reference>
          <reference field="2" count="1" selected="0">
            <x v="190"/>
          </reference>
        </references>
      </pivotArea>
    </chartFormat>
    <chartFormat chart="27" format="2869">
      <pivotArea type="data" outline="0" fieldPosition="0">
        <references count="2">
          <reference field="4294967294" count="1" selected="0">
            <x v="0"/>
          </reference>
          <reference field="2" count="1" selected="0">
            <x v="191"/>
          </reference>
        </references>
      </pivotArea>
    </chartFormat>
    <chartFormat chart="27" format="2870">
      <pivotArea type="data" outline="0" fieldPosition="0">
        <references count="2">
          <reference field="4294967294" count="1" selected="0">
            <x v="0"/>
          </reference>
          <reference field="2" count="1" selected="0">
            <x v="192"/>
          </reference>
        </references>
      </pivotArea>
    </chartFormat>
    <chartFormat chart="27" format="2871">
      <pivotArea type="data" outline="0" fieldPosition="0">
        <references count="2">
          <reference field="4294967294" count="1" selected="0">
            <x v="0"/>
          </reference>
          <reference field="2" count="1" selected="0">
            <x v="193"/>
          </reference>
        </references>
      </pivotArea>
    </chartFormat>
    <chartFormat chart="27" format="2872">
      <pivotArea type="data" outline="0" fieldPosition="0">
        <references count="2">
          <reference field="4294967294" count="1" selected="0">
            <x v="0"/>
          </reference>
          <reference field="2" count="1" selected="0">
            <x v="194"/>
          </reference>
        </references>
      </pivotArea>
    </chartFormat>
    <chartFormat chart="27" format="2873">
      <pivotArea type="data" outline="0" fieldPosition="0">
        <references count="2">
          <reference field="4294967294" count="1" selected="0">
            <x v="0"/>
          </reference>
          <reference field="2" count="1" selected="0">
            <x v="195"/>
          </reference>
        </references>
      </pivotArea>
    </chartFormat>
    <chartFormat chart="27" format="2874">
      <pivotArea type="data" outline="0" fieldPosition="0">
        <references count="2">
          <reference field="4294967294" count="1" selected="0">
            <x v="0"/>
          </reference>
          <reference field="2" count="1" selected="0">
            <x v="196"/>
          </reference>
        </references>
      </pivotArea>
    </chartFormat>
    <chartFormat chart="27" format="2875">
      <pivotArea type="data" outline="0" fieldPosition="0">
        <references count="2">
          <reference field="4294967294" count="1" selected="0">
            <x v="0"/>
          </reference>
          <reference field="2" count="1" selected="0">
            <x v="197"/>
          </reference>
        </references>
      </pivotArea>
    </chartFormat>
    <chartFormat chart="27" format="2876">
      <pivotArea type="data" outline="0" fieldPosition="0">
        <references count="2">
          <reference field="4294967294" count="1" selected="0">
            <x v="0"/>
          </reference>
          <reference field="2" count="1" selected="0">
            <x v="198"/>
          </reference>
        </references>
      </pivotArea>
    </chartFormat>
    <chartFormat chart="27" format="2877">
      <pivotArea type="data" outline="0" fieldPosition="0">
        <references count="2">
          <reference field="4294967294" count="1" selected="0">
            <x v="0"/>
          </reference>
          <reference field="2" count="1" selected="0">
            <x v="199"/>
          </reference>
        </references>
      </pivotArea>
    </chartFormat>
    <chartFormat chart="27" format="2878">
      <pivotArea type="data" outline="0" fieldPosition="0">
        <references count="2">
          <reference field="4294967294" count="1" selected="0">
            <x v="0"/>
          </reference>
          <reference field="2" count="1" selected="0">
            <x v="200"/>
          </reference>
        </references>
      </pivotArea>
    </chartFormat>
    <chartFormat chart="27" format="2879">
      <pivotArea type="data" outline="0" fieldPosition="0">
        <references count="2">
          <reference field="4294967294" count="1" selected="0">
            <x v="0"/>
          </reference>
          <reference field="2" count="1" selected="0">
            <x v="201"/>
          </reference>
        </references>
      </pivotArea>
    </chartFormat>
    <chartFormat chart="27" format="2880">
      <pivotArea type="data" outline="0" fieldPosition="0">
        <references count="2">
          <reference field="4294967294" count="1" selected="0">
            <x v="0"/>
          </reference>
          <reference field="2" count="1" selected="0">
            <x v="202"/>
          </reference>
        </references>
      </pivotArea>
    </chartFormat>
    <chartFormat chart="27" format="2881">
      <pivotArea type="data" outline="0" fieldPosition="0">
        <references count="2">
          <reference field="4294967294" count="1" selected="0">
            <x v="0"/>
          </reference>
          <reference field="2" count="1" selected="0">
            <x v="203"/>
          </reference>
        </references>
      </pivotArea>
    </chartFormat>
    <chartFormat chart="27" format="2882">
      <pivotArea type="data" outline="0" fieldPosition="0">
        <references count="2">
          <reference field="4294967294" count="1" selected="0">
            <x v="0"/>
          </reference>
          <reference field="2" count="1" selected="0">
            <x v="204"/>
          </reference>
        </references>
      </pivotArea>
    </chartFormat>
    <chartFormat chart="27" format="2883">
      <pivotArea type="data" outline="0" fieldPosition="0">
        <references count="2">
          <reference field="4294967294" count="1" selected="0">
            <x v="0"/>
          </reference>
          <reference field="2" count="1" selected="0">
            <x v="205"/>
          </reference>
        </references>
      </pivotArea>
    </chartFormat>
    <chartFormat chart="27" format="2884">
      <pivotArea type="data" outline="0" fieldPosition="0">
        <references count="2">
          <reference field="4294967294" count="1" selected="0">
            <x v="0"/>
          </reference>
          <reference field="2" count="1" selected="0">
            <x v="206"/>
          </reference>
        </references>
      </pivotArea>
    </chartFormat>
    <chartFormat chart="27" format="2885">
      <pivotArea type="data" outline="0" fieldPosition="0">
        <references count="2">
          <reference field="4294967294" count="1" selected="0">
            <x v="0"/>
          </reference>
          <reference field="2" count="1" selected="0">
            <x v="207"/>
          </reference>
        </references>
      </pivotArea>
    </chartFormat>
    <chartFormat chart="27" format="2886">
      <pivotArea type="data" outline="0" fieldPosition="0">
        <references count="2">
          <reference field="4294967294" count="1" selected="0">
            <x v="0"/>
          </reference>
          <reference field="2" count="1" selected="0">
            <x v="208"/>
          </reference>
        </references>
      </pivotArea>
    </chartFormat>
    <chartFormat chart="27" format="2887">
      <pivotArea type="data" outline="0" fieldPosition="0">
        <references count="2">
          <reference field="4294967294" count="1" selected="0">
            <x v="0"/>
          </reference>
          <reference field="2" count="1" selected="0">
            <x v="209"/>
          </reference>
        </references>
      </pivotArea>
    </chartFormat>
    <chartFormat chart="27" format="2888">
      <pivotArea type="data" outline="0" fieldPosition="0">
        <references count="2">
          <reference field="4294967294" count="1" selected="0">
            <x v="0"/>
          </reference>
          <reference field="2" count="1" selected="0">
            <x v="210"/>
          </reference>
        </references>
      </pivotArea>
    </chartFormat>
    <chartFormat chart="27" format="2889">
      <pivotArea type="data" outline="0" fieldPosition="0">
        <references count="2">
          <reference field="4294967294" count="1" selected="0">
            <x v="0"/>
          </reference>
          <reference field="2" count="1" selected="0">
            <x v="211"/>
          </reference>
        </references>
      </pivotArea>
    </chartFormat>
    <chartFormat chart="27" format="2890">
      <pivotArea type="data" outline="0" fieldPosition="0">
        <references count="2">
          <reference field="4294967294" count="1" selected="0">
            <x v="0"/>
          </reference>
          <reference field="2" count="1" selected="0">
            <x v="212"/>
          </reference>
        </references>
      </pivotArea>
    </chartFormat>
    <chartFormat chart="27" format="2891">
      <pivotArea type="data" outline="0" fieldPosition="0">
        <references count="2">
          <reference field="4294967294" count="1" selected="0">
            <x v="0"/>
          </reference>
          <reference field="2" count="1" selected="0">
            <x v="213"/>
          </reference>
        </references>
      </pivotArea>
    </chartFormat>
    <chartFormat chart="27" format="2892">
      <pivotArea type="data" outline="0" fieldPosition="0">
        <references count="2">
          <reference field="4294967294" count="1" selected="0">
            <x v="0"/>
          </reference>
          <reference field="2" count="1" selected="0">
            <x v="214"/>
          </reference>
        </references>
      </pivotArea>
    </chartFormat>
    <chartFormat chart="27" format="2893">
      <pivotArea type="data" outline="0" fieldPosition="0">
        <references count="2">
          <reference field="4294967294" count="1" selected="0">
            <x v="0"/>
          </reference>
          <reference field="2" count="1" selected="0">
            <x v="215"/>
          </reference>
        </references>
      </pivotArea>
    </chartFormat>
    <chartFormat chart="27" format="2894">
      <pivotArea type="data" outline="0" fieldPosition="0">
        <references count="2">
          <reference field="4294967294" count="1" selected="0">
            <x v="0"/>
          </reference>
          <reference field="2" count="1" selected="0">
            <x v="216"/>
          </reference>
        </references>
      </pivotArea>
    </chartFormat>
    <chartFormat chart="27" format="2895">
      <pivotArea type="data" outline="0" fieldPosition="0">
        <references count="2">
          <reference field="4294967294" count="1" selected="0">
            <x v="0"/>
          </reference>
          <reference field="2" count="1" selected="0">
            <x v="217"/>
          </reference>
        </references>
      </pivotArea>
    </chartFormat>
    <chartFormat chart="27" format="2896">
      <pivotArea type="data" outline="0" fieldPosition="0">
        <references count="2">
          <reference field="4294967294" count="1" selected="0">
            <x v="0"/>
          </reference>
          <reference field="2" count="1" selected="0">
            <x v="218"/>
          </reference>
        </references>
      </pivotArea>
    </chartFormat>
    <chartFormat chart="27" format="2897">
      <pivotArea type="data" outline="0" fieldPosition="0">
        <references count="2">
          <reference field="4294967294" count="1" selected="0">
            <x v="0"/>
          </reference>
          <reference field="2" count="1" selected="0">
            <x v="219"/>
          </reference>
        </references>
      </pivotArea>
    </chartFormat>
    <chartFormat chart="27" format="2898">
      <pivotArea type="data" outline="0" fieldPosition="0">
        <references count="2">
          <reference field="4294967294" count="1" selected="0">
            <x v="0"/>
          </reference>
          <reference field="2" count="1" selected="0">
            <x v="220"/>
          </reference>
        </references>
      </pivotArea>
    </chartFormat>
    <chartFormat chart="27" format="2899">
      <pivotArea type="data" outline="0" fieldPosition="0">
        <references count="2">
          <reference field="4294967294" count="1" selected="0">
            <x v="0"/>
          </reference>
          <reference field="2" count="1" selected="0">
            <x v="221"/>
          </reference>
        </references>
      </pivotArea>
    </chartFormat>
    <chartFormat chart="27" format="2900">
      <pivotArea type="data" outline="0" fieldPosition="0">
        <references count="2">
          <reference field="4294967294" count="1" selected="0">
            <x v="0"/>
          </reference>
          <reference field="2" count="1" selected="0">
            <x v="222"/>
          </reference>
        </references>
      </pivotArea>
    </chartFormat>
    <chartFormat chart="27" format="2901">
      <pivotArea type="data" outline="0" fieldPosition="0">
        <references count="2">
          <reference field="4294967294" count="1" selected="0">
            <x v="0"/>
          </reference>
          <reference field="2" count="1" selected="0">
            <x v="223"/>
          </reference>
        </references>
      </pivotArea>
    </chartFormat>
    <chartFormat chart="27" format="2902">
      <pivotArea type="data" outline="0" fieldPosition="0">
        <references count="2">
          <reference field="4294967294" count="1" selected="0">
            <x v="0"/>
          </reference>
          <reference field="2" count="1" selected="0">
            <x v="224"/>
          </reference>
        </references>
      </pivotArea>
    </chartFormat>
    <chartFormat chart="27" format="2903">
      <pivotArea type="data" outline="0" fieldPosition="0">
        <references count="2">
          <reference field="4294967294" count="1" selected="0">
            <x v="0"/>
          </reference>
          <reference field="2" count="1" selected="0">
            <x v="225"/>
          </reference>
        </references>
      </pivotArea>
    </chartFormat>
    <chartFormat chart="27" format="2904">
      <pivotArea type="data" outline="0" fieldPosition="0">
        <references count="2">
          <reference field="4294967294" count="1" selected="0">
            <x v="0"/>
          </reference>
          <reference field="2" count="1" selected="0">
            <x v="226"/>
          </reference>
        </references>
      </pivotArea>
    </chartFormat>
    <chartFormat chart="27" format="2905">
      <pivotArea type="data" outline="0" fieldPosition="0">
        <references count="2">
          <reference field="4294967294" count="1" selected="0">
            <x v="0"/>
          </reference>
          <reference field="2" count="1" selected="0">
            <x v="227"/>
          </reference>
        </references>
      </pivotArea>
    </chartFormat>
    <chartFormat chart="27" format="2906">
      <pivotArea type="data" outline="0" fieldPosition="0">
        <references count="2">
          <reference field="4294967294" count="1" selected="0">
            <x v="0"/>
          </reference>
          <reference field="2" count="1" selected="0">
            <x v="228"/>
          </reference>
        </references>
      </pivotArea>
    </chartFormat>
    <chartFormat chart="27" format="2907">
      <pivotArea type="data" outline="0" fieldPosition="0">
        <references count="2">
          <reference field="4294967294" count="1" selected="0">
            <x v="0"/>
          </reference>
          <reference field="2" count="1" selected="0">
            <x v="229"/>
          </reference>
        </references>
      </pivotArea>
    </chartFormat>
    <chartFormat chart="27" format="2908">
      <pivotArea type="data" outline="0" fieldPosition="0">
        <references count="2">
          <reference field="4294967294" count="1" selected="0">
            <x v="0"/>
          </reference>
          <reference field="2" count="1" selected="0">
            <x v="230"/>
          </reference>
        </references>
      </pivotArea>
    </chartFormat>
    <chartFormat chart="27" format="2909">
      <pivotArea type="data" outline="0" fieldPosition="0">
        <references count="2">
          <reference field="4294967294" count="1" selected="0">
            <x v="0"/>
          </reference>
          <reference field="2" count="1" selected="0">
            <x v="231"/>
          </reference>
        </references>
      </pivotArea>
    </chartFormat>
    <chartFormat chart="27" format="2910">
      <pivotArea type="data" outline="0" fieldPosition="0">
        <references count="2">
          <reference field="4294967294" count="1" selected="0">
            <x v="0"/>
          </reference>
          <reference field="2" count="1" selected="0">
            <x v="232"/>
          </reference>
        </references>
      </pivotArea>
    </chartFormat>
    <chartFormat chart="27" format="2911">
      <pivotArea type="data" outline="0" fieldPosition="0">
        <references count="2">
          <reference field="4294967294" count="1" selected="0">
            <x v="0"/>
          </reference>
          <reference field="2" count="1" selected="0">
            <x v="233"/>
          </reference>
        </references>
      </pivotArea>
    </chartFormat>
    <chartFormat chart="27" format="2912">
      <pivotArea type="data" outline="0" fieldPosition="0">
        <references count="2">
          <reference field="4294967294" count="1" selected="0">
            <x v="0"/>
          </reference>
          <reference field="2" count="1" selected="0">
            <x v="234"/>
          </reference>
        </references>
      </pivotArea>
    </chartFormat>
    <chartFormat chart="27" format="2913">
      <pivotArea type="data" outline="0" fieldPosition="0">
        <references count="2">
          <reference field="4294967294" count="1" selected="0">
            <x v="0"/>
          </reference>
          <reference field="2" count="1" selected="0">
            <x v="235"/>
          </reference>
        </references>
      </pivotArea>
    </chartFormat>
    <chartFormat chart="27" format="2914">
      <pivotArea type="data" outline="0" fieldPosition="0">
        <references count="2">
          <reference field="4294967294" count="1" selected="0">
            <x v="0"/>
          </reference>
          <reference field="2" count="1" selected="0">
            <x v="236"/>
          </reference>
        </references>
      </pivotArea>
    </chartFormat>
    <chartFormat chart="27" format="2915">
      <pivotArea type="data" outline="0" fieldPosition="0">
        <references count="2">
          <reference field="4294967294" count="1" selected="0">
            <x v="0"/>
          </reference>
          <reference field="2" count="1" selected="0">
            <x v="237"/>
          </reference>
        </references>
      </pivotArea>
    </chartFormat>
    <chartFormat chart="27" format="2916">
      <pivotArea type="data" outline="0" fieldPosition="0">
        <references count="2">
          <reference field="4294967294" count="1" selected="0">
            <x v="0"/>
          </reference>
          <reference field="2" count="1" selected="0">
            <x v="238"/>
          </reference>
        </references>
      </pivotArea>
    </chartFormat>
    <chartFormat chart="27" format="2917">
      <pivotArea type="data" outline="0" fieldPosition="0">
        <references count="2">
          <reference field="4294967294" count="1" selected="0">
            <x v="0"/>
          </reference>
          <reference field="2" count="1" selected="0">
            <x v="239"/>
          </reference>
        </references>
      </pivotArea>
    </chartFormat>
    <chartFormat chart="27" format="2918">
      <pivotArea type="data" outline="0" fieldPosition="0">
        <references count="2">
          <reference field="4294967294" count="1" selected="0">
            <x v="0"/>
          </reference>
          <reference field="2" count="1" selected="0">
            <x v="240"/>
          </reference>
        </references>
      </pivotArea>
    </chartFormat>
    <chartFormat chart="27" format="2919">
      <pivotArea type="data" outline="0" fieldPosition="0">
        <references count="2">
          <reference field="4294967294" count="1" selected="0">
            <x v="0"/>
          </reference>
          <reference field="2" count="1" selected="0">
            <x v="241"/>
          </reference>
        </references>
      </pivotArea>
    </chartFormat>
    <chartFormat chart="27" format="2920">
      <pivotArea type="data" outline="0" fieldPosition="0">
        <references count="2">
          <reference field="4294967294" count="1" selected="0">
            <x v="0"/>
          </reference>
          <reference field="2" count="1" selected="0">
            <x v="242"/>
          </reference>
        </references>
      </pivotArea>
    </chartFormat>
    <chartFormat chart="27" format="2921">
      <pivotArea type="data" outline="0" fieldPosition="0">
        <references count="2">
          <reference field="4294967294" count="1" selected="0">
            <x v="0"/>
          </reference>
          <reference field="2" count="1" selected="0">
            <x v="243"/>
          </reference>
        </references>
      </pivotArea>
    </chartFormat>
    <chartFormat chart="27" format="2922">
      <pivotArea type="data" outline="0" fieldPosition="0">
        <references count="2">
          <reference field="4294967294" count="1" selected="0">
            <x v="0"/>
          </reference>
          <reference field="2" count="1" selected="0">
            <x v="244"/>
          </reference>
        </references>
      </pivotArea>
    </chartFormat>
    <chartFormat chart="27" format="2923">
      <pivotArea type="data" outline="0" fieldPosition="0">
        <references count="2">
          <reference field="4294967294" count="1" selected="0">
            <x v="0"/>
          </reference>
          <reference field="2" count="1" selected="0">
            <x v="245"/>
          </reference>
        </references>
      </pivotArea>
    </chartFormat>
    <chartFormat chart="27" format="2924">
      <pivotArea type="data" outline="0" fieldPosition="0">
        <references count="2">
          <reference field="4294967294" count="1" selected="0">
            <x v="0"/>
          </reference>
          <reference field="2" count="1" selected="0">
            <x v="246"/>
          </reference>
        </references>
      </pivotArea>
    </chartFormat>
    <chartFormat chart="27" format="2925">
      <pivotArea type="data" outline="0" fieldPosition="0">
        <references count="2">
          <reference field="4294967294" count="1" selected="0">
            <x v="0"/>
          </reference>
          <reference field="2" count="1" selected="0">
            <x v="247"/>
          </reference>
        </references>
      </pivotArea>
    </chartFormat>
    <chartFormat chart="27" format="2926">
      <pivotArea type="data" outline="0" fieldPosition="0">
        <references count="2">
          <reference field="4294967294" count="1" selected="0">
            <x v="0"/>
          </reference>
          <reference field="2" count="1" selected="0">
            <x v="248"/>
          </reference>
        </references>
      </pivotArea>
    </chartFormat>
    <chartFormat chart="27" format="2927">
      <pivotArea type="data" outline="0" fieldPosition="0">
        <references count="2">
          <reference field="4294967294" count="1" selected="0">
            <x v="0"/>
          </reference>
          <reference field="2" count="1" selected="0">
            <x v="249"/>
          </reference>
        </references>
      </pivotArea>
    </chartFormat>
    <chartFormat chart="27" format="2928">
      <pivotArea type="data" outline="0" fieldPosition="0">
        <references count="2">
          <reference field="4294967294" count="1" selected="0">
            <x v="0"/>
          </reference>
          <reference field="2" count="1" selected="0">
            <x v="250"/>
          </reference>
        </references>
      </pivotArea>
    </chartFormat>
    <chartFormat chart="27" format="2929">
      <pivotArea type="data" outline="0" fieldPosition="0">
        <references count="2">
          <reference field="4294967294" count="1" selected="0">
            <x v="0"/>
          </reference>
          <reference field="2" count="1" selected="0">
            <x v="251"/>
          </reference>
        </references>
      </pivotArea>
    </chartFormat>
    <chartFormat chart="27" format="2930">
      <pivotArea type="data" outline="0" fieldPosition="0">
        <references count="2">
          <reference field="4294967294" count="1" selected="0">
            <x v="0"/>
          </reference>
          <reference field="2" count="1" selected="0">
            <x v="252"/>
          </reference>
        </references>
      </pivotArea>
    </chartFormat>
    <chartFormat chart="27" format="2931">
      <pivotArea type="data" outline="0" fieldPosition="0">
        <references count="2">
          <reference field="4294967294" count="1" selected="0">
            <x v="0"/>
          </reference>
          <reference field="2" count="1" selected="0">
            <x v="253"/>
          </reference>
        </references>
      </pivotArea>
    </chartFormat>
    <chartFormat chart="27" format="2932">
      <pivotArea type="data" outline="0" fieldPosition="0">
        <references count="2">
          <reference field="4294967294" count="1" selected="0">
            <x v="0"/>
          </reference>
          <reference field="2" count="1" selected="0">
            <x v="254"/>
          </reference>
        </references>
      </pivotArea>
    </chartFormat>
    <chartFormat chart="27" format="2933">
      <pivotArea type="data" outline="0" fieldPosition="0">
        <references count="2">
          <reference field="4294967294" count="1" selected="0">
            <x v="0"/>
          </reference>
          <reference field="2" count="1" selected="0">
            <x v="255"/>
          </reference>
        </references>
      </pivotArea>
    </chartFormat>
    <chartFormat chart="27" format="2934">
      <pivotArea type="data" outline="0" fieldPosition="0">
        <references count="2">
          <reference field="4294967294" count="1" selected="0">
            <x v="0"/>
          </reference>
          <reference field="2" count="1" selected="0">
            <x v="256"/>
          </reference>
        </references>
      </pivotArea>
    </chartFormat>
    <chartFormat chart="27" format="2935">
      <pivotArea type="data" outline="0" fieldPosition="0">
        <references count="2">
          <reference field="4294967294" count="1" selected="0">
            <x v="0"/>
          </reference>
          <reference field="2" count="1" selected="0">
            <x v="257"/>
          </reference>
        </references>
      </pivotArea>
    </chartFormat>
    <chartFormat chart="27" format="2936">
      <pivotArea type="data" outline="0" fieldPosition="0">
        <references count="2">
          <reference field="4294967294" count="1" selected="0">
            <x v="0"/>
          </reference>
          <reference field="2" count="1" selected="0">
            <x v="258"/>
          </reference>
        </references>
      </pivotArea>
    </chartFormat>
    <chartFormat chart="27" format="2937">
      <pivotArea type="data" outline="0" fieldPosition="0">
        <references count="2">
          <reference field="4294967294" count="1" selected="0">
            <x v="0"/>
          </reference>
          <reference field="2" count="1" selected="0">
            <x v="259"/>
          </reference>
        </references>
      </pivotArea>
    </chartFormat>
    <chartFormat chart="27" format="2938">
      <pivotArea type="data" outline="0" fieldPosition="0">
        <references count="2">
          <reference field="4294967294" count="1" selected="0">
            <x v="0"/>
          </reference>
          <reference field="2" count="1" selected="0">
            <x v="260"/>
          </reference>
        </references>
      </pivotArea>
    </chartFormat>
    <chartFormat chart="27" format="2939">
      <pivotArea type="data" outline="0" fieldPosition="0">
        <references count="2">
          <reference field="4294967294" count="1" selected="0">
            <x v="0"/>
          </reference>
          <reference field="2" count="1" selected="0">
            <x v="261"/>
          </reference>
        </references>
      </pivotArea>
    </chartFormat>
    <chartFormat chart="27" format="2940">
      <pivotArea type="data" outline="0" fieldPosition="0">
        <references count="2">
          <reference field="4294967294" count="1" selected="0">
            <x v="0"/>
          </reference>
          <reference field="2" count="1" selected="0">
            <x v="262"/>
          </reference>
        </references>
      </pivotArea>
    </chartFormat>
    <chartFormat chart="27" format="2941">
      <pivotArea type="data" outline="0" fieldPosition="0">
        <references count="2">
          <reference field="4294967294" count="1" selected="0">
            <x v="0"/>
          </reference>
          <reference field="2" count="1" selected="0">
            <x v="263"/>
          </reference>
        </references>
      </pivotArea>
    </chartFormat>
    <chartFormat chart="27" format="2942">
      <pivotArea type="data" outline="0" fieldPosition="0">
        <references count="2">
          <reference field="4294967294" count="1" selected="0">
            <x v="0"/>
          </reference>
          <reference field="2" count="1" selected="0">
            <x v="264"/>
          </reference>
        </references>
      </pivotArea>
    </chartFormat>
    <chartFormat chart="27" format="2943">
      <pivotArea type="data" outline="0" fieldPosition="0">
        <references count="2">
          <reference field="4294967294" count="1" selected="0">
            <x v="0"/>
          </reference>
          <reference field="2" count="1" selected="0">
            <x v="265"/>
          </reference>
        </references>
      </pivotArea>
    </chartFormat>
    <chartFormat chart="27" format="2944">
      <pivotArea type="data" outline="0" fieldPosition="0">
        <references count="2">
          <reference field="4294967294" count="1" selected="0">
            <x v="0"/>
          </reference>
          <reference field="2" count="1" selected="0">
            <x v="266"/>
          </reference>
        </references>
      </pivotArea>
    </chartFormat>
    <chartFormat chart="27" format="2945">
      <pivotArea type="data" outline="0" fieldPosition="0">
        <references count="2">
          <reference field="4294967294" count="1" selected="0">
            <x v="0"/>
          </reference>
          <reference field="2" count="1" selected="0">
            <x v="267"/>
          </reference>
        </references>
      </pivotArea>
    </chartFormat>
    <chartFormat chart="27" format="2946">
      <pivotArea type="data" outline="0" fieldPosition="0">
        <references count="2">
          <reference field="4294967294" count="1" selected="0">
            <x v="0"/>
          </reference>
          <reference field="2" count="1" selected="0">
            <x v="268"/>
          </reference>
        </references>
      </pivotArea>
    </chartFormat>
    <chartFormat chart="27" format="2947">
      <pivotArea type="data" outline="0" fieldPosition="0">
        <references count="2">
          <reference field="4294967294" count="1" selected="0">
            <x v="0"/>
          </reference>
          <reference field="2" count="1" selected="0">
            <x v="269"/>
          </reference>
        </references>
      </pivotArea>
    </chartFormat>
    <chartFormat chart="27" format="2948">
      <pivotArea type="data" outline="0" fieldPosition="0">
        <references count="2">
          <reference field="4294967294" count="1" selected="0">
            <x v="0"/>
          </reference>
          <reference field="2" count="1" selected="0">
            <x v="270"/>
          </reference>
        </references>
      </pivotArea>
    </chartFormat>
    <chartFormat chart="27" format="2949">
      <pivotArea type="data" outline="0" fieldPosition="0">
        <references count="2">
          <reference field="4294967294" count="1" selected="0">
            <x v="0"/>
          </reference>
          <reference field="2" count="1" selected="0">
            <x v="271"/>
          </reference>
        </references>
      </pivotArea>
    </chartFormat>
    <chartFormat chart="27" format="2950">
      <pivotArea type="data" outline="0" fieldPosition="0">
        <references count="2">
          <reference field="4294967294" count="1" selected="0">
            <x v="0"/>
          </reference>
          <reference field="2" count="1" selected="0">
            <x v="272"/>
          </reference>
        </references>
      </pivotArea>
    </chartFormat>
    <chartFormat chart="27" format="2951">
      <pivotArea type="data" outline="0" fieldPosition="0">
        <references count="2">
          <reference field="4294967294" count="1" selected="0">
            <x v="0"/>
          </reference>
          <reference field="2" count="1" selected="0">
            <x v="273"/>
          </reference>
        </references>
      </pivotArea>
    </chartFormat>
    <chartFormat chart="27" format="2952">
      <pivotArea type="data" outline="0" fieldPosition="0">
        <references count="2">
          <reference field="4294967294" count="1" selected="0">
            <x v="0"/>
          </reference>
          <reference field="2" count="1" selected="0">
            <x v="274"/>
          </reference>
        </references>
      </pivotArea>
    </chartFormat>
    <chartFormat chart="27" format="2953">
      <pivotArea type="data" outline="0" fieldPosition="0">
        <references count="2">
          <reference field="4294967294" count="1" selected="0">
            <x v="0"/>
          </reference>
          <reference field="2" count="1" selected="0">
            <x v="275"/>
          </reference>
        </references>
      </pivotArea>
    </chartFormat>
    <chartFormat chart="27" format="2954">
      <pivotArea type="data" outline="0" fieldPosition="0">
        <references count="2">
          <reference field="4294967294" count="1" selected="0">
            <x v="0"/>
          </reference>
          <reference field="2" count="1" selected="0">
            <x v="276"/>
          </reference>
        </references>
      </pivotArea>
    </chartFormat>
    <chartFormat chart="27" format="2955">
      <pivotArea type="data" outline="0" fieldPosition="0">
        <references count="2">
          <reference field="4294967294" count="1" selected="0">
            <x v="0"/>
          </reference>
          <reference field="2" count="1" selected="0">
            <x v="277"/>
          </reference>
        </references>
      </pivotArea>
    </chartFormat>
    <chartFormat chart="27" format="2956">
      <pivotArea type="data" outline="0" fieldPosition="0">
        <references count="2">
          <reference field="4294967294" count="1" selected="0">
            <x v="0"/>
          </reference>
          <reference field="2" count="1" selected="0">
            <x v="278"/>
          </reference>
        </references>
      </pivotArea>
    </chartFormat>
    <chartFormat chart="27" format="2957">
      <pivotArea type="data" outline="0" fieldPosition="0">
        <references count="2">
          <reference field="4294967294" count="1" selected="0">
            <x v="0"/>
          </reference>
          <reference field="2" count="1" selected="0">
            <x v="279"/>
          </reference>
        </references>
      </pivotArea>
    </chartFormat>
    <chartFormat chart="27" format="2958">
      <pivotArea type="data" outline="0" fieldPosition="0">
        <references count="2">
          <reference field="4294967294" count="1" selected="0">
            <x v="0"/>
          </reference>
          <reference field="2" count="1" selected="0">
            <x v="280"/>
          </reference>
        </references>
      </pivotArea>
    </chartFormat>
    <chartFormat chart="27" format="2959">
      <pivotArea type="data" outline="0" fieldPosition="0">
        <references count="2">
          <reference field="4294967294" count="1" selected="0">
            <x v="0"/>
          </reference>
          <reference field="2" count="1" selected="0">
            <x v="281"/>
          </reference>
        </references>
      </pivotArea>
    </chartFormat>
    <chartFormat chart="27" format="2960">
      <pivotArea type="data" outline="0" fieldPosition="0">
        <references count="2">
          <reference field="4294967294" count="1" selected="0">
            <x v="0"/>
          </reference>
          <reference field="2" count="1" selected="0">
            <x v="282"/>
          </reference>
        </references>
      </pivotArea>
    </chartFormat>
    <chartFormat chart="27" format="2961">
      <pivotArea type="data" outline="0" fieldPosition="0">
        <references count="2">
          <reference field="4294967294" count="1" selected="0">
            <x v="0"/>
          </reference>
          <reference field="2" count="1" selected="0">
            <x v="283"/>
          </reference>
        </references>
      </pivotArea>
    </chartFormat>
    <chartFormat chart="27" format="2962">
      <pivotArea type="data" outline="0" fieldPosition="0">
        <references count="2">
          <reference field="4294967294" count="1" selected="0">
            <x v="0"/>
          </reference>
          <reference field="2" count="1" selected="0">
            <x v="284"/>
          </reference>
        </references>
      </pivotArea>
    </chartFormat>
    <chartFormat chart="27" format="2963">
      <pivotArea type="data" outline="0" fieldPosition="0">
        <references count="2">
          <reference field="4294967294" count="1" selected="0">
            <x v="0"/>
          </reference>
          <reference field="2" count="1" selected="0">
            <x v="285"/>
          </reference>
        </references>
      </pivotArea>
    </chartFormat>
    <chartFormat chart="27" format="2964">
      <pivotArea type="data" outline="0" fieldPosition="0">
        <references count="2">
          <reference field="4294967294" count="1" selected="0">
            <x v="0"/>
          </reference>
          <reference field="2" count="1" selected="0">
            <x v="286"/>
          </reference>
        </references>
      </pivotArea>
    </chartFormat>
    <chartFormat chart="27" format="2965">
      <pivotArea type="data" outline="0" fieldPosition="0">
        <references count="2">
          <reference field="4294967294" count="1" selected="0">
            <x v="0"/>
          </reference>
          <reference field="2" count="1" selected="0">
            <x v="287"/>
          </reference>
        </references>
      </pivotArea>
    </chartFormat>
    <chartFormat chart="27" format="2966">
      <pivotArea type="data" outline="0" fieldPosition="0">
        <references count="2">
          <reference field="4294967294" count="1" selected="0">
            <x v="0"/>
          </reference>
          <reference field="2" count="1" selected="0">
            <x v="288"/>
          </reference>
        </references>
      </pivotArea>
    </chartFormat>
    <chartFormat chart="27" format="2967">
      <pivotArea type="data" outline="0" fieldPosition="0">
        <references count="2">
          <reference field="4294967294" count="1" selected="0">
            <x v="0"/>
          </reference>
          <reference field="2" count="1" selected="0">
            <x v="289"/>
          </reference>
        </references>
      </pivotArea>
    </chartFormat>
    <chartFormat chart="27" format="2968">
      <pivotArea type="data" outline="0" fieldPosition="0">
        <references count="2">
          <reference field="4294967294" count="1" selected="0">
            <x v="0"/>
          </reference>
          <reference field="2" count="1" selected="0">
            <x v="290"/>
          </reference>
        </references>
      </pivotArea>
    </chartFormat>
    <chartFormat chart="27" format="2969">
      <pivotArea type="data" outline="0" fieldPosition="0">
        <references count="2">
          <reference field="4294967294" count="1" selected="0">
            <x v="0"/>
          </reference>
          <reference field="2" count="1" selected="0">
            <x v="291"/>
          </reference>
        </references>
      </pivotArea>
    </chartFormat>
    <chartFormat chart="27" format="2970">
      <pivotArea type="data" outline="0" fieldPosition="0">
        <references count="2">
          <reference field="4294967294" count="1" selected="0">
            <x v="0"/>
          </reference>
          <reference field="2" count="1" selected="0">
            <x v="292"/>
          </reference>
        </references>
      </pivotArea>
    </chartFormat>
    <chartFormat chart="27" format="2971">
      <pivotArea type="data" outline="0" fieldPosition="0">
        <references count="2">
          <reference field="4294967294" count="1" selected="0">
            <x v="0"/>
          </reference>
          <reference field="2" count="1" selected="0">
            <x v="293"/>
          </reference>
        </references>
      </pivotArea>
    </chartFormat>
    <chartFormat chart="27" format="2972">
      <pivotArea type="data" outline="0" fieldPosition="0">
        <references count="2">
          <reference field="4294967294" count="1" selected="0">
            <x v="0"/>
          </reference>
          <reference field="2" count="1" selected="0">
            <x v="294"/>
          </reference>
        </references>
      </pivotArea>
    </chartFormat>
    <chartFormat chart="27" format="2973">
      <pivotArea type="data" outline="0" fieldPosition="0">
        <references count="2">
          <reference field="4294967294" count="1" selected="0">
            <x v="0"/>
          </reference>
          <reference field="2" count="1" selected="0">
            <x v="295"/>
          </reference>
        </references>
      </pivotArea>
    </chartFormat>
    <chartFormat chart="27" format="2974">
      <pivotArea type="data" outline="0" fieldPosition="0">
        <references count="2">
          <reference field="4294967294" count="1" selected="0">
            <x v="0"/>
          </reference>
          <reference field="2" count="1" selected="0">
            <x v="296"/>
          </reference>
        </references>
      </pivotArea>
    </chartFormat>
    <chartFormat chart="27" format="2975">
      <pivotArea type="data" outline="0" fieldPosition="0">
        <references count="2">
          <reference field="4294967294" count="1" selected="0">
            <x v="0"/>
          </reference>
          <reference field="2" count="1" selected="0">
            <x v="297"/>
          </reference>
        </references>
      </pivotArea>
    </chartFormat>
    <chartFormat chart="27" format="2976">
      <pivotArea type="data" outline="0" fieldPosition="0">
        <references count="2">
          <reference field="4294967294" count="1" selected="0">
            <x v="0"/>
          </reference>
          <reference field="2" count="1" selected="0">
            <x v="298"/>
          </reference>
        </references>
      </pivotArea>
    </chartFormat>
    <chartFormat chart="27" format="2977">
      <pivotArea type="data" outline="0" fieldPosition="0">
        <references count="2">
          <reference field="4294967294" count="1" selected="0">
            <x v="0"/>
          </reference>
          <reference field="2" count="1" selected="0">
            <x v="299"/>
          </reference>
        </references>
      </pivotArea>
    </chartFormat>
    <chartFormat chart="27" format="2978">
      <pivotArea type="data" outline="0" fieldPosition="0">
        <references count="2">
          <reference field="4294967294" count="1" selected="0">
            <x v="0"/>
          </reference>
          <reference field="2" count="1" selected="0">
            <x v="300"/>
          </reference>
        </references>
      </pivotArea>
    </chartFormat>
    <chartFormat chart="27" format="2979">
      <pivotArea type="data" outline="0" fieldPosition="0">
        <references count="2">
          <reference field="4294967294" count="1" selected="0">
            <x v="0"/>
          </reference>
          <reference field="2" count="1" selected="0">
            <x v="301"/>
          </reference>
        </references>
      </pivotArea>
    </chartFormat>
    <chartFormat chart="27" format="2980">
      <pivotArea type="data" outline="0" fieldPosition="0">
        <references count="2">
          <reference field="4294967294" count="1" selected="0">
            <x v="0"/>
          </reference>
          <reference field="2" count="1" selected="0">
            <x v="302"/>
          </reference>
        </references>
      </pivotArea>
    </chartFormat>
    <chartFormat chart="27" format="2981">
      <pivotArea type="data" outline="0" fieldPosition="0">
        <references count="2">
          <reference field="4294967294" count="1" selected="0">
            <x v="0"/>
          </reference>
          <reference field="2" count="1" selected="0">
            <x v="303"/>
          </reference>
        </references>
      </pivotArea>
    </chartFormat>
    <chartFormat chart="27" format="2982">
      <pivotArea type="data" outline="0" fieldPosition="0">
        <references count="2">
          <reference field="4294967294" count="1" selected="0">
            <x v="0"/>
          </reference>
          <reference field="2" count="1" selected="0">
            <x v="304"/>
          </reference>
        </references>
      </pivotArea>
    </chartFormat>
    <chartFormat chart="27" format="2983">
      <pivotArea type="data" outline="0" fieldPosition="0">
        <references count="2">
          <reference field="4294967294" count="1" selected="0">
            <x v="0"/>
          </reference>
          <reference field="2" count="1" selected="0">
            <x v="305"/>
          </reference>
        </references>
      </pivotArea>
    </chartFormat>
    <chartFormat chart="27" format="2984">
      <pivotArea type="data" outline="0" fieldPosition="0">
        <references count="2">
          <reference field="4294967294" count="1" selected="0">
            <x v="0"/>
          </reference>
          <reference field="2" count="1" selected="0">
            <x v="306"/>
          </reference>
        </references>
      </pivotArea>
    </chartFormat>
    <chartFormat chart="27" format="2985">
      <pivotArea type="data" outline="0" fieldPosition="0">
        <references count="2">
          <reference field="4294967294" count="1" selected="0">
            <x v="0"/>
          </reference>
          <reference field="2" count="1" selected="0">
            <x v="307"/>
          </reference>
        </references>
      </pivotArea>
    </chartFormat>
    <chartFormat chart="27" format="2986">
      <pivotArea type="data" outline="0" fieldPosition="0">
        <references count="2">
          <reference field="4294967294" count="1" selected="0">
            <x v="0"/>
          </reference>
          <reference field="2" count="1" selected="0">
            <x v="308"/>
          </reference>
        </references>
      </pivotArea>
    </chartFormat>
    <chartFormat chart="27" format="2987">
      <pivotArea type="data" outline="0" fieldPosition="0">
        <references count="2">
          <reference field="4294967294" count="1" selected="0">
            <x v="0"/>
          </reference>
          <reference field="2" count="1" selected="0">
            <x v="309"/>
          </reference>
        </references>
      </pivotArea>
    </chartFormat>
    <chartFormat chart="27" format="2988">
      <pivotArea type="data" outline="0" fieldPosition="0">
        <references count="2">
          <reference field="4294967294" count="1" selected="0">
            <x v="0"/>
          </reference>
          <reference field="2" count="1" selected="0">
            <x v="310"/>
          </reference>
        </references>
      </pivotArea>
    </chartFormat>
    <chartFormat chart="27" format="2989">
      <pivotArea type="data" outline="0" fieldPosition="0">
        <references count="2">
          <reference field="4294967294" count="1" selected="0">
            <x v="0"/>
          </reference>
          <reference field="2" count="1" selected="0">
            <x v="311"/>
          </reference>
        </references>
      </pivotArea>
    </chartFormat>
    <chartFormat chart="27" format="2990">
      <pivotArea type="data" outline="0" fieldPosition="0">
        <references count="2">
          <reference field="4294967294" count="1" selected="0">
            <x v="0"/>
          </reference>
          <reference field="2" count="1" selected="0">
            <x v="312"/>
          </reference>
        </references>
      </pivotArea>
    </chartFormat>
    <chartFormat chart="27" format="2991">
      <pivotArea type="data" outline="0" fieldPosition="0">
        <references count="2">
          <reference field="4294967294" count="1" selected="0">
            <x v="0"/>
          </reference>
          <reference field="2" count="1" selected="0">
            <x v="313"/>
          </reference>
        </references>
      </pivotArea>
    </chartFormat>
    <chartFormat chart="27" format="2992">
      <pivotArea type="data" outline="0" fieldPosition="0">
        <references count="2">
          <reference field="4294967294" count="1" selected="0">
            <x v="0"/>
          </reference>
          <reference field="2" count="1" selected="0">
            <x v="314"/>
          </reference>
        </references>
      </pivotArea>
    </chartFormat>
    <chartFormat chart="27" format="2993">
      <pivotArea type="data" outline="0" fieldPosition="0">
        <references count="2">
          <reference field="4294967294" count="1" selected="0">
            <x v="0"/>
          </reference>
          <reference field="2" count="1" selected="0">
            <x v="315"/>
          </reference>
        </references>
      </pivotArea>
    </chartFormat>
    <chartFormat chart="27" format="2994">
      <pivotArea type="data" outline="0" fieldPosition="0">
        <references count="2">
          <reference field="4294967294" count="1" selected="0">
            <x v="0"/>
          </reference>
          <reference field="2" count="1" selected="0">
            <x v="316"/>
          </reference>
        </references>
      </pivotArea>
    </chartFormat>
    <chartFormat chart="27" format="2995">
      <pivotArea type="data" outline="0" fieldPosition="0">
        <references count="2">
          <reference field="4294967294" count="1" selected="0">
            <x v="0"/>
          </reference>
          <reference field="2" count="1" selected="0">
            <x v="317"/>
          </reference>
        </references>
      </pivotArea>
    </chartFormat>
    <chartFormat chart="27" format="2996">
      <pivotArea type="data" outline="0" fieldPosition="0">
        <references count="2">
          <reference field="4294967294" count="1" selected="0">
            <x v="0"/>
          </reference>
          <reference field="2" count="1" selected="0">
            <x v="318"/>
          </reference>
        </references>
      </pivotArea>
    </chartFormat>
    <chartFormat chart="27" format="2997">
      <pivotArea type="data" outline="0" fieldPosition="0">
        <references count="2">
          <reference field="4294967294" count="1" selected="0">
            <x v="0"/>
          </reference>
          <reference field="2" count="1" selected="0">
            <x v="319"/>
          </reference>
        </references>
      </pivotArea>
    </chartFormat>
    <chartFormat chart="27" format="2998">
      <pivotArea type="data" outline="0" fieldPosition="0">
        <references count="2">
          <reference field="4294967294" count="1" selected="0">
            <x v="0"/>
          </reference>
          <reference field="2" count="1" selected="0">
            <x v="320"/>
          </reference>
        </references>
      </pivotArea>
    </chartFormat>
    <chartFormat chart="27" format="2999">
      <pivotArea type="data" outline="0" fieldPosition="0">
        <references count="2">
          <reference field="4294967294" count="1" selected="0">
            <x v="0"/>
          </reference>
          <reference field="2" count="1" selected="0">
            <x v="321"/>
          </reference>
        </references>
      </pivotArea>
    </chartFormat>
    <chartFormat chart="27" format="3000">
      <pivotArea type="data" outline="0" fieldPosition="0">
        <references count="2">
          <reference field="4294967294" count="1" selected="0">
            <x v="0"/>
          </reference>
          <reference field="2" count="1" selected="0">
            <x v="322"/>
          </reference>
        </references>
      </pivotArea>
    </chartFormat>
    <chartFormat chart="27" format="3001">
      <pivotArea type="data" outline="0" fieldPosition="0">
        <references count="2">
          <reference field="4294967294" count="1" selected="0">
            <x v="0"/>
          </reference>
          <reference field="2" count="1" selected="0">
            <x v="323"/>
          </reference>
        </references>
      </pivotArea>
    </chartFormat>
    <chartFormat chart="27" format="3002">
      <pivotArea type="data" outline="0" fieldPosition="0">
        <references count="2">
          <reference field="4294967294" count="1" selected="0">
            <x v="0"/>
          </reference>
          <reference field="2" count="1" selected="0">
            <x v="324"/>
          </reference>
        </references>
      </pivotArea>
    </chartFormat>
    <chartFormat chart="27" format="3003">
      <pivotArea type="data" outline="0" fieldPosition="0">
        <references count="2">
          <reference field="4294967294" count="1" selected="0">
            <x v="0"/>
          </reference>
          <reference field="2" count="1" selected="0">
            <x v="325"/>
          </reference>
        </references>
      </pivotArea>
    </chartFormat>
    <chartFormat chart="27" format="3004">
      <pivotArea type="data" outline="0" fieldPosition="0">
        <references count="2">
          <reference field="4294967294" count="1" selected="0">
            <x v="0"/>
          </reference>
          <reference field="2" count="1" selected="0">
            <x v="326"/>
          </reference>
        </references>
      </pivotArea>
    </chartFormat>
    <chartFormat chart="27" format="3005">
      <pivotArea type="data" outline="0" fieldPosition="0">
        <references count="2">
          <reference field="4294967294" count="1" selected="0">
            <x v="0"/>
          </reference>
          <reference field="2" count="1" selected="0">
            <x v="327"/>
          </reference>
        </references>
      </pivotArea>
    </chartFormat>
    <chartFormat chart="27" format="3006">
      <pivotArea type="data" outline="0" fieldPosition="0">
        <references count="2">
          <reference field="4294967294" count="1" selected="0">
            <x v="0"/>
          </reference>
          <reference field="2" count="1" selected="0">
            <x v="328"/>
          </reference>
        </references>
      </pivotArea>
    </chartFormat>
    <chartFormat chart="27" format="3007">
      <pivotArea type="data" outline="0" fieldPosition="0">
        <references count="2">
          <reference field="4294967294" count="1" selected="0">
            <x v="0"/>
          </reference>
          <reference field="2" count="1" selected="0">
            <x v="329"/>
          </reference>
        </references>
      </pivotArea>
    </chartFormat>
    <chartFormat chart="27" format="3008">
      <pivotArea type="data" outline="0" fieldPosition="0">
        <references count="2">
          <reference field="4294967294" count="1" selected="0">
            <x v="0"/>
          </reference>
          <reference field="2" count="1" selected="0">
            <x v="330"/>
          </reference>
        </references>
      </pivotArea>
    </chartFormat>
    <chartFormat chart="27" format="3009">
      <pivotArea type="data" outline="0" fieldPosition="0">
        <references count="2">
          <reference field="4294967294" count="1" selected="0">
            <x v="0"/>
          </reference>
          <reference field="2" count="1" selected="0">
            <x v="331"/>
          </reference>
        </references>
      </pivotArea>
    </chartFormat>
    <chartFormat chart="27" format="3010">
      <pivotArea type="data" outline="0" fieldPosition="0">
        <references count="2">
          <reference field="4294967294" count="1" selected="0">
            <x v="0"/>
          </reference>
          <reference field="2" count="1" selected="0">
            <x v="332"/>
          </reference>
        </references>
      </pivotArea>
    </chartFormat>
    <chartFormat chart="27" format="3011">
      <pivotArea type="data" outline="0" fieldPosition="0">
        <references count="2">
          <reference field="4294967294" count="1" selected="0">
            <x v="0"/>
          </reference>
          <reference field="2" count="1" selected="0">
            <x v="333"/>
          </reference>
        </references>
      </pivotArea>
    </chartFormat>
    <chartFormat chart="27" format="3012">
      <pivotArea type="data" outline="0" fieldPosition="0">
        <references count="2">
          <reference field="4294967294" count="1" selected="0">
            <x v="0"/>
          </reference>
          <reference field="2" count="1" selected="0">
            <x v="334"/>
          </reference>
        </references>
      </pivotArea>
    </chartFormat>
    <chartFormat chart="27" format="3013">
      <pivotArea type="data" outline="0" fieldPosition="0">
        <references count="2">
          <reference field="4294967294" count="1" selected="0">
            <x v="0"/>
          </reference>
          <reference field="2" count="1" selected="0">
            <x v="335"/>
          </reference>
        </references>
      </pivotArea>
    </chartFormat>
    <chartFormat chart="27" format="3014">
      <pivotArea type="data" outline="0" fieldPosition="0">
        <references count="2">
          <reference field="4294967294" count="1" selected="0">
            <x v="0"/>
          </reference>
          <reference field="2" count="1" selected="0">
            <x v="336"/>
          </reference>
        </references>
      </pivotArea>
    </chartFormat>
    <chartFormat chart="27" format="3015">
      <pivotArea type="data" outline="0" fieldPosition="0">
        <references count="2">
          <reference field="4294967294" count="1" selected="0">
            <x v="0"/>
          </reference>
          <reference field="2" count="1" selected="0">
            <x v="337"/>
          </reference>
        </references>
      </pivotArea>
    </chartFormat>
    <chartFormat chart="27" format="3016">
      <pivotArea type="data" outline="0" fieldPosition="0">
        <references count="2">
          <reference field="4294967294" count="1" selected="0">
            <x v="0"/>
          </reference>
          <reference field="2" count="1" selected="0">
            <x v="338"/>
          </reference>
        </references>
      </pivotArea>
    </chartFormat>
    <chartFormat chart="27" format="3017">
      <pivotArea type="data" outline="0" fieldPosition="0">
        <references count="2">
          <reference field="4294967294" count="1" selected="0">
            <x v="0"/>
          </reference>
          <reference field="2" count="1" selected="0">
            <x v="339"/>
          </reference>
        </references>
      </pivotArea>
    </chartFormat>
    <chartFormat chart="27" format="3018">
      <pivotArea type="data" outline="0" fieldPosition="0">
        <references count="2">
          <reference field="4294967294" count="1" selected="0">
            <x v="0"/>
          </reference>
          <reference field="2" count="1" selected="0">
            <x v="340"/>
          </reference>
        </references>
      </pivotArea>
    </chartFormat>
    <chartFormat chart="27" format="3019">
      <pivotArea type="data" outline="0" fieldPosition="0">
        <references count="2">
          <reference field="4294967294" count="1" selected="0">
            <x v="0"/>
          </reference>
          <reference field="2" count="1" selected="0">
            <x v="341"/>
          </reference>
        </references>
      </pivotArea>
    </chartFormat>
    <chartFormat chart="27" format="3020">
      <pivotArea type="data" outline="0" fieldPosition="0">
        <references count="2">
          <reference field="4294967294" count="1" selected="0">
            <x v="0"/>
          </reference>
          <reference field="2" count="1" selected="0">
            <x v="342"/>
          </reference>
        </references>
      </pivotArea>
    </chartFormat>
    <chartFormat chart="27" format="3021">
      <pivotArea type="data" outline="0" fieldPosition="0">
        <references count="2">
          <reference field="4294967294" count="1" selected="0">
            <x v="0"/>
          </reference>
          <reference field="2" count="1" selected="0">
            <x v="343"/>
          </reference>
        </references>
      </pivotArea>
    </chartFormat>
    <chartFormat chart="27" format="3022">
      <pivotArea type="data" outline="0" fieldPosition="0">
        <references count="2">
          <reference field="4294967294" count="1" selected="0">
            <x v="0"/>
          </reference>
          <reference field="2" count="1" selected="0">
            <x v="344"/>
          </reference>
        </references>
      </pivotArea>
    </chartFormat>
    <chartFormat chart="27" format="3023">
      <pivotArea type="data" outline="0" fieldPosition="0">
        <references count="2">
          <reference field="4294967294" count="1" selected="0">
            <x v="0"/>
          </reference>
          <reference field="2" count="1" selected="0">
            <x v="345"/>
          </reference>
        </references>
      </pivotArea>
    </chartFormat>
    <chartFormat chart="27" format="3024">
      <pivotArea type="data" outline="0" fieldPosition="0">
        <references count="2">
          <reference field="4294967294" count="1" selected="0">
            <x v="0"/>
          </reference>
          <reference field="2" count="1" selected="0">
            <x v="346"/>
          </reference>
        </references>
      </pivotArea>
    </chartFormat>
    <chartFormat chart="27" format="3025">
      <pivotArea type="data" outline="0" fieldPosition="0">
        <references count="2">
          <reference field="4294967294" count="1" selected="0">
            <x v="0"/>
          </reference>
          <reference field="2" count="1" selected="0">
            <x v="347"/>
          </reference>
        </references>
      </pivotArea>
    </chartFormat>
    <chartFormat chart="27" format="3026">
      <pivotArea type="data" outline="0" fieldPosition="0">
        <references count="2">
          <reference field="4294967294" count="1" selected="0">
            <x v="0"/>
          </reference>
          <reference field="2" count="1" selected="0">
            <x v="348"/>
          </reference>
        </references>
      </pivotArea>
    </chartFormat>
    <chartFormat chart="27" format="3027">
      <pivotArea type="data" outline="0" fieldPosition="0">
        <references count="2">
          <reference field="4294967294" count="1" selected="0">
            <x v="0"/>
          </reference>
          <reference field="2" count="1" selected="0">
            <x v="349"/>
          </reference>
        </references>
      </pivotArea>
    </chartFormat>
    <chartFormat chart="27" format="3028">
      <pivotArea type="data" outline="0" fieldPosition="0">
        <references count="2">
          <reference field="4294967294" count="1" selected="0">
            <x v="0"/>
          </reference>
          <reference field="2" count="1" selected="0">
            <x v="350"/>
          </reference>
        </references>
      </pivotArea>
    </chartFormat>
    <chartFormat chart="27" format="3029">
      <pivotArea type="data" outline="0" fieldPosition="0">
        <references count="2">
          <reference field="4294967294" count="1" selected="0">
            <x v="0"/>
          </reference>
          <reference field="2" count="1" selected="0">
            <x v="351"/>
          </reference>
        </references>
      </pivotArea>
    </chartFormat>
    <chartFormat chart="27" format="3030">
      <pivotArea type="data" outline="0" fieldPosition="0">
        <references count="2">
          <reference field="4294967294" count="1" selected="0">
            <x v="0"/>
          </reference>
          <reference field="2" count="1" selected="0">
            <x v="352"/>
          </reference>
        </references>
      </pivotArea>
    </chartFormat>
    <chartFormat chart="27" format="3031">
      <pivotArea type="data" outline="0" fieldPosition="0">
        <references count="2">
          <reference field="4294967294" count="1" selected="0">
            <x v="0"/>
          </reference>
          <reference field="2" count="1" selected="0">
            <x v="353"/>
          </reference>
        </references>
      </pivotArea>
    </chartFormat>
    <chartFormat chart="27" format="3032">
      <pivotArea type="data" outline="0" fieldPosition="0">
        <references count="2">
          <reference field="4294967294" count="1" selected="0">
            <x v="0"/>
          </reference>
          <reference field="2" count="1" selected="0">
            <x v="354"/>
          </reference>
        </references>
      </pivotArea>
    </chartFormat>
    <chartFormat chart="27" format="3033">
      <pivotArea type="data" outline="0" fieldPosition="0">
        <references count="2">
          <reference field="4294967294" count="1" selected="0">
            <x v="0"/>
          </reference>
          <reference field="2" count="1" selected="0">
            <x v="355"/>
          </reference>
        </references>
      </pivotArea>
    </chartFormat>
    <chartFormat chart="27" format="3034">
      <pivotArea type="data" outline="0" fieldPosition="0">
        <references count="2">
          <reference field="4294967294" count="1" selected="0">
            <x v="0"/>
          </reference>
          <reference field="2" count="1" selected="0">
            <x v="356"/>
          </reference>
        </references>
      </pivotArea>
    </chartFormat>
    <chartFormat chart="27" format="3035">
      <pivotArea type="data" outline="0" fieldPosition="0">
        <references count="2">
          <reference field="4294967294" count="1" selected="0">
            <x v="0"/>
          </reference>
          <reference field="2" count="1" selected="0">
            <x v="357"/>
          </reference>
        </references>
      </pivotArea>
    </chartFormat>
    <chartFormat chart="27" format="3036">
      <pivotArea type="data" outline="0" fieldPosition="0">
        <references count="2">
          <reference field="4294967294" count="1" selected="0">
            <x v="0"/>
          </reference>
          <reference field="2" count="1" selected="0">
            <x v="358"/>
          </reference>
        </references>
      </pivotArea>
    </chartFormat>
    <chartFormat chart="27" format="3037">
      <pivotArea type="data" outline="0" fieldPosition="0">
        <references count="2">
          <reference field="4294967294" count="1" selected="0">
            <x v="0"/>
          </reference>
          <reference field="2" count="1" selected="0">
            <x v="359"/>
          </reference>
        </references>
      </pivotArea>
    </chartFormat>
    <chartFormat chart="27" format="3038">
      <pivotArea type="data" outline="0" fieldPosition="0">
        <references count="2">
          <reference field="4294967294" count="1" selected="0">
            <x v="0"/>
          </reference>
          <reference field="2" count="1" selected="0">
            <x v="360"/>
          </reference>
        </references>
      </pivotArea>
    </chartFormat>
    <chartFormat chart="27" format="3039">
      <pivotArea type="data" outline="0" fieldPosition="0">
        <references count="2">
          <reference field="4294967294" count="1" selected="0">
            <x v="0"/>
          </reference>
          <reference field="2" count="1" selected="0">
            <x v="361"/>
          </reference>
        </references>
      </pivotArea>
    </chartFormat>
    <chartFormat chart="27" format="3040">
      <pivotArea type="data" outline="0" fieldPosition="0">
        <references count="2">
          <reference field="4294967294" count="1" selected="0">
            <x v="0"/>
          </reference>
          <reference field="2" count="1" selected="0">
            <x v="362"/>
          </reference>
        </references>
      </pivotArea>
    </chartFormat>
    <chartFormat chart="27" format="3041">
      <pivotArea type="data" outline="0" fieldPosition="0">
        <references count="2">
          <reference field="4294967294" count="1" selected="0">
            <x v="0"/>
          </reference>
          <reference field="2" count="1" selected="0">
            <x v="363"/>
          </reference>
        </references>
      </pivotArea>
    </chartFormat>
    <chartFormat chart="27" format="3042">
      <pivotArea type="data" outline="0" fieldPosition="0">
        <references count="2">
          <reference field="4294967294" count="1" selected="0">
            <x v="0"/>
          </reference>
          <reference field="2" count="1" selected="0">
            <x v="364"/>
          </reference>
        </references>
      </pivotArea>
    </chartFormat>
    <chartFormat chart="27" format="3043">
      <pivotArea type="data" outline="0" fieldPosition="0">
        <references count="2">
          <reference field="4294967294" count="1" selected="0">
            <x v="0"/>
          </reference>
          <reference field="2" count="1" selected="0">
            <x v="365"/>
          </reference>
        </references>
      </pivotArea>
    </chartFormat>
    <chartFormat chart="27" format="3044">
      <pivotArea type="data" outline="0" fieldPosition="0">
        <references count="2">
          <reference field="4294967294" count="1" selected="0">
            <x v="0"/>
          </reference>
          <reference field="2" count="1" selected="0">
            <x v="366"/>
          </reference>
        </references>
      </pivotArea>
    </chartFormat>
    <chartFormat chart="27" format="3045">
      <pivotArea type="data" outline="0" fieldPosition="0">
        <references count="2">
          <reference field="4294967294" count="1" selected="0">
            <x v="0"/>
          </reference>
          <reference field="2" count="1" selected="0">
            <x v="367"/>
          </reference>
        </references>
      </pivotArea>
    </chartFormat>
    <chartFormat chart="27" format="3046">
      <pivotArea type="data" outline="0" fieldPosition="0">
        <references count="2">
          <reference field="4294967294" count="1" selected="0">
            <x v="0"/>
          </reference>
          <reference field="2" count="1" selected="0">
            <x v="368"/>
          </reference>
        </references>
      </pivotArea>
    </chartFormat>
    <chartFormat chart="27" format="3047">
      <pivotArea type="data" outline="0" fieldPosition="0">
        <references count="2">
          <reference field="4294967294" count="1" selected="0">
            <x v="0"/>
          </reference>
          <reference field="2" count="1" selected="0">
            <x v="369"/>
          </reference>
        </references>
      </pivotArea>
    </chartFormat>
    <chartFormat chart="27" format="3048">
      <pivotArea type="data" outline="0" fieldPosition="0">
        <references count="2">
          <reference field="4294967294" count="1" selected="0">
            <x v="0"/>
          </reference>
          <reference field="2" count="1" selected="0">
            <x v="370"/>
          </reference>
        </references>
      </pivotArea>
    </chartFormat>
    <chartFormat chart="27" format="3049">
      <pivotArea type="data" outline="0" fieldPosition="0">
        <references count="2">
          <reference field="4294967294" count="1" selected="0">
            <x v="0"/>
          </reference>
          <reference field="2" count="1" selected="0">
            <x v="371"/>
          </reference>
        </references>
      </pivotArea>
    </chartFormat>
    <chartFormat chart="27" format="3050">
      <pivotArea type="data" outline="0" fieldPosition="0">
        <references count="2">
          <reference field="4294967294" count="1" selected="0">
            <x v="0"/>
          </reference>
          <reference field="2" count="1" selected="0">
            <x v="372"/>
          </reference>
        </references>
      </pivotArea>
    </chartFormat>
    <chartFormat chart="27" format="3051">
      <pivotArea type="data" outline="0" fieldPosition="0">
        <references count="2">
          <reference field="4294967294" count="1" selected="0">
            <x v="0"/>
          </reference>
          <reference field="2" count="1" selected="0">
            <x v="373"/>
          </reference>
        </references>
      </pivotArea>
    </chartFormat>
    <chartFormat chart="27" format="3052">
      <pivotArea type="data" outline="0" fieldPosition="0">
        <references count="2">
          <reference field="4294967294" count="1" selected="0">
            <x v="0"/>
          </reference>
          <reference field="2" count="1" selected="0">
            <x v="374"/>
          </reference>
        </references>
      </pivotArea>
    </chartFormat>
    <chartFormat chart="27" format="3053">
      <pivotArea type="data" outline="0" fieldPosition="0">
        <references count="2">
          <reference field="4294967294" count="1" selected="0">
            <x v="0"/>
          </reference>
          <reference field="2" count="1" selected="0">
            <x v="375"/>
          </reference>
        </references>
      </pivotArea>
    </chartFormat>
    <chartFormat chart="27" format="3054">
      <pivotArea type="data" outline="0" fieldPosition="0">
        <references count="2">
          <reference field="4294967294" count="1" selected="0">
            <x v="0"/>
          </reference>
          <reference field="2" count="1" selected="0">
            <x v="376"/>
          </reference>
        </references>
      </pivotArea>
    </chartFormat>
    <chartFormat chart="27" format="3055">
      <pivotArea type="data" outline="0" fieldPosition="0">
        <references count="2">
          <reference field="4294967294" count="1" selected="0">
            <x v="0"/>
          </reference>
          <reference field="2" count="1" selected="0">
            <x v="377"/>
          </reference>
        </references>
      </pivotArea>
    </chartFormat>
    <chartFormat chart="27" format="3056">
      <pivotArea type="data" outline="0" fieldPosition="0">
        <references count="2">
          <reference field="4294967294" count="1" selected="0">
            <x v="0"/>
          </reference>
          <reference field="2" count="1" selected="0">
            <x v="378"/>
          </reference>
        </references>
      </pivotArea>
    </chartFormat>
    <chartFormat chart="27" format="3057">
      <pivotArea type="data" outline="0" fieldPosition="0">
        <references count="2">
          <reference field="4294967294" count="1" selected="0">
            <x v="0"/>
          </reference>
          <reference field="2" count="1" selected="0">
            <x v="379"/>
          </reference>
        </references>
      </pivotArea>
    </chartFormat>
    <chartFormat chart="27" format="3058">
      <pivotArea type="data" outline="0" fieldPosition="0">
        <references count="2">
          <reference field="4294967294" count="1" selected="0">
            <x v="0"/>
          </reference>
          <reference field="2" count="1" selected="0">
            <x v="380"/>
          </reference>
        </references>
      </pivotArea>
    </chartFormat>
    <chartFormat chart="27" format="3059">
      <pivotArea type="data" outline="0" fieldPosition="0">
        <references count="2">
          <reference field="4294967294" count="1" selected="0">
            <x v="0"/>
          </reference>
          <reference field="2" count="1" selected="0">
            <x v="381"/>
          </reference>
        </references>
      </pivotArea>
    </chartFormat>
    <chartFormat chart="27" format="3060">
      <pivotArea type="data" outline="0" fieldPosition="0">
        <references count="2">
          <reference field="4294967294" count="1" selected="0">
            <x v="0"/>
          </reference>
          <reference field="2" count="1" selected="0">
            <x v="382"/>
          </reference>
        </references>
      </pivotArea>
    </chartFormat>
    <chartFormat chart="27" format="3061">
      <pivotArea type="data" outline="0" fieldPosition="0">
        <references count="2">
          <reference field="4294967294" count="1" selected="0">
            <x v="0"/>
          </reference>
          <reference field="2" count="1" selected="0">
            <x v="383"/>
          </reference>
        </references>
      </pivotArea>
    </chartFormat>
    <chartFormat chart="27" format="3062">
      <pivotArea type="data" outline="0" fieldPosition="0">
        <references count="2">
          <reference field="4294967294" count="1" selected="0">
            <x v="0"/>
          </reference>
          <reference field="2" count="1" selected="0">
            <x v="384"/>
          </reference>
        </references>
      </pivotArea>
    </chartFormat>
    <chartFormat chart="27" format="3063">
      <pivotArea type="data" outline="0" fieldPosition="0">
        <references count="2">
          <reference field="4294967294" count="1" selected="0">
            <x v="0"/>
          </reference>
          <reference field="2" count="1" selected="0">
            <x v="385"/>
          </reference>
        </references>
      </pivotArea>
    </chartFormat>
    <chartFormat chart="27" format="3064">
      <pivotArea type="data" outline="0" fieldPosition="0">
        <references count="2">
          <reference field="4294967294" count="1" selected="0">
            <x v="0"/>
          </reference>
          <reference field="2" count="1" selected="0">
            <x v="386"/>
          </reference>
        </references>
      </pivotArea>
    </chartFormat>
    <chartFormat chart="27" format="3065">
      <pivotArea type="data" outline="0" fieldPosition="0">
        <references count="2">
          <reference field="4294967294" count="1" selected="0">
            <x v="0"/>
          </reference>
          <reference field="2" count="1" selected="0">
            <x v="387"/>
          </reference>
        </references>
      </pivotArea>
    </chartFormat>
    <chartFormat chart="27" format="3066">
      <pivotArea type="data" outline="0" fieldPosition="0">
        <references count="2">
          <reference field="4294967294" count="1" selected="0">
            <x v="0"/>
          </reference>
          <reference field="2" count="1" selected="0">
            <x v="388"/>
          </reference>
        </references>
      </pivotArea>
    </chartFormat>
    <chartFormat chart="27" format="3067">
      <pivotArea type="data" outline="0" fieldPosition="0">
        <references count="2">
          <reference field="4294967294" count="1" selected="0">
            <x v="0"/>
          </reference>
          <reference field="2" count="1" selected="0">
            <x v="389"/>
          </reference>
        </references>
      </pivotArea>
    </chartFormat>
    <chartFormat chart="27" format="3068">
      <pivotArea type="data" outline="0" fieldPosition="0">
        <references count="2">
          <reference field="4294967294" count="1" selected="0">
            <x v="0"/>
          </reference>
          <reference field="2" count="1" selected="0">
            <x v="390"/>
          </reference>
        </references>
      </pivotArea>
    </chartFormat>
    <chartFormat chart="27" format="3069">
      <pivotArea type="data" outline="0" fieldPosition="0">
        <references count="2">
          <reference field="4294967294" count="1" selected="0">
            <x v="0"/>
          </reference>
          <reference field="2" count="1" selected="0">
            <x v="391"/>
          </reference>
        </references>
      </pivotArea>
    </chartFormat>
    <chartFormat chart="27" format="3070">
      <pivotArea type="data" outline="0" fieldPosition="0">
        <references count="2">
          <reference field="4294967294" count="1" selected="0">
            <x v="0"/>
          </reference>
          <reference field="2" count="1" selected="0">
            <x v="392"/>
          </reference>
        </references>
      </pivotArea>
    </chartFormat>
    <chartFormat chart="27" format="3071">
      <pivotArea type="data" outline="0" fieldPosition="0">
        <references count="2">
          <reference field="4294967294" count="1" selected="0">
            <x v="0"/>
          </reference>
          <reference field="2" count="1" selected="0">
            <x v="393"/>
          </reference>
        </references>
      </pivotArea>
    </chartFormat>
    <chartFormat chart="27" format="3072">
      <pivotArea type="data" outline="0" fieldPosition="0">
        <references count="2">
          <reference field="4294967294" count="1" selected="0">
            <x v="0"/>
          </reference>
          <reference field="2" count="1" selected="0">
            <x v="394"/>
          </reference>
        </references>
      </pivotArea>
    </chartFormat>
    <chartFormat chart="27" format="3073">
      <pivotArea type="data" outline="0" fieldPosition="0">
        <references count="2">
          <reference field="4294967294" count="1" selected="0">
            <x v="0"/>
          </reference>
          <reference field="2" count="1" selected="0">
            <x v="395"/>
          </reference>
        </references>
      </pivotArea>
    </chartFormat>
    <chartFormat chart="27" format="3074">
      <pivotArea type="data" outline="0" fieldPosition="0">
        <references count="2">
          <reference field="4294967294" count="1" selected="0">
            <x v="0"/>
          </reference>
          <reference field="2" count="1" selected="0">
            <x v="396"/>
          </reference>
        </references>
      </pivotArea>
    </chartFormat>
    <chartFormat chart="27" format="3075">
      <pivotArea type="data" outline="0" fieldPosition="0">
        <references count="2">
          <reference field="4294967294" count="1" selected="0">
            <x v="0"/>
          </reference>
          <reference field="2" count="1" selected="0">
            <x v="397"/>
          </reference>
        </references>
      </pivotArea>
    </chartFormat>
    <chartFormat chart="27" format="3076">
      <pivotArea type="data" outline="0" fieldPosition="0">
        <references count="2">
          <reference field="4294967294" count="1" selected="0">
            <x v="0"/>
          </reference>
          <reference field="2" count="1" selected="0">
            <x v="398"/>
          </reference>
        </references>
      </pivotArea>
    </chartFormat>
    <chartFormat chart="27" format="3077">
      <pivotArea type="data" outline="0" fieldPosition="0">
        <references count="2">
          <reference field="4294967294" count="1" selected="0">
            <x v="0"/>
          </reference>
          <reference field="2" count="1" selected="0">
            <x v="399"/>
          </reference>
        </references>
      </pivotArea>
    </chartFormat>
    <chartFormat chart="27" format="3078">
      <pivotArea type="data" outline="0" fieldPosition="0">
        <references count="2">
          <reference field="4294967294" count="1" selected="0">
            <x v="0"/>
          </reference>
          <reference field="2" count="1" selected="0">
            <x v="400"/>
          </reference>
        </references>
      </pivotArea>
    </chartFormat>
    <chartFormat chart="27" format="3079">
      <pivotArea type="data" outline="0" fieldPosition="0">
        <references count="2">
          <reference field="4294967294" count="1" selected="0">
            <x v="0"/>
          </reference>
          <reference field="2" count="1" selected="0">
            <x v="401"/>
          </reference>
        </references>
      </pivotArea>
    </chartFormat>
    <chartFormat chart="27" format="3080">
      <pivotArea type="data" outline="0" fieldPosition="0">
        <references count="2">
          <reference field="4294967294" count="1" selected="0">
            <x v="0"/>
          </reference>
          <reference field="2" count="1" selected="0">
            <x v="402"/>
          </reference>
        </references>
      </pivotArea>
    </chartFormat>
    <chartFormat chart="27" format="3081">
      <pivotArea type="data" outline="0" fieldPosition="0">
        <references count="2">
          <reference field="4294967294" count="1" selected="0">
            <x v="0"/>
          </reference>
          <reference field="2" count="1" selected="0">
            <x v="403"/>
          </reference>
        </references>
      </pivotArea>
    </chartFormat>
    <chartFormat chart="27" format="3082">
      <pivotArea type="data" outline="0" fieldPosition="0">
        <references count="2">
          <reference field="4294967294" count="1" selected="0">
            <x v="0"/>
          </reference>
          <reference field="2" count="1" selected="0">
            <x v="404"/>
          </reference>
        </references>
      </pivotArea>
    </chartFormat>
    <chartFormat chart="27" format="3083">
      <pivotArea type="data" outline="0" fieldPosition="0">
        <references count="2">
          <reference field="4294967294" count="1" selected="0">
            <x v="0"/>
          </reference>
          <reference field="2" count="1" selected="0">
            <x v="405"/>
          </reference>
        </references>
      </pivotArea>
    </chartFormat>
    <chartFormat chart="27" format="3084">
      <pivotArea type="data" outline="0" fieldPosition="0">
        <references count="2">
          <reference field="4294967294" count="1" selected="0">
            <x v="0"/>
          </reference>
          <reference field="2" count="1" selected="0">
            <x v="406"/>
          </reference>
        </references>
      </pivotArea>
    </chartFormat>
    <chartFormat chart="27" format="3085">
      <pivotArea type="data" outline="0" fieldPosition="0">
        <references count="2">
          <reference field="4294967294" count="1" selected="0">
            <x v="0"/>
          </reference>
          <reference field="2" count="1" selected="0">
            <x v="407"/>
          </reference>
        </references>
      </pivotArea>
    </chartFormat>
    <chartFormat chart="27" format="3086">
      <pivotArea type="data" outline="0" fieldPosition="0">
        <references count="2">
          <reference field="4294967294" count="1" selected="0">
            <x v="0"/>
          </reference>
          <reference field="2" count="1" selected="0">
            <x v="408"/>
          </reference>
        </references>
      </pivotArea>
    </chartFormat>
    <chartFormat chart="27" format="3087">
      <pivotArea type="data" outline="0" fieldPosition="0">
        <references count="2">
          <reference field="4294967294" count="1" selected="0">
            <x v="0"/>
          </reference>
          <reference field="2" count="1" selected="0">
            <x v="409"/>
          </reference>
        </references>
      </pivotArea>
    </chartFormat>
    <chartFormat chart="27" format="3088">
      <pivotArea type="data" outline="0" fieldPosition="0">
        <references count="2">
          <reference field="4294967294" count="1" selected="0">
            <x v="0"/>
          </reference>
          <reference field="2" count="1" selected="0">
            <x v="410"/>
          </reference>
        </references>
      </pivotArea>
    </chartFormat>
    <chartFormat chart="27" format="3089">
      <pivotArea type="data" outline="0" fieldPosition="0">
        <references count="2">
          <reference field="4294967294" count="1" selected="0">
            <x v="0"/>
          </reference>
          <reference field="2" count="1" selected="0">
            <x v="411"/>
          </reference>
        </references>
      </pivotArea>
    </chartFormat>
    <chartFormat chart="27" format="3090">
      <pivotArea type="data" outline="0" fieldPosition="0">
        <references count="2">
          <reference field="4294967294" count="1" selected="0">
            <x v="0"/>
          </reference>
          <reference field="2" count="1" selected="0">
            <x v="412"/>
          </reference>
        </references>
      </pivotArea>
    </chartFormat>
    <chartFormat chart="27" format="3091">
      <pivotArea type="data" outline="0" fieldPosition="0">
        <references count="2">
          <reference field="4294967294" count="1" selected="0">
            <x v="0"/>
          </reference>
          <reference field="2" count="1" selected="0">
            <x v="413"/>
          </reference>
        </references>
      </pivotArea>
    </chartFormat>
    <chartFormat chart="27" format="3092">
      <pivotArea type="data" outline="0" fieldPosition="0">
        <references count="2">
          <reference field="4294967294" count="1" selected="0">
            <x v="0"/>
          </reference>
          <reference field="2" count="1" selected="0">
            <x v="414"/>
          </reference>
        </references>
      </pivotArea>
    </chartFormat>
    <chartFormat chart="27" format="3093">
      <pivotArea type="data" outline="0" fieldPosition="0">
        <references count="2">
          <reference field="4294967294" count="1" selected="0">
            <x v="0"/>
          </reference>
          <reference field="2" count="1" selected="0">
            <x v="415"/>
          </reference>
        </references>
      </pivotArea>
    </chartFormat>
    <chartFormat chart="27" format="3094">
      <pivotArea type="data" outline="0" fieldPosition="0">
        <references count="2">
          <reference field="4294967294" count="1" selected="0">
            <x v="0"/>
          </reference>
          <reference field="2" count="1" selected="0">
            <x v="416"/>
          </reference>
        </references>
      </pivotArea>
    </chartFormat>
    <chartFormat chart="27" format="3095">
      <pivotArea type="data" outline="0" fieldPosition="0">
        <references count="2">
          <reference field="4294967294" count="1" selected="0">
            <x v="0"/>
          </reference>
          <reference field="2" count="1" selected="0">
            <x v="417"/>
          </reference>
        </references>
      </pivotArea>
    </chartFormat>
    <chartFormat chart="27" format="3096">
      <pivotArea type="data" outline="0" fieldPosition="0">
        <references count="2">
          <reference field="4294967294" count="1" selected="0">
            <x v="0"/>
          </reference>
          <reference field="2" count="1" selected="0">
            <x v="418"/>
          </reference>
        </references>
      </pivotArea>
    </chartFormat>
    <chartFormat chart="27" format="3097">
      <pivotArea type="data" outline="0" fieldPosition="0">
        <references count="2">
          <reference field="4294967294" count="1" selected="0">
            <x v="0"/>
          </reference>
          <reference field="2" count="1" selected="0">
            <x v="419"/>
          </reference>
        </references>
      </pivotArea>
    </chartFormat>
    <chartFormat chart="27" format="3098">
      <pivotArea type="data" outline="0" fieldPosition="0">
        <references count="2">
          <reference field="4294967294" count="1" selected="0">
            <x v="0"/>
          </reference>
          <reference field="2" count="1" selected="0">
            <x v="420"/>
          </reference>
        </references>
      </pivotArea>
    </chartFormat>
    <chartFormat chart="27" format="3099">
      <pivotArea type="data" outline="0" fieldPosition="0">
        <references count="2">
          <reference field="4294967294" count="1" selected="0">
            <x v="0"/>
          </reference>
          <reference field="2" count="1" selected="0">
            <x v="421"/>
          </reference>
        </references>
      </pivotArea>
    </chartFormat>
    <chartFormat chart="27" format="3100">
      <pivotArea type="data" outline="0" fieldPosition="0">
        <references count="2">
          <reference field="4294967294" count="1" selected="0">
            <x v="0"/>
          </reference>
          <reference field="2" count="1" selected="0">
            <x v="422"/>
          </reference>
        </references>
      </pivotArea>
    </chartFormat>
    <chartFormat chart="27" format="3101">
      <pivotArea type="data" outline="0" fieldPosition="0">
        <references count="2">
          <reference field="4294967294" count="1" selected="0">
            <x v="0"/>
          </reference>
          <reference field="2" count="1" selected="0">
            <x v="423"/>
          </reference>
        </references>
      </pivotArea>
    </chartFormat>
    <chartFormat chart="27" format="3102">
      <pivotArea type="data" outline="0" fieldPosition="0">
        <references count="2">
          <reference field="4294967294" count="1" selected="0">
            <x v="0"/>
          </reference>
          <reference field="2" count="1" selected="0">
            <x v="424"/>
          </reference>
        </references>
      </pivotArea>
    </chartFormat>
    <chartFormat chart="27" format="3103">
      <pivotArea type="data" outline="0" fieldPosition="0">
        <references count="2">
          <reference field="4294967294" count="1" selected="0">
            <x v="0"/>
          </reference>
          <reference field="2" count="1" selected="0">
            <x v="425"/>
          </reference>
        </references>
      </pivotArea>
    </chartFormat>
    <chartFormat chart="27" format="3104">
      <pivotArea type="data" outline="0" fieldPosition="0">
        <references count="2">
          <reference field="4294967294" count="1" selected="0">
            <x v="0"/>
          </reference>
          <reference field="2" count="1" selected="0">
            <x v="426"/>
          </reference>
        </references>
      </pivotArea>
    </chartFormat>
    <chartFormat chart="27" format="3105">
      <pivotArea type="data" outline="0" fieldPosition="0">
        <references count="2">
          <reference field="4294967294" count="1" selected="0">
            <x v="0"/>
          </reference>
          <reference field="2" count="1" selected="0">
            <x v="427"/>
          </reference>
        </references>
      </pivotArea>
    </chartFormat>
    <chartFormat chart="27" format="3106">
      <pivotArea type="data" outline="0" fieldPosition="0">
        <references count="2">
          <reference field="4294967294" count="1" selected="0">
            <x v="0"/>
          </reference>
          <reference field="2" count="1" selected="0">
            <x v="428"/>
          </reference>
        </references>
      </pivotArea>
    </chartFormat>
    <chartFormat chart="27" format="3107">
      <pivotArea type="data" outline="0" fieldPosition="0">
        <references count="2">
          <reference field="4294967294" count="1" selected="0">
            <x v="0"/>
          </reference>
          <reference field="2" count="1" selected="0">
            <x v="429"/>
          </reference>
        </references>
      </pivotArea>
    </chartFormat>
    <chartFormat chart="27" format="3108">
      <pivotArea type="data" outline="0" fieldPosition="0">
        <references count="2">
          <reference field="4294967294" count="1" selected="0">
            <x v="0"/>
          </reference>
          <reference field="2" count="1" selected="0">
            <x v="430"/>
          </reference>
        </references>
      </pivotArea>
    </chartFormat>
    <chartFormat chart="27" format="3109">
      <pivotArea type="data" outline="0" fieldPosition="0">
        <references count="2">
          <reference field="4294967294" count="1" selected="0">
            <x v="0"/>
          </reference>
          <reference field="2" count="1" selected="0">
            <x v="431"/>
          </reference>
        </references>
      </pivotArea>
    </chartFormat>
    <chartFormat chart="27" format="3110">
      <pivotArea type="data" outline="0" fieldPosition="0">
        <references count="2">
          <reference field="4294967294" count="1" selected="0">
            <x v="0"/>
          </reference>
          <reference field="2" count="1" selected="0">
            <x v="432"/>
          </reference>
        </references>
      </pivotArea>
    </chartFormat>
    <chartFormat chart="27" format="3111">
      <pivotArea type="data" outline="0" fieldPosition="0">
        <references count="2">
          <reference field="4294967294" count="1" selected="0">
            <x v="0"/>
          </reference>
          <reference field="2" count="1" selected="0">
            <x v="433"/>
          </reference>
        </references>
      </pivotArea>
    </chartFormat>
    <chartFormat chart="27" format="3112">
      <pivotArea type="data" outline="0" fieldPosition="0">
        <references count="2">
          <reference field="4294967294" count="1" selected="0">
            <x v="0"/>
          </reference>
          <reference field="2" count="1" selected="0">
            <x v="434"/>
          </reference>
        </references>
      </pivotArea>
    </chartFormat>
    <chartFormat chart="27" format="3113">
      <pivotArea type="data" outline="0" fieldPosition="0">
        <references count="2">
          <reference field="4294967294" count="1" selected="0">
            <x v="0"/>
          </reference>
          <reference field="2" count="1" selected="0">
            <x v="435"/>
          </reference>
        </references>
      </pivotArea>
    </chartFormat>
    <chartFormat chart="27" format="3114">
      <pivotArea type="data" outline="0" fieldPosition="0">
        <references count="2">
          <reference field="4294967294" count="1" selected="0">
            <x v="0"/>
          </reference>
          <reference field="2" count="1" selected="0">
            <x v="436"/>
          </reference>
        </references>
      </pivotArea>
    </chartFormat>
    <chartFormat chart="27" format="3115">
      <pivotArea type="data" outline="0" fieldPosition="0">
        <references count="2">
          <reference field="4294967294" count="1" selected="0">
            <x v="0"/>
          </reference>
          <reference field="2" count="1" selected="0">
            <x v="437"/>
          </reference>
        </references>
      </pivotArea>
    </chartFormat>
    <chartFormat chart="27" format="3116">
      <pivotArea type="data" outline="0" fieldPosition="0">
        <references count="2">
          <reference field="4294967294" count="1" selected="0">
            <x v="0"/>
          </reference>
          <reference field="2" count="1" selected="0">
            <x v="438"/>
          </reference>
        </references>
      </pivotArea>
    </chartFormat>
    <chartFormat chart="27" format="3117">
      <pivotArea type="data" outline="0" fieldPosition="0">
        <references count="2">
          <reference field="4294967294" count="1" selected="0">
            <x v="0"/>
          </reference>
          <reference field="2" count="1" selected="0">
            <x v="439"/>
          </reference>
        </references>
      </pivotArea>
    </chartFormat>
    <chartFormat chart="27" format="3118">
      <pivotArea type="data" outline="0" fieldPosition="0">
        <references count="2">
          <reference field="4294967294" count="1" selected="0">
            <x v="0"/>
          </reference>
          <reference field="2" count="1" selected="0">
            <x v="440"/>
          </reference>
        </references>
      </pivotArea>
    </chartFormat>
    <chartFormat chart="27" format="3119">
      <pivotArea type="data" outline="0" fieldPosition="0">
        <references count="2">
          <reference field="4294967294" count="1" selected="0">
            <x v="0"/>
          </reference>
          <reference field="2" count="1" selected="0">
            <x v="441"/>
          </reference>
        </references>
      </pivotArea>
    </chartFormat>
    <chartFormat chart="27" format="3120">
      <pivotArea type="data" outline="0" fieldPosition="0">
        <references count="2">
          <reference field="4294967294" count="1" selected="0">
            <x v="0"/>
          </reference>
          <reference field="2" count="1" selected="0">
            <x v="442"/>
          </reference>
        </references>
      </pivotArea>
    </chartFormat>
    <chartFormat chart="27" format="3121">
      <pivotArea type="data" outline="0" fieldPosition="0">
        <references count="2">
          <reference field="4294967294" count="1" selected="0">
            <x v="0"/>
          </reference>
          <reference field="2" count="1" selected="0">
            <x v="443"/>
          </reference>
        </references>
      </pivotArea>
    </chartFormat>
    <chartFormat chart="27" format="3122">
      <pivotArea type="data" outline="0" fieldPosition="0">
        <references count="2">
          <reference field="4294967294" count="1" selected="0">
            <x v="0"/>
          </reference>
          <reference field="2" count="1" selected="0">
            <x v="444"/>
          </reference>
        </references>
      </pivotArea>
    </chartFormat>
    <chartFormat chart="27" format="3123">
      <pivotArea type="data" outline="0" fieldPosition="0">
        <references count="2">
          <reference field="4294967294" count="1" selected="0">
            <x v="0"/>
          </reference>
          <reference field="2" count="1" selected="0">
            <x v="445"/>
          </reference>
        </references>
      </pivotArea>
    </chartFormat>
    <chartFormat chart="27" format="3124">
      <pivotArea type="data" outline="0" fieldPosition="0">
        <references count="2">
          <reference field="4294967294" count="1" selected="0">
            <x v="0"/>
          </reference>
          <reference field="2" count="1" selected="0">
            <x v="446"/>
          </reference>
        </references>
      </pivotArea>
    </chartFormat>
    <chartFormat chart="27" format="3125">
      <pivotArea type="data" outline="0" fieldPosition="0">
        <references count="2">
          <reference field="4294967294" count="1" selected="0">
            <x v="0"/>
          </reference>
          <reference field="2" count="1" selected="0">
            <x v="447"/>
          </reference>
        </references>
      </pivotArea>
    </chartFormat>
    <chartFormat chart="27" format="3126">
      <pivotArea type="data" outline="0" fieldPosition="0">
        <references count="2">
          <reference field="4294967294" count="1" selected="0">
            <x v="0"/>
          </reference>
          <reference field="2" count="1" selected="0">
            <x v="448"/>
          </reference>
        </references>
      </pivotArea>
    </chartFormat>
    <chartFormat chart="27" format="3127">
      <pivotArea type="data" outline="0" fieldPosition="0">
        <references count="2">
          <reference field="4294967294" count="1" selected="0">
            <x v="0"/>
          </reference>
          <reference field="2" count="1" selected="0">
            <x v="449"/>
          </reference>
        </references>
      </pivotArea>
    </chartFormat>
    <chartFormat chart="27" format="3128">
      <pivotArea type="data" outline="0" fieldPosition="0">
        <references count="2">
          <reference field="4294967294" count="1" selected="0">
            <x v="0"/>
          </reference>
          <reference field="2" count="1" selected="0">
            <x v="450"/>
          </reference>
        </references>
      </pivotArea>
    </chartFormat>
    <chartFormat chart="27" format="3129">
      <pivotArea type="data" outline="0" fieldPosition="0">
        <references count="2">
          <reference field="4294967294" count="1" selected="0">
            <x v="0"/>
          </reference>
          <reference field="2" count="1" selected="0">
            <x v="451"/>
          </reference>
        </references>
      </pivotArea>
    </chartFormat>
    <chartFormat chart="27" format="3130">
      <pivotArea type="data" outline="0" fieldPosition="0">
        <references count="2">
          <reference field="4294967294" count="1" selected="0">
            <x v="0"/>
          </reference>
          <reference field="2" count="1" selected="0">
            <x v="452"/>
          </reference>
        </references>
      </pivotArea>
    </chartFormat>
    <chartFormat chart="27" format="3131">
      <pivotArea type="data" outline="0" fieldPosition="0">
        <references count="2">
          <reference field="4294967294" count="1" selected="0">
            <x v="0"/>
          </reference>
          <reference field="2" count="1" selected="0">
            <x v="453"/>
          </reference>
        </references>
      </pivotArea>
    </chartFormat>
    <chartFormat chart="27" format="3132">
      <pivotArea type="data" outline="0" fieldPosition="0">
        <references count="2">
          <reference field="4294967294" count="1" selected="0">
            <x v="0"/>
          </reference>
          <reference field="2" count="1" selected="0">
            <x v="454"/>
          </reference>
        </references>
      </pivotArea>
    </chartFormat>
    <chartFormat chart="27" format="3133">
      <pivotArea type="data" outline="0" fieldPosition="0">
        <references count="2">
          <reference field="4294967294" count="1" selected="0">
            <x v="0"/>
          </reference>
          <reference field="2" count="1" selected="0">
            <x v="455"/>
          </reference>
        </references>
      </pivotArea>
    </chartFormat>
    <chartFormat chart="27" format="3134">
      <pivotArea type="data" outline="0" fieldPosition="0">
        <references count="2">
          <reference field="4294967294" count="1" selected="0">
            <x v="0"/>
          </reference>
          <reference field="2" count="1" selected="0">
            <x v="456"/>
          </reference>
        </references>
      </pivotArea>
    </chartFormat>
    <chartFormat chart="27" format="3135">
      <pivotArea type="data" outline="0" fieldPosition="0">
        <references count="2">
          <reference field="4294967294" count="1" selected="0">
            <x v="0"/>
          </reference>
          <reference field="2" count="1" selected="0">
            <x v="457"/>
          </reference>
        </references>
      </pivotArea>
    </chartFormat>
    <chartFormat chart="27" format="3136">
      <pivotArea type="data" outline="0" fieldPosition="0">
        <references count="2">
          <reference field="4294967294" count="1" selected="0">
            <x v="0"/>
          </reference>
          <reference field="2" count="1" selected="0">
            <x v="458"/>
          </reference>
        </references>
      </pivotArea>
    </chartFormat>
    <chartFormat chart="27" format="3137">
      <pivotArea type="data" outline="0" fieldPosition="0">
        <references count="2">
          <reference field="4294967294" count="1" selected="0">
            <x v="0"/>
          </reference>
          <reference field="2" count="1" selected="0">
            <x v="459"/>
          </reference>
        </references>
      </pivotArea>
    </chartFormat>
    <chartFormat chart="27" format="3138">
      <pivotArea type="data" outline="0" fieldPosition="0">
        <references count="2">
          <reference field="4294967294" count="1" selected="0">
            <x v="0"/>
          </reference>
          <reference field="2" count="1" selected="0">
            <x v="460"/>
          </reference>
        </references>
      </pivotArea>
    </chartFormat>
    <chartFormat chart="27" format="3139">
      <pivotArea type="data" outline="0" fieldPosition="0">
        <references count="2">
          <reference field="4294967294" count="1" selected="0">
            <x v="0"/>
          </reference>
          <reference field="2" count="1" selected="0">
            <x v="461"/>
          </reference>
        </references>
      </pivotArea>
    </chartFormat>
    <chartFormat chart="27" format="3140">
      <pivotArea type="data" outline="0" fieldPosition="0">
        <references count="2">
          <reference field="4294967294" count="1" selected="0">
            <x v="0"/>
          </reference>
          <reference field="2" count="1" selected="0">
            <x v="462"/>
          </reference>
        </references>
      </pivotArea>
    </chartFormat>
    <chartFormat chart="27" format="3141">
      <pivotArea type="data" outline="0" fieldPosition="0">
        <references count="2">
          <reference field="4294967294" count="1" selected="0">
            <x v="0"/>
          </reference>
          <reference field="2" count="1" selected="0">
            <x v="463"/>
          </reference>
        </references>
      </pivotArea>
    </chartFormat>
    <chartFormat chart="27" format="3142">
      <pivotArea type="data" outline="0" fieldPosition="0">
        <references count="2">
          <reference field="4294967294" count="1" selected="0">
            <x v="0"/>
          </reference>
          <reference field="2" count="1" selected="0">
            <x v="464"/>
          </reference>
        </references>
      </pivotArea>
    </chartFormat>
    <chartFormat chart="27" format="3143">
      <pivotArea type="data" outline="0" fieldPosition="0">
        <references count="2">
          <reference field="4294967294" count="1" selected="0">
            <x v="0"/>
          </reference>
          <reference field="2" count="1" selected="0">
            <x v="465"/>
          </reference>
        </references>
      </pivotArea>
    </chartFormat>
    <chartFormat chart="27" format="3144">
      <pivotArea type="data" outline="0" fieldPosition="0">
        <references count="2">
          <reference field="4294967294" count="1" selected="0">
            <x v="0"/>
          </reference>
          <reference field="2" count="1" selected="0">
            <x v="466"/>
          </reference>
        </references>
      </pivotArea>
    </chartFormat>
    <chartFormat chart="27" format="3145">
      <pivotArea type="data" outline="0" fieldPosition="0">
        <references count="2">
          <reference field="4294967294" count="1" selected="0">
            <x v="0"/>
          </reference>
          <reference field="2" count="1" selected="0">
            <x v="467"/>
          </reference>
        </references>
      </pivotArea>
    </chartFormat>
    <chartFormat chart="27" format="3146">
      <pivotArea type="data" outline="0" fieldPosition="0">
        <references count="2">
          <reference field="4294967294" count="1" selected="0">
            <x v="0"/>
          </reference>
          <reference field="2" count="1" selected="0">
            <x v="468"/>
          </reference>
        </references>
      </pivotArea>
    </chartFormat>
    <chartFormat chart="27" format="3147">
      <pivotArea type="data" outline="0" fieldPosition="0">
        <references count="2">
          <reference field="4294967294" count="1" selected="0">
            <x v="0"/>
          </reference>
          <reference field="2" count="1" selected="0">
            <x v="469"/>
          </reference>
        </references>
      </pivotArea>
    </chartFormat>
    <chartFormat chart="27" format="3148">
      <pivotArea type="data" outline="0" fieldPosition="0">
        <references count="2">
          <reference field="4294967294" count="1" selected="0">
            <x v="0"/>
          </reference>
          <reference field="2" count="1" selected="0">
            <x v="470"/>
          </reference>
        </references>
      </pivotArea>
    </chartFormat>
    <chartFormat chart="27" format="3149">
      <pivotArea type="data" outline="0" fieldPosition="0">
        <references count="2">
          <reference field="4294967294" count="1" selected="0">
            <x v="0"/>
          </reference>
          <reference field="2" count="1" selected="0">
            <x v="471"/>
          </reference>
        </references>
      </pivotArea>
    </chartFormat>
    <chartFormat chart="27" format="3150">
      <pivotArea type="data" outline="0" fieldPosition="0">
        <references count="2">
          <reference field="4294967294" count="1" selected="0">
            <x v="0"/>
          </reference>
          <reference field="2" count="1" selected="0">
            <x v="472"/>
          </reference>
        </references>
      </pivotArea>
    </chartFormat>
    <chartFormat chart="27" format="3151">
      <pivotArea type="data" outline="0" fieldPosition="0">
        <references count="2">
          <reference field="4294967294" count="1" selected="0">
            <x v="0"/>
          </reference>
          <reference field="2" count="1" selected="0">
            <x v="473"/>
          </reference>
        </references>
      </pivotArea>
    </chartFormat>
    <chartFormat chart="27" format="3152">
      <pivotArea type="data" outline="0" fieldPosition="0">
        <references count="2">
          <reference field="4294967294" count="1" selected="0">
            <x v="0"/>
          </reference>
          <reference field="2" count="1" selected="0">
            <x v="474"/>
          </reference>
        </references>
      </pivotArea>
    </chartFormat>
    <chartFormat chart="27" format="3153">
      <pivotArea type="data" outline="0" fieldPosition="0">
        <references count="2">
          <reference field="4294967294" count="1" selected="0">
            <x v="0"/>
          </reference>
          <reference field="2" count="1" selected="0">
            <x v="475"/>
          </reference>
        </references>
      </pivotArea>
    </chartFormat>
    <chartFormat chart="27" format="3154">
      <pivotArea type="data" outline="0" fieldPosition="0">
        <references count="2">
          <reference field="4294967294" count="1" selected="0">
            <x v="0"/>
          </reference>
          <reference field="2" count="1" selected="0">
            <x v="476"/>
          </reference>
        </references>
      </pivotArea>
    </chartFormat>
    <chartFormat chart="27" format="3155">
      <pivotArea type="data" outline="0" fieldPosition="0">
        <references count="2">
          <reference field="4294967294" count="1" selected="0">
            <x v="0"/>
          </reference>
          <reference field="2" count="1" selected="0">
            <x v="477"/>
          </reference>
        </references>
      </pivotArea>
    </chartFormat>
    <chartFormat chart="27" format="3156">
      <pivotArea type="data" outline="0" fieldPosition="0">
        <references count="2">
          <reference field="4294967294" count="1" selected="0">
            <x v="0"/>
          </reference>
          <reference field="2" count="1" selected="0">
            <x v="478"/>
          </reference>
        </references>
      </pivotArea>
    </chartFormat>
    <chartFormat chart="27" format="3157">
      <pivotArea type="data" outline="0" fieldPosition="0">
        <references count="2">
          <reference field="4294967294" count="1" selected="0">
            <x v="0"/>
          </reference>
          <reference field="2" count="1" selected="0">
            <x v="479"/>
          </reference>
        </references>
      </pivotArea>
    </chartFormat>
    <chartFormat chart="27" format="3158">
      <pivotArea type="data" outline="0" fieldPosition="0">
        <references count="2">
          <reference field="4294967294" count="1" selected="0">
            <x v="0"/>
          </reference>
          <reference field="2" count="1" selected="0">
            <x v="480"/>
          </reference>
        </references>
      </pivotArea>
    </chartFormat>
    <chartFormat chart="27" format="3159">
      <pivotArea type="data" outline="0" fieldPosition="0">
        <references count="2">
          <reference field="4294967294" count="1" selected="0">
            <x v="0"/>
          </reference>
          <reference field="2" count="1" selected="0">
            <x v="481"/>
          </reference>
        </references>
      </pivotArea>
    </chartFormat>
    <chartFormat chart="27" format="3160">
      <pivotArea type="data" outline="0" fieldPosition="0">
        <references count="2">
          <reference field="4294967294" count="1" selected="0">
            <x v="0"/>
          </reference>
          <reference field="2" count="1" selected="0">
            <x v="482"/>
          </reference>
        </references>
      </pivotArea>
    </chartFormat>
    <chartFormat chart="27" format="3161">
      <pivotArea type="data" outline="0" fieldPosition="0">
        <references count="2">
          <reference field="4294967294" count="1" selected="0">
            <x v="0"/>
          </reference>
          <reference field="2" count="1" selected="0">
            <x v="483"/>
          </reference>
        </references>
      </pivotArea>
    </chartFormat>
    <chartFormat chart="27" format="3162">
      <pivotArea type="data" outline="0" fieldPosition="0">
        <references count="2">
          <reference field="4294967294" count="1" selected="0">
            <x v="0"/>
          </reference>
          <reference field="2" count="1" selected="0">
            <x v="484"/>
          </reference>
        </references>
      </pivotArea>
    </chartFormat>
    <chartFormat chart="27" format="3163">
      <pivotArea type="data" outline="0" fieldPosition="0">
        <references count="2">
          <reference field="4294967294" count="1" selected="0">
            <x v="0"/>
          </reference>
          <reference field="2" count="1" selected="0">
            <x v="485"/>
          </reference>
        </references>
      </pivotArea>
    </chartFormat>
    <chartFormat chart="27" format="3164">
      <pivotArea type="data" outline="0" fieldPosition="0">
        <references count="2">
          <reference field="4294967294" count="1" selected="0">
            <x v="0"/>
          </reference>
          <reference field="2" count="1" selected="0">
            <x v="486"/>
          </reference>
        </references>
      </pivotArea>
    </chartFormat>
    <chartFormat chart="27" format="3165">
      <pivotArea type="data" outline="0" fieldPosition="0">
        <references count="2">
          <reference field="4294967294" count="1" selected="0">
            <x v="0"/>
          </reference>
          <reference field="2" count="1" selected="0">
            <x v="487"/>
          </reference>
        </references>
      </pivotArea>
    </chartFormat>
    <chartFormat chart="27" format="3166">
      <pivotArea type="data" outline="0" fieldPosition="0">
        <references count="2">
          <reference field="4294967294" count="1" selected="0">
            <x v="0"/>
          </reference>
          <reference field="2" count="1" selected="0">
            <x v="488"/>
          </reference>
        </references>
      </pivotArea>
    </chartFormat>
    <chartFormat chart="27" format="3167">
      <pivotArea type="data" outline="0" fieldPosition="0">
        <references count="2">
          <reference field="4294967294" count="1" selected="0">
            <x v="0"/>
          </reference>
          <reference field="2" count="1" selected="0">
            <x v="489"/>
          </reference>
        </references>
      </pivotArea>
    </chartFormat>
    <chartFormat chart="27" format="3168">
      <pivotArea type="data" outline="0" fieldPosition="0">
        <references count="2">
          <reference field="4294967294" count="1" selected="0">
            <x v="0"/>
          </reference>
          <reference field="2" count="1" selected="0">
            <x v="490"/>
          </reference>
        </references>
      </pivotArea>
    </chartFormat>
    <chartFormat chart="27" format="3169">
      <pivotArea type="data" outline="0" fieldPosition="0">
        <references count="2">
          <reference field="4294967294" count="1" selected="0">
            <x v="0"/>
          </reference>
          <reference field="2" count="1" selected="0">
            <x v="491"/>
          </reference>
        </references>
      </pivotArea>
    </chartFormat>
    <chartFormat chart="27" format="3170">
      <pivotArea type="data" outline="0" fieldPosition="0">
        <references count="2">
          <reference field="4294967294" count="1" selected="0">
            <x v="0"/>
          </reference>
          <reference field="2" count="1" selected="0">
            <x v="492"/>
          </reference>
        </references>
      </pivotArea>
    </chartFormat>
    <chartFormat chart="27" format="3171">
      <pivotArea type="data" outline="0" fieldPosition="0">
        <references count="2">
          <reference field="4294967294" count="1" selected="0">
            <x v="0"/>
          </reference>
          <reference field="2" count="1" selected="0">
            <x v="493"/>
          </reference>
        </references>
      </pivotArea>
    </chartFormat>
    <chartFormat chart="27" format="3172">
      <pivotArea type="data" outline="0" fieldPosition="0">
        <references count="2">
          <reference field="4294967294" count="1" selected="0">
            <x v="0"/>
          </reference>
          <reference field="2" count="1" selected="0">
            <x v="494"/>
          </reference>
        </references>
      </pivotArea>
    </chartFormat>
    <chartFormat chart="27" format="3173">
      <pivotArea type="data" outline="0" fieldPosition="0">
        <references count="2">
          <reference field="4294967294" count="1" selected="0">
            <x v="0"/>
          </reference>
          <reference field="2" count="1" selected="0">
            <x v="495"/>
          </reference>
        </references>
      </pivotArea>
    </chartFormat>
    <chartFormat chart="27" format="3174">
      <pivotArea type="data" outline="0" fieldPosition="0">
        <references count="2">
          <reference field="4294967294" count="1" selected="0">
            <x v="0"/>
          </reference>
          <reference field="2" count="1" selected="0">
            <x v="496"/>
          </reference>
        </references>
      </pivotArea>
    </chartFormat>
    <chartFormat chart="27" format="3175">
      <pivotArea type="data" outline="0" fieldPosition="0">
        <references count="2">
          <reference field="4294967294" count="1" selected="0">
            <x v="0"/>
          </reference>
          <reference field="2" count="1" selected="0">
            <x v="497"/>
          </reference>
        </references>
      </pivotArea>
    </chartFormat>
    <chartFormat chart="27" format="3176">
      <pivotArea type="data" outline="0" fieldPosition="0">
        <references count="2">
          <reference field="4294967294" count="1" selected="0">
            <x v="0"/>
          </reference>
          <reference field="2" count="1" selected="0">
            <x v="498"/>
          </reference>
        </references>
      </pivotArea>
    </chartFormat>
    <chartFormat chart="27" format="3177">
      <pivotArea type="data" outline="0" fieldPosition="0">
        <references count="2">
          <reference field="4294967294" count="1" selected="0">
            <x v="0"/>
          </reference>
          <reference field="2" count="1" selected="0">
            <x v="499"/>
          </reference>
        </references>
      </pivotArea>
    </chartFormat>
    <chartFormat chart="27" format="3178">
      <pivotArea type="data" outline="0" fieldPosition="0">
        <references count="2">
          <reference field="4294967294" count="1" selected="0">
            <x v="0"/>
          </reference>
          <reference field="2" count="1" selected="0">
            <x v="500"/>
          </reference>
        </references>
      </pivotArea>
    </chartFormat>
    <chartFormat chart="27" format="3179">
      <pivotArea type="data" outline="0" fieldPosition="0">
        <references count="2">
          <reference field="4294967294" count="1" selected="0">
            <x v="0"/>
          </reference>
          <reference field="2" count="1" selected="0">
            <x v="501"/>
          </reference>
        </references>
      </pivotArea>
    </chartFormat>
    <chartFormat chart="27" format="3180">
      <pivotArea type="data" outline="0" fieldPosition="0">
        <references count="2">
          <reference field="4294967294" count="1" selected="0">
            <x v="0"/>
          </reference>
          <reference field="2" count="1" selected="0">
            <x v="502"/>
          </reference>
        </references>
      </pivotArea>
    </chartFormat>
    <chartFormat chart="27" format="3181">
      <pivotArea type="data" outline="0" fieldPosition="0">
        <references count="2">
          <reference field="4294967294" count="1" selected="0">
            <x v="0"/>
          </reference>
          <reference field="2" count="1" selected="0">
            <x v="503"/>
          </reference>
        </references>
      </pivotArea>
    </chartFormat>
    <chartFormat chart="27" format="3182">
      <pivotArea type="data" outline="0" fieldPosition="0">
        <references count="2">
          <reference field="4294967294" count="1" selected="0">
            <x v="0"/>
          </reference>
          <reference field="2" count="1" selected="0">
            <x v="504"/>
          </reference>
        </references>
      </pivotArea>
    </chartFormat>
    <chartFormat chart="27" format="3183">
      <pivotArea type="data" outline="0" fieldPosition="0">
        <references count="2">
          <reference field="4294967294" count="1" selected="0">
            <x v="0"/>
          </reference>
          <reference field="2" count="1" selected="0">
            <x v="505"/>
          </reference>
        </references>
      </pivotArea>
    </chartFormat>
    <chartFormat chart="27" format="3184">
      <pivotArea type="data" outline="0" fieldPosition="0">
        <references count="2">
          <reference field="4294967294" count="1" selected="0">
            <x v="0"/>
          </reference>
          <reference field="2" count="1" selected="0">
            <x v="506"/>
          </reference>
        </references>
      </pivotArea>
    </chartFormat>
    <chartFormat chart="27" format="3185">
      <pivotArea type="data" outline="0" fieldPosition="0">
        <references count="2">
          <reference field="4294967294" count="1" selected="0">
            <x v="0"/>
          </reference>
          <reference field="2" count="1" selected="0">
            <x v="507"/>
          </reference>
        </references>
      </pivotArea>
    </chartFormat>
    <chartFormat chart="27" format="3186">
      <pivotArea type="data" outline="0" fieldPosition="0">
        <references count="2">
          <reference field="4294967294" count="1" selected="0">
            <x v="0"/>
          </reference>
          <reference field="2" count="1" selected="0">
            <x v="508"/>
          </reference>
        </references>
      </pivotArea>
    </chartFormat>
    <chartFormat chart="27" format="3187">
      <pivotArea type="data" outline="0" fieldPosition="0">
        <references count="2">
          <reference field="4294967294" count="1" selected="0">
            <x v="0"/>
          </reference>
          <reference field="2" count="1" selected="0">
            <x v="509"/>
          </reference>
        </references>
      </pivotArea>
    </chartFormat>
    <chartFormat chart="27" format="3188">
      <pivotArea type="data" outline="0" fieldPosition="0">
        <references count="2">
          <reference field="4294967294" count="1" selected="0">
            <x v="0"/>
          </reference>
          <reference field="2" count="1" selected="0">
            <x v="510"/>
          </reference>
        </references>
      </pivotArea>
    </chartFormat>
    <chartFormat chart="27" format="3189">
      <pivotArea type="data" outline="0" fieldPosition="0">
        <references count="2">
          <reference field="4294967294" count="1" selected="0">
            <x v="0"/>
          </reference>
          <reference field="2" count="1" selected="0">
            <x v="511"/>
          </reference>
        </references>
      </pivotArea>
    </chartFormat>
    <chartFormat chart="27" format="3190">
      <pivotArea type="data" outline="0" fieldPosition="0">
        <references count="2">
          <reference field="4294967294" count="1" selected="0">
            <x v="0"/>
          </reference>
          <reference field="2" count="1" selected="0">
            <x v="512"/>
          </reference>
        </references>
      </pivotArea>
    </chartFormat>
    <chartFormat chart="27" format="3191">
      <pivotArea type="data" outline="0" fieldPosition="0">
        <references count="2">
          <reference field="4294967294" count="1" selected="0">
            <x v="0"/>
          </reference>
          <reference field="2" count="1" selected="0">
            <x v="513"/>
          </reference>
        </references>
      </pivotArea>
    </chartFormat>
    <chartFormat chart="27" format="3192">
      <pivotArea type="data" outline="0" fieldPosition="0">
        <references count="2">
          <reference field="4294967294" count="1" selected="0">
            <x v="0"/>
          </reference>
          <reference field="2" count="1" selected="0">
            <x v="514"/>
          </reference>
        </references>
      </pivotArea>
    </chartFormat>
    <chartFormat chart="27" format="3193">
      <pivotArea type="data" outline="0" fieldPosition="0">
        <references count="2">
          <reference field="4294967294" count="1" selected="0">
            <x v="0"/>
          </reference>
          <reference field="2" count="1" selected="0">
            <x v="515"/>
          </reference>
        </references>
      </pivotArea>
    </chartFormat>
    <chartFormat chart="27" format="3194">
      <pivotArea type="data" outline="0" fieldPosition="0">
        <references count="2">
          <reference field="4294967294" count="1" selected="0">
            <x v="0"/>
          </reference>
          <reference field="2" count="1" selected="0">
            <x v="516"/>
          </reference>
        </references>
      </pivotArea>
    </chartFormat>
    <chartFormat chart="27" format="3195">
      <pivotArea type="data" outline="0" fieldPosition="0">
        <references count="2">
          <reference field="4294967294" count="1" selected="0">
            <x v="0"/>
          </reference>
          <reference field="2" count="1" selected="0">
            <x v="517"/>
          </reference>
        </references>
      </pivotArea>
    </chartFormat>
    <chartFormat chart="27" format="3196">
      <pivotArea type="data" outline="0" fieldPosition="0">
        <references count="2">
          <reference field="4294967294" count="1" selected="0">
            <x v="0"/>
          </reference>
          <reference field="2" count="1" selected="0">
            <x v="518"/>
          </reference>
        </references>
      </pivotArea>
    </chartFormat>
    <chartFormat chart="27" format="3197">
      <pivotArea type="data" outline="0" fieldPosition="0">
        <references count="2">
          <reference field="4294967294" count="1" selected="0">
            <x v="0"/>
          </reference>
          <reference field="2" count="1" selected="0">
            <x v="519"/>
          </reference>
        </references>
      </pivotArea>
    </chartFormat>
    <chartFormat chart="27" format="3198">
      <pivotArea type="data" outline="0" fieldPosition="0">
        <references count="2">
          <reference field="4294967294" count="1" selected="0">
            <x v="0"/>
          </reference>
          <reference field="2" count="1" selected="0">
            <x v="520"/>
          </reference>
        </references>
      </pivotArea>
    </chartFormat>
    <chartFormat chart="27" format="3199">
      <pivotArea type="data" outline="0" fieldPosition="0">
        <references count="2">
          <reference field="4294967294" count="1" selected="0">
            <x v="0"/>
          </reference>
          <reference field="2" count="1" selected="0">
            <x v="521"/>
          </reference>
        </references>
      </pivotArea>
    </chartFormat>
    <chartFormat chart="27" format="3200">
      <pivotArea type="data" outline="0" fieldPosition="0">
        <references count="2">
          <reference field="4294967294" count="1" selected="0">
            <x v="0"/>
          </reference>
          <reference field="2" count="1" selected="0">
            <x v="522"/>
          </reference>
        </references>
      </pivotArea>
    </chartFormat>
    <chartFormat chart="27" format="3201">
      <pivotArea type="data" outline="0" fieldPosition="0">
        <references count="2">
          <reference field="4294967294" count="1" selected="0">
            <x v="0"/>
          </reference>
          <reference field="2" count="1" selected="0">
            <x v="523"/>
          </reference>
        </references>
      </pivotArea>
    </chartFormat>
    <chartFormat chart="27" format="3202">
      <pivotArea type="data" outline="0" fieldPosition="0">
        <references count="2">
          <reference field="4294967294" count="1" selected="0">
            <x v="0"/>
          </reference>
          <reference field="2" count="1" selected="0">
            <x v="524"/>
          </reference>
        </references>
      </pivotArea>
    </chartFormat>
    <chartFormat chart="27" format="3203">
      <pivotArea type="data" outline="0" fieldPosition="0">
        <references count="2">
          <reference field="4294967294" count="1" selected="0">
            <x v="0"/>
          </reference>
          <reference field="2" count="1" selected="0">
            <x v="525"/>
          </reference>
        </references>
      </pivotArea>
    </chartFormat>
    <chartFormat chart="27" format="3204">
      <pivotArea type="data" outline="0" fieldPosition="0">
        <references count="2">
          <reference field="4294967294" count="1" selected="0">
            <x v="0"/>
          </reference>
          <reference field="2" count="1" selected="0">
            <x v="526"/>
          </reference>
        </references>
      </pivotArea>
    </chartFormat>
    <chartFormat chart="27" format="3205">
      <pivotArea type="data" outline="0" fieldPosition="0">
        <references count="2">
          <reference field="4294967294" count="1" selected="0">
            <x v="0"/>
          </reference>
          <reference field="2" count="1" selected="0">
            <x v="527"/>
          </reference>
        </references>
      </pivotArea>
    </chartFormat>
    <chartFormat chart="27" format="3206">
      <pivotArea type="data" outline="0" fieldPosition="0">
        <references count="2">
          <reference field="4294967294" count="1" selected="0">
            <x v="0"/>
          </reference>
          <reference field="2" count="1" selected="0">
            <x v="528"/>
          </reference>
        </references>
      </pivotArea>
    </chartFormat>
    <chartFormat chart="27" format="3207">
      <pivotArea type="data" outline="0" fieldPosition="0">
        <references count="2">
          <reference field="4294967294" count="1" selected="0">
            <x v="0"/>
          </reference>
          <reference field="2" count="1" selected="0">
            <x v="529"/>
          </reference>
        </references>
      </pivotArea>
    </chartFormat>
    <chartFormat chart="27" format="3208">
      <pivotArea type="data" outline="0" fieldPosition="0">
        <references count="2">
          <reference field="4294967294" count="1" selected="0">
            <x v="0"/>
          </reference>
          <reference field="2" count="1" selected="0">
            <x v="530"/>
          </reference>
        </references>
      </pivotArea>
    </chartFormat>
    <chartFormat chart="27" format="3209">
      <pivotArea type="data" outline="0" fieldPosition="0">
        <references count="2">
          <reference field="4294967294" count="1" selected="0">
            <x v="0"/>
          </reference>
          <reference field="2" count="1" selected="0">
            <x v="531"/>
          </reference>
        </references>
      </pivotArea>
    </chartFormat>
    <chartFormat chart="27" format="3210">
      <pivotArea type="data" outline="0" fieldPosition="0">
        <references count="2">
          <reference field="4294967294" count="1" selected="0">
            <x v="0"/>
          </reference>
          <reference field="2" count="1" selected="0">
            <x v="532"/>
          </reference>
        </references>
      </pivotArea>
    </chartFormat>
    <chartFormat chart="27" format="3211">
      <pivotArea type="data" outline="0" fieldPosition="0">
        <references count="2">
          <reference field="4294967294" count="1" selected="0">
            <x v="0"/>
          </reference>
          <reference field="2" count="1" selected="0">
            <x v="533"/>
          </reference>
        </references>
      </pivotArea>
    </chartFormat>
    <chartFormat chart="27" format="3212">
      <pivotArea type="data" outline="0" fieldPosition="0">
        <references count="2">
          <reference field="4294967294" count="1" selected="0">
            <x v="0"/>
          </reference>
          <reference field="2" count="1" selected="0">
            <x v="534"/>
          </reference>
        </references>
      </pivotArea>
    </chartFormat>
    <chartFormat chart="27" format="3213">
      <pivotArea type="data" outline="0" fieldPosition="0">
        <references count="2">
          <reference field="4294967294" count="1" selected="0">
            <x v="0"/>
          </reference>
          <reference field="2" count="1" selected="0">
            <x v="535"/>
          </reference>
        </references>
      </pivotArea>
    </chartFormat>
    <chartFormat chart="27" format="3214">
      <pivotArea type="data" outline="0" fieldPosition="0">
        <references count="2">
          <reference field="4294967294" count="1" selected="0">
            <x v="0"/>
          </reference>
          <reference field="2" count="1" selected="0">
            <x v="536"/>
          </reference>
        </references>
      </pivotArea>
    </chartFormat>
    <chartFormat chart="27" format="3215">
      <pivotArea type="data" outline="0" fieldPosition="0">
        <references count="2">
          <reference field="4294967294" count="1" selected="0">
            <x v="0"/>
          </reference>
          <reference field="2" count="1" selected="0">
            <x v="537"/>
          </reference>
        </references>
      </pivotArea>
    </chartFormat>
    <chartFormat chart="27" format="3216">
      <pivotArea type="data" outline="0" fieldPosition="0">
        <references count="2">
          <reference field="4294967294" count="1" selected="0">
            <x v="0"/>
          </reference>
          <reference field="2" count="1" selected="0">
            <x v="538"/>
          </reference>
        </references>
      </pivotArea>
    </chartFormat>
    <chartFormat chart="27" format="3217">
      <pivotArea type="data" outline="0" fieldPosition="0">
        <references count="2">
          <reference field="4294967294" count="1" selected="0">
            <x v="0"/>
          </reference>
          <reference field="2" count="1" selected="0">
            <x v="539"/>
          </reference>
        </references>
      </pivotArea>
    </chartFormat>
    <chartFormat chart="27" format="3218">
      <pivotArea type="data" outline="0" fieldPosition="0">
        <references count="2">
          <reference field="4294967294" count="1" selected="0">
            <x v="0"/>
          </reference>
          <reference field="2" count="1" selected="0">
            <x v="540"/>
          </reference>
        </references>
      </pivotArea>
    </chartFormat>
    <chartFormat chart="27" format="3219">
      <pivotArea type="data" outline="0" fieldPosition="0">
        <references count="2">
          <reference field="4294967294" count="1" selected="0">
            <x v="0"/>
          </reference>
          <reference field="2" count="1" selected="0">
            <x v="541"/>
          </reference>
        </references>
      </pivotArea>
    </chartFormat>
    <chartFormat chart="27" format="3220">
      <pivotArea type="data" outline="0" fieldPosition="0">
        <references count="2">
          <reference field="4294967294" count="1" selected="0">
            <x v="0"/>
          </reference>
          <reference field="2" count="1" selected="0">
            <x v="542"/>
          </reference>
        </references>
      </pivotArea>
    </chartFormat>
    <chartFormat chart="27" format="3221">
      <pivotArea type="data" outline="0" fieldPosition="0">
        <references count="2">
          <reference field="4294967294" count="1" selected="0">
            <x v="0"/>
          </reference>
          <reference field="2" count="1" selected="0">
            <x v="543"/>
          </reference>
        </references>
      </pivotArea>
    </chartFormat>
    <chartFormat chart="27" format="3222">
      <pivotArea type="data" outline="0" fieldPosition="0">
        <references count="2">
          <reference field="4294967294" count="1" selected="0">
            <x v="0"/>
          </reference>
          <reference field="2" count="1" selected="0">
            <x v="544"/>
          </reference>
        </references>
      </pivotArea>
    </chartFormat>
    <chartFormat chart="27" format="3223">
      <pivotArea type="data" outline="0" fieldPosition="0">
        <references count="2">
          <reference field="4294967294" count="1" selected="0">
            <x v="0"/>
          </reference>
          <reference field="2" count="1" selected="0">
            <x v="545"/>
          </reference>
        </references>
      </pivotArea>
    </chartFormat>
    <chartFormat chart="27" format="3224">
      <pivotArea type="data" outline="0" fieldPosition="0">
        <references count="2">
          <reference field="4294967294" count="1" selected="0">
            <x v="0"/>
          </reference>
          <reference field="2" count="1" selected="0">
            <x v="546"/>
          </reference>
        </references>
      </pivotArea>
    </chartFormat>
    <chartFormat chart="27" format="3225">
      <pivotArea type="data" outline="0" fieldPosition="0">
        <references count="2">
          <reference field="4294967294" count="1" selected="0">
            <x v="0"/>
          </reference>
          <reference field="2" count="1" selected="0">
            <x v="547"/>
          </reference>
        </references>
      </pivotArea>
    </chartFormat>
    <chartFormat chart="27" format="3226">
      <pivotArea type="data" outline="0" fieldPosition="0">
        <references count="2">
          <reference field="4294967294" count="1" selected="0">
            <x v="0"/>
          </reference>
          <reference field="2" count="1" selected="0">
            <x v="548"/>
          </reference>
        </references>
      </pivotArea>
    </chartFormat>
    <chartFormat chart="27" format="3227">
      <pivotArea type="data" outline="0" fieldPosition="0">
        <references count="2">
          <reference field="4294967294" count="1" selected="0">
            <x v="0"/>
          </reference>
          <reference field="2" count="1" selected="0">
            <x v="549"/>
          </reference>
        </references>
      </pivotArea>
    </chartFormat>
    <chartFormat chart="27" format="3228">
      <pivotArea type="data" outline="0" fieldPosition="0">
        <references count="2">
          <reference field="4294967294" count="1" selected="0">
            <x v="0"/>
          </reference>
          <reference field="2" count="1" selected="0">
            <x v="550"/>
          </reference>
        </references>
      </pivotArea>
    </chartFormat>
    <chartFormat chart="27" format="3229">
      <pivotArea type="data" outline="0" fieldPosition="0">
        <references count="2">
          <reference field="4294967294" count="1" selected="0">
            <x v="0"/>
          </reference>
          <reference field="2" count="1" selected="0">
            <x v="551"/>
          </reference>
        </references>
      </pivotArea>
    </chartFormat>
    <chartFormat chart="27" format="3230">
      <pivotArea type="data" outline="0" fieldPosition="0">
        <references count="2">
          <reference field="4294967294" count="1" selected="0">
            <x v="0"/>
          </reference>
          <reference field="2" count="1" selected="0">
            <x v="552"/>
          </reference>
        </references>
      </pivotArea>
    </chartFormat>
    <chartFormat chart="27" format="3231">
      <pivotArea type="data" outline="0" fieldPosition="0">
        <references count="2">
          <reference field="4294967294" count="1" selected="0">
            <x v="0"/>
          </reference>
          <reference field="2" count="1" selected="0">
            <x v="553"/>
          </reference>
        </references>
      </pivotArea>
    </chartFormat>
    <chartFormat chart="27" format="3232">
      <pivotArea type="data" outline="0" fieldPosition="0">
        <references count="2">
          <reference field="4294967294" count="1" selected="0">
            <x v="0"/>
          </reference>
          <reference field="2" count="1" selected="0">
            <x v="554"/>
          </reference>
        </references>
      </pivotArea>
    </chartFormat>
    <chartFormat chart="27" format="3233">
      <pivotArea type="data" outline="0" fieldPosition="0">
        <references count="2">
          <reference field="4294967294" count="1" selected="0">
            <x v="0"/>
          </reference>
          <reference field="2" count="1" selected="0">
            <x v="555"/>
          </reference>
        </references>
      </pivotArea>
    </chartFormat>
    <chartFormat chart="27" format="3234">
      <pivotArea type="data" outline="0" fieldPosition="0">
        <references count="2">
          <reference field="4294967294" count="1" selected="0">
            <x v="0"/>
          </reference>
          <reference field="2" count="1" selected="0">
            <x v="556"/>
          </reference>
        </references>
      </pivotArea>
    </chartFormat>
    <chartFormat chart="27" format="3235">
      <pivotArea type="data" outline="0" fieldPosition="0">
        <references count="2">
          <reference field="4294967294" count="1" selected="0">
            <x v="0"/>
          </reference>
          <reference field="2" count="1" selected="0">
            <x v="557"/>
          </reference>
        </references>
      </pivotArea>
    </chartFormat>
    <chartFormat chart="27" format="3236">
      <pivotArea type="data" outline="0" fieldPosition="0">
        <references count="2">
          <reference field="4294967294" count="1" selected="0">
            <x v="0"/>
          </reference>
          <reference field="2" count="1" selected="0">
            <x v="558"/>
          </reference>
        </references>
      </pivotArea>
    </chartFormat>
    <chartFormat chart="27" format="3237">
      <pivotArea type="data" outline="0" fieldPosition="0">
        <references count="2">
          <reference field="4294967294" count="1" selected="0">
            <x v="0"/>
          </reference>
          <reference field="2" count="1" selected="0">
            <x v="559"/>
          </reference>
        </references>
      </pivotArea>
    </chartFormat>
    <chartFormat chart="27" format="3238">
      <pivotArea type="data" outline="0" fieldPosition="0">
        <references count="2">
          <reference field="4294967294" count="1" selected="0">
            <x v="0"/>
          </reference>
          <reference field="2" count="1" selected="0">
            <x v="560"/>
          </reference>
        </references>
      </pivotArea>
    </chartFormat>
    <chartFormat chart="27" format="3239">
      <pivotArea type="data" outline="0" fieldPosition="0">
        <references count="2">
          <reference field="4294967294" count="1" selected="0">
            <x v="0"/>
          </reference>
          <reference field="2" count="1" selected="0">
            <x v="561"/>
          </reference>
        </references>
      </pivotArea>
    </chartFormat>
    <chartFormat chart="27" format="3240">
      <pivotArea type="data" outline="0" fieldPosition="0">
        <references count="2">
          <reference field="4294967294" count="1" selected="0">
            <x v="0"/>
          </reference>
          <reference field="2" count="1" selected="0">
            <x v="562"/>
          </reference>
        </references>
      </pivotArea>
    </chartFormat>
    <chartFormat chart="27" format="3241">
      <pivotArea type="data" outline="0" fieldPosition="0">
        <references count="2">
          <reference field="4294967294" count="1" selected="0">
            <x v="0"/>
          </reference>
          <reference field="2" count="1" selected="0">
            <x v="563"/>
          </reference>
        </references>
      </pivotArea>
    </chartFormat>
    <chartFormat chart="27" format="3242">
      <pivotArea type="data" outline="0" fieldPosition="0">
        <references count="2">
          <reference field="4294967294" count="1" selected="0">
            <x v="0"/>
          </reference>
          <reference field="2" count="1" selected="0">
            <x v="564"/>
          </reference>
        </references>
      </pivotArea>
    </chartFormat>
    <chartFormat chart="27" format="3243">
      <pivotArea type="data" outline="0" fieldPosition="0">
        <references count="2">
          <reference field="4294967294" count="1" selected="0">
            <x v="0"/>
          </reference>
          <reference field="2" count="1" selected="0">
            <x v="565"/>
          </reference>
        </references>
      </pivotArea>
    </chartFormat>
    <chartFormat chart="27" format="3244">
      <pivotArea type="data" outline="0" fieldPosition="0">
        <references count="2">
          <reference field="4294967294" count="1" selected="0">
            <x v="0"/>
          </reference>
          <reference field="2" count="1" selected="0">
            <x v="566"/>
          </reference>
        </references>
      </pivotArea>
    </chartFormat>
    <chartFormat chart="27" format="3245">
      <pivotArea type="data" outline="0" fieldPosition="0">
        <references count="2">
          <reference field="4294967294" count="1" selected="0">
            <x v="0"/>
          </reference>
          <reference field="2" count="1" selected="0">
            <x v="567"/>
          </reference>
        </references>
      </pivotArea>
    </chartFormat>
    <chartFormat chart="27" format="3246">
      <pivotArea type="data" outline="0" fieldPosition="0">
        <references count="2">
          <reference field="4294967294" count="1" selected="0">
            <x v="0"/>
          </reference>
          <reference field="2" count="1" selected="0">
            <x v="568"/>
          </reference>
        </references>
      </pivotArea>
    </chartFormat>
    <chartFormat chart="27" format="3247">
      <pivotArea type="data" outline="0" fieldPosition="0">
        <references count="2">
          <reference field="4294967294" count="1" selected="0">
            <x v="0"/>
          </reference>
          <reference field="2" count="1" selected="0">
            <x v="569"/>
          </reference>
        </references>
      </pivotArea>
    </chartFormat>
    <chartFormat chart="27" format="3248">
      <pivotArea type="data" outline="0" fieldPosition="0">
        <references count="2">
          <reference field="4294967294" count="1" selected="0">
            <x v="0"/>
          </reference>
          <reference field="2" count="1" selected="0">
            <x v="570"/>
          </reference>
        </references>
      </pivotArea>
    </chartFormat>
    <chartFormat chart="27" format="3249">
      <pivotArea type="data" outline="0" fieldPosition="0">
        <references count="2">
          <reference field="4294967294" count="1" selected="0">
            <x v="0"/>
          </reference>
          <reference field="2" count="1" selected="0">
            <x v="571"/>
          </reference>
        </references>
      </pivotArea>
    </chartFormat>
    <chartFormat chart="27" format="3250">
      <pivotArea type="data" outline="0" fieldPosition="0">
        <references count="2">
          <reference field="4294967294" count="1" selected="0">
            <x v="0"/>
          </reference>
          <reference field="2" count="1" selected="0">
            <x v="572"/>
          </reference>
        </references>
      </pivotArea>
    </chartFormat>
    <chartFormat chart="27" format="3251">
      <pivotArea type="data" outline="0" fieldPosition="0">
        <references count="2">
          <reference field="4294967294" count="1" selected="0">
            <x v="0"/>
          </reference>
          <reference field="2" count="1" selected="0">
            <x v="573"/>
          </reference>
        </references>
      </pivotArea>
    </chartFormat>
    <chartFormat chart="27" format="3252">
      <pivotArea type="data" outline="0" fieldPosition="0">
        <references count="2">
          <reference field="4294967294" count="1" selected="0">
            <x v="0"/>
          </reference>
          <reference field="2" count="1" selected="0">
            <x v="574"/>
          </reference>
        </references>
      </pivotArea>
    </chartFormat>
    <chartFormat chart="27" format="3253">
      <pivotArea type="data" outline="0" fieldPosition="0">
        <references count="2">
          <reference field="4294967294" count="1" selected="0">
            <x v="0"/>
          </reference>
          <reference field="2" count="1" selected="0">
            <x v="575"/>
          </reference>
        </references>
      </pivotArea>
    </chartFormat>
    <chartFormat chart="27" format="3254">
      <pivotArea type="data" outline="0" fieldPosition="0">
        <references count="2">
          <reference field="4294967294" count="1" selected="0">
            <x v="0"/>
          </reference>
          <reference field="2" count="1" selected="0">
            <x v="576"/>
          </reference>
        </references>
      </pivotArea>
    </chartFormat>
    <chartFormat chart="27" format="3255">
      <pivotArea type="data" outline="0" fieldPosition="0">
        <references count="2">
          <reference field="4294967294" count="1" selected="0">
            <x v="0"/>
          </reference>
          <reference field="2" count="1" selected="0">
            <x v="577"/>
          </reference>
        </references>
      </pivotArea>
    </chartFormat>
    <chartFormat chart="27" format="3256">
      <pivotArea type="data" outline="0" fieldPosition="0">
        <references count="2">
          <reference field="4294967294" count="1" selected="0">
            <x v="0"/>
          </reference>
          <reference field="2" count="1" selected="0">
            <x v="578"/>
          </reference>
        </references>
      </pivotArea>
    </chartFormat>
    <chartFormat chart="27" format="3257">
      <pivotArea type="data" outline="0" fieldPosition="0">
        <references count="2">
          <reference field="4294967294" count="1" selected="0">
            <x v="0"/>
          </reference>
          <reference field="2" count="1" selected="0">
            <x v="579"/>
          </reference>
        </references>
      </pivotArea>
    </chartFormat>
    <chartFormat chart="27" format="3258">
      <pivotArea type="data" outline="0" fieldPosition="0">
        <references count="2">
          <reference field="4294967294" count="1" selected="0">
            <x v="0"/>
          </reference>
          <reference field="2" count="1" selected="0">
            <x v="580"/>
          </reference>
        </references>
      </pivotArea>
    </chartFormat>
    <chartFormat chart="27" format="3259">
      <pivotArea type="data" outline="0" fieldPosition="0">
        <references count="2">
          <reference field="4294967294" count="1" selected="0">
            <x v="0"/>
          </reference>
          <reference field="2" count="1" selected="0">
            <x v="581"/>
          </reference>
        </references>
      </pivotArea>
    </chartFormat>
    <chartFormat chart="27" format="3260">
      <pivotArea type="data" outline="0" fieldPosition="0">
        <references count="2">
          <reference field="4294967294" count="1" selected="0">
            <x v="0"/>
          </reference>
          <reference field="2" count="1" selected="0">
            <x v="582"/>
          </reference>
        </references>
      </pivotArea>
    </chartFormat>
    <chartFormat chart="27" format="3261">
      <pivotArea type="data" outline="0" fieldPosition="0">
        <references count="2">
          <reference field="4294967294" count="1" selected="0">
            <x v="0"/>
          </reference>
          <reference field="2" count="1" selected="0">
            <x v="583"/>
          </reference>
        </references>
      </pivotArea>
    </chartFormat>
    <chartFormat chart="27" format="3262">
      <pivotArea type="data" outline="0" fieldPosition="0">
        <references count="2">
          <reference field="4294967294" count="1" selected="0">
            <x v="0"/>
          </reference>
          <reference field="2" count="1" selected="0">
            <x v="584"/>
          </reference>
        </references>
      </pivotArea>
    </chartFormat>
    <chartFormat chart="27" format="3263">
      <pivotArea type="data" outline="0" fieldPosition="0">
        <references count="2">
          <reference field="4294967294" count="1" selected="0">
            <x v="0"/>
          </reference>
          <reference field="2" count="1" selected="0">
            <x v="585"/>
          </reference>
        </references>
      </pivotArea>
    </chartFormat>
    <chartFormat chart="27" format="3264">
      <pivotArea type="data" outline="0" fieldPosition="0">
        <references count="2">
          <reference field="4294967294" count="1" selected="0">
            <x v="0"/>
          </reference>
          <reference field="2" count="1" selected="0">
            <x v="586"/>
          </reference>
        </references>
      </pivotArea>
    </chartFormat>
    <chartFormat chart="27" format="3265">
      <pivotArea type="data" outline="0" fieldPosition="0">
        <references count="2">
          <reference field="4294967294" count="1" selected="0">
            <x v="0"/>
          </reference>
          <reference field="2" count="1" selected="0">
            <x v="587"/>
          </reference>
        </references>
      </pivotArea>
    </chartFormat>
    <chartFormat chart="27" format="3266">
      <pivotArea type="data" outline="0" fieldPosition="0">
        <references count="2">
          <reference field="4294967294" count="1" selected="0">
            <x v="0"/>
          </reference>
          <reference field="2" count="1" selected="0">
            <x v="588"/>
          </reference>
        </references>
      </pivotArea>
    </chartFormat>
    <chartFormat chart="27" format="3267">
      <pivotArea type="data" outline="0" fieldPosition="0">
        <references count="2">
          <reference field="4294967294" count="1" selected="0">
            <x v="0"/>
          </reference>
          <reference field="2" count="1" selected="0">
            <x v="589"/>
          </reference>
        </references>
      </pivotArea>
    </chartFormat>
    <chartFormat chart="27" format="3268">
      <pivotArea type="data" outline="0" fieldPosition="0">
        <references count="2">
          <reference field="4294967294" count="1" selected="0">
            <x v="0"/>
          </reference>
          <reference field="2" count="1" selected="0">
            <x v="590"/>
          </reference>
        </references>
      </pivotArea>
    </chartFormat>
    <chartFormat chart="27" format="3269">
      <pivotArea type="data" outline="0" fieldPosition="0">
        <references count="2">
          <reference field="4294967294" count="1" selected="0">
            <x v="0"/>
          </reference>
          <reference field="2" count="1" selected="0">
            <x v="591"/>
          </reference>
        </references>
      </pivotArea>
    </chartFormat>
    <chartFormat chart="27" format="3270">
      <pivotArea type="data" outline="0" fieldPosition="0">
        <references count="2">
          <reference field="4294967294" count="1" selected="0">
            <x v="0"/>
          </reference>
          <reference field="2" count="1" selected="0">
            <x v="592"/>
          </reference>
        </references>
      </pivotArea>
    </chartFormat>
    <chartFormat chart="27" format="3271">
      <pivotArea type="data" outline="0" fieldPosition="0">
        <references count="2">
          <reference field="4294967294" count="1" selected="0">
            <x v="0"/>
          </reference>
          <reference field="2" count="1" selected="0">
            <x v="593"/>
          </reference>
        </references>
      </pivotArea>
    </chartFormat>
    <chartFormat chart="27" format="3272">
      <pivotArea type="data" outline="0" fieldPosition="0">
        <references count="2">
          <reference field="4294967294" count="1" selected="0">
            <x v="0"/>
          </reference>
          <reference field="2" count="1" selected="0">
            <x v="594"/>
          </reference>
        </references>
      </pivotArea>
    </chartFormat>
    <chartFormat chart="27" format="3273">
      <pivotArea type="data" outline="0" fieldPosition="0">
        <references count="2">
          <reference field="4294967294" count="1" selected="0">
            <x v="0"/>
          </reference>
          <reference field="2" count="1" selected="0">
            <x v="595"/>
          </reference>
        </references>
      </pivotArea>
    </chartFormat>
    <chartFormat chart="27" format="3274">
      <pivotArea type="data" outline="0" fieldPosition="0">
        <references count="2">
          <reference field="4294967294" count="1" selected="0">
            <x v="0"/>
          </reference>
          <reference field="2" count="1" selected="0">
            <x v="596"/>
          </reference>
        </references>
      </pivotArea>
    </chartFormat>
    <chartFormat chart="27" format="3275">
      <pivotArea type="data" outline="0" fieldPosition="0">
        <references count="2">
          <reference field="4294967294" count="1" selected="0">
            <x v="0"/>
          </reference>
          <reference field="2" count="1" selected="0">
            <x v="597"/>
          </reference>
        </references>
      </pivotArea>
    </chartFormat>
    <chartFormat chart="27" format="3276">
      <pivotArea type="data" outline="0" fieldPosition="0">
        <references count="2">
          <reference field="4294967294" count="1" selected="0">
            <x v="0"/>
          </reference>
          <reference field="2" count="1" selected="0">
            <x v="598"/>
          </reference>
        </references>
      </pivotArea>
    </chartFormat>
    <chartFormat chart="27" format="3277">
      <pivotArea type="data" outline="0" fieldPosition="0">
        <references count="2">
          <reference field="4294967294" count="1" selected="0">
            <x v="0"/>
          </reference>
          <reference field="2" count="1" selected="0">
            <x v="599"/>
          </reference>
        </references>
      </pivotArea>
    </chartFormat>
    <chartFormat chart="27" format="3278">
      <pivotArea type="data" outline="0" fieldPosition="0">
        <references count="2">
          <reference field="4294967294" count="1" selected="0">
            <x v="0"/>
          </reference>
          <reference field="2" count="1" selected="0">
            <x v="600"/>
          </reference>
        </references>
      </pivotArea>
    </chartFormat>
    <chartFormat chart="27" format="3279">
      <pivotArea type="data" outline="0" fieldPosition="0">
        <references count="2">
          <reference field="4294967294" count="1" selected="0">
            <x v="0"/>
          </reference>
          <reference field="2" count="1" selected="0">
            <x v="601"/>
          </reference>
        </references>
      </pivotArea>
    </chartFormat>
    <chartFormat chart="27" format="3280">
      <pivotArea type="data" outline="0" fieldPosition="0">
        <references count="2">
          <reference field="4294967294" count="1" selected="0">
            <x v="0"/>
          </reference>
          <reference field="2" count="1" selected="0">
            <x v="602"/>
          </reference>
        </references>
      </pivotArea>
    </chartFormat>
    <chartFormat chart="27" format="3281">
      <pivotArea type="data" outline="0" fieldPosition="0">
        <references count="2">
          <reference field="4294967294" count="1" selected="0">
            <x v="0"/>
          </reference>
          <reference field="2" count="1" selected="0">
            <x v="603"/>
          </reference>
        </references>
      </pivotArea>
    </chartFormat>
    <chartFormat chart="27" format="3282">
      <pivotArea type="data" outline="0" fieldPosition="0">
        <references count="2">
          <reference field="4294967294" count="1" selected="0">
            <x v="0"/>
          </reference>
          <reference field="2" count="1" selected="0">
            <x v="604"/>
          </reference>
        </references>
      </pivotArea>
    </chartFormat>
    <chartFormat chart="27" format="3283">
      <pivotArea type="data" outline="0" fieldPosition="0">
        <references count="2">
          <reference field="4294967294" count="1" selected="0">
            <x v="0"/>
          </reference>
          <reference field="2" count="1" selected="0">
            <x v="605"/>
          </reference>
        </references>
      </pivotArea>
    </chartFormat>
    <chartFormat chart="27" format="3284">
      <pivotArea type="data" outline="0" fieldPosition="0">
        <references count="2">
          <reference field="4294967294" count="1" selected="0">
            <x v="0"/>
          </reference>
          <reference field="2" count="1" selected="0">
            <x v="606"/>
          </reference>
        </references>
      </pivotArea>
    </chartFormat>
    <chartFormat chart="27" format="3285">
      <pivotArea type="data" outline="0" fieldPosition="0">
        <references count="2">
          <reference field="4294967294" count="1" selected="0">
            <x v="0"/>
          </reference>
          <reference field="2" count="1" selected="0">
            <x v="607"/>
          </reference>
        </references>
      </pivotArea>
    </chartFormat>
    <chartFormat chart="27" format="3286">
      <pivotArea type="data" outline="0" fieldPosition="0">
        <references count="2">
          <reference field="4294967294" count="1" selected="0">
            <x v="0"/>
          </reference>
          <reference field="2" count="1" selected="0">
            <x v="608"/>
          </reference>
        </references>
      </pivotArea>
    </chartFormat>
    <chartFormat chart="27" format="3287">
      <pivotArea type="data" outline="0" fieldPosition="0">
        <references count="2">
          <reference field="4294967294" count="1" selected="0">
            <x v="0"/>
          </reference>
          <reference field="2" count="1" selected="0">
            <x v="609"/>
          </reference>
        </references>
      </pivotArea>
    </chartFormat>
    <chartFormat chart="27" format="3288">
      <pivotArea type="data" outline="0" fieldPosition="0">
        <references count="2">
          <reference field="4294967294" count="1" selected="0">
            <x v="0"/>
          </reference>
          <reference field="2" count="1" selected="0">
            <x v="610"/>
          </reference>
        </references>
      </pivotArea>
    </chartFormat>
    <chartFormat chart="27" format="3289">
      <pivotArea type="data" outline="0" fieldPosition="0">
        <references count="2">
          <reference field="4294967294" count="1" selected="0">
            <x v="0"/>
          </reference>
          <reference field="2" count="1" selected="0">
            <x v="611"/>
          </reference>
        </references>
      </pivotArea>
    </chartFormat>
    <chartFormat chart="27" format="3290">
      <pivotArea type="data" outline="0" fieldPosition="0">
        <references count="2">
          <reference field="4294967294" count="1" selected="0">
            <x v="0"/>
          </reference>
          <reference field="2" count="1" selected="0">
            <x v="612"/>
          </reference>
        </references>
      </pivotArea>
    </chartFormat>
    <chartFormat chart="27" format="3291">
      <pivotArea type="data" outline="0" fieldPosition="0">
        <references count="2">
          <reference field="4294967294" count="1" selected="0">
            <x v="0"/>
          </reference>
          <reference field="2" count="1" selected="0">
            <x v="613"/>
          </reference>
        </references>
      </pivotArea>
    </chartFormat>
    <chartFormat chart="27" format="3292">
      <pivotArea type="data" outline="0" fieldPosition="0">
        <references count="2">
          <reference field="4294967294" count="1" selected="0">
            <x v="0"/>
          </reference>
          <reference field="2" count="1" selected="0">
            <x v="614"/>
          </reference>
        </references>
      </pivotArea>
    </chartFormat>
    <chartFormat chart="27" format="3293">
      <pivotArea type="data" outline="0" fieldPosition="0">
        <references count="2">
          <reference field="4294967294" count="1" selected="0">
            <x v="0"/>
          </reference>
          <reference field="2" count="1" selected="0">
            <x v="615"/>
          </reference>
        </references>
      </pivotArea>
    </chartFormat>
    <chartFormat chart="27" format="3294">
      <pivotArea type="data" outline="0" fieldPosition="0">
        <references count="2">
          <reference field="4294967294" count="1" selected="0">
            <x v="0"/>
          </reference>
          <reference field="2" count="1" selected="0">
            <x v="616"/>
          </reference>
        </references>
      </pivotArea>
    </chartFormat>
    <chartFormat chart="27" format="3295">
      <pivotArea type="data" outline="0" fieldPosition="0">
        <references count="2">
          <reference field="4294967294" count="1" selected="0">
            <x v="0"/>
          </reference>
          <reference field="2" count="1" selected="0">
            <x v="617"/>
          </reference>
        </references>
      </pivotArea>
    </chartFormat>
    <chartFormat chart="27" format="3296">
      <pivotArea type="data" outline="0" fieldPosition="0">
        <references count="2">
          <reference field="4294967294" count="1" selected="0">
            <x v="0"/>
          </reference>
          <reference field="2" count="1" selected="0">
            <x v="618"/>
          </reference>
        </references>
      </pivotArea>
    </chartFormat>
    <chartFormat chart="27" format="3297">
      <pivotArea type="data" outline="0" fieldPosition="0">
        <references count="2">
          <reference field="4294967294" count="1" selected="0">
            <x v="0"/>
          </reference>
          <reference field="2" count="1" selected="0">
            <x v="619"/>
          </reference>
        </references>
      </pivotArea>
    </chartFormat>
    <chartFormat chart="27" format="3298">
      <pivotArea type="data" outline="0" fieldPosition="0">
        <references count="2">
          <reference field="4294967294" count="1" selected="0">
            <x v="0"/>
          </reference>
          <reference field="2" count="1" selected="0">
            <x v="620"/>
          </reference>
        </references>
      </pivotArea>
    </chartFormat>
    <chartFormat chart="27" format="3299">
      <pivotArea type="data" outline="0" fieldPosition="0">
        <references count="2">
          <reference field="4294967294" count="1" selected="0">
            <x v="0"/>
          </reference>
          <reference field="2" count="1" selected="0">
            <x v="621"/>
          </reference>
        </references>
      </pivotArea>
    </chartFormat>
    <chartFormat chart="27" format="3300">
      <pivotArea type="data" outline="0" fieldPosition="0">
        <references count="2">
          <reference field="4294967294" count="1" selected="0">
            <x v="0"/>
          </reference>
          <reference field="2" count="1" selected="0">
            <x v="622"/>
          </reference>
        </references>
      </pivotArea>
    </chartFormat>
    <chartFormat chart="27" format="3301">
      <pivotArea type="data" outline="0" fieldPosition="0">
        <references count="2">
          <reference field="4294967294" count="1" selected="0">
            <x v="0"/>
          </reference>
          <reference field="2" count="1" selected="0">
            <x v="623"/>
          </reference>
        </references>
      </pivotArea>
    </chartFormat>
    <chartFormat chart="27" format="3302">
      <pivotArea type="data" outline="0" fieldPosition="0">
        <references count="2">
          <reference field="4294967294" count="1" selected="0">
            <x v="0"/>
          </reference>
          <reference field="2" count="1" selected="0">
            <x v="624"/>
          </reference>
        </references>
      </pivotArea>
    </chartFormat>
    <chartFormat chart="27" format="3303">
      <pivotArea type="data" outline="0" fieldPosition="0">
        <references count="2">
          <reference field="4294967294" count="1" selected="0">
            <x v="0"/>
          </reference>
          <reference field="2" count="1" selected="0">
            <x v="625"/>
          </reference>
        </references>
      </pivotArea>
    </chartFormat>
    <chartFormat chart="27" format="3304">
      <pivotArea type="data" outline="0" fieldPosition="0">
        <references count="2">
          <reference field="4294967294" count="1" selected="0">
            <x v="0"/>
          </reference>
          <reference field="2" count="1" selected="0">
            <x v="626"/>
          </reference>
        </references>
      </pivotArea>
    </chartFormat>
    <chartFormat chart="27" format="3305">
      <pivotArea type="data" outline="0" fieldPosition="0">
        <references count="2">
          <reference field="4294967294" count="1" selected="0">
            <x v="0"/>
          </reference>
          <reference field="2" count="1" selected="0">
            <x v="627"/>
          </reference>
        </references>
      </pivotArea>
    </chartFormat>
    <chartFormat chart="27" format="3306">
      <pivotArea type="data" outline="0" fieldPosition="0">
        <references count="2">
          <reference field="4294967294" count="1" selected="0">
            <x v="0"/>
          </reference>
          <reference field="2" count="1" selected="0">
            <x v="628"/>
          </reference>
        </references>
      </pivotArea>
    </chartFormat>
    <chartFormat chart="27" format="3307">
      <pivotArea type="data" outline="0" fieldPosition="0">
        <references count="2">
          <reference field="4294967294" count="1" selected="0">
            <x v="0"/>
          </reference>
          <reference field="2" count="1" selected="0">
            <x v="629"/>
          </reference>
        </references>
      </pivotArea>
    </chartFormat>
    <chartFormat chart="27" format="3308">
      <pivotArea type="data" outline="0" fieldPosition="0">
        <references count="2">
          <reference field="4294967294" count="1" selected="0">
            <x v="0"/>
          </reference>
          <reference field="2" count="1" selected="0">
            <x v="630"/>
          </reference>
        </references>
      </pivotArea>
    </chartFormat>
    <chartFormat chart="27" format="3309">
      <pivotArea type="data" outline="0" fieldPosition="0">
        <references count="2">
          <reference field="4294967294" count="1" selected="0">
            <x v="0"/>
          </reference>
          <reference field="2" count="1" selected="0">
            <x v="631"/>
          </reference>
        </references>
      </pivotArea>
    </chartFormat>
    <chartFormat chart="27" format="3310">
      <pivotArea type="data" outline="0" fieldPosition="0">
        <references count="2">
          <reference field="4294967294" count="1" selected="0">
            <x v="0"/>
          </reference>
          <reference field="2" count="1" selected="0">
            <x v="632"/>
          </reference>
        </references>
      </pivotArea>
    </chartFormat>
    <chartFormat chart="27" format="3311">
      <pivotArea type="data" outline="0" fieldPosition="0">
        <references count="2">
          <reference field="4294967294" count="1" selected="0">
            <x v="0"/>
          </reference>
          <reference field="2" count="1" selected="0">
            <x v="633"/>
          </reference>
        </references>
      </pivotArea>
    </chartFormat>
    <chartFormat chart="27" format="3312">
      <pivotArea type="data" outline="0" fieldPosition="0">
        <references count="2">
          <reference field="4294967294" count="1" selected="0">
            <x v="0"/>
          </reference>
          <reference field="2" count="1" selected="0">
            <x v="634"/>
          </reference>
        </references>
      </pivotArea>
    </chartFormat>
    <chartFormat chart="27" format="3313">
      <pivotArea type="data" outline="0" fieldPosition="0">
        <references count="2">
          <reference field="4294967294" count="1" selected="0">
            <x v="0"/>
          </reference>
          <reference field="2" count="1" selected="0">
            <x v="635"/>
          </reference>
        </references>
      </pivotArea>
    </chartFormat>
    <chartFormat chart="27" format="3314">
      <pivotArea type="data" outline="0" fieldPosition="0">
        <references count="2">
          <reference field="4294967294" count="1" selected="0">
            <x v="0"/>
          </reference>
          <reference field="2" count="1" selected="0">
            <x v="636"/>
          </reference>
        </references>
      </pivotArea>
    </chartFormat>
    <chartFormat chart="27" format="3315">
      <pivotArea type="data" outline="0" fieldPosition="0">
        <references count="2">
          <reference field="4294967294" count="1" selected="0">
            <x v="0"/>
          </reference>
          <reference field="2" count="1" selected="0">
            <x v="637"/>
          </reference>
        </references>
      </pivotArea>
    </chartFormat>
    <chartFormat chart="27" format="3316">
      <pivotArea type="data" outline="0" fieldPosition="0">
        <references count="2">
          <reference field="4294967294" count="1" selected="0">
            <x v="0"/>
          </reference>
          <reference field="2" count="1" selected="0">
            <x v="638"/>
          </reference>
        </references>
      </pivotArea>
    </chartFormat>
    <chartFormat chart="27" format="3317">
      <pivotArea type="data" outline="0" fieldPosition="0">
        <references count="2">
          <reference field="4294967294" count="1" selected="0">
            <x v="0"/>
          </reference>
          <reference field="2" count="1" selected="0">
            <x v="639"/>
          </reference>
        </references>
      </pivotArea>
    </chartFormat>
    <chartFormat chart="27" format="3318">
      <pivotArea type="data" outline="0" fieldPosition="0">
        <references count="2">
          <reference field="4294967294" count="1" selected="0">
            <x v="0"/>
          </reference>
          <reference field="2" count="1" selected="0">
            <x v="640"/>
          </reference>
        </references>
      </pivotArea>
    </chartFormat>
    <chartFormat chart="27" format="3319">
      <pivotArea type="data" outline="0" fieldPosition="0">
        <references count="2">
          <reference field="4294967294" count="1" selected="0">
            <x v="0"/>
          </reference>
          <reference field="2" count="1" selected="0">
            <x v="641"/>
          </reference>
        </references>
      </pivotArea>
    </chartFormat>
    <chartFormat chart="27" format="3320">
      <pivotArea type="data" outline="0" fieldPosition="0">
        <references count="2">
          <reference field="4294967294" count="1" selected="0">
            <x v="0"/>
          </reference>
          <reference field="2" count="1" selected="0">
            <x v="642"/>
          </reference>
        </references>
      </pivotArea>
    </chartFormat>
    <chartFormat chart="27" format="3321">
      <pivotArea type="data" outline="0" fieldPosition="0">
        <references count="2">
          <reference field="4294967294" count="1" selected="0">
            <x v="0"/>
          </reference>
          <reference field="2" count="1" selected="0">
            <x v="643"/>
          </reference>
        </references>
      </pivotArea>
    </chartFormat>
    <chartFormat chart="27" format="3322">
      <pivotArea type="data" outline="0" fieldPosition="0">
        <references count="2">
          <reference field="4294967294" count="1" selected="0">
            <x v="0"/>
          </reference>
          <reference field="2" count="1" selected="0">
            <x v="644"/>
          </reference>
        </references>
      </pivotArea>
    </chartFormat>
    <chartFormat chart="27" format="3323">
      <pivotArea type="data" outline="0" fieldPosition="0">
        <references count="2">
          <reference field="4294967294" count="1" selected="0">
            <x v="0"/>
          </reference>
          <reference field="2" count="1" selected="0">
            <x v="645"/>
          </reference>
        </references>
      </pivotArea>
    </chartFormat>
    <chartFormat chart="27" format="3324">
      <pivotArea type="data" outline="0" fieldPosition="0">
        <references count="2">
          <reference field="4294967294" count="1" selected="0">
            <x v="0"/>
          </reference>
          <reference field="2" count="1" selected="0">
            <x v="646"/>
          </reference>
        </references>
      </pivotArea>
    </chartFormat>
    <chartFormat chart="27" format="3325">
      <pivotArea type="data" outline="0" fieldPosition="0">
        <references count="2">
          <reference field="4294967294" count="1" selected="0">
            <x v="0"/>
          </reference>
          <reference field="2" count="1" selected="0">
            <x v="647"/>
          </reference>
        </references>
      </pivotArea>
    </chartFormat>
    <chartFormat chart="27" format="3326">
      <pivotArea type="data" outline="0" fieldPosition="0">
        <references count="2">
          <reference field="4294967294" count="1" selected="0">
            <x v="0"/>
          </reference>
          <reference field="2" count="1" selected="0">
            <x v="648"/>
          </reference>
        </references>
      </pivotArea>
    </chartFormat>
    <chartFormat chart="27" format="3327">
      <pivotArea type="data" outline="0" fieldPosition="0">
        <references count="2">
          <reference field="4294967294" count="1" selected="0">
            <x v="0"/>
          </reference>
          <reference field="2" count="1" selected="0">
            <x v="649"/>
          </reference>
        </references>
      </pivotArea>
    </chartFormat>
    <chartFormat chart="27" format="3328">
      <pivotArea type="data" outline="0" fieldPosition="0">
        <references count="2">
          <reference field="4294967294" count="1" selected="0">
            <x v="0"/>
          </reference>
          <reference field="2" count="1" selected="0">
            <x v="650"/>
          </reference>
        </references>
      </pivotArea>
    </chartFormat>
    <chartFormat chart="27" format="3329">
      <pivotArea type="data" outline="0" fieldPosition="0">
        <references count="2">
          <reference field="4294967294" count="1" selected="0">
            <x v="0"/>
          </reference>
          <reference field="2" count="1" selected="0">
            <x v="651"/>
          </reference>
        </references>
      </pivotArea>
    </chartFormat>
    <chartFormat chart="27" format="3330">
      <pivotArea type="data" outline="0" fieldPosition="0">
        <references count="2">
          <reference field="4294967294" count="1" selected="0">
            <x v="0"/>
          </reference>
          <reference field="2" count="1" selected="0">
            <x v="652"/>
          </reference>
        </references>
      </pivotArea>
    </chartFormat>
    <chartFormat chart="27" format="3331">
      <pivotArea type="data" outline="0" fieldPosition="0">
        <references count="2">
          <reference field="4294967294" count="1" selected="0">
            <x v="0"/>
          </reference>
          <reference field="2" count="1" selected="0">
            <x v="653"/>
          </reference>
        </references>
      </pivotArea>
    </chartFormat>
    <chartFormat chart="27" format="3332">
      <pivotArea type="data" outline="0" fieldPosition="0">
        <references count="2">
          <reference field="4294967294" count="1" selected="0">
            <x v="0"/>
          </reference>
          <reference field="2" count="1" selected="0">
            <x v="654"/>
          </reference>
        </references>
      </pivotArea>
    </chartFormat>
    <chartFormat chart="27" format="3333">
      <pivotArea type="data" outline="0" fieldPosition="0">
        <references count="2">
          <reference field="4294967294" count="1" selected="0">
            <x v="0"/>
          </reference>
          <reference field="2" count="1" selected="0">
            <x v="655"/>
          </reference>
        </references>
      </pivotArea>
    </chartFormat>
    <chartFormat chart="27" format="3334">
      <pivotArea type="data" outline="0" fieldPosition="0">
        <references count="2">
          <reference field="4294967294" count="1" selected="0">
            <x v="0"/>
          </reference>
          <reference field="2" count="1" selected="0">
            <x v="656"/>
          </reference>
        </references>
      </pivotArea>
    </chartFormat>
    <chartFormat chart="27" format="3335">
      <pivotArea type="data" outline="0" fieldPosition="0">
        <references count="2">
          <reference field="4294967294" count="1" selected="0">
            <x v="0"/>
          </reference>
          <reference field="2" count="1" selected="0">
            <x v="657"/>
          </reference>
        </references>
      </pivotArea>
    </chartFormat>
    <chartFormat chart="27" format="3336">
      <pivotArea type="data" outline="0" fieldPosition="0">
        <references count="2">
          <reference field="4294967294" count="1" selected="0">
            <x v="0"/>
          </reference>
          <reference field="2" count="1" selected="0">
            <x v="658"/>
          </reference>
        </references>
      </pivotArea>
    </chartFormat>
    <chartFormat chart="27" format="3337">
      <pivotArea type="data" outline="0" fieldPosition="0">
        <references count="2">
          <reference field="4294967294" count="1" selected="0">
            <x v="0"/>
          </reference>
          <reference field="2" count="1" selected="0">
            <x v="659"/>
          </reference>
        </references>
      </pivotArea>
    </chartFormat>
    <chartFormat chart="27" format="3338">
      <pivotArea type="data" outline="0" fieldPosition="0">
        <references count="2">
          <reference field="4294967294" count="1" selected="0">
            <x v="0"/>
          </reference>
          <reference field="2" count="1" selected="0">
            <x v="660"/>
          </reference>
        </references>
      </pivotArea>
    </chartFormat>
    <chartFormat chart="27" format="3339">
      <pivotArea type="data" outline="0" fieldPosition="0">
        <references count="2">
          <reference field="4294967294" count="1" selected="0">
            <x v="0"/>
          </reference>
          <reference field="2" count="1" selected="0">
            <x v="661"/>
          </reference>
        </references>
      </pivotArea>
    </chartFormat>
    <chartFormat chart="27" format="3340">
      <pivotArea type="data" outline="0" fieldPosition="0">
        <references count="2">
          <reference field="4294967294" count="1" selected="0">
            <x v="0"/>
          </reference>
          <reference field="2" count="1" selected="0">
            <x v="662"/>
          </reference>
        </references>
      </pivotArea>
    </chartFormat>
    <chartFormat chart="27" format="3341">
      <pivotArea type="data" outline="0" fieldPosition="0">
        <references count="2">
          <reference field="4294967294" count="1" selected="0">
            <x v="0"/>
          </reference>
          <reference field="2" count="1" selected="0">
            <x v="663"/>
          </reference>
        </references>
      </pivotArea>
    </chartFormat>
    <chartFormat chart="27" format="3342">
      <pivotArea type="data" outline="0" fieldPosition="0">
        <references count="2">
          <reference field="4294967294" count="1" selected="0">
            <x v="0"/>
          </reference>
          <reference field="2" count="1" selected="0">
            <x v="664"/>
          </reference>
        </references>
      </pivotArea>
    </chartFormat>
    <chartFormat chart="27" format="3343">
      <pivotArea type="data" outline="0" fieldPosition="0">
        <references count="2">
          <reference field="4294967294" count="1" selected="0">
            <x v="0"/>
          </reference>
          <reference field="2" count="1" selected="0">
            <x v="665"/>
          </reference>
        </references>
      </pivotArea>
    </chartFormat>
    <chartFormat chart="27" format="3344">
      <pivotArea type="data" outline="0" fieldPosition="0">
        <references count="2">
          <reference field="4294967294" count="1" selected="0">
            <x v="0"/>
          </reference>
          <reference field="2" count="1" selected="0">
            <x v="666"/>
          </reference>
        </references>
      </pivotArea>
    </chartFormat>
    <chartFormat chart="27" format="3345">
      <pivotArea type="data" outline="0" fieldPosition="0">
        <references count="2">
          <reference field="4294967294" count="1" selected="0">
            <x v="0"/>
          </reference>
          <reference field="2" count="1" selected="0">
            <x v="667"/>
          </reference>
        </references>
      </pivotArea>
    </chartFormat>
    <chartFormat chart="27" format="3346">
      <pivotArea type="data" outline="0" fieldPosition="0">
        <references count="2">
          <reference field="4294967294" count="1" selected="0">
            <x v="0"/>
          </reference>
          <reference field="2" count="1" selected="0">
            <x v="668"/>
          </reference>
        </references>
      </pivotArea>
    </chartFormat>
    <chartFormat chart="27" format="3347">
      <pivotArea type="data" outline="0" fieldPosition="0">
        <references count="2">
          <reference field="4294967294" count="1" selected="0">
            <x v="0"/>
          </reference>
          <reference field="2" count="1" selected="0">
            <x v="669"/>
          </reference>
        </references>
      </pivotArea>
    </chartFormat>
    <chartFormat chart="27" format="3348">
      <pivotArea type="data" outline="0" fieldPosition="0">
        <references count="2">
          <reference field="4294967294" count="1" selected="0">
            <x v="0"/>
          </reference>
          <reference field="2" count="1" selected="0">
            <x v="670"/>
          </reference>
        </references>
      </pivotArea>
    </chartFormat>
    <chartFormat chart="27" format="3349">
      <pivotArea type="data" outline="0" fieldPosition="0">
        <references count="2">
          <reference field="4294967294" count="1" selected="0">
            <x v="0"/>
          </reference>
          <reference field="2" count="1" selected="0">
            <x v="671"/>
          </reference>
        </references>
      </pivotArea>
    </chartFormat>
    <chartFormat chart="27" format="3350">
      <pivotArea type="data" outline="0" fieldPosition="0">
        <references count="2">
          <reference field="4294967294" count="1" selected="0">
            <x v="0"/>
          </reference>
          <reference field="2" count="1" selected="0">
            <x v="672"/>
          </reference>
        </references>
      </pivotArea>
    </chartFormat>
    <chartFormat chart="27" format="3351">
      <pivotArea type="data" outline="0" fieldPosition="0">
        <references count="2">
          <reference field="4294967294" count="1" selected="0">
            <x v="0"/>
          </reference>
          <reference field="2" count="1" selected="0">
            <x v="673"/>
          </reference>
        </references>
      </pivotArea>
    </chartFormat>
    <chartFormat chart="27" format="3352">
      <pivotArea type="data" outline="0" fieldPosition="0">
        <references count="2">
          <reference field="4294967294" count="1" selected="0">
            <x v="0"/>
          </reference>
          <reference field="2" count="1" selected="0">
            <x v="674"/>
          </reference>
        </references>
      </pivotArea>
    </chartFormat>
    <chartFormat chart="27" format="3353">
      <pivotArea type="data" outline="0" fieldPosition="0">
        <references count="2">
          <reference field="4294967294" count="1" selected="0">
            <x v="0"/>
          </reference>
          <reference field="2" count="1" selected="0">
            <x v="675"/>
          </reference>
        </references>
      </pivotArea>
    </chartFormat>
    <chartFormat chart="27" format="3354">
      <pivotArea type="data" outline="0" fieldPosition="0">
        <references count="2">
          <reference field="4294967294" count="1" selected="0">
            <x v="0"/>
          </reference>
          <reference field="2" count="1" selected="0">
            <x v="676"/>
          </reference>
        </references>
      </pivotArea>
    </chartFormat>
    <chartFormat chart="27" format="3355">
      <pivotArea type="data" outline="0" fieldPosition="0">
        <references count="2">
          <reference field="4294967294" count="1" selected="0">
            <x v="0"/>
          </reference>
          <reference field="2" count="1" selected="0">
            <x v="677"/>
          </reference>
        </references>
      </pivotArea>
    </chartFormat>
    <chartFormat chart="27" format="3356">
      <pivotArea type="data" outline="0" fieldPosition="0">
        <references count="2">
          <reference field="4294967294" count="1" selected="0">
            <x v="0"/>
          </reference>
          <reference field="2" count="1" selected="0">
            <x v="678"/>
          </reference>
        </references>
      </pivotArea>
    </chartFormat>
    <chartFormat chart="27" format="3357">
      <pivotArea type="data" outline="0" fieldPosition="0">
        <references count="2">
          <reference field="4294967294" count="1" selected="0">
            <x v="0"/>
          </reference>
          <reference field="2" count="1" selected="0">
            <x v="679"/>
          </reference>
        </references>
      </pivotArea>
    </chartFormat>
    <chartFormat chart="27" format="3358">
      <pivotArea type="data" outline="0" fieldPosition="0">
        <references count="2">
          <reference field="4294967294" count="1" selected="0">
            <x v="0"/>
          </reference>
          <reference field="2" count="1" selected="0">
            <x v="680"/>
          </reference>
        </references>
      </pivotArea>
    </chartFormat>
    <chartFormat chart="27" format="3359">
      <pivotArea type="data" outline="0" fieldPosition="0">
        <references count="2">
          <reference field="4294967294" count="1" selected="0">
            <x v="0"/>
          </reference>
          <reference field="2" count="1" selected="0">
            <x v="681"/>
          </reference>
        </references>
      </pivotArea>
    </chartFormat>
    <chartFormat chart="27" format="3360">
      <pivotArea type="data" outline="0" fieldPosition="0">
        <references count="2">
          <reference field="4294967294" count="1" selected="0">
            <x v="0"/>
          </reference>
          <reference field="2" count="1" selected="0">
            <x v="682"/>
          </reference>
        </references>
      </pivotArea>
    </chartFormat>
    <chartFormat chart="27" format="3361">
      <pivotArea type="data" outline="0" fieldPosition="0">
        <references count="2">
          <reference field="4294967294" count="1" selected="0">
            <x v="0"/>
          </reference>
          <reference field="2" count="1" selected="0">
            <x v="683"/>
          </reference>
        </references>
      </pivotArea>
    </chartFormat>
    <chartFormat chart="27" format="3362">
      <pivotArea type="data" outline="0" fieldPosition="0">
        <references count="2">
          <reference field="4294967294" count="1" selected="0">
            <x v="0"/>
          </reference>
          <reference field="2" count="1" selected="0">
            <x v="684"/>
          </reference>
        </references>
      </pivotArea>
    </chartFormat>
    <chartFormat chart="27" format="3363">
      <pivotArea type="data" outline="0" fieldPosition="0">
        <references count="2">
          <reference field="4294967294" count="1" selected="0">
            <x v="0"/>
          </reference>
          <reference field="2" count="1" selected="0">
            <x v="685"/>
          </reference>
        </references>
      </pivotArea>
    </chartFormat>
    <chartFormat chart="27" format="3364">
      <pivotArea type="data" outline="0" fieldPosition="0">
        <references count="2">
          <reference field="4294967294" count="1" selected="0">
            <x v="0"/>
          </reference>
          <reference field="2" count="1" selected="0">
            <x v="686"/>
          </reference>
        </references>
      </pivotArea>
    </chartFormat>
    <chartFormat chart="27" format="3365">
      <pivotArea type="data" outline="0" fieldPosition="0">
        <references count="2">
          <reference field="4294967294" count="1" selected="0">
            <x v="0"/>
          </reference>
          <reference field="2" count="1" selected="0">
            <x v="687"/>
          </reference>
        </references>
      </pivotArea>
    </chartFormat>
    <chartFormat chart="27" format="3366">
      <pivotArea type="data" outline="0" fieldPosition="0">
        <references count="2">
          <reference field="4294967294" count="1" selected="0">
            <x v="0"/>
          </reference>
          <reference field="2" count="1" selected="0">
            <x v="688"/>
          </reference>
        </references>
      </pivotArea>
    </chartFormat>
    <chartFormat chart="27" format="3367">
      <pivotArea type="data" outline="0" fieldPosition="0">
        <references count="2">
          <reference field="4294967294" count="1" selected="0">
            <x v="0"/>
          </reference>
          <reference field="2" count="1" selected="0">
            <x v="689"/>
          </reference>
        </references>
      </pivotArea>
    </chartFormat>
    <chartFormat chart="27" format="3368">
      <pivotArea type="data" outline="0" fieldPosition="0">
        <references count="2">
          <reference field="4294967294" count="1" selected="0">
            <x v="0"/>
          </reference>
          <reference field="2" count="1" selected="0">
            <x v="690"/>
          </reference>
        </references>
      </pivotArea>
    </chartFormat>
    <chartFormat chart="27" format="3369">
      <pivotArea type="data" outline="0" fieldPosition="0">
        <references count="2">
          <reference field="4294967294" count="1" selected="0">
            <x v="0"/>
          </reference>
          <reference field="2" count="1" selected="0">
            <x v="691"/>
          </reference>
        </references>
      </pivotArea>
    </chartFormat>
    <chartFormat chart="27" format="3370">
      <pivotArea type="data" outline="0" fieldPosition="0">
        <references count="2">
          <reference field="4294967294" count="1" selected="0">
            <x v="0"/>
          </reference>
          <reference field="2" count="1" selected="0">
            <x v="692"/>
          </reference>
        </references>
      </pivotArea>
    </chartFormat>
    <chartFormat chart="27" format="3371">
      <pivotArea type="data" outline="0" fieldPosition="0">
        <references count="2">
          <reference field="4294967294" count="1" selected="0">
            <x v="0"/>
          </reference>
          <reference field="2" count="1" selected="0">
            <x v="693"/>
          </reference>
        </references>
      </pivotArea>
    </chartFormat>
    <chartFormat chart="27" format="3372">
      <pivotArea type="data" outline="0" fieldPosition="0">
        <references count="2">
          <reference field="4294967294" count="1" selected="0">
            <x v="0"/>
          </reference>
          <reference field="2" count="1" selected="0">
            <x v="694"/>
          </reference>
        </references>
      </pivotArea>
    </chartFormat>
    <chartFormat chart="27" format="3373">
      <pivotArea type="data" outline="0" fieldPosition="0">
        <references count="2">
          <reference field="4294967294" count="1" selected="0">
            <x v="0"/>
          </reference>
          <reference field="2" count="1" selected="0">
            <x v="695"/>
          </reference>
        </references>
      </pivotArea>
    </chartFormat>
    <chartFormat chart="27" format="3374">
      <pivotArea type="data" outline="0" fieldPosition="0">
        <references count="2">
          <reference field="4294967294" count="1" selected="0">
            <x v="0"/>
          </reference>
          <reference field="2" count="1" selected="0">
            <x v="696"/>
          </reference>
        </references>
      </pivotArea>
    </chartFormat>
    <chartFormat chart="27" format="3375">
      <pivotArea type="data" outline="0" fieldPosition="0">
        <references count="2">
          <reference field="4294967294" count="1" selected="0">
            <x v="0"/>
          </reference>
          <reference field="2" count="1" selected="0">
            <x v="697"/>
          </reference>
        </references>
      </pivotArea>
    </chartFormat>
    <chartFormat chart="27" format="3376">
      <pivotArea type="data" outline="0" fieldPosition="0">
        <references count="2">
          <reference field="4294967294" count="1" selected="0">
            <x v="0"/>
          </reference>
          <reference field="2" count="1" selected="0">
            <x v="698"/>
          </reference>
        </references>
      </pivotArea>
    </chartFormat>
    <chartFormat chart="27" format="3377">
      <pivotArea type="data" outline="0" fieldPosition="0">
        <references count="2">
          <reference field="4294967294" count="1" selected="0">
            <x v="0"/>
          </reference>
          <reference field="2" count="1" selected="0">
            <x v="699"/>
          </reference>
        </references>
      </pivotArea>
    </chartFormat>
    <chartFormat chart="27" format="3378">
      <pivotArea type="data" outline="0" fieldPosition="0">
        <references count="2">
          <reference field="4294967294" count="1" selected="0">
            <x v="0"/>
          </reference>
          <reference field="2" count="1" selected="0">
            <x v="700"/>
          </reference>
        </references>
      </pivotArea>
    </chartFormat>
    <chartFormat chart="27" format="3379">
      <pivotArea type="data" outline="0" fieldPosition="0">
        <references count="2">
          <reference field="4294967294" count="1" selected="0">
            <x v="0"/>
          </reference>
          <reference field="2" count="1" selected="0">
            <x v="701"/>
          </reference>
        </references>
      </pivotArea>
    </chartFormat>
    <chartFormat chart="27" format="3380">
      <pivotArea type="data" outline="0" fieldPosition="0">
        <references count="2">
          <reference field="4294967294" count="1" selected="0">
            <x v="0"/>
          </reference>
          <reference field="2" count="1" selected="0">
            <x v="702"/>
          </reference>
        </references>
      </pivotArea>
    </chartFormat>
    <chartFormat chart="27" format="3381">
      <pivotArea type="data" outline="0" fieldPosition="0">
        <references count="2">
          <reference field="4294967294" count="1" selected="0">
            <x v="0"/>
          </reference>
          <reference field="2" count="1" selected="0">
            <x v="703"/>
          </reference>
        </references>
      </pivotArea>
    </chartFormat>
    <chartFormat chart="27" format="3382">
      <pivotArea type="data" outline="0" fieldPosition="0">
        <references count="2">
          <reference field="4294967294" count="1" selected="0">
            <x v="0"/>
          </reference>
          <reference field="2" count="1" selected="0">
            <x v="704"/>
          </reference>
        </references>
      </pivotArea>
    </chartFormat>
    <chartFormat chart="27" format="3383">
      <pivotArea type="data" outline="0" fieldPosition="0">
        <references count="2">
          <reference field="4294967294" count="1" selected="0">
            <x v="0"/>
          </reference>
          <reference field="2" count="1" selected="0">
            <x v="705"/>
          </reference>
        </references>
      </pivotArea>
    </chartFormat>
    <chartFormat chart="27" format="3384">
      <pivotArea type="data" outline="0" fieldPosition="0">
        <references count="2">
          <reference field="4294967294" count="1" selected="0">
            <x v="0"/>
          </reference>
          <reference field="2" count="1" selected="0">
            <x v="706"/>
          </reference>
        </references>
      </pivotArea>
    </chartFormat>
    <chartFormat chart="27" format="3385">
      <pivotArea type="data" outline="0" fieldPosition="0">
        <references count="2">
          <reference field="4294967294" count="1" selected="0">
            <x v="0"/>
          </reference>
          <reference field="2" count="1" selected="0">
            <x v="707"/>
          </reference>
        </references>
      </pivotArea>
    </chartFormat>
    <chartFormat chart="27" format="3386">
      <pivotArea type="data" outline="0" fieldPosition="0">
        <references count="2">
          <reference field="4294967294" count="1" selected="0">
            <x v="0"/>
          </reference>
          <reference field="2" count="1" selected="0">
            <x v="708"/>
          </reference>
        </references>
      </pivotArea>
    </chartFormat>
    <chartFormat chart="27" format="3387">
      <pivotArea type="data" outline="0" fieldPosition="0">
        <references count="2">
          <reference field="4294967294" count="1" selected="0">
            <x v="0"/>
          </reference>
          <reference field="2" count="1" selected="0">
            <x v="709"/>
          </reference>
        </references>
      </pivotArea>
    </chartFormat>
    <chartFormat chart="27" format="3388">
      <pivotArea type="data" outline="0" fieldPosition="0">
        <references count="2">
          <reference field="4294967294" count="1" selected="0">
            <x v="0"/>
          </reference>
          <reference field="2" count="1" selected="0">
            <x v="710"/>
          </reference>
        </references>
      </pivotArea>
    </chartFormat>
    <chartFormat chart="27" format="3389">
      <pivotArea type="data" outline="0" fieldPosition="0">
        <references count="2">
          <reference field="4294967294" count="1" selected="0">
            <x v="0"/>
          </reference>
          <reference field="2" count="1" selected="0">
            <x v="711"/>
          </reference>
        </references>
      </pivotArea>
    </chartFormat>
    <chartFormat chart="27" format="3390">
      <pivotArea type="data" outline="0" fieldPosition="0">
        <references count="2">
          <reference field="4294967294" count="1" selected="0">
            <x v="0"/>
          </reference>
          <reference field="2" count="1" selected="0">
            <x v="712"/>
          </reference>
        </references>
      </pivotArea>
    </chartFormat>
    <chartFormat chart="27" format="3391">
      <pivotArea type="data" outline="0" fieldPosition="0">
        <references count="2">
          <reference field="4294967294" count="1" selected="0">
            <x v="0"/>
          </reference>
          <reference field="2" count="1" selected="0">
            <x v="713"/>
          </reference>
        </references>
      </pivotArea>
    </chartFormat>
    <chartFormat chart="27" format="3392">
      <pivotArea type="data" outline="0" fieldPosition="0">
        <references count="2">
          <reference field="4294967294" count="1" selected="0">
            <x v="0"/>
          </reference>
          <reference field="2" count="1" selected="0">
            <x v="714"/>
          </reference>
        </references>
      </pivotArea>
    </chartFormat>
    <chartFormat chart="27" format="3393">
      <pivotArea type="data" outline="0" fieldPosition="0">
        <references count="2">
          <reference field="4294967294" count="1" selected="0">
            <x v="0"/>
          </reference>
          <reference field="2" count="1" selected="0">
            <x v="715"/>
          </reference>
        </references>
      </pivotArea>
    </chartFormat>
    <chartFormat chart="27" format="3394">
      <pivotArea type="data" outline="0" fieldPosition="0">
        <references count="2">
          <reference field="4294967294" count="1" selected="0">
            <x v="0"/>
          </reference>
          <reference field="2" count="1" selected="0">
            <x v="716"/>
          </reference>
        </references>
      </pivotArea>
    </chartFormat>
    <chartFormat chart="27" format="3395">
      <pivotArea type="data" outline="0" fieldPosition="0">
        <references count="2">
          <reference field="4294967294" count="1" selected="0">
            <x v="0"/>
          </reference>
          <reference field="2" count="1" selected="0">
            <x v="717"/>
          </reference>
        </references>
      </pivotArea>
    </chartFormat>
    <chartFormat chart="27" format="3396">
      <pivotArea type="data" outline="0" fieldPosition="0">
        <references count="2">
          <reference field="4294967294" count="1" selected="0">
            <x v="0"/>
          </reference>
          <reference field="2" count="1" selected="0">
            <x v="718"/>
          </reference>
        </references>
      </pivotArea>
    </chartFormat>
    <chartFormat chart="27" format="3397">
      <pivotArea type="data" outline="0" fieldPosition="0">
        <references count="2">
          <reference field="4294967294" count="1" selected="0">
            <x v="0"/>
          </reference>
          <reference field="2" count="1" selected="0">
            <x v="719"/>
          </reference>
        </references>
      </pivotArea>
    </chartFormat>
    <chartFormat chart="27" format="3398">
      <pivotArea type="data" outline="0" fieldPosition="0">
        <references count="2">
          <reference field="4294967294" count="1" selected="0">
            <x v="0"/>
          </reference>
          <reference field="2" count="1" selected="0">
            <x v="720"/>
          </reference>
        </references>
      </pivotArea>
    </chartFormat>
    <chartFormat chart="27" format="3399">
      <pivotArea type="data" outline="0" fieldPosition="0">
        <references count="2">
          <reference field="4294967294" count="1" selected="0">
            <x v="0"/>
          </reference>
          <reference field="2" count="1" selected="0">
            <x v="721"/>
          </reference>
        </references>
      </pivotArea>
    </chartFormat>
    <chartFormat chart="27" format="3400">
      <pivotArea type="data" outline="0" fieldPosition="0">
        <references count="2">
          <reference field="4294967294" count="1" selected="0">
            <x v="0"/>
          </reference>
          <reference field="2" count="1" selected="0">
            <x v="722"/>
          </reference>
        </references>
      </pivotArea>
    </chartFormat>
    <chartFormat chart="27" format="3401">
      <pivotArea type="data" outline="0" fieldPosition="0">
        <references count="2">
          <reference field="4294967294" count="1" selected="0">
            <x v="0"/>
          </reference>
          <reference field="2" count="1" selected="0">
            <x v="723"/>
          </reference>
        </references>
      </pivotArea>
    </chartFormat>
    <chartFormat chart="27" format="3402">
      <pivotArea type="data" outline="0" fieldPosition="0">
        <references count="2">
          <reference field="4294967294" count="1" selected="0">
            <x v="0"/>
          </reference>
          <reference field="2" count="1" selected="0">
            <x v="724"/>
          </reference>
        </references>
      </pivotArea>
    </chartFormat>
    <chartFormat chart="27" format="3403">
      <pivotArea type="data" outline="0" fieldPosition="0">
        <references count="2">
          <reference field="4294967294" count="1" selected="0">
            <x v="0"/>
          </reference>
          <reference field="2" count="1" selected="0">
            <x v="725"/>
          </reference>
        </references>
      </pivotArea>
    </chartFormat>
    <chartFormat chart="27" format="3404">
      <pivotArea type="data" outline="0" fieldPosition="0">
        <references count="2">
          <reference field="4294967294" count="1" selected="0">
            <x v="0"/>
          </reference>
          <reference field="2" count="1" selected="0">
            <x v="726"/>
          </reference>
        </references>
      </pivotArea>
    </chartFormat>
    <chartFormat chart="27" format="3405">
      <pivotArea type="data" outline="0" fieldPosition="0">
        <references count="2">
          <reference field="4294967294" count="1" selected="0">
            <x v="0"/>
          </reference>
          <reference field="2" count="1" selected="0">
            <x v="727"/>
          </reference>
        </references>
      </pivotArea>
    </chartFormat>
    <chartFormat chart="27" format="3406">
      <pivotArea type="data" outline="0" fieldPosition="0">
        <references count="2">
          <reference field="4294967294" count="1" selected="0">
            <x v="0"/>
          </reference>
          <reference field="2" count="1" selected="0">
            <x v="728"/>
          </reference>
        </references>
      </pivotArea>
    </chartFormat>
    <chartFormat chart="27" format="3407">
      <pivotArea type="data" outline="0" fieldPosition="0">
        <references count="2">
          <reference field="4294967294" count="1" selected="0">
            <x v="0"/>
          </reference>
          <reference field="2" count="1" selected="0">
            <x v="729"/>
          </reference>
        </references>
      </pivotArea>
    </chartFormat>
    <chartFormat chart="27" format="3408">
      <pivotArea type="data" outline="0" fieldPosition="0">
        <references count="2">
          <reference field="4294967294" count="1" selected="0">
            <x v="0"/>
          </reference>
          <reference field="2" count="1" selected="0">
            <x v="730"/>
          </reference>
        </references>
      </pivotArea>
    </chartFormat>
    <chartFormat chart="27" format="3409">
      <pivotArea type="data" outline="0" fieldPosition="0">
        <references count="2">
          <reference field="4294967294" count="1" selected="0">
            <x v="0"/>
          </reference>
          <reference field="2" count="1" selected="0">
            <x v="731"/>
          </reference>
        </references>
      </pivotArea>
    </chartFormat>
    <chartFormat chart="27" format="3410">
      <pivotArea type="data" outline="0" fieldPosition="0">
        <references count="2">
          <reference field="4294967294" count="1" selected="0">
            <x v="0"/>
          </reference>
          <reference field="2" count="1" selected="0">
            <x v="732"/>
          </reference>
        </references>
      </pivotArea>
    </chartFormat>
    <chartFormat chart="27" format="3411">
      <pivotArea type="data" outline="0" fieldPosition="0">
        <references count="2">
          <reference field="4294967294" count="1" selected="0">
            <x v="0"/>
          </reference>
          <reference field="2" count="1" selected="0">
            <x v="733"/>
          </reference>
        </references>
      </pivotArea>
    </chartFormat>
    <chartFormat chart="27" format="3412">
      <pivotArea type="data" outline="0" fieldPosition="0">
        <references count="2">
          <reference field="4294967294" count="1" selected="0">
            <x v="0"/>
          </reference>
          <reference field="2" count="1" selected="0">
            <x v="734"/>
          </reference>
        </references>
      </pivotArea>
    </chartFormat>
    <chartFormat chart="27" format="3413">
      <pivotArea type="data" outline="0" fieldPosition="0">
        <references count="2">
          <reference field="4294967294" count="1" selected="0">
            <x v="0"/>
          </reference>
          <reference field="2" count="1" selected="0">
            <x v="735"/>
          </reference>
        </references>
      </pivotArea>
    </chartFormat>
    <chartFormat chart="27" format="3414">
      <pivotArea type="data" outline="0" fieldPosition="0">
        <references count="2">
          <reference field="4294967294" count="1" selected="0">
            <x v="0"/>
          </reference>
          <reference field="2" count="1" selected="0">
            <x v="736"/>
          </reference>
        </references>
      </pivotArea>
    </chartFormat>
    <chartFormat chart="27" format="3415">
      <pivotArea type="data" outline="0" fieldPosition="0">
        <references count="2">
          <reference field="4294967294" count="1" selected="0">
            <x v="0"/>
          </reference>
          <reference field="2" count="1" selected="0">
            <x v="737"/>
          </reference>
        </references>
      </pivotArea>
    </chartFormat>
    <chartFormat chart="27" format="3416">
      <pivotArea type="data" outline="0" fieldPosition="0">
        <references count="2">
          <reference field="4294967294" count="1" selected="0">
            <x v="0"/>
          </reference>
          <reference field="2" count="1" selected="0">
            <x v="738"/>
          </reference>
        </references>
      </pivotArea>
    </chartFormat>
    <chartFormat chart="27" format="3417">
      <pivotArea type="data" outline="0" fieldPosition="0">
        <references count="2">
          <reference field="4294967294" count="1" selected="0">
            <x v="0"/>
          </reference>
          <reference field="2" count="1" selected="0">
            <x v="739"/>
          </reference>
        </references>
      </pivotArea>
    </chartFormat>
    <chartFormat chart="27" format="3418">
      <pivotArea type="data" outline="0" fieldPosition="0">
        <references count="2">
          <reference field="4294967294" count="1" selected="0">
            <x v="0"/>
          </reference>
          <reference field="2" count="1" selected="0">
            <x v="740"/>
          </reference>
        </references>
      </pivotArea>
    </chartFormat>
    <chartFormat chart="27" format="3419">
      <pivotArea type="data" outline="0" fieldPosition="0">
        <references count="2">
          <reference field="4294967294" count="1" selected="0">
            <x v="0"/>
          </reference>
          <reference field="2" count="1" selected="0">
            <x v="741"/>
          </reference>
        </references>
      </pivotArea>
    </chartFormat>
    <chartFormat chart="27" format="3420">
      <pivotArea type="data" outline="0" fieldPosition="0">
        <references count="2">
          <reference field="4294967294" count="1" selected="0">
            <x v="0"/>
          </reference>
          <reference field="2" count="1" selected="0">
            <x v="742"/>
          </reference>
        </references>
      </pivotArea>
    </chartFormat>
    <chartFormat chart="27" format="3421">
      <pivotArea type="data" outline="0" fieldPosition="0">
        <references count="2">
          <reference field="4294967294" count="1" selected="0">
            <x v="0"/>
          </reference>
          <reference field="2" count="1" selected="0">
            <x v="743"/>
          </reference>
        </references>
      </pivotArea>
    </chartFormat>
    <chartFormat chart="27" format="3422">
      <pivotArea type="data" outline="0" fieldPosition="0">
        <references count="2">
          <reference field="4294967294" count="1" selected="0">
            <x v="0"/>
          </reference>
          <reference field="2" count="1" selected="0">
            <x v="744"/>
          </reference>
        </references>
      </pivotArea>
    </chartFormat>
    <chartFormat chart="27" format="3423">
      <pivotArea type="data" outline="0" fieldPosition="0">
        <references count="2">
          <reference field="4294967294" count="1" selected="0">
            <x v="0"/>
          </reference>
          <reference field="2" count="1" selected="0">
            <x v="745"/>
          </reference>
        </references>
      </pivotArea>
    </chartFormat>
    <chartFormat chart="27" format="3424">
      <pivotArea type="data" outline="0" fieldPosition="0">
        <references count="2">
          <reference field="4294967294" count="1" selected="0">
            <x v="0"/>
          </reference>
          <reference field="2" count="1" selected="0">
            <x v="746"/>
          </reference>
        </references>
      </pivotArea>
    </chartFormat>
    <chartFormat chart="27" format="3425">
      <pivotArea type="data" outline="0" fieldPosition="0">
        <references count="2">
          <reference field="4294967294" count="1" selected="0">
            <x v="0"/>
          </reference>
          <reference field="2" count="1" selected="0">
            <x v="747"/>
          </reference>
        </references>
      </pivotArea>
    </chartFormat>
    <chartFormat chart="27" format="3426">
      <pivotArea type="data" outline="0" fieldPosition="0">
        <references count="2">
          <reference field="4294967294" count="1" selected="0">
            <x v="0"/>
          </reference>
          <reference field="2" count="1" selected="0">
            <x v="748"/>
          </reference>
        </references>
      </pivotArea>
    </chartFormat>
    <chartFormat chart="27" format="3427">
      <pivotArea type="data" outline="0" fieldPosition="0">
        <references count="2">
          <reference field="4294967294" count="1" selected="0">
            <x v="0"/>
          </reference>
          <reference field="2" count="1" selected="0">
            <x v="749"/>
          </reference>
        </references>
      </pivotArea>
    </chartFormat>
    <chartFormat chart="27" format="3428">
      <pivotArea type="data" outline="0" fieldPosition="0">
        <references count="2">
          <reference field="4294967294" count="1" selected="0">
            <x v="0"/>
          </reference>
          <reference field="2" count="1" selected="0">
            <x v="750"/>
          </reference>
        </references>
      </pivotArea>
    </chartFormat>
    <chartFormat chart="27" format="3429">
      <pivotArea type="data" outline="0" fieldPosition="0">
        <references count="2">
          <reference field="4294967294" count="1" selected="0">
            <x v="0"/>
          </reference>
          <reference field="2" count="1" selected="0">
            <x v="751"/>
          </reference>
        </references>
      </pivotArea>
    </chartFormat>
    <chartFormat chart="27" format="3430">
      <pivotArea type="data" outline="0" fieldPosition="0">
        <references count="2">
          <reference field="4294967294" count="1" selected="0">
            <x v="0"/>
          </reference>
          <reference field="2" count="1" selected="0">
            <x v="752"/>
          </reference>
        </references>
      </pivotArea>
    </chartFormat>
    <chartFormat chart="27" format="3431">
      <pivotArea type="data" outline="0" fieldPosition="0">
        <references count="2">
          <reference field="4294967294" count="1" selected="0">
            <x v="0"/>
          </reference>
          <reference field="2" count="1" selected="0">
            <x v="753"/>
          </reference>
        </references>
      </pivotArea>
    </chartFormat>
    <chartFormat chart="27" format="3432">
      <pivotArea type="data" outline="0" fieldPosition="0">
        <references count="2">
          <reference field="4294967294" count="1" selected="0">
            <x v="0"/>
          </reference>
          <reference field="2" count="1" selected="0">
            <x v="754"/>
          </reference>
        </references>
      </pivotArea>
    </chartFormat>
    <chartFormat chart="27" format="3433">
      <pivotArea type="data" outline="0" fieldPosition="0">
        <references count="2">
          <reference field="4294967294" count="1" selected="0">
            <x v="0"/>
          </reference>
          <reference field="2" count="1" selected="0">
            <x v="755"/>
          </reference>
        </references>
      </pivotArea>
    </chartFormat>
    <chartFormat chart="27" format="3434">
      <pivotArea type="data" outline="0" fieldPosition="0">
        <references count="2">
          <reference field="4294967294" count="1" selected="0">
            <x v="0"/>
          </reference>
          <reference field="2" count="1" selected="0">
            <x v="756"/>
          </reference>
        </references>
      </pivotArea>
    </chartFormat>
    <chartFormat chart="27" format="3435">
      <pivotArea type="data" outline="0" fieldPosition="0">
        <references count="2">
          <reference field="4294967294" count="1" selected="0">
            <x v="0"/>
          </reference>
          <reference field="2" count="1" selected="0">
            <x v="757"/>
          </reference>
        </references>
      </pivotArea>
    </chartFormat>
    <chartFormat chart="27" format="3436">
      <pivotArea type="data" outline="0" fieldPosition="0">
        <references count="2">
          <reference field="4294967294" count="1" selected="0">
            <x v="0"/>
          </reference>
          <reference field="2" count="1" selected="0">
            <x v="758"/>
          </reference>
        </references>
      </pivotArea>
    </chartFormat>
    <chartFormat chart="27" format="3437">
      <pivotArea type="data" outline="0" fieldPosition="0">
        <references count="2">
          <reference field="4294967294" count="1" selected="0">
            <x v="0"/>
          </reference>
          <reference field="2" count="1" selected="0">
            <x v="759"/>
          </reference>
        </references>
      </pivotArea>
    </chartFormat>
    <chartFormat chart="27" format="3438">
      <pivotArea type="data" outline="0" fieldPosition="0">
        <references count="2">
          <reference field="4294967294" count="1" selected="0">
            <x v="0"/>
          </reference>
          <reference field="2" count="1" selected="0">
            <x v="760"/>
          </reference>
        </references>
      </pivotArea>
    </chartFormat>
    <chartFormat chart="27" format="3439">
      <pivotArea type="data" outline="0" fieldPosition="0">
        <references count="2">
          <reference field="4294967294" count="1" selected="0">
            <x v="0"/>
          </reference>
          <reference field="2" count="1" selected="0">
            <x v="761"/>
          </reference>
        </references>
      </pivotArea>
    </chartFormat>
    <chartFormat chart="27" format="3440">
      <pivotArea type="data" outline="0" fieldPosition="0">
        <references count="2">
          <reference field="4294967294" count="1" selected="0">
            <x v="0"/>
          </reference>
          <reference field="2" count="1" selected="0">
            <x v="762"/>
          </reference>
        </references>
      </pivotArea>
    </chartFormat>
    <chartFormat chart="27" format="3441">
      <pivotArea type="data" outline="0" fieldPosition="0">
        <references count="2">
          <reference field="4294967294" count="1" selected="0">
            <x v="0"/>
          </reference>
          <reference field="2" count="1" selected="0">
            <x v="763"/>
          </reference>
        </references>
      </pivotArea>
    </chartFormat>
    <chartFormat chart="27" format="3442">
      <pivotArea type="data" outline="0" fieldPosition="0">
        <references count="2">
          <reference field="4294967294" count="1" selected="0">
            <x v="0"/>
          </reference>
          <reference field="2" count="1" selected="0">
            <x v="764"/>
          </reference>
        </references>
      </pivotArea>
    </chartFormat>
    <chartFormat chart="27" format="3443">
      <pivotArea type="data" outline="0" fieldPosition="0">
        <references count="2">
          <reference field="4294967294" count="1" selected="0">
            <x v="0"/>
          </reference>
          <reference field="2" count="1" selected="0">
            <x v="765"/>
          </reference>
        </references>
      </pivotArea>
    </chartFormat>
    <chartFormat chart="27" format="3444">
      <pivotArea type="data" outline="0" fieldPosition="0">
        <references count="2">
          <reference field="4294967294" count="1" selected="0">
            <x v="0"/>
          </reference>
          <reference field="2" count="1" selected="0">
            <x v="766"/>
          </reference>
        </references>
      </pivotArea>
    </chartFormat>
    <chartFormat chart="27" format="3445">
      <pivotArea type="data" outline="0" fieldPosition="0">
        <references count="2">
          <reference field="4294967294" count="1" selected="0">
            <x v="0"/>
          </reference>
          <reference field="2" count="1" selected="0">
            <x v="767"/>
          </reference>
        </references>
      </pivotArea>
    </chartFormat>
    <chartFormat chart="27" format="3446">
      <pivotArea type="data" outline="0" fieldPosition="0">
        <references count="2">
          <reference field="4294967294" count="1" selected="0">
            <x v="0"/>
          </reference>
          <reference field="2" count="1" selected="0">
            <x v="768"/>
          </reference>
        </references>
      </pivotArea>
    </chartFormat>
    <chartFormat chart="27" format="3447">
      <pivotArea type="data" outline="0" fieldPosition="0">
        <references count="2">
          <reference field="4294967294" count="1" selected="0">
            <x v="0"/>
          </reference>
          <reference field="2" count="1" selected="0">
            <x v="769"/>
          </reference>
        </references>
      </pivotArea>
    </chartFormat>
    <chartFormat chart="27" format="3448">
      <pivotArea type="data" outline="0" fieldPosition="0">
        <references count="2">
          <reference field="4294967294" count="1" selected="0">
            <x v="0"/>
          </reference>
          <reference field="2" count="1" selected="0">
            <x v="770"/>
          </reference>
        </references>
      </pivotArea>
    </chartFormat>
    <chartFormat chart="27" format="3449">
      <pivotArea type="data" outline="0" fieldPosition="0">
        <references count="2">
          <reference field="4294967294" count="1" selected="0">
            <x v="0"/>
          </reference>
          <reference field="2" count="1" selected="0">
            <x v="771"/>
          </reference>
        </references>
      </pivotArea>
    </chartFormat>
    <chartFormat chart="27" format="3450">
      <pivotArea type="data" outline="0" fieldPosition="0">
        <references count="2">
          <reference field="4294967294" count="1" selected="0">
            <x v="0"/>
          </reference>
          <reference field="2" count="1" selected="0">
            <x v="772"/>
          </reference>
        </references>
      </pivotArea>
    </chartFormat>
    <chartFormat chart="27" format="3451">
      <pivotArea type="data" outline="0" fieldPosition="0">
        <references count="2">
          <reference field="4294967294" count="1" selected="0">
            <x v="0"/>
          </reference>
          <reference field="2" count="1" selected="0">
            <x v="773"/>
          </reference>
        </references>
      </pivotArea>
    </chartFormat>
    <chartFormat chart="27" format="3452">
      <pivotArea type="data" outline="0" fieldPosition="0">
        <references count="2">
          <reference field="4294967294" count="1" selected="0">
            <x v="0"/>
          </reference>
          <reference field="2" count="1" selected="0">
            <x v="774"/>
          </reference>
        </references>
      </pivotArea>
    </chartFormat>
    <chartFormat chart="27" format="3453">
      <pivotArea type="data" outline="0" fieldPosition="0">
        <references count="2">
          <reference field="4294967294" count="1" selected="0">
            <x v="0"/>
          </reference>
          <reference field="2" count="1" selected="0">
            <x v="775"/>
          </reference>
        </references>
      </pivotArea>
    </chartFormat>
    <chartFormat chart="27" format="3454">
      <pivotArea type="data" outline="0" fieldPosition="0">
        <references count="2">
          <reference field="4294967294" count="1" selected="0">
            <x v="0"/>
          </reference>
          <reference field="2" count="1" selected="0">
            <x v="776"/>
          </reference>
        </references>
      </pivotArea>
    </chartFormat>
    <chartFormat chart="27" format="3455">
      <pivotArea type="data" outline="0" fieldPosition="0">
        <references count="2">
          <reference field="4294967294" count="1" selected="0">
            <x v="0"/>
          </reference>
          <reference field="2" count="1" selected="0">
            <x v="777"/>
          </reference>
        </references>
      </pivotArea>
    </chartFormat>
    <chartFormat chart="27" format="3456">
      <pivotArea type="data" outline="0" fieldPosition="0">
        <references count="2">
          <reference field="4294967294" count="1" selected="0">
            <x v="0"/>
          </reference>
          <reference field="2" count="1" selected="0">
            <x v="778"/>
          </reference>
        </references>
      </pivotArea>
    </chartFormat>
    <chartFormat chart="27" format="3457">
      <pivotArea type="data" outline="0" fieldPosition="0">
        <references count="2">
          <reference field="4294967294" count="1" selected="0">
            <x v="0"/>
          </reference>
          <reference field="2" count="1" selected="0">
            <x v="779"/>
          </reference>
        </references>
      </pivotArea>
    </chartFormat>
    <chartFormat chart="27" format="3458">
      <pivotArea type="data" outline="0" fieldPosition="0">
        <references count="2">
          <reference field="4294967294" count="1" selected="0">
            <x v="0"/>
          </reference>
          <reference field="2" count="1" selected="0">
            <x v="780"/>
          </reference>
        </references>
      </pivotArea>
    </chartFormat>
    <chartFormat chart="27" format="3459">
      <pivotArea type="data" outline="0" fieldPosition="0">
        <references count="2">
          <reference field="4294967294" count="1" selected="0">
            <x v="0"/>
          </reference>
          <reference field="2" count="1" selected="0">
            <x v="781"/>
          </reference>
        </references>
      </pivotArea>
    </chartFormat>
    <chartFormat chart="27" format="3460">
      <pivotArea type="data" outline="0" fieldPosition="0">
        <references count="2">
          <reference field="4294967294" count="1" selected="0">
            <x v="0"/>
          </reference>
          <reference field="2" count="1" selected="0">
            <x v="782"/>
          </reference>
        </references>
      </pivotArea>
    </chartFormat>
    <chartFormat chart="27" format="3461">
      <pivotArea type="data" outline="0" fieldPosition="0">
        <references count="2">
          <reference field="4294967294" count="1" selected="0">
            <x v="0"/>
          </reference>
          <reference field="2" count="1" selected="0">
            <x v="783"/>
          </reference>
        </references>
      </pivotArea>
    </chartFormat>
    <chartFormat chart="27" format="3462">
      <pivotArea type="data" outline="0" fieldPosition="0">
        <references count="2">
          <reference field="4294967294" count="1" selected="0">
            <x v="0"/>
          </reference>
          <reference field="2" count="1" selected="0">
            <x v="784"/>
          </reference>
        </references>
      </pivotArea>
    </chartFormat>
    <chartFormat chart="27" format="3463">
      <pivotArea type="data" outline="0" fieldPosition="0">
        <references count="2">
          <reference field="4294967294" count="1" selected="0">
            <x v="0"/>
          </reference>
          <reference field="2" count="1" selected="0">
            <x v="785"/>
          </reference>
        </references>
      </pivotArea>
    </chartFormat>
    <chartFormat chart="27" format="3464">
      <pivotArea type="data" outline="0" fieldPosition="0">
        <references count="2">
          <reference field="4294967294" count="1" selected="0">
            <x v="0"/>
          </reference>
          <reference field="2" count="1" selected="0">
            <x v="786"/>
          </reference>
        </references>
      </pivotArea>
    </chartFormat>
    <chartFormat chart="27" format="3465">
      <pivotArea type="data" outline="0" fieldPosition="0">
        <references count="2">
          <reference field="4294967294" count="1" selected="0">
            <x v="0"/>
          </reference>
          <reference field="2" count="1" selected="0">
            <x v="787"/>
          </reference>
        </references>
      </pivotArea>
    </chartFormat>
    <chartFormat chart="27" format="3466">
      <pivotArea type="data" outline="0" fieldPosition="0">
        <references count="2">
          <reference field="4294967294" count="1" selected="0">
            <x v="0"/>
          </reference>
          <reference field="2" count="1" selected="0">
            <x v="788"/>
          </reference>
        </references>
      </pivotArea>
    </chartFormat>
    <chartFormat chart="27" format="3467">
      <pivotArea type="data" outline="0" fieldPosition="0">
        <references count="2">
          <reference field="4294967294" count="1" selected="0">
            <x v="0"/>
          </reference>
          <reference field="2" count="1" selected="0">
            <x v="789"/>
          </reference>
        </references>
      </pivotArea>
    </chartFormat>
    <chartFormat chart="27" format="3468">
      <pivotArea type="data" outline="0" fieldPosition="0">
        <references count="2">
          <reference field="4294967294" count="1" selected="0">
            <x v="0"/>
          </reference>
          <reference field="2" count="1" selected="0">
            <x v="790"/>
          </reference>
        </references>
      </pivotArea>
    </chartFormat>
    <chartFormat chart="27" format="3469">
      <pivotArea type="data" outline="0" fieldPosition="0">
        <references count="2">
          <reference field="4294967294" count="1" selected="0">
            <x v="0"/>
          </reference>
          <reference field="2" count="1" selected="0">
            <x v="791"/>
          </reference>
        </references>
      </pivotArea>
    </chartFormat>
    <chartFormat chart="27" format="3470">
      <pivotArea type="data" outline="0" fieldPosition="0">
        <references count="2">
          <reference field="4294967294" count="1" selected="0">
            <x v="0"/>
          </reference>
          <reference field="2" count="1" selected="0">
            <x v="792"/>
          </reference>
        </references>
      </pivotArea>
    </chartFormat>
    <chartFormat chart="27" format="3471">
      <pivotArea type="data" outline="0" fieldPosition="0">
        <references count="2">
          <reference field="4294967294" count="1" selected="0">
            <x v="0"/>
          </reference>
          <reference field="2" count="1" selected="0">
            <x v="793"/>
          </reference>
        </references>
      </pivotArea>
    </chartFormat>
    <chartFormat chart="27" format="3472">
      <pivotArea type="data" outline="0" fieldPosition="0">
        <references count="2">
          <reference field="4294967294" count="1" selected="0">
            <x v="0"/>
          </reference>
          <reference field="2" count="1" selected="0">
            <x v="794"/>
          </reference>
        </references>
      </pivotArea>
    </chartFormat>
    <chartFormat chart="27" format="3473">
      <pivotArea type="data" outline="0" fieldPosition="0">
        <references count="2">
          <reference field="4294967294" count="1" selected="0">
            <x v="0"/>
          </reference>
          <reference field="2" count="1" selected="0">
            <x v="795"/>
          </reference>
        </references>
      </pivotArea>
    </chartFormat>
    <chartFormat chart="27" format="3474">
      <pivotArea type="data" outline="0" fieldPosition="0">
        <references count="2">
          <reference field="4294967294" count="1" selected="0">
            <x v="0"/>
          </reference>
          <reference field="2" count="1" selected="0">
            <x v="796"/>
          </reference>
        </references>
      </pivotArea>
    </chartFormat>
    <chartFormat chart="27" format="3475">
      <pivotArea type="data" outline="0" fieldPosition="0">
        <references count="2">
          <reference field="4294967294" count="1" selected="0">
            <x v="0"/>
          </reference>
          <reference field="2" count="1" selected="0">
            <x v="797"/>
          </reference>
        </references>
      </pivotArea>
    </chartFormat>
    <chartFormat chart="27" format="3476">
      <pivotArea type="data" outline="0" fieldPosition="0">
        <references count="2">
          <reference field="4294967294" count="1" selected="0">
            <x v="0"/>
          </reference>
          <reference field="2" count="1" selected="0">
            <x v="798"/>
          </reference>
        </references>
      </pivotArea>
    </chartFormat>
    <chartFormat chart="27" format="3477">
      <pivotArea type="data" outline="0" fieldPosition="0">
        <references count="2">
          <reference field="4294967294" count="1" selected="0">
            <x v="0"/>
          </reference>
          <reference field="2" count="1" selected="0">
            <x v="799"/>
          </reference>
        </references>
      </pivotArea>
    </chartFormat>
    <chartFormat chart="27" format="3478">
      <pivotArea type="data" outline="0" fieldPosition="0">
        <references count="2">
          <reference field="4294967294" count="1" selected="0">
            <x v="0"/>
          </reference>
          <reference field="2" count="1" selected="0">
            <x v="800"/>
          </reference>
        </references>
      </pivotArea>
    </chartFormat>
    <chartFormat chart="27" format="3479">
      <pivotArea type="data" outline="0" fieldPosition="0">
        <references count="2">
          <reference field="4294967294" count="1" selected="0">
            <x v="0"/>
          </reference>
          <reference field="2" count="1" selected="0">
            <x v="801"/>
          </reference>
        </references>
      </pivotArea>
    </chartFormat>
    <chartFormat chart="27" format="3480">
      <pivotArea type="data" outline="0" fieldPosition="0">
        <references count="2">
          <reference field="4294967294" count="1" selected="0">
            <x v="0"/>
          </reference>
          <reference field="2" count="1" selected="0">
            <x v="802"/>
          </reference>
        </references>
      </pivotArea>
    </chartFormat>
    <chartFormat chart="27" format="3481">
      <pivotArea type="data" outline="0" fieldPosition="0">
        <references count="2">
          <reference field="4294967294" count="1" selected="0">
            <x v="0"/>
          </reference>
          <reference field="2" count="1" selected="0">
            <x v="803"/>
          </reference>
        </references>
      </pivotArea>
    </chartFormat>
    <chartFormat chart="27" format="3482">
      <pivotArea type="data" outline="0" fieldPosition="0">
        <references count="2">
          <reference field="4294967294" count="1" selected="0">
            <x v="0"/>
          </reference>
          <reference field="2" count="1" selected="0">
            <x v="804"/>
          </reference>
        </references>
      </pivotArea>
    </chartFormat>
    <chartFormat chart="27" format="3483">
      <pivotArea type="data" outline="0" fieldPosition="0">
        <references count="2">
          <reference field="4294967294" count="1" selected="0">
            <x v="0"/>
          </reference>
          <reference field="2" count="1" selected="0">
            <x v="805"/>
          </reference>
        </references>
      </pivotArea>
    </chartFormat>
    <chartFormat chart="27" format="3484">
      <pivotArea type="data" outline="0" fieldPosition="0">
        <references count="2">
          <reference field="4294967294" count="1" selected="0">
            <x v="0"/>
          </reference>
          <reference field="2" count="1" selected="0">
            <x v="806"/>
          </reference>
        </references>
      </pivotArea>
    </chartFormat>
    <chartFormat chart="27" format="3485">
      <pivotArea type="data" outline="0" fieldPosition="0">
        <references count="2">
          <reference field="4294967294" count="1" selected="0">
            <x v="0"/>
          </reference>
          <reference field="2" count="1" selected="0">
            <x v="807"/>
          </reference>
        </references>
      </pivotArea>
    </chartFormat>
    <chartFormat chart="27" format="3486">
      <pivotArea type="data" outline="0" fieldPosition="0">
        <references count="2">
          <reference field="4294967294" count="1" selected="0">
            <x v="0"/>
          </reference>
          <reference field="2" count="1" selected="0">
            <x v="808"/>
          </reference>
        </references>
      </pivotArea>
    </chartFormat>
    <chartFormat chart="27" format="3487">
      <pivotArea type="data" outline="0" fieldPosition="0">
        <references count="2">
          <reference field="4294967294" count="1" selected="0">
            <x v="0"/>
          </reference>
          <reference field="2" count="1" selected="0">
            <x v="809"/>
          </reference>
        </references>
      </pivotArea>
    </chartFormat>
    <chartFormat chart="27" format="3488">
      <pivotArea type="data" outline="0" fieldPosition="0">
        <references count="2">
          <reference field="4294967294" count="1" selected="0">
            <x v="0"/>
          </reference>
          <reference field="2" count="1" selected="0">
            <x v="810"/>
          </reference>
        </references>
      </pivotArea>
    </chartFormat>
    <chartFormat chart="27" format="3489">
      <pivotArea type="data" outline="0" fieldPosition="0">
        <references count="2">
          <reference field="4294967294" count="1" selected="0">
            <x v="0"/>
          </reference>
          <reference field="2" count="1" selected="0">
            <x v="811"/>
          </reference>
        </references>
      </pivotArea>
    </chartFormat>
    <chartFormat chart="27" format="3490">
      <pivotArea type="data" outline="0" fieldPosition="0">
        <references count="2">
          <reference field="4294967294" count="1" selected="0">
            <x v="0"/>
          </reference>
          <reference field="2" count="1" selected="0">
            <x v="812"/>
          </reference>
        </references>
      </pivotArea>
    </chartFormat>
    <chartFormat chart="27" format="3491">
      <pivotArea type="data" outline="0" fieldPosition="0">
        <references count="2">
          <reference field="4294967294" count="1" selected="0">
            <x v="0"/>
          </reference>
          <reference field="2" count="1" selected="0">
            <x v="813"/>
          </reference>
        </references>
      </pivotArea>
    </chartFormat>
    <chartFormat chart="27" format="3492">
      <pivotArea type="data" outline="0" fieldPosition="0">
        <references count="2">
          <reference field="4294967294" count="1" selected="0">
            <x v="0"/>
          </reference>
          <reference field="2" count="1" selected="0">
            <x v="814"/>
          </reference>
        </references>
      </pivotArea>
    </chartFormat>
    <chartFormat chart="27" format="3493">
      <pivotArea type="data" outline="0" fieldPosition="0">
        <references count="2">
          <reference field="4294967294" count="1" selected="0">
            <x v="0"/>
          </reference>
          <reference field="2" count="1" selected="0">
            <x v="815"/>
          </reference>
        </references>
      </pivotArea>
    </chartFormat>
    <chartFormat chart="27" format="3494">
      <pivotArea type="data" outline="0" fieldPosition="0">
        <references count="2">
          <reference field="4294967294" count="1" selected="0">
            <x v="0"/>
          </reference>
          <reference field="2" count="1" selected="0">
            <x v="816"/>
          </reference>
        </references>
      </pivotArea>
    </chartFormat>
    <chartFormat chart="27" format="3495">
      <pivotArea type="data" outline="0" fieldPosition="0">
        <references count="2">
          <reference field="4294967294" count="1" selected="0">
            <x v="0"/>
          </reference>
          <reference field="2" count="1" selected="0">
            <x v="817"/>
          </reference>
        </references>
      </pivotArea>
    </chartFormat>
    <chartFormat chart="27" format="3496">
      <pivotArea type="data" outline="0" fieldPosition="0">
        <references count="2">
          <reference field="4294967294" count="1" selected="0">
            <x v="0"/>
          </reference>
          <reference field="2" count="1" selected="0">
            <x v="818"/>
          </reference>
        </references>
      </pivotArea>
    </chartFormat>
    <chartFormat chart="27" format="3497">
      <pivotArea type="data" outline="0" fieldPosition="0">
        <references count="2">
          <reference field="4294967294" count="1" selected="0">
            <x v="0"/>
          </reference>
          <reference field="2" count="1" selected="0">
            <x v="819"/>
          </reference>
        </references>
      </pivotArea>
    </chartFormat>
    <chartFormat chart="27" format="3498">
      <pivotArea type="data" outline="0" fieldPosition="0">
        <references count="2">
          <reference field="4294967294" count="1" selected="0">
            <x v="0"/>
          </reference>
          <reference field="2" count="1" selected="0">
            <x v="820"/>
          </reference>
        </references>
      </pivotArea>
    </chartFormat>
    <chartFormat chart="27" format="3499">
      <pivotArea type="data" outline="0" fieldPosition="0">
        <references count="2">
          <reference field="4294967294" count="1" selected="0">
            <x v="0"/>
          </reference>
          <reference field="2" count="1" selected="0">
            <x v="821"/>
          </reference>
        </references>
      </pivotArea>
    </chartFormat>
    <chartFormat chart="27" format="3500">
      <pivotArea type="data" outline="0" fieldPosition="0">
        <references count="2">
          <reference field="4294967294" count="1" selected="0">
            <x v="0"/>
          </reference>
          <reference field="2" count="1" selected="0">
            <x v="822"/>
          </reference>
        </references>
      </pivotArea>
    </chartFormat>
    <chartFormat chart="27" format="3501">
      <pivotArea type="data" outline="0" fieldPosition="0">
        <references count="2">
          <reference field="4294967294" count="1" selected="0">
            <x v="0"/>
          </reference>
          <reference field="2" count="1" selected="0">
            <x v="823"/>
          </reference>
        </references>
      </pivotArea>
    </chartFormat>
    <chartFormat chart="27" format="3502">
      <pivotArea type="data" outline="0" fieldPosition="0">
        <references count="2">
          <reference field="4294967294" count="1" selected="0">
            <x v="0"/>
          </reference>
          <reference field="2" count="1" selected="0">
            <x v="824"/>
          </reference>
        </references>
      </pivotArea>
    </chartFormat>
    <chartFormat chart="27" format="3503">
      <pivotArea type="data" outline="0" fieldPosition="0">
        <references count="2">
          <reference field="4294967294" count="1" selected="0">
            <x v="0"/>
          </reference>
          <reference field="2" count="1" selected="0">
            <x v="825"/>
          </reference>
        </references>
      </pivotArea>
    </chartFormat>
    <chartFormat chart="27" format="3504">
      <pivotArea type="data" outline="0" fieldPosition="0">
        <references count="2">
          <reference field="4294967294" count="1" selected="0">
            <x v="0"/>
          </reference>
          <reference field="2" count="1" selected="0">
            <x v="826"/>
          </reference>
        </references>
      </pivotArea>
    </chartFormat>
    <chartFormat chart="27" format="3505">
      <pivotArea type="data" outline="0" fieldPosition="0">
        <references count="2">
          <reference field="4294967294" count="1" selected="0">
            <x v="0"/>
          </reference>
          <reference field="2" count="1" selected="0">
            <x v="827"/>
          </reference>
        </references>
      </pivotArea>
    </chartFormat>
    <chartFormat chart="27" format="3506">
      <pivotArea type="data" outline="0" fieldPosition="0">
        <references count="2">
          <reference field="4294967294" count="1" selected="0">
            <x v="0"/>
          </reference>
          <reference field="2" count="1" selected="0">
            <x v="828"/>
          </reference>
        </references>
      </pivotArea>
    </chartFormat>
    <chartFormat chart="27" format="3507">
      <pivotArea type="data" outline="0" fieldPosition="0">
        <references count="2">
          <reference field="4294967294" count="1" selected="0">
            <x v="0"/>
          </reference>
          <reference field="2" count="1" selected="0">
            <x v="829"/>
          </reference>
        </references>
      </pivotArea>
    </chartFormat>
    <chartFormat chart="27" format="3508">
      <pivotArea type="data" outline="0" fieldPosition="0">
        <references count="2">
          <reference field="4294967294" count="1" selected="0">
            <x v="0"/>
          </reference>
          <reference field="2" count="1" selected="0">
            <x v="830"/>
          </reference>
        </references>
      </pivotArea>
    </chartFormat>
    <chartFormat chart="27" format="3509">
      <pivotArea type="data" outline="0" fieldPosition="0">
        <references count="2">
          <reference field="4294967294" count="1" selected="0">
            <x v="0"/>
          </reference>
          <reference field="2" count="1" selected="0">
            <x v="831"/>
          </reference>
        </references>
      </pivotArea>
    </chartFormat>
    <chartFormat chart="27" format="3510">
      <pivotArea type="data" outline="0" fieldPosition="0">
        <references count="2">
          <reference field="4294967294" count="1" selected="0">
            <x v="0"/>
          </reference>
          <reference field="2" count="1" selected="0">
            <x v="832"/>
          </reference>
        </references>
      </pivotArea>
    </chartFormat>
    <chartFormat chart="27" format="3511">
      <pivotArea type="data" outline="0" fieldPosition="0">
        <references count="2">
          <reference field="4294967294" count="1" selected="0">
            <x v="0"/>
          </reference>
          <reference field="2" count="1" selected="0">
            <x v="833"/>
          </reference>
        </references>
      </pivotArea>
    </chartFormat>
    <chartFormat chart="27" format="3512">
      <pivotArea type="data" outline="0" fieldPosition="0">
        <references count="2">
          <reference field="4294967294" count="1" selected="0">
            <x v="0"/>
          </reference>
          <reference field="2" count="1" selected="0">
            <x v="834"/>
          </reference>
        </references>
      </pivotArea>
    </chartFormat>
    <chartFormat chart="27" format="3513">
      <pivotArea type="data" outline="0" fieldPosition="0">
        <references count="2">
          <reference field="4294967294" count="1" selected="0">
            <x v="0"/>
          </reference>
          <reference field="2" count="1" selected="0">
            <x v="835"/>
          </reference>
        </references>
      </pivotArea>
    </chartFormat>
    <chartFormat chart="27" format="3514">
      <pivotArea type="data" outline="0" fieldPosition="0">
        <references count="2">
          <reference field="4294967294" count="1" selected="0">
            <x v="0"/>
          </reference>
          <reference field="2" count="1" selected="0">
            <x v="836"/>
          </reference>
        </references>
      </pivotArea>
    </chartFormat>
    <chartFormat chart="27" format="3515">
      <pivotArea type="data" outline="0" fieldPosition="0">
        <references count="2">
          <reference field="4294967294" count="1" selected="0">
            <x v="0"/>
          </reference>
          <reference field="2" count="1" selected="0">
            <x v="837"/>
          </reference>
        </references>
      </pivotArea>
    </chartFormat>
    <chartFormat chart="27" format="3516">
      <pivotArea type="data" outline="0" fieldPosition="0">
        <references count="2">
          <reference field="4294967294" count="1" selected="0">
            <x v="0"/>
          </reference>
          <reference field="2" count="1" selected="0">
            <x v="838"/>
          </reference>
        </references>
      </pivotArea>
    </chartFormat>
    <chartFormat chart="27" format="3517">
      <pivotArea type="data" outline="0" fieldPosition="0">
        <references count="2">
          <reference field="4294967294" count="1" selected="0">
            <x v="0"/>
          </reference>
          <reference field="2" count="1" selected="0">
            <x v="839"/>
          </reference>
        </references>
      </pivotArea>
    </chartFormat>
    <chartFormat chart="27" format="3518">
      <pivotArea type="data" outline="0" fieldPosition="0">
        <references count="2">
          <reference field="4294967294" count="1" selected="0">
            <x v="0"/>
          </reference>
          <reference field="2" count="1" selected="0">
            <x v="840"/>
          </reference>
        </references>
      </pivotArea>
    </chartFormat>
    <chartFormat chart="27" format="3519">
      <pivotArea type="data" outline="0" fieldPosition="0">
        <references count="2">
          <reference field="4294967294" count="1" selected="0">
            <x v="0"/>
          </reference>
          <reference field="2" count="1" selected="0">
            <x v="841"/>
          </reference>
        </references>
      </pivotArea>
    </chartFormat>
    <chartFormat chart="27" format="3520">
      <pivotArea type="data" outline="0" fieldPosition="0">
        <references count="2">
          <reference field="4294967294" count="1" selected="0">
            <x v="0"/>
          </reference>
          <reference field="2" count="1" selected="0">
            <x v="842"/>
          </reference>
        </references>
      </pivotArea>
    </chartFormat>
    <chartFormat chart="27" format="3521">
      <pivotArea type="data" outline="0" fieldPosition="0">
        <references count="2">
          <reference field="4294967294" count="1" selected="0">
            <x v="0"/>
          </reference>
          <reference field="2" count="1" selected="0">
            <x v="843"/>
          </reference>
        </references>
      </pivotArea>
    </chartFormat>
    <chartFormat chart="27" format="3522">
      <pivotArea type="data" outline="0" fieldPosition="0">
        <references count="2">
          <reference field="4294967294" count="1" selected="0">
            <x v="0"/>
          </reference>
          <reference field="2" count="1" selected="0">
            <x v="844"/>
          </reference>
        </references>
      </pivotArea>
    </chartFormat>
    <chartFormat chart="27" format="3523">
      <pivotArea type="data" outline="0" fieldPosition="0">
        <references count="2">
          <reference field="4294967294" count="1" selected="0">
            <x v="0"/>
          </reference>
          <reference field="2" count="1" selected="0">
            <x v="845"/>
          </reference>
        </references>
      </pivotArea>
    </chartFormat>
    <chartFormat chart="27" format="3524">
      <pivotArea type="data" outline="0" fieldPosition="0">
        <references count="2">
          <reference field="4294967294" count="1" selected="0">
            <x v="0"/>
          </reference>
          <reference field="2" count="1" selected="0">
            <x v="846"/>
          </reference>
        </references>
      </pivotArea>
    </chartFormat>
    <chartFormat chart="27" format="3525">
      <pivotArea type="data" outline="0" fieldPosition="0">
        <references count="2">
          <reference field="4294967294" count="1" selected="0">
            <x v="0"/>
          </reference>
          <reference field="2" count="1" selected="0">
            <x v="847"/>
          </reference>
        </references>
      </pivotArea>
    </chartFormat>
    <chartFormat chart="27" format="3526">
      <pivotArea type="data" outline="0" fieldPosition="0">
        <references count="2">
          <reference field="4294967294" count="1" selected="0">
            <x v="0"/>
          </reference>
          <reference field="2" count="1" selected="0">
            <x v="848"/>
          </reference>
        </references>
      </pivotArea>
    </chartFormat>
    <chartFormat chart="27" format="3527">
      <pivotArea type="data" outline="0" fieldPosition="0">
        <references count="2">
          <reference field="4294967294" count="1" selected="0">
            <x v="0"/>
          </reference>
          <reference field="2" count="1" selected="0">
            <x v="849"/>
          </reference>
        </references>
      </pivotArea>
    </chartFormat>
    <chartFormat chart="27" format="3528">
      <pivotArea type="data" outline="0" fieldPosition="0">
        <references count="2">
          <reference field="4294967294" count="1" selected="0">
            <x v="0"/>
          </reference>
          <reference field="2" count="1" selected="0">
            <x v="850"/>
          </reference>
        </references>
      </pivotArea>
    </chartFormat>
    <chartFormat chart="27" format="3529">
      <pivotArea type="data" outline="0" fieldPosition="0">
        <references count="2">
          <reference field="4294967294" count="1" selected="0">
            <x v="0"/>
          </reference>
          <reference field="2" count="1" selected="0">
            <x v="851"/>
          </reference>
        </references>
      </pivotArea>
    </chartFormat>
    <chartFormat chart="27" format="3530">
      <pivotArea type="data" outline="0" fieldPosition="0">
        <references count="2">
          <reference field="4294967294" count="1" selected="0">
            <x v="0"/>
          </reference>
          <reference field="2" count="1" selected="0">
            <x v="852"/>
          </reference>
        </references>
      </pivotArea>
    </chartFormat>
    <chartFormat chart="27" format="3531">
      <pivotArea type="data" outline="0" fieldPosition="0">
        <references count="2">
          <reference field="4294967294" count="1" selected="0">
            <x v="0"/>
          </reference>
          <reference field="2" count="1" selected="0">
            <x v="853"/>
          </reference>
        </references>
      </pivotArea>
    </chartFormat>
    <chartFormat chart="27" format="3532">
      <pivotArea type="data" outline="0" fieldPosition="0">
        <references count="2">
          <reference field="4294967294" count="1" selected="0">
            <x v="0"/>
          </reference>
          <reference field="2" count="1" selected="0">
            <x v="854"/>
          </reference>
        </references>
      </pivotArea>
    </chartFormat>
    <chartFormat chart="27" format="3533">
      <pivotArea type="data" outline="0" fieldPosition="0">
        <references count="2">
          <reference field="4294967294" count="1" selected="0">
            <x v="0"/>
          </reference>
          <reference field="2" count="1" selected="0">
            <x v="855"/>
          </reference>
        </references>
      </pivotArea>
    </chartFormat>
    <chartFormat chart="27" format="3534">
      <pivotArea type="data" outline="0" fieldPosition="0">
        <references count="2">
          <reference field="4294967294" count="1" selected="0">
            <x v="0"/>
          </reference>
          <reference field="2" count="1" selected="0">
            <x v="856"/>
          </reference>
        </references>
      </pivotArea>
    </chartFormat>
    <chartFormat chart="27" format="3535">
      <pivotArea type="data" outline="0" fieldPosition="0">
        <references count="2">
          <reference field="4294967294" count="1" selected="0">
            <x v="0"/>
          </reference>
          <reference field="2" count="1" selected="0">
            <x v="857"/>
          </reference>
        </references>
      </pivotArea>
    </chartFormat>
    <chartFormat chart="27" format="3536">
      <pivotArea type="data" outline="0" fieldPosition="0">
        <references count="2">
          <reference field="4294967294" count="1" selected="0">
            <x v="0"/>
          </reference>
          <reference field="2" count="1" selected="0">
            <x v="858"/>
          </reference>
        </references>
      </pivotArea>
    </chartFormat>
    <chartFormat chart="27" format="3537">
      <pivotArea type="data" outline="0" fieldPosition="0">
        <references count="2">
          <reference field="4294967294" count="1" selected="0">
            <x v="0"/>
          </reference>
          <reference field="2" count="1" selected="0">
            <x v="859"/>
          </reference>
        </references>
      </pivotArea>
    </chartFormat>
    <chartFormat chart="27" format="3538">
      <pivotArea type="data" outline="0" fieldPosition="0">
        <references count="2">
          <reference field="4294967294" count="1" selected="0">
            <x v="0"/>
          </reference>
          <reference field="2" count="1" selected="0">
            <x v="860"/>
          </reference>
        </references>
      </pivotArea>
    </chartFormat>
    <chartFormat chart="27" format="3539">
      <pivotArea type="data" outline="0" fieldPosition="0">
        <references count="2">
          <reference field="4294967294" count="1" selected="0">
            <x v="0"/>
          </reference>
          <reference field="2" count="1" selected="0">
            <x v="861"/>
          </reference>
        </references>
      </pivotArea>
    </chartFormat>
    <chartFormat chart="27" format="3540">
      <pivotArea type="data" outline="0" fieldPosition="0">
        <references count="2">
          <reference field="4294967294" count="1" selected="0">
            <x v="0"/>
          </reference>
          <reference field="2" count="1" selected="0">
            <x v="862"/>
          </reference>
        </references>
      </pivotArea>
    </chartFormat>
    <chartFormat chart="27" format="3541">
      <pivotArea type="data" outline="0" fieldPosition="0">
        <references count="2">
          <reference field="4294967294" count="1" selected="0">
            <x v="0"/>
          </reference>
          <reference field="2" count="1" selected="0">
            <x v="863"/>
          </reference>
        </references>
      </pivotArea>
    </chartFormat>
    <chartFormat chart="27" format="3542">
      <pivotArea type="data" outline="0" fieldPosition="0">
        <references count="2">
          <reference field="4294967294" count="1" selected="0">
            <x v="0"/>
          </reference>
          <reference field="2" count="1" selected="0">
            <x v="864"/>
          </reference>
        </references>
      </pivotArea>
    </chartFormat>
    <chartFormat chart="27" format="3543">
      <pivotArea type="data" outline="0" fieldPosition="0">
        <references count="2">
          <reference field="4294967294" count="1" selected="0">
            <x v="0"/>
          </reference>
          <reference field="2" count="1" selected="0">
            <x v="865"/>
          </reference>
        </references>
      </pivotArea>
    </chartFormat>
    <chartFormat chart="27" format="3544">
      <pivotArea type="data" outline="0" fieldPosition="0">
        <references count="2">
          <reference field="4294967294" count="1" selected="0">
            <x v="0"/>
          </reference>
          <reference field="2" count="1" selected="0">
            <x v="866"/>
          </reference>
        </references>
      </pivotArea>
    </chartFormat>
    <chartFormat chart="27" format="3545">
      <pivotArea type="data" outline="0" fieldPosition="0">
        <references count="2">
          <reference field="4294967294" count="1" selected="0">
            <x v="0"/>
          </reference>
          <reference field="2" count="1" selected="0">
            <x v="867"/>
          </reference>
        </references>
      </pivotArea>
    </chartFormat>
    <chartFormat chart="27" format="3546">
      <pivotArea type="data" outline="0" fieldPosition="0">
        <references count="2">
          <reference field="4294967294" count="1" selected="0">
            <x v="0"/>
          </reference>
          <reference field="2" count="1" selected="0">
            <x v="868"/>
          </reference>
        </references>
      </pivotArea>
    </chartFormat>
    <chartFormat chart="27" format="3547">
      <pivotArea type="data" outline="0" fieldPosition="0">
        <references count="2">
          <reference field="4294967294" count="1" selected="0">
            <x v="0"/>
          </reference>
          <reference field="2" count="1" selected="0">
            <x v="869"/>
          </reference>
        </references>
      </pivotArea>
    </chartFormat>
    <chartFormat chart="27" format="3548">
      <pivotArea type="data" outline="0" fieldPosition="0">
        <references count="2">
          <reference field="4294967294" count="1" selected="0">
            <x v="0"/>
          </reference>
          <reference field="2" count="1" selected="0">
            <x v="870"/>
          </reference>
        </references>
      </pivotArea>
    </chartFormat>
    <chartFormat chart="27" format="3549">
      <pivotArea type="data" outline="0" fieldPosition="0">
        <references count="2">
          <reference field="4294967294" count="1" selected="0">
            <x v="0"/>
          </reference>
          <reference field="2" count="1" selected="0">
            <x v="871"/>
          </reference>
        </references>
      </pivotArea>
    </chartFormat>
    <chartFormat chart="27" format="3550">
      <pivotArea type="data" outline="0" fieldPosition="0">
        <references count="2">
          <reference field="4294967294" count="1" selected="0">
            <x v="0"/>
          </reference>
          <reference field="2" count="1" selected="0">
            <x v="872"/>
          </reference>
        </references>
      </pivotArea>
    </chartFormat>
    <chartFormat chart="27" format="3551">
      <pivotArea type="data" outline="0" fieldPosition="0">
        <references count="2">
          <reference field="4294967294" count="1" selected="0">
            <x v="0"/>
          </reference>
          <reference field="2" count="1" selected="0">
            <x v="873"/>
          </reference>
        </references>
      </pivotArea>
    </chartFormat>
    <chartFormat chart="27" format="3552">
      <pivotArea type="data" outline="0" fieldPosition="0">
        <references count="2">
          <reference field="4294967294" count="1" selected="0">
            <x v="0"/>
          </reference>
          <reference field="2" count="1" selected="0">
            <x v="874"/>
          </reference>
        </references>
      </pivotArea>
    </chartFormat>
    <chartFormat chart="27" format="3553">
      <pivotArea type="data" outline="0" fieldPosition="0">
        <references count="2">
          <reference field="4294967294" count="1" selected="0">
            <x v="0"/>
          </reference>
          <reference field="2" count="1" selected="0">
            <x v="875"/>
          </reference>
        </references>
      </pivotArea>
    </chartFormat>
    <chartFormat chart="27" format="3554">
      <pivotArea type="data" outline="0" fieldPosition="0">
        <references count="2">
          <reference field="4294967294" count="1" selected="0">
            <x v="0"/>
          </reference>
          <reference field="2" count="1" selected="0">
            <x v="876"/>
          </reference>
        </references>
      </pivotArea>
    </chartFormat>
    <chartFormat chart="27" format="3555">
      <pivotArea type="data" outline="0" fieldPosition="0">
        <references count="2">
          <reference field="4294967294" count="1" selected="0">
            <x v="0"/>
          </reference>
          <reference field="2" count="1" selected="0">
            <x v="877"/>
          </reference>
        </references>
      </pivotArea>
    </chartFormat>
    <chartFormat chart="27" format="3556">
      <pivotArea type="data" outline="0" fieldPosition="0">
        <references count="2">
          <reference field="4294967294" count="1" selected="0">
            <x v="0"/>
          </reference>
          <reference field="2" count="1" selected="0">
            <x v="878"/>
          </reference>
        </references>
      </pivotArea>
    </chartFormat>
    <chartFormat chart="27" format="3557">
      <pivotArea type="data" outline="0" fieldPosition="0">
        <references count="2">
          <reference field="4294967294" count="1" selected="0">
            <x v="0"/>
          </reference>
          <reference field="2" count="1" selected="0">
            <x v="879"/>
          </reference>
        </references>
      </pivotArea>
    </chartFormat>
    <chartFormat chart="27" format="3558">
      <pivotArea type="data" outline="0" fieldPosition="0">
        <references count="2">
          <reference field="4294967294" count="1" selected="0">
            <x v="0"/>
          </reference>
          <reference field="2" count="1" selected="0">
            <x v="880"/>
          </reference>
        </references>
      </pivotArea>
    </chartFormat>
    <chartFormat chart="27" format="3559">
      <pivotArea type="data" outline="0" fieldPosition="0">
        <references count="2">
          <reference field="4294967294" count="1" selected="0">
            <x v="0"/>
          </reference>
          <reference field="2" count="1" selected="0">
            <x v="881"/>
          </reference>
        </references>
      </pivotArea>
    </chartFormat>
    <chartFormat chart="27" format="3560">
      <pivotArea type="data" outline="0" fieldPosition="0">
        <references count="2">
          <reference field="4294967294" count="1" selected="0">
            <x v="0"/>
          </reference>
          <reference field="2" count="1" selected="0">
            <x v="882"/>
          </reference>
        </references>
      </pivotArea>
    </chartFormat>
    <chartFormat chart="27" format="3561">
      <pivotArea type="data" outline="0" fieldPosition="0">
        <references count="2">
          <reference field="4294967294" count="1" selected="0">
            <x v="0"/>
          </reference>
          <reference field="2" count="1" selected="0">
            <x v="883"/>
          </reference>
        </references>
      </pivotArea>
    </chartFormat>
    <chartFormat chart="27" format="3562">
      <pivotArea type="data" outline="0" fieldPosition="0">
        <references count="2">
          <reference field="4294967294" count="1" selected="0">
            <x v="0"/>
          </reference>
          <reference field="2" count="1" selected="0">
            <x v="884"/>
          </reference>
        </references>
      </pivotArea>
    </chartFormat>
    <chartFormat chart="27" format="3563">
      <pivotArea type="data" outline="0" fieldPosition="0">
        <references count="2">
          <reference field="4294967294" count="1" selected="0">
            <x v="0"/>
          </reference>
          <reference field="2" count="1" selected="0">
            <x v="885"/>
          </reference>
        </references>
      </pivotArea>
    </chartFormat>
    <chartFormat chart="27" format="3564">
      <pivotArea type="data" outline="0" fieldPosition="0">
        <references count="2">
          <reference field="4294967294" count="1" selected="0">
            <x v="0"/>
          </reference>
          <reference field="2" count="1" selected="0">
            <x v="886"/>
          </reference>
        </references>
      </pivotArea>
    </chartFormat>
    <chartFormat chart="27" format="3565">
      <pivotArea type="data" outline="0" fieldPosition="0">
        <references count="2">
          <reference field="4294967294" count="1" selected="0">
            <x v="0"/>
          </reference>
          <reference field="2" count="1" selected="0">
            <x v="887"/>
          </reference>
        </references>
      </pivotArea>
    </chartFormat>
    <chartFormat chart="27" format="3566">
      <pivotArea type="data" outline="0" fieldPosition="0">
        <references count="2">
          <reference field="4294967294" count="1" selected="0">
            <x v="0"/>
          </reference>
          <reference field="2" count="1" selected="0">
            <x v="888"/>
          </reference>
        </references>
      </pivotArea>
    </chartFormat>
    <chartFormat chart="27" format="3567">
      <pivotArea type="data" outline="0" fieldPosition="0">
        <references count="2">
          <reference field="4294967294" count="1" selected="0">
            <x v="0"/>
          </reference>
          <reference field="2" count="1" selected="0">
            <x v="889"/>
          </reference>
        </references>
      </pivotArea>
    </chartFormat>
    <chartFormat chart="27" format="3568">
      <pivotArea type="data" outline="0" fieldPosition="0">
        <references count="2">
          <reference field="4294967294" count="1" selected="0">
            <x v="0"/>
          </reference>
          <reference field="2" count="1" selected="0">
            <x v="890"/>
          </reference>
        </references>
      </pivotArea>
    </chartFormat>
    <chartFormat chart="27" format="3569">
      <pivotArea type="data" outline="0" fieldPosition="0">
        <references count="2">
          <reference field="4294967294" count="1" selected="0">
            <x v="0"/>
          </reference>
          <reference field="2" count="1" selected="0">
            <x v="891"/>
          </reference>
        </references>
      </pivotArea>
    </chartFormat>
    <chartFormat chart="27" format="3570">
      <pivotArea type="data" outline="0" fieldPosition="0">
        <references count="2">
          <reference field="4294967294" count="1" selected="0">
            <x v="0"/>
          </reference>
          <reference field="2" count="1" selected="0">
            <x v="892"/>
          </reference>
        </references>
      </pivotArea>
    </chartFormat>
    <chartFormat chart="27" format="3571">
      <pivotArea type="data" outline="0" fieldPosition="0">
        <references count="2">
          <reference field="4294967294" count="1" selected="0">
            <x v="0"/>
          </reference>
          <reference field="2" count="1" selected="0">
            <x v="893"/>
          </reference>
        </references>
      </pivotArea>
    </chartFormat>
    <chartFormat chart="27" format="3572">
      <pivotArea type="data" outline="0" fieldPosition="0">
        <references count="2">
          <reference field="4294967294" count="1" selected="0">
            <x v="0"/>
          </reference>
          <reference field="2" count="1" selected="0">
            <x v="894"/>
          </reference>
        </references>
      </pivotArea>
    </chartFormat>
    <chartFormat chart="27" format="3573">
      <pivotArea type="data" outline="0" fieldPosition="0">
        <references count="2">
          <reference field="4294967294" count="1" selected="0">
            <x v="0"/>
          </reference>
          <reference field="2" count="1" selected="0">
            <x v="895"/>
          </reference>
        </references>
      </pivotArea>
    </chartFormat>
    <chartFormat chart="27" format="3574">
      <pivotArea type="data" outline="0" fieldPosition="0">
        <references count="2">
          <reference field="4294967294" count="1" selected="0">
            <x v="0"/>
          </reference>
          <reference field="2" count="1" selected="0">
            <x v="896"/>
          </reference>
        </references>
      </pivotArea>
    </chartFormat>
    <chartFormat chart="27" format="3575">
      <pivotArea type="data" outline="0" fieldPosition="0">
        <references count="2">
          <reference field="4294967294" count="1" selected="0">
            <x v="0"/>
          </reference>
          <reference field="2" count="1" selected="0">
            <x v="897"/>
          </reference>
        </references>
      </pivotArea>
    </chartFormat>
    <chartFormat chart="27" format="3576">
      <pivotArea type="data" outline="0" fieldPosition="0">
        <references count="2">
          <reference field="4294967294" count="1" selected="0">
            <x v="0"/>
          </reference>
          <reference field="2" count="1" selected="0">
            <x v="898"/>
          </reference>
        </references>
      </pivotArea>
    </chartFormat>
    <chartFormat chart="27" format="3577">
      <pivotArea type="data" outline="0" fieldPosition="0">
        <references count="2">
          <reference field="4294967294" count="1" selected="0">
            <x v="0"/>
          </reference>
          <reference field="2" count="1" selected="0">
            <x v="899"/>
          </reference>
        </references>
      </pivotArea>
    </chartFormat>
    <chartFormat chart="27" format="3578">
      <pivotArea type="data" outline="0" fieldPosition="0">
        <references count="2">
          <reference field="4294967294" count="1" selected="0">
            <x v="0"/>
          </reference>
          <reference field="2" count="1" selected="0">
            <x v="900"/>
          </reference>
        </references>
      </pivotArea>
    </chartFormat>
    <chartFormat chart="27" format="3579">
      <pivotArea type="data" outline="0" fieldPosition="0">
        <references count="2">
          <reference field="4294967294" count="1" selected="0">
            <x v="0"/>
          </reference>
          <reference field="2" count="1" selected="0">
            <x v="901"/>
          </reference>
        </references>
      </pivotArea>
    </chartFormat>
    <chartFormat chart="27" format="3580">
      <pivotArea type="data" outline="0" fieldPosition="0">
        <references count="2">
          <reference field="4294967294" count="1" selected="0">
            <x v="0"/>
          </reference>
          <reference field="2" count="1" selected="0">
            <x v="902"/>
          </reference>
        </references>
      </pivotArea>
    </chartFormat>
    <chartFormat chart="27" format="3581">
      <pivotArea type="data" outline="0" fieldPosition="0">
        <references count="2">
          <reference field="4294967294" count="1" selected="0">
            <x v="0"/>
          </reference>
          <reference field="2" count="1" selected="0">
            <x v="903"/>
          </reference>
        </references>
      </pivotArea>
    </chartFormat>
    <chartFormat chart="27" format="3582">
      <pivotArea type="data" outline="0" fieldPosition="0">
        <references count="2">
          <reference field="4294967294" count="1" selected="0">
            <x v="0"/>
          </reference>
          <reference field="2" count="1" selected="0">
            <x v="904"/>
          </reference>
        </references>
      </pivotArea>
    </chartFormat>
    <chartFormat chart="27" format="3583">
      <pivotArea type="data" outline="0" fieldPosition="0">
        <references count="2">
          <reference field="4294967294" count="1" selected="0">
            <x v="0"/>
          </reference>
          <reference field="2" count="1" selected="0">
            <x v="905"/>
          </reference>
        </references>
      </pivotArea>
    </chartFormat>
    <chartFormat chart="27" format="3584">
      <pivotArea type="data" outline="0" fieldPosition="0">
        <references count="2">
          <reference field="4294967294" count="1" selected="0">
            <x v="0"/>
          </reference>
          <reference field="2" count="1" selected="0">
            <x v="906"/>
          </reference>
        </references>
      </pivotArea>
    </chartFormat>
    <chartFormat chart="27" format="3585">
      <pivotArea type="data" outline="0" fieldPosition="0">
        <references count="2">
          <reference field="4294967294" count="1" selected="0">
            <x v="0"/>
          </reference>
          <reference field="2" count="1" selected="0">
            <x v="907"/>
          </reference>
        </references>
      </pivotArea>
    </chartFormat>
    <chartFormat chart="27" format="3586">
      <pivotArea type="data" outline="0" fieldPosition="0">
        <references count="2">
          <reference field="4294967294" count="1" selected="0">
            <x v="0"/>
          </reference>
          <reference field="2" count="1" selected="0">
            <x v="908"/>
          </reference>
        </references>
      </pivotArea>
    </chartFormat>
    <chartFormat chart="27" format="3587">
      <pivotArea type="data" outline="0" fieldPosition="0">
        <references count="2">
          <reference field="4294967294" count="1" selected="0">
            <x v="0"/>
          </reference>
          <reference field="2" count="1" selected="0">
            <x v="909"/>
          </reference>
        </references>
      </pivotArea>
    </chartFormat>
    <chartFormat chart="27" format="3588">
      <pivotArea type="data" outline="0" fieldPosition="0">
        <references count="2">
          <reference field="4294967294" count="1" selected="0">
            <x v="0"/>
          </reference>
          <reference field="2" count="1" selected="0">
            <x v="910"/>
          </reference>
        </references>
      </pivotArea>
    </chartFormat>
    <chartFormat chart="27" format="3589">
      <pivotArea type="data" outline="0" fieldPosition="0">
        <references count="2">
          <reference field="4294967294" count="1" selected="0">
            <x v="0"/>
          </reference>
          <reference field="2" count="1" selected="0">
            <x v="911"/>
          </reference>
        </references>
      </pivotArea>
    </chartFormat>
    <chartFormat chart="27" format="3590">
      <pivotArea type="data" outline="0" fieldPosition="0">
        <references count="2">
          <reference field="4294967294" count="1" selected="0">
            <x v="0"/>
          </reference>
          <reference field="2" count="1" selected="0">
            <x v="912"/>
          </reference>
        </references>
      </pivotArea>
    </chartFormat>
    <chartFormat chart="27" format="3591">
      <pivotArea type="data" outline="0" fieldPosition="0">
        <references count="2">
          <reference field="4294967294" count="1" selected="0">
            <x v="0"/>
          </reference>
          <reference field="2" count="1" selected="0">
            <x v="913"/>
          </reference>
        </references>
      </pivotArea>
    </chartFormat>
    <chartFormat chart="27" format="3592">
      <pivotArea type="data" outline="0" fieldPosition="0">
        <references count="2">
          <reference field="4294967294" count="1" selected="0">
            <x v="0"/>
          </reference>
          <reference field="2" count="1" selected="0">
            <x v="914"/>
          </reference>
        </references>
      </pivotArea>
    </chartFormat>
    <chartFormat chart="27" format="3593">
      <pivotArea type="data" outline="0" fieldPosition="0">
        <references count="2">
          <reference field="4294967294" count="1" selected="0">
            <x v="0"/>
          </reference>
          <reference field="2" count="1" selected="0">
            <x v="915"/>
          </reference>
        </references>
      </pivotArea>
    </chartFormat>
    <chartFormat chart="27" format="3594">
      <pivotArea type="data" outline="0" fieldPosition="0">
        <references count="2">
          <reference field="4294967294" count="1" selected="0">
            <x v="0"/>
          </reference>
          <reference field="2" count="1" selected="0">
            <x v="916"/>
          </reference>
        </references>
      </pivotArea>
    </chartFormat>
    <chartFormat chart="27" format="3595">
      <pivotArea type="data" outline="0" fieldPosition="0">
        <references count="2">
          <reference field="4294967294" count="1" selected="0">
            <x v="0"/>
          </reference>
          <reference field="2" count="1" selected="0">
            <x v="917"/>
          </reference>
        </references>
      </pivotArea>
    </chartFormat>
    <chartFormat chart="27" format="3596">
      <pivotArea type="data" outline="0" fieldPosition="0">
        <references count="2">
          <reference field="4294967294" count="1" selected="0">
            <x v="0"/>
          </reference>
          <reference field="2" count="1" selected="0">
            <x v="918"/>
          </reference>
        </references>
      </pivotArea>
    </chartFormat>
    <chartFormat chart="27" format="3597">
      <pivotArea type="data" outline="0" fieldPosition="0">
        <references count="2">
          <reference field="4294967294" count="1" selected="0">
            <x v="0"/>
          </reference>
          <reference field="2" count="1" selected="0">
            <x v="919"/>
          </reference>
        </references>
      </pivotArea>
    </chartFormat>
    <chartFormat chart="27" format="3598">
      <pivotArea type="data" outline="0" fieldPosition="0">
        <references count="2">
          <reference field="4294967294" count="1" selected="0">
            <x v="0"/>
          </reference>
          <reference field="2" count="1" selected="0">
            <x v="920"/>
          </reference>
        </references>
      </pivotArea>
    </chartFormat>
    <chartFormat chart="27" format="3599">
      <pivotArea type="data" outline="0" fieldPosition="0">
        <references count="2">
          <reference field="4294967294" count="1" selected="0">
            <x v="0"/>
          </reference>
          <reference field="2" count="1" selected="0">
            <x v="921"/>
          </reference>
        </references>
      </pivotArea>
    </chartFormat>
    <chartFormat chart="27" format="3600">
      <pivotArea type="data" outline="0" fieldPosition="0">
        <references count="2">
          <reference field="4294967294" count="1" selected="0">
            <x v="0"/>
          </reference>
          <reference field="2" count="1" selected="0">
            <x v="922"/>
          </reference>
        </references>
      </pivotArea>
    </chartFormat>
    <chartFormat chart="27" format="3601">
      <pivotArea type="data" outline="0" fieldPosition="0">
        <references count="2">
          <reference field="4294967294" count="1" selected="0">
            <x v="0"/>
          </reference>
          <reference field="2" count="1" selected="0">
            <x v="923"/>
          </reference>
        </references>
      </pivotArea>
    </chartFormat>
    <chartFormat chart="27" format="3602">
      <pivotArea type="data" outline="0" fieldPosition="0">
        <references count="2">
          <reference field="4294967294" count="1" selected="0">
            <x v="0"/>
          </reference>
          <reference field="2" count="1" selected="0">
            <x v="924"/>
          </reference>
        </references>
      </pivotArea>
    </chartFormat>
    <chartFormat chart="27" format="3603">
      <pivotArea type="data" outline="0" fieldPosition="0">
        <references count="2">
          <reference field="4294967294" count="1" selected="0">
            <x v="0"/>
          </reference>
          <reference field="2" count="1" selected="0">
            <x v="925"/>
          </reference>
        </references>
      </pivotArea>
    </chartFormat>
    <chartFormat chart="27" format="3604">
      <pivotArea type="data" outline="0" fieldPosition="0">
        <references count="2">
          <reference field="4294967294" count="1" selected="0">
            <x v="0"/>
          </reference>
          <reference field="2" count="1" selected="0">
            <x v="926"/>
          </reference>
        </references>
      </pivotArea>
    </chartFormat>
    <chartFormat chart="27" format="3605">
      <pivotArea type="data" outline="0" fieldPosition="0">
        <references count="2">
          <reference field="4294967294" count="1" selected="0">
            <x v="0"/>
          </reference>
          <reference field="2" count="1" selected="0">
            <x v="927"/>
          </reference>
        </references>
      </pivotArea>
    </chartFormat>
    <chartFormat chart="27" format="3606">
      <pivotArea type="data" outline="0" fieldPosition="0">
        <references count="2">
          <reference field="4294967294" count="1" selected="0">
            <x v="0"/>
          </reference>
          <reference field="2" count="1" selected="0">
            <x v="928"/>
          </reference>
        </references>
      </pivotArea>
    </chartFormat>
    <chartFormat chart="27" format="3607">
      <pivotArea type="data" outline="0" fieldPosition="0">
        <references count="2">
          <reference field="4294967294" count="1" selected="0">
            <x v="0"/>
          </reference>
          <reference field="2" count="1" selected="0">
            <x v="929"/>
          </reference>
        </references>
      </pivotArea>
    </chartFormat>
    <chartFormat chart="27" format="3608">
      <pivotArea type="data" outline="0" fieldPosition="0">
        <references count="2">
          <reference field="4294967294" count="1" selected="0">
            <x v="0"/>
          </reference>
          <reference field="2" count="1" selected="0">
            <x v="930"/>
          </reference>
        </references>
      </pivotArea>
    </chartFormat>
    <chartFormat chart="27" format="3609">
      <pivotArea type="data" outline="0" fieldPosition="0">
        <references count="2">
          <reference field="4294967294" count="1" selected="0">
            <x v="0"/>
          </reference>
          <reference field="2" count="1" selected="0">
            <x v="931"/>
          </reference>
        </references>
      </pivotArea>
    </chartFormat>
    <chartFormat chart="27" format="3610">
      <pivotArea type="data" outline="0" fieldPosition="0">
        <references count="2">
          <reference field="4294967294" count="1" selected="0">
            <x v="0"/>
          </reference>
          <reference field="2" count="1" selected="0">
            <x v="932"/>
          </reference>
        </references>
      </pivotArea>
    </chartFormat>
    <chartFormat chart="27" format="3611">
      <pivotArea type="data" outline="0" fieldPosition="0">
        <references count="2">
          <reference field="4294967294" count="1" selected="0">
            <x v="0"/>
          </reference>
          <reference field="2" count="1" selected="0">
            <x v="933"/>
          </reference>
        </references>
      </pivotArea>
    </chartFormat>
    <chartFormat chart="27" format="3612">
      <pivotArea type="data" outline="0" fieldPosition="0">
        <references count="2">
          <reference field="4294967294" count="1" selected="0">
            <x v="0"/>
          </reference>
          <reference field="2" count="1" selected="0">
            <x v="934"/>
          </reference>
        </references>
      </pivotArea>
    </chartFormat>
    <chartFormat chart="27" format="3613">
      <pivotArea type="data" outline="0" fieldPosition="0">
        <references count="2">
          <reference field="4294967294" count="1" selected="0">
            <x v="0"/>
          </reference>
          <reference field="2" count="1" selected="0">
            <x v="935"/>
          </reference>
        </references>
      </pivotArea>
    </chartFormat>
    <chartFormat chart="27" format="3614">
      <pivotArea type="data" outline="0" fieldPosition="0">
        <references count="2">
          <reference field="4294967294" count="1" selected="0">
            <x v="0"/>
          </reference>
          <reference field="2" count="1" selected="0">
            <x v="936"/>
          </reference>
        </references>
      </pivotArea>
    </chartFormat>
    <chartFormat chart="27" format="3615">
      <pivotArea type="data" outline="0" fieldPosition="0">
        <references count="2">
          <reference field="4294967294" count="1" selected="0">
            <x v="0"/>
          </reference>
          <reference field="2" count="1" selected="0">
            <x v="937"/>
          </reference>
        </references>
      </pivotArea>
    </chartFormat>
    <chartFormat chart="27" format="3616">
      <pivotArea type="data" outline="0" fieldPosition="0">
        <references count="2">
          <reference field="4294967294" count="1" selected="0">
            <x v="0"/>
          </reference>
          <reference field="2" count="1" selected="0">
            <x v="938"/>
          </reference>
        </references>
      </pivotArea>
    </chartFormat>
    <chartFormat chart="27" format="3617">
      <pivotArea type="data" outline="0" fieldPosition="0">
        <references count="2">
          <reference field="4294967294" count="1" selected="0">
            <x v="0"/>
          </reference>
          <reference field="2" count="1" selected="0">
            <x v="939"/>
          </reference>
        </references>
      </pivotArea>
    </chartFormat>
    <chartFormat chart="27" format="3618">
      <pivotArea type="data" outline="0" fieldPosition="0">
        <references count="2">
          <reference field="4294967294" count="1" selected="0">
            <x v="0"/>
          </reference>
          <reference field="2" count="1" selected="0">
            <x v="940"/>
          </reference>
        </references>
      </pivotArea>
    </chartFormat>
    <chartFormat chart="27" format="3619">
      <pivotArea type="data" outline="0" fieldPosition="0">
        <references count="2">
          <reference field="4294967294" count="1" selected="0">
            <x v="0"/>
          </reference>
          <reference field="2" count="1" selected="0">
            <x v="941"/>
          </reference>
        </references>
      </pivotArea>
    </chartFormat>
    <chartFormat chart="27" format="3620">
      <pivotArea type="data" outline="0" fieldPosition="0">
        <references count="2">
          <reference field="4294967294" count="1" selected="0">
            <x v="0"/>
          </reference>
          <reference field="2" count="1" selected="0">
            <x v="942"/>
          </reference>
        </references>
      </pivotArea>
    </chartFormat>
    <chartFormat chart="27" format="3621">
      <pivotArea type="data" outline="0" fieldPosition="0">
        <references count="2">
          <reference field="4294967294" count="1" selected="0">
            <x v="0"/>
          </reference>
          <reference field="2" count="1" selected="0">
            <x v="943"/>
          </reference>
        </references>
      </pivotArea>
    </chartFormat>
    <chartFormat chart="27" format="3622">
      <pivotArea type="data" outline="0" fieldPosition="0">
        <references count="2">
          <reference field="4294967294" count="1" selected="0">
            <x v="0"/>
          </reference>
          <reference field="2" count="1" selected="0">
            <x v="944"/>
          </reference>
        </references>
      </pivotArea>
    </chartFormat>
    <chartFormat chart="27" format="3623">
      <pivotArea type="data" outline="0" fieldPosition="0">
        <references count="2">
          <reference field="4294967294" count="1" selected="0">
            <x v="0"/>
          </reference>
          <reference field="2" count="1" selected="0">
            <x v="945"/>
          </reference>
        </references>
      </pivotArea>
    </chartFormat>
    <chartFormat chart="27" format="3624">
      <pivotArea type="data" outline="0" fieldPosition="0">
        <references count="2">
          <reference field="4294967294" count="1" selected="0">
            <x v="0"/>
          </reference>
          <reference field="2" count="1" selected="0">
            <x v="946"/>
          </reference>
        </references>
      </pivotArea>
    </chartFormat>
    <chartFormat chart="27" format="3625">
      <pivotArea type="data" outline="0" fieldPosition="0">
        <references count="2">
          <reference field="4294967294" count="1" selected="0">
            <x v="0"/>
          </reference>
          <reference field="2" count="1" selected="0">
            <x v="947"/>
          </reference>
        </references>
      </pivotArea>
    </chartFormat>
    <chartFormat chart="27" format="3626">
      <pivotArea type="data" outline="0" fieldPosition="0">
        <references count="2">
          <reference field="4294967294" count="1" selected="0">
            <x v="0"/>
          </reference>
          <reference field="2" count="1" selected="0">
            <x v="948"/>
          </reference>
        </references>
      </pivotArea>
    </chartFormat>
    <chartFormat chart="27" format="3627">
      <pivotArea type="data" outline="0" fieldPosition="0">
        <references count="2">
          <reference field="4294967294" count="1" selected="0">
            <x v="0"/>
          </reference>
          <reference field="2" count="1" selected="0">
            <x v="949"/>
          </reference>
        </references>
      </pivotArea>
    </chartFormat>
    <chartFormat chart="27" format="3628">
      <pivotArea type="data" outline="0" fieldPosition="0">
        <references count="2">
          <reference field="4294967294" count="1" selected="0">
            <x v="0"/>
          </reference>
          <reference field="2" count="1" selected="0">
            <x v="950"/>
          </reference>
        </references>
      </pivotArea>
    </chartFormat>
    <chartFormat chart="27" format="3629">
      <pivotArea type="data" outline="0" fieldPosition="0">
        <references count="2">
          <reference field="4294967294" count="1" selected="0">
            <x v="0"/>
          </reference>
          <reference field="2" count="1" selected="0">
            <x v="951"/>
          </reference>
        </references>
      </pivotArea>
    </chartFormat>
    <chartFormat chart="27" format="3630">
      <pivotArea type="data" outline="0" fieldPosition="0">
        <references count="2">
          <reference field="4294967294" count="1" selected="0">
            <x v="0"/>
          </reference>
          <reference field="2" count="1" selected="0">
            <x v="952"/>
          </reference>
        </references>
      </pivotArea>
    </chartFormat>
    <chartFormat chart="27" format="3631">
      <pivotArea type="data" outline="0" fieldPosition="0">
        <references count="2">
          <reference field="4294967294" count="1" selected="0">
            <x v="0"/>
          </reference>
          <reference field="2" count="1" selected="0">
            <x v="953"/>
          </reference>
        </references>
      </pivotArea>
    </chartFormat>
    <chartFormat chart="27" format="3632">
      <pivotArea type="data" outline="0" fieldPosition="0">
        <references count="2">
          <reference field="4294967294" count="1" selected="0">
            <x v="0"/>
          </reference>
          <reference field="2" count="1" selected="0">
            <x v="954"/>
          </reference>
        </references>
      </pivotArea>
    </chartFormat>
    <chartFormat chart="27" format="3633">
      <pivotArea type="data" outline="0" fieldPosition="0">
        <references count="2">
          <reference field="4294967294" count="1" selected="0">
            <x v="0"/>
          </reference>
          <reference field="2" count="1" selected="0">
            <x v="955"/>
          </reference>
        </references>
      </pivotArea>
    </chartFormat>
    <chartFormat chart="27" format="3634">
      <pivotArea type="data" outline="0" fieldPosition="0">
        <references count="2">
          <reference field="4294967294" count="1" selected="0">
            <x v="0"/>
          </reference>
          <reference field="2" count="1" selected="0">
            <x v="956"/>
          </reference>
        </references>
      </pivotArea>
    </chartFormat>
    <chartFormat chart="27" format="3635">
      <pivotArea type="data" outline="0" fieldPosition="0">
        <references count="2">
          <reference field="4294967294" count="1" selected="0">
            <x v="0"/>
          </reference>
          <reference field="2" count="1" selected="0">
            <x v="957"/>
          </reference>
        </references>
      </pivotArea>
    </chartFormat>
    <chartFormat chart="27" format="3636">
      <pivotArea type="data" outline="0" fieldPosition="0">
        <references count="2">
          <reference field="4294967294" count="1" selected="0">
            <x v="0"/>
          </reference>
          <reference field="2" count="1" selected="0">
            <x v="958"/>
          </reference>
        </references>
      </pivotArea>
    </chartFormat>
    <chartFormat chart="27" format="3637">
      <pivotArea type="data" outline="0" fieldPosition="0">
        <references count="2">
          <reference field="4294967294" count="1" selected="0">
            <x v="0"/>
          </reference>
          <reference field="2" count="1" selected="0">
            <x v="959"/>
          </reference>
        </references>
      </pivotArea>
    </chartFormat>
    <chartFormat chart="27" format="3638">
      <pivotArea type="data" outline="0" fieldPosition="0">
        <references count="2">
          <reference field="4294967294" count="1" selected="0">
            <x v="0"/>
          </reference>
          <reference field="2" count="1" selected="0">
            <x v="960"/>
          </reference>
        </references>
      </pivotArea>
    </chartFormat>
    <chartFormat chart="27" format="3639">
      <pivotArea type="data" outline="0" fieldPosition="0">
        <references count="2">
          <reference field="4294967294" count="1" selected="0">
            <x v="0"/>
          </reference>
          <reference field="2" count="1" selected="0">
            <x v="961"/>
          </reference>
        </references>
      </pivotArea>
    </chartFormat>
    <chartFormat chart="27" format="3640">
      <pivotArea type="data" outline="0" fieldPosition="0">
        <references count="2">
          <reference field="4294967294" count="1" selected="0">
            <x v="0"/>
          </reference>
          <reference field="2" count="1" selected="0">
            <x v="962"/>
          </reference>
        </references>
      </pivotArea>
    </chartFormat>
    <chartFormat chart="27" format="3641">
      <pivotArea type="data" outline="0" fieldPosition="0">
        <references count="2">
          <reference field="4294967294" count="1" selected="0">
            <x v="0"/>
          </reference>
          <reference field="2" count="1" selected="0">
            <x v="963"/>
          </reference>
        </references>
      </pivotArea>
    </chartFormat>
    <chartFormat chart="27" format="3642">
      <pivotArea type="data" outline="0" fieldPosition="0">
        <references count="2">
          <reference field="4294967294" count="1" selected="0">
            <x v="0"/>
          </reference>
          <reference field="2" count="1" selected="0">
            <x v="964"/>
          </reference>
        </references>
      </pivotArea>
    </chartFormat>
    <chartFormat chart="27" format="3643">
      <pivotArea type="data" outline="0" fieldPosition="0">
        <references count="2">
          <reference field="4294967294" count="1" selected="0">
            <x v="0"/>
          </reference>
          <reference field="2" count="1" selected="0">
            <x v="965"/>
          </reference>
        </references>
      </pivotArea>
    </chartFormat>
    <chartFormat chart="27" format="3644">
      <pivotArea type="data" outline="0" fieldPosition="0">
        <references count="2">
          <reference field="4294967294" count="1" selected="0">
            <x v="0"/>
          </reference>
          <reference field="2" count="1" selected="0">
            <x v="966"/>
          </reference>
        </references>
      </pivotArea>
    </chartFormat>
    <chartFormat chart="27" format="3645">
      <pivotArea type="data" outline="0" fieldPosition="0">
        <references count="2">
          <reference field="4294967294" count="1" selected="0">
            <x v="0"/>
          </reference>
          <reference field="2" count="1" selected="0">
            <x v="967"/>
          </reference>
        </references>
      </pivotArea>
    </chartFormat>
    <chartFormat chart="27" format="3646">
      <pivotArea type="data" outline="0" fieldPosition="0">
        <references count="2">
          <reference field="4294967294" count="1" selected="0">
            <x v="0"/>
          </reference>
          <reference field="2" count="1" selected="0">
            <x v="968"/>
          </reference>
        </references>
      </pivotArea>
    </chartFormat>
    <chartFormat chart="27" format="3647">
      <pivotArea type="data" outline="0" fieldPosition="0">
        <references count="2">
          <reference field="4294967294" count="1" selected="0">
            <x v="0"/>
          </reference>
          <reference field="2" count="1" selected="0">
            <x v="969"/>
          </reference>
        </references>
      </pivotArea>
    </chartFormat>
    <chartFormat chart="27" format="3648">
      <pivotArea type="data" outline="0" fieldPosition="0">
        <references count="2">
          <reference field="4294967294" count="1" selected="0">
            <x v="0"/>
          </reference>
          <reference field="2" count="1" selected="0">
            <x v="970"/>
          </reference>
        </references>
      </pivotArea>
    </chartFormat>
    <chartFormat chart="27" format="3649">
      <pivotArea type="data" outline="0" fieldPosition="0">
        <references count="2">
          <reference field="4294967294" count="1" selected="0">
            <x v="0"/>
          </reference>
          <reference field="2" count="1" selected="0">
            <x v="971"/>
          </reference>
        </references>
      </pivotArea>
    </chartFormat>
    <chartFormat chart="27" format="3650">
      <pivotArea type="data" outline="0" fieldPosition="0">
        <references count="2">
          <reference field="4294967294" count="1" selected="0">
            <x v="0"/>
          </reference>
          <reference field="2" count="1" selected="0">
            <x v="972"/>
          </reference>
        </references>
      </pivotArea>
    </chartFormat>
    <chartFormat chart="27" format="3651">
      <pivotArea type="data" outline="0" fieldPosition="0">
        <references count="2">
          <reference field="4294967294" count="1" selected="0">
            <x v="0"/>
          </reference>
          <reference field="2" count="1" selected="0">
            <x v="973"/>
          </reference>
        </references>
      </pivotArea>
    </chartFormat>
    <chartFormat chart="27" format="3652">
      <pivotArea type="data" outline="0" fieldPosition="0">
        <references count="2">
          <reference field="4294967294" count="1" selected="0">
            <x v="0"/>
          </reference>
          <reference field="2" count="1" selected="0">
            <x v="974"/>
          </reference>
        </references>
      </pivotArea>
    </chartFormat>
    <chartFormat chart="27" format="3653">
      <pivotArea type="data" outline="0" fieldPosition="0">
        <references count="2">
          <reference field="4294967294" count="1" selected="0">
            <x v="0"/>
          </reference>
          <reference field="2" count="1" selected="0">
            <x v="975"/>
          </reference>
        </references>
      </pivotArea>
    </chartFormat>
    <chartFormat chart="27" format="3654">
      <pivotArea type="data" outline="0" fieldPosition="0">
        <references count="2">
          <reference field="4294967294" count="1" selected="0">
            <x v="0"/>
          </reference>
          <reference field="2" count="1" selected="0">
            <x v="976"/>
          </reference>
        </references>
      </pivotArea>
    </chartFormat>
    <chartFormat chart="27" format="3655">
      <pivotArea type="data" outline="0" fieldPosition="0">
        <references count="2">
          <reference field="4294967294" count="1" selected="0">
            <x v="0"/>
          </reference>
          <reference field="2" count="1" selected="0">
            <x v="977"/>
          </reference>
        </references>
      </pivotArea>
    </chartFormat>
    <chartFormat chart="27" format="3656">
      <pivotArea type="data" outline="0" fieldPosition="0">
        <references count="2">
          <reference field="4294967294" count="1" selected="0">
            <x v="0"/>
          </reference>
          <reference field="2" count="1" selected="0">
            <x v="978"/>
          </reference>
        </references>
      </pivotArea>
    </chartFormat>
    <chartFormat chart="27" format="3657">
      <pivotArea type="data" outline="0" fieldPosition="0">
        <references count="2">
          <reference field="4294967294" count="1" selected="0">
            <x v="0"/>
          </reference>
          <reference field="2" count="1" selected="0">
            <x v="979"/>
          </reference>
        </references>
      </pivotArea>
    </chartFormat>
    <chartFormat chart="27" format="3658">
      <pivotArea type="data" outline="0" fieldPosition="0">
        <references count="2">
          <reference field="4294967294" count="1" selected="0">
            <x v="0"/>
          </reference>
          <reference field="2" count="1" selected="0">
            <x v="980"/>
          </reference>
        </references>
      </pivotArea>
    </chartFormat>
    <chartFormat chart="27" format="3659">
      <pivotArea type="data" outline="0" fieldPosition="0">
        <references count="2">
          <reference field="4294967294" count="1" selected="0">
            <x v="0"/>
          </reference>
          <reference field="2" count="1" selected="0">
            <x v="981"/>
          </reference>
        </references>
      </pivotArea>
    </chartFormat>
    <chartFormat chart="27" format="3660">
      <pivotArea type="data" outline="0" fieldPosition="0">
        <references count="2">
          <reference field="4294967294" count="1" selected="0">
            <x v="0"/>
          </reference>
          <reference field="2" count="1" selected="0">
            <x v="982"/>
          </reference>
        </references>
      </pivotArea>
    </chartFormat>
    <chartFormat chart="27" format="3661">
      <pivotArea type="data" outline="0" fieldPosition="0">
        <references count="2">
          <reference field="4294967294" count="1" selected="0">
            <x v="0"/>
          </reference>
          <reference field="2" count="1" selected="0">
            <x v="983"/>
          </reference>
        </references>
      </pivotArea>
    </chartFormat>
    <chartFormat chart="27" format="3662">
      <pivotArea type="data" outline="0" fieldPosition="0">
        <references count="2">
          <reference field="4294967294" count="1" selected="0">
            <x v="0"/>
          </reference>
          <reference field="2" count="1" selected="0">
            <x v="984"/>
          </reference>
        </references>
      </pivotArea>
    </chartFormat>
    <chartFormat chart="27" format="3663">
      <pivotArea type="data" outline="0" fieldPosition="0">
        <references count="2">
          <reference field="4294967294" count="1" selected="0">
            <x v="0"/>
          </reference>
          <reference field="2" count="1" selected="0">
            <x v="985"/>
          </reference>
        </references>
      </pivotArea>
    </chartFormat>
    <chartFormat chart="27" format="3664">
      <pivotArea type="data" outline="0" fieldPosition="0">
        <references count="2">
          <reference field="4294967294" count="1" selected="0">
            <x v="0"/>
          </reference>
          <reference field="2" count="1" selected="0">
            <x v="986"/>
          </reference>
        </references>
      </pivotArea>
    </chartFormat>
    <chartFormat chart="27" format="3665">
      <pivotArea type="data" outline="0" fieldPosition="0">
        <references count="2">
          <reference field="4294967294" count="1" selected="0">
            <x v="0"/>
          </reference>
          <reference field="2" count="1" selected="0">
            <x v="987"/>
          </reference>
        </references>
      </pivotArea>
    </chartFormat>
    <chartFormat chart="27" format="3666">
      <pivotArea type="data" outline="0" fieldPosition="0">
        <references count="2">
          <reference field="4294967294" count="1" selected="0">
            <x v="0"/>
          </reference>
          <reference field="2" count="1" selected="0">
            <x v="988"/>
          </reference>
        </references>
      </pivotArea>
    </chartFormat>
    <chartFormat chart="27" format="3667">
      <pivotArea type="data" outline="0" fieldPosition="0">
        <references count="2">
          <reference field="4294967294" count="1" selected="0">
            <x v="0"/>
          </reference>
          <reference field="2" count="1" selected="0">
            <x v="989"/>
          </reference>
        </references>
      </pivotArea>
    </chartFormat>
    <chartFormat chart="27" format="3668">
      <pivotArea type="data" outline="0" fieldPosition="0">
        <references count="2">
          <reference field="4294967294" count="1" selected="0">
            <x v="0"/>
          </reference>
          <reference field="2" count="1" selected="0">
            <x v="990"/>
          </reference>
        </references>
      </pivotArea>
    </chartFormat>
    <chartFormat chart="27" format="3669">
      <pivotArea type="data" outline="0" fieldPosition="0">
        <references count="2">
          <reference field="4294967294" count="1" selected="0">
            <x v="0"/>
          </reference>
          <reference field="2" count="1" selected="0">
            <x v="991"/>
          </reference>
        </references>
      </pivotArea>
    </chartFormat>
    <chartFormat chart="27" format="3670">
      <pivotArea type="data" outline="0" fieldPosition="0">
        <references count="2">
          <reference field="4294967294" count="1" selected="0">
            <x v="0"/>
          </reference>
          <reference field="2" count="1" selected="0">
            <x v="992"/>
          </reference>
        </references>
      </pivotArea>
    </chartFormat>
    <chartFormat chart="27" format="3671">
      <pivotArea type="data" outline="0" fieldPosition="0">
        <references count="2">
          <reference field="4294967294" count="1" selected="0">
            <x v="0"/>
          </reference>
          <reference field="2" count="1" selected="0">
            <x v="993"/>
          </reference>
        </references>
      </pivotArea>
    </chartFormat>
    <chartFormat chart="27" format="3672">
      <pivotArea type="data" outline="0" fieldPosition="0">
        <references count="2">
          <reference field="4294967294" count="1" selected="0">
            <x v="0"/>
          </reference>
          <reference field="2" count="1" selected="0">
            <x v="994"/>
          </reference>
        </references>
      </pivotArea>
    </chartFormat>
    <chartFormat chart="27" format="3673">
      <pivotArea type="data" outline="0" fieldPosition="0">
        <references count="2">
          <reference field="4294967294" count="1" selected="0">
            <x v="0"/>
          </reference>
          <reference field="2" count="1" selected="0">
            <x v="995"/>
          </reference>
        </references>
      </pivotArea>
    </chartFormat>
    <chartFormat chart="27" format="3674">
      <pivotArea type="data" outline="0" fieldPosition="0">
        <references count="2">
          <reference field="4294967294" count="1" selected="0">
            <x v="0"/>
          </reference>
          <reference field="2" count="1" selected="0">
            <x v="996"/>
          </reference>
        </references>
      </pivotArea>
    </chartFormat>
    <chartFormat chart="27" format="3675">
      <pivotArea type="data" outline="0" fieldPosition="0">
        <references count="2">
          <reference field="4294967294" count="1" selected="0">
            <x v="0"/>
          </reference>
          <reference field="2" count="1" selected="0">
            <x v="997"/>
          </reference>
        </references>
      </pivotArea>
    </chartFormat>
    <chartFormat chart="27" format="3676">
      <pivotArea type="data" outline="0" fieldPosition="0">
        <references count="2">
          <reference field="4294967294" count="1" selected="0">
            <x v="0"/>
          </reference>
          <reference field="2" count="1" selected="0">
            <x v="998"/>
          </reference>
        </references>
      </pivotArea>
    </chartFormat>
    <chartFormat chart="27" format="3677">
      <pivotArea type="data" outline="0" fieldPosition="0">
        <references count="2">
          <reference field="4294967294" count="1" selected="0">
            <x v="0"/>
          </reference>
          <reference field="2" count="1" selected="0">
            <x v="999"/>
          </reference>
        </references>
      </pivotArea>
    </chartFormat>
    <chartFormat chart="27" format="3678">
      <pivotArea type="data" outline="0" fieldPosition="0">
        <references count="2">
          <reference field="4294967294" count="1" selected="0">
            <x v="0"/>
          </reference>
          <reference field="2" count="1" selected="0">
            <x v="1000"/>
          </reference>
        </references>
      </pivotArea>
    </chartFormat>
    <chartFormat chart="27" format="3679">
      <pivotArea type="data" outline="0" fieldPosition="0">
        <references count="2">
          <reference field="4294967294" count="1" selected="0">
            <x v="0"/>
          </reference>
          <reference field="2" count="1" selected="0">
            <x v="1001"/>
          </reference>
        </references>
      </pivotArea>
    </chartFormat>
    <chartFormat chart="27" format="3680">
      <pivotArea type="data" outline="0" fieldPosition="0">
        <references count="2">
          <reference field="4294967294" count="1" selected="0">
            <x v="0"/>
          </reference>
          <reference field="2" count="1" selected="0">
            <x v="1002"/>
          </reference>
        </references>
      </pivotArea>
    </chartFormat>
    <chartFormat chart="27" format="3681">
      <pivotArea type="data" outline="0" fieldPosition="0">
        <references count="2">
          <reference field="4294967294" count="1" selected="0">
            <x v="0"/>
          </reference>
          <reference field="2" count="1" selected="0">
            <x v="1003"/>
          </reference>
        </references>
      </pivotArea>
    </chartFormat>
    <chartFormat chart="27" format="3682">
      <pivotArea type="data" outline="0" fieldPosition="0">
        <references count="2">
          <reference field="4294967294" count="1" selected="0">
            <x v="0"/>
          </reference>
          <reference field="2" count="1" selected="0">
            <x v="1004"/>
          </reference>
        </references>
      </pivotArea>
    </chartFormat>
    <chartFormat chart="27" format="3683">
      <pivotArea type="data" outline="0" fieldPosition="0">
        <references count="2">
          <reference field="4294967294" count="1" selected="0">
            <x v="0"/>
          </reference>
          <reference field="2" count="1" selected="0">
            <x v="1005"/>
          </reference>
        </references>
      </pivotArea>
    </chartFormat>
    <chartFormat chart="27" format="3684">
      <pivotArea type="data" outline="0" fieldPosition="0">
        <references count="2">
          <reference field="4294967294" count="1" selected="0">
            <x v="0"/>
          </reference>
          <reference field="2" count="1" selected="0">
            <x v="1006"/>
          </reference>
        </references>
      </pivotArea>
    </chartFormat>
    <chartFormat chart="27" format="3685">
      <pivotArea type="data" outline="0" fieldPosition="0">
        <references count="2">
          <reference field="4294967294" count="1" selected="0">
            <x v="0"/>
          </reference>
          <reference field="2" count="1" selected="0">
            <x v="1007"/>
          </reference>
        </references>
      </pivotArea>
    </chartFormat>
    <chartFormat chart="27" format="3686">
      <pivotArea type="data" outline="0" fieldPosition="0">
        <references count="2">
          <reference field="4294967294" count="1" selected="0">
            <x v="0"/>
          </reference>
          <reference field="2" count="1" selected="0">
            <x v="1008"/>
          </reference>
        </references>
      </pivotArea>
    </chartFormat>
    <chartFormat chart="27" format="3687">
      <pivotArea type="data" outline="0" fieldPosition="0">
        <references count="2">
          <reference field="4294967294" count="1" selected="0">
            <x v="0"/>
          </reference>
          <reference field="2" count="1" selected="0">
            <x v="1009"/>
          </reference>
        </references>
      </pivotArea>
    </chartFormat>
    <chartFormat chart="27" format="3688">
      <pivotArea type="data" outline="0" fieldPosition="0">
        <references count="2">
          <reference field="4294967294" count="1" selected="0">
            <x v="0"/>
          </reference>
          <reference field="2" count="1" selected="0">
            <x v="1010"/>
          </reference>
        </references>
      </pivotArea>
    </chartFormat>
    <chartFormat chart="27" format="3689">
      <pivotArea type="data" outline="0" fieldPosition="0">
        <references count="2">
          <reference field="4294967294" count="1" selected="0">
            <x v="0"/>
          </reference>
          <reference field="2" count="1" selected="0">
            <x v="1011"/>
          </reference>
        </references>
      </pivotArea>
    </chartFormat>
    <chartFormat chart="27" format="3690">
      <pivotArea type="data" outline="0" fieldPosition="0">
        <references count="2">
          <reference field="4294967294" count="1" selected="0">
            <x v="0"/>
          </reference>
          <reference field="2" count="1" selected="0">
            <x v="1012"/>
          </reference>
        </references>
      </pivotArea>
    </chartFormat>
    <chartFormat chart="27" format="3691">
      <pivotArea type="data" outline="0" fieldPosition="0">
        <references count="2">
          <reference field="4294967294" count="1" selected="0">
            <x v="0"/>
          </reference>
          <reference field="2" count="1" selected="0">
            <x v="1013"/>
          </reference>
        </references>
      </pivotArea>
    </chartFormat>
    <chartFormat chart="27" format="3692">
      <pivotArea type="data" outline="0" fieldPosition="0">
        <references count="2">
          <reference field="4294967294" count="1" selected="0">
            <x v="0"/>
          </reference>
          <reference field="2" count="1" selected="0">
            <x v="1014"/>
          </reference>
        </references>
      </pivotArea>
    </chartFormat>
    <chartFormat chart="27" format="3693">
      <pivotArea type="data" outline="0" fieldPosition="0">
        <references count="2">
          <reference field="4294967294" count="1" selected="0">
            <x v="0"/>
          </reference>
          <reference field="2" count="1" selected="0">
            <x v="1015"/>
          </reference>
        </references>
      </pivotArea>
    </chartFormat>
    <chartFormat chart="27" format="3694">
      <pivotArea type="data" outline="0" fieldPosition="0">
        <references count="2">
          <reference field="4294967294" count="1" selected="0">
            <x v="0"/>
          </reference>
          <reference field="2" count="1" selected="0">
            <x v="1016"/>
          </reference>
        </references>
      </pivotArea>
    </chartFormat>
    <chartFormat chart="27" format="3695">
      <pivotArea type="data" outline="0" fieldPosition="0">
        <references count="2">
          <reference field="4294967294" count="1" selected="0">
            <x v="0"/>
          </reference>
          <reference field="2" count="1" selected="0">
            <x v="1017"/>
          </reference>
        </references>
      </pivotArea>
    </chartFormat>
    <chartFormat chart="27" format="3696">
      <pivotArea type="data" outline="0" fieldPosition="0">
        <references count="2">
          <reference field="4294967294" count="1" selected="0">
            <x v="0"/>
          </reference>
          <reference field="2" count="1" selected="0">
            <x v="1018"/>
          </reference>
        </references>
      </pivotArea>
    </chartFormat>
    <chartFormat chart="27" format="3697">
      <pivotArea type="data" outline="0" fieldPosition="0">
        <references count="2">
          <reference field="4294967294" count="1" selected="0">
            <x v="0"/>
          </reference>
          <reference field="2" count="1" selected="0">
            <x v="1019"/>
          </reference>
        </references>
      </pivotArea>
    </chartFormat>
    <chartFormat chart="27" format="3698">
      <pivotArea type="data" outline="0" fieldPosition="0">
        <references count="2">
          <reference field="4294967294" count="1" selected="0">
            <x v="0"/>
          </reference>
          <reference field="2" count="1" selected="0">
            <x v="1020"/>
          </reference>
        </references>
      </pivotArea>
    </chartFormat>
    <chartFormat chart="27" format="3699">
      <pivotArea type="data" outline="0" fieldPosition="0">
        <references count="2">
          <reference field="4294967294" count="1" selected="0">
            <x v="0"/>
          </reference>
          <reference field="2" count="1" selected="0">
            <x v="1021"/>
          </reference>
        </references>
      </pivotArea>
    </chartFormat>
    <chartFormat chart="27" format="3700">
      <pivotArea type="data" outline="0" fieldPosition="0">
        <references count="2">
          <reference field="4294967294" count="1" selected="0">
            <x v="0"/>
          </reference>
          <reference field="2" count="1" selected="0">
            <x v="1022"/>
          </reference>
        </references>
      </pivotArea>
    </chartFormat>
    <chartFormat chart="27" format="3701">
      <pivotArea type="data" outline="0" fieldPosition="0">
        <references count="2">
          <reference field="4294967294" count="1" selected="0">
            <x v="0"/>
          </reference>
          <reference field="2" count="1" selected="0">
            <x v="1023"/>
          </reference>
        </references>
      </pivotArea>
    </chartFormat>
    <chartFormat chart="27" format="3702">
      <pivotArea type="data" outline="0" fieldPosition="0">
        <references count="2">
          <reference field="4294967294" count="1" selected="0">
            <x v="0"/>
          </reference>
          <reference field="2" count="1" selected="0">
            <x v="1024"/>
          </reference>
        </references>
      </pivotArea>
    </chartFormat>
    <chartFormat chart="27" format="3703">
      <pivotArea type="data" outline="0" fieldPosition="0">
        <references count="2">
          <reference field="4294967294" count="1" selected="0">
            <x v="0"/>
          </reference>
          <reference field="2" count="1" selected="0">
            <x v="1025"/>
          </reference>
        </references>
      </pivotArea>
    </chartFormat>
    <chartFormat chart="27" format="3704">
      <pivotArea type="data" outline="0" fieldPosition="0">
        <references count="2">
          <reference field="4294967294" count="1" selected="0">
            <x v="0"/>
          </reference>
          <reference field="2" count="1" selected="0">
            <x v="1026"/>
          </reference>
        </references>
      </pivotArea>
    </chartFormat>
    <chartFormat chart="27" format="3705">
      <pivotArea type="data" outline="0" fieldPosition="0">
        <references count="2">
          <reference field="4294967294" count="1" selected="0">
            <x v="0"/>
          </reference>
          <reference field="2" count="1" selected="0">
            <x v="1027"/>
          </reference>
        </references>
      </pivotArea>
    </chartFormat>
    <chartFormat chart="27" format="3706">
      <pivotArea type="data" outline="0" fieldPosition="0">
        <references count="2">
          <reference field="4294967294" count="1" selected="0">
            <x v="0"/>
          </reference>
          <reference field="2" count="1" selected="0">
            <x v="1028"/>
          </reference>
        </references>
      </pivotArea>
    </chartFormat>
    <chartFormat chart="27" format="3707">
      <pivotArea type="data" outline="0" fieldPosition="0">
        <references count="2">
          <reference field="4294967294" count="1" selected="0">
            <x v="0"/>
          </reference>
          <reference field="2" count="1" selected="0">
            <x v="1029"/>
          </reference>
        </references>
      </pivotArea>
    </chartFormat>
    <chartFormat chart="27" format="3708">
      <pivotArea type="data" outline="0" fieldPosition="0">
        <references count="2">
          <reference field="4294967294" count="1" selected="0">
            <x v="0"/>
          </reference>
          <reference field="2" count="1" selected="0">
            <x v="1030"/>
          </reference>
        </references>
      </pivotArea>
    </chartFormat>
    <chartFormat chart="27" format="3709">
      <pivotArea type="data" outline="0" fieldPosition="0">
        <references count="2">
          <reference field="4294967294" count="1" selected="0">
            <x v="0"/>
          </reference>
          <reference field="2" count="1" selected="0">
            <x v="1031"/>
          </reference>
        </references>
      </pivotArea>
    </chartFormat>
    <chartFormat chart="27" format="3710">
      <pivotArea type="data" outline="0" fieldPosition="0">
        <references count="2">
          <reference field="4294967294" count="1" selected="0">
            <x v="0"/>
          </reference>
          <reference field="2" count="1" selected="0">
            <x v="1032"/>
          </reference>
        </references>
      </pivotArea>
    </chartFormat>
    <chartFormat chart="27" format="3711">
      <pivotArea type="data" outline="0" fieldPosition="0">
        <references count="2">
          <reference field="4294967294" count="1" selected="0">
            <x v="0"/>
          </reference>
          <reference field="2" count="1" selected="0">
            <x v="1033"/>
          </reference>
        </references>
      </pivotArea>
    </chartFormat>
    <chartFormat chart="27" format="3712">
      <pivotArea type="data" outline="0" fieldPosition="0">
        <references count="2">
          <reference field="4294967294" count="1" selected="0">
            <x v="0"/>
          </reference>
          <reference field="2" count="1" selected="0">
            <x v="1034"/>
          </reference>
        </references>
      </pivotArea>
    </chartFormat>
    <chartFormat chart="27" format="3713">
      <pivotArea type="data" outline="0" fieldPosition="0">
        <references count="2">
          <reference field="4294967294" count="1" selected="0">
            <x v="0"/>
          </reference>
          <reference field="2" count="1" selected="0">
            <x v="1035"/>
          </reference>
        </references>
      </pivotArea>
    </chartFormat>
    <chartFormat chart="27" format="3714">
      <pivotArea type="data" outline="0" fieldPosition="0">
        <references count="2">
          <reference field="4294967294" count="1" selected="0">
            <x v="0"/>
          </reference>
          <reference field="2" count="1" selected="0">
            <x v="1036"/>
          </reference>
        </references>
      </pivotArea>
    </chartFormat>
    <chartFormat chart="27" format="3715">
      <pivotArea type="data" outline="0" fieldPosition="0">
        <references count="2">
          <reference field="4294967294" count="1" selected="0">
            <x v="0"/>
          </reference>
          <reference field="2" count="1" selected="0">
            <x v="1037"/>
          </reference>
        </references>
      </pivotArea>
    </chartFormat>
    <chartFormat chart="27" format="3716">
      <pivotArea type="data" outline="0" fieldPosition="0">
        <references count="2">
          <reference field="4294967294" count="1" selected="0">
            <x v="0"/>
          </reference>
          <reference field="2" count="1" selected="0">
            <x v="1038"/>
          </reference>
        </references>
      </pivotArea>
    </chartFormat>
    <chartFormat chart="27" format="3717">
      <pivotArea type="data" outline="0" fieldPosition="0">
        <references count="2">
          <reference field="4294967294" count="1" selected="0">
            <x v="0"/>
          </reference>
          <reference field="2" count="1" selected="0">
            <x v="1039"/>
          </reference>
        </references>
      </pivotArea>
    </chartFormat>
    <chartFormat chart="27" format="3718">
      <pivotArea type="data" outline="0" fieldPosition="0">
        <references count="2">
          <reference field="4294967294" count="1" selected="0">
            <x v="0"/>
          </reference>
          <reference field="2" count="1" selected="0">
            <x v="1040"/>
          </reference>
        </references>
      </pivotArea>
    </chartFormat>
    <chartFormat chart="27" format="3719">
      <pivotArea type="data" outline="0" fieldPosition="0">
        <references count="2">
          <reference field="4294967294" count="1" selected="0">
            <x v="0"/>
          </reference>
          <reference field="2" count="1" selected="0">
            <x v="1041"/>
          </reference>
        </references>
      </pivotArea>
    </chartFormat>
    <chartFormat chart="27" format="3720">
      <pivotArea type="data" outline="0" fieldPosition="0">
        <references count="2">
          <reference field="4294967294" count="1" selected="0">
            <x v="0"/>
          </reference>
          <reference field="2" count="1" selected="0">
            <x v="1042"/>
          </reference>
        </references>
      </pivotArea>
    </chartFormat>
    <chartFormat chart="27" format="3721">
      <pivotArea type="data" outline="0" fieldPosition="0">
        <references count="2">
          <reference field="4294967294" count="1" selected="0">
            <x v="0"/>
          </reference>
          <reference field="2" count="1" selected="0">
            <x v="1043"/>
          </reference>
        </references>
      </pivotArea>
    </chartFormat>
    <chartFormat chart="27" format="3722">
      <pivotArea type="data" outline="0" fieldPosition="0">
        <references count="2">
          <reference field="4294967294" count="1" selected="0">
            <x v="0"/>
          </reference>
          <reference field="2" count="1" selected="0">
            <x v="1044"/>
          </reference>
        </references>
      </pivotArea>
    </chartFormat>
    <chartFormat chart="27" format="3723">
      <pivotArea type="data" outline="0" fieldPosition="0">
        <references count="2">
          <reference field="4294967294" count="1" selected="0">
            <x v="0"/>
          </reference>
          <reference field="2" count="1" selected="0">
            <x v="1045"/>
          </reference>
        </references>
      </pivotArea>
    </chartFormat>
    <chartFormat chart="27" format="3724">
      <pivotArea type="data" outline="0" fieldPosition="0">
        <references count="2">
          <reference field="4294967294" count="1" selected="0">
            <x v="0"/>
          </reference>
          <reference field="2" count="1" selected="0">
            <x v="1046"/>
          </reference>
        </references>
      </pivotArea>
    </chartFormat>
    <chartFormat chart="27" format="3725">
      <pivotArea type="data" outline="0" fieldPosition="0">
        <references count="2">
          <reference field="4294967294" count="1" selected="0">
            <x v="0"/>
          </reference>
          <reference field="2" count="1" selected="0">
            <x v="1047"/>
          </reference>
        </references>
      </pivotArea>
    </chartFormat>
    <chartFormat chart="27" format="3726">
      <pivotArea type="data" outline="0" fieldPosition="0">
        <references count="2">
          <reference field="4294967294" count="1" selected="0">
            <x v="0"/>
          </reference>
          <reference field="2" count="1" selected="0">
            <x v="1048"/>
          </reference>
        </references>
      </pivotArea>
    </chartFormat>
    <chartFormat chart="27" format="3727">
      <pivotArea type="data" outline="0" fieldPosition="0">
        <references count="2">
          <reference field="4294967294" count="1" selected="0">
            <x v="0"/>
          </reference>
          <reference field="2" count="1" selected="0">
            <x v="1049"/>
          </reference>
        </references>
      </pivotArea>
    </chartFormat>
    <chartFormat chart="27" format="3728">
      <pivotArea type="data" outline="0" fieldPosition="0">
        <references count="2">
          <reference field="4294967294" count="1" selected="0">
            <x v="0"/>
          </reference>
          <reference field="2" count="1" selected="0">
            <x v="1050"/>
          </reference>
        </references>
      </pivotArea>
    </chartFormat>
    <chartFormat chart="27" format="3729">
      <pivotArea type="data" outline="0" fieldPosition="0">
        <references count="2">
          <reference field="4294967294" count="1" selected="0">
            <x v="0"/>
          </reference>
          <reference field="2" count="1" selected="0">
            <x v="1051"/>
          </reference>
        </references>
      </pivotArea>
    </chartFormat>
    <chartFormat chart="27" format="3730">
      <pivotArea type="data" outline="0" fieldPosition="0">
        <references count="2">
          <reference field="4294967294" count="1" selected="0">
            <x v="0"/>
          </reference>
          <reference field="2" count="1" selected="0">
            <x v="1052"/>
          </reference>
        </references>
      </pivotArea>
    </chartFormat>
    <chartFormat chart="27" format="3731">
      <pivotArea type="data" outline="0" fieldPosition="0">
        <references count="2">
          <reference field="4294967294" count="1" selected="0">
            <x v="0"/>
          </reference>
          <reference field="2" count="1" selected="0">
            <x v="1053"/>
          </reference>
        </references>
      </pivotArea>
    </chartFormat>
    <chartFormat chart="27" format="3732">
      <pivotArea type="data" outline="0" fieldPosition="0">
        <references count="2">
          <reference field="4294967294" count="1" selected="0">
            <x v="0"/>
          </reference>
          <reference field="2" count="1" selected="0">
            <x v="1054"/>
          </reference>
        </references>
      </pivotArea>
    </chartFormat>
    <chartFormat chart="27" format="3733">
      <pivotArea type="data" outline="0" fieldPosition="0">
        <references count="2">
          <reference field="4294967294" count="1" selected="0">
            <x v="0"/>
          </reference>
          <reference field="2" count="1" selected="0">
            <x v="1055"/>
          </reference>
        </references>
      </pivotArea>
    </chartFormat>
    <chartFormat chart="27" format="3734">
      <pivotArea type="data" outline="0" fieldPosition="0">
        <references count="2">
          <reference field="4294967294" count="1" selected="0">
            <x v="0"/>
          </reference>
          <reference field="2" count="1" selected="0">
            <x v="1056"/>
          </reference>
        </references>
      </pivotArea>
    </chartFormat>
    <chartFormat chart="27" format="3735">
      <pivotArea type="data" outline="0" fieldPosition="0">
        <references count="2">
          <reference field="4294967294" count="1" selected="0">
            <x v="0"/>
          </reference>
          <reference field="2" count="1" selected="0">
            <x v="1057"/>
          </reference>
        </references>
      </pivotArea>
    </chartFormat>
    <chartFormat chart="27" format="3736">
      <pivotArea type="data" outline="0" fieldPosition="0">
        <references count="2">
          <reference field="4294967294" count="1" selected="0">
            <x v="0"/>
          </reference>
          <reference field="2" count="1" selected="0">
            <x v="1058"/>
          </reference>
        </references>
      </pivotArea>
    </chartFormat>
    <chartFormat chart="27" format="3737">
      <pivotArea type="data" outline="0" fieldPosition="0">
        <references count="2">
          <reference field="4294967294" count="1" selected="0">
            <x v="0"/>
          </reference>
          <reference field="2" count="1" selected="0">
            <x v="1059"/>
          </reference>
        </references>
      </pivotArea>
    </chartFormat>
    <chartFormat chart="27" format="3738">
      <pivotArea type="data" outline="0" fieldPosition="0">
        <references count="2">
          <reference field="4294967294" count="1" selected="0">
            <x v="0"/>
          </reference>
          <reference field="2" count="1" selected="0">
            <x v="1060"/>
          </reference>
        </references>
      </pivotArea>
    </chartFormat>
    <chartFormat chart="27" format="3739">
      <pivotArea type="data" outline="0" fieldPosition="0">
        <references count="2">
          <reference field="4294967294" count="1" selected="0">
            <x v="0"/>
          </reference>
          <reference field="2" count="1" selected="0">
            <x v="1061"/>
          </reference>
        </references>
      </pivotArea>
    </chartFormat>
    <chartFormat chart="27" format="3740">
      <pivotArea type="data" outline="0" fieldPosition="0">
        <references count="2">
          <reference field="4294967294" count="1" selected="0">
            <x v="0"/>
          </reference>
          <reference field="2" count="1" selected="0">
            <x v="1062"/>
          </reference>
        </references>
      </pivotArea>
    </chartFormat>
    <chartFormat chart="27" format="3741">
      <pivotArea type="data" outline="0" fieldPosition="0">
        <references count="2">
          <reference field="4294967294" count="1" selected="0">
            <x v="0"/>
          </reference>
          <reference field="2" count="1" selected="0">
            <x v="1063"/>
          </reference>
        </references>
      </pivotArea>
    </chartFormat>
    <chartFormat chart="27" format="3742">
      <pivotArea type="data" outline="0" fieldPosition="0">
        <references count="2">
          <reference field="4294967294" count="1" selected="0">
            <x v="0"/>
          </reference>
          <reference field="2" count="1" selected="0">
            <x v="1064"/>
          </reference>
        </references>
      </pivotArea>
    </chartFormat>
    <chartFormat chart="27" format="3743">
      <pivotArea type="data" outline="0" fieldPosition="0">
        <references count="2">
          <reference field="4294967294" count="1" selected="0">
            <x v="0"/>
          </reference>
          <reference field="2" count="1" selected="0">
            <x v="1065"/>
          </reference>
        </references>
      </pivotArea>
    </chartFormat>
    <chartFormat chart="27" format="3744">
      <pivotArea type="data" outline="0" fieldPosition="0">
        <references count="2">
          <reference field="4294967294" count="1" selected="0">
            <x v="0"/>
          </reference>
          <reference field="2" count="1" selected="0">
            <x v="1066"/>
          </reference>
        </references>
      </pivotArea>
    </chartFormat>
    <chartFormat chart="27" format="3745">
      <pivotArea type="data" outline="0" fieldPosition="0">
        <references count="2">
          <reference field="4294967294" count="1" selected="0">
            <x v="0"/>
          </reference>
          <reference field="2" count="1" selected="0">
            <x v="1067"/>
          </reference>
        </references>
      </pivotArea>
    </chartFormat>
    <chartFormat chart="27" format="3746">
      <pivotArea type="data" outline="0" fieldPosition="0">
        <references count="2">
          <reference field="4294967294" count="1" selected="0">
            <x v="0"/>
          </reference>
          <reference field="2" count="1" selected="0">
            <x v="1068"/>
          </reference>
        </references>
      </pivotArea>
    </chartFormat>
    <chartFormat chart="27" format="3747">
      <pivotArea type="data" outline="0" fieldPosition="0">
        <references count="2">
          <reference field="4294967294" count="1" selected="0">
            <x v="0"/>
          </reference>
          <reference field="2" count="1" selected="0">
            <x v="1069"/>
          </reference>
        </references>
      </pivotArea>
    </chartFormat>
    <chartFormat chart="27" format="3748">
      <pivotArea type="data" outline="0" fieldPosition="0">
        <references count="2">
          <reference field="4294967294" count="1" selected="0">
            <x v="0"/>
          </reference>
          <reference field="2" count="1" selected="0">
            <x v="1070"/>
          </reference>
        </references>
      </pivotArea>
    </chartFormat>
    <chartFormat chart="27" format="3749">
      <pivotArea type="data" outline="0" fieldPosition="0">
        <references count="2">
          <reference field="4294967294" count="1" selected="0">
            <x v="0"/>
          </reference>
          <reference field="2" count="1" selected="0">
            <x v="1071"/>
          </reference>
        </references>
      </pivotArea>
    </chartFormat>
    <chartFormat chart="27" format="3750">
      <pivotArea type="data" outline="0" fieldPosition="0">
        <references count="2">
          <reference field="4294967294" count="1" selected="0">
            <x v="0"/>
          </reference>
          <reference field="2" count="1" selected="0">
            <x v="1072"/>
          </reference>
        </references>
      </pivotArea>
    </chartFormat>
    <chartFormat chart="27" format="3751">
      <pivotArea type="data" outline="0" fieldPosition="0">
        <references count="2">
          <reference field="4294967294" count="1" selected="0">
            <x v="0"/>
          </reference>
          <reference field="2" count="1" selected="0">
            <x v="1073"/>
          </reference>
        </references>
      </pivotArea>
    </chartFormat>
    <chartFormat chart="27" format="3752">
      <pivotArea type="data" outline="0" fieldPosition="0">
        <references count="2">
          <reference field="4294967294" count="1" selected="0">
            <x v="0"/>
          </reference>
          <reference field="2" count="1" selected="0">
            <x v="1074"/>
          </reference>
        </references>
      </pivotArea>
    </chartFormat>
    <chartFormat chart="27" format="3753">
      <pivotArea type="data" outline="0" fieldPosition="0">
        <references count="2">
          <reference field="4294967294" count="1" selected="0">
            <x v="0"/>
          </reference>
          <reference field="2" count="1" selected="0">
            <x v="1075"/>
          </reference>
        </references>
      </pivotArea>
    </chartFormat>
    <chartFormat chart="27" format="3754">
      <pivotArea type="data" outline="0" fieldPosition="0">
        <references count="2">
          <reference field="4294967294" count="1" selected="0">
            <x v="0"/>
          </reference>
          <reference field="2" count="1" selected="0">
            <x v="1076"/>
          </reference>
        </references>
      </pivotArea>
    </chartFormat>
    <chartFormat chart="27" format="3755">
      <pivotArea type="data" outline="0" fieldPosition="0">
        <references count="2">
          <reference field="4294967294" count="1" selected="0">
            <x v="0"/>
          </reference>
          <reference field="2" count="1" selected="0">
            <x v="1077"/>
          </reference>
        </references>
      </pivotArea>
    </chartFormat>
    <chartFormat chart="27" format="3756">
      <pivotArea type="data" outline="0" fieldPosition="0">
        <references count="2">
          <reference field="4294967294" count="1" selected="0">
            <x v="0"/>
          </reference>
          <reference field="2" count="1" selected="0">
            <x v="1078"/>
          </reference>
        </references>
      </pivotArea>
    </chartFormat>
    <chartFormat chart="27" format="3757">
      <pivotArea type="data" outline="0" fieldPosition="0">
        <references count="2">
          <reference field="4294967294" count="1" selected="0">
            <x v="0"/>
          </reference>
          <reference field="2" count="1" selected="0">
            <x v="1079"/>
          </reference>
        </references>
      </pivotArea>
    </chartFormat>
    <chartFormat chart="27" format="3758">
      <pivotArea type="data" outline="0" fieldPosition="0">
        <references count="2">
          <reference field="4294967294" count="1" selected="0">
            <x v="0"/>
          </reference>
          <reference field="2" count="1" selected="0">
            <x v="1080"/>
          </reference>
        </references>
      </pivotArea>
    </chartFormat>
    <chartFormat chart="27" format="3759">
      <pivotArea type="data" outline="0" fieldPosition="0">
        <references count="2">
          <reference field="4294967294" count="1" selected="0">
            <x v="0"/>
          </reference>
          <reference field="2" count="1" selected="0">
            <x v="1081"/>
          </reference>
        </references>
      </pivotArea>
    </chartFormat>
    <chartFormat chart="27" format="3760">
      <pivotArea type="data" outline="0" fieldPosition="0">
        <references count="2">
          <reference field="4294967294" count="1" selected="0">
            <x v="0"/>
          </reference>
          <reference field="2" count="1" selected="0">
            <x v="1082"/>
          </reference>
        </references>
      </pivotArea>
    </chartFormat>
    <chartFormat chart="27" format="3761">
      <pivotArea type="data" outline="0" fieldPosition="0">
        <references count="2">
          <reference field="4294967294" count="1" selected="0">
            <x v="0"/>
          </reference>
          <reference field="2" count="1" selected="0">
            <x v="1083"/>
          </reference>
        </references>
      </pivotArea>
    </chartFormat>
    <chartFormat chart="27" format="3762">
      <pivotArea type="data" outline="0" fieldPosition="0">
        <references count="2">
          <reference field="4294967294" count="1" selected="0">
            <x v="0"/>
          </reference>
          <reference field="2" count="1" selected="0">
            <x v="1084"/>
          </reference>
        </references>
      </pivotArea>
    </chartFormat>
    <chartFormat chart="27" format="3763">
      <pivotArea type="data" outline="0" fieldPosition="0">
        <references count="2">
          <reference field="4294967294" count="1" selected="0">
            <x v="0"/>
          </reference>
          <reference field="2" count="1" selected="0">
            <x v="1085"/>
          </reference>
        </references>
      </pivotArea>
    </chartFormat>
    <chartFormat chart="27" format="3764">
      <pivotArea type="data" outline="0" fieldPosition="0">
        <references count="2">
          <reference field="4294967294" count="1" selected="0">
            <x v="0"/>
          </reference>
          <reference field="2" count="1" selected="0">
            <x v="1086"/>
          </reference>
        </references>
      </pivotArea>
    </chartFormat>
    <chartFormat chart="27" format="3765">
      <pivotArea type="data" outline="0" fieldPosition="0">
        <references count="2">
          <reference field="4294967294" count="1" selected="0">
            <x v="0"/>
          </reference>
          <reference field="2" count="1" selected="0">
            <x v="1087"/>
          </reference>
        </references>
      </pivotArea>
    </chartFormat>
    <chartFormat chart="27" format="3766">
      <pivotArea type="data" outline="0" fieldPosition="0">
        <references count="2">
          <reference field="4294967294" count="1" selected="0">
            <x v="0"/>
          </reference>
          <reference field="2" count="1" selected="0">
            <x v="1088"/>
          </reference>
        </references>
      </pivotArea>
    </chartFormat>
    <chartFormat chart="27" format="3767">
      <pivotArea type="data" outline="0" fieldPosition="0">
        <references count="2">
          <reference field="4294967294" count="1" selected="0">
            <x v="0"/>
          </reference>
          <reference field="2" count="1" selected="0">
            <x v="1089"/>
          </reference>
        </references>
      </pivotArea>
    </chartFormat>
    <chartFormat chart="27" format="3768">
      <pivotArea type="data" outline="0" fieldPosition="0">
        <references count="2">
          <reference field="4294967294" count="1" selected="0">
            <x v="0"/>
          </reference>
          <reference field="2" count="1" selected="0">
            <x v="1090"/>
          </reference>
        </references>
      </pivotArea>
    </chartFormat>
    <chartFormat chart="27" format="3769">
      <pivotArea type="data" outline="0" fieldPosition="0">
        <references count="2">
          <reference field="4294967294" count="1" selected="0">
            <x v="0"/>
          </reference>
          <reference field="2" count="1" selected="0">
            <x v="1091"/>
          </reference>
        </references>
      </pivotArea>
    </chartFormat>
    <chartFormat chart="27" format="3770">
      <pivotArea type="data" outline="0" fieldPosition="0">
        <references count="2">
          <reference field="4294967294" count="1" selected="0">
            <x v="0"/>
          </reference>
          <reference field="2" count="1" selected="0">
            <x v="1092"/>
          </reference>
        </references>
      </pivotArea>
    </chartFormat>
    <chartFormat chart="27" format="3771">
      <pivotArea type="data" outline="0" fieldPosition="0">
        <references count="2">
          <reference field="4294967294" count="1" selected="0">
            <x v="0"/>
          </reference>
          <reference field="2" count="1" selected="0">
            <x v="1093"/>
          </reference>
        </references>
      </pivotArea>
    </chartFormat>
    <chartFormat chart="27" format="3772">
      <pivotArea type="data" outline="0" fieldPosition="0">
        <references count="2">
          <reference field="4294967294" count="1" selected="0">
            <x v="0"/>
          </reference>
          <reference field="2" count="1" selected="0">
            <x v="1094"/>
          </reference>
        </references>
      </pivotArea>
    </chartFormat>
    <chartFormat chart="27" format="3773">
      <pivotArea type="data" outline="0" fieldPosition="0">
        <references count="2">
          <reference field="4294967294" count="1" selected="0">
            <x v="0"/>
          </reference>
          <reference field="2" count="1" selected="0">
            <x v="1095"/>
          </reference>
        </references>
      </pivotArea>
    </chartFormat>
    <chartFormat chart="27" format="3774">
      <pivotArea type="data" outline="0" fieldPosition="0">
        <references count="2">
          <reference field="4294967294" count="1" selected="0">
            <x v="0"/>
          </reference>
          <reference field="2" count="1" selected="0">
            <x v="1096"/>
          </reference>
        </references>
      </pivotArea>
    </chartFormat>
    <chartFormat chart="27" format="3775">
      <pivotArea type="data" outline="0" fieldPosition="0">
        <references count="2">
          <reference field="4294967294" count="1" selected="0">
            <x v="0"/>
          </reference>
          <reference field="2" count="1" selected="0">
            <x v="1097"/>
          </reference>
        </references>
      </pivotArea>
    </chartFormat>
    <chartFormat chart="27" format="3776">
      <pivotArea type="data" outline="0" fieldPosition="0">
        <references count="2">
          <reference field="4294967294" count="1" selected="0">
            <x v="0"/>
          </reference>
          <reference field="2" count="1" selected="0">
            <x v="1098"/>
          </reference>
        </references>
      </pivotArea>
    </chartFormat>
    <chartFormat chart="27" format="3777">
      <pivotArea type="data" outline="0" fieldPosition="0">
        <references count="2">
          <reference field="4294967294" count="1" selected="0">
            <x v="0"/>
          </reference>
          <reference field="2" count="1" selected="0">
            <x v="1099"/>
          </reference>
        </references>
      </pivotArea>
    </chartFormat>
    <chartFormat chart="27" format="3778">
      <pivotArea type="data" outline="0" fieldPosition="0">
        <references count="2">
          <reference field="4294967294" count="1" selected="0">
            <x v="0"/>
          </reference>
          <reference field="2" count="1" selected="0">
            <x v="1100"/>
          </reference>
        </references>
      </pivotArea>
    </chartFormat>
    <chartFormat chart="27" format="3779">
      <pivotArea type="data" outline="0" fieldPosition="0">
        <references count="2">
          <reference field="4294967294" count="1" selected="0">
            <x v="0"/>
          </reference>
          <reference field="2" count="1" selected="0">
            <x v="1101"/>
          </reference>
        </references>
      </pivotArea>
    </chartFormat>
    <chartFormat chart="27" format="3780">
      <pivotArea type="data" outline="0" fieldPosition="0">
        <references count="2">
          <reference field="4294967294" count="1" selected="0">
            <x v="0"/>
          </reference>
          <reference field="2" count="1" selected="0">
            <x v="1102"/>
          </reference>
        </references>
      </pivotArea>
    </chartFormat>
    <chartFormat chart="27" format="3781">
      <pivotArea type="data" outline="0" fieldPosition="0">
        <references count="2">
          <reference field="4294967294" count="1" selected="0">
            <x v="0"/>
          </reference>
          <reference field="2" count="1" selected="0">
            <x v="1103"/>
          </reference>
        </references>
      </pivotArea>
    </chartFormat>
    <chartFormat chart="27" format="3782">
      <pivotArea type="data" outline="0" fieldPosition="0">
        <references count="2">
          <reference field="4294967294" count="1" selected="0">
            <x v="0"/>
          </reference>
          <reference field="2" count="1" selected="0">
            <x v="1104"/>
          </reference>
        </references>
      </pivotArea>
    </chartFormat>
    <chartFormat chart="27" format="3783">
      <pivotArea type="data" outline="0" fieldPosition="0">
        <references count="2">
          <reference field="4294967294" count="1" selected="0">
            <x v="0"/>
          </reference>
          <reference field="2" count="1" selected="0">
            <x v="1105"/>
          </reference>
        </references>
      </pivotArea>
    </chartFormat>
    <chartFormat chart="27" format="3784">
      <pivotArea type="data" outline="0" fieldPosition="0">
        <references count="2">
          <reference field="4294967294" count="1" selected="0">
            <x v="0"/>
          </reference>
          <reference field="2" count="1" selected="0">
            <x v="1106"/>
          </reference>
        </references>
      </pivotArea>
    </chartFormat>
    <chartFormat chart="27" format="3785">
      <pivotArea type="data" outline="0" fieldPosition="0">
        <references count="2">
          <reference field="4294967294" count="1" selected="0">
            <x v="0"/>
          </reference>
          <reference field="2" count="1" selected="0">
            <x v="1107"/>
          </reference>
        </references>
      </pivotArea>
    </chartFormat>
    <chartFormat chart="27" format="3786">
      <pivotArea type="data" outline="0" fieldPosition="0">
        <references count="2">
          <reference field="4294967294" count="1" selected="0">
            <x v="0"/>
          </reference>
          <reference field="2" count="1" selected="0">
            <x v="1108"/>
          </reference>
        </references>
      </pivotArea>
    </chartFormat>
    <chartFormat chart="27" format="3787">
      <pivotArea type="data" outline="0" fieldPosition="0">
        <references count="2">
          <reference field="4294967294" count="1" selected="0">
            <x v="0"/>
          </reference>
          <reference field="2" count="1" selected="0">
            <x v="1109"/>
          </reference>
        </references>
      </pivotArea>
    </chartFormat>
    <chartFormat chart="27" format="3788">
      <pivotArea type="data" outline="0" fieldPosition="0">
        <references count="2">
          <reference field="4294967294" count="1" selected="0">
            <x v="0"/>
          </reference>
          <reference field="2" count="1" selected="0">
            <x v="1110"/>
          </reference>
        </references>
      </pivotArea>
    </chartFormat>
    <chartFormat chart="27" format="3789">
      <pivotArea type="data" outline="0" fieldPosition="0">
        <references count="2">
          <reference field="4294967294" count="1" selected="0">
            <x v="0"/>
          </reference>
          <reference field="2" count="1" selected="0">
            <x v="1111"/>
          </reference>
        </references>
      </pivotArea>
    </chartFormat>
    <chartFormat chart="27" format="3790">
      <pivotArea type="data" outline="0" fieldPosition="0">
        <references count="2">
          <reference field="4294967294" count="1" selected="0">
            <x v="0"/>
          </reference>
          <reference field="2" count="1" selected="0">
            <x v="1112"/>
          </reference>
        </references>
      </pivotArea>
    </chartFormat>
    <chartFormat chart="27" format="3791">
      <pivotArea type="data" outline="0" fieldPosition="0">
        <references count="2">
          <reference field="4294967294" count="1" selected="0">
            <x v="0"/>
          </reference>
          <reference field="2" count="1" selected="0">
            <x v="1113"/>
          </reference>
        </references>
      </pivotArea>
    </chartFormat>
    <chartFormat chart="27" format="3792">
      <pivotArea type="data" outline="0" fieldPosition="0">
        <references count="2">
          <reference field="4294967294" count="1" selected="0">
            <x v="0"/>
          </reference>
          <reference field="2" count="1" selected="0">
            <x v="1114"/>
          </reference>
        </references>
      </pivotArea>
    </chartFormat>
    <chartFormat chart="27" format="3793">
      <pivotArea type="data" outline="0" fieldPosition="0">
        <references count="2">
          <reference field="4294967294" count="1" selected="0">
            <x v="0"/>
          </reference>
          <reference field="2" count="1" selected="0">
            <x v="1115"/>
          </reference>
        </references>
      </pivotArea>
    </chartFormat>
    <chartFormat chart="27" format="3794">
      <pivotArea type="data" outline="0" fieldPosition="0">
        <references count="2">
          <reference field="4294967294" count="1" selected="0">
            <x v="0"/>
          </reference>
          <reference field="2" count="1" selected="0">
            <x v="1116"/>
          </reference>
        </references>
      </pivotArea>
    </chartFormat>
    <chartFormat chart="27" format="3795">
      <pivotArea type="data" outline="0" fieldPosition="0">
        <references count="2">
          <reference field="4294967294" count="1" selected="0">
            <x v="0"/>
          </reference>
          <reference field="2" count="1" selected="0">
            <x v="1117"/>
          </reference>
        </references>
      </pivotArea>
    </chartFormat>
    <chartFormat chart="27" format="3796">
      <pivotArea type="data" outline="0" fieldPosition="0">
        <references count="2">
          <reference field="4294967294" count="1" selected="0">
            <x v="0"/>
          </reference>
          <reference field="2" count="1" selected="0">
            <x v="1118"/>
          </reference>
        </references>
      </pivotArea>
    </chartFormat>
    <chartFormat chart="27" format="3797">
      <pivotArea type="data" outline="0" fieldPosition="0">
        <references count="2">
          <reference field="4294967294" count="1" selected="0">
            <x v="0"/>
          </reference>
          <reference field="2" count="1" selected="0">
            <x v="1119"/>
          </reference>
        </references>
      </pivotArea>
    </chartFormat>
    <chartFormat chart="27" format="3798">
      <pivotArea type="data" outline="0" fieldPosition="0">
        <references count="2">
          <reference field="4294967294" count="1" selected="0">
            <x v="0"/>
          </reference>
          <reference field="2" count="1" selected="0">
            <x v="1120"/>
          </reference>
        </references>
      </pivotArea>
    </chartFormat>
    <chartFormat chart="27" format="3799">
      <pivotArea type="data" outline="0" fieldPosition="0">
        <references count="2">
          <reference field="4294967294" count="1" selected="0">
            <x v="0"/>
          </reference>
          <reference field="2" count="1" selected="0">
            <x v="1121"/>
          </reference>
        </references>
      </pivotArea>
    </chartFormat>
    <chartFormat chart="27" format="3800">
      <pivotArea type="data" outline="0" fieldPosition="0">
        <references count="2">
          <reference field="4294967294" count="1" selected="0">
            <x v="0"/>
          </reference>
          <reference field="2" count="1" selected="0">
            <x v="1122"/>
          </reference>
        </references>
      </pivotArea>
    </chartFormat>
    <chartFormat chart="27" format="3801">
      <pivotArea type="data" outline="0" fieldPosition="0">
        <references count="2">
          <reference field="4294967294" count="1" selected="0">
            <x v="0"/>
          </reference>
          <reference field="2" count="1" selected="0">
            <x v="1123"/>
          </reference>
        </references>
      </pivotArea>
    </chartFormat>
    <chartFormat chart="27" format="3802">
      <pivotArea type="data" outline="0" fieldPosition="0">
        <references count="2">
          <reference field="4294967294" count="1" selected="0">
            <x v="0"/>
          </reference>
          <reference field="2" count="1" selected="0">
            <x v="1124"/>
          </reference>
        </references>
      </pivotArea>
    </chartFormat>
    <chartFormat chart="27" format="3803">
      <pivotArea type="data" outline="0" fieldPosition="0">
        <references count="2">
          <reference field="4294967294" count="1" selected="0">
            <x v="0"/>
          </reference>
          <reference field="2" count="1" selected="0">
            <x v="1125"/>
          </reference>
        </references>
      </pivotArea>
    </chartFormat>
    <chartFormat chart="27" format="3804">
      <pivotArea type="data" outline="0" fieldPosition="0">
        <references count="2">
          <reference field="4294967294" count="1" selected="0">
            <x v="0"/>
          </reference>
          <reference field="2" count="1" selected="0">
            <x v="1126"/>
          </reference>
        </references>
      </pivotArea>
    </chartFormat>
    <chartFormat chart="27" format="3805">
      <pivotArea type="data" outline="0" fieldPosition="0">
        <references count="2">
          <reference field="4294967294" count="1" selected="0">
            <x v="0"/>
          </reference>
          <reference field="2" count="1" selected="0">
            <x v="1127"/>
          </reference>
        </references>
      </pivotArea>
    </chartFormat>
    <chartFormat chart="27" format="3806">
      <pivotArea type="data" outline="0" fieldPosition="0">
        <references count="2">
          <reference field="4294967294" count="1" selected="0">
            <x v="0"/>
          </reference>
          <reference field="2" count="1" selected="0">
            <x v="1128"/>
          </reference>
        </references>
      </pivotArea>
    </chartFormat>
    <chartFormat chart="27" format="3807">
      <pivotArea type="data" outline="0" fieldPosition="0">
        <references count="2">
          <reference field="4294967294" count="1" selected="0">
            <x v="0"/>
          </reference>
          <reference field="2" count="1" selected="0">
            <x v="1129"/>
          </reference>
        </references>
      </pivotArea>
    </chartFormat>
    <chartFormat chart="27" format="3808">
      <pivotArea type="data" outline="0" fieldPosition="0">
        <references count="2">
          <reference field="4294967294" count="1" selected="0">
            <x v="0"/>
          </reference>
          <reference field="2" count="1" selected="0">
            <x v="1130"/>
          </reference>
        </references>
      </pivotArea>
    </chartFormat>
    <chartFormat chart="27" format="3809">
      <pivotArea type="data" outline="0" fieldPosition="0">
        <references count="2">
          <reference field="4294967294" count="1" selected="0">
            <x v="0"/>
          </reference>
          <reference field="2" count="1" selected="0">
            <x v="1131"/>
          </reference>
        </references>
      </pivotArea>
    </chartFormat>
    <chartFormat chart="27" format="3810">
      <pivotArea type="data" outline="0" fieldPosition="0">
        <references count="2">
          <reference field="4294967294" count="1" selected="0">
            <x v="0"/>
          </reference>
          <reference field="2" count="1" selected="0">
            <x v="1132"/>
          </reference>
        </references>
      </pivotArea>
    </chartFormat>
    <chartFormat chart="27" format="3811">
      <pivotArea type="data" outline="0" fieldPosition="0">
        <references count="2">
          <reference field="4294967294" count="1" selected="0">
            <x v="0"/>
          </reference>
          <reference field="2" count="1" selected="0">
            <x v="1133"/>
          </reference>
        </references>
      </pivotArea>
    </chartFormat>
    <chartFormat chart="27" format="3812">
      <pivotArea type="data" outline="0" fieldPosition="0">
        <references count="2">
          <reference field="4294967294" count="1" selected="0">
            <x v="0"/>
          </reference>
          <reference field="2" count="1" selected="0">
            <x v="1134"/>
          </reference>
        </references>
      </pivotArea>
    </chartFormat>
    <chartFormat chart="27" format="3813">
      <pivotArea type="data" outline="0" fieldPosition="0">
        <references count="2">
          <reference field="4294967294" count="1" selected="0">
            <x v="0"/>
          </reference>
          <reference field="2" count="1" selected="0">
            <x v="1135"/>
          </reference>
        </references>
      </pivotArea>
    </chartFormat>
    <chartFormat chart="27" format="3814">
      <pivotArea type="data" outline="0" fieldPosition="0">
        <references count="2">
          <reference field="4294967294" count="1" selected="0">
            <x v="0"/>
          </reference>
          <reference field="2" count="1" selected="0">
            <x v="1136"/>
          </reference>
        </references>
      </pivotArea>
    </chartFormat>
    <chartFormat chart="27" format="3815">
      <pivotArea type="data" outline="0" fieldPosition="0">
        <references count="2">
          <reference field="4294967294" count="1" selected="0">
            <x v="0"/>
          </reference>
          <reference field="2" count="1" selected="0">
            <x v="1137"/>
          </reference>
        </references>
      </pivotArea>
    </chartFormat>
    <chartFormat chart="27" format="3816">
      <pivotArea type="data" outline="0" fieldPosition="0">
        <references count="2">
          <reference field="4294967294" count="1" selected="0">
            <x v="0"/>
          </reference>
          <reference field="2" count="1" selected="0">
            <x v="1138"/>
          </reference>
        </references>
      </pivotArea>
    </chartFormat>
    <chartFormat chart="27" format="3817">
      <pivotArea type="data" outline="0" fieldPosition="0">
        <references count="2">
          <reference field="4294967294" count="1" selected="0">
            <x v="0"/>
          </reference>
          <reference field="2" count="1" selected="0">
            <x v="1139"/>
          </reference>
        </references>
      </pivotArea>
    </chartFormat>
    <chartFormat chart="27" format="3818">
      <pivotArea type="data" outline="0" fieldPosition="0">
        <references count="2">
          <reference field="4294967294" count="1" selected="0">
            <x v="0"/>
          </reference>
          <reference field="2" count="1" selected="0">
            <x v="1140"/>
          </reference>
        </references>
      </pivotArea>
    </chartFormat>
    <chartFormat chart="27" format="3819">
      <pivotArea type="data" outline="0" fieldPosition="0">
        <references count="2">
          <reference field="4294967294" count="1" selected="0">
            <x v="0"/>
          </reference>
          <reference field="2" count="1" selected="0">
            <x v="1141"/>
          </reference>
        </references>
      </pivotArea>
    </chartFormat>
    <chartFormat chart="27" format="3820">
      <pivotArea type="data" outline="0" fieldPosition="0">
        <references count="2">
          <reference field="4294967294" count="1" selected="0">
            <x v="0"/>
          </reference>
          <reference field="2" count="1" selected="0">
            <x v="1142"/>
          </reference>
        </references>
      </pivotArea>
    </chartFormat>
    <chartFormat chart="27" format="3821">
      <pivotArea type="data" outline="0" fieldPosition="0">
        <references count="2">
          <reference field="4294967294" count="1" selected="0">
            <x v="0"/>
          </reference>
          <reference field="2" count="1" selected="0">
            <x v="1143"/>
          </reference>
        </references>
      </pivotArea>
    </chartFormat>
    <chartFormat chart="27" format="3822">
      <pivotArea type="data" outline="0" fieldPosition="0">
        <references count="2">
          <reference field="4294967294" count="1" selected="0">
            <x v="0"/>
          </reference>
          <reference field="2" count="1" selected="0">
            <x v="1144"/>
          </reference>
        </references>
      </pivotArea>
    </chartFormat>
    <chartFormat chart="27" format="3823">
      <pivotArea type="data" outline="0" fieldPosition="0">
        <references count="2">
          <reference field="4294967294" count="1" selected="0">
            <x v="0"/>
          </reference>
          <reference field="2" count="1" selected="0">
            <x v="1145"/>
          </reference>
        </references>
      </pivotArea>
    </chartFormat>
    <chartFormat chart="27" format="3824">
      <pivotArea type="data" outline="0" fieldPosition="0">
        <references count="2">
          <reference field="4294967294" count="1" selected="0">
            <x v="0"/>
          </reference>
          <reference field="2" count="1" selected="0">
            <x v="1146"/>
          </reference>
        </references>
      </pivotArea>
    </chartFormat>
    <chartFormat chart="27" format="3825">
      <pivotArea type="data" outline="0" fieldPosition="0">
        <references count="2">
          <reference field="4294967294" count="1" selected="0">
            <x v="0"/>
          </reference>
          <reference field="2" count="1" selected="0">
            <x v="1147"/>
          </reference>
        </references>
      </pivotArea>
    </chartFormat>
    <chartFormat chart="27" format="3826">
      <pivotArea type="data" outline="0" fieldPosition="0">
        <references count="2">
          <reference field="4294967294" count="1" selected="0">
            <x v="0"/>
          </reference>
          <reference field="2" count="1" selected="0">
            <x v="1148"/>
          </reference>
        </references>
      </pivotArea>
    </chartFormat>
    <chartFormat chart="27" format="3827">
      <pivotArea type="data" outline="0" fieldPosition="0">
        <references count="2">
          <reference field="4294967294" count="1" selected="0">
            <x v="0"/>
          </reference>
          <reference field="2" count="1" selected="0">
            <x v="1149"/>
          </reference>
        </references>
      </pivotArea>
    </chartFormat>
    <chartFormat chart="27" format="3828">
      <pivotArea type="data" outline="0" fieldPosition="0">
        <references count="2">
          <reference field="4294967294" count="1" selected="0">
            <x v="0"/>
          </reference>
          <reference field="2" count="1" selected="0">
            <x v="1150"/>
          </reference>
        </references>
      </pivotArea>
    </chartFormat>
    <chartFormat chart="27" format="3829">
      <pivotArea type="data" outline="0" fieldPosition="0">
        <references count="2">
          <reference field="4294967294" count="1" selected="0">
            <x v="0"/>
          </reference>
          <reference field="2" count="1" selected="0">
            <x v="1151"/>
          </reference>
        </references>
      </pivotArea>
    </chartFormat>
    <chartFormat chart="27" format="3830">
      <pivotArea type="data" outline="0" fieldPosition="0">
        <references count="2">
          <reference field="4294967294" count="1" selected="0">
            <x v="0"/>
          </reference>
          <reference field="2" count="1" selected="0">
            <x v="1152"/>
          </reference>
        </references>
      </pivotArea>
    </chartFormat>
    <chartFormat chart="27" format="3831">
      <pivotArea type="data" outline="0" fieldPosition="0">
        <references count="2">
          <reference field="4294967294" count="1" selected="0">
            <x v="0"/>
          </reference>
          <reference field="2" count="1" selected="0">
            <x v="1153"/>
          </reference>
        </references>
      </pivotArea>
    </chartFormat>
    <chartFormat chart="27" format="3832">
      <pivotArea type="data" outline="0" fieldPosition="0">
        <references count="2">
          <reference field="4294967294" count="1" selected="0">
            <x v="0"/>
          </reference>
          <reference field="2" count="1" selected="0">
            <x v="1154"/>
          </reference>
        </references>
      </pivotArea>
    </chartFormat>
    <chartFormat chart="27" format="3833">
      <pivotArea type="data" outline="0" fieldPosition="0">
        <references count="2">
          <reference field="4294967294" count="1" selected="0">
            <x v="0"/>
          </reference>
          <reference field="2" count="1" selected="0">
            <x v="1155"/>
          </reference>
        </references>
      </pivotArea>
    </chartFormat>
    <chartFormat chart="27" format="3834">
      <pivotArea type="data" outline="0" fieldPosition="0">
        <references count="2">
          <reference field="4294967294" count="1" selected="0">
            <x v="0"/>
          </reference>
          <reference field="2" count="1" selected="0">
            <x v="1156"/>
          </reference>
        </references>
      </pivotArea>
    </chartFormat>
    <chartFormat chart="27" format="3835">
      <pivotArea type="data" outline="0" fieldPosition="0">
        <references count="2">
          <reference field="4294967294" count="1" selected="0">
            <x v="0"/>
          </reference>
          <reference field="2" count="1" selected="0">
            <x v="1157"/>
          </reference>
        </references>
      </pivotArea>
    </chartFormat>
    <chartFormat chart="27" format="3836">
      <pivotArea type="data" outline="0" fieldPosition="0">
        <references count="2">
          <reference field="4294967294" count="1" selected="0">
            <x v="0"/>
          </reference>
          <reference field="2" count="1" selected="0">
            <x v="1158"/>
          </reference>
        </references>
      </pivotArea>
    </chartFormat>
    <chartFormat chart="27" format="3837">
      <pivotArea type="data" outline="0" fieldPosition="0">
        <references count="2">
          <reference field="4294967294" count="1" selected="0">
            <x v="0"/>
          </reference>
          <reference field="2" count="1" selected="0">
            <x v="1159"/>
          </reference>
        </references>
      </pivotArea>
    </chartFormat>
    <chartFormat chart="27" format="3838">
      <pivotArea type="data" outline="0" fieldPosition="0">
        <references count="2">
          <reference field="4294967294" count="1" selected="0">
            <x v="0"/>
          </reference>
          <reference field="2" count="1" selected="0">
            <x v="1160"/>
          </reference>
        </references>
      </pivotArea>
    </chartFormat>
    <chartFormat chart="27" format="3839">
      <pivotArea type="data" outline="0" fieldPosition="0">
        <references count="2">
          <reference field="4294967294" count="1" selected="0">
            <x v="0"/>
          </reference>
          <reference field="2" count="1" selected="0">
            <x v="1161"/>
          </reference>
        </references>
      </pivotArea>
    </chartFormat>
    <chartFormat chart="27" format="3840">
      <pivotArea type="data" outline="0" fieldPosition="0">
        <references count="2">
          <reference field="4294967294" count="1" selected="0">
            <x v="0"/>
          </reference>
          <reference field="2" count="1" selected="0">
            <x v="1162"/>
          </reference>
        </references>
      </pivotArea>
    </chartFormat>
    <chartFormat chart="27" format="3841">
      <pivotArea type="data" outline="0" fieldPosition="0">
        <references count="2">
          <reference field="4294967294" count="1" selected="0">
            <x v="0"/>
          </reference>
          <reference field="2" count="1" selected="0">
            <x v="1163"/>
          </reference>
        </references>
      </pivotArea>
    </chartFormat>
    <chartFormat chart="27" format="3842">
      <pivotArea type="data" outline="0" fieldPosition="0">
        <references count="2">
          <reference field="4294967294" count="1" selected="0">
            <x v="0"/>
          </reference>
          <reference field="2" count="1" selected="0">
            <x v="1164"/>
          </reference>
        </references>
      </pivotArea>
    </chartFormat>
    <chartFormat chart="27" format="3843">
      <pivotArea type="data" outline="0" fieldPosition="0">
        <references count="2">
          <reference field="4294967294" count="1" selected="0">
            <x v="0"/>
          </reference>
          <reference field="2" count="1" selected="0">
            <x v="1165"/>
          </reference>
        </references>
      </pivotArea>
    </chartFormat>
    <chartFormat chart="27" format="3844">
      <pivotArea type="data" outline="0" fieldPosition="0">
        <references count="2">
          <reference field="4294967294" count="1" selected="0">
            <x v="0"/>
          </reference>
          <reference field="2" count="1" selected="0">
            <x v="1166"/>
          </reference>
        </references>
      </pivotArea>
    </chartFormat>
    <chartFormat chart="27" format="3845">
      <pivotArea type="data" outline="0" fieldPosition="0">
        <references count="2">
          <reference field="4294967294" count="1" selected="0">
            <x v="0"/>
          </reference>
          <reference field="2" count="1" selected="0">
            <x v="1167"/>
          </reference>
        </references>
      </pivotArea>
    </chartFormat>
    <chartFormat chart="27" format="3846">
      <pivotArea type="data" outline="0" fieldPosition="0">
        <references count="2">
          <reference field="4294967294" count="1" selected="0">
            <x v="0"/>
          </reference>
          <reference field="2" count="1" selected="0">
            <x v="1168"/>
          </reference>
        </references>
      </pivotArea>
    </chartFormat>
    <chartFormat chart="27" format="3847">
      <pivotArea type="data" outline="0" fieldPosition="0">
        <references count="2">
          <reference field="4294967294" count="1" selected="0">
            <x v="0"/>
          </reference>
          <reference field="2" count="1" selected="0">
            <x v="1169"/>
          </reference>
        </references>
      </pivotArea>
    </chartFormat>
    <chartFormat chart="27" format="3848">
      <pivotArea type="data" outline="0" fieldPosition="0">
        <references count="2">
          <reference field="4294967294" count="1" selected="0">
            <x v="0"/>
          </reference>
          <reference field="2" count="1" selected="0">
            <x v="1170"/>
          </reference>
        </references>
      </pivotArea>
    </chartFormat>
    <chartFormat chart="27" format="3849">
      <pivotArea type="data" outline="0" fieldPosition="0">
        <references count="2">
          <reference field="4294967294" count="1" selected="0">
            <x v="0"/>
          </reference>
          <reference field="2" count="1" selected="0">
            <x v="1171"/>
          </reference>
        </references>
      </pivotArea>
    </chartFormat>
    <chartFormat chart="27" format="3850">
      <pivotArea type="data" outline="0" fieldPosition="0">
        <references count="2">
          <reference field="4294967294" count="1" selected="0">
            <x v="0"/>
          </reference>
          <reference field="2" count="1" selected="0">
            <x v="1172"/>
          </reference>
        </references>
      </pivotArea>
    </chartFormat>
    <chartFormat chart="27" format="3851">
      <pivotArea type="data" outline="0" fieldPosition="0">
        <references count="2">
          <reference field="4294967294" count="1" selected="0">
            <x v="0"/>
          </reference>
          <reference field="2" count="1" selected="0">
            <x v="1173"/>
          </reference>
        </references>
      </pivotArea>
    </chartFormat>
    <chartFormat chart="27" format="3852">
      <pivotArea type="data" outline="0" fieldPosition="0">
        <references count="2">
          <reference field="4294967294" count="1" selected="0">
            <x v="0"/>
          </reference>
          <reference field="2" count="1" selected="0">
            <x v="1174"/>
          </reference>
        </references>
      </pivotArea>
    </chartFormat>
    <chartFormat chart="27" format="3853">
      <pivotArea type="data" outline="0" fieldPosition="0">
        <references count="2">
          <reference field="4294967294" count="1" selected="0">
            <x v="0"/>
          </reference>
          <reference field="2" count="1" selected="0">
            <x v="1175"/>
          </reference>
        </references>
      </pivotArea>
    </chartFormat>
    <chartFormat chart="27" format="3854">
      <pivotArea type="data" outline="0" fieldPosition="0">
        <references count="2">
          <reference field="4294967294" count="1" selected="0">
            <x v="0"/>
          </reference>
          <reference field="2" count="1" selected="0">
            <x v="1176"/>
          </reference>
        </references>
      </pivotArea>
    </chartFormat>
    <chartFormat chart="27" format="3855">
      <pivotArea type="data" outline="0" fieldPosition="0">
        <references count="2">
          <reference field="4294967294" count="1" selected="0">
            <x v="0"/>
          </reference>
          <reference field="2" count="1" selected="0">
            <x v="1177"/>
          </reference>
        </references>
      </pivotArea>
    </chartFormat>
    <chartFormat chart="27" format="3856">
      <pivotArea type="data" outline="0" fieldPosition="0">
        <references count="2">
          <reference field="4294967294" count="1" selected="0">
            <x v="0"/>
          </reference>
          <reference field="2" count="1" selected="0">
            <x v="1178"/>
          </reference>
        </references>
      </pivotArea>
    </chartFormat>
    <chartFormat chart="27" format="3857">
      <pivotArea type="data" outline="0" fieldPosition="0">
        <references count="2">
          <reference field="4294967294" count="1" selected="0">
            <x v="0"/>
          </reference>
          <reference field="2" count="1" selected="0">
            <x v="1179"/>
          </reference>
        </references>
      </pivotArea>
    </chartFormat>
    <chartFormat chart="27" format="3858">
      <pivotArea type="data" outline="0" fieldPosition="0">
        <references count="2">
          <reference field="4294967294" count="1" selected="0">
            <x v="0"/>
          </reference>
          <reference field="2" count="1" selected="0">
            <x v="1180"/>
          </reference>
        </references>
      </pivotArea>
    </chartFormat>
    <chartFormat chart="27" format="3859">
      <pivotArea type="data" outline="0" fieldPosition="0">
        <references count="2">
          <reference field="4294967294" count="1" selected="0">
            <x v="0"/>
          </reference>
          <reference field="2" count="1" selected="0">
            <x v="1181"/>
          </reference>
        </references>
      </pivotArea>
    </chartFormat>
    <chartFormat chart="27" format="3860">
      <pivotArea type="data" outline="0" fieldPosition="0">
        <references count="2">
          <reference field="4294967294" count="1" selected="0">
            <x v="0"/>
          </reference>
          <reference field="2" count="1" selected="0">
            <x v="1182"/>
          </reference>
        </references>
      </pivotArea>
    </chartFormat>
    <chartFormat chart="27" format="3861">
      <pivotArea type="data" outline="0" fieldPosition="0">
        <references count="2">
          <reference field="4294967294" count="1" selected="0">
            <x v="0"/>
          </reference>
          <reference field="2" count="1" selected="0">
            <x v="1183"/>
          </reference>
        </references>
      </pivotArea>
    </chartFormat>
    <chartFormat chart="27" format="3862">
      <pivotArea type="data" outline="0" fieldPosition="0">
        <references count="2">
          <reference field="4294967294" count="1" selected="0">
            <x v="0"/>
          </reference>
          <reference field="2" count="1" selected="0">
            <x v="1184"/>
          </reference>
        </references>
      </pivotArea>
    </chartFormat>
    <chartFormat chart="27" format="3863">
      <pivotArea type="data" outline="0" fieldPosition="0">
        <references count="2">
          <reference field="4294967294" count="1" selected="0">
            <x v="0"/>
          </reference>
          <reference field="2" count="1" selected="0">
            <x v="1185"/>
          </reference>
        </references>
      </pivotArea>
    </chartFormat>
    <chartFormat chart="27" format="3864">
      <pivotArea type="data" outline="0" fieldPosition="0">
        <references count="2">
          <reference field="4294967294" count="1" selected="0">
            <x v="0"/>
          </reference>
          <reference field="2" count="1" selected="0">
            <x v="1186"/>
          </reference>
        </references>
      </pivotArea>
    </chartFormat>
    <chartFormat chart="27" format="3865">
      <pivotArea type="data" outline="0" fieldPosition="0">
        <references count="2">
          <reference field="4294967294" count="1" selected="0">
            <x v="0"/>
          </reference>
          <reference field="2" count="1" selected="0">
            <x v="1187"/>
          </reference>
        </references>
      </pivotArea>
    </chartFormat>
    <chartFormat chart="27" format="3866">
      <pivotArea type="data" outline="0" fieldPosition="0">
        <references count="2">
          <reference field="4294967294" count="1" selected="0">
            <x v="0"/>
          </reference>
          <reference field="2" count="1" selected="0">
            <x v="1188"/>
          </reference>
        </references>
      </pivotArea>
    </chartFormat>
    <chartFormat chart="27" format="3867">
      <pivotArea type="data" outline="0" fieldPosition="0">
        <references count="2">
          <reference field="4294967294" count="1" selected="0">
            <x v="0"/>
          </reference>
          <reference field="2" count="1" selected="0">
            <x v="1189"/>
          </reference>
        </references>
      </pivotArea>
    </chartFormat>
    <chartFormat chart="27" format="3868">
      <pivotArea type="data" outline="0" fieldPosition="0">
        <references count="2">
          <reference field="4294967294" count="1" selected="0">
            <x v="0"/>
          </reference>
          <reference field="2" count="1" selected="0">
            <x v="1190"/>
          </reference>
        </references>
      </pivotArea>
    </chartFormat>
    <chartFormat chart="27" format="3869">
      <pivotArea type="data" outline="0" fieldPosition="0">
        <references count="2">
          <reference field="4294967294" count="1" selected="0">
            <x v="0"/>
          </reference>
          <reference field="2" count="1" selected="0">
            <x v="1191"/>
          </reference>
        </references>
      </pivotArea>
    </chartFormat>
    <chartFormat chart="27" format="3870">
      <pivotArea type="data" outline="0" fieldPosition="0">
        <references count="2">
          <reference field="4294967294" count="1" selected="0">
            <x v="0"/>
          </reference>
          <reference field="2" count="1" selected="0">
            <x v="1192"/>
          </reference>
        </references>
      </pivotArea>
    </chartFormat>
    <chartFormat chart="27" format="3871">
      <pivotArea type="data" outline="0" fieldPosition="0">
        <references count="2">
          <reference field="4294967294" count="1" selected="0">
            <x v="0"/>
          </reference>
          <reference field="2" count="1" selected="0">
            <x v="1193"/>
          </reference>
        </references>
      </pivotArea>
    </chartFormat>
    <chartFormat chart="27" format="3872">
      <pivotArea type="data" outline="0" fieldPosition="0">
        <references count="2">
          <reference field="4294967294" count="1" selected="0">
            <x v="0"/>
          </reference>
          <reference field="2" count="1" selected="0">
            <x v="1194"/>
          </reference>
        </references>
      </pivotArea>
    </chartFormat>
    <chartFormat chart="27" format="3873">
      <pivotArea type="data" outline="0" fieldPosition="0">
        <references count="2">
          <reference field="4294967294" count="1" selected="0">
            <x v="0"/>
          </reference>
          <reference field="2" count="1" selected="0">
            <x v="1195"/>
          </reference>
        </references>
      </pivotArea>
    </chartFormat>
    <chartFormat chart="27" format="3874">
      <pivotArea type="data" outline="0" fieldPosition="0">
        <references count="2">
          <reference field="4294967294" count="1" selected="0">
            <x v="0"/>
          </reference>
          <reference field="2" count="1" selected="0">
            <x v="1196"/>
          </reference>
        </references>
      </pivotArea>
    </chartFormat>
    <chartFormat chart="27" format="3875">
      <pivotArea type="data" outline="0" fieldPosition="0">
        <references count="2">
          <reference field="4294967294" count="1" selected="0">
            <x v="0"/>
          </reference>
          <reference field="2" count="1" selected="0">
            <x v="1197"/>
          </reference>
        </references>
      </pivotArea>
    </chartFormat>
    <chartFormat chart="27" format="3876">
      <pivotArea type="data" outline="0" fieldPosition="0">
        <references count="2">
          <reference field="4294967294" count="1" selected="0">
            <x v="0"/>
          </reference>
          <reference field="2" count="1" selected="0">
            <x v="1198"/>
          </reference>
        </references>
      </pivotArea>
    </chartFormat>
    <chartFormat chart="27" format="3877">
      <pivotArea type="data" outline="0" fieldPosition="0">
        <references count="2">
          <reference field="4294967294" count="1" selected="0">
            <x v="0"/>
          </reference>
          <reference field="2" count="1" selected="0">
            <x v="1199"/>
          </reference>
        </references>
      </pivotArea>
    </chartFormat>
    <chartFormat chart="27" format="3878">
      <pivotArea type="data" outline="0" fieldPosition="0">
        <references count="2">
          <reference field="4294967294" count="1" selected="0">
            <x v="0"/>
          </reference>
          <reference field="2" count="1" selected="0">
            <x v="1200"/>
          </reference>
        </references>
      </pivotArea>
    </chartFormat>
    <chartFormat chart="27" format="3879">
      <pivotArea type="data" outline="0" fieldPosition="0">
        <references count="2">
          <reference field="4294967294" count="1" selected="0">
            <x v="0"/>
          </reference>
          <reference field="2" count="1" selected="0">
            <x v="1201"/>
          </reference>
        </references>
      </pivotArea>
    </chartFormat>
    <chartFormat chart="27" format="3880">
      <pivotArea type="data" outline="0" fieldPosition="0">
        <references count="2">
          <reference field="4294967294" count="1" selected="0">
            <x v="0"/>
          </reference>
          <reference field="2" count="1" selected="0">
            <x v="1202"/>
          </reference>
        </references>
      </pivotArea>
    </chartFormat>
    <chartFormat chart="27" format="3881">
      <pivotArea type="data" outline="0" fieldPosition="0">
        <references count="2">
          <reference field="4294967294" count="1" selected="0">
            <x v="0"/>
          </reference>
          <reference field="2" count="1" selected="0">
            <x v="1203"/>
          </reference>
        </references>
      </pivotArea>
    </chartFormat>
    <chartFormat chart="27" format="3882">
      <pivotArea type="data" outline="0" fieldPosition="0">
        <references count="2">
          <reference field="4294967294" count="1" selected="0">
            <x v="0"/>
          </reference>
          <reference field="2" count="1" selected="0">
            <x v="1204"/>
          </reference>
        </references>
      </pivotArea>
    </chartFormat>
    <chartFormat chart="27" format="3883">
      <pivotArea type="data" outline="0" fieldPosition="0">
        <references count="2">
          <reference field="4294967294" count="1" selected="0">
            <x v="0"/>
          </reference>
          <reference field="2" count="1" selected="0">
            <x v="1205"/>
          </reference>
        </references>
      </pivotArea>
    </chartFormat>
    <chartFormat chart="27" format="3884">
      <pivotArea type="data" outline="0" fieldPosition="0">
        <references count="2">
          <reference field="4294967294" count="1" selected="0">
            <x v="0"/>
          </reference>
          <reference field="2" count="1" selected="0">
            <x v="1206"/>
          </reference>
        </references>
      </pivotArea>
    </chartFormat>
    <chartFormat chart="27" format="3885">
      <pivotArea type="data" outline="0" fieldPosition="0">
        <references count="2">
          <reference field="4294967294" count="1" selected="0">
            <x v="0"/>
          </reference>
          <reference field="2" count="1" selected="0">
            <x v="1207"/>
          </reference>
        </references>
      </pivotArea>
    </chartFormat>
    <chartFormat chart="27" format="3886">
      <pivotArea type="data" outline="0" fieldPosition="0">
        <references count="2">
          <reference field="4294967294" count="1" selected="0">
            <x v="0"/>
          </reference>
          <reference field="2" count="1" selected="0">
            <x v="1208"/>
          </reference>
        </references>
      </pivotArea>
    </chartFormat>
    <chartFormat chart="27" format="3887">
      <pivotArea type="data" outline="0" fieldPosition="0">
        <references count="2">
          <reference field="4294967294" count="1" selected="0">
            <x v="0"/>
          </reference>
          <reference field="2" count="1" selected="0">
            <x v="1209"/>
          </reference>
        </references>
      </pivotArea>
    </chartFormat>
    <chartFormat chart="27" format="3888">
      <pivotArea type="data" outline="0" fieldPosition="0">
        <references count="2">
          <reference field="4294967294" count="1" selected="0">
            <x v="0"/>
          </reference>
          <reference field="2" count="1" selected="0">
            <x v="1210"/>
          </reference>
        </references>
      </pivotArea>
    </chartFormat>
    <chartFormat chart="27" format="3889">
      <pivotArea type="data" outline="0" fieldPosition="0">
        <references count="2">
          <reference field="4294967294" count="1" selected="0">
            <x v="0"/>
          </reference>
          <reference field="2" count="1" selected="0">
            <x v="1211"/>
          </reference>
        </references>
      </pivotArea>
    </chartFormat>
    <chartFormat chart="27" format="3890">
      <pivotArea type="data" outline="0" fieldPosition="0">
        <references count="2">
          <reference field="4294967294" count="1" selected="0">
            <x v="0"/>
          </reference>
          <reference field="2" count="1" selected="0">
            <x v="1212"/>
          </reference>
        </references>
      </pivotArea>
    </chartFormat>
    <chartFormat chart="27" format="3891">
      <pivotArea type="data" outline="0" fieldPosition="0">
        <references count="2">
          <reference field="4294967294" count="1" selected="0">
            <x v="0"/>
          </reference>
          <reference field="2" count="1" selected="0">
            <x v="1213"/>
          </reference>
        </references>
      </pivotArea>
    </chartFormat>
    <chartFormat chart="27" format="3892">
      <pivotArea type="data" outline="0" fieldPosition="0">
        <references count="2">
          <reference field="4294967294" count="1" selected="0">
            <x v="0"/>
          </reference>
          <reference field="2" count="1" selected="0">
            <x v="1214"/>
          </reference>
        </references>
      </pivotArea>
    </chartFormat>
    <chartFormat chart="27" format="3893">
      <pivotArea type="data" outline="0" fieldPosition="0">
        <references count="2">
          <reference field="4294967294" count="1" selected="0">
            <x v="0"/>
          </reference>
          <reference field="2" count="1" selected="0">
            <x v="1215"/>
          </reference>
        </references>
      </pivotArea>
    </chartFormat>
    <chartFormat chart="27" format="3894">
      <pivotArea type="data" outline="0" fieldPosition="0">
        <references count="2">
          <reference field="4294967294" count="1" selected="0">
            <x v="0"/>
          </reference>
          <reference field="2" count="1" selected="0">
            <x v="1216"/>
          </reference>
        </references>
      </pivotArea>
    </chartFormat>
    <chartFormat chart="27" format="3895">
      <pivotArea type="data" outline="0" fieldPosition="0">
        <references count="2">
          <reference field="4294967294" count="1" selected="0">
            <x v="0"/>
          </reference>
          <reference field="2" count="1" selected="0">
            <x v="1217"/>
          </reference>
        </references>
      </pivotArea>
    </chartFormat>
    <chartFormat chart="27" format="3896">
      <pivotArea type="data" outline="0" fieldPosition="0">
        <references count="2">
          <reference field="4294967294" count="1" selected="0">
            <x v="0"/>
          </reference>
          <reference field="2" count="1" selected="0">
            <x v="1218"/>
          </reference>
        </references>
      </pivotArea>
    </chartFormat>
    <chartFormat chart="27" format="3897">
      <pivotArea type="data" outline="0" fieldPosition="0">
        <references count="2">
          <reference field="4294967294" count="1" selected="0">
            <x v="0"/>
          </reference>
          <reference field="2" count="1" selected="0">
            <x v="1219"/>
          </reference>
        </references>
      </pivotArea>
    </chartFormat>
    <chartFormat chart="27" format="3898">
      <pivotArea type="data" outline="0" fieldPosition="0">
        <references count="2">
          <reference field="4294967294" count="1" selected="0">
            <x v="0"/>
          </reference>
          <reference field="2" count="1" selected="0">
            <x v="1220"/>
          </reference>
        </references>
      </pivotArea>
    </chartFormat>
    <chartFormat chart="27" format="3899">
      <pivotArea type="data" outline="0" fieldPosition="0">
        <references count="2">
          <reference field="4294967294" count="1" selected="0">
            <x v="0"/>
          </reference>
          <reference field="2" count="1" selected="0">
            <x v="1221"/>
          </reference>
        </references>
      </pivotArea>
    </chartFormat>
    <chartFormat chart="27" format="3900">
      <pivotArea type="data" outline="0" fieldPosition="0">
        <references count="2">
          <reference field="4294967294" count="1" selected="0">
            <x v="0"/>
          </reference>
          <reference field="2" count="1" selected="0">
            <x v="1222"/>
          </reference>
        </references>
      </pivotArea>
    </chartFormat>
    <chartFormat chart="27" format="3901">
      <pivotArea type="data" outline="0" fieldPosition="0">
        <references count="2">
          <reference field="4294967294" count="1" selected="0">
            <x v="0"/>
          </reference>
          <reference field="2" count="1" selected="0">
            <x v="1223"/>
          </reference>
        </references>
      </pivotArea>
    </chartFormat>
    <chartFormat chart="27" format="3902">
      <pivotArea type="data" outline="0" fieldPosition="0">
        <references count="2">
          <reference field="4294967294" count="1" selected="0">
            <x v="0"/>
          </reference>
          <reference field="2" count="1" selected="0">
            <x v="1224"/>
          </reference>
        </references>
      </pivotArea>
    </chartFormat>
    <chartFormat chart="27" format="3903">
      <pivotArea type="data" outline="0" fieldPosition="0">
        <references count="2">
          <reference field="4294967294" count="1" selected="0">
            <x v="0"/>
          </reference>
          <reference field="2" count="1" selected="0">
            <x v="1225"/>
          </reference>
        </references>
      </pivotArea>
    </chartFormat>
    <chartFormat chart="27" format="3904">
      <pivotArea type="data" outline="0" fieldPosition="0">
        <references count="2">
          <reference field="4294967294" count="1" selected="0">
            <x v="0"/>
          </reference>
          <reference field="2" count="1" selected="0">
            <x v="1226"/>
          </reference>
        </references>
      </pivotArea>
    </chartFormat>
    <chartFormat chart="27" format="3905">
      <pivotArea type="data" outline="0" fieldPosition="0">
        <references count="2">
          <reference field="4294967294" count="1" selected="0">
            <x v="0"/>
          </reference>
          <reference field="2" count="1" selected="0">
            <x v="1227"/>
          </reference>
        </references>
      </pivotArea>
    </chartFormat>
    <chartFormat chart="27" format="3906">
      <pivotArea type="data" outline="0" fieldPosition="0">
        <references count="2">
          <reference field="4294967294" count="1" selected="0">
            <x v="0"/>
          </reference>
          <reference field="2" count="1" selected="0">
            <x v="1228"/>
          </reference>
        </references>
      </pivotArea>
    </chartFormat>
    <chartFormat chart="27" format="3907">
      <pivotArea type="data" outline="0" fieldPosition="0">
        <references count="2">
          <reference field="4294967294" count="1" selected="0">
            <x v="0"/>
          </reference>
          <reference field="2" count="1" selected="0">
            <x v="1229"/>
          </reference>
        </references>
      </pivotArea>
    </chartFormat>
    <chartFormat chart="27" format="3908">
      <pivotArea type="data" outline="0" fieldPosition="0">
        <references count="2">
          <reference field="4294967294" count="1" selected="0">
            <x v="0"/>
          </reference>
          <reference field="2" count="1" selected="0">
            <x v="1230"/>
          </reference>
        </references>
      </pivotArea>
    </chartFormat>
    <chartFormat chart="27" format="3909">
      <pivotArea type="data" outline="0" fieldPosition="0">
        <references count="2">
          <reference field="4294967294" count="1" selected="0">
            <x v="0"/>
          </reference>
          <reference field="2" count="1" selected="0">
            <x v="1231"/>
          </reference>
        </references>
      </pivotArea>
    </chartFormat>
    <chartFormat chart="27" format="3910">
      <pivotArea type="data" outline="0" fieldPosition="0">
        <references count="2">
          <reference field="4294967294" count="1" selected="0">
            <x v="0"/>
          </reference>
          <reference field="2" count="1" selected="0">
            <x v="1232"/>
          </reference>
        </references>
      </pivotArea>
    </chartFormat>
    <chartFormat chart="27" format="3911">
      <pivotArea type="data" outline="0" fieldPosition="0">
        <references count="2">
          <reference field="4294967294" count="1" selected="0">
            <x v="0"/>
          </reference>
          <reference field="2" count="1" selected="0">
            <x v="1233"/>
          </reference>
        </references>
      </pivotArea>
    </chartFormat>
    <chartFormat chart="27" format="3912">
      <pivotArea type="data" outline="0" fieldPosition="0">
        <references count="2">
          <reference field="4294967294" count="1" selected="0">
            <x v="0"/>
          </reference>
          <reference field="2" count="1" selected="0">
            <x v="1234"/>
          </reference>
        </references>
      </pivotArea>
    </chartFormat>
    <chartFormat chart="27" format="3913">
      <pivotArea type="data" outline="0" fieldPosition="0">
        <references count="2">
          <reference field="4294967294" count="1" selected="0">
            <x v="0"/>
          </reference>
          <reference field="2" count="1" selected="0">
            <x v="1235"/>
          </reference>
        </references>
      </pivotArea>
    </chartFormat>
    <chartFormat chart="27" format="3914">
      <pivotArea type="data" outline="0" fieldPosition="0">
        <references count="2">
          <reference field="4294967294" count="1" selected="0">
            <x v="0"/>
          </reference>
          <reference field="2" count="1" selected="0">
            <x v="1236"/>
          </reference>
        </references>
      </pivotArea>
    </chartFormat>
    <chartFormat chart="27" format="3915">
      <pivotArea type="data" outline="0" fieldPosition="0">
        <references count="2">
          <reference field="4294967294" count="1" selected="0">
            <x v="0"/>
          </reference>
          <reference field="2" count="1" selected="0">
            <x v="1237"/>
          </reference>
        </references>
      </pivotArea>
    </chartFormat>
    <chartFormat chart="27" format="3916">
      <pivotArea type="data" outline="0" fieldPosition="0">
        <references count="2">
          <reference field="4294967294" count="1" selected="0">
            <x v="0"/>
          </reference>
          <reference field="2" count="1" selected="0">
            <x v="1238"/>
          </reference>
        </references>
      </pivotArea>
    </chartFormat>
    <chartFormat chart="27" format="3917">
      <pivotArea type="data" outline="0" fieldPosition="0">
        <references count="2">
          <reference field="4294967294" count="1" selected="0">
            <x v="0"/>
          </reference>
          <reference field="2" count="1" selected="0">
            <x v="1239"/>
          </reference>
        </references>
      </pivotArea>
    </chartFormat>
    <chartFormat chart="27" format="3918">
      <pivotArea type="data" outline="0" fieldPosition="0">
        <references count="2">
          <reference field="4294967294" count="1" selected="0">
            <x v="0"/>
          </reference>
          <reference field="2" count="1" selected="0">
            <x v="1240"/>
          </reference>
        </references>
      </pivotArea>
    </chartFormat>
    <chartFormat chart="27" format="3919">
      <pivotArea type="data" outline="0" fieldPosition="0">
        <references count="2">
          <reference field="4294967294" count="1" selected="0">
            <x v="0"/>
          </reference>
          <reference field="2" count="1" selected="0">
            <x v="1241"/>
          </reference>
        </references>
      </pivotArea>
    </chartFormat>
    <chartFormat chart="27" format="3920">
      <pivotArea type="data" outline="0" fieldPosition="0">
        <references count="2">
          <reference field="4294967294" count="1" selected="0">
            <x v="0"/>
          </reference>
          <reference field="2" count="1" selected="0">
            <x v="1242"/>
          </reference>
        </references>
      </pivotArea>
    </chartFormat>
    <chartFormat chart="27" format="3921">
      <pivotArea type="data" outline="0" fieldPosition="0">
        <references count="2">
          <reference field="4294967294" count="1" selected="0">
            <x v="0"/>
          </reference>
          <reference field="2" count="1" selected="0">
            <x v="1243"/>
          </reference>
        </references>
      </pivotArea>
    </chartFormat>
    <chartFormat chart="27" format="3922">
      <pivotArea type="data" outline="0" fieldPosition="0">
        <references count="2">
          <reference field="4294967294" count="1" selected="0">
            <x v="0"/>
          </reference>
          <reference field="2" count="1" selected="0">
            <x v="1244"/>
          </reference>
        </references>
      </pivotArea>
    </chartFormat>
    <chartFormat chart="27" format="3923">
      <pivotArea type="data" outline="0" fieldPosition="0">
        <references count="2">
          <reference field="4294967294" count="1" selected="0">
            <x v="0"/>
          </reference>
          <reference field="2" count="1" selected="0">
            <x v="1245"/>
          </reference>
        </references>
      </pivotArea>
    </chartFormat>
    <chartFormat chart="27" format="3924">
      <pivotArea type="data" outline="0" fieldPosition="0">
        <references count="2">
          <reference field="4294967294" count="1" selected="0">
            <x v="0"/>
          </reference>
          <reference field="2" count="1" selected="0">
            <x v="1246"/>
          </reference>
        </references>
      </pivotArea>
    </chartFormat>
    <chartFormat chart="27" format="3925">
      <pivotArea type="data" outline="0" fieldPosition="0">
        <references count="2">
          <reference field="4294967294" count="1" selected="0">
            <x v="0"/>
          </reference>
          <reference field="2" count="1" selected="0">
            <x v="1247"/>
          </reference>
        </references>
      </pivotArea>
    </chartFormat>
    <chartFormat chart="27" format="3926">
      <pivotArea type="data" outline="0" fieldPosition="0">
        <references count="2">
          <reference field="4294967294" count="1" selected="0">
            <x v="0"/>
          </reference>
          <reference field="2" count="1" selected="0">
            <x v="1248"/>
          </reference>
        </references>
      </pivotArea>
    </chartFormat>
    <chartFormat chart="27" format="3927">
      <pivotArea type="data" outline="0" fieldPosition="0">
        <references count="2">
          <reference field="4294967294" count="1" selected="0">
            <x v="0"/>
          </reference>
          <reference field="2" count="1" selected="0">
            <x v="1249"/>
          </reference>
        </references>
      </pivotArea>
    </chartFormat>
    <chartFormat chart="27" format="3928">
      <pivotArea type="data" outline="0" fieldPosition="0">
        <references count="2">
          <reference field="4294967294" count="1" selected="0">
            <x v="0"/>
          </reference>
          <reference field="2" count="1" selected="0">
            <x v="1250"/>
          </reference>
        </references>
      </pivotArea>
    </chartFormat>
    <chartFormat chart="27" format="3929">
      <pivotArea type="data" outline="0" fieldPosition="0">
        <references count="2">
          <reference field="4294967294" count="1" selected="0">
            <x v="0"/>
          </reference>
          <reference field="2" count="1" selected="0">
            <x v="1251"/>
          </reference>
        </references>
      </pivotArea>
    </chartFormat>
    <chartFormat chart="27" format="3930">
      <pivotArea type="data" outline="0" fieldPosition="0">
        <references count="2">
          <reference field="4294967294" count="1" selected="0">
            <x v="0"/>
          </reference>
          <reference field="2" count="1" selected="0">
            <x v="1252"/>
          </reference>
        </references>
      </pivotArea>
    </chartFormat>
    <chartFormat chart="27" format="3931">
      <pivotArea type="data" outline="0" fieldPosition="0">
        <references count="2">
          <reference field="4294967294" count="1" selected="0">
            <x v="0"/>
          </reference>
          <reference field="2" count="1" selected="0">
            <x v="1253"/>
          </reference>
        </references>
      </pivotArea>
    </chartFormat>
    <chartFormat chart="27" format="3932">
      <pivotArea type="data" outline="0" fieldPosition="0">
        <references count="2">
          <reference field="4294967294" count="1" selected="0">
            <x v="0"/>
          </reference>
          <reference field="2" count="1" selected="0">
            <x v="1254"/>
          </reference>
        </references>
      </pivotArea>
    </chartFormat>
    <chartFormat chart="27" format="3933">
      <pivotArea type="data" outline="0" fieldPosition="0">
        <references count="2">
          <reference field="4294967294" count="1" selected="0">
            <x v="0"/>
          </reference>
          <reference field="2" count="1" selected="0">
            <x v="1255"/>
          </reference>
        </references>
      </pivotArea>
    </chartFormat>
    <chartFormat chart="27" format="3934">
      <pivotArea type="data" outline="0" fieldPosition="0">
        <references count="2">
          <reference field="4294967294" count="1" selected="0">
            <x v="0"/>
          </reference>
          <reference field="2" count="1" selected="0">
            <x v="1256"/>
          </reference>
        </references>
      </pivotArea>
    </chartFormat>
    <chartFormat chart="27" format="3935">
      <pivotArea type="data" outline="0" fieldPosition="0">
        <references count="2">
          <reference field="4294967294" count="1" selected="0">
            <x v="0"/>
          </reference>
          <reference field="2" count="1" selected="0">
            <x v="1257"/>
          </reference>
        </references>
      </pivotArea>
    </chartFormat>
    <chartFormat chart="27" format="3936">
      <pivotArea type="data" outline="0" fieldPosition="0">
        <references count="2">
          <reference field="4294967294" count="1" selected="0">
            <x v="0"/>
          </reference>
          <reference field="2" count="1" selected="0">
            <x v="1258"/>
          </reference>
        </references>
      </pivotArea>
    </chartFormat>
    <chartFormat chart="27" format="3937">
      <pivotArea type="data" outline="0" fieldPosition="0">
        <references count="2">
          <reference field="4294967294" count="1" selected="0">
            <x v="0"/>
          </reference>
          <reference field="2" count="1" selected="0">
            <x v="1259"/>
          </reference>
        </references>
      </pivotArea>
    </chartFormat>
    <chartFormat chart="27" format="3938">
      <pivotArea type="data" outline="0" fieldPosition="0">
        <references count="2">
          <reference field="4294967294" count="1" selected="0">
            <x v="0"/>
          </reference>
          <reference field="2" count="1" selected="0">
            <x v="1260"/>
          </reference>
        </references>
      </pivotArea>
    </chartFormat>
    <chartFormat chart="27" format="3939">
      <pivotArea type="data" outline="0" fieldPosition="0">
        <references count="2">
          <reference field="4294967294" count="1" selected="0">
            <x v="0"/>
          </reference>
          <reference field="2" count="1" selected="0">
            <x v="1261"/>
          </reference>
        </references>
      </pivotArea>
    </chartFormat>
    <chartFormat chart="27" format="3940">
      <pivotArea type="data" outline="0" fieldPosition="0">
        <references count="2">
          <reference field="4294967294" count="1" selected="0">
            <x v="0"/>
          </reference>
          <reference field="2" count="1" selected="0">
            <x v="1262"/>
          </reference>
        </references>
      </pivotArea>
    </chartFormat>
    <chartFormat chart="27" format="3941">
      <pivotArea type="data" outline="0" fieldPosition="0">
        <references count="2">
          <reference field="4294967294" count="1" selected="0">
            <x v="0"/>
          </reference>
          <reference field="2" count="1" selected="0">
            <x v="1263"/>
          </reference>
        </references>
      </pivotArea>
    </chartFormat>
    <chartFormat chart="27" format="3942">
      <pivotArea type="data" outline="0" fieldPosition="0">
        <references count="2">
          <reference field="4294967294" count="1" selected="0">
            <x v="0"/>
          </reference>
          <reference field="2" count="1" selected="0">
            <x v="1264"/>
          </reference>
        </references>
      </pivotArea>
    </chartFormat>
    <chartFormat chart="27" format="3943">
      <pivotArea type="data" outline="0" fieldPosition="0">
        <references count="2">
          <reference field="4294967294" count="1" selected="0">
            <x v="0"/>
          </reference>
          <reference field="2" count="1" selected="0">
            <x v="1265"/>
          </reference>
        </references>
      </pivotArea>
    </chartFormat>
    <chartFormat chart="27" format="3944">
      <pivotArea type="data" outline="0" fieldPosition="0">
        <references count="2">
          <reference field="4294967294" count="1" selected="0">
            <x v="0"/>
          </reference>
          <reference field="2" count="1" selected="0">
            <x v="1266"/>
          </reference>
        </references>
      </pivotArea>
    </chartFormat>
    <chartFormat chart="27" format="3945">
      <pivotArea type="data" outline="0" fieldPosition="0">
        <references count="2">
          <reference field="4294967294" count="1" selected="0">
            <x v="0"/>
          </reference>
          <reference field="2" count="1" selected="0">
            <x v="1267"/>
          </reference>
        </references>
      </pivotArea>
    </chartFormat>
    <chartFormat chart="27" format="3946">
      <pivotArea type="data" outline="0" fieldPosition="0">
        <references count="2">
          <reference field="4294967294" count="1" selected="0">
            <x v="0"/>
          </reference>
          <reference field="2" count="1" selected="0">
            <x v="1268"/>
          </reference>
        </references>
      </pivotArea>
    </chartFormat>
    <chartFormat chart="27" format="3947">
      <pivotArea type="data" outline="0" fieldPosition="0">
        <references count="2">
          <reference field="4294967294" count="1" selected="0">
            <x v="0"/>
          </reference>
          <reference field="2" count="1" selected="0">
            <x v="1269"/>
          </reference>
        </references>
      </pivotArea>
    </chartFormat>
    <chartFormat chart="27" format="3948">
      <pivotArea type="data" outline="0" fieldPosition="0">
        <references count="2">
          <reference field="4294967294" count="1" selected="0">
            <x v="0"/>
          </reference>
          <reference field="2" count="1" selected="0">
            <x v="1270"/>
          </reference>
        </references>
      </pivotArea>
    </chartFormat>
    <chartFormat chart="27" format="3949">
      <pivotArea type="data" outline="0" fieldPosition="0">
        <references count="2">
          <reference field="4294967294" count="1" selected="0">
            <x v="0"/>
          </reference>
          <reference field="2" count="1" selected="0">
            <x v="1271"/>
          </reference>
        </references>
      </pivotArea>
    </chartFormat>
    <chartFormat chart="27" format="3950">
      <pivotArea type="data" outline="0" fieldPosition="0">
        <references count="2">
          <reference field="4294967294" count="1" selected="0">
            <x v="0"/>
          </reference>
          <reference field="2" count="1" selected="0">
            <x v="1272"/>
          </reference>
        </references>
      </pivotArea>
    </chartFormat>
    <chartFormat chart="27" format="3951">
      <pivotArea type="data" outline="0" fieldPosition="0">
        <references count="2">
          <reference field="4294967294" count="1" selected="0">
            <x v="0"/>
          </reference>
          <reference field="2" count="1" selected="0">
            <x v="1273"/>
          </reference>
        </references>
      </pivotArea>
    </chartFormat>
    <chartFormat chart="27" format="3952">
      <pivotArea type="data" outline="0" fieldPosition="0">
        <references count="2">
          <reference field="4294967294" count="1" selected="0">
            <x v="0"/>
          </reference>
          <reference field="2" count="1" selected="0">
            <x v="1274"/>
          </reference>
        </references>
      </pivotArea>
    </chartFormat>
    <chartFormat chart="27" format="3953">
      <pivotArea type="data" outline="0" fieldPosition="0">
        <references count="2">
          <reference field="4294967294" count="1" selected="0">
            <x v="0"/>
          </reference>
          <reference field="2" count="1" selected="0">
            <x v="1275"/>
          </reference>
        </references>
      </pivotArea>
    </chartFormat>
    <chartFormat chart="27" format="3954">
      <pivotArea type="data" outline="0" fieldPosition="0">
        <references count="2">
          <reference field="4294967294" count="1" selected="0">
            <x v="0"/>
          </reference>
          <reference field="2" count="1" selected="0">
            <x v="1276"/>
          </reference>
        </references>
      </pivotArea>
    </chartFormat>
    <chartFormat chart="27" format="3955">
      <pivotArea type="data" outline="0" fieldPosition="0">
        <references count="2">
          <reference field="4294967294" count="1" selected="0">
            <x v="0"/>
          </reference>
          <reference field="2" count="1" selected="0">
            <x v="1277"/>
          </reference>
        </references>
      </pivotArea>
    </chartFormat>
    <chartFormat chart="27" format="3956">
      <pivotArea type="data" outline="0" fieldPosition="0">
        <references count="2">
          <reference field="4294967294" count="1" selected="0">
            <x v="0"/>
          </reference>
          <reference field="2" count="1" selected="0">
            <x v="1278"/>
          </reference>
        </references>
      </pivotArea>
    </chartFormat>
    <chartFormat chart="27" format="3957">
      <pivotArea type="data" outline="0" fieldPosition="0">
        <references count="2">
          <reference field="4294967294" count="1" selected="0">
            <x v="0"/>
          </reference>
          <reference field="2" count="1" selected="0">
            <x v="1279"/>
          </reference>
        </references>
      </pivotArea>
    </chartFormat>
    <chartFormat chart="27" format="3958">
      <pivotArea type="data" outline="0" fieldPosition="0">
        <references count="2">
          <reference field="4294967294" count="1" selected="0">
            <x v="0"/>
          </reference>
          <reference field="2" count="1" selected="0">
            <x v="1280"/>
          </reference>
        </references>
      </pivotArea>
    </chartFormat>
    <chartFormat chart="27" format="3959">
      <pivotArea type="data" outline="0" fieldPosition="0">
        <references count="2">
          <reference field="4294967294" count="1" selected="0">
            <x v="0"/>
          </reference>
          <reference field="2" count="1" selected="0">
            <x v="1281"/>
          </reference>
        </references>
      </pivotArea>
    </chartFormat>
    <chartFormat chart="27" format="3960">
      <pivotArea type="data" outline="0" fieldPosition="0">
        <references count="2">
          <reference field="4294967294" count="1" selected="0">
            <x v="0"/>
          </reference>
          <reference field="2" count="1" selected="0">
            <x v="1282"/>
          </reference>
        </references>
      </pivotArea>
    </chartFormat>
    <chartFormat chart="27" format="3961">
      <pivotArea type="data" outline="0" fieldPosition="0">
        <references count="2">
          <reference field="4294967294" count="1" selected="0">
            <x v="0"/>
          </reference>
          <reference field="2" count="1" selected="0">
            <x v="1283"/>
          </reference>
        </references>
      </pivotArea>
    </chartFormat>
    <chartFormat chart="27" format="3962">
      <pivotArea type="data" outline="0" fieldPosition="0">
        <references count="2">
          <reference field="4294967294" count="1" selected="0">
            <x v="0"/>
          </reference>
          <reference field="2" count="1" selected="0">
            <x v="1284"/>
          </reference>
        </references>
      </pivotArea>
    </chartFormat>
    <chartFormat chart="27" format="3963">
      <pivotArea type="data" outline="0" fieldPosition="0">
        <references count="2">
          <reference field="4294967294" count="1" selected="0">
            <x v="0"/>
          </reference>
          <reference field="2" count="1" selected="0">
            <x v="1285"/>
          </reference>
        </references>
      </pivotArea>
    </chartFormat>
    <chartFormat chart="27" format="3964">
      <pivotArea type="data" outline="0" fieldPosition="0">
        <references count="2">
          <reference field="4294967294" count="1" selected="0">
            <x v="0"/>
          </reference>
          <reference field="2" count="1" selected="0">
            <x v="1286"/>
          </reference>
        </references>
      </pivotArea>
    </chartFormat>
    <chartFormat chart="27" format="3965">
      <pivotArea type="data" outline="0" fieldPosition="0">
        <references count="2">
          <reference field="4294967294" count="1" selected="0">
            <x v="0"/>
          </reference>
          <reference field="2" count="1" selected="0">
            <x v="1287"/>
          </reference>
        </references>
      </pivotArea>
    </chartFormat>
    <chartFormat chart="27" format="3966">
      <pivotArea type="data" outline="0" fieldPosition="0">
        <references count="2">
          <reference field="4294967294" count="1" selected="0">
            <x v="0"/>
          </reference>
          <reference field="2" count="1" selected="0">
            <x v="1288"/>
          </reference>
        </references>
      </pivotArea>
    </chartFormat>
    <chartFormat chart="27" format="3967">
      <pivotArea type="data" outline="0" fieldPosition="0">
        <references count="2">
          <reference field="4294967294" count="1" selected="0">
            <x v="0"/>
          </reference>
          <reference field="2" count="1" selected="0">
            <x v="1289"/>
          </reference>
        </references>
      </pivotArea>
    </chartFormat>
    <chartFormat chart="27" format="3968">
      <pivotArea type="data" outline="0" fieldPosition="0">
        <references count="2">
          <reference field="4294967294" count="1" selected="0">
            <x v="0"/>
          </reference>
          <reference field="2" count="1" selected="0">
            <x v="1290"/>
          </reference>
        </references>
      </pivotArea>
    </chartFormat>
    <chartFormat chart="27" format="3969">
      <pivotArea type="data" outline="0" fieldPosition="0">
        <references count="2">
          <reference field="4294967294" count="1" selected="0">
            <x v="0"/>
          </reference>
          <reference field="2" count="1" selected="0">
            <x v="1291"/>
          </reference>
        </references>
      </pivotArea>
    </chartFormat>
    <chartFormat chart="27" format="3970">
      <pivotArea type="data" outline="0" fieldPosition="0">
        <references count="2">
          <reference field="4294967294" count="1" selected="0">
            <x v="0"/>
          </reference>
          <reference field="2" count="1" selected="0">
            <x v="1292"/>
          </reference>
        </references>
      </pivotArea>
    </chartFormat>
    <chartFormat chart="27" format="3971">
      <pivotArea type="data" outline="0" fieldPosition="0">
        <references count="2">
          <reference field="4294967294" count="1" selected="0">
            <x v="0"/>
          </reference>
          <reference field="2" count="1" selected="0">
            <x v="1293"/>
          </reference>
        </references>
      </pivotArea>
    </chartFormat>
    <chartFormat chart="27" format="3972">
      <pivotArea type="data" outline="0" fieldPosition="0">
        <references count="2">
          <reference field="4294967294" count="1" selected="0">
            <x v="0"/>
          </reference>
          <reference field="2" count="1" selected="0">
            <x v="1294"/>
          </reference>
        </references>
      </pivotArea>
    </chartFormat>
    <chartFormat chart="27" format="3973">
      <pivotArea type="data" outline="0" fieldPosition="0">
        <references count="2">
          <reference field="4294967294" count="1" selected="0">
            <x v="0"/>
          </reference>
          <reference field="2" count="1" selected="0">
            <x v="1295"/>
          </reference>
        </references>
      </pivotArea>
    </chartFormat>
    <chartFormat chart="27" format="3974">
      <pivotArea type="data" outline="0" fieldPosition="0">
        <references count="2">
          <reference field="4294967294" count="1" selected="0">
            <x v="0"/>
          </reference>
          <reference field="2" count="1" selected="0">
            <x v="1296"/>
          </reference>
        </references>
      </pivotArea>
    </chartFormat>
    <chartFormat chart="27" format="3975">
      <pivotArea type="data" outline="0" fieldPosition="0">
        <references count="2">
          <reference field="4294967294" count="1" selected="0">
            <x v="0"/>
          </reference>
          <reference field="2" count="1" selected="0">
            <x v="1297"/>
          </reference>
        </references>
      </pivotArea>
    </chartFormat>
    <chartFormat chart="27" format="3976">
      <pivotArea type="data" outline="0" fieldPosition="0">
        <references count="2">
          <reference field="4294967294" count="1" selected="0">
            <x v="0"/>
          </reference>
          <reference field="2" count="1" selected="0">
            <x v="1298"/>
          </reference>
        </references>
      </pivotArea>
    </chartFormat>
    <chartFormat chart="27" format="3977">
      <pivotArea type="data" outline="0" fieldPosition="0">
        <references count="2">
          <reference field="4294967294" count="1" selected="0">
            <x v="0"/>
          </reference>
          <reference field="2" count="1" selected="0">
            <x v="1299"/>
          </reference>
        </references>
      </pivotArea>
    </chartFormat>
    <chartFormat chart="27" format="3978">
      <pivotArea type="data" outline="0" fieldPosition="0">
        <references count="2">
          <reference field="4294967294" count="1" selected="0">
            <x v="0"/>
          </reference>
          <reference field="2" count="1" selected="0">
            <x v="1300"/>
          </reference>
        </references>
      </pivotArea>
    </chartFormat>
    <chartFormat chart="27" format="3979">
      <pivotArea type="data" outline="0" fieldPosition="0">
        <references count="2">
          <reference field="4294967294" count="1" selected="0">
            <x v="0"/>
          </reference>
          <reference field="2" count="1" selected="0">
            <x v="1301"/>
          </reference>
        </references>
      </pivotArea>
    </chartFormat>
    <chartFormat chart="27" format="3980">
      <pivotArea type="data" outline="0" fieldPosition="0">
        <references count="2">
          <reference field="4294967294" count="1" selected="0">
            <x v="0"/>
          </reference>
          <reference field="2" count="1" selected="0">
            <x v="1302"/>
          </reference>
        </references>
      </pivotArea>
    </chartFormat>
    <chartFormat chart="27" format="3981">
      <pivotArea type="data" outline="0" fieldPosition="0">
        <references count="2">
          <reference field="4294967294" count="1" selected="0">
            <x v="0"/>
          </reference>
          <reference field="2" count="1" selected="0">
            <x v="1303"/>
          </reference>
        </references>
      </pivotArea>
    </chartFormat>
    <chartFormat chart="27" format="3982">
      <pivotArea type="data" outline="0" fieldPosition="0">
        <references count="2">
          <reference field="4294967294" count="1" selected="0">
            <x v="0"/>
          </reference>
          <reference field="2" count="1" selected="0">
            <x v="1304"/>
          </reference>
        </references>
      </pivotArea>
    </chartFormat>
    <chartFormat chart="27" format="3983">
      <pivotArea type="data" outline="0" fieldPosition="0">
        <references count="2">
          <reference field="4294967294" count="1" selected="0">
            <x v="0"/>
          </reference>
          <reference field="2" count="1" selected="0">
            <x v="1305"/>
          </reference>
        </references>
      </pivotArea>
    </chartFormat>
    <chartFormat chart="27" format="3984">
      <pivotArea type="data" outline="0" fieldPosition="0">
        <references count="2">
          <reference field="4294967294" count="1" selected="0">
            <x v="0"/>
          </reference>
          <reference field="2" count="1" selected="0">
            <x v="1306"/>
          </reference>
        </references>
      </pivotArea>
    </chartFormat>
    <chartFormat chart="27" format="3985">
      <pivotArea type="data" outline="0" fieldPosition="0">
        <references count="2">
          <reference field="4294967294" count="1" selected="0">
            <x v="0"/>
          </reference>
          <reference field="2" count="1" selected="0">
            <x v="1307"/>
          </reference>
        </references>
      </pivotArea>
    </chartFormat>
    <chartFormat chart="27" format="3986">
      <pivotArea type="data" outline="0" fieldPosition="0">
        <references count="2">
          <reference field="4294967294" count="1" selected="0">
            <x v="0"/>
          </reference>
          <reference field="2" count="1" selected="0">
            <x v="1308"/>
          </reference>
        </references>
      </pivotArea>
    </chartFormat>
    <chartFormat chart="27" format="3987">
      <pivotArea type="data" outline="0" fieldPosition="0">
        <references count="2">
          <reference field="4294967294" count="1" selected="0">
            <x v="0"/>
          </reference>
          <reference field="2" count="1" selected="0">
            <x v="1309"/>
          </reference>
        </references>
      </pivotArea>
    </chartFormat>
    <chartFormat chart="27" format="3988">
      <pivotArea type="data" outline="0" fieldPosition="0">
        <references count="2">
          <reference field="4294967294" count="1" selected="0">
            <x v="0"/>
          </reference>
          <reference field="2" count="1" selected="0">
            <x v="1310"/>
          </reference>
        </references>
      </pivotArea>
    </chartFormat>
    <chartFormat chart="27" format="3989">
      <pivotArea type="data" outline="0" fieldPosition="0">
        <references count="2">
          <reference field="4294967294" count="1" selected="0">
            <x v="0"/>
          </reference>
          <reference field="2" count="1" selected="0">
            <x v="1311"/>
          </reference>
        </references>
      </pivotArea>
    </chartFormat>
    <chartFormat chart="27" format="3990">
      <pivotArea type="data" outline="0" fieldPosition="0">
        <references count="2">
          <reference field="4294967294" count="1" selected="0">
            <x v="0"/>
          </reference>
          <reference field="2" count="1" selected="0">
            <x v="1312"/>
          </reference>
        </references>
      </pivotArea>
    </chartFormat>
    <chartFormat chart="27" format="3991">
      <pivotArea type="data" outline="0" fieldPosition="0">
        <references count="2">
          <reference field="4294967294" count="1" selected="0">
            <x v="0"/>
          </reference>
          <reference field="2" count="1" selected="0">
            <x v="1313"/>
          </reference>
        </references>
      </pivotArea>
    </chartFormat>
    <chartFormat chart="27" format="3992">
      <pivotArea type="data" outline="0" fieldPosition="0">
        <references count="2">
          <reference field="4294967294" count="1" selected="0">
            <x v="0"/>
          </reference>
          <reference field="2" count="1" selected="0">
            <x v="1314"/>
          </reference>
        </references>
      </pivotArea>
    </chartFormat>
    <chartFormat chart="27" format="3993">
      <pivotArea type="data" outline="0" fieldPosition="0">
        <references count="2">
          <reference field="4294967294" count="1" selected="0">
            <x v="0"/>
          </reference>
          <reference field="2" count="1" selected="0">
            <x v="1315"/>
          </reference>
        </references>
      </pivotArea>
    </chartFormat>
    <chartFormat chart="27" format="3994">
      <pivotArea type="data" outline="0" fieldPosition="0">
        <references count="2">
          <reference field="4294967294" count="1" selected="0">
            <x v="0"/>
          </reference>
          <reference field="2" count="1" selected="0">
            <x v="1316"/>
          </reference>
        </references>
      </pivotArea>
    </chartFormat>
    <chartFormat chart="27" format="3995">
      <pivotArea type="data" outline="0" fieldPosition="0">
        <references count="2">
          <reference field="4294967294" count="1" selected="0">
            <x v="0"/>
          </reference>
          <reference field="2" count="1" selected="0">
            <x v="1317"/>
          </reference>
        </references>
      </pivotArea>
    </chartFormat>
    <chartFormat chart="27" format="3996">
      <pivotArea type="data" outline="0" fieldPosition="0">
        <references count="2">
          <reference field="4294967294" count="1" selected="0">
            <x v="0"/>
          </reference>
          <reference field="2" count="1" selected="0">
            <x v="1318"/>
          </reference>
        </references>
      </pivotArea>
    </chartFormat>
    <chartFormat chart="27" format="3997">
      <pivotArea type="data" outline="0" fieldPosition="0">
        <references count="2">
          <reference field="4294967294" count="1" selected="0">
            <x v="0"/>
          </reference>
          <reference field="2" count="1" selected="0">
            <x v="1319"/>
          </reference>
        </references>
      </pivotArea>
    </chartFormat>
    <chartFormat chart="27" format="3998">
      <pivotArea type="data" outline="0" fieldPosition="0">
        <references count="2">
          <reference field="4294967294" count="1" selected="0">
            <x v="0"/>
          </reference>
          <reference field="2" count="1" selected="0">
            <x v="1320"/>
          </reference>
        </references>
      </pivotArea>
    </chartFormat>
    <chartFormat chart="27" format="3999">
      <pivotArea type="data" outline="0" fieldPosition="0">
        <references count="2">
          <reference field="4294967294" count="1" selected="0">
            <x v="0"/>
          </reference>
          <reference field="2" count="1" selected="0">
            <x v="1321"/>
          </reference>
        </references>
      </pivotArea>
    </chartFormat>
    <chartFormat chart="27" format="4000">
      <pivotArea type="data" outline="0" fieldPosition="0">
        <references count="2">
          <reference field="4294967294" count="1" selected="0">
            <x v="0"/>
          </reference>
          <reference field="2" count="1" selected="0">
            <x v="1322"/>
          </reference>
        </references>
      </pivotArea>
    </chartFormat>
    <chartFormat chart="27" format="4001">
      <pivotArea type="data" outline="0" fieldPosition="0">
        <references count="2">
          <reference field="4294967294" count="1" selected="0">
            <x v="0"/>
          </reference>
          <reference field="2" count="1" selected="0">
            <x v="1323"/>
          </reference>
        </references>
      </pivotArea>
    </chartFormat>
    <chartFormat chart="27" format="4002">
      <pivotArea type="data" outline="0" fieldPosition="0">
        <references count="2">
          <reference field="4294967294" count="1" selected="0">
            <x v="0"/>
          </reference>
          <reference field="2" count="1" selected="0">
            <x v="1324"/>
          </reference>
        </references>
      </pivotArea>
    </chartFormat>
    <chartFormat chart="27" format="4003">
      <pivotArea type="data" outline="0" fieldPosition="0">
        <references count="2">
          <reference field="4294967294" count="1" selected="0">
            <x v="0"/>
          </reference>
          <reference field="2" count="1" selected="0">
            <x v="1325"/>
          </reference>
        </references>
      </pivotArea>
    </chartFormat>
    <chartFormat chart="27" format="4004">
      <pivotArea type="data" outline="0" fieldPosition="0">
        <references count="2">
          <reference field="4294967294" count="1" selected="0">
            <x v="0"/>
          </reference>
          <reference field="2" count="1" selected="0">
            <x v="1326"/>
          </reference>
        </references>
      </pivotArea>
    </chartFormat>
    <chartFormat chart="27" format="4005">
      <pivotArea type="data" outline="0" fieldPosition="0">
        <references count="2">
          <reference field="4294967294" count="1" selected="0">
            <x v="0"/>
          </reference>
          <reference field="2" count="1" selected="0">
            <x v="1327"/>
          </reference>
        </references>
      </pivotArea>
    </chartFormat>
    <chartFormat chart="27" format="4006">
      <pivotArea type="data" outline="0" fieldPosition="0">
        <references count="2">
          <reference field="4294967294" count="1" selected="0">
            <x v="0"/>
          </reference>
          <reference field="2" count="1" selected="0">
            <x v="1328"/>
          </reference>
        </references>
      </pivotArea>
    </chartFormat>
    <chartFormat chart="27" format="4007">
      <pivotArea type="data" outline="0" fieldPosition="0">
        <references count="2">
          <reference field="4294967294" count="1" selected="0">
            <x v="0"/>
          </reference>
          <reference field="2" count="1" selected="0">
            <x v="1329"/>
          </reference>
        </references>
      </pivotArea>
    </chartFormat>
    <chartFormat chart="27" format="4008">
      <pivotArea type="data" outline="0" fieldPosition="0">
        <references count="2">
          <reference field="4294967294" count="1" selected="0">
            <x v="0"/>
          </reference>
          <reference field="2" count="1" selected="0">
            <x v="1330"/>
          </reference>
        </references>
      </pivotArea>
    </chartFormat>
    <chartFormat chart="27" format="4009">
      <pivotArea type="data" outline="0" fieldPosition="0">
        <references count="2">
          <reference field="4294967294" count="1" selected="0">
            <x v="0"/>
          </reference>
          <reference field="2" count="1" selected="0">
            <x v="1331"/>
          </reference>
        </references>
      </pivotArea>
    </chartFormat>
    <chartFormat chart="27" format="4010">
      <pivotArea type="data" outline="0" fieldPosition="0">
        <references count="2">
          <reference field="4294967294" count="1" selected="0">
            <x v="0"/>
          </reference>
          <reference field="2" count="1" selected="0">
            <x v="1332"/>
          </reference>
        </references>
      </pivotArea>
    </chartFormat>
    <chartFormat chart="27" format="4011">
      <pivotArea type="data" outline="0" fieldPosition="0">
        <references count="2">
          <reference field="4294967294" count="1" selected="0">
            <x v="0"/>
          </reference>
          <reference field="2" count="1" selected="0">
            <x v="1333"/>
          </reference>
        </references>
      </pivotArea>
    </chartFormat>
    <chartFormat chart="27" format="4012">
      <pivotArea type="data" outline="0" fieldPosition="0">
        <references count="2">
          <reference field="4294967294" count="1" selected="0">
            <x v="0"/>
          </reference>
          <reference field="2" count="1" selected="0">
            <x v="1334"/>
          </reference>
        </references>
      </pivotArea>
    </chartFormat>
    <chartFormat chart="27" format="4013">
      <pivotArea type="data" outline="0" fieldPosition="0">
        <references count="2">
          <reference field="4294967294" count="1" selected="0">
            <x v="0"/>
          </reference>
          <reference field="2" count="1" selected="0">
            <x v="1335"/>
          </reference>
        </references>
      </pivotArea>
    </chartFormat>
    <chartFormat chart="27" format="4014">
      <pivotArea type="data" outline="0" fieldPosition="0">
        <references count="2">
          <reference field="4294967294" count="1" selected="0">
            <x v="0"/>
          </reference>
          <reference field="2" count="1" selected="0">
            <x v="1336"/>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2176AD-BE36-467B-919A-FD5C0A0DE37E}"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ategory">
  <location ref="A3:C215" firstHeaderRow="0" firstDataRow="1" firstDataCol="1"/>
  <pivotFields count="12">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Sum of discounted_price" fld="4" baseField="0" baseItem="0"/>
    <dataField name="Count of actual_price" fld="5"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BC6BCE-125D-44AC-9724-3F2E00F46F3A}"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A215" firstHeaderRow="1" firstDataRow="1" firstDataCol="1"/>
  <pivotFields count="12">
    <pivotField showAll="0"/>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s>
  <rowFields count="1">
    <field x="3"/>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A577272-CB0B-4CFC-9259-5E45A8350E1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1" firstHeaderRow="1" firstDataRow="1" firstDataCol="1"/>
  <pivotFields count="12">
    <pivotField showAll="0"/>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dataField="1" numFmtId="9" showAll="0"/>
    <pivotField showAll="0"/>
    <pivotField showAll="0"/>
    <pivotField showAll="0"/>
    <pivotField showAll="0"/>
    <pivotField showAll="0"/>
  </pivotFields>
  <rowFields count="1">
    <field x="2"/>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discount_percentage" fld="6"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40BBA7A-F556-4D66-A618-12542E0ABDD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0" firstHeaderRow="1" firstDataRow="1" firstDataCol="1"/>
  <pivotFields count="12">
    <pivotField showAll="0"/>
    <pivotField showAll="0"/>
    <pivotField dataField="1"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9FCA7E-CB0E-485E-B92B-6A05E891CD36}" name="Table1" displayName="Table1" ref="A1:L1469" totalsRowCount="1">
  <autoFilter ref="A1:L1468" xr:uid="{189FCA7E-CB0E-485E-B92B-6A05E891CD36}"/>
  <sortState xmlns:xlrd2="http://schemas.microsoft.com/office/spreadsheetml/2017/richdata2" ref="A2:K1466">
    <sortCondition ref="A2:A1466"/>
  </sortState>
  <tableColumns count="12">
    <tableColumn id="17" xr3:uid="{1FE5BD36-01B8-4AE0-B88E-09C53E9C9293}" name="S/n"/>
    <tableColumn id="1" xr3:uid="{F55024DC-73DE-4E3B-86D5-08EE19E734CA}" name="product_id" totalsRowFunction="custom">
      <totalsRowFormula>COUNTA(A2:A1466)</totalsRowFormula>
    </tableColumn>
    <tableColumn id="2" xr3:uid="{62E2A99A-E279-42D7-9717-43AAE58D7F3C}" name="product_name"/>
    <tableColumn id="3" xr3:uid="{9DCB9620-8D57-418D-B6EB-B97ABCBA33ED}" name="category"/>
    <tableColumn id="4" xr3:uid="{69083357-C095-489A-905D-5E42EC167EC2}" name="discounted_price" dataDxfId="34" totalsRowDxfId="7"/>
    <tableColumn id="5" xr3:uid="{73BFC16D-2E82-41B8-BD2A-8A45959C2A02}" name="actual_price" dataDxfId="33" totalsRowDxfId="6"/>
    <tableColumn id="6" xr3:uid="{E09C3DE2-39D6-4EBA-B93E-238AA245BB51}" name="discount_percentage" dataDxfId="32" totalsRowDxfId="5"/>
    <tableColumn id="7" xr3:uid="{5B775286-262D-4BCE-ADDE-DF63BBF330FA}" name="rating" dataDxfId="31" totalsRowDxfId="4" totalsRowCellStyle="Comma"/>
    <tableColumn id="10" xr3:uid="{F8D7BC47-48C3-4F66-93FF-A2979BC1582D}" name="rating_count" dataDxfId="30" totalsRowDxfId="3" totalsRowCellStyle="Comma"/>
    <tableColumn id="9" xr3:uid="{ED42528A-F6B2-4E42-A0FC-15AF86E954A7}" name="potential_revenue" dataDxfId="29" totalsRowDxfId="2">
      <calculatedColumnFormula xml:space="preserve"> Table1[[#This Row],[actual_price]] * Table1[[#This Row],[rating_count]]</calculatedColumnFormula>
    </tableColumn>
    <tableColumn id="8" xr3:uid="{6D44E302-F6CE-479E-906C-3AB6179BD764}" name="price_bucket" dataDxfId="28" totalsRowDxfId="1" dataCellStyle="Comma" totalsRowCellStyle="Comma">
      <calculatedColumnFormula>IF(Table1[[#This Row],[actual_price]]&lt;200,"&lt;₹200",IF(Table1[[#This Row],[actual_price]]&lt;=500,"₹200–₹500","&gt;₹500"))</calculatedColumnFormula>
    </tableColumn>
    <tableColumn id="11" xr3:uid="{CB25BE83-191B-4300-97F5-1978B2BF52EC}" name="Rating + Review Score" dataDxfId="27" totalsRowDxfId="0" dataCellStyle="Comma" totalsRowCellStyle="Comma">
      <calculatedColumnFormula xml:space="preserve"> Table1[[#This Row],[rating]] + (Table1[[#This Row],[rating_count]] / 1000)</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78C61A-8F3E-414D-A468-FA6A8621545A}" name="Table2" displayName="Table2" ref="D3:D215" totalsRowShown="0">
  <autoFilter ref="D3:D215" xr:uid="{8978C61A-8F3E-414D-A468-FA6A8621545A}"/>
  <tableColumns count="1">
    <tableColumn id="1" xr3:uid="{6429CCAB-075F-4689-B117-867B99F64F05}" name="AVG DIS PR">
      <calculatedColumnFormula>B4/C4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FFD0CF-C40B-48E5-8F81-505B43009A47}" name="Table14" displayName="Table14" ref="A1:M1466" totalsRowShown="0">
  <autoFilter ref="A1:M1466" xr:uid="{189FCA7E-CB0E-485E-B92B-6A05E891CD36}">
    <filterColumn colId="12">
      <filters>
        <filter val="Yes"/>
      </filters>
    </filterColumn>
  </autoFilter>
  <sortState xmlns:xlrd2="http://schemas.microsoft.com/office/spreadsheetml/2017/richdata2" ref="A2:K1466">
    <sortCondition ref="A2:A1466"/>
  </sortState>
  <tableColumns count="13">
    <tableColumn id="17" xr3:uid="{AD22DF0A-B8DB-48B0-AD2B-C80D2880DD29}" name="S/n"/>
    <tableColumn id="1" xr3:uid="{CFA4C50E-F8C1-4F82-B6F0-26FBBE41DBF0}" name="product_id"/>
    <tableColumn id="2" xr3:uid="{1914C900-FC18-4537-801B-9A2FE6626BC8}" name="product_name"/>
    <tableColumn id="3" xr3:uid="{19D543C5-2CBB-4DE1-9C5B-38105E9C40E4}" name="category"/>
    <tableColumn id="4" xr3:uid="{75557676-A41E-40C7-BA66-1282DEEFCB22}" name="discounted_price" dataDxfId="24"/>
    <tableColumn id="5" xr3:uid="{E6698EDC-B612-4A63-85CD-51A89A0B8DFE}" name="actual_price" dataDxfId="23"/>
    <tableColumn id="6" xr3:uid="{4ABE3254-09F5-4DDB-A9BF-E68E1D09B87D}" name="discount_percentage" dataDxfId="22"/>
    <tableColumn id="7" xr3:uid="{063C97C0-8C78-4A15-A19C-3D6B9DA0A9C1}" name="rating" dataDxfId="21"/>
    <tableColumn id="10" xr3:uid="{8BF3EC2C-4538-45B8-BE66-881539632CD0}" name="rating_count" dataDxfId="20"/>
    <tableColumn id="9" xr3:uid="{2A270C58-C293-428D-BBB4-5C545546DB1B}" name="potential_revenue" dataDxfId="19">
      <calculatedColumnFormula xml:space="preserve"> Table14[[#This Row],[actual_price]] * Table14[[#This Row],[rating_count]]</calculatedColumnFormula>
    </tableColumn>
    <tableColumn id="8" xr3:uid="{5B2577A9-F842-4936-8C9A-6C9A9D6638B4}" name="price_bucket" dataDxfId="18" dataCellStyle="Comma">
      <calculatedColumnFormula>IF(Table14[[#This Row],[actual_price]]&lt;200,"&lt;₹200",IF(Table14[[#This Row],[actual_price]]&lt;=500,"₹200–₹500","&gt;₹500"))</calculatedColumnFormula>
    </tableColumn>
    <tableColumn id="11" xr3:uid="{EC21A837-0998-4777-874D-530687057CC9}" name="Rating + Review Score" dataDxfId="17" dataCellStyle="Comma">
      <calculatedColumnFormula xml:space="preserve"> Table14[[#This Row],[rating]] + (Table14[[#This Row],[rating_count]] / 1000)</calculatedColumnFormula>
    </tableColumn>
    <tableColumn id="12" xr3:uid="{181428BB-AB38-48A6-9679-16CED2036755}" name="Fewer Than 1,000 Reviews" dataDxfId="16">
      <calculatedColumnFormula>IF(Table14[[#This Row],[rating_count]]&lt;1000,"Yes","No")</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4A6837-3713-4E75-A72F-B0FE88AEE4CC}" name="Table15" displayName="Table15" ref="A1:L1466" totalsRowShown="0">
  <autoFilter ref="A1:L1466" xr:uid="{189FCA7E-CB0E-485E-B92B-6A05E891CD36}">
    <filterColumn colId="11">
      <filters>
        <filter val="277.29"/>
        <filter val="317.93"/>
        <filter val="317.94"/>
        <filter val="367.81"/>
        <filter val="431.37"/>
      </filters>
    </filterColumn>
  </autoFilter>
  <sortState xmlns:xlrd2="http://schemas.microsoft.com/office/spreadsheetml/2017/richdata2" ref="A2:K1466">
    <sortCondition ref="A2:A1466"/>
  </sortState>
  <tableColumns count="12">
    <tableColumn id="17" xr3:uid="{8D4B8B0D-E9C4-44C7-A4D3-25C239C9CD56}" name="S/n"/>
    <tableColumn id="1" xr3:uid="{8D10570C-77A3-4CB7-8F14-626300714CEC}" name="product_id"/>
    <tableColumn id="2" xr3:uid="{82D859C1-5A0F-46CC-898A-ADFD913DE521}" name="product_name"/>
    <tableColumn id="3" xr3:uid="{85517282-5A08-403A-8C2D-66A61F8A3FA5}" name="category"/>
    <tableColumn id="4" xr3:uid="{4F073164-347B-4A87-A9D7-DE7A3CB37465}" name="discounted_price" dataDxfId="15"/>
    <tableColumn id="5" xr3:uid="{5D025A7F-39AA-4B31-AFBF-03272BD25BFA}" name="actual_price" dataDxfId="14"/>
    <tableColumn id="6" xr3:uid="{DFC8EA5F-8F61-4059-AEC1-1CC4363EF884}" name="discount_percentage" dataDxfId="13"/>
    <tableColumn id="7" xr3:uid="{B0C152AC-4628-4B26-98EC-662AD1FD81C7}" name="rating" dataDxfId="12"/>
    <tableColumn id="10" xr3:uid="{7780A34A-2BA4-495A-82C7-EDD90087A82C}" name="rating_count" dataDxfId="11"/>
    <tableColumn id="9" xr3:uid="{666D948D-59AF-4FAD-93BB-9A397DE66982}" name="potential_revenue" dataDxfId="10">
      <calculatedColumnFormula xml:space="preserve"> Table15[[#This Row],[actual_price]] * Table15[[#This Row],[rating_count]]</calculatedColumnFormula>
    </tableColumn>
    <tableColumn id="8" xr3:uid="{29C6DFEE-A87A-4C01-9129-C41C4F7B9AD8}" name="price_bucket" dataDxfId="9" dataCellStyle="Comma">
      <calculatedColumnFormula>IF(Table15[[#This Row],[actual_price]]&lt;200,"&lt;₹200",IF(Table15[[#This Row],[actual_price]]&lt;=500,"₹200–₹500","&gt;₹500"))</calculatedColumnFormula>
    </tableColumn>
    <tableColumn id="11" xr3:uid="{7414357B-CA59-47C6-AE98-22628D328B23}" name="Rating + Review Score" dataDxfId="8" dataCellStyle="Comma">
      <calculatedColumnFormula xml:space="preserve"> Table15[[#This Row],[rating]] + (Table15[[#This Row],[rating_count]] / 1000)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785D-451D-476D-A129-C759B810D5ED}">
  <dimension ref="A1"/>
  <sheetViews>
    <sheetView tabSelected="1" zoomScaleNormal="100" workbookViewId="0">
      <selection activeCell="R15" sqref="R15"/>
    </sheetView>
  </sheetViews>
  <sheetFormatPr defaultRowHeight="15.75" x14ac:dyDescent="0.2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C2C75-935D-4168-B4E5-56D488FC1160}">
  <dimension ref="A3:B7"/>
  <sheetViews>
    <sheetView workbookViewId="0">
      <selection activeCell="A3" sqref="A3"/>
    </sheetView>
  </sheetViews>
  <sheetFormatPr defaultRowHeight="15.75" x14ac:dyDescent="0.25"/>
  <cols>
    <col min="1" max="1" width="12" bestFit="1" customWidth="1"/>
    <col min="2" max="2" width="20" bestFit="1" customWidth="1"/>
  </cols>
  <sheetData>
    <row r="3" spans="1:2" x14ac:dyDescent="0.25">
      <c r="A3" s="3" t="s">
        <v>2910</v>
      </c>
      <c r="B3" t="s">
        <v>2914</v>
      </c>
    </row>
    <row r="4" spans="1:2" x14ac:dyDescent="0.25">
      <c r="A4" s="4" t="s">
        <v>2930</v>
      </c>
      <c r="B4">
        <v>183</v>
      </c>
    </row>
    <row r="5" spans="1:2" x14ac:dyDescent="0.25">
      <c r="A5" s="4" t="s">
        <v>2931</v>
      </c>
      <c r="B5">
        <v>37</v>
      </c>
    </row>
    <row r="6" spans="1:2" x14ac:dyDescent="0.25">
      <c r="A6" s="4" t="s">
        <v>2929</v>
      </c>
      <c r="B6">
        <v>1245</v>
      </c>
    </row>
    <row r="7" spans="1:2" x14ac:dyDescent="0.25">
      <c r="A7" s="4" t="s">
        <v>2911</v>
      </c>
      <c r="B7">
        <v>1465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D688F-F53E-46EC-8591-D02FCDFF60AC}">
  <dimension ref="A3:B215"/>
  <sheetViews>
    <sheetView workbookViewId="0">
      <selection activeCell="A3" sqref="A3"/>
    </sheetView>
  </sheetViews>
  <sheetFormatPr defaultRowHeight="15.75" x14ac:dyDescent="0.25"/>
  <cols>
    <col min="1" max="1" width="119.25" bestFit="1" customWidth="1"/>
    <col min="2" max="2" width="23" bestFit="1" customWidth="1"/>
  </cols>
  <sheetData>
    <row r="3" spans="1:2" x14ac:dyDescent="0.25">
      <c r="A3" s="3" t="s">
        <v>2910</v>
      </c>
      <c r="B3" t="s">
        <v>2928</v>
      </c>
    </row>
    <row r="4" spans="1:2" x14ac:dyDescent="0.25">
      <c r="A4" s="4" t="s">
        <v>2260</v>
      </c>
      <c r="B4">
        <v>1</v>
      </c>
    </row>
    <row r="5" spans="1:2" x14ac:dyDescent="0.25">
      <c r="A5" s="4" t="s">
        <v>1341</v>
      </c>
      <c r="B5">
        <v>2</v>
      </c>
    </row>
    <row r="6" spans="1:2" x14ac:dyDescent="0.25">
      <c r="A6" s="4" t="s">
        <v>1745</v>
      </c>
      <c r="B6">
        <v>1</v>
      </c>
    </row>
    <row r="7" spans="1:2" x14ac:dyDescent="0.25">
      <c r="A7" s="4" t="s">
        <v>1437</v>
      </c>
      <c r="B7">
        <v>2</v>
      </c>
    </row>
    <row r="8" spans="1:2" x14ac:dyDescent="0.25">
      <c r="A8" s="4" t="s">
        <v>1630</v>
      </c>
      <c r="B8">
        <v>2</v>
      </c>
    </row>
    <row r="9" spans="1:2" x14ac:dyDescent="0.25">
      <c r="A9" s="4" t="s">
        <v>1534</v>
      </c>
      <c r="B9">
        <v>2</v>
      </c>
    </row>
    <row r="10" spans="1:2" x14ac:dyDescent="0.25">
      <c r="A10" s="4" t="s">
        <v>837</v>
      </c>
      <c r="B10">
        <v>3</v>
      </c>
    </row>
    <row r="11" spans="1:2" x14ac:dyDescent="0.25">
      <c r="A11" s="4" t="s">
        <v>483</v>
      </c>
      <c r="B11">
        <v>1</v>
      </c>
    </row>
    <row r="12" spans="1:2" x14ac:dyDescent="0.25">
      <c r="A12" s="4" t="s">
        <v>1482</v>
      </c>
      <c r="B12">
        <v>2</v>
      </c>
    </row>
    <row r="13" spans="1:2" x14ac:dyDescent="0.25">
      <c r="A13" s="4" t="s">
        <v>1732</v>
      </c>
      <c r="B13">
        <v>1</v>
      </c>
    </row>
    <row r="14" spans="1:2" x14ac:dyDescent="0.25">
      <c r="A14" s="4" t="s">
        <v>10</v>
      </c>
      <c r="B14">
        <v>233</v>
      </c>
    </row>
    <row r="15" spans="1:2" x14ac:dyDescent="0.25">
      <c r="A15" s="4" t="s">
        <v>1272</v>
      </c>
      <c r="B15">
        <v>3</v>
      </c>
    </row>
    <row r="16" spans="1:2" x14ac:dyDescent="0.25">
      <c r="A16" s="4" t="s">
        <v>1929</v>
      </c>
      <c r="B16">
        <v>1</v>
      </c>
    </row>
    <row r="17" spans="1:2" x14ac:dyDescent="0.25">
      <c r="A17" s="4" t="s">
        <v>1164</v>
      </c>
      <c r="B17">
        <v>11</v>
      </c>
    </row>
    <row r="18" spans="1:2" x14ac:dyDescent="0.25">
      <c r="A18" s="4" t="s">
        <v>1250</v>
      </c>
      <c r="B18">
        <v>2</v>
      </c>
    </row>
    <row r="19" spans="1:2" x14ac:dyDescent="0.25">
      <c r="A19" s="4" t="s">
        <v>1269</v>
      </c>
      <c r="B19">
        <v>8</v>
      </c>
    </row>
    <row r="20" spans="1:2" x14ac:dyDescent="0.25">
      <c r="A20" s="4" t="s">
        <v>1214</v>
      </c>
      <c r="B20">
        <v>10</v>
      </c>
    </row>
    <row r="21" spans="1:2" x14ac:dyDescent="0.25">
      <c r="A21" s="4" t="s">
        <v>1193</v>
      </c>
      <c r="B21">
        <v>5</v>
      </c>
    </row>
    <row r="22" spans="1:2" x14ac:dyDescent="0.25">
      <c r="A22" s="4" t="s">
        <v>1161</v>
      </c>
      <c r="B22">
        <v>24</v>
      </c>
    </row>
    <row r="23" spans="1:2" x14ac:dyDescent="0.25">
      <c r="A23" s="4" t="s">
        <v>1550</v>
      </c>
      <c r="B23">
        <v>1</v>
      </c>
    </row>
    <row r="24" spans="1:2" x14ac:dyDescent="0.25">
      <c r="A24" s="4" t="s">
        <v>1451</v>
      </c>
      <c r="B24">
        <v>6</v>
      </c>
    </row>
    <row r="25" spans="1:2" x14ac:dyDescent="0.25">
      <c r="A25" s="4" t="s">
        <v>1072</v>
      </c>
      <c r="B25">
        <v>3</v>
      </c>
    </row>
    <row r="26" spans="1:2" x14ac:dyDescent="0.25">
      <c r="A26" s="4" t="s">
        <v>1541</v>
      </c>
      <c r="B26">
        <v>2</v>
      </c>
    </row>
    <row r="27" spans="1:2" x14ac:dyDescent="0.25">
      <c r="A27" s="4" t="s">
        <v>1169</v>
      </c>
      <c r="B27">
        <v>14</v>
      </c>
    </row>
    <row r="28" spans="1:2" x14ac:dyDescent="0.25">
      <c r="A28" s="4" t="s">
        <v>1607</v>
      </c>
      <c r="B28">
        <v>5</v>
      </c>
    </row>
    <row r="29" spans="1:2" x14ac:dyDescent="0.25">
      <c r="A29" s="4" t="s">
        <v>1174</v>
      </c>
      <c r="B29">
        <v>3</v>
      </c>
    </row>
    <row r="30" spans="1:2" x14ac:dyDescent="0.25">
      <c r="A30" s="4" t="s">
        <v>1408</v>
      </c>
      <c r="B30">
        <v>3</v>
      </c>
    </row>
    <row r="31" spans="1:2" x14ac:dyDescent="0.25">
      <c r="A31" s="4" t="s">
        <v>1748</v>
      </c>
      <c r="B31">
        <v>3</v>
      </c>
    </row>
    <row r="32" spans="1:2" x14ac:dyDescent="0.25">
      <c r="A32" s="4" t="s">
        <v>1263</v>
      </c>
      <c r="B32">
        <v>6</v>
      </c>
    </row>
    <row r="33" spans="1:2" x14ac:dyDescent="0.25">
      <c r="A33" s="4" t="s">
        <v>1795</v>
      </c>
      <c r="B33">
        <v>3</v>
      </c>
    </row>
    <row r="34" spans="1:2" x14ac:dyDescent="0.25">
      <c r="A34" s="4" t="s">
        <v>1640</v>
      </c>
      <c r="B34">
        <v>2</v>
      </c>
    </row>
    <row r="35" spans="1:2" x14ac:dyDescent="0.25">
      <c r="A35" s="4" t="s">
        <v>1405</v>
      </c>
      <c r="B35">
        <v>5</v>
      </c>
    </row>
    <row r="36" spans="1:2" x14ac:dyDescent="0.25">
      <c r="A36" s="4" t="s">
        <v>1553</v>
      </c>
      <c r="B36">
        <v>1</v>
      </c>
    </row>
    <row r="37" spans="1:2" x14ac:dyDescent="0.25">
      <c r="A37" s="4" t="s">
        <v>1498</v>
      </c>
      <c r="B37">
        <v>1</v>
      </c>
    </row>
    <row r="38" spans="1:2" x14ac:dyDescent="0.25">
      <c r="A38" s="4" t="s">
        <v>1370</v>
      </c>
      <c r="B38">
        <v>5</v>
      </c>
    </row>
    <row r="39" spans="1:2" x14ac:dyDescent="0.25">
      <c r="A39" s="4" t="s">
        <v>1428</v>
      </c>
      <c r="B39">
        <v>5</v>
      </c>
    </row>
    <row r="40" spans="1:2" x14ac:dyDescent="0.25">
      <c r="A40" s="4" t="s">
        <v>1667</v>
      </c>
      <c r="B40">
        <v>1</v>
      </c>
    </row>
    <row r="41" spans="1:2" x14ac:dyDescent="0.25">
      <c r="A41" s="4" t="s">
        <v>1570</v>
      </c>
      <c r="B41">
        <v>3</v>
      </c>
    </row>
    <row r="42" spans="1:2" x14ac:dyDescent="0.25">
      <c r="A42" s="4" t="s">
        <v>1495</v>
      </c>
      <c r="B42">
        <v>1</v>
      </c>
    </row>
    <row r="43" spans="1:2" x14ac:dyDescent="0.25">
      <c r="A43" s="4" t="s">
        <v>1217</v>
      </c>
      <c r="B43">
        <v>6</v>
      </c>
    </row>
    <row r="44" spans="1:2" x14ac:dyDescent="0.25">
      <c r="A44" s="4" t="s">
        <v>1454</v>
      </c>
      <c r="B44">
        <v>1</v>
      </c>
    </row>
    <row r="45" spans="1:2" x14ac:dyDescent="0.25">
      <c r="A45" s="4" t="s">
        <v>1802</v>
      </c>
      <c r="B45">
        <v>1</v>
      </c>
    </row>
    <row r="46" spans="1:2" x14ac:dyDescent="0.25">
      <c r="A46" s="4" t="s">
        <v>1158</v>
      </c>
      <c r="B46">
        <v>10</v>
      </c>
    </row>
    <row r="47" spans="1:2" x14ac:dyDescent="0.25">
      <c r="A47" s="4" t="s">
        <v>1942</v>
      </c>
      <c r="B47">
        <v>1</v>
      </c>
    </row>
    <row r="48" spans="1:2" x14ac:dyDescent="0.25">
      <c r="A48" s="4" t="s">
        <v>1367</v>
      </c>
      <c r="B48">
        <v>2</v>
      </c>
    </row>
    <row r="49" spans="1:2" x14ac:dyDescent="0.25">
      <c r="A49" s="4" t="s">
        <v>1286</v>
      </c>
      <c r="B49">
        <v>1</v>
      </c>
    </row>
    <row r="50" spans="1:2" x14ac:dyDescent="0.25">
      <c r="A50" s="4" t="s">
        <v>1604</v>
      </c>
      <c r="B50">
        <v>1</v>
      </c>
    </row>
    <row r="51" spans="1:2" x14ac:dyDescent="0.25">
      <c r="A51" s="4" t="s">
        <v>1336</v>
      </c>
      <c r="B51">
        <v>1</v>
      </c>
    </row>
    <row r="52" spans="1:2" x14ac:dyDescent="0.25">
      <c r="A52" s="4" t="s">
        <v>1807</v>
      </c>
      <c r="B52">
        <v>1</v>
      </c>
    </row>
    <row r="53" spans="1:2" x14ac:dyDescent="0.25">
      <c r="A53" s="4" t="s">
        <v>27</v>
      </c>
      <c r="B53">
        <v>18</v>
      </c>
    </row>
    <row r="54" spans="1:2" x14ac:dyDescent="0.25">
      <c r="A54" s="4" t="s">
        <v>1239</v>
      </c>
      <c r="B54">
        <v>3</v>
      </c>
    </row>
    <row r="55" spans="1:2" x14ac:dyDescent="0.25">
      <c r="A55" s="4" t="s">
        <v>1289</v>
      </c>
      <c r="B55">
        <v>9</v>
      </c>
    </row>
    <row r="56" spans="1:2" x14ac:dyDescent="0.25">
      <c r="A56" s="4" t="s">
        <v>1247</v>
      </c>
      <c r="B56">
        <v>4</v>
      </c>
    </row>
    <row r="57" spans="1:2" x14ac:dyDescent="0.25">
      <c r="A57" s="4" t="s">
        <v>1814</v>
      </c>
      <c r="B57">
        <v>1</v>
      </c>
    </row>
    <row r="58" spans="1:2" x14ac:dyDescent="0.25">
      <c r="A58" s="4" t="s">
        <v>1894</v>
      </c>
      <c r="B58">
        <v>1</v>
      </c>
    </row>
    <row r="59" spans="1:2" x14ac:dyDescent="0.25">
      <c r="A59" s="4" t="s">
        <v>1686</v>
      </c>
      <c r="B59">
        <v>3</v>
      </c>
    </row>
    <row r="60" spans="1:2" x14ac:dyDescent="0.25">
      <c r="A60" s="4" t="s">
        <v>1775</v>
      </c>
      <c r="B60">
        <v>2</v>
      </c>
    </row>
    <row r="61" spans="1:2" x14ac:dyDescent="0.25">
      <c r="A61" s="4" t="s">
        <v>1875</v>
      </c>
      <c r="B61">
        <v>1</v>
      </c>
    </row>
    <row r="62" spans="1:2" x14ac:dyDescent="0.25">
      <c r="A62" s="4" t="s">
        <v>716</v>
      </c>
      <c r="B62">
        <v>13</v>
      </c>
    </row>
    <row r="63" spans="1:2" x14ac:dyDescent="0.25">
      <c r="A63" s="4" t="s">
        <v>1520</v>
      </c>
      <c r="B63">
        <v>1</v>
      </c>
    </row>
    <row r="64" spans="1:2" x14ac:dyDescent="0.25">
      <c r="A64" s="4" t="s">
        <v>1637</v>
      </c>
      <c r="B64">
        <v>1</v>
      </c>
    </row>
    <row r="65" spans="1:2" x14ac:dyDescent="0.25">
      <c r="A65" s="4" t="s">
        <v>1381</v>
      </c>
      <c r="B65">
        <v>1</v>
      </c>
    </row>
    <row r="66" spans="1:2" x14ac:dyDescent="0.25">
      <c r="A66" s="4" t="s">
        <v>1356</v>
      </c>
      <c r="B66">
        <v>1</v>
      </c>
    </row>
    <row r="67" spans="1:2" x14ac:dyDescent="0.25">
      <c r="A67" s="4" t="s">
        <v>1830</v>
      </c>
      <c r="B67">
        <v>1</v>
      </c>
    </row>
    <row r="68" spans="1:2" x14ac:dyDescent="0.25">
      <c r="A68" s="4" t="s">
        <v>1348</v>
      </c>
      <c r="B68">
        <v>1</v>
      </c>
    </row>
    <row r="69" spans="1:2" x14ac:dyDescent="0.25">
      <c r="A69" s="4" t="s">
        <v>1227</v>
      </c>
      <c r="B69">
        <v>2</v>
      </c>
    </row>
    <row r="70" spans="1:2" x14ac:dyDescent="0.25">
      <c r="A70" s="4" t="s">
        <v>1244</v>
      </c>
      <c r="B70">
        <v>2</v>
      </c>
    </row>
    <row r="71" spans="1:2" x14ac:dyDescent="0.25">
      <c r="A71" s="4" t="s">
        <v>1281</v>
      </c>
      <c r="B71">
        <v>1</v>
      </c>
    </row>
    <row r="72" spans="1:2" x14ac:dyDescent="0.25">
      <c r="A72" s="4" t="s">
        <v>1386</v>
      </c>
      <c r="B72">
        <v>5</v>
      </c>
    </row>
    <row r="73" spans="1:2" x14ac:dyDescent="0.25">
      <c r="A73" s="4" t="s">
        <v>1220</v>
      </c>
      <c r="B73">
        <v>1</v>
      </c>
    </row>
    <row r="74" spans="1:2" x14ac:dyDescent="0.25">
      <c r="A74" s="4" t="s">
        <v>1308</v>
      </c>
      <c r="B74">
        <v>4</v>
      </c>
    </row>
    <row r="75" spans="1:2" x14ac:dyDescent="0.25">
      <c r="A75" s="4" t="s">
        <v>1201</v>
      </c>
      <c r="B75">
        <v>7</v>
      </c>
    </row>
    <row r="76" spans="1:2" x14ac:dyDescent="0.25">
      <c r="A76" s="4" t="s">
        <v>1331</v>
      </c>
      <c r="B76">
        <v>3</v>
      </c>
    </row>
    <row r="77" spans="1:2" x14ac:dyDescent="0.25">
      <c r="A77" s="4" t="s">
        <v>1097</v>
      </c>
      <c r="B77">
        <v>2</v>
      </c>
    </row>
    <row r="78" spans="1:2" x14ac:dyDescent="0.25">
      <c r="A78" s="4" t="s">
        <v>1517</v>
      </c>
      <c r="B78">
        <v>1</v>
      </c>
    </row>
    <row r="79" spans="1:2" x14ac:dyDescent="0.25">
      <c r="A79" s="4" t="s">
        <v>1772</v>
      </c>
      <c r="B79">
        <v>1</v>
      </c>
    </row>
    <row r="80" spans="1:2" x14ac:dyDescent="0.25">
      <c r="A80" s="4" t="s">
        <v>726</v>
      </c>
      <c r="B80">
        <v>52</v>
      </c>
    </row>
    <row r="81" spans="1:2" x14ac:dyDescent="0.25">
      <c r="A81" s="4" t="s">
        <v>1065</v>
      </c>
      <c r="B81">
        <v>8</v>
      </c>
    </row>
    <row r="82" spans="1:2" x14ac:dyDescent="0.25">
      <c r="A82" s="4" t="s">
        <v>1292</v>
      </c>
      <c r="B82">
        <v>2</v>
      </c>
    </row>
    <row r="83" spans="1:2" x14ac:dyDescent="0.25">
      <c r="A83" s="4" t="s">
        <v>457</v>
      </c>
      <c r="B83">
        <v>1</v>
      </c>
    </row>
    <row r="84" spans="1:2" x14ac:dyDescent="0.25">
      <c r="A84" s="4" t="s">
        <v>282</v>
      </c>
      <c r="B84">
        <v>1</v>
      </c>
    </row>
    <row r="85" spans="1:2" x14ac:dyDescent="0.25">
      <c r="A85" s="4" t="s">
        <v>553</v>
      </c>
      <c r="B85">
        <v>1</v>
      </c>
    </row>
    <row r="86" spans="1:2" x14ac:dyDescent="0.25">
      <c r="A86" s="4" t="s">
        <v>1305</v>
      </c>
      <c r="B86">
        <v>6</v>
      </c>
    </row>
    <row r="87" spans="1:2" x14ac:dyDescent="0.25">
      <c r="A87" s="4" t="s">
        <v>1583</v>
      </c>
      <c r="B87">
        <v>1</v>
      </c>
    </row>
    <row r="88" spans="1:2" x14ac:dyDescent="0.25">
      <c r="A88" s="4" t="s">
        <v>1448</v>
      </c>
      <c r="B88">
        <v>4</v>
      </c>
    </row>
    <row r="89" spans="1:2" x14ac:dyDescent="0.25">
      <c r="A89" s="4" t="s">
        <v>1755</v>
      </c>
      <c r="B89">
        <v>1</v>
      </c>
    </row>
    <row r="90" spans="1:2" x14ac:dyDescent="0.25">
      <c r="A90" s="4" t="s">
        <v>565</v>
      </c>
      <c r="B90">
        <v>1</v>
      </c>
    </row>
    <row r="91" spans="1:2" x14ac:dyDescent="0.25">
      <c r="A91" s="4" t="s">
        <v>650</v>
      </c>
      <c r="B91">
        <v>1</v>
      </c>
    </row>
    <row r="92" spans="1:2" x14ac:dyDescent="0.25">
      <c r="A92" s="4" t="s">
        <v>36</v>
      </c>
      <c r="B92">
        <v>24</v>
      </c>
    </row>
    <row r="93" spans="1:2" x14ac:dyDescent="0.25">
      <c r="A93" s="4" t="s">
        <v>315</v>
      </c>
      <c r="B93">
        <v>3</v>
      </c>
    </row>
    <row r="94" spans="1:2" x14ac:dyDescent="0.25">
      <c r="A94" s="4" t="s">
        <v>275</v>
      </c>
      <c r="B94">
        <v>2</v>
      </c>
    </row>
    <row r="95" spans="1:2" x14ac:dyDescent="0.25">
      <c r="A95" s="4" t="s">
        <v>502</v>
      </c>
      <c r="B95">
        <v>1</v>
      </c>
    </row>
    <row r="96" spans="1:2" x14ac:dyDescent="0.25">
      <c r="A96" s="4" t="s">
        <v>110</v>
      </c>
      <c r="B96">
        <v>49</v>
      </c>
    </row>
    <row r="97" spans="1:2" x14ac:dyDescent="0.25">
      <c r="A97" s="4" t="s">
        <v>152</v>
      </c>
      <c r="B97">
        <v>6</v>
      </c>
    </row>
    <row r="98" spans="1:2" x14ac:dyDescent="0.25">
      <c r="A98" s="4" t="s">
        <v>562</v>
      </c>
      <c r="B98">
        <v>1</v>
      </c>
    </row>
    <row r="99" spans="1:2" x14ac:dyDescent="0.25">
      <c r="A99" s="4" t="s">
        <v>334</v>
      </c>
      <c r="B99">
        <v>3</v>
      </c>
    </row>
    <row r="100" spans="1:2" x14ac:dyDescent="0.25">
      <c r="A100" s="4" t="s">
        <v>470</v>
      </c>
      <c r="B100">
        <v>3</v>
      </c>
    </row>
    <row r="101" spans="1:2" x14ac:dyDescent="0.25">
      <c r="A101" s="4" t="s">
        <v>45</v>
      </c>
      <c r="B101">
        <v>63</v>
      </c>
    </row>
    <row r="102" spans="1:2" x14ac:dyDescent="0.25">
      <c r="A102" s="4" t="s">
        <v>121</v>
      </c>
      <c r="B102">
        <v>6</v>
      </c>
    </row>
    <row r="103" spans="1:2" x14ac:dyDescent="0.25">
      <c r="A103" s="4" t="s">
        <v>748</v>
      </c>
      <c r="B103">
        <v>3</v>
      </c>
    </row>
    <row r="104" spans="1:2" x14ac:dyDescent="0.25">
      <c r="A104" s="4" t="s">
        <v>779</v>
      </c>
      <c r="B104">
        <v>2</v>
      </c>
    </row>
    <row r="105" spans="1:2" x14ac:dyDescent="0.25">
      <c r="A105" s="4" t="s">
        <v>954</v>
      </c>
      <c r="B105">
        <v>4</v>
      </c>
    </row>
    <row r="106" spans="1:2" x14ac:dyDescent="0.25">
      <c r="A106" s="4" t="s">
        <v>735</v>
      </c>
      <c r="B106">
        <v>5</v>
      </c>
    </row>
    <row r="107" spans="1:2" x14ac:dyDescent="0.25">
      <c r="A107" s="4" t="s">
        <v>702</v>
      </c>
      <c r="B107">
        <v>12</v>
      </c>
    </row>
    <row r="108" spans="1:2" x14ac:dyDescent="0.25">
      <c r="A108" s="4" t="s">
        <v>751</v>
      </c>
      <c r="B108">
        <v>16</v>
      </c>
    </row>
    <row r="109" spans="1:2" x14ac:dyDescent="0.25">
      <c r="A109" s="4" t="s">
        <v>868</v>
      </c>
      <c r="B109">
        <v>5</v>
      </c>
    </row>
    <row r="110" spans="1:2" x14ac:dyDescent="0.25">
      <c r="A110" s="4" t="s">
        <v>1107</v>
      </c>
      <c r="B110">
        <v>1</v>
      </c>
    </row>
    <row r="111" spans="1:2" x14ac:dyDescent="0.25">
      <c r="A111" s="4" t="s">
        <v>907</v>
      </c>
      <c r="B111">
        <v>7</v>
      </c>
    </row>
    <row r="112" spans="1:2" x14ac:dyDescent="0.25">
      <c r="A112" s="4" t="s">
        <v>947</v>
      </c>
      <c r="B112">
        <v>2</v>
      </c>
    </row>
    <row r="113" spans="1:2" x14ac:dyDescent="0.25">
      <c r="A113" s="4" t="s">
        <v>1044</v>
      </c>
      <c r="B113">
        <v>1</v>
      </c>
    </row>
    <row r="114" spans="1:2" x14ac:dyDescent="0.25">
      <c r="A114" s="4" t="s">
        <v>1141</v>
      </c>
      <c r="B114">
        <v>1</v>
      </c>
    </row>
    <row r="115" spans="1:2" x14ac:dyDescent="0.25">
      <c r="A115" s="4" t="s">
        <v>1523</v>
      </c>
      <c r="B115">
        <v>1</v>
      </c>
    </row>
    <row r="116" spans="1:2" x14ac:dyDescent="0.25">
      <c r="A116" s="4" t="s">
        <v>815</v>
      </c>
      <c r="B116">
        <v>5</v>
      </c>
    </row>
    <row r="117" spans="1:2" x14ac:dyDescent="0.25">
      <c r="A117" s="4" t="s">
        <v>795</v>
      </c>
      <c r="B117">
        <v>1</v>
      </c>
    </row>
    <row r="118" spans="1:2" x14ac:dyDescent="0.25">
      <c r="A118" s="4" t="s">
        <v>830</v>
      </c>
      <c r="B118">
        <v>10</v>
      </c>
    </row>
    <row r="119" spans="1:2" x14ac:dyDescent="0.25">
      <c r="A119" s="4" t="s">
        <v>930</v>
      </c>
      <c r="B119">
        <v>8</v>
      </c>
    </row>
    <row r="120" spans="1:2" x14ac:dyDescent="0.25">
      <c r="A120" s="4" t="s">
        <v>721</v>
      </c>
      <c r="B120">
        <v>9</v>
      </c>
    </row>
    <row r="121" spans="1:2" x14ac:dyDescent="0.25">
      <c r="A121" s="4" t="s">
        <v>705</v>
      </c>
      <c r="B121">
        <v>68</v>
      </c>
    </row>
    <row r="122" spans="1:2" x14ac:dyDescent="0.25">
      <c r="A122" s="4" t="s">
        <v>1864</v>
      </c>
      <c r="B122">
        <v>1</v>
      </c>
    </row>
    <row r="123" spans="1:2" x14ac:dyDescent="0.25">
      <c r="A123" s="4" t="s">
        <v>695</v>
      </c>
      <c r="B123">
        <v>76</v>
      </c>
    </row>
    <row r="124" spans="1:2" x14ac:dyDescent="0.25">
      <c r="A124" s="4" t="s">
        <v>2452</v>
      </c>
      <c r="B124">
        <v>1</v>
      </c>
    </row>
    <row r="125" spans="1:2" x14ac:dyDescent="0.25">
      <c r="A125" s="4" t="s">
        <v>1650</v>
      </c>
      <c r="B125">
        <v>1</v>
      </c>
    </row>
    <row r="126" spans="1:2" x14ac:dyDescent="0.25">
      <c r="A126" s="4" t="s">
        <v>1723</v>
      </c>
      <c r="B126">
        <v>1</v>
      </c>
    </row>
    <row r="127" spans="1:2" x14ac:dyDescent="0.25">
      <c r="A127" s="4" t="s">
        <v>1889</v>
      </c>
      <c r="B127">
        <v>1</v>
      </c>
    </row>
    <row r="128" spans="1:2" x14ac:dyDescent="0.25">
      <c r="A128" s="4" t="s">
        <v>1266</v>
      </c>
      <c r="B128">
        <v>3</v>
      </c>
    </row>
    <row r="129" spans="1:2" x14ac:dyDescent="0.25">
      <c r="A129" s="4" t="s">
        <v>1207</v>
      </c>
      <c r="B129">
        <v>1</v>
      </c>
    </row>
    <row r="130" spans="1:2" x14ac:dyDescent="0.25">
      <c r="A130" s="4" t="s">
        <v>2676</v>
      </c>
      <c r="B130">
        <v>1</v>
      </c>
    </row>
    <row r="131" spans="1:2" x14ac:dyDescent="0.25">
      <c r="A131" s="4" t="s">
        <v>2294</v>
      </c>
      <c r="B131">
        <v>4</v>
      </c>
    </row>
    <row r="132" spans="1:2" x14ac:dyDescent="0.25">
      <c r="A132" s="4" t="s">
        <v>2124</v>
      </c>
      <c r="B132">
        <v>11</v>
      </c>
    </row>
    <row r="133" spans="1:2" x14ac:dyDescent="0.25">
      <c r="A133" s="4" t="s">
        <v>2189</v>
      </c>
      <c r="B133">
        <v>3</v>
      </c>
    </row>
    <row r="134" spans="1:2" x14ac:dyDescent="0.25">
      <c r="A134" s="4" t="s">
        <v>2855</v>
      </c>
      <c r="B134">
        <v>1</v>
      </c>
    </row>
    <row r="135" spans="1:2" x14ac:dyDescent="0.25">
      <c r="A135" s="4" t="s">
        <v>2486</v>
      </c>
      <c r="B135">
        <v>2</v>
      </c>
    </row>
    <row r="136" spans="1:2" x14ac:dyDescent="0.25">
      <c r="A136" s="4" t="s">
        <v>2510</v>
      </c>
      <c r="B136">
        <v>3</v>
      </c>
    </row>
    <row r="137" spans="1:2" x14ac:dyDescent="0.25">
      <c r="A137" s="4" t="s">
        <v>2819</v>
      </c>
      <c r="B137">
        <v>1</v>
      </c>
    </row>
    <row r="138" spans="1:2" x14ac:dyDescent="0.25">
      <c r="A138" s="4" t="s">
        <v>2000</v>
      </c>
      <c r="B138">
        <v>2</v>
      </c>
    </row>
    <row r="139" spans="1:2" x14ac:dyDescent="0.25">
      <c r="A139" s="4" t="s">
        <v>1956</v>
      </c>
      <c r="B139">
        <v>20</v>
      </c>
    </row>
    <row r="140" spans="1:2" x14ac:dyDescent="0.25">
      <c r="A140" s="4" t="s">
        <v>1959</v>
      </c>
      <c r="B140">
        <v>20</v>
      </c>
    </row>
    <row r="141" spans="1:2" x14ac:dyDescent="0.25">
      <c r="A141" s="4" t="s">
        <v>2147</v>
      </c>
      <c r="B141">
        <v>2</v>
      </c>
    </row>
    <row r="142" spans="1:2" x14ac:dyDescent="0.25">
      <c r="A142" s="4" t="s">
        <v>2165</v>
      </c>
      <c r="B142">
        <v>2</v>
      </c>
    </row>
    <row r="143" spans="1:2" x14ac:dyDescent="0.25">
      <c r="A143" s="4" t="s">
        <v>2025</v>
      </c>
      <c r="B143">
        <v>9</v>
      </c>
    </row>
    <row r="144" spans="1:2" x14ac:dyDescent="0.25">
      <c r="A144" s="4" t="s">
        <v>1997</v>
      </c>
      <c r="B144">
        <v>23</v>
      </c>
    </row>
    <row r="145" spans="1:2" x14ac:dyDescent="0.25">
      <c r="A145" s="4" t="s">
        <v>2010</v>
      </c>
      <c r="B145">
        <v>12</v>
      </c>
    </row>
    <row r="146" spans="1:2" x14ac:dyDescent="0.25">
      <c r="A146" s="4" t="s">
        <v>2346</v>
      </c>
      <c r="B146">
        <v>2</v>
      </c>
    </row>
    <row r="147" spans="1:2" x14ac:dyDescent="0.25">
      <c r="A147" s="4" t="s">
        <v>2302</v>
      </c>
      <c r="B147">
        <v>1</v>
      </c>
    </row>
    <row r="148" spans="1:2" x14ac:dyDescent="0.25">
      <c r="A148" s="4" t="s">
        <v>2035</v>
      </c>
      <c r="B148">
        <v>13</v>
      </c>
    </row>
    <row r="149" spans="1:2" x14ac:dyDescent="0.25">
      <c r="A149" s="4" t="s">
        <v>1970</v>
      </c>
      <c r="B149">
        <v>1</v>
      </c>
    </row>
    <row r="150" spans="1:2" x14ac:dyDescent="0.25">
      <c r="A150" s="4" t="s">
        <v>2174</v>
      </c>
      <c r="B150">
        <v>1</v>
      </c>
    </row>
    <row r="151" spans="1:2" x14ac:dyDescent="0.25">
      <c r="A151" s="4" t="s">
        <v>2722</v>
      </c>
      <c r="B151">
        <v>3</v>
      </c>
    </row>
    <row r="152" spans="1:2" x14ac:dyDescent="0.25">
      <c r="A152" s="4" t="s">
        <v>2771</v>
      </c>
      <c r="B152">
        <v>1</v>
      </c>
    </row>
    <row r="153" spans="1:2" x14ac:dyDescent="0.25">
      <c r="A153" s="4" t="s">
        <v>2194</v>
      </c>
      <c r="B153">
        <v>5</v>
      </c>
    </row>
    <row r="154" spans="1:2" x14ac:dyDescent="0.25">
      <c r="A154" s="4" t="s">
        <v>2479</v>
      </c>
      <c r="B154">
        <v>1</v>
      </c>
    </row>
    <row r="155" spans="1:2" x14ac:dyDescent="0.25">
      <c r="A155" s="4" t="s">
        <v>2501</v>
      </c>
      <c r="B155">
        <v>3</v>
      </c>
    </row>
    <row r="156" spans="1:2" x14ac:dyDescent="0.25">
      <c r="A156" s="4" t="s">
        <v>2709</v>
      </c>
      <c r="B156">
        <v>1</v>
      </c>
    </row>
    <row r="157" spans="1:2" x14ac:dyDescent="0.25">
      <c r="A157" s="4" t="s">
        <v>2333</v>
      </c>
      <c r="B157">
        <v>4</v>
      </c>
    </row>
    <row r="158" spans="1:2" x14ac:dyDescent="0.25">
      <c r="A158" s="4" t="s">
        <v>2405</v>
      </c>
      <c r="B158">
        <v>1</v>
      </c>
    </row>
    <row r="159" spans="1:2" x14ac:dyDescent="0.25">
      <c r="A159" s="4" t="s">
        <v>2032</v>
      </c>
      <c r="B159">
        <v>5</v>
      </c>
    </row>
    <row r="160" spans="1:2" x14ac:dyDescent="0.25">
      <c r="A160" s="4" t="s">
        <v>1965</v>
      </c>
      <c r="B160">
        <v>10</v>
      </c>
    </row>
    <row r="161" spans="1:2" x14ac:dyDescent="0.25">
      <c r="A161" s="4" t="s">
        <v>2112</v>
      </c>
      <c r="B161">
        <v>2</v>
      </c>
    </row>
    <row r="162" spans="1:2" x14ac:dyDescent="0.25">
      <c r="A162" s="4" t="s">
        <v>2067</v>
      </c>
      <c r="B162">
        <v>11</v>
      </c>
    </row>
    <row r="163" spans="1:2" x14ac:dyDescent="0.25">
      <c r="A163" s="4" t="s">
        <v>1988</v>
      </c>
      <c r="B163">
        <v>19</v>
      </c>
    </row>
    <row r="164" spans="1:2" x14ac:dyDescent="0.25">
      <c r="A164" s="4" t="s">
        <v>2353</v>
      </c>
      <c r="B164">
        <v>3</v>
      </c>
    </row>
    <row r="165" spans="1:2" x14ac:dyDescent="0.25">
      <c r="A165" s="4" t="s">
        <v>1979</v>
      </c>
      <c r="B165">
        <v>10</v>
      </c>
    </row>
    <row r="166" spans="1:2" x14ac:dyDescent="0.25">
      <c r="A166" s="4" t="s">
        <v>2047</v>
      </c>
      <c r="B166">
        <v>12</v>
      </c>
    </row>
    <row r="167" spans="1:2" x14ac:dyDescent="0.25">
      <c r="A167" s="4" t="s">
        <v>2398</v>
      </c>
      <c r="B167">
        <v>2</v>
      </c>
    </row>
    <row r="168" spans="1:2" x14ac:dyDescent="0.25">
      <c r="A168" s="4" t="s">
        <v>2639</v>
      </c>
      <c r="B168">
        <v>1</v>
      </c>
    </row>
    <row r="169" spans="1:2" x14ac:dyDescent="0.25">
      <c r="A169" s="4" t="s">
        <v>1953</v>
      </c>
      <c r="B169">
        <v>19</v>
      </c>
    </row>
    <row r="170" spans="1:2" x14ac:dyDescent="0.25">
      <c r="A170" s="4" t="s">
        <v>2007</v>
      </c>
      <c r="B170">
        <v>13</v>
      </c>
    </row>
    <row r="171" spans="1:2" x14ac:dyDescent="0.25">
      <c r="A171" s="4" t="s">
        <v>2364</v>
      </c>
      <c r="B171">
        <v>2</v>
      </c>
    </row>
    <row r="172" spans="1:2" x14ac:dyDescent="0.25">
      <c r="A172" s="4" t="s">
        <v>2101</v>
      </c>
      <c r="B172">
        <v>8</v>
      </c>
    </row>
    <row r="173" spans="1:2" x14ac:dyDescent="0.25">
      <c r="A173" s="4" t="s">
        <v>1994</v>
      </c>
      <c r="B173">
        <v>27</v>
      </c>
    </row>
    <row r="174" spans="1:2" x14ac:dyDescent="0.25">
      <c r="A174" s="4" t="s">
        <v>2367</v>
      </c>
      <c r="B174">
        <v>2</v>
      </c>
    </row>
    <row r="175" spans="1:2" x14ac:dyDescent="0.25">
      <c r="A175" s="4" t="s">
        <v>2160</v>
      </c>
      <c r="B175">
        <v>3</v>
      </c>
    </row>
    <row r="176" spans="1:2" x14ac:dyDescent="0.25">
      <c r="A176" s="4" t="s">
        <v>2213</v>
      </c>
      <c r="B176">
        <v>5</v>
      </c>
    </row>
    <row r="177" spans="1:2" x14ac:dyDescent="0.25">
      <c r="A177" s="4" t="s">
        <v>2810</v>
      </c>
      <c r="B177">
        <v>1</v>
      </c>
    </row>
    <row r="178" spans="1:2" x14ac:dyDescent="0.25">
      <c r="A178" s="4" t="s">
        <v>2074</v>
      </c>
      <c r="B178">
        <v>11</v>
      </c>
    </row>
    <row r="179" spans="1:2" x14ac:dyDescent="0.25">
      <c r="A179" s="4" t="s">
        <v>2685</v>
      </c>
      <c r="B179">
        <v>1</v>
      </c>
    </row>
    <row r="180" spans="1:2" x14ac:dyDescent="0.25">
      <c r="A180" s="4" t="s">
        <v>2572</v>
      </c>
      <c r="B180">
        <v>1</v>
      </c>
    </row>
    <row r="181" spans="1:2" x14ac:dyDescent="0.25">
      <c r="A181" s="4" t="s">
        <v>2840</v>
      </c>
      <c r="B181">
        <v>1</v>
      </c>
    </row>
    <row r="182" spans="1:2" x14ac:dyDescent="0.25">
      <c r="A182" s="4" t="s">
        <v>2121</v>
      </c>
      <c r="B182">
        <v>7</v>
      </c>
    </row>
    <row r="183" spans="1:2" x14ac:dyDescent="0.25">
      <c r="A183" s="4" t="s">
        <v>2694</v>
      </c>
      <c r="B183">
        <v>3</v>
      </c>
    </row>
    <row r="184" spans="1:2" x14ac:dyDescent="0.25">
      <c r="A184" s="4" t="s">
        <v>2636</v>
      </c>
      <c r="B184">
        <v>1</v>
      </c>
    </row>
    <row r="185" spans="1:2" x14ac:dyDescent="0.25">
      <c r="A185" s="4" t="s">
        <v>1991</v>
      </c>
      <c r="B185">
        <v>24</v>
      </c>
    </row>
    <row r="186" spans="1:2" x14ac:dyDescent="0.25">
      <c r="A186" s="4" t="s">
        <v>2038</v>
      </c>
      <c r="B186">
        <v>12</v>
      </c>
    </row>
    <row r="187" spans="1:2" x14ac:dyDescent="0.25">
      <c r="A187" s="4" t="s">
        <v>1962</v>
      </c>
      <c r="B187">
        <v>22</v>
      </c>
    </row>
    <row r="188" spans="1:2" x14ac:dyDescent="0.25">
      <c r="A188" s="4" t="s">
        <v>2144</v>
      </c>
      <c r="B188">
        <v>3</v>
      </c>
    </row>
    <row r="189" spans="1:2" x14ac:dyDescent="0.25">
      <c r="A189" s="4" t="s">
        <v>2866</v>
      </c>
      <c r="B189">
        <v>1</v>
      </c>
    </row>
    <row r="190" spans="1:2" x14ac:dyDescent="0.25">
      <c r="A190" s="4" t="s">
        <v>2131</v>
      </c>
      <c r="B190">
        <v>4</v>
      </c>
    </row>
    <row r="191" spans="1:2" x14ac:dyDescent="0.25">
      <c r="A191" s="4" t="s">
        <v>2054</v>
      </c>
      <c r="B191">
        <v>8</v>
      </c>
    </row>
    <row r="192" spans="1:2" x14ac:dyDescent="0.25">
      <c r="A192" s="4" t="s">
        <v>2577</v>
      </c>
      <c r="B192">
        <v>2</v>
      </c>
    </row>
    <row r="193" spans="1:2" x14ac:dyDescent="0.25">
      <c r="A193" s="4" t="s">
        <v>2265</v>
      </c>
      <c r="B193">
        <v>6</v>
      </c>
    </row>
    <row r="194" spans="1:2" x14ac:dyDescent="0.25">
      <c r="A194" s="4" t="s">
        <v>2202</v>
      </c>
      <c r="B194">
        <v>3</v>
      </c>
    </row>
    <row r="195" spans="1:2" x14ac:dyDescent="0.25">
      <c r="A195" s="4" t="s">
        <v>2297</v>
      </c>
      <c r="B195">
        <v>12</v>
      </c>
    </row>
    <row r="196" spans="1:2" x14ac:dyDescent="0.25">
      <c r="A196" s="4" t="s">
        <v>2199</v>
      </c>
      <c r="B196">
        <v>11</v>
      </c>
    </row>
    <row r="197" spans="1:2" x14ac:dyDescent="0.25">
      <c r="A197" s="4" t="s">
        <v>1558</v>
      </c>
      <c r="B197">
        <v>1</v>
      </c>
    </row>
    <row r="198" spans="1:2" x14ac:dyDescent="0.25">
      <c r="A198" s="4" t="s">
        <v>1886</v>
      </c>
      <c r="B198">
        <v>1</v>
      </c>
    </row>
    <row r="199" spans="1:2" x14ac:dyDescent="0.25">
      <c r="A199" s="4" t="s">
        <v>1198</v>
      </c>
      <c r="B199">
        <v>2</v>
      </c>
    </row>
    <row r="200" spans="1:2" x14ac:dyDescent="0.25">
      <c r="A200" s="4" t="s">
        <v>1419</v>
      </c>
      <c r="B200">
        <v>1</v>
      </c>
    </row>
    <row r="201" spans="1:2" x14ac:dyDescent="0.25">
      <c r="A201" s="4" t="s">
        <v>1837</v>
      </c>
      <c r="B201">
        <v>1</v>
      </c>
    </row>
    <row r="202" spans="1:2" x14ac:dyDescent="0.25">
      <c r="A202" s="4" t="s">
        <v>1236</v>
      </c>
      <c r="B202">
        <v>2</v>
      </c>
    </row>
    <row r="203" spans="1:2" x14ac:dyDescent="0.25">
      <c r="A203" s="4" t="s">
        <v>1565</v>
      </c>
      <c r="B203">
        <v>1</v>
      </c>
    </row>
    <row r="204" spans="1:2" x14ac:dyDescent="0.25">
      <c r="A204" s="4" t="s">
        <v>1827</v>
      </c>
      <c r="B204">
        <v>1</v>
      </c>
    </row>
    <row r="205" spans="1:2" x14ac:dyDescent="0.25">
      <c r="A205" s="4" t="s">
        <v>1468</v>
      </c>
      <c r="B205">
        <v>7</v>
      </c>
    </row>
    <row r="206" spans="1:2" x14ac:dyDescent="0.25">
      <c r="A206" s="4" t="s">
        <v>1353</v>
      </c>
      <c r="B206">
        <v>2</v>
      </c>
    </row>
    <row r="207" spans="1:2" x14ac:dyDescent="0.25">
      <c r="A207" s="4" t="s">
        <v>1326</v>
      </c>
      <c r="B207">
        <v>4</v>
      </c>
    </row>
    <row r="208" spans="1:2" x14ac:dyDescent="0.25">
      <c r="A208" s="4" t="s">
        <v>1459</v>
      </c>
      <c r="B208">
        <v>2</v>
      </c>
    </row>
    <row r="209" spans="1:2" x14ac:dyDescent="0.25">
      <c r="A209" s="4" t="s">
        <v>1926</v>
      </c>
      <c r="B209">
        <v>1</v>
      </c>
    </row>
    <row r="210" spans="1:2" x14ac:dyDescent="0.25">
      <c r="A210" s="4" t="s">
        <v>1204</v>
      </c>
      <c r="B210">
        <v>2</v>
      </c>
    </row>
    <row r="211" spans="1:2" x14ac:dyDescent="0.25">
      <c r="A211" s="4" t="s">
        <v>1903</v>
      </c>
      <c r="B211">
        <v>2</v>
      </c>
    </row>
    <row r="212" spans="1:2" x14ac:dyDescent="0.25">
      <c r="A212" s="4" t="s">
        <v>1477</v>
      </c>
      <c r="B212">
        <v>2</v>
      </c>
    </row>
    <row r="213" spans="1:2" x14ac:dyDescent="0.25">
      <c r="A213" s="4" t="s">
        <v>1645</v>
      </c>
      <c r="B213">
        <v>3</v>
      </c>
    </row>
    <row r="214" spans="1:2" x14ac:dyDescent="0.25">
      <c r="A214" s="4" t="s">
        <v>1782</v>
      </c>
      <c r="B214">
        <v>1</v>
      </c>
    </row>
    <row r="215" spans="1:2" x14ac:dyDescent="0.25">
      <c r="A215" s="4" t="s">
        <v>2911</v>
      </c>
      <c r="B215">
        <v>1465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D1D7-A61D-4EA0-AF11-CD65DDE65323}">
  <dimension ref="A3:B215"/>
  <sheetViews>
    <sheetView workbookViewId="0">
      <selection activeCell="B3" sqref="B3"/>
    </sheetView>
  </sheetViews>
  <sheetFormatPr defaultRowHeight="15.75" x14ac:dyDescent="0.25"/>
  <cols>
    <col min="1" max="1" width="119.25" bestFit="1" customWidth="1"/>
    <col min="2" max="2" width="24.25" bestFit="1" customWidth="1"/>
  </cols>
  <sheetData>
    <row r="3" spans="1:2" x14ac:dyDescent="0.25">
      <c r="A3" s="3" t="s">
        <v>2910</v>
      </c>
      <c r="B3" t="s">
        <v>2912</v>
      </c>
    </row>
    <row r="4" spans="1:2" x14ac:dyDescent="0.25">
      <c r="A4" s="4" t="s">
        <v>2260</v>
      </c>
      <c r="B4" s="9">
        <v>42</v>
      </c>
    </row>
    <row r="5" spans="1:2" x14ac:dyDescent="0.25">
      <c r="A5" s="4" t="s">
        <v>1341</v>
      </c>
      <c r="B5" s="9">
        <v>157</v>
      </c>
    </row>
    <row r="6" spans="1:2" x14ac:dyDescent="0.25">
      <c r="A6" s="4" t="s">
        <v>1745</v>
      </c>
      <c r="B6" s="9">
        <v>35</v>
      </c>
    </row>
    <row r="7" spans="1:2" x14ac:dyDescent="0.25">
      <c r="A7" s="4" t="s">
        <v>1437</v>
      </c>
      <c r="B7" s="9">
        <v>113</v>
      </c>
    </row>
    <row r="8" spans="1:2" x14ac:dyDescent="0.25">
      <c r="A8" s="4" t="s">
        <v>1630</v>
      </c>
      <c r="B8" s="9">
        <v>93</v>
      </c>
    </row>
    <row r="9" spans="1:2" x14ac:dyDescent="0.25">
      <c r="A9" s="4" t="s">
        <v>1534</v>
      </c>
      <c r="B9" s="9">
        <v>89</v>
      </c>
    </row>
    <row r="10" spans="1:2" x14ac:dyDescent="0.25">
      <c r="A10" s="4" t="s">
        <v>837</v>
      </c>
      <c r="B10" s="9">
        <v>270</v>
      </c>
    </row>
    <row r="11" spans="1:2" x14ac:dyDescent="0.25">
      <c r="A11" s="4" t="s">
        <v>483</v>
      </c>
      <c r="B11" s="9">
        <v>55</v>
      </c>
    </row>
    <row r="12" spans="1:2" x14ac:dyDescent="0.25">
      <c r="A12" s="4" t="s">
        <v>1482</v>
      </c>
      <c r="B12" s="9">
        <v>108</v>
      </c>
    </row>
    <row r="13" spans="1:2" x14ac:dyDescent="0.25">
      <c r="A13" s="4" t="s">
        <v>1732</v>
      </c>
      <c r="B13" s="9">
        <v>65</v>
      </c>
    </row>
    <row r="14" spans="1:2" x14ac:dyDescent="0.25">
      <c r="A14" s="4" t="s">
        <v>10</v>
      </c>
      <c r="B14" s="9">
        <v>13835</v>
      </c>
    </row>
    <row r="15" spans="1:2" x14ac:dyDescent="0.25">
      <c r="A15" s="4" t="s">
        <v>1272</v>
      </c>
      <c r="B15" s="9">
        <v>163</v>
      </c>
    </row>
    <row r="16" spans="1:2" x14ac:dyDescent="0.25">
      <c r="A16" s="4" t="s">
        <v>1929</v>
      </c>
      <c r="B16" s="9">
        <v>75</v>
      </c>
    </row>
    <row r="17" spans="1:2" x14ac:dyDescent="0.25">
      <c r="A17" s="4" t="s">
        <v>1164</v>
      </c>
      <c r="B17" s="9">
        <v>669</v>
      </c>
    </row>
    <row r="18" spans="1:2" x14ac:dyDescent="0.25">
      <c r="A18" s="4" t="s">
        <v>1250</v>
      </c>
      <c r="B18" s="9">
        <v>175</v>
      </c>
    </row>
    <row r="19" spans="1:2" x14ac:dyDescent="0.25">
      <c r="A19" s="4" t="s">
        <v>1269</v>
      </c>
      <c r="B19" s="9">
        <v>490</v>
      </c>
    </row>
    <row r="20" spans="1:2" x14ac:dyDescent="0.25">
      <c r="A20" s="4" t="s">
        <v>1214</v>
      </c>
      <c r="B20" s="9">
        <v>321</v>
      </c>
    </row>
    <row r="21" spans="1:2" x14ac:dyDescent="0.25">
      <c r="A21" s="4" t="s">
        <v>1193</v>
      </c>
      <c r="B21" s="9">
        <v>175</v>
      </c>
    </row>
    <row r="22" spans="1:2" x14ac:dyDescent="0.25">
      <c r="A22" s="4" t="s">
        <v>1161</v>
      </c>
      <c r="B22" s="9">
        <v>1009</v>
      </c>
    </row>
    <row r="23" spans="1:2" x14ac:dyDescent="0.25">
      <c r="A23" s="4" t="s">
        <v>1550</v>
      </c>
      <c r="B23" s="9">
        <v>44</v>
      </c>
    </row>
    <row r="24" spans="1:2" x14ac:dyDescent="0.25">
      <c r="A24" s="4" t="s">
        <v>1451</v>
      </c>
      <c r="B24" s="9">
        <v>371</v>
      </c>
    </row>
    <row r="25" spans="1:2" x14ac:dyDescent="0.25">
      <c r="A25" s="4" t="s">
        <v>1072</v>
      </c>
      <c r="B25" s="9">
        <v>77</v>
      </c>
    </row>
    <row r="26" spans="1:2" x14ac:dyDescent="0.25">
      <c r="A26" s="4" t="s">
        <v>1541</v>
      </c>
      <c r="B26" s="9">
        <v>90</v>
      </c>
    </row>
    <row r="27" spans="1:2" x14ac:dyDescent="0.25">
      <c r="A27" s="4" t="s">
        <v>1169</v>
      </c>
      <c r="B27" s="9">
        <v>825</v>
      </c>
    </row>
    <row r="28" spans="1:2" x14ac:dyDescent="0.25">
      <c r="A28" s="4" t="s">
        <v>1607</v>
      </c>
      <c r="B28" s="9">
        <v>305</v>
      </c>
    </row>
    <row r="29" spans="1:2" x14ac:dyDescent="0.25">
      <c r="A29" s="4" t="s">
        <v>1174</v>
      </c>
      <c r="B29" s="9">
        <v>227</v>
      </c>
    </row>
    <row r="30" spans="1:2" x14ac:dyDescent="0.25">
      <c r="A30" s="4" t="s">
        <v>1408</v>
      </c>
      <c r="B30" s="9">
        <v>157</v>
      </c>
    </row>
    <row r="31" spans="1:2" x14ac:dyDescent="0.25">
      <c r="A31" s="4" t="s">
        <v>1748</v>
      </c>
      <c r="B31" s="9">
        <v>117</v>
      </c>
    </row>
    <row r="32" spans="1:2" x14ac:dyDescent="0.25">
      <c r="A32" s="4" t="s">
        <v>1263</v>
      </c>
      <c r="B32" s="9">
        <v>201</v>
      </c>
    </row>
    <row r="33" spans="1:2" x14ac:dyDescent="0.25">
      <c r="A33" s="4" t="s">
        <v>1795</v>
      </c>
      <c r="B33" s="9">
        <v>170</v>
      </c>
    </row>
    <row r="34" spans="1:2" x14ac:dyDescent="0.25">
      <c r="A34" s="4" t="s">
        <v>1640</v>
      </c>
      <c r="B34" s="9">
        <v>141</v>
      </c>
    </row>
    <row r="35" spans="1:2" x14ac:dyDescent="0.25">
      <c r="A35" s="4" t="s">
        <v>1405</v>
      </c>
      <c r="B35" s="9">
        <v>319</v>
      </c>
    </row>
    <row r="36" spans="1:2" x14ac:dyDescent="0.25">
      <c r="A36" s="4" t="s">
        <v>1553</v>
      </c>
      <c r="B36" s="9">
        <v>70</v>
      </c>
    </row>
    <row r="37" spans="1:2" x14ac:dyDescent="0.25">
      <c r="A37" s="4" t="s">
        <v>1498</v>
      </c>
      <c r="B37" s="9">
        <v>20</v>
      </c>
    </row>
    <row r="38" spans="1:2" x14ac:dyDescent="0.25">
      <c r="A38" s="4" t="s">
        <v>1370</v>
      </c>
      <c r="B38" s="9">
        <v>80</v>
      </c>
    </row>
    <row r="39" spans="1:2" x14ac:dyDescent="0.25">
      <c r="A39" s="4" t="s">
        <v>1428</v>
      </c>
      <c r="B39" s="9">
        <v>217</v>
      </c>
    </row>
    <row r="40" spans="1:2" x14ac:dyDescent="0.25">
      <c r="A40" s="4" t="s">
        <v>1667</v>
      </c>
      <c r="B40" s="9">
        <v>80</v>
      </c>
    </row>
    <row r="41" spans="1:2" x14ac:dyDescent="0.25">
      <c r="A41" s="4" t="s">
        <v>1570</v>
      </c>
      <c r="B41" s="9">
        <v>144</v>
      </c>
    </row>
    <row r="42" spans="1:2" x14ac:dyDescent="0.25">
      <c r="A42" s="4" t="s">
        <v>1495</v>
      </c>
      <c r="B42" s="9">
        <v>49</v>
      </c>
    </row>
    <row r="43" spans="1:2" x14ac:dyDescent="0.25">
      <c r="A43" s="4" t="s">
        <v>1217</v>
      </c>
      <c r="B43" s="9">
        <v>162</v>
      </c>
    </row>
    <row r="44" spans="1:2" x14ac:dyDescent="0.25">
      <c r="A44" s="4" t="s">
        <v>1454</v>
      </c>
      <c r="B44" s="9">
        <v>45</v>
      </c>
    </row>
    <row r="45" spans="1:2" x14ac:dyDescent="0.25">
      <c r="A45" s="4" t="s">
        <v>1802</v>
      </c>
      <c r="B45" s="9">
        <v>68</v>
      </c>
    </row>
    <row r="46" spans="1:2" x14ac:dyDescent="0.25">
      <c r="A46" s="4" t="s">
        <v>1158</v>
      </c>
      <c r="B46" s="9">
        <v>569</v>
      </c>
    </row>
    <row r="47" spans="1:2" x14ac:dyDescent="0.25">
      <c r="A47" s="4" t="s">
        <v>1942</v>
      </c>
      <c r="B47" s="9">
        <v>38</v>
      </c>
    </row>
    <row r="48" spans="1:2" x14ac:dyDescent="0.25">
      <c r="A48" s="4" t="s">
        <v>1367</v>
      </c>
      <c r="B48" s="9">
        <v>101</v>
      </c>
    </row>
    <row r="49" spans="1:2" x14ac:dyDescent="0.25">
      <c r="A49" s="4" t="s">
        <v>1286</v>
      </c>
      <c r="B49" s="9">
        <v>66</v>
      </c>
    </row>
    <row r="50" spans="1:2" x14ac:dyDescent="0.25">
      <c r="A50" s="4" t="s">
        <v>1604</v>
      </c>
      <c r="B50" s="9">
        <v>35</v>
      </c>
    </row>
    <row r="51" spans="1:2" x14ac:dyDescent="0.25">
      <c r="A51" s="4" t="s">
        <v>1336</v>
      </c>
      <c r="B51" s="9">
        <v>33</v>
      </c>
    </row>
    <row r="52" spans="1:2" x14ac:dyDescent="0.25">
      <c r="A52" s="4" t="s">
        <v>1807</v>
      </c>
      <c r="B52" s="9">
        <v>40</v>
      </c>
    </row>
    <row r="53" spans="1:2" x14ac:dyDescent="0.25">
      <c r="A53" s="4" t="s">
        <v>27</v>
      </c>
      <c r="B53" s="9">
        <v>884</v>
      </c>
    </row>
    <row r="54" spans="1:2" x14ac:dyDescent="0.25">
      <c r="A54" s="4" t="s">
        <v>1239</v>
      </c>
      <c r="B54" s="9">
        <v>163</v>
      </c>
    </row>
    <row r="55" spans="1:2" x14ac:dyDescent="0.25">
      <c r="A55" s="4" t="s">
        <v>1289</v>
      </c>
      <c r="B55" s="9">
        <v>402</v>
      </c>
    </row>
    <row r="56" spans="1:2" x14ac:dyDescent="0.25">
      <c r="A56" s="4" t="s">
        <v>1247</v>
      </c>
      <c r="B56" s="9">
        <v>52</v>
      </c>
    </row>
    <row r="57" spans="1:2" x14ac:dyDescent="0.25">
      <c r="A57" s="4" t="s">
        <v>1814</v>
      </c>
      <c r="B57" s="9">
        <v>73</v>
      </c>
    </row>
    <row r="58" spans="1:2" x14ac:dyDescent="0.25">
      <c r="A58" s="4" t="s">
        <v>1894</v>
      </c>
      <c r="B58" s="9">
        <v>48</v>
      </c>
    </row>
    <row r="59" spans="1:2" x14ac:dyDescent="0.25">
      <c r="A59" s="4" t="s">
        <v>1686</v>
      </c>
      <c r="B59" s="9">
        <v>41</v>
      </c>
    </row>
    <row r="60" spans="1:2" x14ac:dyDescent="0.25">
      <c r="A60" s="4" t="s">
        <v>1775</v>
      </c>
      <c r="B60" s="9">
        <v>23</v>
      </c>
    </row>
    <row r="61" spans="1:2" x14ac:dyDescent="0.25">
      <c r="A61" s="4" t="s">
        <v>1875</v>
      </c>
      <c r="B61" s="9">
        <v>29</v>
      </c>
    </row>
    <row r="62" spans="1:2" x14ac:dyDescent="0.25">
      <c r="A62" s="4" t="s">
        <v>716</v>
      </c>
      <c r="B62" s="9">
        <v>765</v>
      </c>
    </row>
    <row r="63" spans="1:2" x14ac:dyDescent="0.25">
      <c r="A63" s="4" t="s">
        <v>1520</v>
      </c>
      <c r="B63" s="9">
        <v>44</v>
      </c>
    </row>
    <row r="64" spans="1:2" x14ac:dyDescent="0.25">
      <c r="A64" s="4" t="s">
        <v>1637</v>
      </c>
      <c r="B64" s="9">
        <v>25</v>
      </c>
    </row>
    <row r="65" spans="1:2" x14ac:dyDescent="0.25">
      <c r="A65" s="4" t="s">
        <v>1381</v>
      </c>
      <c r="B65" s="9">
        <v>40</v>
      </c>
    </row>
    <row r="66" spans="1:2" x14ac:dyDescent="0.25">
      <c r="A66" s="4" t="s">
        <v>1356</v>
      </c>
      <c r="B66" s="9">
        <v>0</v>
      </c>
    </row>
    <row r="67" spans="1:2" x14ac:dyDescent="0.25">
      <c r="A67" s="4" t="s">
        <v>1830</v>
      </c>
      <c r="B67" s="9">
        <v>46</v>
      </c>
    </row>
    <row r="68" spans="1:2" x14ac:dyDescent="0.25">
      <c r="A68" s="4" t="s">
        <v>1348</v>
      </c>
      <c r="B68" s="9">
        <v>38</v>
      </c>
    </row>
    <row r="69" spans="1:2" x14ac:dyDescent="0.25">
      <c r="A69" s="4" t="s">
        <v>1227</v>
      </c>
      <c r="B69" s="9">
        <v>139</v>
      </c>
    </row>
    <row r="70" spans="1:2" x14ac:dyDescent="0.25">
      <c r="A70" s="4" t="s">
        <v>1244</v>
      </c>
      <c r="B70" s="9">
        <v>125</v>
      </c>
    </row>
    <row r="71" spans="1:2" x14ac:dyDescent="0.25">
      <c r="A71" s="4" t="s">
        <v>1281</v>
      </c>
      <c r="B71" s="9">
        <v>60</v>
      </c>
    </row>
    <row r="72" spans="1:2" x14ac:dyDescent="0.25">
      <c r="A72" s="4" t="s">
        <v>1386</v>
      </c>
      <c r="B72" s="9">
        <v>213</v>
      </c>
    </row>
    <row r="73" spans="1:2" x14ac:dyDescent="0.25">
      <c r="A73" s="4" t="s">
        <v>1220</v>
      </c>
      <c r="B73" s="9">
        <v>75</v>
      </c>
    </row>
    <row r="74" spans="1:2" x14ac:dyDescent="0.25">
      <c r="A74" s="4" t="s">
        <v>1308</v>
      </c>
      <c r="B74" s="9">
        <v>94</v>
      </c>
    </row>
    <row r="75" spans="1:2" x14ac:dyDescent="0.25">
      <c r="A75" s="4" t="s">
        <v>1201</v>
      </c>
      <c r="B75" s="9">
        <v>100</v>
      </c>
    </row>
    <row r="76" spans="1:2" x14ac:dyDescent="0.25">
      <c r="A76" s="4" t="s">
        <v>1331</v>
      </c>
      <c r="B76" s="9">
        <v>40</v>
      </c>
    </row>
    <row r="77" spans="1:2" x14ac:dyDescent="0.25">
      <c r="A77" s="4" t="s">
        <v>1097</v>
      </c>
      <c r="B77" s="9">
        <v>176</v>
      </c>
    </row>
    <row r="78" spans="1:2" x14ac:dyDescent="0.25">
      <c r="A78" s="4" t="s">
        <v>1517</v>
      </c>
      <c r="B78" s="9">
        <v>76</v>
      </c>
    </row>
    <row r="79" spans="1:2" x14ac:dyDescent="0.25">
      <c r="A79" s="4" t="s">
        <v>1772</v>
      </c>
      <c r="B79" s="9">
        <v>90</v>
      </c>
    </row>
    <row r="80" spans="1:2" x14ac:dyDescent="0.25">
      <c r="A80" s="4" t="s">
        <v>726</v>
      </c>
      <c r="B80" s="9">
        <v>3030</v>
      </c>
    </row>
    <row r="81" spans="1:2" x14ac:dyDescent="0.25">
      <c r="A81" s="4" t="s">
        <v>1065</v>
      </c>
      <c r="B81" s="9">
        <v>419</v>
      </c>
    </row>
    <row r="82" spans="1:2" x14ac:dyDescent="0.25">
      <c r="A82" s="4" t="s">
        <v>1292</v>
      </c>
      <c r="B82" s="9">
        <v>138</v>
      </c>
    </row>
    <row r="83" spans="1:2" x14ac:dyDescent="0.25">
      <c r="A83" s="4" t="s">
        <v>457</v>
      </c>
      <c r="B83" s="9">
        <v>65</v>
      </c>
    </row>
    <row r="84" spans="1:2" x14ac:dyDescent="0.25">
      <c r="A84" s="4" t="s">
        <v>282</v>
      </c>
      <c r="B84" s="9">
        <v>73</v>
      </c>
    </row>
    <row r="85" spans="1:2" x14ac:dyDescent="0.25">
      <c r="A85" s="4" t="s">
        <v>553</v>
      </c>
      <c r="B85" s="9">
        <v>0</v>
      </c>
    </row>
    <row r="86" spans="1:2" x14ac:dyDescent="0.25">
      <c r="A86" s="4" t="s">
        <v>1305</v>
      </c>
      <c r="B86" s="9">
        <v>291</v>
      </c>
    </row>
    <row r="87" spans="1:2" x14ac:dyDescent="0.25">
      <c r="A87" s="4" t="s">
        <v>1583</v>
      </c>
      <c r="B87" s="9">
        <v>38</v>
      </c>
    </row>
    <row r="88" spans="1:2" x14ac:dyDescent="0.25">
      <c r="A88" s="4" t="s">
        <v>1448</v>
      </c>
      <c r="B88" s="9">
        <v>225</v>
      </c>
    </row>
    <row r="89" spans="1:2" x14ac:dyDescent="0.25">
      <c r="A89" s="4" t="s">
        <v>1755</v>
      </c>
      <c r="B89" s="9">
        <v>60</v>
      </c>
    </row>
    <row r="90" spans="1:2" x14ac:dyDescent="0.25">
      <c r="A90" s="4" t="s">
        <v>565</v>
      </c>
      <c r="B90" s="9">
        <v>43</v>
      </c>
    </row>
    <row r="91" spans="1:2" x14ac:dyDescent="0.25">
      <c r="A91" s="4" t="s">
        <v>650</v>
      </c>
      <c r="B91" s="9">
        <v>23</v>
      </c>
    </row>
    <row r="92" spans="1:2" x14ac:dyDescent="0.25">
      <c r="A92" s="4" t="s">
        <v>36</v>
      </c>
      <c r="B92" s="9">
        <v>1435</v>
      </c>
    </row>
    <row r="93" spans="1:2" x14ac:dyDescent="0.25">
      <c r="A93" s="4" t="s">
        <v>315</v>
      </c>
      <c r="B93" s="9">
        <v>139</v>
      </c>
    </row>
    <row r="94" spans="1:2" x14ac:dyDescent="0.25">
      <c r="A94" s="4" t="s">
        <v>275</v>
      </c>
      <c r="B94" s="9">
        <v>101</v>
      </c>
    </row>
    <row r="95" spans="1:2" x14ac:dyDescent="0.25">
      <c r="A95" s="4" t="s">
        <v>502</v>
      </c>
      <c r="B95" s="9">
        <v>50</v>
      </c>
    </row>
    <row r="96" spans="1:2" x14ac:dyDescent="0.25">
      <c r="A96" s="4" t="s">
        <v>110</v>
      </c>
      <c r="B96" s="9">
        <v>2916</v>
      </c>
    </row>
    <row r="97" spans="1:2" x14ac:dyDescent="0.25">
      <c r="A97" s="4" t="s">
        <v>152</v>
      </c>
      <c r="B97" s="9">
        <v>307</v>
      </c>
    </row>
    <row r="98" spans="1:2" x14ac:dyDescent="0.25">
      <c r="A98" s="4" t="s">
        <v>562</v>
      </c>
      <c r="B98" s="9">
        <v>36</v>
      </c>
    </row>
    <row r="99" spans="1:2" x14ac:dyDescent="0.25">
      <c r="A99" s="4" t="s">
        <v>334</v>
      </c>
      <c r="B99" s="9">
        <v>128</v>
      </c>
    </row>
    <row r="100" spans="1:2" x14ac:dyDescent="0.25">
      <c r="A100" s="4" t="s">
        <v>470</v>
      </c>
      <c r="B100" s="9">
        <v>154</v>
      </c>
    </row>
    <row r="101" spans="1:2" x14ac:dyDescent="0.25">
      <c r="A101" s="4" t="s">
        <v>45</v>
      </c>
      <c r="B101" s="9">
        <v>2412</v>
      </c>
    </row>
    <row r="102" spans="1:2" x14ac:dyDescent="0.25">
      <c r="A102" s="4" t="s">
        <v>121</v>
      </c>
      <c r="B102" s="9">
        <v>313</v>
      </c>
    </row>
    <row r="103" spans="1:2" x14ac:dyDescent="0.25">
      <c r="A103" s="4" t="s">
        <v>748</v>
      </c>
      <c r="B103" s="9">
        <v>181</v>
      </c>
    </row>
    <row r="104" spans="1:2" x14ac:dyDescent="0.25">
      <c r="A104" s="4" t="s">
        <v>779</v>
      </c>
      <c r="B104" s="9">
        <v>144</v>
      </c>
    </row>
    <row r="105" spans="1:2" x14ac:dyDescent="0.25">
      <c r="A105" s="4" t="s">
        <v>954</v>
      </c>
      <c r="B105" s="9">
        <v>283</v>
      </c>
    </row>
    <row r="106" spans="1:2" x14ac:dyDescent="0.25">
      <c r="A106" s="4" t="s">
        <v>735</v>
      </c>
      <c r="B106" s="9">
        <v>290</v>
      </c>
    </row>
    <row r="107" spans="1:2" x14ac:dyDescent="0.25">
      <c r="A107" s="4" t="s">
        <v>702</v>
      </c>
      <c r="B107" s="9">
        <v>456</v>
      </c>
    </row>
    <row r="108" spans="1:2" x14ac:dyDescent="0.25">
      <c r="A108" s="4" t="s">
        <v>751</v>
      </c>
      <c r="B108" s="9">
        <v>823</v>
      </c>
    </row>
    <row r="109" spans="1:2" x14ac:dyDescent="0.25">
      <c r="A109" s="4" t="s">
        <v>868</v>
      </c>
      <c r="B109" s="9">
        <v>366</v>
      </c>
    </row>
    <row r="110" spans="1:2" x14ac:dyDescent="0.25">
      <c r="A110" s="4" t="s">
        <v>1107</v>
      </c>
      <c r="B110" s="9">
        <v>90</v>
      </c>
    </row>
    <row r="111" spans="1:2" x14ac:dyDescent="0.25">
      <c r="A111" s="4" t="s">
        <v>907</v>
      </c>
      <c r="B111" s="9">
        <v>468</v>
      </c>
    </row>
    <row r="112" spans="1:2" x14ac:dyDescent="0.25">
      <c r="A112" s="4" t="s">
        <v>947</v>
      </c>
      <c r="B112" s="9">
        <v>149</v>
      </c>
    </row>
    <row r="113" spans="1:2" x14ac:dyDescent="0.25">
      <c r="A113" s="4" t="s">
        <v>1044</v>
      </c>
      <c r="B113" s="9">
        <v>66</v>
      </c>
    </row>
    <row r="114" spans="1:2" x14ac:dyDescent="0.25">
      <c r="A114" s="4" t="s">
        <v>1141</v>
      </c>
      <c r="B114" s="9">
        <v>82</v>
      </c>
    </row>
    <row r="115" spans="1:2" x14ac:dyDescent="0.25">
      <c r="A115" s="4" t="s">
        <v>1523</v>
      </c>
      <c r="B115" s="9">
        <v>51</v>
      </c>
    </row>
    <row r="116" spans="1:2" x14ac:dyDescent="0.25">
      <c r="A116" s="4" t="s">
        <v>815</v>
      </c>
      <c r="B116" s="9">
        <v>327</v>
      </c>
    </row>
    <row r="117" spans="1:2" x14ac:dyDescent="0.25">
      <c r="A117" s="4" t="s">
        <v>795</v>
      </c>
      <c r="B117" s="9">
        <v>66</v>
      </c>
    </row>
    <row r="118" spans="1:2" x14ac:dyDescent="0.25">
      <c r="A118" s="4" t="s">
        <v>830</v>
      </c>
      <c r="B118" s="9">
        <v>764</v>
      </c>
    </row>
    <row r="119" spans="1:2" x14ac:dyDescent="0.25">
      <c r="A119" s="4" t="s">
        <v>930</v>
      </c>
      <c r="B119" s="9">
        <v>517</v>
      </c>
    </row>
    <row r="120" spans="1:2" x14ac:dyDescent="0.25">
      <c r="A120" s="4" t="s">
        <v>721</v>
      </c>
      <c r="B120" s="9">
        <v>167</v>
      </c>
    </row>
    <row r="121" spans="1:2" x14ac:dyDescent="0.25">
      <c r="A121" s="4" t="s">
        <v>705</v>
      </c>
      <c r="B121" s="9">
        <v>1584</v>
      </c>
    </row>
    <row r="122" spans="1:2" x14ac:dyDescent="0.25">
      <c r="A122" s="4" t="s">
        <v>1864</v>
      </c>
      <c r="B122" s="9">
        <v>14</v>
      </c>
    </row>
    <row r="123" spans="1:2" x14ac:dyDescent="0.25">
      <c r="A123" s="4" t="s">
        <v>695</v>
      </c>
      <c r="B123" s="9">
        <v>5306</v>
      </c>
    </row>
    <row r="124" spans="1:2" x14ac:dyDescent="0.25">
      <c r="A124" s="4" t="s">
        <v>2452</v>
      </c>
      <c r="B124" s="9">
        <v>53</v>
      </c>
    </row>
    <row r="125" spans="1:2" x14ac:dyDescent="0.25">
      <c r="A125" s="4" t="s">
        <v>1650</v>
      </c>
      <c r="B125" s="9">
        <v>0</v>
      </c>
    </row>
    <row r="126" spans="1:2" x14ac:dyDescent="0.25">
      <c r="A126" s="4" t="s">
        <v>1723</v>
      </c>
      <c r="B126" s="9">
        <v>10</v>
      </c>
    </row>
    <row r="127" spans="1:2" x14ac:dyDescent="0.25">
      <c r="A127" s="4" t="s">
        <v>1889</v>
      </c>
      <c r="B127" s="9">
        <v>0</v>
      </c>
    </row>
    <row r="128" spans="1:2" x14ac:dyDescent="0.25">
      <c r="A128" s="4" t="s">
        <v>1266</v>
      </c>
      <c r="B128" s="9">
        <v>28</v>
      </c>
    </row>
    <row r="129" spans="1:2" x14ac:dyDescent="0.25">
      <c r="A129" s="4" t="s">
        <v>1207</v>
      </c>
      <c r="B129" s="9">
        <v>21</v>
      </c>
    </row>
    <row r="130" spans="1:2" x14ac:dyDescent="0.25">
      <c r="A130" s="4" t="s">
        <v>2676</v>
      </c>
      <c r="B130" s="9">
        <v>43</v>
      </c>
    </row>
    <row r="131" spans="1:2" x14ac:dyDescent="0.25">
      <c r="A131" s="4" t="s">
        <v>2294</v>
      </c>
      <c r="B131" s="9">
        <v>164</v>
      </c>
    </row>
    <row r="132" spans="1:2" x14ac:dyDescent="0.25">
      <c r="A132" s="4" t="s">
        <v>2124</v>
      </c>
      <c r="B132" s="9">
        <v>420</v>
      </c>
    </row>
    <row r="133" spans="1:2" x14ac:dyDescent="0.25">
      <c r="A133" s="4" t="s">
        <v>2189</v>
      </c>
      <c r="B133" s="9">
        <v>74</v>
      </c>
    </row>
    <row r="134" spans="1:2" x14ac:dyDescent="0.25">
      <c r="A134" s="4" t="s">
        <v>2855</v>
      </c>
      <c r="B134" s="9">
        <v>40</v>
      </c>
    </row>
    <row r="135" spans="1:2" x14ac:dyDescent="0.25">
      <c r="A135" s="4" t="s">
        <v>2486</v>
      </c>
      <c r="B135" s="9">
        <v>84</v>
      </c>
    </row>
    <row r="136" spans="1:2" x14ac:dyDescent="0.25">
      <c r="A136" s="4" t="s">
        <v>2510</v>
      </c>
      <c r="B136" s="9">
        <v>118</v>
      </c>
    </row>
    <row r="137" spans="1:2" x14ac:dyDescent="0.25">
      <c r="A137" s="4" t="s">
        <v>2819</v>
      </c>
      <c r="B137" s="9">
        <v>59</v>
      </c>
    </row>
    <row r="138" spans="1:2" x14ac:dyDescent="0.25">
      <c r="A138" s="4" t="s">
        <v>2000</v>
      </c>
      <c r="B138" s="9">
        <v>103</v>
      </c>
    </row>
    <row r="139" spans="1:2" x14ac:dyDescent="0.25">
      <c r="A139" s="4" t="s">
        <v>1956</v>
      </c>
      <c r="B139" s="9">
        <v>720</v>
      </c>
    </row>
    <row r="140" spans="1:2" x14ac:dyDescent="0.25">
      <c r="A140" s="4" t="s">
        <v>1959</v>
      </c>
      <c r="B140" s="9">
        <v>849</v>
      </c>
    </row>
    <row r="141" spans="1:2" x14ac:dyDescent="0.25">
      <c r="A141" s="4" t="s">
        <v>2147</v>
      </c>
      <c r="B141" s="9">
        <v>59</v>
      </c>
    </row>
    <row r="142" spans="1:2" x14ac:dyDescent="0.25">
      <c r="A142" s="4" t="s">
        <v>2165</v>
      </c>
      <c r="B142" s="9">
        <v>54</v>
      </c>
    </row>
    <row r="143" spans="1:2" x14ac:dyDescent="0.25">
      <c r="A143" s="4" t="s">
        <v>2025</v>
      </c>
      <c r="B143" s="9">
        <v>286</v>
      </c>
    </row>
    <row r="144" spans="1:2" x14ac:dyDescent="0.25">
      <c r="A144" s="4" t="s">
        <v>1997</v>
      </c>
      <c r="B144" s="9">
        <v>1105</v>
      </c>
    </row>
    <row r="145" spans="1:2" x14ac:dyDescent="0.25">
      <c r="A145" s="4" t="s">
        <v>2010</v>
      </c>
      <c r="B145" s="9">
        <v>541</v>
      </c>
    </row>
    <row r="146" spans="1:2" x14ac:dyDescent="0.25">
      <c r="A146" s="4" t="s">
        <v>2346</v>
      </c>
      <c r="B146" s="9">
        <v>94</v>
      </c>
    </row>
    <row r="147" spans="1:2" x14ac:dyDescent="0.25">
      <c r="A147" s="4" t="s">
        <v>2302</v>
      </c>
      <c r="B147" s="9">
        <v>60</v>
      </c>
    </row>
    <row r="148" spans="1:2" x14ac:dyDescent="0.25">
      <c r="A148" s="4" t="s">
        <v>2035</v>
      </c>
      <c r="B148" s="9">
        <v>583</v>
      </c>
    </row>
    <row r="149" spans="1:2" x14ac:dyDescent="0.25">
      <c r="A149" s="4" t="s">
        <v>1970</v>
      </c>
      <c r="B149" s="9">
        <v>60</v>
      </c>
    </row>
    <row r="150" spans="1:2" x14ac:dyDescent="0.25">
      <c r="A150" s="4" t="s">
        <v>2174</v>
      </c>
      <c r="B150" s="9">
        <v>51</v>
      </c>
    </row>
    <row r="151" spans="1:2" x14ac:dyDescent="0.25">
      <c r="A151" s="4" t="s">
        <v>2722</v>
      </c>
      <c r="B151" s="9">
        <v>169</v>
      </c>
    </row>
    <row r="152" spans="1:2" x14ac:dyDescent="0.25">
      <c r="A152" s="4" t="s">
        <v>2771</v>
      </c>
      <c r="B152" s="9">
        <v>27</v>
      </c>
    </row>
    <row r="153" spans="1:2" x14ac:dyDescent="0.25">
      <c r="A153" s="4" t="s">
        <v>2194</v>
      </c>
      <c r="B153" s="9">
        <v>187</v>
      </c>
    </row>
    <row r="154" spans="1:2" x14ac:dyDescent="0.25">
      <c r="A154" s="4" t="s">
        <v>2479</v>
      </c>
      <c r="B154" s="9">
        <v>17</v>
      </c>
    </row>
    <row r="155" spans="1:2" x14ac:dyDescent="0.25">
      <c r="A155" s="4" t="s">
        <v>2501</v>
      </c>
      <c r="B155" s="9">
        <v>124</v>
      </c>
    </row>
    <row r="156" spans="1:2" x14ac:dyDescent="0.25">
      <c r="A156" s="4" t="s">
        <v>2709</v>
      </c>
      <c r="B156" s="9">
        <v>54</v>
      </c>
    </row>
    <row r="157" spans="1:2" x14ac:dyDescent="0.25">
      <c r="A157" s="4" t="s">
        <v>2333</v>
      </c>
      <c r="B157" s="9">
        <v>162</v>
      </c>
    </row>
    <row r="158" spans="1:2" x14ac:dyDescent="0.25">
      <c r="A158" s="4" t="s">
        <v>2405</v>
      </c>
      <c r="B158" s="9">
        <v>39</v>
      </c>
    </row>
    <row r="159" spans="1:2" x14ac:dyDescent="0.25">
      <c r="A159" s="4" t="s">
        <v>2032</v>
      </c>
      <c r="B159" s="9">
        <v>220</v>
      </c>
    </row>
    <row r="160" spans="1:2" x14ac:dyDescent="0.25">
      <c r="A160" s="4" t="s">
        <v>1965</v>
      </c>
      <c r="B160" s="9">
        <v>539</v>
      </c>
    </row>
    <row r="161" spans="1:2" x14ac:dyDescent="0.25">
      <c r="A161" s="4" t="s">
        <v>2112</v>
      </c>
      <c r="B161" s="9">
        <v>47</v>
      </c>
    </row>
    <row r="162" spans="1:2" x14ac:dyDescent="0.25">
      <c r="A162" s="4" t="s">
        <v>2067</v>
      </c>
      <c r="B162" s="9">
        <v>582</v>
      </c>
    </row>
    <row r="163" spans="1:2" x14ac:dyDescent="0.25">
      <c r="A163" s="4" t="s">
        <v>1988</v>
      </c>
      <c r="B163" s="9">
        <v>792</v>
      </c>
    </row>
    <row r="164" spans="1:2" x14ac:dyDescent="0.25">
      <c r="A164" s="4" t="s">
        <v>2353</v>
      </c>
      <c r="B164" s="9">
        <v>126</v>
      </c>
    </row>
    <row r="165" spans="1:2" x14ac:dyDescent="0.25">
      <c r="A165" s="4" t="s">
        <v>1979</v>
      </c>
      <c r="B165" s="9">
        <v>449</v>
      </c>
    </row>
    <row r="166" spans="1:2" x14ac:dyDescent="0.25">
      <c r="A166" s="4" t="s">
        <v>2047</v>
      </c>
      <c r="B166" s="9">
        <v>530</v>
      </c>
    </row>
    <row r="167" spans="1:2" x14ac:dyDescent="0.25">
      <c r="A167" s="4" t="s">
        <v>2398</v>
      </c>
      <c r="B167" s="9">
        <v>105</v>
      </c>
    </row>
    <row r="168" spans="1:2" x14ac:dyDescent="0.25">
      <c r="A168" s="4" t="s">
        <v>2639</v>
      </c>
      <c r="B168" s="9">
        <v>47</v>
      </c>
    </row>
    <row r="169" spans="1:2" x14ac:dyDescent="0.25">
      <c r="A169" s="4" t="s">
        <v>1953</v>
      </c>
      <c r="B169" s="9">
        <v>741</v>
      </c>
    </row>
    <row r="170" spans="1:2" x14ac:dyDescent="0.25">
      <c r="A170" s="4" t="s">
        <v>2007</v>
      </c>
      <c r="B170" s="9">
        <v>575</v>
      </c>
    </row>
    <row r="171" spans="1:2" x14ac:dyDescent="0.25">
      <c r="A171" s="4" t="s">
        <v>2364</v>
      </c>
      <c r="B171" s="9">
        <v>43</v>
      </c>
    </row>
    <row r="172" spans="1:2" x14ac:dyDescent="0.25">
      <c r="A172" s="4" t="s">
        <v>2101</v>
      </c>
      <c r="B172" s="9">
        <v>335</v>
      </c>
    </row>
    <row r="173" spans="1:2" x14ac:dyDescent="0.25">
      <c r="A173" s="4" t="s">
        <v>1994</v>
      </c>
      <c r="B173" s="9">
        <v>1187</v>
      </c>
    </row>
    <row r="174" spans="1:2" x14ac:dyDescent="0.25">
      <c r="A174" s="4" t="s">
        <v>2367</v>
      </c>
      <c r="B174" s="9">
        <v>19</v>
      </c>
    </row>
    <row r="175" spans="1:2" x14ac:dyDescent="0.25">
      <c r="A175" s="4" t="s">
        <v>2160</v>
      </c>
      <c r="B175" s="9">
        <v>39</v>
      </c>
    </row>
    <row r="176" spans="1:2" x14ac:dyDescent="0.25">
      <c r="A176" s="4" t="s">
        <v>2213</v>
      </c>
      <c r="B176" s="9">
        <v>159</v>
      </c>
    </row>
    <row r="177" spans="1:2" x14ac:dyDescent="0.25">
      <c r="A177" s="4" t="s">
        <v>2810</v>
      </c>
      <c r="B177" s="9">
        <v>33</v>
      </c>
    </row>
    <row r="178" spans="1:2" x14ac:dyDescent="0.25">
      <c r="A178" s="4" t="s">
        <v>2074</v>
      </c>
      <c r="B178" s="9">
        <v>356</v>
      </c>
    </row>
    <row r="179" spans="1:2" x14ac:dyDescent="0.25">
      <c r="A179" s="4" t="s">
        <v>2685</v>
      </c>
      <c r="B179" s="9">
        <v>8</v>
      </c>
    </row>
    <row r="180" spans="1:2" x14ac:dyDescent="0.25">
      <c r="A180" s="4" t="s">
        <v>2572</v>
      </c>
      <c r="B180" s="9">
        <v>0</v>
      </c>
    </row>
    <row r="181" spans="1:2" x14ac:dyDescent="0.25">
      <c r="A181" s="4" t="s">
        <v>2840</v>
      </c>
      <c r="B181" s="9">
        <v>48</v>
      </c>
    </row>
    <row r="182" spans="1:2" x14ac:dyDescent="0.25">
      <c r="A182" s="4" t="s">
        <v>2121</v>
      </c>
      <c r="B182" s="9">
        <v>220</v>
      </c>
    </row>
    <row r="183" spans="1:2" x14ac:dyDescent="0.25">
      <c r="A183" s="4" t="s">
        <v>2694</v>
      </c>
      <c r="B183" s="9">
        <v>160</v>
      </c>
    </row>
    <row r="184" spans="1:2" x14ac:dyDescent="0.25">
      <c r="A184" s="4" t="s">
        <v>2636</v>
      </c>
      <c r="B184" s="9">
        <v>55</v>
      </c>
    </row>
    <row r="185" spans="1:2" x14ac:dyDescent="0.25">
      <c r="A185" s="4" t="s">
        <v>1991</v>
      </c>
      <c r="B185" s="9">
        <v>822</v>
      </c>
    </row>
    <row r="186" spans="1:2" x14ac:dyDescent="0.25">
      <c r="A186" s="4" t="s">
        <v>2038</v>
      </c>
      <c r="B186" s="9">
        <v>286</v>
      </c>
    </row>
    <row r="187" spans="1:2" x14ac:dyDescent="0.25">
      <c r="A187" s="4" t="s">
        <v>1962</v>
      </c>
      <c r="B187" s="9">
        <v>1129</v>
      </c>
    </row>
    <row r="188" spans="1:2" x14ac:dyDescent="0.25">
      <c r="A188" s="4" t="s">
        <v>2144</v>
      </c>
      <c r="B188" s="9">
        <v>133</v>
      </c>
    </row>
    <row r="189" spans="1:2" x14ac:dyDescent="0.25">
      <c r="A189" s="4" t="s">
        <v>2866</v>
      </c>
      <c r="B189" s="9">
        <v>49</v>
      </c>
    </row>
    <row r="190" spans="1:2" x14ac:dyDescent="0.25">
      <c r="A190" s="4" t="s">
        <v>2131</v>
      </c>
      <c r="B190" s="9">
        <v>113</v>
      </c>
    </row>
    <row r="191" spans="1:2" x14ac:dyDescent="0.25">
      <c r="A191" s="4" t="s">
        <v>2054</v>
      </c>
      <c r="B191" s="9">
        <v>302</v>
      </c>
    </row>
    <row r="192" spans="1:2" x14ac:dyDescent="0.25">
      <c r="A192" s="4" t="s">
        <v>2577</v>
      </c>
      <c r="B192" s="9">
        <v>90</v>
      </c>
    </row>
    <row r="193" spans="1:2" x14ac:dyDescent="0.25">
      <c r="A193" s="4" t="s">
        <v>2265</v>
      </c>
      <c r="B193" s="9">
        <v>262</v>
      </c>
    </row>
    <row r="194" spans="1:2" x14ac:dyDescent="0.25">
      <c r="A194" s="4" t="s">
        <v>2202</v>
      </c>
      <c r="B194" s="9">
        <v>9</v>
      </c>
    </row>
    <row r="195" spans="1:2" x14ac:dyDescent="0.25">
      <c r="A195" s="4" t="s">
        <v>2297</v>
      </c>
      <c r="B195" s="9">
        <v>510</v>
      </c>
    </row>
    <row r="196" spans="1:2" x14ac:dyDescent="0.25">
      <c r="A196" s="4" t="s">
        <v>2199</v>
      </c>
      <c r="B196" s="9">
        <v>449</v>
      </c>
    </row>
    <row r="197" spans="1:2" x14ac:dyDescent="0.25">
      <c r="A197" s="4" t="s">
        <v>1558</v>
      </c>
      <c r="B197" s="9">
        <v>57</v>
      </c>
    </row>
    <row r="198" spans="1:2" x14ac:dyDescent="0.25">
      <c r="A198" s="4" t="s">
        <v>1886</v>
      </c>
      <c r="B198" s="9">
        <v>58</v>
      </c>
    </row>
    <row r="199" spans="1:2" x14ac:dyDescent="0.25">
      <c r="A199" s="4" t="s">
        <v>1198</v>
      </c>
      <c r="B199" s="9">
        <v>92</v>
      </c>
    </row>
    <row r="200" spans="1:2" x14ac:dyDescent="0.25">
      <c r="A200" s="4" t="s">
        <v>1419</v>
      </c>
      <c r="B200" s="9">
        <v>0</v>
      </c>
    </row>
    <row r="201" spans="1:2" x14ac:dyDescent="0.25">
      <c r="A201" s="4" t="s">
        <v>1837</v>
      </c>
      <c r="B201" s="9">
        <v>0</v>
      </c>
    </row>
    <row r="202" spans="1:2" x14ac:dyDescent="0.25">
      <c r="A202" s="4" t="s">
        <v>1236</v>
      </c>
      <c r="B202" s="9">
        <v>5</v>
      </c>
    </row>
    <row r="203" spans="1:2" x14ac:dyDescent="0.25">
      <c r="A203" s="4" t="s">
        <v>1565</v>
      </c>
      <c r="B203" s="9">
        <v>0</v>
      </c>
    </row>
    <row r="204" spans="1:2" x14ac:dyDescent="0.25">
      <c r="A204" s="4" t="s">
        <v>1827</v>
      </c>
      <c r="B204" s="9">
        <v>53</v>
      </c>
    </row>
    <row r="205" spans="1:2" x14ac:dyDescent="0.25">
      <c r="A205" s="4" t="s">
        <v>1468</v>
      </c>
      <c r="B205" s="9">
        <v>84</v>
      </c>
    </row>
    <row r="206" spans="1:2" x14ac:dyDescent="0.25">
      <c r="A206" s="4" t="s">
        <v>1353</v>
      </c>
      <c r="B206" s="9">
        <v>124</v>
      </c>
    </row>
    <row r="207" spans="1:2" x14ac:dyDescent="0.25">
      <c r="A207" s="4" t="s">
        <v>1326</v>
      </c>
      <c r="B207" s="9">
        <v>23</v>
      </c>
    </row>
    <row r="208" spans="1:2" x14ac:dyDescent="0.25">
      <c r="A208" s="4" t="s">
        <v>1459</v>
      </c>
      <c r="B208" s="9">
        <v>10</v>
      </c>
    </row>
    <row r="209" spans="1:2" x14ac:dyDescent="0.25">
      <c r="A209" s="4" t="s">
        <v>1926</v>
      </c>
      <c r="B209" s="9">
        <v>0</v>
      </c>
    </row>
    <row r="210" spans="1:2" x14ac:dyDescent="0.25">
      <c r="A210" s="4" t="s">
        <v>1204</v>
      </c>
      <c r="B210" s="9">
        <v>0</v>
      </c>
    </row>
    <row r="211" spans="1:2" x14ac:dyDescent="0.25">
      <c r="A211" s="4" t="s">
        <v>1903</v>
      </c>
      <c r="B211" s="9">
        <v>10</v>
      </c>
    </row>
    <row r="212" spans="1:2" x14ac:dyDescent="0.25">
      <c r="A212" s="4" t="s">
        <v>1477</v>
      </c>
      <c r="B212" s="9">
        <v>35</v>
      </c>
    </row>
    <row r="213" spans="1:2" x14ac:dyDescent="0.25">
      <c r="A213" s="4" t="s">
        <v>1645</v>
      </c>
      <c r="B213" s="9">
        <v>39</v>
      </c>
    </row>
    <row r="214" spans="1:2" x14ac:dyDescent="0.25">
      <c r="A214" s="4" t="s">
        <v>1782</v>
      </c>
      <c r="B214" s="9">
        <v>0</v>
      </c>
    </row>
    <row r="215" spans="1:2" x14ac:dyDescent="0.25">
      <c r="A215" s="4" t="s">
        <v>2911</v>
      </c>
      <c r="B215" s="9">
        <v>69868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8FC4F-7E3C-47AC-97A7-760F20CB664B}">
  <dimension ref="A3:B216"/>
  <sheetViews>
    <sheetView topLeftCell="A207" workbookViewId="0">
      <selection activeCell="B218" sqref="B218"/>
    </sheetView>
  </sheetViews>
  <sheetFormatPr defaultRowHeight="15.75" x14ac:dyDescent="0.25"/>
  <cols>
    <col min="1" max="1" width="119.25" bestFit="1" customWidth="1"/>
    <col min="2" max="2" width="27.125" bestFit="1" customWidth="1"/>
  </cols>
  <sheetData>
    <row r="3" spans="1:2" x14ac:dyDescent="0.25">
      <c r="A3" s="3" t="s">
        <v>2910</v>
      </c>
      <c r="B3" t="s">
        <v>2935</v>
      </c>
    </row>
    <row r="4" spans="1:2" x14ac:dyDescent="0.25">
      <c r="A4" s="4" t="s">
        <v>2260</v>
      </c>
      <c r="B4" s="9">
        <v>42</v>
      </c>
    </row>
    <row r="5" spans="1:2" x14ac:dyDescent="0.25">
      <c r="A5" s="4" t="s">
        <v>1341</v>
      </c>
      <c r="B5" s="9">
        <v>78.5</v>
      </c>
    </row>
    <row r="6" spans="1:2" x14ac:dyDescent="0.25">
      <c r="A6" s="4" t="s">
        <v>1745</v>
      </c>
      <c r="B6" s="9">
        <v>35</v>
      </c>
    </row>
    <row r="7" spans="1:2" x14ac:dyDescent="0.25">
      <c r="A7" s="4" t="s">
        <v>1437</v>
      </c>
      <c r="B7" s="9">
        <v>56.5</v>
      </c>
    </row>
    <row r="8" spans="1:2" x14ac:dyDescent="0.25">
      <c r="A8" s="4" t="s">
        <v>1630</v>
      </c>
      <c r="B8" s="9">
        <v>46.5</v>
      </c>
    </row>
    <row r="9" spans="1:2" x14ac:dyDescent="0.25">
      <c r="A9" s="4" t="s">
        <v>1534</v>
      </c>
      <c r="B9" s="9">
        <v>44.5</v>
      </c>
    </row>
    <row r="10" spans="1:2" x14ac:dyDescent="0.25">
      <c r="A10" s="4" t="s">
        <v>837</v>
      </c>
      <c r="B10" s="9">
        <v>90</v>
      </c>
    </row>
    <row r="11" spans="1:2" x14ac:dyDescent="0.25">
      <c r="A11" s="4" t="s">
        <v>483</v>
      </c>
      <c r="B11" s="9">
        <v>55</v>
      </c>
    </row>
    <row r="12" spans="1:2" x14ac:dyDescent="0.25">
      <c r="A12" s="4" t="s">
        <v>1482</v>
      </c>
      <c r="B12" s="9">
        <v>54</v>
      </c>
    </row>
    <row r="13" spans="1:2" x14ac:dyDescent="0.25">
      <c r="A13" s="4" t="s">
        <v>1732</v>
      </c>
      <c r="B13" s="9">
        <v>65</v>
      </c>
    </row>
    <row r="14" spans="1:2" x14ac:dyDescent="0.25">
      <c r="A14" s="4" t="s">
        <v>10</v>
      </c>
      <c r="B14" s="9">
        <v>59.377682403433475</v>
      </c>
    </row>
    <row r="15" spans="1:2" x14ac:dyDescent="0.25">
      <c r="A15" s="4" t="s">
        <v>1272</v>
      </c>
      <c r="B15" s="9">
        <v>54.333333333333336</v>
      </c>
    </row>
    <row r="16" spans="1:2" x14ac:dyDescent="0.25">
      <c r="A16" s="4" t="s">
        <v>1929</v>
      </c>
      <c r="B16" s="9">
        <v>75</v>
      </c>
    </row>
    <row r="17" spans="1:2" x14ac:dyDescent="0.25">
      <c r="A17" s="4" t="s">
        <v>1164</v>
      </c>
      <c r="B17" s="9">
        <v>60.81818181818182</v>
      </c>
    </row>
    <row r="18" spans="1:2" x14ac:dyDescent="0.25">
      <c r="A18" s="4" t="s">
        <v>1250</v>
      </c>
      <c r="B18" s="9">
        <v>87.5</v>
      </c>
    </row>
    <row r="19" spans="1:2" x14ac:dyDescent="0.25">
      <c r="A19" s="4" t="s">
        <v>1269</v>
      </c>
      <c r="B19" s="9">
        <v>61.25</v>
      </c>
    </row>
    <row r="20" spans="1:2" x14ac:dyDescent="0.25">
      <c r="A20" s="4" t="s">
        <v>1214</v>
      </c>
      <c r="B20" s="9">
        <v>32.1</v>
      </c>
    </row>
    <row r="21" spans="1:2" x14ac:dyDescent="0.25">
      <c r="A21" s="4" t="s">
        <v>1193</v>
      </c>
      <c r="B21" s="9">
        <v>35</v>
      </c>
    </row>
    <row r="22" spans="1:2" x14ac:dyDescent="0.25">
      <c r="A22" s="4" t="s">
        <v>1161</v>
      </c>
      <c r="B22" s="9">
        <v>42.041666666666664</v>
      </c>
    </row>
    <row r="23" spans="1:2" x14ac:dyDescent="0.25">
      <c r="A23" s="4" t="s">
        <v>1550</v>
      </c>
      <c r="B23" s="9">
        <v>44</v>
      </c>
    </row>
    <row r="24" spans="1:2" x14ac:dyDescent="0.25">
      <c r="A24" s="4" t="s">
        <v>1451</v>
      </c>
      <c r="B24" s="9">
        <v>61.833333333333336</v>
      </c>
    </row>
    <row r="25" spans="1:2" x14ac:dyDescent="0.25">
      <c r="A25" s="4" t="s">
        <v>1072</v>
      </c>
      <c r="B25" s="9">
        <v>25.666666666666668</v>
      </c>
    </row>
    <row r="26" spans="1:2" x14ac:dyDescent="0.25">
      <c r="A26" s="4" t="s">
        <v>1541</v>
      </c>
      <c r="B26" s="9">
        <v>45</v>
      </c>
    </row>
    <row r="27" spans="1:2" x14ac:dyDescent="0.25">
      <c r="A27" s="4" t="s">
        <v>1169</v>
      </c>
      <c r="B27" s="9">
        <v>58.928571428571431</v>
      </c>
    </row>
    <row r="28" spans="1:2" x14ac:dyDescent="0.25">
      <c r="A28" s="4" t="s">
        <v>1607</v>
      </c>
      <c r="B28" s="9">
        <v>61</v>
      </c>
    </row>
    <row r="29" spans="1:2" x14ac:dyDescent="0.25">
      <c r="A29" s="4" t="s">
        <v>1174</v>
      </c>
      <c r="B29" s="9">
        <v>75.666666666666671</v>
      </c>
    </row>
    <row r="30" spans="1:2" x14ac:dyDescent="0.25">
      <c r="A30" s="4" t="s">
        <v>1408</v>
      </c>
      <c r="B30" s="9">
        <v>52.333333333333336</v>
      </c>
    </row>
    <row r="31" spans="1:2" x14ac:dyDescent="0.25">
      <c r="A31" s="4" t="s">
        <v>1748</v>
      </c>
      <c r="B31" s="9">
        <v>39</v>
      </c>
    </row>
    <row r="32" spans="1:2" x14ac:dyDescent="0.25">
      <c r="A32" s="4" t="s">
        <v>1263</v>
      </c>
      <c r="B32" s="9">
        <v>33.5</v>
      </c>
    </row>
    <row r="33" spans="1:2" x14ac:dyDescent="0.25">
      <c r="A33" s="4" t="s">
        <v>1795</v>
      </c>
      <c r="B33" s="9">
        <v>56.666666666666664</v>
      </c>
    </row>
    <row r="34" spans="1:2" x14ac:dyDescent="0.25">
      <c r="A34" s="4" t="s">
        <v>1640</v>
      </c>
      <c r="B34" s="9">
        <v>70.5</v>
      </c>
    </row>
    <row r="35" spans="1:2" x14ac:dyDescent="0.25">
      <c r="A35" s="4" t="s">
        <v>1405</v>
      </c>
      <c r="B35" s="9">
        <v>63.8</v>
      </c>
    </row>
    <row r="36" spans="1:2" x14ac:dyDescent="0.25">
      <c r="A36" s="4" t="s">
        <v>1553</v>
      </c>
      <c r="B36" s="9">
        <v>70</v>
      </c>
    </row>
    <row r="37" spans="1:2" x14ac:dyDescent="0.25">
      <c r="A37" s="4" t="s">
        <v>1498</v>
      </c>
      <c r="B37" s="9">
        <v>20</v>
      </c>
    </row>
    <row r="38" spans="1:2" x14ac:dyDescent="0.25">
      <c r="A38" s="4" t="s">
        <v>1370</v>
      </c>
      <c r="B38" s="9">
        <v>16</v>
      </c>
    </row>
    <row r="39" spans="1:2" x14ac:dyDescent="0.25">
      <c r="A39" s="4" t="s">
        <v>1428</v>
      </c>
      <c r="B39" s="9">
        <v>43.4</v>
      </c>
    </row>
    <row r="40" spans="1:2" x14ac:dyDescent="0.25">
      <c r="A40" s="4" t="s">
        <v>1667</v>
      </c>
      <c r="B40" s="9">
        <v>80</v>
      </c>
    </row>
    <row r="41" spans="1:2" x14ac:dyDescent="0.25">
      <c r="A41" s="4" t="s">
        <v>1570</v>
      </c>
      <c r="B41" s="9">
        <v>48</v>
      </c>
    </row>
    <row r="42" spans="1:2" x14ac:dyDescent="0.25">
      <c r="A42" s="4" t="s">
        <v>1495</v>
      </c>
      <c r="B42" s="9">
        <v>49</v>
      </c>
    </row>
    <row r="43" spans="1:2" x14ac:dyDescent="0.25">
      <c r="A43" s="4" t="s">
        <v>1217</v>
      </c>
      <c r="B43" s="9">
        <v>27</v>
      </c>
    </row>
    <row r="44" spans="1:2" x14ac:dyDescent="0.25">
      <c r="A44" s="4" t="s">
        <v>1454</v>
      </c>
      <c r="B44" s="9">
        <v>45</v>
      </c>
    </row>
    <row r="45" spans="1:2" x14ac:dyDescent="0.25">
      <c r="A45" s="4" t="s">
        <v>1802</v>
      </c>
      <c r="B45" s="9">
        <v>68</v>
      </c>
    </row>
    <row r="46" spans="1:2" x14ac:dyDescent="0.25">
      <c r="A46" s="4" t="s">
        <v>1158</v>
      </c>
      <c r="B46" s="9">
        <v>56.9</v>
      </c>
    </row>
    <row r="47" spans="1:2" x14ac:dyDescent="0.25">
      <c r="A47" s="4" t="s">
        <v>1942</v>
      </c>
      <c r="B47" s="9">
        <v>38</v>
      </c>
    </row>
    <row r="48" spans="1:2" x14ac:dyDescent="0.25">
      <c r="A48" s="4" t="s">
        <v>1367</v>
      </c>
      <c r="B48" s="9">
        <v>50.5</v>
      </c>
    </row>
    <row r="49" spans="1:2" x14ac:dyDescent="0.25">
      <c r="A49" s="4" t="s">
        <v>1286</v>
      </c>
      <c r="B49" s="9">
        <v>66</v>
      </c>
    </row>
    <row r="50" spans="1:2" x14ac:dyDescent="0.25">
      <c r="A50" s="4" t="s">
        <v>1604</v>
      </c>
      <c r="B50" s="9">
        <v>35</v>
      </c>
    </row>
    <row r="51" spans="1:2" x14ac:dyDescent="0.25">
      <c r="A51" s="4" t="s">
        <v>1336</v>
      </c>
      <c r="B51" s="9">
        <v>33</v>
      </c>
    </row>
    <row r="52" spans="1:2" x14ac:dyDescent="0.25">
      <c r="A52" s="4" t="s">
        <v>1807</v>
      </c>
      <c r="B52" s="9">
        <v>40</v>
      </c>
    </row>
    <row r="53" spans="1:2" x14ac:dyDescent="0.25">
      <c r="A53" s="4" t="s">
        <v>27</v>
      </c>
      <c r="B53" s="9">
        <v>49.111111111111114</v>
      </c>
    </row>
    <row r="54" spans="1:2" x14ac:dyDescent="0.25">
      <c r="A54" s="4" t="s">
        <v>1239</v>
      </c>
      <c r="B54" s="9">
        <v>54.333333333333336</v>
      </c>
    </row>
    <row r="55" spans="1:2" x14ac:dyDescent="0.25">
      <c r="A55" s="4" t="s">
        <v>1289</v>
      </c>
      <c r="B55" s="9">
        <v>44.666666666666664</v>
      </c>
    </row>
    <row r="56" spans="1:2" x14ac:dyDescent="0.25">
      <c r="A56" s="4" t="s">
        <v>1247</v>
      </c>
      <c r="B56" s="9">
        <v>13</v>
      </c>
    </row>
    <row r="57" spans="1:2" x14ac:dyDescent="0.25">
      <c r="A57" s="4" t="s">
        <v>1814</v>
      </c>
      <c r="B57" s="9">
        <v>73</v>
      </c>
    </row>
    <row r="58" spans="1:2" x14ac:dyDescent="0.25">
      <c r="A58" s="4" t="s">
        <v>1894</v>
      </c>
      <c r="B58" s="9">
        <v>48</v>
      </c>
    </row>
    <row r="59" spans="1:2" x14ac:dyDescent="0.25">
      <c r="A59" s="4" t="s">
        <v>1686</v>
      </c>
      <c r="B59" s="9">
        <v>13.666666666666666</v>
      </c>
    </row>
    <row r="60" spans="1:2" x14ac:dyDescent="0.25">
      <c r="A60" s="4" t="s">
        <v>1775</v>
      </c>
      <c r="B60" s="9">
        <v>11.5</v>
      </c>
    </row>
    <row r="61" spans="1:2" x14ac:dyDescent="0.25">
      <c r="A61" s="4" t="s">
        <v>1875</v>
      </c>
      <c r="B61" s="9">
        <v>29</v>
      </c>
    </row>
    <row r="62" spans="1:2" x14ac:dyDescent="0.25">
      <c r="A62" s="4" t="s">
        <v>716</v>
      </c>
      <c r="B62" s="9">
        <v>58.846153846153847</v>
      </c>
    </row>
    <row r="63" spans="1:2" x14ac:dyDescent="0.25">
      <c r="A63" s="4" t="s">
        <v>1520</v>
      </c>
      <c r="B63" s="9">
        <v>44</v>
      </c>
    </row>
    <row r="64" spans="1:2" x14ac:dyDescent="0.25">
      <c r="A64" s="4" t="s">
        <v>1637</v>
      </c>
      <c r="B64" s="9">
        <v>25</v>
      </c>
    </row>
    <row r="65" spans="1:2" x14ac:dyDescent="0.25">
      <c r="A65" s="4" t="s">
        <v>1381</v>
      </c>
      <c r="B65" s="9">
        <v>40</v>
      </c>
    </row>
    <row r="66" spans="1:2" x14ac:dyDescent="0.25">
      <c r="A66" s="4" t="s">
        <v>1356</v>
      </c>
      <c r="B66" s="9">
        <v>0</v>
      </c>
    </row>
    <row r="67" spans="1:2" x14ac:dyDescent="0.25">
      <c r="A67" s="4" t="s">
        <v>1830</v>
      </c>
      <c r="B67" s="9">
        <v>46</v>
      </c>
    </row>
    <row r="68" spans="1:2" x14ac:dyDescent="0.25">
      <c r="A68" s="4" t="s">
        <v>1348</v>
      </c>
      <c r="B68" s="9">
        <v>38</v>
      </c>
    </row>
    <row r="69" spans="1:2" x14ac:dyDescent="0.25">
      <c r="A69" s="4" t="s">
        <v>1227</v>
      </c>
      <c r="B69" s="9">
        <v>69.5</v>
      </c>
    </row>
    <row r="70" spans="1:2" x14ac:dyDescent="0.25">
      <c r="A70" s="4" t="s">
        <v>1244</v>
      </c>
      <c r="B70" s="9">
        <v>62.5</v>
      </c>
    </row>
    <row r="71" spans="1:2" x14ac:dyDescent="0.25">
      <c r="A71" s="4" t="s">
        <v>1281</v>
      </c>
      <c r="B71" s="9">
        <v>60</v>
      </c>
    </row>
    <row r="72" spans="1:2" x14ac:dyDescent="0.25">
      <c r="A72" s="4" t="s">
        <v>1386</v>
      </c>
      <c r="B72" s="9">
        <v>42.6</v>
      </c>
    </row>
    <row r="73" spans="1:2" x14ac:dyDescent="0.25">
      <c r="A73" s="4" t="s">
        <v>1220</v>
      </c>
      <c r="B73" s="9">
        <v>75</v>
      </c>
    </row>
    <row r="74" spans="1:2" x14ac:dyDescent="0.25">
      <c r="A74" s="4" t="s">
        <v>1308</v>
      </c>
      <c r="B74" s="9">
        <v>23.5</v>
      </c>
    </row>
    <row r="75" spans="1:2" x14ac:dyDescent="0.25">
      <c r="A75" s="4" t="s">
        <v>1201</v>
      </c>
      <c r="B75" s="9">
        <v>14.285714285714286</v>
      </c>
    </row>
    <row r="76" spans="1:2" x14ac:dyDescent="0.25">
      <c r="A76" s="4" t="s">
        <v>1331</v>
      </c>
      <c r="B76" s="9">
        <v>13.333333333333334</v>
      </c>
    </row>
    <row r="77" spans="1:2" x14ac:dyDescent="0.25">
      <c r="A77" s="4" t="s">
        <v>1097</v>
      </c>
      <c r="B77" s="9">
        <v>88</v>
      </c>
    </row>
    <row r="78" spans="1:2" x14ac:dyDescent="0.25">
      <c r="A78" s="4" t="s">
        <v>1517</v>
      </c>
      <c r="B78" s="9">
        <v>76</v>
      </c>
    </row>
    <row r="79" spans="1:2" x14ac:dyDescent="0.25">
      <c r="A79" s="4" t="s">
        <v>1772</v>
      </c>
      <c r="B79" s="9">
        <v>90</v>
      </c>
    </row>
    <row r="80" spans="1:2" x14ac:dyDescent="0.25">
      <c r="A80" s="4" t="s">
        <v>726</v>
      </c>
      <c r="B80" s="9">
        <v>58.269230769230766</v>
      </c>
    </row>
    <row r="81" spans="1:2" x14ac:dyDescent="0.25">
      <c r="A81" s="4" t="s">
        <v>1065</v>
      </c>
      <c r="B81" s="9">
        <v>52.375</v>
      </c>
    </row>
    <row r="82" spans="1:2" x14ac:dyDescent="0.25">
      <c r="A82" s="4" t="s">
        <v>1292</v>
      </c>
      <c r="B82" s="9">
        <v>69</v>
      </c>
    </row>
    <row r="83" spans="1:2" x14ac:dyDescent="0.25">
      <c r="A83" s="4" t="s">
        <v>457</v>
      </c>
      <c r="B83" s="9">
        <v>65</v>
      </c>
    </row>
    <row r="84" spans="1:2" x14ac:dyDescent="0.25">
      <c r="A84" s="4" t="s">
        <v>282</v>
      </c>
      <c r="B84" s="9">
        <v>73</v>
      </c>
    </row>
    <row r="85" spans="1:2" x14ac:dyDescent="0.25">
      <c r="A85" s="4" t="s">
        <v>553</v>
      </c>
      <c r="B85" s="9">
        <v>0</v>
      </c>
    </row>
    <row r="86" spans="1:2" x14ac:dyDescent="0.25">
      <c r="A86" s="4" t="s">
        <v>1305</v>
      </c>
      <c r="B86" s="9">
        <v>48.5</v>
      </c>
    </row>
    <row r="87" spans="1:2" x14ac:dyDescent="0.25">
      <c r="A87" s="4" t="s">
        <v>1583</v>
      </c>
      <c r="B87" s="9">
        <v>38</v>
      </c>
    </row>
    <row r="88" spans="1:2" x14ac:dyDescent="0.25">
      <c r="A88" s="4" t="s">
        <v>1448</v>
      </c>
      <c r="B88" s="9">
        <v>56.25</v>
      </c>
    </row>
    <row r="89" spans="1:2" x14ac:dyDescent="0.25">
      <c r="A89" s="4" t="s">
        <v>1755</v>
      </c>
      <c r="B89" s="9">
        <v>60</v>
      </c>
    </row>
    <row r="90" spans="1:2" x14ac:dyDescent="0.25">
      <c r="A90" s="4" t="s">
        <v>565</v>
      </c>
      <c r="B90" s="9">
        <v>43</v>
      </c>
    </row>
    <row r="91" spans="1:2" x14ac:dyDescent="0.25">
      <c r="A91" s="4" t="s">
        <v>650</v>
      </c>
      <c r="B91" s="9">
        <v>23</v>
      </c>
    </row>
    <row r="92" spans="1:2" x14ac:dyDescent="0.25">
      <c r="A92" s="4" t="s">
        <v>36</v>
      </c>
      <c r="B92" s="9">
        <v>59.791666666666664</v>
      </c>
    </row>
    <row r="93" spans="1:2" x14ac:dyDescent="0.25">
      <c r="A93" s="4" t="s">
        <v>315</v>
      </c>
      <c r="B93" s="9">
        <v>46.333333333333336</v>
      </c>
    </row>
    <row r="94" spans="1:2" x14ac:dyDescent="0.25">
      <c r="A94" s="4" t="s">
        <v>275</v>
      </c>
      <c r="B94" s="9">
        <v>50.5</v>
      </c>
    </row>
    <row r="95" spans="1:2" x14ac:dyDescent="0.25">
      <c r="A95" s="4" t="s">
        <v>502</v>
      </c>
      <c r="B95" s="9">
        <v>50</v>
      </c>
    </row>
    <row r="96" spans="1:2" x14ac:dyDescent="0.25">
      <c r="A96" s="4" t="s">
        <v>110</v>
      </c>
      <c r="B96" s="9">
        <v>59.510204081632651</v>
      </c>
    </row>
    <row r="97" spans="1:2" x14ac:dyDescent="0.25">
      <c r="A97" s="4" t="s">
        <v>152</v>
      </c>
      <c r="B97" s="9">
        <v>51.166666666666664</v>
      </c>
    </row>
    <row r="98" spans="1:2" x14ac:dyDescent="0.25">
      <c r="A98" s="4" t="s">
        <v>562</v>
      </c>
      <c r="B98" s="9">
        <v>36</v>
      </c>
    </row>
    <row r="99" spans="1:2" x14ac:dyDescent="0.25">
      <c r="A99" s="4" t="s">
        <v>334</v>
      </c>
      <c r="B99" s="9">
        <v>42.666666666666664</v>
      </c>
    </row>
    <row r="100" spans="1:2" x14ac:dyDescent="0.25">
      <c r="A100" s="4" t="s">
        <v>470</v>
      </c>
      <c r="B100" s="9">
        <v>51.333333333333336</v>
      </c>
    </row>
    <row r="101" spans="1:2" x14ac:dyDescent="0.25">
      <c r="A101" s="4" t="s">
        <v>45</v>
      </c>
      <c r="B101" s="9">
        <v>38.285714285714285</v>
      </c>
    </row>
    <row r="102" spans="1:2" x14ac:dyDescent="0.25">
      <c r="A102" s="4" t="s">
        <v>121</v>
      </c>
      <c r="B102" s="9">
        <v>52.166666666666664</v>
      </c>
    </row>
    <row r="103" spans="1:2" x14ac:dyDescent="0.25">
      <c r="A103" s="4" t="s">
        <v>748</v>
      </c>
      <c r="B103" s="9">
        <v>60.333333333333336</v>
      </c>
    </row>
    <row r="104" spans="1:2" x14ac:dyDescent="0.25">
      <c r="A104" s="4" t="s">
        <v>779</v>
      </c>
      <c r="B104" s="9">
        <v>72</v>
      </c>
    </row>
    <row r="105" spans="1:2" x14ac:dyDescent="0.25">
      <c r="A105" s="4" t="s">
        <v>954</v>
      </c>
      <c r="B105" s="9">
        <v>70.75</v>
      </c>
    </row>
    <row r="106" spans="1:2" x14ac:dyDescent="0.25">
      <c r="A106" s="4" t="s">
        <v>735</v>
      </c>
      <c r="B106" s="9">
        <v>58</v>
      </c>
    </row>
    <row r="107" spans="1:2" x14ac:dyDescent="0.25">
      <c r="A107" s="4" t="s">
        <v>702</v>
      </c>
      <c r="B107" s="9">
        <v>38</v>
      </c>
    </row>
    <row r="108" spans="1:2" x14ac:dyDescent="0.25">
      <c r="A108" s="4" t="s">
        <v>751</v>
      </c>
      <c r="B108" s="9">
        <v>51.4375</v>
      </c>
    </row>
    <row r="109" spans="1:2" x14ac:dyDescent="0.25">
      <c r="A109" s="4" t="s">
        <v>868</v>
      </c>
      <c r="B109" s="9">
        <v>73.2</v>
      </c>
    </row>
    <row r="110" spans="1:2" x14ac:dyDescent="0.25">
      <c r="A110" s="4" t="s">
        <v>1107</v>
      </c>
      <c r="B110" s="9">
        <v>90</v>
      </c>
    </row>
    <row r="111" spans="1:2" x14ac:dyDescent="0.25">
      <c r="A111" s="4" t="s">
        <v>907</v>
      </c>
      <c r="B111" s="9">
        <v>66.857142857142861</v>
      </c>
    </row>
    <row r="112" spans="1:2" x14ac:dyDescent="0.25">
      <c r="A112" s="4" t="s">
        <v>947</v>
      </c>
      <c r="B112" s="9">
        <v>74.5</v>
      </c>
    </row>
    <row r="113" spans="1:2" x14ac:dyDescent="0.25">
      <c r="A113" s="4" t="s">
        <v>1044</v>
      </c>
      <c r="B113" s="9">
        <v>66</v>
      </c>
    </row>
    <row r="114" spans="1:2" x14ac:dyDescent="0.25">
      <c r="A114" s="4" t="s">
        <v>1141</v>
      </c>
      <c r="B114" s="9">
        <v>82</v>
      </c>
    </row>
    <row r="115" spans="1:2" x14ac:dyDescent="0.25">
      <c r="A115" s="4" t="s">
        <v>1523</v>
      </c>
      <c r="B115" s="9">
        <v>51</v>
      </c>
    </row>
    <row r="116" spans="1:2" x14ac:dyDescent="0.25">
      <c r="A116" s="4" t="s">
        <v>815</v>
      </c>
      <c r="B116" s="9">
        <v>65.400000000000006</v>
      </c>
    </row>
    <row r="117" spans="1:2" x14ac:dyDescent="0.25">
      <c r="A117" s="4" t="s">
        <v>795</v>
      </c>
      <c r="B117" s="9">
        <v>66</v>
      </c>
    </row>
    <row r="118" spans="1:2" x14ac:dyDescent="0.25">
      <c r="A118" s="4" t="s">
        <v>830</v>
      </c>
      <c r="B118" s="9">
        <v>76.400000000000006</v>
      </c>
    </row>
    <row r="119" spans="1:2" x14ac:dyDescent="0.25">
      <c r="A119" s="4" t="s">
        <v>930</v>
      </c>
      <c r="B119" s="9">
        <v>64.625</v>
      </c>
    </row>
    <row r="120" spans="1:2" x14ac:dyDescent="0.25">
      <c r="A120" s="4" t="s">
        <v>721</v>
      </c>
      <c r="B120" s="9">
        <v>18.555555555555557</v>
      </c>
    </row>
    <row r="121" spans="1:2" x14ac:dyDescent="0.25">
      <c r="A121" s="4" t="s">
        <v>705</v>
      </c>
      <c r="B121" s="9">
        <v>23.294117647058822</v>
      </c>
    </row>
    <row r="122" spans="1:2" x14ac:dyDescent="0.25">
      <c r="A122" s="4" t="s">
        <v>1864</v>
      </c>
      <c r="B122" s="9">
        <v>14</v>
      </c>
    </row>
    <row r="123" spans="1:2" x14ac:dyDescent="0.25">
      <c r="A123" s="4" t="s">
        <v>695</v>
      </c>
      <c r="B123" s="9">
        <v>69.815789473684205</v>
      </c>
    </row>
    <row r="124" spans="1:2" x14ac:dyDescent="0.25">
      <c r="A124" s="4" t="s">
        <v>2452</v>
      </c>
      <c r="B124" s="9">
        <v>53</v>
      </c>
    </row>
    <row r="125" spans="1:2" x14ac:dyDescent="0.25">
      <c r="A125" s="4" t="s">
        <v>1650</v>
      </c>
      <c r="B125" s="9">
        <v>0</v>
      </c>
    </row>
    <row r="126" spans="1:2" x14ac:dyDescent="0.25">
      <c r="A126" s="4" t="s">
        <v>1723</v>
      </c>
      <c r="B126" s="9">
        <v>10</v>
      </c>
    </row>
    <row r="127" spans="1:2" x14ac:dyDescent="0.25">
      <c r="A127" s="4" t="s">
        <v>1889</v>
      </c>
      <c r="B127" s="9">
        <v>0</v>
      </c>
    </row>
    <row r="128" spans="1:2" x14ac:dyDescent="0.25">
      <c r="A128" s="4" t="s">
        <v>1266</v>
      </c>
      <c r="B128" s="9">
        <v>9.3333333333333339</v>
      </c>
    </row>
    <row r="129" spans="1:2" x14ac:dyDescent="0.25">
      <c r="A129" s="4" t="s">
        <v>1207</v>
      </c>
      <c r="B129" s="9">
        <v>21</v>
      </c>
    </row>
    <row r="130" spans="1:2" x14ac:dyDescent="0.25">
      <c r="A130" s="4" t="s">
        <v>2676</v>
      </c>
      <c r="B130" s="9">
        <v>43</v>
      </c>
    </row>
    <row r="131" spans="1:2" x14ac:dyDescent="0.25">
      <c r="A131" s="4" t="s">
        <v>2294</v>
      </c>
      <c r="B131" s="9">
        <v>41</v>
      </c>
    </row>
    <row r="132" spans="1:2" x14ac:dyDescent="0.25">
      <c r="A132" s="4" t="s">
        <v>2124</v>
      </c>
      <c r="B132" s="9">
        <v>38.18181818181818</v>
      </c>
    </row>
    <row r="133" spans="1:2" x14ac:dyDescent="0.25">
      <c r="A133" s="4" t="s">
        <v>2189</v>
      </c>
      <c r="B133" s="9">
        <v>24.666666666666668</v>
      </c>
    </row>
    <row r="134" spans="1:2" x14ac:dyDescent="0.25">
      <c r="A134" s="4" t="s">
        <v>2855</v>
      </c>
      <c r="B134" s="9">
        <v>40</v>
      </c>
    </row>
    <row r="135" spans="1:2" x14ac:dyDescent="0.25">
      <c r="A135" s="4" t="s">
        <v>2486</v>
      </c>
      <c r="B135" s="9">
        <v>42</v>
      </c>
    </row>
    <row r="136" spans="1:2" x14ac:dyDescent="0.25">
      <c r="A136" s="4" t="s">
        <v>2510</v>
      </c>
      <c r="B136" s="9">
        <v>39.333333333333336</v>
      </c>
    </row>
    <row r="137" spans="1:2" x14ac:dyDescent="0.25">
      <c r="A137" s="4" t="s">
        <v>2819</v>
      </c>
      <c r="B137" s="9">
        <v>59</v>
      </c>
    </row>
    <row r="138" spans="1:2" x14ac:dyDescent="0.25">
      <c r="A138" s="4" t="s">
        <v>2000</v>
      </c>
      <c r="B138" s="9">
        <v>51.5</v>
      </c>
    </row>
    <row r="139" spans="1:2" x14ac:dyDescent="0.25">
      <c r="A139" s="4" t="s">
        <v>1956</v>
      </c>
      <c r="B139" s="9">
        <v>36</v>
      </c>
    </row>
    <row r="140" spans="1:2" x14ac:dyDescent="0.25">
      <c r="A140" s="4" t="s">
        <v>1959</v>
      </c>
      <c r="B140" s="9">
        <v>42.45</v>
      </c>
    </row>
    <row r="141" spans="1:2" x14ac:dyDescent="0.25">
      <c r="A141" s="4" t="s">
        <v>2147</v>
      </c>
      <c r="B141" s="9">
        <v>29.5</v>
      </c>
    </row>
    <row r="142" spans="1:2" x14ac:dyDescent="0.25">
      <c r="A142" s="4" t="s">
        <v>2165</v>
      </c>
      <c r="B142" s="9">
        <v>27</v>
      </c>
    </row>
    <row r="143" spans="1:2" x14ac:dyDescent="0.25">
      <c r="A143" s="4" t="s">
        <v>2025</v>
      </c>
      <c r="B143" s="9">
        <v>31.777777777777779</v>
      </c>
    </row>
    <row r="144" spans="1:2" x14ac:dyDescent="0.25">
      <c r="A144" s="4" t="s">
        <v>1997</v>
      </c>
      <c r="B144" s="9">
        <v>48.043478260869563</v>
      </c>
    </row>
    <row r="145" spans="1:2" x14ac:dyDescent="0.25">
      <c r="A145" s="4" t="s">
        <v>2010</v>
      </c>
      <c r="B145" s="9">
        <v>45.083333333333336</v>
      </c>
    </row>
    <row r="146" spans="1:2" x14ac:dyDescent="0.25">
      <c r="A146" s="4" t="s">
        <v>2346</v>
      </c>
      <c r="B146" s="9">
        <v>47</v>
      </c>
    </row>
    <row r="147" spans="1:2" x14ac:dyDescent="0.25">
      <c r="A147" s="4" t="s">
        <v>2302</v>
      </c>
      <c r="B147" s="9">
        <v>60</v>
      </c>
    </row>
    <row r="148" spans="1:2" x14ac:dyDescent="0.25">
      <c r="A148" s="4" t="s">
        <v>2035</v>
      </c>
      <c r="B148" s="9">
        <v>44.846153846153847</v>
      </c>
    </row>
    <row r="149" spans="1:2" x14ac:dyDescent="0.25">
      <c r="A149" s="4" t="s">
        <v>1970</v>
      </c>
      <c r="B149" s="9">
        <v>60</v>
      </c>
    </row>
    <row r="150" spans="1:2" x14ac:dyDescent="0.25">
      <c r="A150" s="4" t="s">
        <v>2174</v>
      </c>
      <c r="B150" s="9">
        <v>51</v>
      </c>
    </row>
    <row r="151" spans="1:2" x14ac:dyDescent="0.25">
      <c r="A151" s="4" t="s">
        <v>2722</v>
      </c>
      <c r="B151" s="9">
        <v>56.333333333333336</v>
      </c>
    </row>
    <row r="152" spans="1:2" x14ac:dyDescent="0.25">
      <c r="A152" s="4" t="s">
        <v>2771</v>
      </c>
      <c r="B152" s="9">
        <v>27</v>
      </c>
    </row>
    <row r="153" spans="1:2" x14ac:dyDescent="0.25">
      <c r="A153" s="4" t="s">
        <v>2194</v>
      </c>
      <c r="B153" s="9">
        <v>37.4</v>
      </c>
    </row>
    <row r="154" spans="1:2" x14ac:dyDescent="0.25">
      <c r="A154" s="4" t="s">
        <v>2479</v>
      </c>
      <c r="B154" s="9">
        <v>17</v>
      </c>
    </row>
    <row r="155" spans="1:2" x14ac:dyDescent="0.25">
      <c r="A155" s="4" t="s">
        <v>2501</v>
      </c>
      <c r="B155" s="9">
        <v>41.333333333333336</v>
      </c>
    </row>
    <row r="156" spans="1:2" x14ac:dyDescent="0.25">
      <c r="A156" s="4" t="s">
        <v>2709</v>
      </c>
      <c r="B156" s="9">
        <v>54</v>
      </c>
    </row>
    <row r="157" spans="1:2" x14ac:dyDescent="0.25">
      <c r="A157" s="4" t="s">
        <v>2333</v>
      </c>
      <c r="B157" s="9">
        <v>40.5</v>
      </c>
    </row>
    <row r="158" spans="1:2" x14ac:dyDescent="0.25">
      <c r="A158" s="4" t="s">
        <v>2405</v>
      </c>
      <c r="B158" s="9">
        <v>39</v>
      </c>
    </row>
    <row r="159" spans="1:2" x14ac:dyDescent="0.25">
      <c r="A159" s="4" t="s">
        <v>2032</v>
      </c>
      <c r="B159" s="9">
        <v>44</v>
      </c>
    </row>
    <row r="160" spans="1:2" x14ac:dyDescent="0.25">
      <c r="A160" s="4" t="s">
        <v>1965</v>
      </c>
      <c r="B160" s="9">
        <v>53.9</v>
      </c>
    </row>
    <row r="161" spans="1:2" x14ac:dyDescent="0.25">
      <c r="A161" s="4" t="s">
        <v>2112</v>
      </c>
      <c r="B161" s="9">
        <v>23.5</v>
      </c>
    </row>
    <row r="162" spans="1:2" x14ac:dyDescent="0.25">
      <c r="A162" s="4" t="s">
        <v>2067</v>
      </c>
      <c r="B162" s="9">
        <v>52.909090909090907</v>
      </c>
    </row>
    <row r="163" spans="1:2" x14ac:dyDescent="0.25">
      <c r="A163" s="4" t="s">
        <v>1988</v>
      </c>
      <c r="B163" s="9">
        <v>41.684210526315788</v>
      </c>
    </row>
    <row r="164" spans="1:2" x14ac:dyDescent="0.25">
      <c r="A164" s="4" t="s">
        <v>2353</v>
      </c>
      <c r="B164" s="9">
        <v>42</v>
      </c>
    </row>
    <row r="165" spans="1:2" x14ac:dyDescent="0.25">
      <c r="A165" s="4" t="s">
        <v>1979</v>
      </c>
      <c r="B165" s="9">
        <v>44.9</v>
      </c>
    </row>
    <row r="166" spans="1:2" x14ac:dyDescent="0.25">
      <c r="A166" s="4" t="s">
        <v>2047</v>
      </c>
      <c r="B166" s="9">
        <v>44.166666666666664</v>
      </c>
    </row>
    <row r="167" spans="1:2" x14ac:dyDescent="0.25">
      <c r="A167" s="4" t="s">
        <v>2398</v>
      </c>
      <c r="B167" s="9">
        <v>52.5</v>
      </c>
    </row>
    <row r="168" spans="1:2" x14ac:dyDescent="0.25">
      <c r="A168" s="4" t="s">
        <v>2639</v>
      </c>
      <c r="B168" s="9">
        <v>47</v>
      </c>
    </row>
    <row r="169" spans="1:2" x14ac:dyDescent="0.25">
      <c r="A169" s="4" t="s">
        <v>1953</v>
      </c>
      <c r="B169" s="9">
        <v>39</v>
      </c>
    </row>
    <row r="170" spans="1:2" x14ac:dyDescent="0.25">
      <c r="A170" s="4" t="s">
        <v>2007</v>
      </c>
      <c r="B170" s="9">
        <v>44.230769230769234</v>
      </c>
    </row>
    <row r="171" spans="1:2" x14ac:dyDescent="0.25">
      <c r="A171" s="4" t="s">
        <v>2364</v>
      </c>
      <c r="B171" s="9">
        <v>21.5</v>
      </c>
    </row>
    <row r="172" spans="1:2" x14ac:dyDescent="0.25">
      <c r="A172" s="4" t="s">
        <v>2101</v>
      </c>
      <c r="B172" s="9">
        <v>41.875</v>
      </c>
    </row>
    <row r="173" spans="1:2" x14ac:dyDescent="0.25">
      <c r="A173" s="4" t="s">
        <v>1994</v>
      </c>
      <c r="B173" s="9">
        <v>43.962962962962962</v>
      </c>
    </row>
    <row r="174" spans="1:2" x14ac:dyDescent="0.25">
      <c r="A174" s="4" t="s">
        <v>2367</v>
      </c>
      <c r="B174" s="9">
        <v>9.5</v>
      </c>
    </row>
    <row r="175" spans="1:2" x14ac:dyDescent="0.25">
      <c r="A175" s="4" t="s">
        <v>2160</v>
      </c>
      <c r="B175" s="9">
        <v>13</v>
      </c>
    </row>
    <row r="176" spans="1:2" x14ac:dyDescent="0.25">
      <c r="A176" s="4" t="s">
        <v>2213</v>
      </c>
      <c r="B176" s="9">
        <v>31.8</v>
      </c>
    </row>
    <row r="177" spans="1:2" x14ac:dyDescent="0.25">
      <c r="A177" s="4" t="s">
        <v>2810</v>
      </c>
      <c r="B177" s="9">
        <v>33</v>
      </c>
    </row>
    <row r="178" spans="1:2" x14ac:dyDescent="0.25">
      <c r="A178" s="4" t="s">
        <v>2074</v>
      </c>
      <c r="B178" s="9">
        <v>32.363636363636367</v>
      </c>
    </row>
    <row r="179" spans="1:2" x14ac:dyDescent="0.25">
      <c r="A179" s="4" t="s">
        <v>2685</v>
      </c>
      <c r="B179" s="9">
        <v>8</v>
      </c>
    </row>
    <row r="180" spans="1:2" x14ac:dyDescent="0.25">
      <c r="A180" s="4" t="s">
        <v>2572</v>
      </c>
      <c r="B180" s="9">
        <v>0</v>
      </c>
    </row>
    <row r="181" spans="1:2" x14ac:dyDescent="0.25">
      <c r="A181" s="4" t="s">
        <v>2840</v>
      </c>
      <c r="B181" s="9">
        <v>48</v>
      </c>
    </row>
    <row r="182" spans="1:2" x14ac:dyDescent="0.25">
      <c r="A182" s="4" t="s">
        <v>2121</v>
      </c>
      <c r="B182" s="9">
        <v>31.428571428571427</v>
      </c>
    </row>
    <row r="183" spans="1:2" x14ac:dyDescent="0.25">
      <c r="A183" s="4" t="s">
        <v>2694</v>
      </c>
      <c r="B183" s="9">
        <v>53.333333333333336</v>
      </c>
    </row>
    <row r="184" spans="1:2" x14ac:dyDescent="0.25">
      <c r="A184" s="4" t="s">
        <v>2636</v>
      </c>
      <c r="B184" s="9">
        <v>55</v>
      </c>
    </row>
    <row r="185" spans="1:2" x14ac:dyDescent="0.25">
      <c r="A185" s="4" t="s">
        <v>1991</v>
      </c>
      <c r="B185" s="9">
        <v>34.25</v>
      </c>
    </row>
    <row r="186" spans="1:2" x14ac:dyDescent="0.25">
      <c r="A186" s="4" t="s">
        <v>2038</v>
      </c>
      <c r="B186" s="9">
        <v>23.833333333333332</v>
      </c>
    </row>
    <row r="187" spans="1:2" x14ac:dyDescent="0.25">
      <c r="A187" s="4" t="s">
        <v>1962</v>
      </c>
      <c r="B187" s="9">
        <v>51.31818181818182</v>
      </c>
    </row>
    <row r="188" spans="1:2" x14ac:dyDescent="0.25">
      <c r="A188" s="4" t="s">
        <v>2144</v>
      </c>
      <c r="B188" s="9">
        <v>44.333333333333336</v>
      </c>
    </row>
    <row r="189" spans="1:2" x14ac:dyDescent="0.25">
      <c r="A189" s="4" t="s">
        <v>2866</v>
      </c>
      <c r="B189" s="9">
        <v>49</v>
      </c>
    </row>
    <row r="190" spans="1:2" x14ac:dyDescent="0.25">
      <c r="A190" s="4" t="s">
        <v>2131</v>
      </c>
      <c r="B190" s="9">
        <v>28.25</v>
      </c>
    </row>
    <row r="191" spans="1:2" x14ac:dyDescent="0.25">
      <c r="A191" s="4" t="s">
        <v>2054</v>
      </c>
      <c r="B191" s="9">
        <v>37.75</v>
      </c>
    </row>
    <row r="192" spans="1:2" x14ac:dyDescent="0.25">
      <c r="A192" s="4" t="s">
        <v>2577</v>
      </c>
      <c r="B192" s="9">
        <v>45</v>
      </c>
    </row>
    <row r="193" spans="1:2" x14ac:dyDescent="0.25">
      <c r="A193" s="4" t="s">
        <v>2265</v>
      </c>
      <c r="B193" s="9">
        <v>43.666666666666664</v>
      </c>
    </row>
    <row r="194" spans="1:2" x14ac:dyDescent="0.25">
      <c r="A194" s="4" t="s">
        <v>2202</v>
      </c>
      <c r="B194" s="9">
        <v>3</v>
      </c>
    </row>
    <row r="195" spans="1:2" x14ac:dyDescent="0.25">
      <c r="A195" s="4" t="s">
        <v>2297</v>
      </c>
      <c r="B195" s="9">
        <v>42.5</v>
      </c>
    </row>
    <row r="196" spans="1:2" x14ac:dyDescent="0.25">
      <c r="A196" s="4" t="s">
        <v>2199</v>
      </c>
      <c r="B196" s="9">
        <v>40.81818181818182</v>
      </c>
    </row>
    <row r="197" spans="1:2" x14ac:dyDescent="0.25">
      <c r="A197" s="4" t="s">
        <v>1558</v>
      </c>
      <c r="B197" s="9">
        <v>57</v>
      </c>
    </row>
    <row r="198" spans="1:2" x14ac:dyDescent="0.25">
      <c r="A198" s="4" t="s">
        <v>1886</v>
      </c>
      <c r="B198" s="9">
        <v>58</v>
      </c>
    </row>
    <row r="199" spans="1:2" x14ac:dyDescent="0.25">
      <c r="A199" s="4" t="s">
        <v>1198</v>
      </c>
      <c r="B199" s="9">
        <v>46</v>
      </c>
    </row>
    <row r="200" spans="1:2" x14ac:dyDescent="0.25">
      <c r="A200" s="4" t="s">
        <v>1419</v>
      </c>
      <c r="B200" s="9">
        <v>0</v>
      </c>
    </row>
    <row r="201" spans="1:2" x14ac:dyDescent="0.25">
      <c r="A201" s="4" t="s">
        <v>1837</v>
      </c>
      <c r="B201" s="9">
        <v>0</v>
      </c>
    </row>
    <row r="202" spans="1:2" x14ac:dyDescent="0.25">
      <c r="A202" s="4" t="s">
        <v>1236</v>
      </c>
      <c r="B202" s="9">
        <v>2.5</v>
      </c>
    </row>
    <row r="203" spans="1:2" x14ac:dyDescent="0.25">
      <c r="A203" s="4" t="s">
        <v>1565</v>
      </c>
      <c r="B203" s="9">
        <v>0</v>
      </c>
    </row>
    <row r="204" spans="1:2" x14ac:dyDescent="0.25">
      <c r="A204" s="4" t="s">
        <v>1827</v>
      </c>
      <c r="B204" s="9">
        <v>53</v>
      </c>
    </row>
    <row r="205" spans="1:2" x14ac:dyDescent="0.25">
      <c r="A205" s="4" t="s">
        <v>1468</v>
      </c>
      <c r="B205" s="9">
        <v>12</v>
      </c>
    </row>
    <row r="206" spans="1:2" x14ac:dyDescent="0.25">
      <c r="A206" s="4" t="s">
        <v>1353</v>
      </c>
      <c r="B206" s="9">
        <v>62</v>
      </c>
    </row>
    <row r="207" spans="1:2" x14ac:dyDescent="0.25">
      <c r="A207" s="4" t="s">
        <v>1326</v>
      </c>
      <c r="B207" s="9">
        <v>5.75</v>
      </c>
    </row>
    <row r="208" spans="1:2" x14ac:dyDescent="0.25">
      <c r="A208" s="4" t="s">
        <v>1459</v>
      </c>
      <c r="B208" s="9">
        <v>5</v>
      </c>
    </row>
    <row r="209" spans="1:2" x14ac:dyDescent="0.25">
      <c r="A209" s="4" t="s">
        <v>1926</v>
      </c>
      <c r="B209" s="9">
        <v>0</v>
      </c>
    </row>
    <row r="210" spans="1:2" x14ac:dyDescent="0.25">
      <c r="A210" s="4" t="s">
        <v>1204</v>
      </c>
      <c r="B210" s="9">
        <v>0</v>
      </c>
    </row>
    <row r="211" spans="1:2" x14ac:dyDescent="0.25">
      <c r="A211" s="4" t="s">
        <v>1903</v>
      </c>
      <c r="B211" s="9">
        <v>5</v>
      </c>
    </row>
    <row r="212" spans="1:2" x14ac:dyDescent="0.25">
      <c r="A212" s="4" t="s">
        <v>1477</v>
      </c>
      <c r="B212" s="9">
        <v>17.5</v>
      </c>
    </row>
    <row r="213" spans="1:2" x14ac:dyDescent="0.25">
      <c r="A213" s="4" t="s">
        <v>1645</v>
      </c>
      <c r="B213" s="9">
        <v>13</v>
      </c>
    </row>
    <row r="214" spans="1:2" x14ac:dyDescent="0.25">
      <c r="A214" s="4" t="s">
        <v>1782</v>
      </c>
      <c r="B214" s="9">
        <v>0</v>
      </c>
    </row>
    <row r="215" spans="1:2" x14ac:dyDescent="0.25">
      <c r="A215" s="4" t="s">
        <v>2911</v>
      </c>
      <c r="B215" s="9">
        <v>47.691467576791808</v>
      </c>
    </row>
    <row r="216" spans="1:2" x14ac:dyDescent="0.25">
      <c r="B216" s="9">
        <v>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L1470"/>
  <sheetViews>
    <sheetView topLeftCell="A1457" workbookViewId="0">
      <selection activeCell="B1471" sqref="B1471"/>
    </sheetView>
  </sheetViews>
  <sheetFormatPr defaultColWidth="11.625" defaultRowHeight="15.75" x14ac:dyDescent="0.25"/>
  <cols>
    <col min="1" max="1" width="11.75" customWidth="1"/>
    <col min="2" max="2" width="14.875" customWidth="1"/>
    <col min="4" max="4" width="17" customWidth="1"/>
    <col min="5" max="5" width="12.75" customWidth="1"/>
    <col min="6" max="6" width="20.125" customWidth="1"/>
    <col min="7" max="7" width="11.625" style="10"/>
    <col min="8" max="9" width="14.5" style="2" customWidth="1"/>
    <col min="10" max="10" width="16" customWidth="1"/>
    <col min="12" max="12" width="11.875" customWidth="1"/>
    <col min="14" max="14" width="12.5" customWidth="1"/>
    <col min="15" max="15" width="15.625" customWidth="1"/>
    <col min="17" max="17" width="13.25" customWidth="1"/>
  </cols>
  <sheetData>
    <row r="1" spans="1:12" x14ac:dyDescent="0.25">
      <c r="A1" t="s">
        <v>2909</v>
      </c>
      <c r="B1" t="s">
        <v>0</v>
      </c>
      <c r="C1" t="s">
        <v>1</v>
      </c>
      <c r="D1" t="s">
        <v>2</v>
      </c>
      <c r="E1" t="s">
        <v>3</v>
      </c>
      <c r="F1" t="s">
        <v>4</v>
      </c>
      <c r="G1" s="10" t="s">
        <v>5</v>
      </c>
      <c r="H1" t="s">
        <v>6</v>
      </c>
      <c r="I1" t="s">
        <v>7</v>
      </c>
      <c r="J1" t="s">
        <v>2925</v>
      </c>
      <c r="K1" s="2" t="s">
        <v>2926</v>
      </c>
      <c r="L1" s="2" t="s">
        <v>2927</v>
      </c>
    </row>
    <row r="2" spans="1:12" x14ac:dyDescent="0.25">
      <c r="A2">
        <v>1</v>
      </c>
      <c r="B2" t="s">
        <v>8</v>
      </c>
      <c r="C2" t="s">
        <v>9</v>
      </c>
      <c r="D2" t="s">
        <v>10</v>
      </c>
      <c r="E2" s="7">
        <v>399</v>
      </c>
      <c r="F2" s="7">
        <v>1099</v>
      </c>
      <c r="G2" s="9">
        <v>64</v>
      </c>
      <c r="H2" s="7">
        <v>4.2</v>
      </c>
      <c r="I2" s="7">
        <v>24269</v>
      </c>
      <c r="J2" s="7">
        <f xml:space="preserve"> Table1[[#This Row],[actual_price]] * Table1[[#This Row],[rating_count]]</f>
        <v>26671631</v>
      </c>
      <c r="K2" s="8" t="str">
        <f>IF(Table1[[#This Row],[actual_price]]&lt;200,"&lt;₹200",IF(Table1[[#This Row],[actual_price]]&lt;=500,"₹200–₹500","&gt;₹500"))</f>
        <v>&gt;₹500</v>
      </c>
      <c r="L2" s="8">
        <f xml:space="preserve"> Table1[[#This Row],[rating]] + (Table1[[#This Row],[rating_count]] / 1000)</f>
        <v>28.468999999999998</v>
      </c>
    </row>
    <row r="3" spans="1:12" x14ac:dyDescent="0.25">
      <c r="A3">
        <v>2</v>
      </c>
      <c r="B3" t="s">
        <v>11</v>
      </c>
      <c r="C3" t="s">
        <v>12</v>
      </c>
      <c r="D3" t="s">
        <v>10</v>
      </c>
      <c r="E3" s="7">
        <v>199</v>
      </c>
      <c r="F3" s="7">
        <v>349</v>
      </c>
      <c r="G3" s="9">
        <v>43</v>
      </c>
      <c r="H3" s="7">
        <v>4</v>
      </c>
      <c r="I3" s="7">
        <v>43994</v>
      </c>
      <c r="J3" s="7">
        <f xml:space="preserve"> Table1[[#This Row],[actual_price]] * Table1[[#This Row],[rating_count]]</f>
        <v>15353906</v>
      </c>
      <c r="K3" s="8" t="str">
        <f>IF(Table1[[#This Row],[actual_price]]&lt;200,"&lt;₹200",IF(Table1[[#This Row],[actual_price]]&lt;=500,"₹200–₹500","&gt;₹500"))</f>
        <v>₹200–₹500</v>
      </c>
      <c r="L3" s="8">
        <f xml:space="preserve"> Table1[[#This Row],[rating]] + (Table1[[#This Row],[rating_count]] / 1000)</f>
        <v>47.994</v>
      </c>
    </row>
    <row r="4" spans="1:12" x14ac:dyDescent="0.25">
      <c r="A4">
        <v>3</v>
      </c>
      <c r="B4" t="s">
        <v>13</v>
      </c>
      <c r="C4" t="s">
        <v>14</v>
      </c>
      <c r="D4" t="s">
        <v>10</v>
      </c>
      <c r="E4" s="7">
        <v>199</v>
      </c>
      <c r="F4" s="7">
        <v>1899</v>
      </c>
      <c r="G4" s="9">
        <v>90</v>
      </c>
      <c r="H4" s="7">
        <v>3.9</v>
      </c>
      <c r="I4" s="7">
        <v>7928</v>
      </c>
      <c r="J4" s="7">
        <f xml:space="preserve"> Table1[[#This Row],[actual_price]] * Table1[[#This Row],[rating_count]]</f>
        <v>15055272</v>
      </c>
      <c r="K4" s="8" t="str">
        <f>IF(Table1[[#This Row],[actual_price]]&lt;200,"&lt;₹200",IF(Table1[[#This Row],[actual_price]]&lt;=500,"₹200–₹500","&gt;₹500"))</f>
        <v>&gt;₹500</v>
      </c>
      <c r="L4" s="8">
        <f xml:space="preserve"> Table1[[#This Row],[rating]] + (Table1[[#This Row],[rating_count]] / 1000)</f>
        <v>11.827999999999999</v>
      </c>
    </row>
    <row r="5" spans="1:12" x14ac:dyDescent="0.25">
      <c r="A5">
        <v>4</v>
      </c>
      <c r="B5" t="s">
        <v>15</v>
      </c>
      <c r="C5" t="s">
        <v>16</v>
      </c>
      <c r="D5" t="s">
        <v>10</v>
      </c>
      <c r="E5" s="7">
        <v>329</v>
      </c>
      <c r="F5" s="7">
        <v>699</v>
      </c>
      <c r="G5" s="9">
        <v>53</v>
      </c>
      <c r="H5" s="7">
        <v>4.2</v>
      </c>
      <c r="I5" s="7">
        <v>94363</v>
      </c>
      <c r="J5" s="7">
        <f xml:space="preserve"> Table1[[#This Row],[actual_price]] * Table1[[#This Row],[rating_count]]</f>
        <v>65959737</v>
      </c>
      <c r="K5" s="8" t="str">
        <f>IF(Table1[[#This Row],[actual_price]]&lt;200,"&lt;₹200",IF(Table1[[#This Row],[actual_price]]&lt;=500,"₹200–₹500","&gt;₹500"))</f>
        <v>&gt;₹500</v>
      </c>
      <c r="L5" s="8">
        <f xml:space="preserve"> Table1[[#This Row],[rating]] + (Table1[[#This Row],[rating_count]] / 1000)</f>
        <v>98.563000000000002</v>
      </c>
    </row>
    <row r="6" spans="1:12" x14ac:dyDescent="0.25">
      <c r="A6">
        <v>5</v>
      </c>
      <c r="B6" t="s">
        <v>17</v>
      </c>
      <c r="C6" t="s">
        <v>18</v>
      </c>
      <c r="D6" t="s">
        <v>10</v>
      </c>
      <c r="E6" s="7">
        <v>154</v>
      </c>
      <c r="F6" s="7">
        <v>399</v>
      </c>
      <c r="G6" s="9">
        <v>61</v>
      </c>
      <c r="H6" s="7">
        <v>4.2</v>
      </c>
      <c r="I6" s="7">
        <v>16905</v>
      </c>
      <c r="J6" s="7">
        <f xml:space="preserve"> Table1[[#This Row],[actual_price]] * Table1[[#This Row],[rating_count]]</f>
        <v>6745095</v>
      </c>
      <c r="K6" s="8" t="str">
        <f>IF(Table1[[#This Row],[actual_price]]&lt;200,"&lt;₹200",IF(Table1[[#This Row],[actual_price]]&lt;=500,"₹200–₹500","&gt;₹500"))</f>
        <v>₹200–₹500</v>
      </c>
      <c r="L6" s="8">
        <f xml:space="preserve"> Table1[[#This Row],[rating]] + (Table1[[#This Row],[rating_count]] / 1000)</f>
        <v>21.105</v>
      </c>
    </row>
    <row r="7" spans="1:12" x14ac:dyDescent="0.25">
      <c r="A7">
        <v>6</v>
      </c>
      <c r="B7" t="s">
        <v>19</v>
      </c>
      <c r="C7" t="s">
        <v>20</v>
      </c>
      <c r="D7" t="s">
        <v>10</v>
      </c>
      <c r="E7" s="7">
        <v>149</v>
      </c>
      <c r="F7" s="7">
        <v>1000</v>
      </c>
      <c r="G7" s="9">
        <v>85</v>
      </c>
      <c r="H7" s="7">
        <v>3.9</v>
      </c>
      <c r="I7" s="7">
        <v>24871</v>
      </c>
      <c r="J7" s="7">
        <f xml:space="preserve"> Table1[[#This Row],[actual_price]] * Table1[[#This Row],[rating_count]]</f>
        <v>24871000</v>
      </c>
      <c r="K7" s="8" t="str">
        <f>IF(Table1[[#This Row],[actual_price]]&lt;200,"&lt;₹200",IF(Table1[[#This Row],[actual_price]]&lt;=500,"₹200–₹500","&gt;₹500"))</f>
        <v>&gt;₹500</v>
      </c>
      <c r="L7" s="8">
        <f xml:space="preserve"> Table1[[#This Row],[rating]] + (Table1[[#This Row],[rating_count]] / 1000)</f>
        <v>28.770999999999997</v>
      </c>
    </row>
    <row r="8" spans="1:12" x14ac:dyDescent="0.25">
      <c r="A8">
        <v>7</v>
      </c>
      <c r="B8" t="s">
        <v>21</v>
      </c>
      <c r="C8" t="s">
        <v>22</v>
      </c>
      <c r="D8" t="s">
        <v>10</v>
      </c>
      <c r="E8" s="7">
        <v>176.63</v>
      </c>
      <c r="F8" s="7">
        <v>499</v>
      </c>
      <c r="G8" s="9">
        <v>65</v>
      </c>
      <c r="H8" s="7">
        <v>4.0999999999999996</v>
      </c>
      <c r="I8" s="7">
        <v>15188</v>
      </c>
      <c r="J8" s="7">
        <f xml:space="preserve"> Table1[[#This Row],[actual_price]] * Table1[[#This Row],[rating_count]]</f>
        <v>7578812</v>
      </c>
      <c r="K8" s="8" t="str">
        <f>IF(Table1[[#This Row],[actual_price]]&lt;200,"&lt;₹200",IF(Table1[[#This Row],[actual_price]]&lt;=500,"₹200–₹500","&gt;₹500"))</f>
        <v>₹200–₹500</v>
      </c>
      <c r="L8" s="8">
        <f xml:space="preserve"> Table1[[#This Row],[rating]] + (Table1[[#This Row],[rating_count]] / 1000)</f>
        <v>19.288</v>
      </c>
    </row>
    <row r="9" spans="1:12" x14ac:dyDescent="0.25">
      <c r="A9">
        <v>8</v>
      </c>
      <c r="B9" t="s">
        <v>23</v>
      </c>
      <c r="C9" t="s">
        <v>24</v>
      </c>
      <c r="D9" t="s">
        <v>10</v>
      </c>
      <c r="E9" s="7">
        <v>229</v>
      </c>
      <c r="F9" s="7">
        <v>299</v>
      </c>
      <c r="G9" s="9">
        <v>23</v>
      </c>
      <c r="H9" s="7">
        <v>4.3</v>
      </c>
      <c r="I9" s="7">
        <v>30411</v>
      </c>
      <c r="J9" s="7">
        <f xml:space="preserve"> Table1[[#This Row],[actual_price]] * Table1[[#This Row],[rating_count]]</f>
        <v>9092889</v>
      </c>
      <c r="K9" s="8" t="str">
        <f>IF(Table1[[#This Row],[actual_price]]&lt;200,"&lt;₹200",IF(Table1[[#This Row],[actual_price]]&lt;=500,"₹200–₹500","&gt;₹500"))</f>
        <v>₹200–₹500</v>
      </c>
      <c r="L9" s="8">
        <f xml:space="preserve"> Table1[[#This Row],[rating]] + (Table1[[#This Row],[rating_count]] / 1000)</f>
        <v>34.710999999999999</v>
      </c>
    </row>
    <row r="10" spans="1:12" x14ac:dyDescent="0.25">
      <c r="A10">
        <v>9</v>
      </c>
      <c r="B10" t="s">
        <v>25</v>
      </c>
      <c r="C10" t="s">
        <v>26</v>
      </c>
      <c r="D10" t="s">
        <v>27</v>
      </c>
      <c r="E10" s="7">
        <v>499</v>
      </c>
      <c r="F10" s="7">
        <v>999</v>
      </c>
      <c r="G10" s="9">
        <v>50</v>
      </c>
      <c r="H10" s="7">
        <v>4.2</v>
      </c>
      <c r="I10" s="7">
        <v>179691</v>
      </c>
      <c r="J10" s="7">
        <f xml:space="preserve"> Table1[[#This Row],[actual_price]] * Table1[[#This Row],[rating_count]]</f>
        <v>179511309</v>
      </c>
      <c r="K10" s="8" t="str">
        <f>IF(Table1[[#This Row],[actual_price]]&lt;200,"&lt;₹200",IF(Table1[[#This Row],[actual_price]]&lt;=500,"₹200–₹500","&gt;₹500"))</f>
        <v>&gt;₹500</v>
      </c>
      <c r="L10" s="8">
        <f xml:space="preserve"> Table1[[#This Row],[rating]] + (Table1[[#This Row],[rating_count]] / 1000)</f>
        <v>183.89099999999999</v>
      </c>
    </row>
    <row r="11" spans="1:12" x14ac:dyDescent="0.25">
      <c r="A11">
        <v>10</v>
      </c>
      <c r="B11" t="s">
        <v>28</v>
      </c>
      <c r="C11" t="s">
        <v>29</v>
      </c>
      <c r="D11" t="s">
        <v>10</v>
      </c>
      <c r="E11" s="7">
        <v>199</v>
      </c>
      <c r="F11" s="7">
        <v>299</v>
      </c>
      <c r="G11" s="9">
        <v>33</v>
      </c>
      <c r="H11" s="7">
        <v>4</v>
      </c>
      <c r="I11" s="7">
        <v>43994</v>
      </c>
      <c r="J11" s="7">
        <f xml:space="preserve"> Table1[[#This Row],[actual_price]] * Table1[[#This Row],[rating_count]]</f>
        <v>13154206</v>
      </c>
      <c r="K11" s="8" t="str">
        <f>IF(Table1[[#This Row],[actual_price]]&lt;200,"&lt;₹200",IF(Table1[[#This Row],[actual_price]]&lt;=500,"₹200–₹500","&gt;₹500"))</f>
        <v>₹200–₹500</v>
      </c>
      <c r="L11" s="8">
        <f xml:space="preserve"> Table1[[#This Row],[rating]] + (Table1[[#This Row],[rating_count]] / 1000)</f>
        <v>47.994</v>
      </c>
    </row>
    <row r="12" spans="1:12" x14ac:dyDescent="0.25">
      <c r="A12">
        <v>11</v>
      </c>
      <c r="B12" t="s">
        <v>30</v>
      </c>
      <c r="C12" t="s">
        <v>31</v>
      </c>
      <c r="D12" t="s">
        <v>10</v>
      </c>
      <c r="E12" s="7">
        <v>154</v>
      </c>
      <c r="F12" s="7">
        <v>339</v>
      </c>
      <c r="G12" s="9">
        <v>55</v>
      </c>
      <c r="H12" s="7">
        <v>4.3</v>
      </c>
      <c r="I12" s="7">
        <v>13391</v>
      </c>
      <c r="J12" s="7">
        <f xml:space="preserve"> Table1[[#This Row],[actual_price]] * Table1[[#This Row],[rating_count]]</f>
        <v>4539549</v>
      </c>
      <c r="K12" s="8" t="str">
        <f>IF(Table1[[#This Row],[actual_price]]&lt;200,"&lt;₹200",IF(Table1[[#This Row],[actual_price]]&lt;=500,"₹200–₹500","&gt;₹500"))</f>
        <v>₹200–₹500</v>
      </c>
      <c r="L12" s="8">
        <f xml:space="preserve"> Table1[[#This Row],[rating]] + (Table1[[#This Row],[rating_count]] / 1000)</f>
        <v>17.690999999999999</v>
      </c>
    </row>
    <row r="13" spans="1:12" x14ac:dyDescent="0.25">
      <c r="A13">
        <v>12</v>
      </c>
      <c r="B13" t="s">
        <v>32</v>
      </c>
      <c r="C13" t="s">
        <v>33</v>
      </c>
      <c r="D13" t="s">
        <v>10</v>
      </c>
      <c r="E13" s="7">
        <v>299</v>
      </c>
      <c r="F13" s="7">
        <v>799</v>
      </c>
      <c r="G13" s="9">
        <v>63</v>
      </c>
      <c r="H13" s="7">
        <v>4.2</v>
      </c>
      <c r="I13" s="7">
        <v>94363</v>
      </c>
      <c r="J13" s="7">
        <f xml:space="preserve"> Table1[[#This Row],[actual_price]] * Table1[[#This Row],[rating_count]]</f>
        <v>75396037</v>
      </c>
      <c r="K13" s="8" t="str">
        <f>IF(Table1[[#This Row],[actual_price]]&lt;200,"&lt;₹200",IF(Table1[[#This Row],[actual_price]]&lt;=500,"₹200–₹500","&gt;₹500"))</f>
        <v>&gt;₹500</v>
      </c>
      <c r="L13" s="8">
        <f xml:space="preserve"> Table1[[#This Row],[rating]] + (Table1[[#This Row],[rating_count]] / 1000)</f>
        <v>98.563000000000002</v>
      </c>
    </row>
    <row r="14" spans="1:12" x14ac:dyDescent="0.25">
      <c r="A14">
        <v>13</v>
      </c>
      <c r="B14" t="s">
        <v>34</v>
      </c>
      <c r="C14" t="s">
        <v>35</v>
      </c>
      <c r="D14" t="s">
        <v>36</v>
      </c>
      <c r="E14" s="7">
        <v>219</v>
      </c>
      <c r="F14" s="7">
        <v>700</v>
      </c>
      <c r="G14" s="9">
        <v>69</v>
      </c>
      <c r="H14" s="7">
        <v>4.4000000000000004</v>
      </c>
      <c r="I14" s="7">
        <v>426973</v>
      </c>
      <c r="J14" s="7">
        <f xml:space="preserve"> Table1[[#This Row],[actual_price]] * Table1[[#This Row],[rating_count]]</f>
        <v>298881100</v>
      </c>
      <c r="K14" s="8" t="str">
        <f>IF(Table1[[#This Row],[actual_price]]&lt;200,"&lt;₹200",IF(Table1[[#This Row],[actual_price]]&lt;=500,"₹200–₹500","&gt;₹500"))</f>
        <v>&gt;₹500</v>
      </c>
      <c r="L14" s="8">
        <f xml:space="preserve"> Table1[[#This Row],[rating]] + (Table1[[#This Row],[rating_count]] / 1000)</f>
        <v>431.37299999999999</v>
      </c>
    </row>
    <row r="15" spans="1:12" x14ac:dyDescent="0.25">
      <c r="A15">
        <v>14</v>
      </c>
      <c r="B15" t="s">
        <v>37</v>
      </c>
      <c r="C15" t="s">
        <v>38</v>
      </c>
      <c r="D15" t="s">
        <v>10</v>
      </c>
      <c r="E15" s="7">
        <v>350</v>
      </c>
      <c r="F15" s="7">
        <v>899</v>
      </c>
      <c r="G15" s="9">
        <v>61</v>
      </c>
      <c r="H15" s="7">
        <v>4.2</v>
      </c>
      <c r="I15" s="7">
        <v>2262</v>
      </c>
      <c r="J15" s="7">
        <f xml:space="preserve"> Table1[[#This Row],[actual_price]] * Table1[[#This Row],[rating_count]]</f>
        <v>2033538</v>
      </c>
      <c r="K15" s="8" t="str">
        <f>IF(Table1[[#This Row],[actual_price]]&lt;200,"&lt;₹200",IF(Table1[[#This Row],[actual_price]]&lt;=500,"₹200–₹500","&gt;₹500"))</f>
        <v>&gt;₹500</v>
      </c>
      <c r="L15" s="8">
        <f xml:space="preserve"> Table1[[#This Row],[rating]] + (Table1[[#This Row],[rating_count]] / 1000)</f>
        <v>6.4619999999999997</v>
      </c>
    </row>
    <row r="16" spans="1:12" x14ac:dyDescent="0.25">
      <c r="A16">
        <v>15</v>
      </c>
      <c r="B16" t="s">
        <v>39</v>
      </c>
      <c r="C16" t="s">
        <v>40</v>
      </c>
      <c r="D16" t="s">
        <v>10</v>
      </c>
      <c r="E16" s="7">
        <v>159</v>
      </c>
      <c r="F16" s="7">
        <v>399</v>
      </c>
      <c r="G16" s="9">
        <v>60</v>
      </c>
      <c r="H16" s="7">
        <v>4.0999999999999996</v>
      </c>
      <c r="I16" s="7">
        <v>4768</v>
      </c>
      <c r="J16" s="7">
        <f xml:space="preserve"> Table1[[#This Row],[actual_price]] * Table1[[#This Row],[rating_count]]</f>
        <v>1902432</v>
      </c>
      <c r="K16" s="8" t="str">
        <f>IF(Table1[[#This Row],[actual_price]]&lt;200,"&lt;₹200",IF(Table1[[#This Row],[actual_price]]&lt;=500,"₹200–₹500","&gt;₹500"))</f>
        <v>₹200–₹500</v>
      </c>
      <c r="L16" s="8">
        <f xml:space="preserve"> Table1[[#This Row],[rating]] + (Table1[[#This Row],[rating_count]] / 1000)</f>
        <v>8.8679999999999986</v>
      </c>
    </row>
    <row r="17" spans="1:12" x14ac:dyDescent="0.25">
      <c r="A17">
        <v>16</v>
      </c>
      <c r="B17" t="s">
        <v>41</v>
      </c>
      <c r="C17" t="s">
        <v>42</v>
      </c>
      <c r="D17" t="s">
        <v>10</v>
      </c>
      <c r="E17" s="7">
        <v>349</v>
      </c>
      <c r="F17" s="7">
        <v>399</v>
      </c>
      <c r="G17" s="9">
        <v>13</v>
      </c>
      <c r="H17" s="7">
        <v>4.4000000000000004</v>
      </c>
      <c r="I17" s="7">
        <v>18757</v>
      </c>
      <c r="J17" s="7">
        <f xml:space="preserve"> Table1[[#This Row],[actual_price]] * Table1[[#This Row],[rating_count]]</f>
        <v>7484043</v>
      </c>
      <c r="K17" s="8" t="str">
        <f>IF(Table1[[#This Row],[actual_price]]&lt;200,"&lt;₹200",IF(Table1[[#This Row],[actual_price]]&lt;=500,"₹200–₹500","&gt;₹500"))</f>
        <v>₹200–₹500</v>
      </c>
      <c r="L17" s="8">
        <f xml:space="preserve"> Table1[[#This Row],[rating]] + (Table1[[#This Row],[rating_count]] / 1000)</f>
        <v>23.157000000000004</v>
      </c>
    </row>
    <row r="18" spans="1:12" x14ac:dyDescent="0.25">
      <c r="A18">
        <v>17</v>
      </c>
      <c r="B18" t="s">
        <v>43</v>
      </c>
      <c r="C18" t="s">
        <v>44</v>
      </c>
      <c r="D18" t="s">
        <v>45</v>
      </c>
      <c r="E18" s="7">
        <v>13999</v>
      </c>
      <c r="F18" s="7">
        <v>24999</v>
      </c>
      <c r="G18" s="9">
        <v>44</v>
      </c>
      <c r="H18" s="7">
        <v>4.2</v>
      </c>
      <c r="I18" s="7">
        <v>32840</v>
      </c>
      <c r="J18" s="7">
        <f xml:space="preserve"> Table1[[#This Row],[actual_price]] * Table1[[#This Row],[rating_count]]</f>
        <v>820967160</v>
      </c>
      <c r="K18" s="8" t="str">
        <f>IF(Table1[[#This Row],[actual_price]]&lt;200,"&lt;₹200",IF(Table1[[#This Row],[actual_price]]&lt;=500,"₹200–₹500","&gt;₹500"))</f>
        <v>&gt;₹500</v>
      </c>
      <c r="L18" s="8">
        <f xml:space="preserve"> Table1[[#This Row],[rating]] + (Table1[[#This Row],[rating_count]] / 1000)</f>
        <v>37.040000000000006</v>
      </c>
    </row>
    <row r="19" spans="1:12" x14ac:dyDescent="0.25">
      <c r="A19">
        <v>18</v>
      </c>
      <c r="B19" t="s">
        <v>46</v>
      </c>
      <c r="C19" t="s">
        <v>47</v>
      </c>
      <c r="D19" t="s">
        <v>10</v>
      </c>
      <c r="E19" s="7">
        <v>249</v>
      </c>
      <c r="F19" s="7">
        <v>399</v>
      </c>
      <c r="G19" s="9">
        <v>38</v>
      </c>
      <c r="H19" s="7">
        <v>4</v>
      </c>
      <c r="I19" s="7">
        <v>43994</v>
      </c>
      <c r="J19" s="7">
        <f xml:space="preserve"> Table1[[#This Row],[actual_price]] * Table1[[#This Row],[rating_count]]</f>
        <v>17553606</v>
      </c>
      <c r="K19" s="8" t="str">
        <f>IF(Table1[[#This Row],[actual_price]]&lt;200,"&lt;₹200",IF(Table1[[#This Row],[actual_price]]&lt;=500,"₹200–₹500","&gt;₹500"))</f>
        <v>₹200–₹500</v>
      </c>
      <c r="L19" s="8">
        <f xml:space="preserve"> Table1[[#This Row],[rating]] + (Table1[[#This Row],[rating_count]] / 1000)</f>
        <v>47.994</v>
      </c>
    </row>
    <row r="20" spans="1:12" x14ac:dyDescent="0.25">
      <c r="A20">
        <v>19</v>
      </c>
      <c r="B20" t="s">
        <v>48</v>
      </c>
      <c r="C20" t="s">
        <v>49</v>
      </c>
      <c r="D20" t="s">
        <v>10</v>
      </c>
      <c r="E20" s="7">
        <v>199</v>
      </c>
      <c r="F20" s="7">
        <v>499</v>
      </c>
      <c r="G20" s="9">
        <v>60</v>
      </c>
      <c r="H20" s="7">
        <v>4.0999999999999996</v>
      </c>
      <c r="I20" s="7">
        <v>13045</v>
      </c>
      <c r="J20" s="7">
        <f xml:space="preserve"> Table1[[#This Row],[actual_price]] * Table1[[#This Row],[rating_count]]</f>
        <v>6509455</v>
      </c>
      <c r="K20" s="8" t="str">
        <f>IF(Table1[[#This Row],[actual_price]]&lt;200,"&lt;₹200",IF(Table1[[#This Row],[actual_price]]&lt;=500,"₹200–₹500","&gt;₹500"))</f>
        <v>₹200–₹500</v>
      </c>
      <c r="L20" s="8">
        <f xml:space="preserve"> Table1[[#This Row],[rating]] + (Table1[[#This Row],[rating_count]] / 1000)</f>
        <v>17.145</v>
      </c>
    </row>
    <row r="21" spans="1:12" x14ac:dyDescent="0.25">
      <c r="A21">
        <v>20</v>
      </c>
      <c r="B21" t="s">
        <v>50</v>
      </c>
      <c r="C21" t="s">
        <v>51</v>
      </c>
      <c r="D21" t="s">
        <v>45</v>
      </c>
      <c r="E21" s="7">
        <v>13490</v>
      </c>
      <c r="F21" s="7">
        <v>21990</v>
      </c>
      <c r="G21" s="9">
        <v>39</v>
      </c>
      <c r="H21" s="7">
        <v>4.3</v>
      </c>
      <c r="I21" s="7">
        <v>11976</v>
      </c>
      <c r="J21" s="7">
        <f xml:space="preserve"> Table1[[#This Row],[actual_price]] * Table1[[#This Row],[rating_count]]</f>
        <v>263352240</v>
      </c>
      <c r="K21" s="8" t="str">
        <f>IF(Table1[[#This Row],[actual_price]]&lt;200,"&lt;₹200",IF(Table1[[#This Row],[actual_price]]&lt;=500,"₹200–₹500","&gt;₹500"))</f>
        <v>&gt;₹500</v>
      </c>
      <c r="L21" s="8">
        <f xml:space="preserve"> Table1[[#This Row],[rating]] + (Table1[[#This Row],[rating_count]] / 1000)</f>
        <v>16.276</v>
      </c>
    </row>
    <row r="22" spans="1:12" x14ac:dyDescent="0.25">
      <c r="A22">
        <v>21</v>
      </c>
      <c r="B22" t="s">
        <v>52</v>
      </c>
      <c r="C22" t="s">
        <v>53</v>
      </c>
      <c r="D22" t="s">
        <v>10</v>
      </c>
      <c r="E22" s="7">
        <v>970</v>
      </c>
      <c r="F22" s="7">
        <v>1799</v>
      </c>
      <c r="G22" s="9">
        <v>46</v>
      </c>
      <c r="H22" s="7">
        <v>4.5</v>
      </c>
      <c r="I22" s="7">
        <v>815</v>
      </c>
      <c r="J22" s="7">
        <f xml:space="preserve"> Table1[[#This Row],[actual_price]] * Table1[[#This Row],[rating_count]]</f>
        <v>1466185</v>
      </c>
      <c r="K22" s="8" t="str">
        <f>IF(Table1[[#This Row],[actual_price]]&lt;200,"&lt;₹200",IF(Table1[[#This Row],[actual_price]]&lt;=500,"₹200–₹500","&gt;₹500"))</f>
        <v>&gt;₹500</v>
      </c>
      <c r="L22" s="8">
        <f xml:space="preserve"> Table1[[#This Row],[rating]] + (Table1[[#This Row],[rating_count]] / 1000)</f>
        <v>5.3149999999999995</v>
      </c>
    </row>
    <row r="23" spans="1:12" x14ac:dyDescent="0.25">
      <c r="A23">
        <v>22</v>
      </c>
      <c r="B23" t="s">
        <v>54</v>
      </c>
      <c r="C23" t="s">
        <v>55</v>
      </c>
      <c r="D23" t="s">
        <v>36</v>
      </c>
      <c r="E23" s="7">
        <v>279</v>
      </c>
      <c r="F23" s="7">
        <v>499</v>
      </c>
      <c r="G23" s="9">
        <v>44</v>
      </c>
      <c r="H23" s="7">
        <v>3.7</v>
      </c>
      <c r="I23" s="7">
        <v>10962</v>
      </c>
      <c r="J23" s="7">
        <f xml:space="preserve"> Table1[[#This Row],[actual_price]] * Table1[[#This Row],[rating_count]]</f>
        <v>5470038</v>
      </c>
      <c r="K23" s="8" t="str">
        <f>IF(Table1[[#This Row],[actual_price]]&lt;200,"&lt;₹200",IF(Table1[[#This Row],[actual_price]]&lt;=500,"₹200–₹500","&gt;₹500"))</f>
        <v>₹200–₹500</v>
      </c>
      <c r="L23" s="8">
        <f xml:space="preserve"> Table1[[#This Row],[rating]] + (Table1[[#This Row],[rating_count]] / 1000)</f>
        <v>14.661999999999999</v>
      </c>
    </row>
    <row r="24" spans="1:12" x14ac:dyDescent="0.25">
      <c r="A24">
        <v>23</v>
      </c>
      <c r="B24" t="s">
        <v>56</v>
      </c>
      <c r="C24" t="s">
        <v>57</v>
      </c>
      <c r="D24" t="s">
        <v>45</v>
      </c>
      <c r="E24" s="7">
        <v>13490</v>
      </c>
      <c r="F24" s="7">
        <v>22900</v>
      </c>
      <c r="G24" s="9">
        <v>41</v>
      </c>
      <c r="H24" s="7">
        <v>4.3</v>
      </c>
      <c r="I24" s="7">
        <v>16299</v>
      </c>
      <c r="J24" s="7">
        <f xml:space="preserve"> Table1[[#This Row],[actual_price]] * Table1[[#This Row],[rating_count]]</f>
        <v>373247100</v>
      </c>
      <c r="K24" s="8" t="str">
        <f>IF(Table1[[#This Row],[actual_price]]&lt;200,"&lt;₹200",IF(Table1[[#This Row],[actual_price]]&lt;=500,"₹200–₹500","&gt;₹500"))</f>
        <v>&gt;₹500</v>
      </c>
      <c r="L24" s="8">
        <f xml:space="preserve"> Table1[[#This Row],[rating]] + (Table1[[#This Row],[rating_count]] / 1000)</f>
        <v>20.599</v>
      </c>
    </row>
    <row r="25" spans="1:12" x14ac:dyDescent="0.25">
      <c r="A25">
        <v>24</v>
      </c>
      <c r="B25" t="s">
        <v>58</v>
      </c>
      <c r="C25" t="s">
        <v>59</v>
      </c>
      <c r="D25" t="s">
        <v>10</v>
      </c>
      <c r="E25" s="7">
        <v>59</v>
      </c>
      <c r="F25" s="7">
        <v>199</v>
      </c>
      <c r="G25" s="9">
        <v>70</v>
      </c>
      <c r="H25" s="7">
        <v>4</v>
      </c>
      <c r="I25" s="7">
        <v>9378</v>
      </c>
      <c r="J25" s="7">
        <f xml:space="preserve"> Table1[[#This Row],[actual_price]] * Table1[[#This Row],[rating_count]]</f>
        <v>1866222</v>
      </c>
      <c r="K25" s="8" t="str">
        <f>IF(Table1[[#This Row],[actual_price]]&lt;200,"&lt;₹200",IF(Table1[[#This Row],[actual_price]]&lt;=500,"₹200–₹500","&gt;₹500"))</f>
        <v>&lt;₹200</v>
      </c>
      <c r="L25" s="8">
        <f xml:space="preserve"> Table1[[#This Row],[rating]] + (Table1[[#This Row],[rating_count]] / 1000)</f>
        <v>13.378</v>
      </c>
    </row>
    <row r="26" spans="1:12" x14ac:dyDescent="0.25">
      <c r="A26">
        <v>25</v>
      </c>
      <c r="B26" t="s">
        <v>60</v>
      </c>
      <c r="C26" t="s">
        <v>61</v>
      </c>
      <c r="D26" t="s">
        <v>45</v>
      </c>
      <c r="E26" s="7">
        <v>11499</v>
      </c>
      <c r="F26" s="7">
        <v>19990</v>
      </c>
      <c r="G26" s="9">
        <v>42</v>
      </c>
      <c r="H26" s="7">
        <v>4.3</v>
      </c>
      <c r="I26" s="7">
        <v>4703</v>
      </c>
      <c r="J26" s="7">
        <f xml:space="preserve"> Table1[[#This Row],[actual_price]] * Table1[[#This Row],[rating_count]]</f>
        <v>94012970</v>
      </c>
      <c r="K26" s="8" t="str">
        <f>IF(Table1[[#This Row],[actual_price]]&lt;200,"&lt;₹200",IF(Table1[[#This Row],[actual_price]]&lt;=500,"₹200–₹500","&gt;₹500"))</f>
        <v>&gt;₹500</v>
      </c>
      <c r="L26" s="8">
        <f xml:space="preserve"> Table1[[#This Row],[rating]] + (Table1[[#This Row],[rating_count]] / 1000)</f>
        <v>9.0030000000000001</v>
      </c>
    </row>
    <row r="27" spans="1:12" x14ac:dyDescent="0.25">
      <c r="A27">
        <v>26</v>
      </c>
      <c r="B27" t="s">
        <v>62</v>
      </c>
      <c r="C27" t="s">
        <v>63</v>
      </c>
      <c r="D27" t="s">
        <v>36</v>
      </c>
      <c r="E27" s="7">
        <v>199</v>
      </c>
      <c r="F27" s="7">
        <v>699</v>
      </c>
      <c r="G27" s="9">
        <v>72</v>
      </c>
      <c r="H27" s="7">
        <v>4.2</v>
      </c>
      <c r="I27" s="7">
        <v>12153</v>
      </c>
      <c r="J27" s="7">
        <f xml:space="preserve"> Table1[[#This Row],[actual_price]] * Table1[[#This Row],[rating_count]]</f>
        <v>8494947</v>
      </c>
      <c r="K27" s="8" t="str">
        <f>IF(Table1[[#This Row],[actual_price]]&lt;200,"&lt;₹200",IF(Table1[[#This Row],[actual_price]]&lt;=500,"₹200–₹500","&gt;₹500"))</f>
        <v>&gt;₹500</v>
      </c>
      <c r="L27" s="8">
        <f xml:space="preserve"> Table1[[#This Row],[rating]] + (Table1[[#This Row],[rating_count]] / 1000)</f>
        <v>16.353000000000002</v>
      </c>
    </row>
    <row r="28" spans="1:12" x14ac:dyDescent="0.25">
      <c r="A28">
        <v>27</v>
      </c>
      <c r="B28" t="s">
        <v>64</v>
      </c>
      <c r="C28" t="s">
        <v>65</v>
      </c>
      <c r="D28" t="s">
        <v>45</v>
      </c>
      <c r="E28" s="7">
        <v>14999</v>
      </c>
      <c r="F28" s="7">
        <v>19999</v>
      </c>
      <c r="G28" s="9">
        <v>25</v>
      </c>
      <c r="H28" s="7">
        <v>4.2</v>
      </c>
      <c r="I28" s="7">
        <v>34899</v>
      </c>
      <c r="J28" s="7">
        <f xml:space="preserve"> Table1[[#This Row],[actual_price]] * Table1[[#This Row],[rating_count]]</f>
        <v>697945101</v>
      </c>
      <c r="K28" s="8" t="str">
        <f>IF(Table1[[#This Row],[actual_price]]&lt;200,"&lt;₹200",IF(Table1[[#This Row],[actual_price]]&lt;=500,"₹200–₹500","&gt;₹500"))</f>
        <v>&gt;₹500</v>
      </c>
      <c r="L28" s="8">
        <f xml:space="preserve"> Table1[[#This Row],[rating]] + (Table1[[#This Row],[rating_count]] / 1000)</f>
        <v>39.099000000000004</v>
      </c>
    </row>
    <row r="29" spans="1:12" x14ac:dyDescent="0.25">
      <c r="A29">
        <v>28</v>
      </c>
      <c r="B29" t="s">
        <v>66</v>
      </c>
      <c r="C29" t="s">
        <v>67</v>
      </c>
      <c r="D29" t="s">
        <v>10</v>
      </c>
      <c r="E29" s="7">
        <v>299</v>
      </c>
      <c r="F29" s="7">
        <v>399</v>
      </c>
      <c r="G29" s="9">
        <v>25</v>
      </c>
      <c r="H29" s="7">
        <v>4</v>
      </c>
      <c r="I29" s="7">
        <v>2766</v>
      </c>
      <c r="J29" s="7">
        <f xml:space="preserve"> Table1[[#This Row],[actual_price]] * Table1[[#This Row],[rating_count]]</f>
        <v>1103634</v>
      </c>
      <c r="K29" s="8" t="str">
        <f>IF(Table1[[#This Row],[actual_price]]&lt;200,"&lt;₹200",IF(Table1[[#This Row],[actual_price]]&lt;=500,"₹200–₹500","&gt;₹500"))</f>
        <v>₹200–₹500</v>
      </c>
      <c r="L29" s="8">
        <f xml:space="preserve"> Table1[[#This Row],[rating]] + (Table1[[#This Row],[rating_count]] / 1000)</f>
        <v>6.766</v>
      </c>
    </row>
    <row r="30" spans="1:12" x14ac:dyDescent="0.25">
      <c r="A30">
        <v>29</v>
      </c>
      <c r="B30" t="s">
        <v>68</v>
      </c>
      <c r="C30" t="s">
        <v>69</v>
      </c>
      <c r="D30" t="s">
        <v>10</v>
      </c>
      <c r="E30" s="7">
        <v>970</v>
      </c>
      <c r="F30" s="7">
        <v>1999</v>
      </c>
      <c r="G30" s="9">
        <v>51</v>
      </c>
      <c r="H30" s="7">
        <v>4.4000000000000004</v>
      </c>
      <c r="I30" s="7">
        <v>184</v>
      </c>
      <c r="J30" s="7">
        <f xml:space="preserve"> Table1[[#This Row],[actual_price]] * Table1[[#This Row],[rating_count]]</f>
        <v>367816</v>
      </c>
      <c r="K30" s="8" t="str">
        <f>IF(Table1[[#This Row],[actual_price]]&lt;200,"&lt;₹200",IF(Table1[[#This Row],[actual_price]]&lt;=500,"₹200–₹500","&gt;₹500"))</f>
        <v>&gt;₹500</v>
      </c>
      <c r="L30" s="8">
        <f xml:space="preserve"> Table1[[#This Row],[rating]] + (Table1[[#This Row],[rating_count]] / 1000)</f>
        <v>4.5840000000000005</v>
      </c>
    </row>
    <row r="31" spans="1:12" x14ac:dyDescent="0.25">
      <c r="A31">
        <v>30</v>
      </c>
      <c r="B31" t="s">
        <v>70</v>
      </c>
      <c r="C31" t="s">
        <v>71</v>
      </c>
      <c r="D31" t="s">
        <v>10</v>
      </c>
      <c r="E31" s="7">
        <v>299</v>
      </c>
      <c r="F31" s="7">
        <v>999</v>
      </c>
      <c r="G31" s="9">
        <v>70</v>
      </c>
      <c r="H31" s="7">
        <v>4.3</v>
      </c>
      <c r="I31" s="7">
        <v>20850</v>
      </c>
      <c r="J31" s="7">
        <f xml:space="preserve"> Table1[[#This Row],[actual_price]] * Table1[[#This Row],[rating_count]]</f>
        <v>20829150</v>
      </c>
      <c r="K31" s="8" t="str">
        <f>IF(Table1[[#This Row],[actual_price]]&lt;200,"&lt;₹200",IF(Table1[[#This Row],[actual_price]]&lt;=500,"₹200–₹500","&gt;₹500"))</f>
        <v>&gt;₹500</v>
      </c>
      <c r="L31" s="8">
        <f xml:space="preserve"> Table1[[#This Row],[rating]] + (Table1[[#This Row],[rating_count]] / 1000)</f>
        <v>25.150000000000002</v>
      </c>
    </row>
    <row r="32" spans="1:12" x14ac:dyDescent="0.25">
      <c r="A32">
        <v>31</v>
      </c>
      <c r="B32" t="s">
        <v>72</v>
      </c>
      <c r="C32" t="s">
        <v>73</v>
      </c>
      <c r="D32" t="s">
        <v>10</v>
      </c>
      <c r="E32" s="7">
        <v>199</v>
      </c>
      <c r="F32" s="7">
        <v>750</v>
      </c>
      <c r="G32" s="9">
        <v>73</v>
      </c>
      <c r="H32" s="7">
        <v>4.5</v>
      </c>
      <c r="I32" s="7">
        <v>74976</v>
      </c>
      <c r="J32" s="7">
        <f xml:space="preserve"> Table1[[#This Row],[actual_price]] * Table1[[#This Row],[rating_count]]</f>
        <v>56232000</v>
      </c>
      <c r="K32" s="8" t="str">
        <f>IF(Table1[[#This Row],[actual_price]]&lt;200,"&lt;₹200",IF(Table1[[#This Row],[actual_price]]&lt;=500,"₹200–₹500","&gt;₹500"))</f>
        <v>&gt;₹500</v>
      </c>
      <c r="L32" s="8">
        <f xml:space="preserve"> Table1[[#This Row],[rating]] + (Table1[[#This Row],[rating_count]] / 1000)</f>
        <v>79.475999999999999</v>
      </c>
    </row>
    <row r="33" spans="1:12" x14ac:dyDescent="0.25">
      <c r="A33">
        <v>32</v>
      </c>
      <c r="B33" t="s">
        <v>74</v>
      </c>
      <c r="C33" t="s">
        <v>75</v>
      </c>
      <c r="D33" t="s">
        <v>10</v>
      </c>
      <c r="E33" s="7">
        <v>179</v>
      </c>
      <c r="F33" s="7">
        <v>499</v>
      </c>
      <c r="G33" s="9">
        <v>64</v>
      </c>
      <c r="H33" s="7">
        <v>4</v>
      </c>
      <c r="I33" s="7">
        <v>1934</v>
      </c>
      <c r="J33" s="7">
        <f xml:space="preserve"> Table1[[#This Row],[actual_price]] * Table1[[#This Row],[rating_count]]</f>
        <v>965066</v>
      </c>
      <c r="K33" s="8" t="str">
        <f>IF(Table1[[#This Row],[actual_price]]&lt;200,"&lt;₹200",IF(Table1[[#This Row],[actual_price]]&lt;=500,"₹200–₹500","&gt;₹500"))</f>
        <v>₹200–₹500</v>
      </c>
      <c r="L33" s="8">
        <f xml:space="preserve"> Table1[[#This Row],[rating]] + (Table1[[#This Row],[rating_count]] / 1000)</f>
        <v>5.9340000000000002</v>
      </c>
    </row>
    <row r="34" spans="1:12" x14ac:dyDescent="0.25">
      <c r="A34">
        <v>33</v>
      </c>
      <c r="B34" t="s">
        <v>76</v>
      </c>
      <c r="C34" t="s">
        <v>77</v>
      </c>
      <c r="D34" t="s">
        <v>10</v>
      </c>
      <c r="E34" s="7">
        <v>389</v>
      </c>
      <c r="F34" s="7">
        <v>1099</v>
      </c>
      <c r="G34" s="9">
        <v>65</v>
      </c>
      <c r="H34" s="7">
        <v>4.3</v>
      </c>
      <c r="I34" s="7">
        <v>974</v>
      </c>
      <c r="J34" s="7">
        <f xml:space="preserve"> Table1[[#This Row],[actual_price]] * Table1[[#This Row],[rating_count]]</f>
        <v>1070426</v>
      </c>
      <c r="K34" s="8" t="str">
        <f>IF(Table1[[#This Row],[actual_price]]&lt;200,"&lt;₹200",IF(Table1[[#This Row],[actual_price]]&lt;=500,"₹200–₹500","&gt;₹500"))</f>
        <v>&gt;₹500</v>
      </c>
      <c r="L34" s="8">
        <f xml:space="preserve"> Table1[[#This Row],[rating]] + (Table1[[#This Row],[rating_count]] / 1000)</f>
        <v>5.274</v>
      </c>
    </row>
    <row r="35" spans="1:12" x14ac:dyDescent="0.25">
      <c r="A35">
        <v>34</v>
      </c>
      <c r="B35" t="s">
        <v>78</v>
      </c>
      <c r="C35" t="s">
        <v>79</v>
      </c>
      <c r="D35" t="s">
        <v>10</v>
      </c>
      <c r="E35" s="7">
        <v>599</v>
      </c>
      <c r="F35" s="7">
        <v>599</v>
      </c>
      <c r="G35" s="9">
        <v>0</v>
      </c>
      <c r="H35" s="7">
        <v>4.3</v>
      </c>
      <c r="I35" s="7">
        <v>355</v>
      </c>
      <c r="J35" s="7">
        <f xml:space="preserve"> Table1[[#This Row],[actual_price]] * Table1[[#This Row],[rating_count]]</f>
        <v>212645</v>
      </c>
      <c r="K35" s="8" t="str">
        <f>IF(Table1[[#This Row],[actual_price]]&lt;200,"&lt;₹200",IF(Table1[[#This Row],[actual_price]]&lt;=500,"₹200–₹500","&gt;₹500"))</f>
        <v>&gt;₹500</v>
      </c>
      <c r="L35" s="8">
        <f xml:space="preserve"> Table1[[#This Row],[rating]] + (Table1[[#This Row],[rating_count]] / 1000)</f>
        <v>4.6549999999999994</v>
      </c>
    </row>
    <row r="36" spans="1:12" x14ac:dyDescent="0.25">
      <c r="A36">
        <v>35</v>
      </c>
      <c r="B36" t="s">
        <v>80</v>
      </c>
      <c r="C36" t="s">
        <v>81</v>
      </c>
      <c r="D36" t="s">
        <v>10</v>
      </c>
      <c r="E36" s="7">
        <v>199</v>
      </c>
      <c r="F36" s="7">
        <v>999</v>
      </c>
      <c r="G36" s="9">
        <v>80</v>
      </c>
      <c r="H36" s="7">
        <v>3.9</v>
      </c>
      <c r="I36" s="7">
        <v>1075</v>
      </c>
      <c r="J36" s="7">
        <f xml:space="preserve"> Table1[[#This Row],[actual_price]] * Table1[[#This Row],[rating_count]]</f>
        <v>1073925</v>
      </c>
      <c r="K36" s="8" t="str">
        <f>IF(Table1[[#This Row],[actual_price]]&lt;200,"&lt;₹200",IF(Table1[[#This Row],[actual_price]]&lt;=500,"₹200–₹500","&gt;₹500"))</f>
        <v>&gt;₹500</v>
      </c>
      <c r="L36" s="8">
        <f xml:space="preserve"> Table1[[#This Row],[rating]] + (Table1[[#This Row],[rating_count]] / 1000)</f>
        <v>4.9749999999999996</v>
      </c>
    </row>
    <row r="37" spans="1:12" x14ac:dyDescent="0.25">
      <c r="A37">
        <v>36</v>
      </c>
      <c r="B37" t="s">
        <v>82</v>
      </c>
      <c r="C37" t="s">
        <v>83</v>
      </c>
      <c r="D37" t="s">
        <v>10</v>
      </c>
      <c r="E37" s="7">
        <v>99</v>
      </c>
      <c r="F37" s="7">
        <v>666.66</v>
      </c>
      <c r="G37" s="9">
        <v>85</v>
      </c>
      <c r="H37" s="7">
        <v>3.9</v>
      </c>
      <c r="I37" s="7">
        <v>24871</v>
      </c>
      <c r="J37" s="7">
        <f xml:space="preserve"> Table1[[#This Row],[actual_price]] * Table1[[#This Row],[rating_count]]</f>
        <v>16580500.859999999</v>
      </c>
      <c r="K37" s="8" t="str">
        <f>IF(Table1[[#This Row],[actual_price]]&lt;200,"&lt;₹200",IF(Table1[[#This Row],[actual_price]]&lt;=500,"₹200–₹500","&gt;₹500"))</f>
        <v>&gt;₹500</v>
      </c>
      <c r="L37" s="8">
        <f xml:space="preserve"> Table1[[#This Row],[rating]] + (Table1[[#This Row],[rating_count]] / 1000)</f>
        <v>28.770999999999997</v>
      </c>
    </row>
    <row r="38" spans="1:12" x14ac:dyDescent="0.25">
      <c r="A38">
        <v>37</v>
      </c>
      <c r="B38" t="s">
        <v>84</v>
      </c>
      <c r="C38" t="s">
        <v>85</v>
      </c>
      <c r="D38" t="s">
        <v>10</v>
      </c>
      <c r="E38" s="7">
        <v>899</v>
      </c>
      <c r="F38" s="7">
        <v>1900</v>
      </c>
      <c r="G38" s="9">
        <v>53</v>
      </c>
      <c r="H38" s="7">
        <v>4.4000000000000004</v>
      </c>
      <c r="I38" s="7">
        <v>13552</v>
      </c>
      <c r="J38" s="7">
        <f xml:space="preserve"> Table1[[#This Row],[actual_price]] * Table1[[#This Row],[rating_count]]</f>
        <v>25748800</v>
      </c>
      <c r="K38" s="8" t="str">
        <f>IF(Table1[[#This Row],[actual_price]]&lt;200,"&lt;₹200",IF(Table1[[#This Row],[actual_price]]&lt;=500,"₹200–₹500","&gt;₹500"))</f>
        <v>&gt;₹500</v>
      </c>
      <c r="L38" s="8">
        <f xml:space="preserve"> Table1[[#This Row],[rating]] + (Table1[[#This Row],[rating_count]] / 1000)</f>
        <v>17.951999999999998</v>
      </c>
    </row>
    <row r="39" spans="1:12" x14ac:dyDescent="0.25">
      <c r="A39">
        <v>38</v>
      </c>
      <c r="B39" t="s">
        <v>86</v>
      </c>
      <c r="C39" t="s">
        <v>87</v>
      </c>
      <c r="D39" t="s">
        <v>10</v>
      </c>
      <c r="E39" s="7">
        <v>199</v>
      </c>
      <c r="F39" s="7">
        <v>999</v>
      </c>
      <c r="G39" s="9">
        <v>80</v>
      </c>
      <c r="H39" s="7">
        <v>4</v>
      </c>
      <c r="I39" s="7">
        <v>576</v>
      </c>
      <c r="J39" s="7">
        <f xml:space="preserve"> Table1[[#This Row],[actual_price]] * Table1[[#This Row],[rating_count]]</f>
        <v>575424</v>
      </c>
      <c r="K39" s="8" t="str">
        <f>IF(Table1[[#This Row],[actual_price]]&lt;200,"&lt;₹200",IF(Table1[[#This Row],[actual_price]]&lt;=500,"₹200–₹500","&gt;₹500"))</f>
        <v>&gt;₹500</v>
      </c>
      <c r="L39" s="8">
        <f xml:space="preserve"> Table1[[#This Row],[rating]] + (Table1[[#This Row],[rating_count]] / 1000)</f>
        <v>4.5759999999999996</v>
      </c>
    </row>
    <row r="40" spans="1:12" x14ac:dyDescent="0.25">
      <c r="A40">
        <v>39</v>
      </c>
      <c r="B40" t="s">
        <v>88</v>
      </c>
      <c r="C40" t="s">
        <v>89</v>
      </c>
      <c r="D40" t="s">
        <v>45</v>
      </c>
      <c r="E40" s="7">
        <v>32999</v>
      </c>
      <c r="F40" s="7">
        <v>45999</v>
      </c>
      <c r="G40" s="9">
        <v>28</v>
      </c>
      <c r="H40" s="7">
        <v>4.2</v>
      </c>
      <c r="I40" s="7">
        <v>7298</v>
      </c>
      <c r="J40" s="7">
        <f xml:space="preserve"> Table1[[#This Row],[actual_price]] * Table1[[#This Row],[rating_count]]</f>
        <v>335700702</v>
      </c>
      <c r="K40" s="8" t="str">
        <f>IF(Table1[[#This Row],[actual_price]]&lt;200,"&lt;₹200",IF(Table1[[#This Row],[actual_price]]&lt;=500,"₹200–₹500","&gt;₹500"))</f>
        <v>&gt;₹500</v>
      </c>
      <c r="L40" s="8">
        <f xml:space="preserve"> Table1[[#This Row],[rating]] + (Table1[[#This Row],[rating_count]] / 1000)</f>
        <v>11.498000000000001</v>
      </c>
    </row>
    <row r="41" spans="1:12" x14ac:dyDescent="0.25">
      <c r="A41">
        <v>40</v>
      </c>
      <c r="B41" t="s">
        <v>90</v>
      </c>
      <c r="C41" t="s">
        <v>91</v>
      </c>
      <c r="D41" t="s">
        <v>10</v>
      </c>
      <c r="E41" s="7">
        <v>970</v>
      </c>
      <c r="F41" s="7">
        <v>1999</v>
      </c>
      <c r="G41" s="9">
        <v>51</v>
      </c>
      <c r="H41" s="7">
        <v>4.2</v>
      </c>
      <c r="I41" s="7">
        <v>462</v>
      </c>
      <c r="J41" s="7">
        <f xml:space="preserve"> Table1[[#This Row],[actual_price]] * Table1[[#This Row],[rating_count]]</f>
        <v>923538</v>
      </c>
      <c r="K41" s="8" t="str">
        <f>IF(Table1[[#This Row],[actual_price]]&lt;200,"&lt;₹200",IF(Table1[[#This Row],[actual_price]]&lt;=500,"₹200–₹500","&gt;₹500"))</f>
        <v>&gt;₹500</v>
      </c>
      <c r="L41" s="8">
        <f xml:space="preserve"> Table1[[#This Row],[rating]] + (Table1[[#This Row],[rating_count]] / 1000)</f>
        <v>4.6619999999999999</v>
      </c>
    </row>
    <row r="42" spans="1:12" x14ac:dyDescent="0.25">
      <c r="A42">
        <v>41</v>
      </c>
      <c r="B42" t="s">
        <v>92</v>
      </c>
      <c r="C42" t="s">
        <v>93</v>
      </c>
      <c r="D42" t="s">
        <v>10</v>
      </c>
      <c r="E42" s="7">
        <v>209</v>
      </c>
      <c r="F42" s="7">
        <v>695</v>
      </c>
      <c r="G42" s="9">
        <v>70</v>
      </c>
      <c r="H42" s="7">
        <v>4.5</v>
      </c>
      <c r="I42" s="7">
        <v>107687</v>
      </c>
      <c r="J42" s="7">
        <f xml:space="preserve"> Table1[[#This Row],[actual_price]] * Table1[[#This Row],[rating_count]]</f>
        <v>74842465</v>
      </c>
      <c r="K42" s="8" t="str">
        <f>IF(Table1[[#This Row],[actual_price]]&lt;200,"&lt;₹200",IF(Table1[[#This Row],[actual_price]]&lt;=500,"₹200–₹500","&gt;₹500"))</f>
        <v>&gt;₹500</v>
      </c>
      <c r="L42" s="8">
        <f xml:space="preserve"> Table1[[#This Row],[rating]] + (Table1[[#This Row],[rating_count]] / 1000)</f>
        <v>112.187</v>
      </c>
    </row>
    <row r="43" spans="1:12" x14ac:dyDescent="0.25">
      <c r="A43">
        <v>42</v>
      </c>
      <c r="B43" t="s">
        <v>94</v>
      </c>
      <c r="C43" t="s">
        <v>95</v>
      </c>
      <c r="D43" t="s">
        <v>45</v>
      </c>
      <c r="E43" s="7">
        <v>19999</v>
      </c>
      <c r="F43" s="7">
        <v>34999</v>
      </c>
      <c r="G43" s="9">
        <v>43</v>
      </c>
      <c r="H43" s="7">
        <v>4.3</v>
      </c>
      <c r="I43" s="7">
        <v>27151</v>
      </c>
      <c r="J43" s="7">
        <f xml:space="preserve"> Table1[[#This Row],[actual_price]] * Table1[[#This Row],[rating_count]]</f>
        <v>950257849</v>
      </c>
      <c r="K43" s="8" t="str">
        <f>IF(Table1[[#This Row],[actual_price]]&lt;200,"&lt;₹200",IF(Table1[[#This Row],[actual_price]]&lt;=500,"₹200–₹500","&gt;₹500"))</f>
        <v>&gt;₹500</v>
      </c>
      <c r="L43" s="8">
        <f xml:space="preserve"> Table1[[#This Row],[rating]] + (Table1[[#This Row],[rating_count]] / 1000)</f>
        <v>31.451000000000001</v>
      </c>
    </row>
    <row r="44" spans="1:12" x14ac:dyDescent="0.25">
      <c r="A44">
        <v>43</v>
      </c>
      <c r="B44" t="s">
        <v>96</v>
      </c>
      <c r="C44" t="s">
        <v>97</v>
      </c>
      <c r="D44" t="s">
        <v>10</v>
      </c>
      <c r="E44" s="7">
        <v>399</v>
      </c>
      <c r="F44" s="7">
        <v>1099</v>
      </c>
      <c r="G44" s="9">
        <v>64</v>
      </c>
      <c r="H44" s="7">
        <v>4.2</v>
      </c>
      <c r="I44" s="7">
        <v>24269</v>
      </c>
      <c r="J44" s="7">
        <f xml:space="preserve"> Table1[[#This Row],[actual_price]] * Table1[[#This Row],[rating_count]]</f>
        <v>26671631</v>
      </c>
      <c r="K44" s="8" t="str">
        <f>IF(Table1[[#This Row],[actual_price]]&lt;200,"&lt;₹200",IF(Table1[[#This Row],[actual_price]]&lt;=500,"₹200–₹500","&gt;₹500"))</f>
        <v>&gt;₹500</v>
      </c>
      <c r="L44" s="8">
        <f xml:space="preserve"> Table1[[#This Row],[rating]] + (Table1[[#This Row],[rating_count]] / 1000)</f>
        <v>28.468999999999998</v>
      </c>
    </row>
    <row r="45" spans="1:12" x14ac:dyDescent="0.25">
      <c r="A45">
        <v>44</v>
      </c>
      <c r="B45" t="s">
        <v>98</v>
      </c>
      <c r="C45" t="s">
        <v>99</v>
      </c>
      <c r="D45" t="s">
        <v>27</v>
      </c>
      <c r="E45" s="7">
        <v>999</v>
      </c>
      <c r="F45" s="7">
        <v>1599</v>
      </c>
      <c r="G45" s="9">
        <v>38</v>
      </c>
      <c r="H45" s="7">
        <v>4.3</v>
      </c>
      <c r="I45" s="7">
        <v>12093</v>
      </c>
      <c r="J45" s="7">
        <f xml:space="preserve"> Table1[[#This Row],[actual_price]] * Table1[[#This Row],[rating_count]]</f>
        <v>19336707</v>
      </c>
      <c r="K45" s="8" t="str">
        <f>IF(Table1[[#This Row],[actual_price]]&lt;200,"&lt;₹200",IF(Table1[[#This Row],[actual_price]]&lt;=500,"₹200–₹500","&gt;₹500"))</f>
        <v>&gt;₹500</v>
      </c>
      <c r="L45" s="8">
        <f xml:space="preserve"> Table1[[#This Row],[rating]] + (Table1[[#This Row],[rating_count]] / 1000)</f>
        <v>16.393000000000001</v>
      </c>
    </row>
    <row r="46" spans="1:12" x14ac:dyDescent="0.25">
      <c r="A46">
        <v>45</v>
      </c>
      <c r="B46" t="s">
        <v>100</v>
      </c>
      <c r="C46" t="s">
        <v>101</v>
      </c>
      <c r="D46" t="s">
        <v>10</v>
      </c>
      <c r="E46" s="7">
        <v>59</v>
      </c>
      <c r="F46" s="7">
        <v>199</v>
      </c>
      <c r="G46" s="9">
        <v>70</v>
      </c>
      <c r="H46" s="7">
        <v>4</v>
      </c>
      <c r="I46" s="7">
        <v>9378</v>
      </c>
      <c r="J46" s="7">
        <f xml:space="preserve"> Table1[[#This Row],[actual_price]] * Table1[[#This Row],[rating_count]]</f>
        <v>1866222</v>
      </c>
      <c r="K46" s="8" t="str">
        <f>IF(Table1[[#This Row],[actual_price]]&lt;200,"&lt;₹200",IF(Table1[[#This Row],[actual_price]]&lt;=500,"₹200–₹500","&gt;₹500"))</f>
        <v>&lt;₹200</v>
      </c>
      <c r="L46" s="8">
        <f xml:space="preserve"> Table1[[#This Row],[rating]] + (Table1[[#This Row],[rating_count]] / 1000)</f>
        <v>13.378</v>
      </c>
    </row>
    <row r="47" spans="1:12" x14ac:dyDescent="0.25">
      <c r="A47">
        <v>46</v>
      </c>
      <c r="B47" t="s">
        <v>102</v>
      </c>
      <c r="C47" t="s">
        <v>103</v>
      </c>
      <c r="D47" t="s">
        <v>10</v>
      </c>
      <c r="E47" s="7">
        <v>333</v>
      </c>
      <c r="F47" s="7">
        <v>999</v>
      </c>
      <c r="G47" s="9">
        <v>67</v>
      </c>
      <c r="H47" s="7">
        <v>3.3</v>
      </c>
      <c r="I47" s="7">
        <v>9792</v>
      </c>
      <c r="J47" s="7">
        <f xml:space="preserve"> Table1[[#This Row],[actual_price]] * Table1[[#This Row],[rating_count]]</f>
        <v>9782208</v>
      </c>
      <c r="K47" s="8" t="str">
        <f>IF(Table1[[#This Row],[actual_price]]&lt;200,"&lt;₹200",IF(Table1[[#This Row],[actual_price]]&lt;=500,"₹200–₹500","&gt;₹500"))</f>
        <v>&gt;₹500</v>
      </c>
      <c r="L47" s="8">
        <f xml:space="preserve"> Table1[[#This Row],[rating]] + (Table1[[#This Row],[rating_count]] / 1000)</f>
        <v>13.091999999999999</v>
      </c>
    </row>
    <row r="48" spans="1:12" x14ac:dyDescent="0.25">
      <c r="A48">
        <v>47</v>
      </c>
      <c r="B48" t="s">
        <v>104</v>
      </c>
      <c r="C48" t="s">
        <v>105</v>
      </c>
      <c r="D48" t="s">
        <v>27</v>
      </c>
      <c r="E48" s="7">
        <v>507</v>
      </c>
      <c r="F48" s="7">
        <v>1208</v>
      </c>
      <c r="G48" s="9">
        <v>58</v>
      </c>
      <c r="H48" s="7">
        <v>4.0999999999999996</v>
      </c>
      <c r="I48" s="7">
        <v>8131</v>
      </c>
      <c r="J48" s="7">
        <f xml:space="preserve"> Table1[[#This Row],[actual_price]] * Table1[[#This Row],[rating_count]]</f>
        <v>9822248</v>
      </c>
      <c r="K48" s="8" t="str">
        <f>IF(Table1[[#This Row],[actual_price]]&lt;200,"&lt;₹200",IF(Table1[[#This Row],[actual_price]]&lt;=500,"₹200–₹500","&gt;₹500"))</f>
        <v>&gt;₹500</v>
      </c>
      <c r="L48" s="8">
        <f xml:space="preserve"> Table1[[#This Row],[rating]] + (Table1[[#This Row],[rating_count]] / 1000)</f>
        <v>12.231</v>
      </c>
    </row>
    <row r="49" spans="1:12" x14ac:dyDescent="0.25">
      <c r="A49">
        <v>48</v>
      </c>
      <c r="B49" t="s">
        <v>106</v>
      </c>
      <c r="C49" t="s">
        <v>107</v>
      </c>
      <c r="D49" t="s">
        <v>36</v>
      </c>
      <c r="E49" s="7">
        <v>309</v>
      </c>
      <c r="F49" s="7">
        <v>475</v>
      </c>
      <c r="G49" s="9">
        <v>35</v>
      </c>
      <c r="H49" s="7">
        <v>4.4000000000000004</v>
      </c>
      <c r="I49" s="7">
        <v>426973</v>
      </c>
      <c r="J49" s="7">
        <f xml:space="preserve"> Table1[[#This Row],[actual_price]] * Table1[[#This Row],[rating_count]]</f>
        <v>202812175</v>
      </c>
      <c r="K49" s="8" t="str">
        <f>IF(Table1[[#This Row],[actual_price]]&lt;200,"&lt;₹200",IF(Table1[[#This Row],[actual_price]]&lt;=500,"₹200–₹500","&gt;₹500"))</f>
        <v>₹200–₹500</v>
      </c>
      <c r="L49" s="8">
        <f xml:space="preserve"> Table1[[#This Row],[rating]] + (Table1[[#This Row],[rating_count]] / 1000)</f>
        <v>431.37299999999999</v>
      </c>
    </row>
    <row r="50" spans="1:12" x14ac:dyDescent="0.25">
      <c r="A50">
        <v>49</v>
      </c>
      <c r="B50" t="s">
        <v>108</v>
      </c>
      <c r="C50" t="s">
        <v>109</v>
      </c>
      <c r="D50" t="s">
        <v>110</v>
      </c>
      <c r="E50" s="7">
        <v>399</v>
      </c>
      <c r="F50" s="7">
        <v>999</v>
      </c>
      <c r="G50" s="9">
        <v>60</v>
      </c>
      <c r="H50" s="7">
        <v>3.6</v>
      </c>
      <c r="I50" s="7">
        <v>493</v>
      </c>
      <c r="J50" s="7">
        <f xml:space="preserve"> Table1[[#This Row],[actual_price]] * Table1[[#This Row],[rating_count]]</f>
        <v>492507</v>
      </c>
      <c r="K50" s="8" t="str">
        <f>IF(Table1[[#This Row],[actual_price]]&lt;200,"&lt;₹200",IF(Table1[[#This Row],[actual_price]]&lt;=500,"₹200–₹500","&gt;₹500"))</f>
        <v>&gt;₹500</v>
      </c>
      <c r="L50" s="8">
        <f xml:space="preserve"> Table1[[#This Row],[rating]] + (Table1[[#This Row],[rating_count]] / 1000)</f>
        <v>4.093</v>
      </c>
    </row>
    <row r="51" spans="1:12" x14ac:dyDescent="0.25">
      <c r="A51">
        <v>50</v>
      </c>
      <c r="B51" t="s">
        <v>111</v>
      </c>
      <c r="C51" t="s">
        <v>112</v>
      </c>
      <c r="D51" t="s">
        <v>10</v>
      </c>
      <c r="E51" s="7">
        <v>199</v>
      </c>
      <c r="F51" s="7">
        <v>395</v>
      </c>
      <c r="G51" s="9">
        <v>50</v>
      </c>
      <c r="H51" s="7">
        <v>4.2</v>
      </c>
      <c r="I51" s="7">
        <v>92595</v>
      </c>
      <c r="J51" s="7">
        <f xml:space="preserve"> Table1[[#This Row],[actual_price]] * Table1[[#This Row],[rating_count]]</f>
        <v>36575025</v>
      </c>
      <c r="K51" s="8" t="str">
        <f>IF(Table1[[#This Row],[actual_price]]&lt;200,"&lt;₹200",IF(Table1[[#This Row],[actual_price]]&lt;=500,"₹200–₹500","&gt;₹500"))</f>
        <v>₹200–₹500</v>
      </c>
      <c r="L51" s="8">
        <f xml:space="preserve"> Table1[[#This Row],[rating]] + (Table1[[#This Row],[rating_count]] / 1000)</f>
        <v>96.795000000000002</v>
      </c>
    </row>
    <row r="52" spans="1:12" x14ac:dyDescent="0.25">
      <c r="A52">
        <v>51</v>
      </c>
      <c r="B52" t="s">
        <v>113</v>
      </c>
      <c r="C52" t="s">
        <v>114</v>
      </c>
      <c r="D52" t="s">
        <v>27</v>
      </c>
      <c r="E52" s="7">
        <v>1199</v>
      </c>
      <c r="F52" s="7">
        <v>2199</v>
      </c>
      <c r="G52" s="9">
        <v>45</v>
      </c>
      <c r="H52" s="7">
        <v>4.4000000000000004</v>
      </c>
      <c r="I52" s="7">
        <v>24780</v>
      </c>
      <c r="J52" s="7">
        <f xml:space="preserve"> Table1[[#This Row],[actual_price]] * Table1[[#This Row],[rating_count]]</f>
        <v>54491220</v>
      </c>
      <c r="K52" s="8" t="str">
        <f>IF(Table1[[#This Row],[actual_price]]&lt;200,"&lt;₹200",IF(Table1[[#This Row],[actual_price]]&lt;=500,"₹200–₹500","&gt;₹500"))</f>
        <v>&gt;₹500</v>
      </c>
      <c r="L52" s="8">
        <f xml:space="preserve"> Table1[[#This Row],[rating]] + (Table1[[#This Row],[rating_count]] / 1000)</f>
        <v>29.18</v>
      </c>
    </row>
    <row r="53" spans="1:12" x14ac:dyDescent="0.25">
      <c r="A53">
        <v>52</v>
      </c>
      <c r="B53" t="s">
        <v>115</v>
      </c>
      <c r="C53" t="s">
        <v>116</v>
      </c>
      <c r="D53" t="s">
        <v>10</v>
      </c>
      <c r="E53" s="7">
        <v>179</v>
      </c>
      <c r="F53" s="7">
        <v>500</v>
      </c>
      <c r="G53" s="9">
        <v>64</v>
      </c>
      <c r="H53" s="7">
        <v>4.2</v>
      </c>
      <c r="I53" s="7">
        <v>92595</v>
      </c>
      <c r="J53" s="7">
        <f xml:space="preserve"> Table1[[#This Row],[actual_price]] * Table1[[#This Row],[rating_count]]</f>
        <v>46297500</v>
      </c>
      <c r="K53" s="8" t="str">
        <f>IF(Table1[[#This Row],[actual_price]]&lt;200,"&lt;₹200",IF(Table1[[#This Row],[actual_price]]&lt;=500,"₹200–₹500","&gt;₹500"))</f>
        <v>₹200–₹500</v>
      </c>
      <c r="L53" s="8">
        <f xml:space="preserve"> Table1[[#This Row],[rating]] + (Table1[[#This Row],[rating_count]] / 1000)</f>
        <v>96.795000000000002</v>
      </c>
    </row>
    <row r="54" spans="1:12" x14ac:dyDescent="0.25">
      <c r="A54">
        <v>53</v>
      </c>
      <c r="B54" t="s">
        <v>117</v>
      </c>
      <c r="C54" t="s">
        <v>118</v>
      </c>
      <c r="D54" t="s">
        <v>10</v>
      </c>
      <c r="E54" s="7">
        <v>799</v>
      </c>
      <c r="F54" s="7">
        <v>2100</v>
      </c>
      <c r="G54" s="9">
        <v>62</v>
      </c>
      <c r="H54" s="7">
        <v>4.3</v>
      </c>
      <c r="I54" s="7">
        <v>8188</v>
      </c>
      <c r="J54" s="7">
        <f xml:space="preserve"> Table1[[#This Row],[actual_price]] * Table1[[#This Row],[rating_count]]</f>
        <v>17194800</v>
      </c>
      <c r="K54" s="8" t="str">
        <f>IF(Table1[[#This Row],[actual_price]]&lt;200,"&lt;₹200",IF(Table1[[#This Row],[actual_price]]&lt;=500,"₹200–₹500","&gt;₹500"))</f>
        <v>&gt;₹500</v>
      </c>
      <c r="L54" s="8">
        <f xml:space="preserve"> Table1[[#This Row],[rating]] + (Table1[[#This Row],[rating_count]] / 1000)</f>
        <v>12.488</v>
      </c>
    </row>
    <row r="55" spans="1:12" x14ac:dyDescent="0.25">
      <c r="A55">
        <v>54</v>
      </c>
      <c r="B55" t="s">
        <v>119</v>
      </c>
      <c r="C55" t="s">
        <v>120</v>
      </c>
      <c r="D55" t="s">
        <v>121</v>
      </c>
      <c r="E55" s="7">
        <v>6999</v>
      </c>
      <c r="F55" s="7">
        <v>12999</v>
      </c>
      <c r="G55" s="9">
        <v>46</v>
      </c>
      <c r="H55" s="7">
        <v>4.2</v>
      </c>
      <c r="I55" s="7">
        <v>4003</v>
      </c>
      <c r="J55" s="7">
        <f xml:space="preserve"> Table1[[#This Row],[actual_price]] * Table1[[#This Row],[rating_count]]</f>
        <v>52034997</v>
      </c>
      <c r="K55" s="8" t="str">
        <f>IF(Table1[[#This Row],[actual_price]]&lt;200,"&lt;₹200",IF(Table1[[#This Row],[actual_price]]&lt;=500,"₹200–₹500","&gt;₹500"))</f>
        <v>&gt;₹500</v>
      </c>
      <c r="L55" s="8">
        <f xml:space="preserve"> Table1[[#This Row],[rating]] + (Table1[[#This Row],[rating_count]] / 1000)</f>
        <v>8.2029999999999994</v>
      </c>
    </row>
    <row r="56" spans="1:12" x14ac:dyDescent="0.25">
      <c r="A56">
        <v>55</v>
      </c>
      <c r="B56" t="s">
        <v>122</v>
      </c>
      <c r="C56" t="s">
        <v>123</v>
      </c>
      <c r="D56" t="s">
        <v>10</v>
      </c>
      <c r="E56" s="7">
        <v>199</v>
      </c>
      <c r="F56" s="7">
        <v>349</v>
      </c>
      <c r="G56" s="9">
        <v>43</v>
      </c>
      <c r="H56" s="7">
        <v>4.0999999999999996</v>
      </c>
      <c r="I56" s="7">
        <v>314</v>
      </c>
      <c r="J56" s="7">
        <f xml:space="preserve"> Table1[[#This Row],[actual_price]] * Table1[[#This Row],[rating_count]]</f>
        <v>109586</v>
      </c>
      <c r="K56" s="8" t="str">
        <f>IF(Table1[[#This Row],[actual_price]]&lt;200,"&lt;₹200",IF(Table1[[#This Row],[actual_price]]&lt;=500,"₹200–₹500","&gt;₹500"))</f>
        <v>₹200–₹500</v>
      </c>
      <c r="L56" s="8">
        <f xml:space="preserve"> Table1[[#This Row],[rating]] + (Table1[[#This Row],[rating_count]] / 1000)</f>
        <v>4.4139999999999997</v>
      </c>
    </row>
    <row r="57" spans="1:12" x14ac:dyDescent="0.25">
      <c r="A57">
        <v>56</v>
      </c>
      <c r="B57" t="s">
        <v>124</v>
      </c>
      <c r="C57" t="s">
        <v>125</v>
      </c>
      <c r="D57" t="s">
        <v>110</v>
      </c>
      <c r="E57" s="7">
        <v>230</v>
      </c>
      <c r="F57" s="7">
        <v>499</v>
      </c>
      <c r="G57" s="9">
        <v>54</v>
      </c>
      <c r="H57" s="7">
        <v>3.7</v>
      </c>
      <c r="I57" s="7">
        <v>2960</v>
      </c>
      <c r="J57" s="7">
        <f xml:space="preserve"> Table1[[#This Row],[actual_price]] * Table1[[#This Row],[rating_count]]</f>
        <v>1477040</v>
      </c>
      <c r="K57" s="8" t="str">
        <f>IF(Table1[[#This Row],[actual_price]]&lt;200,"&lt;₹200",IF(Table1[[#This Row],[actual_price]]&lt;=500,"₹200–₹500","&gt;₹500"))</f>
        <v>₹200–₹500</v>
      </c>
      <c r="L57" s="8">
        <f xml:space="preserve"> Table1[[#This Row],[rating]] + (Table1[[#This Row],[rating_count]] / 1000)</f>
        <v>6.66</v>
      </c>
    </row>
    <row r="58" spans="1:12" x14ac:dyDescent="0.25">
      <c r="A58">
        <v>57</v>
      </c>
      <c r="B58" t="s">
        <v>126</v>
      </c>
      <c r="C58" t="s">
        <v>127</v>
      </c>
      <c r="D58" t="s">
        <v>27</v>
      </c>
      <c r="E58" s="7">
        <v>649</v>
      </c>
      <c r="F58" s="7">
        <v>1399</v>
      </c>
      <c r="G58" s="9">
        <v>54</v>
      </c>
      <c r="H58" s="7">
        <v>4.2</v>
      </c>
      <c r="I58" s="7">
        <v>179691</v>
      </c>
      <c r="J58" s="7">
        <f xml:space="preserve"> Table1[[#This Row],[actual_price]] * Table1[[#This Row],[rating_count]]</f>
        <v>251387709</v>
      </c>
      <c r="K58" s="8" t="str">
        <f>IF(Table1[[#This Row],[actual_price]]&lt;200,"&lt;₹200",IF(Table1[[#This Row],[actual_price]]&lt;=500,"₹200–₹500","&gt;₹500"))</f>
        <v>&gt;₹500</v>
      </c>
      <c r="L58" s="8">
        <f xml:space="preserve"> Table1[[#This Row],[rating]] + (Table1[[#This Row],[rating_count]] / 1000)</f>
        <v>183.89099999999999</v>
      </c>
    </row>
    <row r="59" spans="1:12" x14ac:dyDescent="0.25">
      <c r="A59">
        <v>58</v>
      </c>
      <c r="B59" t="s">
        <v>128</v>
      </c>
      <c r="C59" t="s">
        <v>129</v>
      </c>
      <c r="D59" t="s">
        <v>45</v>
      </c>
      <c r="E59" s="7">
        <v>15999</v>
      </c>
      <c r="F59" s="7">
        <v>21999</v>
      </c>
      <c r="G59" s="9">
        <v>27</v>
      </c>
      <c r="H59" s="7">
        <v>4.2</v>
      </c>
      <c r="I59" s="7">
        <v>34899</v>
      </c>
      <c r="J59" s="7">
        <f xml:space="preserve"> Table1[[#This Row],[actual_price]] * Table1[[#This Row],[rating_count]]</f>
        <v>767743101</v>
      </c>
      <c r="K59" s="8" t="str">
        <f>IF(Table1[[#This Row],[actual_price]]&lt;200,"&lt;₹200",IF(Table1[[#This Row],[actual_price]]&lt;=500,"₹200–₹500","&gt;₹500"))</f>
        <v>&gt;₹500</v>
      </c>
      <c r="L59" s="8">
        <f xml:space="preserve"> Table1[[#This Row],[rating]] + (Table1[[#This Row],[rating_count]] / 1000)</f>
        <v>39.099000000000004</v>
      </c>
    </row>
    <row r="60" spans="1:12" x14ac:dyDescent="0.25">
      <c r="A60">
        <v>59</v>
      </c>
      <c r="B60" t="s">
        <v>130</v>
      </c>
      <c r="C60" t="s">
        <v>131</v>
      </c>
      <c r="D60" t="s">
        <v>10</v>
      </c>
      <c r="E60" s="7">
        <v>348</v>
      </c>
      <c r="F60" s="7">
        <v>1499</v>
      </c>
      <c r="G60" s="9">
        <v>77</v>
      </c>
      <c r="H60" s="7">
        <v>4.2</v>
      </c>
      <c r="I60" s="7">
        <v>656</v>
      </c>
      <c r="J60" s="7">
        <f xml:space="preserve"> Table1[[#This Row],[actual_price]] * Table1[[#This Row],[rating_count]]</f>
        <v>983344</v>
      </c>
      <c r="K60" s="8" t="str">
        <f>IF(Table1[[#This Row],[actual_price]]&lt;200,"&lt;₹200",IF(Table1[[#This Row],[actual_price]]&lt;=500,"₹200–₹500","&gt;₹500"))</f>
        <v>&gt;₹500</v>
      </c>
      <c r="L60" s="8">
        <f xml:space="preserve"> Table1[[#This Row],[rating]] + (Table1[[#This Row],[rating_count]] / 1000)</f>
        <v>4.8559999999999999</v>
      </c>
    </row>
    <row r="61" spans="1:12" x14ac:dyDescent="0.25">
      <c r="A61">
        <v>60</v>
      </c>
      <c r="B61" t="s">
        <v>132</v>
      </c>
      <c r="C61" t="s">
        <v>133</v>
      </c>
      <c r="D61" t="s">
        <v>10</v>
      </c>
      <c r="E61" s="7">
        <v>154</v>
      </c>
      <c r="F61" s="7">
        <v>349</v>
      </c>
      <c r="G61" s="9">
        <v>56</v>
      </c>
      <c r="H61" s="7">
        <v>4.3</v>
      </c>
      <c r="I61" s="7">
        <v>7064</v>
      </c>
      <c r="J61" s="7">
        <f xml:space="preserve"> Table1[[#This Row],[actual_price]] * Table1[[#This Row],[rating_count]]</f>
        <v>2465336</v>
      </c>
      <c r="K61" s="8" t="str">
        <f>IF(Table1[[#This Row],[actual_price]]&lt;200,"&lt;₹200",IF(Table1[[#This Row],[actual_price]]&lt;=500,"₹200–₹500","&gt;₹500"))</f>
        <v>₹200–₹500</v>
      </c>
      <c r="L61" s="8">
        <f xml:space="preserve"> Table1[[#This Row],[rating]] + (Table1[[#This Row],[rating_count]] / 1000)</f>
        <v>11.364000000000001</v>
      </c>
    </row>
    <row r="62" spans="1:12" x14ac:dyDescent="0.25">
      <c r="A62">
        <v>61</v>
      </c>
      <c r="B62" t="s">
        <v>134</v>
      </c>
      <c r="C62" t="s">
        <v>135</v>
      </c>
      <c r="D62" t="s">
        <v>110</v>
      </c>
      <c r="E62" s="7">
        <v>179</v>
      </c>
      <c r="F62" s="7">
        <v>799</v>
      </c>
      <c r="G62" s="9">
        <v>78</v>
      </c>
      <c r="H62" s="7">
        <v>3.7</v>
      </c>
      <c r="I62" s="7">
        <v>2201</v>
      </c>
      <c r="J62" s="7">
        <f xml:space="preserve"> Table1[[#This Row],[actual_price]] * Table1[[#This Row],[rating_count]]</f>
        <v>1758599</v>
      </c>
      <c r="K62" s="8" t="str">
        <f>IF(Table1[[#This Row],[actual_price]]&lt;200,"&lt;₹200",IF(Table1[[#This Row],[actual_price]]&lt;=500,"₹200–₹500","&gt;₹500"))</f>
        <v>&gt;₹500</v>
      </c>
      <c r="L62" s="8">
        <f xml:space="preserve"> Table1[[#This Row],[rating]] + (Table1[[#This Row],[rating_count]] / 1000)</f>
        <v>5.9009999999999998</v>
      </c>
    </row>
    <row r="63" spans="1:12" x14ac:dyDescent="0.25">
      <c r="A63">
        <v>62</v>
      </c>
      <c r="B63" t="s">
        <v>136</v>
      </c>
      <c r="C63" t="s">
        <v>137</v>
      </c>
      <c r="D63" t="s">
        <v>45</v>
      </c>
      <c r="E63" s="7">
        <v>32990</v>
      </c>
      <c r="F63" s="7">
        <v>47900</v>
      </c>
      <c r="G63" s="9">
        <v>31</v>
      </c>
      <c r="H63" s="7">
        <v>4.3</v>
      </c>
      <c r="I63" s="7">
        <v>7109</v>
      </c>
      <c r="J63" s="7">
        <f xml:space="preserve"> Table1[[#This Row],[actual_price]] * Table1[[#This Row],[rating_count]]</f>
        <v>340521100</v>
      </c>
      <c r="K63" s="8" t="str">
        <f>IF(Table1[[#This Row],[actual_price]]&lt;200,"&lt;₹200",IF(Table1[[#This Row],[actual_price]]&lt;=500,"₹200–₹500","&gt;₹500"))</f>
        <v>&gt;₹500</v>
      </c>
      <c r="L63" s="8">
        <f xml:space="preserve"> Table1[[#This Row],[rating]] + (Table1[[#This Row],[rating_count]] / 1000)</f>
        <v>11.408999999999999</v>
      </c>
    </row>
    <row r="64" spans="1:12" x14ac:dyDescent="0.25">
      <c r="A64">
        <v>63</v>
      </c>
      <c r="B64" t="s">
        <v>138</v>
      </c>
      <c r="C64" t="s">
        <v>139</v>
      </c>
      <c r="D64" t="s">
        <v>10</v>
      </c>
      <c r="E64" s="7">
        <v>139</v>
      </c>
      <c r="F64" s="7">
        <v>999</v>
      </c>
      <c r="G64" s="9">
        <v>86</v>
      </c>
      <c r="H64" s="7">
        <v>4</v>
      </c>
      <c r="I64" s="7">
        <v>1313</v>
      </c>
      <c r="J64" s="7">
        <f xml:space="preserve"> Table1[[#This Row],[actual_price]] * Table1[[#This Row],[rating_count]]</f>
        <v>1311687</v>
      </c>
      <c r="K64" s="8" t="str">
        <f>IF(Table1[[#This Row],[actual_price]]&lt;200,"&lt;₹200",IF(Table1[[#This Row],[actual_price]]&lt;=500,"₹200–₹500","&gt;₹500"))</f>
        <v>&gt;₹500</v>
      </c>
      <c r="L64" s="8">
        <f xml:space="preserve"> Table1[[#This Row],[rating]] + (Table1[[#This Row],[rating_count]] / 1000)</f>
        <v>5.3129999999999997</v>
      </c>
    </row>
    <row r="65" spans="1:12" x14ac:dyDescent="0.25">
      <c r="A65">
        <v>64</v>
      </c>
      <c r="B65" t="s">
        <v>140</v>
      </c>
      <c r="C65" t="s">
        <v>141</v>
      </c>
      <c r="D65" t="s">
        <v>10</v>
      </c>
      <c r="E65" s="7">
        <v>329</v>
      </c>
      <c r="F65" s="7">
        <v>845</v>
      </c>
      <c r="G65" s="9">
        <v>61</v>
      </c>
      <c r="H65" s="7">
        <v>4.2</v>
      </c>
      <c r="I65" s="7">
        <v>29746</v>
      </c>
      <c r="J65" s="7">
        <f xml:space="preserve"> Table1[[#This Row],[actual_price]] * Table1[[#This Row],[rating_count]]</f>
        <v>25135370</v>
      </c>
      <c r="K65" s="8" t="str">
        <f>IF(Table1[[#This Row],[actual_price]]&lt;200,"&lt;₹200",IF(Table1[[#This Row],[actual_price]]&lt;=500,"₹200–₹500","&gt;₹500"))</f>
        <v>&gt;₹500</v>
      </c>
      <c r="L65" s="8">
        <f xml:space="preserve"> Table1[[#This Row],[rating]] + (Table1[[#This Row],[rating_count]] / 1000)</f>
        <v>33.945999999999998</v>
      </c>
    </row>
    <row r="66" spans="1:12" x14ac:dyDescent="0.25">
      <c r="A66">
        <v>65</v>
      </c>
      <c r="B66" t="s">
        <v>142</v>
      </c>
      <c r="C66" t="s">
        <v>143</v>
      </c>
      <c r="D66" t="s">
        <v>45</v>
      </c>
      <c r="E66" s="7">
        <v>13999</v>
      </c>
      <c r="F66" s="7">
        <v>24999</v>
      </c>
      <c r="G66" s="9">
        <v>44</v>
      </c>
      <c r="H66" s="7">
        <v>4.2</v>
      </c>
      <c r="I66" s="7">
        <v>45238</v>
      </c>
      <c r="J66" s="7">
        <f xml:space="preserve"> Table1[[#This Row],[actual_price]] * Table1[[#This Row],[rating_count]]</f>
        <v>1130904762</v>
      </c>
      <c r="K66" s="8" t="str">
        <f>IF(Table1[[#This Row],[actual_price]]&lt;200,"&lt;₹200",IF(Table1[[#This Row],[actual_price]]&lt;=500,"₹200–₹500","&gt;₹500"))</f>
        <v>&gt;₹500</v>
      </c>
      <c r="L66" s="8">
        <f xml:space="preserve"> Table1[[#This Row],[rating]] + (Table1[[#This Row],[rating_count]] / 1000)</f>
        <v>49.438000000000002</v>
      </c>
    </row>
    <row r="67" spans="1:12" x14ac:dyDescent="0.25">
      <c r="A67">
        <v>66</v>
      </c>
      <c r="B67" t="s">
        <v>144</v>
      </c>
      <c r="C67" t="s">
        <v>145</v>
      </c>
      <c r="D67" t="s">
        <v>36</v>
      </c>
      <c r="E67" s="7">
        <v>309</v>
      </c>
      <c r="F67" s="7">
        <v>1400</v>
      </c>
      <c r="G67" s="9">
        <v>78</v>
      </c>
      <c r="H67" s="7">
        <v>4.4000000000000004</v>
      </c>
      <c r="I67" s="7">
        <v>426973</v>
      </c>
      <c r="J67" s="7">
        <f xml:space="preserve"> Table1[[#This Row],[actual_price]] * Table1[[#This Row],[rating_count]]</f>
        <v>597762200</v>
      </c>
      <c r="K67" s="8" t="str">
        <f>IF(Table1[[#This Row],[actual_price]]&lt;200,"&lt;₹200",IF(Table1[[#This Row],[actual_price]]&lt;=500,"₹200–₹500","&gt;₹500"))</f>
        <v>&gt;₹500</v>
      </c>
      <c r="L67" s="8">
        <f xml:space="preserve"> Table1[[#This Row],[rating]] + (Table1[[#This Row],[rating_count]] / 1000)</f>
        <v>431.37299999999999</v>
      </c>
    </row>
    <row r="68" spans="1:12" x14ac:dyDescent="0.25">
      <c r="A68">
        <v>67</v>
      </c>
      <c r="B68" t="s">
        <v>146</v>
      </c>
      <c r="C68" t="s">
        <v>147</v>
      </c>
      <c r="D68" t="s">
        <v>10</v>
      </c>
      <c r="E68" s="7">
        <v>263</v>
      </c>
      <c r="F68" s="7">
        <v>699</v>
      </c>
      <c r="G68" s="9">
        <v>62</v>
      </c>
      <c r="H68" s="7">
        <v>4.0999999999999996</v>
      </c>
      <c r="I68" s="7">
        <v>450</v>
      </c>
      <c r="J68" s="7">
        <f xml:space="preserve"> Table1[[#This Row],[actual_price]] * Table1[[#This Row],[rating_count]]</f>
        <v>314550</v>
      </c>
      <c r="K68" s="8" t="str">
        <f>IF(Table1[[#This Row],[actual_price]]&lt;200,"&lt;₹200",IF(Table1[[#This Row],[actual_price]]&lt;=500,"₹200–₹500","&gt;₹500"))</f>
        <v>&gt;₹500</v>
      </c>
      <c r="L68" s="8">
        <f xml:space="preserve"> Table1[[#This Row],[rating]] + (Table1[[#This Row],[rating_count]] / 1000)</f>
        <v>4.55</v>
      </c>
    </row>
    <row r="69" spans="1:12" x14ac:dyDescent="0.25">
      <c r="A69">
        <v>68</v>
      </c>
      <c r="B69" t="s">
        <v>148</v>
      </c>
      <c r="C69" t="s">
        <v>149</v>
      </c>
      <c r="D69" t="s">
        <v>121</v>
      </c>
      <c r="E69" s="7">
        <v>7999</v>
      </c>
      <c r="F69" s="7">
        <v>14990</v>
      </c>
      <c r="G69" s="9">
        <v>47</v>
      </c>
      <c r="H69" s="7">
        <v>4.3</v>
      </c>
      <c r="I69" s="7">
        <v>457</v>
      </c>
      <c r="J69" s="7">
        <f xml:space="preserve"> Table1[[#This Row],[actual_price]] * Table1[[#This Row],[rating_count]]</f>
        <v>6850430</v>
      </c>
      <c r="K69" s="8" t="str">
        <f>IF(Table1[[#This Row],[actual_price]]&lt;200,"&lt;₹200",IF(Table1[[#This Row],[actual_price]]&lt;=500,"₹200–₹500","&gt;₹500"))</f>
        <v>&gt;₹500</v>
      </c>
      <c r="L69" s="8">
        <f xml:space="preserve"> Table1[[#This Row],[rating]] + (Table1[[#This Row],[rating_count]] / 1000)</f>
        <v>4.7569999999999997</v>
      </c>
    </row>
    <row r="70" spans="1:12" x14ac:dyDescent="0.25">
      <c r="A70">
        <v>69</v>
      </c>
      <c r="B70" t="s">
        <v>150</v>
      </c>
      <c r="C70" t="s">
        <v>151</v>
      </c>
      <c r="D70" t="s">
        <v>152</v>
      </c>
      <c r="E70" s="7">
        <v>1599</v>
      </c>
      <c r="F70" s="7">
        <v>2999</v>
      </c>
      <c r="G70" s="9">
        <v>47</v>
      </c>
      <c r="H70" s="7">
        <v>4.2</v>
      </c>
      <c r="I70" s="7">
        <v>2727</v>
      </c>
      <c r="J70" s="7">
        <f xml:space="preserve"> Table1[[#This Row],[actual_price]] * Table1[[#This Row],[rating_count]]</f>
        <v>8178273</v>
      </c>
      <c r="K70" s="8" t="str">
        <f>IF(Table1[[#This Row],[actual_price]]&lt;200,"&lt;₹200",IF(Table1[[#This Row],[actual_price]]&lt;=500,"₹200–₹500","&gt;₹500"))</f>
        <v>&gt;₹500</v>
      </c>
      <c r="L70" s="8">
        <f xml:space="preserve"> Table1[[#This Row],[rating]] + (Table1[[#This Row],[rating_count]] / 1000)</f>
        <v>6.9269999999999996</v>
      </c>
    </row>
    <row r="71" spans="1:12" x14ac:dyDescent="0.25">
      <c r="A71">
        <v>70</v>
      </c>
      <c r="B71" t="s">
        <v>153</v>
      </c>
      <c r="C71" t="s">
        <v>154</v>
      </c>
      <c r="D71" t="s">
        <v>10</v>
      </c>
      <c r="E71" s="7">
        <v>219</v>
      </c>
      <c r="F71" s="7">
        <v>700</v>
      </c>
      <c r="G71" s="9">
        <v>69</v>
      </c>
      <c r="H71" s="7">
        <v>4.3</v>
      </c>
      <c r="I71" s="7">
        <v>20053</v>
      </c>
      <c r="J71" s="7">
        <f xml:space="preserve"> Table1[[#This Row],[actual_price]] * Table1[[#This Row],[rating_count]]</f>
        <v>14037100</v>
      </c>
      <c r="K71" s="8" t="str">
        <f>IF(Table1[[#This Row],[actual_price]]&lt;200,"&lt;₹200",IF(Table1[[#This Row],[actual_price]]&lt;=500,"₹200–₹500","&gt;₹500"))</f>
        <v>&gt;₹500</v>
      </c>
      <c r="L71" s="8">
        <f xml:space="preserve"> Table1[[#This Row],[rating]] + (Table1[[#This Row],[rating_count]] / 1000)</f>
        <v>24.353000000000002</v>
      </c>
    </row>
    <row r="72" spans="1:12" x14ac:dyDescent="0.25">
      <c r="A72">
        <v>71</v>
      </c>
      <c r="B72" t="s">
        <v>155</v>
      </c>
      <c r="C72" t="s">
        <v>156</v>
      </c>
      <c r="D72" t="s">
        <v>10</v>
      </c>
      <c r="E72" s="7">
        <v>349</v>
      </c>
      <c r="F72" s="7">
        <v>899</v>
      </c>
      <c r="G72" s="9">
        <v>61</v>
      </c>
      <c r="H72" s="7">
        <v>4.5</v>
      </c>
      <c r="I72" s="7">
        <v>149</v>
      </c>
      <c r="J72" s="7">
        <f xml:space="preserve"> Table1[[#This Row],[actual_price]] * Table1[[#This Row],[rating_count]]</f>
        <v>133951</v>
      </c>
      <c r="K72" s="8" t="str">
        <f>IF(Table1[[#This Row],[actual_price]]&lt;200,"&lt;₹200",IF(Table1[[#This Row],[actual_price]]&lt;=500,"₹200–₹500","&gt;₹500"))</f>
        <v>&gt;₹500</v>
      </c>
      <c r="L72" s="8">
        <f xml:space="preserve"> Table1[[#This Row],[rating]] + (Table1[[#This Row],[rating_count]] / 1000)</f>
        <v>4.649</v>
      </c>
    </row>
    <row r="73" spans="1:12" x14ac:dyDescent="0.25">
      <c r="A73">
        <v>72</v>
      </c>
      <c r="B73" t="s">
        <v>157</v>
      </c>
      <c r="C73" t="s">
        <v>158</v>
      </c>
      <c r="D73" t="s">
        <v>10</v>
      </c>
      <c r="E73" s="7">
        <v>349</v>
      </c>
      <c r="F73" s="7">
        <v>599</v>
      </c>
      <c r="G73" s="9">
        <v>42</v>
      </c>
      <c r="H73" s="7">
        <v>4.0999999999999996</v>
      </c>
      <c r="I73" s="7">
        <v>210</v>
      </c>
      <c r="J73" s="7">
        <f xml:space="preserve"> Table1[[#This Row],[actual_price]] * Table1[[#This Row],[rating_count]]</f>
        <v>125790</v>
      </c>
      <c r="K73" s="8" t="str">
        <f>IF(Table1[[#This Row],[actual_price]]&lt;200,"&lt;₹200",IF(Table1[[#This Row],[actual_price]]&lt;=500,"₹200–₹500","&gt;₹500"))</f>
        <v>&gt;₹500</v>
      </c>
      <c r="L73" s="8">
        <f xml:space="preserve"> Table1[[#This Row],[rating]] + (Table1[[#This Row],[rating_count]] / 1000)</f>
        <v>4.3099999999999996</v>
      </c>
    </row>
    <row r="74" spans="1:12" x14ac:dyDescent="0.25">
      <c r="A74">
        <v>73</v>
      </c>
      <c r="B74" t="s">
        <v>159</v>
      </c>
      <c r="C74" t="s">
        <v>160</v>
      </c>
      <c r="D74" t="s">
        <v>45</v>
      </c>
      <c r="E74" s="7">
        <v>26999</v>
      </c>
      <c r="F74" s="7">
        <v>42999</v>
      </c>
      <c r="G74" s="9">
        <v>37</v>
      </c>
      <c r="H74" s="7">
        <v>4.2</v>
      </c>
      <c r="I74" s="7">
        <v>45238</v>
      </c>
      <c r="J74" s="7">
        <f xml:space="preserve"> Table1[[#This Row],[actual_price]] * Table1[[#This Row],[rating_count]]</f>
        <v>1945188762</v>
      </c>
      <c r="K74" s="8" t="str">
        <f>IF(Table1[[#This Row],[actual_price]]&lt;200,"&lt;₹200",IF(Table1[[#This Row],[actual_price]]&lt;=500,"₹200–₹500","&gt;₹500"))</f>
        <v>&gt;₹500</v>
      </c>
      <c r="L74" s="8">
        <f xml:space="preserve"> Table1[[#This Row],[rating]] + (Table1[[#This Row],[rating_count]] / 1000)</f>
        <v>49.438000000000002</v>
      </c>
    </row>
    <row r="75" spans="1:12" x14ac:dyDescent="0.25">
      <c r="A75">
        <v>74</v>
      </c>
      <c r="B75" t="s">
        <v>161</v>
      </c>
      <c r="C75" t="s">
        <v>162</v>
      </c>
      <c r="D75" t="s">
        <v>10</v>
      </c>
      <c r="E75" s="7">
        <v>115</v>
      </c>
      <c r="F75" s="7">
        <v>499</v>
      </c>
      <c r="G75" s="9">
        <v>77</v>
      </c>
      <c r="H75" s="7">
        <v>4</v>
      </c>
      <c r="I75" s="7">
        <v>7732</v>
      </c>
      <c r="J75" s="7">
        <f xml:space="preserve"> Table1[[#This Row],[actual_price]] * Table1[[#This Row],[rating_count]]</f>
        <v>3858268</v>
      </c>
      <c r="K75" s="8" t="str">
        <f>IF(Table1[[#This Row],[actual_price]]&lt;200,"&lt;₹200",IF(Table1[[#This Row],[actual_price]]&lt;=500,"₹200–₹500","&gt;₹500"))</f>
        <v>₹200–₹500</v>
      </c>
      <c r="L75" s="8">
        <f xml:space="preserve"> Table1[[#This Row],[rating]] + (Table1[[#This Row],[rating_count]] / 1000)</f>
        <v>11.731999999999999</v>
      </c>
    </row>
    <row r="76" spans="1:12" x14ac:dyDescent="0.25">
      <c r="A76">
        <v>75</v>
      </c>
      <c r="B76" t="s">
        <v>163</v>
      </c>
      <c r="C76" t="s">
        <v>164</v>
      </c>
      <c r="D76" t="s">
        <v>10</v>
      </c>
      <c r="E76" s="7">
        <v>399</v>
      </c>
      <c r="F76" s="7">
        <v>999</v>
      </c>
      <c r="G76" s="9">
        <v>60</v>
      </c>
      <c r="H76" s="7">
        <v>4.0999999999999996</v>
      </c>
      <c r="I76" s="7">
        <v>1780</v>
      </c>
      <c r="J76" s="7">
        <f xml:space="preserve"> Table1[[#This Row],[actual_price]] * Table1[[#This Row],[rating_count]]</f>
        <v>1778220</v>
      </c>
      <c r="K76" s="8" t="str">
        <f>IF(Table1[[#This Row],[actual_price]]&lt;200,"&lt;₹200",IF(Table1[[#This Row],[actual_price]]&lt;=500,"₹200–₹500","&gt;₹500"))</f>
        <v>&gt;₹500</v>
      </c>
      <c r="L76" s="8">
        <f xml:space="preserve"> Table1[[#This Row],[rating]] + (Table1[[#This Row],[rating_count]] / 1000)</f>
        <v>5.88</v>
      </c>
    </row>
    <row r="77" spans="1:12" x14ac:dyDescent="0.25">
      <c r="A77">
        <v>76</v>
      </c>
      <c r="B77" t="s">
        <v>165</v>
      </c>
      <c r="C77" t="s">
        <v>166</v>
      </c>
      <c r="D77" t="s">
        <v>10</v>
      </c>
      <c r="E77" s="7">
        <v>199</v>
      </c>
      <c r="F77" s="7">
        <v>499</v>
      </c>
      <c r="G77" s="9">
        <v>60</v>
      </c>
      <c r="H77" s="7">
        <v>4.0999999999999996</v>
      </c>
      <c r="I77" s="7">
        <v>602</v>
      </c>
      <c r="J77" s="7">
        <f xml:space="preserve"> Table1[[#This Row],[actual_price]] * Table1[[#This Row],[rating_count]]</f>
        <v>300398</v>
      </c>
      <c r="K77" s="8" t="str">
        <f>IF(Table1[[#This Row],[actual_price]]&lt;200,"&lt;₹200",IF(Table1[[#This Row],[actual_price]]&lt;=500,"₹200–₹500","&gt;₹500"))</f>
        <v>₹200–₹500</v>
      </c>
      <c r="L77" s="8">
        <f xml:space="preserve"> Table1[[#This Row],[rating]] + (Table1[[#This Row],[rating_count]] / 1000)</f>
        <v>4.702</v>
      </c>
    </row>
    <row r="78" spans="1:12" x14ac:dyDescent="0.25">
      <c r="A78">
        <v>77</v>
      </c>
      <c r="B78" t="s">
        <v>167</v>
      </c>
      <c r="C78" t="s">
        <v>168</v>
      </c>
      <c r="D78" t="s">
        <v>10</v>
      </c>
      <c r="E78" s="7">
        <v>179</v>
      </c>
      <c r="F78" s="7">
        <v>399</v>
      </c>
      <c r="G78" s="9">
        <v>55</v>
      </c>
      <c r="H78" s="7">
        <v>4</v>
      </c>
      <c r="I78" s="7">
        <v>1423</v>
      </c>
      <c r="J78" s="7">
        <f xml:space="preserve"> Table1[[#This Row],[actual_price]] * Table1[[#This Row],[rating_count]]</f>
        <v>567777</v>
      </c>
      <c r="K78" s="8" t="str">
        <f>IF(Table1[[#This Row],[actual_price]]&lt;200,"&lt;₹200",IF(Table1[[#This Row],[actual_price]]&lt;=500,"₹200–₹500","&gt;₹500"))</f>
        <v>₹200–₹500</v>
      </c>
      <c r="L78" s="8">
        <f xml:space="preserve"> Table1[[#This Row],[rating]] + (Table1[[#This Row],[rating_count]] / 1000)</f>
        <v>5.423</v>
      </c>
    </row>
    <row r="79" spans="1:12" x14ac:dyDescent="0.25">
      <c r="A79">
        <v>78</v>
      </c>
      <c r="B79" t="s">
        <v>169</v>
      </c>
      <c r="C79" t="s">
        <v>170</v>
      </c>
      <c r="D79" t="s">
        <v>45</v>
      </c>
      <c r="E79" s="7">
        <v>10901</v>
      </c>
      <c r="F79" s="7">
        <v>30990</v>
      </c>
      <c r="G79" s="9">
        <v>65</v>
      </c>
      <c r="H79" s="7">
        <v>4.0999999999999996</v>
      </c>
      <c r="I79" s="7">
        <v>398</v>
      </c>
      <c r="J79" s="7">
        <f xml:space="preserve"> Table1[[#This Row],[actual_price]] * Table1[[#This Row],[rating_count]]</f>
        <v>12334020</v>
      </c>
      <c r="K79" s="8" t="str">
        <f>IF(Table1[[#This Row],[actual_price]]&lt;200,"&lt;₹200",IF(Table1[[#This Row],[actual_price]]&lt;=500,"₹200–₹500","&gt;₹500"))</f>
        <v>&gt;₹500</v>
      </c>
      <c r="L79" s="8">
        <f xml:space="preserve"> Table1[[#This Row],[rating]] + (Table1[[#This Row],[rating_count]] / 1000)</f>
        <v>4.4979999999999993</v>
      </c>
    </row>
    <row r="80" spans="1:12" x14ac:dyDescent="0.25">
      <c r="A80">
        <v>79</v>
      </c>
      <c r="B80" t="s">
        <v>171</v>
      </c>
      <c r="C80" t="s">
        <v>172</v>
      </c>
      <c r="D80" t="s">
        <v>10</v>
      </c>
      <c r="E80" s="7">
        <v>209</v>
      </c>
      <c r="F80" s="7">
        <v>499</v>
      </c>
      <c r="G80" s="9">
        <v>58</v>
      </c>
      <c r="H80" s="7">
        <v>3.9</v>
      </c>
      <c r="I80" s="7">
        <v>536</v>
      </c>
      <c r="J80" s="7">
        <f xml:space="preserve"> Table1[[#This Row],[actual_price]] * Table1[[#This Row],[rating_count]]</f>
        <v>267464</v>
      </c>
      <c r="K80" s="8" t="str">
        <f>IF(Table1[[#This Row],[actual_price]]&lt;200,"&lt;₹200",IF(Table1[[#This Row],[actual_price]]&lt;=500,"₹200–₹500","&gt;₹500"))</f>
        <v>₹200–₹500</v>
      </c>
      <c r="L80" s="8">
        <f xml:space="preserve"> Table1[[#This Row],[rating]] + (Table1[[#This Row],[rating_count]] / 1000)</f>
        <v>4.4359999999999999</v>
      </c>
    </row>
    <row r="81" spans="1:12" x14ac:dyDescent="0.25">
      <c r="A81">
        <v>80</v>
      </c>
      <c r="B81" t="s">
        <v>173</v>
      </c>
      <c r="C81" t="s">
        <v>174</v>
      </c>
      <c r="D81" t="s">
        <v>110</v>
      </c>
      <c r="E81" s="7">
        <v>1434</v>
      </c>
      <c r="F81" s="7">
        <v>3999</v>
      </c>
      <c r="G81" s="9">
        <v>64</v>
      </c>
      <c r="H81" s="7">
        <v>4</v>
      </c>
      <c r="I81" s="7">
        <v>32</v>
      </c>
      <c r="J81" s="7">
        <f xml:space="preserve"> Table1[[#This Row],[actual_price]] * Table1[[#This Row],[rating_count]]</f>
        <v>127968</v>
      </c>
      <c r="K81" s="8" t="str">
        <f>IF(Table1[[#This Row],[actual_price]]&lt;200,"&lt;₹200",IF(Table1[[#This Row],[actual_price]]&lt;=500,"₹200–₹500","&gt;₹500"))</f>
        <v>&gt;₹500</v>
      </c>
      <c r="L81" s="8">
        <f xml:space="preserve"> Table1[[#This Row],[rating]] + (Table1[[#This Row],[rating_count]] / 1000)</f>
        <v>4.032</v>
      </c>
    </row>
    <row r="82" spans="1:12" x14ac:dyDescent="0.25">
      <c r="A82">
        <v>81</v>
      </c>
      <c r="B82" t="s">
        <v>175</v>
      </c>
      <c r="C82" t="s">
        <v>176</v>
      </c>
      <c r="D82" t="s">
        <v>10</v>
      </c>
      <c r="E82" s="7">
        <v>399</v>
      </c>
      <c r="F82" s="7">
        <v>1099</v>
      </c>
      <c r="G82" s="9">
        <v>64</v>
      </c>
      <c r="H82" s="7">
        <v>4.2</v>
      </c>
      <c r="I82" s="7">
        <v>24269</v>
      </c>
      <c r="J82" s="7">
        <f xml:space="preserve"> Table1[[#This Row],[actual_price]] * Table1[[#This Row],[rating_count]]</f>
        <v>26671631</v>
      </c>
      <c r="K82" s="8" t="str">
        <f>IF(Table1[[#This Row],[actual_price]]&lt;200,"&lt;₹200",IF(Table1[[#This Row],[actual_price]]&lt;=500,"₹200–₹500","&gt;₹500"))</f>
        <v>&gt;₹500</v>
      </c>
      <c r="L82" s="8">
        <f xml:space="preserve"> Table1[[#This Row],[rating]] + (Table1[[#This Row],[rating_count]] / 1000)</f>
        <v>28.468999999999998</v>
      </c>
    </row>
    <row r="83" spans="1:12" x14ac:dyDescent="0.25">
      <c r="A83">
        <v>82</v>
      </c>
      <c r="B83" t="s">
        <v>177</v>
      </c>
      <c r="C83" t="s">
        <v>178</v>
      </c>
      <c r="D83" t="s">
        <v>10</v>
      </c>
      <c r="E83" s="7">
        <v>139</v>
      </c>
      <c r="F83" s="7">
        <v>249</v>
      </c>
      <c r="G83" s="9">
        <v>44</v>
      </c>
      <c r="H83" s="7">
        <v>4</v>
      </c>
      <c r="I83" s="7">
        <v>9378</v>
      </c>
      <c r="J83" s="7">
        <f xml:space="preserve"> Table1[[#This Row],[actual_price]] * Table1[[#This Row],[rating_count]]</f>
        <v>2335122</v>
      </c>
      <c r="K83" s="8" t="str">
        <f>IF(Table1[[#This Row],[actual_price]]&lt;200,"&lt;₹200",IF(Table1[[#This Row],[actual_price]]&lt;=500,"₹200–₹500","&gt;₹500"))</f>
        <v>₹200–₹500</v>
      </c>
      <c r="L83" s="8">
        <f xml:space="preserve"> Table1[[#This Row],[rating]] + (Table1[[#This Row],[rating_count]] / 1000)</f>
        <v>13.378</v>
      </c>
    </row>
    <row r="84" spans="1:12" x14ac:dyDescent="0.25">
      <c r="A84">
        <v>83</v>
      </c>
      <c r="B84" t="s">
        <v>179</v>
      </c>
      <c r="C84" t="s">
        <v>180</v>
      </c>
      <c r="D84" t="s">
        <v>45</v>
      </c>
      <c r="E84" s="7">
        <v>7299</v>
      </c>
      <c r="F84" s="7">
        <v>19125</v>
      </c>
      <c r="G84" s="9">
        <v>62</v>
      </c>
      <c r="H84" s="7">
        <v>3.4</v>
      </c>
      <c r="I84" s="7">
        <v>902</v>
      </c>
      <c r="J84" s="7">
        <f xml:space="preserve"> Table1[[#This Row],[actual_price]] * Table1[[#This Row],[rating_count]]</f>
        <v>17250750</v>
      </c>
      <c r="K84" s="8" t="str">
        <f>IF(Table1[[#This Row],[actual_price]]&lt;200,"&lt;₹200",IF(Table1[[#This Row],[actual_price]]&lt;=500,"₹200–₹500","&gt;₹500"))</f>
        <v>&gt;₹500</v>
      </c>
      <c r="L84" s="8">
        <f xml:space="preserve"> Table1[[#This Row],[rating]] + (Table1[[#This Row],[rating_count]] / 1000)</f>
        <v>4.3019999999999996</v>
      </c>
    </row>
    <row r="85" spans="1:12" x14ac:dyDescent="0.25">
      <c r="A85">
        <v>84</v>
      </c>
      <c r="B85" t="s">
        <v>181</v>
      </c>
      <c r="C85" t="s">
        <v>182</v>
      </c>
      <c r="D85" t="s">
        <v>10</v>
      </c>
      <c r="E85" s="7">
        <v>299</v>
      </c>
      <c r="F85" s="7">
        <v>799</v>
      </c>
      <c r="G85" s="9">
        <v>63</v>
      </c>
      <c r="H85" s="7">
        <v>4.4000000000000004</v>
      </c>
      <c r="I85" s="7">
        <v>28791</v>
      </c>
      <c r="J85" s="7">
        <f xml:space="preserve"> Table1[[#This Row],[actual_price]] * Table1[[#This Row],[rating_count]]</f>
        <v>23004009</v>
      </c>
      <c r="K85" s="8" t="str">
        <f>IF(Table1[[#This Row],[actual_price]]&lt;200,"&lt;₹200",IF(Table1[[#This Row],[actual_price]]&lt;=500,"₹200–₹500","&gt;₹500"))</f>
        <v>&gt;₹500</v>
      </c>
      <c r="L85" s="8">
        <f xml:space="preserve"> Table1[[#This Row],[rating]] + (Table1[[#This Row],[rating_count]] / 1000)</f>
        <v>33.191000000000003</v>
      </c>
    </row>
    <row r="86" spans="1:12" x14ac:dyDescent="0.25">
      <c r="A86">
        <v>85</v>
      </c>
      <c r="B86" t="s">
        <v>183</v>
      </c>
      <c r="C86" t="s">
        <v>184</v>
      </c>
      <c r="D86" t="s">
        <v>10</v>
      </c>
      <c r="E86" s="7">
        <v>325</v>
      </c>
      <c r="F86" s="7">
        <v>1299</v>
      </c>
      <c r="G86" s="9">
        <v>75</v>
      </c>
      <c r="H86" s="7">
        <v>4.2</v>
      </c>
      <c r="I86" s="7">
        <v>10576</v>
      </c>
      <c r="J86" s="7">
        <f xml:space="preserve"> Table1[[#This Row],[actual_price]] * Table1[[#This Row],[rating_count]]</f>
        <v>13738224</v>
      </c>
      <c r="K86" s="8" t="str">
        <f>IF(Table1[[#This Row],[actual_price]]&lt;200,"&lt;₹200",IF(Table1[[#This Row],[actual_price]]&lt;=500,"₹200–₹500","&gt;₹500"))</f>
        <v>&gt;₹500</v>
      </c>
      <c r="L86" s="8">
        <f xml:space="preserve"> Table1[[#This Row],[rating]] + (Table1[[#This Row],[rating_count]] / 1000)</f>
        <v>14.776</v>
      </c>
    </row>
    <row r="87" spans="1:12" x14ac:dyDescent="0.25">
      <c r="A87">
        <v>86</v>
      </c>
      <c r="B87" t="s">
        <v>185</v>
      </c>
      <c r="C87" t="s">
        <v>186</v>
      </c>
      <c r="D87" t="s">
        <v>45</v>
      </c>
      <c r="E87" s="7">
        <v>29999</v>
      </c>
      <c r="F87" s="7">
        <v>39999</v>
      </c>
      <c r="G87" s="9">
        <v>25</v>
      </c>
      <c r="H87" s="7">
        <v>4.2</v>
      </c>
      <c r="I87" s="7">
        <v>7298</v>
      </c>
      <c r="J87" s="7">
        <f xml:space="preserve"> Table1[[#This Row],[actual_price]] * Table1[[#This Row],[rating_count]]</f>
        <v>291912702</v>
      </c>
      <c r="K87" s="8" t="str">
        <f>IF(Table1[[#This Row],[actual_price]]&lt;200,"&lt;₹200",IF(Table1[[#This Row],[actual_price]]&lt;=500,"₹200–₹500","&gt;₹500"))</f>
        <v>&gt;₹500</v>
      </c>
      <c r="L87" s="8">
        <f xml:space="preserve"> Table1[[#This Row],[rating]] + (Table1[[#This Row],[rating_count]] / 1000)</f>
        <v>11.498000000000001</v>
      </c>
    </row>
    <row r="88" spans="1:12" x14ac:dyDescent="0.25">
      <c r="A88">
        <v>87</v>
      </c>
      <c r="B88" t="s">
        <v>187</v>
      </c>
      <c r="C88" t="s">
        <v>188</v>
      </c>
      <c r="D88" t="s">
        <v>45</v>
      </c>
      <c r="E88" s="7">
        <v>27999</v>
      </c>
      <c r="F88" s="7">
        <v>40990</v>
      </c>
      <c r="G88" s="9">
        <v>32</v>
      </c>
      <c r="H88" s="7">
        <v>4.3</v>
      </c>
      <c r="I88" s="7">
        <v>4703</v>
      </c>
      <c r="J88" s="7">
        <f xml:space="preserve"> Table1[[#This Row],[actual_price]] * Table1[[#This Row],[rating_count]]</f>
        <v>192775970</v>
      </c>
      <c r="K88" s="8" t="str">
        <f>IF(Table1[[#This Row],[actual_price]]&lt;200,"&lt;₹200",IF(Table1[[#This Row],[actual_price]]&lt;=500,"₹200–₹500","&gt;₹500"))</f>
        <v>&gt;₹500</v>
      </c>
      <c r="L88" s="8">
        <f xml:space="preserve"> Table1[[#This Row],[rating]] + (Table1[[#This Row],[rating_count]] / 1000)</f>
        <v>9.0030000000000001</v>
      </c>
    </row>
    <row r="89" spans="1:12" x14ac:dyDescent="0.25">
      <c r="A89">
        <v>88</v>
      </c>
      <c r="B89" t="s">
        <v>189</v>
      </c>
      <c r="C89" t="s">
        <v>190</v>
      </c>
      <c r="D89" t="s">
        <v>45</v>
      </c>
      <c r="E89" s="7">
        <v>30990</v>
      </c>
      <c r="F89" s="7">
        <v>52900</v>
      </c>
      <c r="G89" s="9">
        <v>41</v>
      </c>
      <c r="H89" s="7">
        <v>4.3</v>
      </c>
      <c r="I89" s="7">
        <v>7109</v>
      </c>
      <c r="J89" s="7">
        <f xml:space="preserve"> Table1[[#This Row],[actual_price]] * Table1[[#This Row],[rating_count]]</f>
        <v>376066100</v>
      </c>
      <c r="K89" s="8" t="str">
        <f>IF(Table1[[#This Row],[actual_price]]&lt;200,"&lt;₹200",IF(Table1[[#This Row],[actual_price]]&lt;=500,"₹200–₹500","&gt;₹500"))</f>
        <v>&gt;₹500</v>
      </c>
      <c r="L89" s="8">
        <f xml:space="preserve"> Table1[[#This Row],[rating]] + (Table1[[#This Row],[rating_count]] / 1000)</f>
        <v>11.408999999999999</v>
      </c>
    </row>
    <row r="90" spans="1:12" x14ac:dyDescent="0.25">
      <c r="A90">
        <v>89</v>
      </c>
      <c r="B90" t="s">
        <v>191</v>
      </c>
      <c r="C90" t="s">
        <v>192</v>
      </c>
      <c r="D90" t="s">
        <v>10</v>
      </c>
      <c r="E90" s="7">
        <v>199</v>
      </c>
      <c r="F90" s="7">
        <v>999</v>
      </c>
      <c r="G90" s="9">
        <v>80</v>
      </c>
      <c r="H90" s="7">
        <v>4.5</v>
      </c>
      <c r="I90" s="7">
        <v>127</v>
      </c>
      <c r="J90" s="7">
        <f xml:space="preserve"> Table1[[#This Row],[actual_price]] * Table1[[#This Row],[rating_count]]</f>
        <v>126873</v>
      </c>
      <c r="K90" s="8" t="str">
        <f>IF(Table1[[#This Row],[actual_price]]&lt;200,"&lt;₹200",IF(Table1[[#This Row],[actual_price]]&lt;=500,"₹200–₹500","&gt;₹500"))</f>
        <v>&gt;₹500</v>
      </c>
      <c r="L90" s="8">
        <f xml:space="preserve"> Table1[[#This Row],[rating]] + (Table1[[#This Row],[rating_count]] / 1000)</f>
        <v>4.6269999999999998</v>
      </c>
    </row>
    <row r="91" spans="1:12" x14ac:dyDescent="0.25">
      <c r="A91">
        <v>90</v>
      </c>
      <c r="B91" t="s">
        <v>193</v>
      </c>
      <c r="C91" t="s">
        <v>194</v>
      </c>
      <c r="D91" t="s">
        <v>10</v>
      </c>
      <c r="E91" s="7">
        <v>649</v>
      </c>
      <c r="F91" s="7">
        <v>1999</v>
      </c>
      <c r="G91" s="9">
        <v>68</v>
      </c>
      <c r="H91" s="7">
        <v>4.2</v>
      </c>
      <c r="I91" s="7">
        <v>24269</v>
      </c>
      <c r="J91" s="7">
        <f xml:space="preserve"> Table1[[#This Row],[actual_price]] * Table1[[#This Row],[rating_count]]</f>
        <v>48513731</v>
      </c>
      <c r="K91" s="8" t="str">
        <f>IF(Table1[[#This Row],[actual_price]]&lt;200,"&lt;₹200",IF(Table1[[#This Row],[actual_price]]&lt;=500,"₹200–₹500","&gt;₹500"))</f>
        <v>&gt;₹500</v>
      </c>
      <c r="L91" s="8">
        <f xml:space="preserve"> Table1[[#This Row],[rating]] + (Table1[[#This Row],[rating_count]] / 1000)</f>
        <v>28.468999999999998</v>
      </c>
    </row>
    <row r="92" spans="1:12" x14ac:dyDescent="0.25">
      <c r="A92">
        <v>91</v>
      </c>
      <c r="B92" t="s">
        <v>195</v>
      </c>
      <c r="C92" t="s">
        <v>196</v>
      </c>
      <c r="D92" t="s">
        <v>27</v>
      </c>
      <c r="E92" s="7">
        <v>269</v>
      </c>
      <c r="F92" s="7">
        <v>800</v>
      </c>
      <c r="G92" s="9">
        <v>66</v>
      </c>
      <c r="H92" s="7">
        <v>3.6</v>
      </c>
      <c r="I92" s="7">
        <v>10134</v>
      </c>
      <c r="J92" s="7">
        <f xml:space="preserve"> Table1[[#This Row],[actual_price]] * Table1[[#This Row],[rating_count]]</f>
        <v>8107200</v>
      </c>
      <c r="K92" s="8" t="str">
        <f>IF(Table1[[#This Row],[actual_price]]&lt;200,"&lt;₹200",IF(Table1[[#This Row],[actual_price]]&lt;=500,"₹200–₹500","&gt;₹500"))</f>
        <v>&gt;₹500</v>
      </c>
      <c r="L92" s="8">
        <f xml:space="preserve"> Table1[[#This Row],[rating]] + (Table1[[#This Row],[rating_count]] / 1000)</f>
        <v>13.734</v>
      </c>
    </row>
    <row r="93" spans="1:12" x14ac:dyDescent="0.25">
      <c r="A93">
        <v>92</v>
      </c>
      <c r="B93" t="s">
        <v>197</v>
      </c>
      <c r="C93" t="s">
        <v>198</v>
      </c>
      <c r="D93" t="s">
        <v>45</v>
      </c>
      <c r="E93" s="7">
        <v>24999</v>
      </c>
      <c r="F93" s="7">
        <v>31999</v>
      </c>
      <c r="G93" s="9">
        <v>22</v>
      </c>
      <c r="H93" s="7">
        <v>4.2</v>
      </c>
      <c r="I93" s="7">
        <v>34899</v>
      </c>
      <c r="J93" s="7">
        <f xml:space="preserve"> Table1[[#This Row],[actual_price]] * Table1[[#This Row],[rating_count]]</f>
        <v>1116733101</v>
      </c>
      <c r="K93" s="8" t="str">
        <f>IF(Table1[[#This Row],[actual_price]]&lt;200,"&lt;₹200",IF(Table1[[#This Row],[actual_price]]&lt;=500,"₹200–₹500","&gt;₹500"))</f>
        <v>&gt;₹500</v>
      </c>
      <c r="L93" s="8">
        <f xml:space="preserve"> Table1[[#This Row],[rating]] + (Table1[[#This Row],[rating_count]] / 1000)</f>
        <v>39.099000000000004</v>
      </c>
    </row>
    <row r="94" spans="1:12" x14ac:dyDescent="0.25">
      <c r="A94">
        <v>93</v>
      </c>
      <c r="B94" t="s">
        <v>199</v>
      </c>
      <c r="C94" t="s">
        <v>200</v>
      </c>
      <c r="D94" t="s">
        <v>10</v>
      </c>
      <c r="E94" s="7">
        <v>299</v>
      </c>
      <c r="F94" s="7">
        <v>699</v>
      </c>
      <c r="G94" s="9">
        <v>57</v>
      </c>
      <c r="H94" s="7">
        <v>4.2</v>
      </c>
      <c r="I94" s="7">
        <v>94363</v>
      </c>
      <c r="J94" s="7">
        <f xml:space="preserve"> Table1[[#This Row],[actual_price]] * Table1[[#This Row],[rating_count]]</f>
        <v>65959737</v>
      </c>
      <c r="K94" s="8" t="str">
        <f>IF(Table1[[#This Row],[actual_price]]&lt;200,"&lt;₹200",IF(Table1[[#This Row],[actual_price]]&lt;=500,"₹200–₹500","&gt;₹500"))</f>
        <v>&gt;₹500</v>
      </c>
      <c r="L94" s="8">
        <f xml:space="preserve"> Table1[[#This Row],[rating]] + (Table1[[#This Row],[rating_count]] / 1000)</f>
        <v>98.563000000000002</v>
      </c>
    </row>
    <row r="95" spans="1:12" x14ac:dyDescent="0.25">
      <c r="A95">
        <v>94</v>
      </c>
      <c r="B95" t="s">
        <v>201</v>
      </c>
      <c r="C95" t="s">
        <v>202</v>
      </c>
      <c r="D95" t="s">
        <v>10</v>
      </c>
      <c r="E95" s="7">
        <v>199</v>
      </c>
      <c r="F95" s="7">
        <v>999</v>
      </c>
      <c r="G95" s="9">
        <v>80</v>
      </c>
      <c r="H95" s="7">
        <v>4.0999999999999996</v>
      </c>
      <c r="I95" s="7">
        <v>425</v>
      </c>
      <c r="J95" s="7">
        <f xml:space="preserve"> Table1[[#This Row],[actual_price]] * Table1[[#This Row],[rating_count]]</f>
        <v>424575</v>
      </c>
      <c r="K95" s="8" t="str">
        <f>IF(Table1[[#This Row],[actual_price]]&lt;200,"&lt;₹200",IF(Table1[[#This Row],[actual_price]]&lt;=500,"₹200–₹500","&gt;₹500"))</f>
        <v>&gt;₹500</v>
      </c>
      <c r="L95" s="8">
        <f xml:space="preserve"> Table1[[#This Row],[rating]] + (Table1[[#This Row],[rating_count]] / 1000)</f>
        <v>4.5249999999999995</v>
      </c>
    </row>
    <row r="96" spans="1:12" x14ac:dyDescent="0.25">
      <c r="A96">
        <v>95</v>
      </c>
      <c r="B96" t="s">
        <v>203</v>
      </c>
      <c r="C96" t="s">
        <v>204</v>
      </c>
      <c r="D96" t="s">
        <v>45</v>
      </c>
      <c r="E96" s="7">
        <v>18990</v>
      </c>
      <c r="F96" s="7">
        <v>40990</v>
      </c>
      <c r="G96" s="9">
        <v>54</v>
      </c>
      <c r="H96" s="7">
        <v>4.2</v>
      </c>
      <c r="I96" s="7">
        <v>6659</v>
      </c>
      <c r="J96" s="7">
        <f xml:space="preserve"> Table1[[#This Row],[actual_price]] * Table1[[#This Row],[rating_count]]</f>
        <v>272952410</v>
      </c>
      <c r="K96" s="8" t="str">
        <f>IF(Table1[[#This Row],[actual_price]]&lt;200,"&lt;₹200",IF(Table1[[#This Row],[actual_price]]&lt;=500,"₹200–₹500","&gt;₹500"))</f>
        <v>&gt;₹500</v>
      </c>
      <c r="L96" s="8">
        <f xml:space="preserve"> Table1[[#This Row],[rating]] + (Table1[[#This Row],[rating_count]] / 1000)</f>
        <v>10.859</v>
      </c>
    </row>
    <row r="97" spans="1:12" x14ac:dyDescent="0.25">
      <c r="A97">
        <v>96</v>
      </c>
      <c r="B97" t="s">
        <v>205</v>
      </c>
      <c r="C97" t="s">
        <v>206</v>
      </c>
      <c r="D97" t="s">
        <v>27</v>
      </c>
      <c r="E97" s="7">
        <v>290</v>
      </c>
      <c r="F97" s="7">
        <v>349</v>
      </c>
      <c r="G97" s="9">
        <v>17</v>
      </c>
      <c r="H97" s="7">
        <v>3.7</v>
      </c>
      <c r="I97" s="7">
        <v>1977</v>
      </c>
      <c r="J97" s="7">
        <f xml:space="preserve"> Table1[[#This Row],[actual_price]] * Table1[[#This Row],[rating_count]]</f>
        <v>689973</v>
      </c>
      <c r="K97" s="8" t="str">
        <f>IF(Table1[[#This Row],[actual_price]]&lt;200,"&lt;₹200",IF(Table1[[#This Row],[actual_price]]&lt;=500,"₹200–₹500","&gt;₹500"))</f>
        <v>₹200–₹500</v>
      </c>
      <c r="L97" s="8">
        <f xml:space="preserve"> Table1[[#This Row],[rating]] + (Table1[[#This Row],[rating_count]] / 1000)</f>
        <v>5.6770000000000005</v>
      </c>
    </row>
    <row r="98" spans="1:12" x14ac:dyDescent="0.25">
      <c r="A98">
        <v>97</v>
      </c>
      <c r="B98" t="s">
        <v>207</v>
      </c>
      <c r="C98" t="s">
        <v>208</v>
      </c>
      <c r="D98" t="s">
        <v>110</v>
      </c>
      <c r="E98" s="7">
        <v>249</v>
      </c>
      <c r="F98" s="7">
        <v>799</v>
      </c>
      <c r="G98" s="9">
        <v>69</v>
      </c>
      <c r="H98" s="7">
        <v>3.8</v>
      </c>
      <c r="I98" s="7">
        <v>1079</v>
      </c>
      <c r="J98" s="7">
        <f xml:space="preserve"> Table1[[#This Row],[actual_price]] * Table1[[#This Row],[rating_count]]</f>
        <v>862121</v>
      </c>
      <c r="K98" s="8" t="str">
        <f>IF(Table1[[#This Row],[actual_price]]&lt;200,"&lt;₹200",IF(Table1[[#This Row],[actual_price]]&lt;=500,"₹200–₹500","&gt;₹500"))</f>
        <v>&gt;₹500</v>
      </c>
      <c r="L98" s="8">
        <f xml:space="preserve"> Table1[[#This Row],[rating]] + (Table1[[#This Row],[rating_count]] / 1000)</f>
        <v>4.8789999999999996</v>
      </c>
    </row>
    <row r="99" spans="1:12" x14ac:dyDescent="0.25">
      <c r="A99">
        <v>98</v>
      </c>
      <c r="B99" t="s">
        <v>209</v>
      </c>
      <c r="C99" t="s">
        <v>210</v>
      </c>
      <c r="D99" t="s">
        <v>10</v>
      </c>
      <c r="E99" s="7">
        <v>345</v>
      </c>
      <c r="F99" s="7">
        <v>999</v>
      </c>
      <c r="G99" s="9">
        <v>65</v>
      </c>
      <c r="H99" s="7">
        <v>3.7</v>
      </c>
      <c r="I99" s="7">
        <v>1097</v>
      </c>
      <c r="J99" s="7">
        <f xml:space="preserve"> Table1[[#This Row],[actual_price]] * Table1[[#This Row],[rating_count]]</f>
        <v>1095903</v>
      </c>
      <c r="K99" s="8" t="str">
        <f>IF(Table1[[#This Row],[actual_price]]&lt;200,"&lt;₹200",IF(Table1[[#This Row],[actual_price]]&lt;=500,"₹200–₹500","&gt;₹500"))</f>
        <v>&gt;₹500</v>
      </c>
      <c r="L99" s="8">
        <f xml:space="preserve"> Table1[[#This Row],[rating]] + (Table1[[#This Row],[rating_count]] / 1000)</f>
        <v>4.7970000000000006</v>
      </c>
    </row>
    <row r="100" spans="1:12" x14ac:dyDescent="0.25">
      <c r="A100">
        <v>99</v>
      </c>
      <c r="B100" t="s">
        <v>211</v>
      </c>
      <c r="C100" t="s">
        <v>212</v>
      </c>
      <c r="D100" t="s">
        <v>27</v>
      </c>
      <c r="E100" s="7">
        <v>1099</v>
      </c>
      <c r="F100" s="7">
        <v>1899</v>
      </c>
      <c r="G100" s="9">
        <v>42</v>
      </c>
      <c r="H100" s="7">
        <v>4.5</v>
      </c>
      <c r="I100" s="7">
        <v>22420</v>
      </c>
      <c r="J100" s="7">
        <f xml:space="preserve"> Table1[[#This Row],[actual_price]] * Table1[[#This Row],[rating_count]]</f>
        <v>42575580</v>
      </c>
      <c r="K100" s="8" t="str">
        <f>IF(Table1[[#This Row],[actual_price]]&lt;200,"&lt;₹200",IF(Table1[[#This Row],[actual_price]]&lt;=500,"₹200–₹500","&gt;₹500"))</f>
        <v>&gt;₹500</v>
      </c>
      <c r="L100" s="8">
        <f xml:space="preserve"> Table1[[#This Row],[rating]] + (Table1[[#This Row],[rating_count]] / 1000)</f>
        <v>26.92</v>
      </c>
    </row>
    <row r="101" spans="1:12" x14ac:dyDescent="0.25">
      <c r="A101">
        <v>100</v>
      </c>
      <c r="B101" t="s">
        <v>213</v>
      </c>
      <c r="C101" t="s">
        <v>214</v>
      </c>
      <c r="D101" t="s">
        <v>10</v>
      </c>
      <c r="E101" s="7">
        <v>719</v>
      </c>
      <c r="F101" s="7">
        <v>1499</v>
      </c>
      <c r="G101" s="9">
        <v>52</v>
      </c>
      <c r="H101" s="7">
        <v>4.0999999999999996</v>
      </c>
      <c r="I101" s="7">
        <v>1045</v>
      </c>
      <c r="J101" s="7">
        <f xml:space="preserve"> Table1[[#This Row],[actual_price]] * Table1[[#This Row],[rating_count]]</f>
        <v>1566455</v>
      </c>
      <c r="K101" s="8" t="str">
        <f>IF(Table1[[#This Row],[actual_price]]&lt;200,"&lt;₹200",IF(Table1[[#This Row],[actual_price]]&lt;=500,"₹200–₹500","&gt;₹500"))</f>
        <v>&gt;₹500</v>
      </c>
      <c r="L101" s="8">
        <f xml:space="preserve"> Table1[[#This Row],[rating]] + (Table1[[#This Row],[rating_count]] / 1000)</f>
        <v>5.1449999999999996</v>
      </c>
    </row>
    <row r="102" spans="1:12" x14ac:dyDescent="0.25">
      <c r="A102">
        <v>101</v>
      </c>
      <c r="B102" t="s">
        <v>215</v>
      </c>
      <c r="C102" t="s">
        <v>216</v>
      </c>
      <c r="D102" t="s">
        <v>110</v>
      </c>
      <c r="E102" s="7">
        <v>349</v>
      </c>
      <c r="F102" s="7">
        <v>1499</v>
      </c>
      <c r="G102" s="9">
        <v>77</v>
      </c>
      <c r="H102" s="7">
        <v>4.3</v>
      </c>
      <c r="I102" s="7">
        <v>4145</v>
      </c>
      <c r="J102" s="7">
        <f xml:space="preserve"> Table1[[#This Row],[actual_price]] * Table1[[#This Row],[rating_count]]</f>
        <v>6213355</v>
      </c>
      <c r="K102" s="8" t="str">
        <f>IF(Table1[[#This Row],[actual_price]]&lt;200,"&lt;₹200",IF(Table1[[#This Row],[actual_price]]&lt;=500,"₹200–₹500","&gt;₹500"))</f>
        <v>&gt;₹500</v>
      </c>
      <c r="L102" s="8">
        <f xml:space="preserve"> Table1[[#This Row],[rating]] + (Table1[[#This Row],[rating_count]] / 1000)</f>
        <v>8.4450000000000003</v>
      </c>
    </row>
    <row r="103" spans="1:12" x14ac:dyDescent="0.25">
      <c r="A103">
        <v>102</v>
      </c>
      <c r="B103" t="s">
        <v>217</v>
      </c>
      <c r="C103" t="s">
        <v>218</v>
      </c>
      <c r="D103" t="s">
        <v>10</v>
      </c>
      <c r="E103" s="7">
        <v>849</v>
      </c>
      <c r="F103" s="7">
        <v>1809</v>
      </c>
      <c r="G103" s="9">
        <v>53</v>
      </c>
      <c r="H103" s="7">
        <v>4.3</v>
      </c>
      <c r="I103" s="7">
        <v>6547</v>
      </c>
      <c r="J103" s="7">
        <f xml:space="preserve"> Table1[[#This Row],[actual_price]] * Table1[[#This Row],[rating_count]]</f>
        <v>11843523</v>
      </c>
      <c r="K103" s="8" t="str">
        <f>IF(Table1[[#This Row],[actual_price]]&lt;200,"&lt;₹200",IF(Table1[[#This Row],[actual_price]]&lt;=500,"₹200–₹500","&gt;₹500"))</f>
        <v>&gt;₹500</v>
      </c>
      <c r="L103" s="8">
        <f xml:space="preserve"> Table1[[#This Row],[rating]] + (Table1[[#This Row],[rating_count]] / 1000)</f>
        <v>10.847</v>
      </c>
    </row>
    <row r="104" spans="1:12" x14ac:dyDescent="0.25">
      <c r="A104">
        <v>103</v>
      </c>
      <c r="B104" t="s">
        <v>219</v>
      </c>
      <c r="C104" t="s">
        <v>220</v>
      </c>
      <c r="D104" t="s">
        <v>110</v>
      </c>
      <c r="E104" s="7">
        <v>299</v>
      </c>
      <c r="F104" s="7">
        <v>899</v>
      </c>
      <c r="G104" s="9">
        <v>67</v>
      </c>
      <c r="H104" s="7">
        <v>4</v>
      </c>
      <c r="I104" s="7">
        <v>1588</v>
      </c>
      <c r="J104" s="7">
        <f xml:space="preserve"> Table1[[#This Row],[actual_price]] * Table1[[#This Row],[rating_count]]</f>
        <v>1427612</v>
      </c>
      <c r="K104" s="8" t="str">
        <f>IF(Table1[[#This Row],[actual_price]]&lt;200,"&lt;₹200",IF(Table1[[#This Row],[actual_price]]&lt;=500,"₹200–₹500","&gt;₹500"))</f>
        <v>&gt;₹500</v>
      </c>
      <c r="L104" s="8">
        <f xml:space="preserve"> Table1[[#This Row],[rating]] + (Table1[[#This Row],[rating_count]] / 1000)</f>
        <v>5.5880000000000001</v>
      </c>
    </row>
    <row r="105" spans="1:12" x14ac:dyDescent="0.25">
      <c r="A105">
        <v>104</v>
      </c>
      <c r="B105" t="s">
        <v>221</v>
      </c>
      <c r="C105" t="s">
        <v>222</v>
      </c>
      <c r="D105" t="s">
        <v>45</v>
      </c>
      <c r="E105" s="7">
        <v>21999</v>
      </c>
      <c r="F105" s="7">
        <v>29999</v>
      </c>
      <c r="G105" s="9">
        <v>27</v>
      </c>
      <c r="H105" s="7">
        <v>4.2</v>
      </c>
      <c r="I105" s="7">
        <v>32840</v>
      </c>
      <c r="J105" s="7">
        <f xml:space="preserve"> Table1[[#This Row],[actual_price]] * Table1[[#This Row],[rating_count]]</f>
        <v>985167160</v>
      </c>
      <c r="K105" s="8" t="str">
        <f>IF(Table1[[#This Row],[actual_price]]&lt;200,"&lt;₹200",IF(Table1[[#This Row],[actual_price]]&lt;=500,"₹200–₹500","&gt;₹500"))</f>
        <v>&gt;₹500</v>
      </c>
      <c r="L105" s="8">
        <f xml:space="preserve"> Table1[[#This Row],[rating]] + (Table1[[#This Row],[rating_count]] / 1000)</f>
        <v>37.040000000000006</v>
      </c>
    </row>
    <row r="106" spans="1:12" x14ac:dyDescent="0.25">
      <c r="A106">
        <v>105</v>
      </c>
      <c r="B106" t="s">
        <v>223</v>
      </c>
      <c r="C106" t="s">
        <v>224</v>
      </c>
      <c r="D106" t="s">
        <v>10</v>
      </c>
      <c r="E106" s="7">
        <v>349</v>
      </c>
      <c r="F106" s="7">
        <v>999</v>
      </c>
      <c r="G106" s="9">
        <v>65</v>
      </c>
      <c r="H106" s="7">
        <v>4.2</v>
      </c>
      <c r="I106" s="7">
        <v>13120</v>
      </c>
      <c r="J106" s="7">
        <f xml:space="preserve"> Table1[[#This Row],[actual_price]] * Table1[[#This Row],[rating_count]]</f>
        <v>13106880</v>
      </c>
      <c r="K106" s="8" t="str">
        <f>IF(Table1[[#This Row],[actual_price]]&lt;200,"&lt;₹200",IF(Table1[[#This Row],[actual_price]]&lt;=500,"₹200–₹500","&gt;₹500"))</f>
        <v>&gt;₹500</v>
      </c>
      <c r="L106" s="8">
        <f xml:space="preserve"> Table1[[#This Row],[rating]] + (Table1[[#This Row],[rating_count]] / 1000)</f>
        <v>17.32</v>
      </c>
    </row>
    <row r="107" spans="1:12" x14ac:dyDescent="0.25">
      <c r="A107">
        <v>106</v>
      </c>
      <c r="B107" t="s">
        <v>225</v>
      </c>
      <c r="C107" t="s">
        <v>226</v>
      </c>
      <c r="D107" t="s">
        <v>10</v>
      </c>
      <c r="E107" s="7">
        <v>399</v>
      </c>
      <c r="F107" s="7">
        <v>999</v>
      </c>
      <c r="G107" s="9">
        <v>60</v>
      </c>
      <c r="H107" s="7">
        <v>4.3</v>
      </c>
      <c r="I107" s="7">
        <v>2806</v>
      </c>
      <c r="J107" s="7">
        <f xml:space="preserve"> Table1[[#This Row],[actual_price]] * Table1[[#This Row],[rating_count]]</f>
        <v>2803194</v>
      </c>
      <c r="K107" s="8" t="str">
        <f>IF(Table1[[#This Row],[actual_price]]&lt;200,"&lt;₹200",IF(Table1[[#This Row],[actual_price]]&lt;=500,"₹200–₹500","&gt;₹500"))</f>
        <v>&gt;₹500</v>
      </c>
      <c r="L107" s="8">
        <f xml:space="preserve"> Table1[[#This Row],[rating]] + (Table1[[#This Row],[rating_count]] / 1000)</f>
        <v>7.1059999999999999</v>
      </c>
    </row>
    <row r="108" spans="1:12" x14ac:dyDescent="0.25">
      <c r="A108">
        <v>107</v>
      </c>
      <c r="B108" t="s">
        <v>227</v>
      </c>
      <c r="C108" t="s">
        <v>228</v>
      </c>
      <c r="D108" t="s">
        <v>10</v>
      </c>
      <c r="E108" s="7">
        <v>449</v>
      </c>
      <c r="F108" s="7">
        <v>1299</v>
      </c>
      <c r="G108" s="9">
        <v>65</v>
      </c>
      <c r="H108" s="7">
        <v>4.2</v>
      </c>
      <c r="I108" s="7">
        <v>24269</v>
      </c>
      <c r="J108" s="7">
        <f xml:space="preserve"> Table1[[#This Row],[actual_price]] * Table1[[#This Row],[rating_count]]</f>
        <v>31525431</v>
      </c>
      <c r="K108" s="8" t="str">
        <f>IF(Table1[[#This Row],[actual_price]]&lt;200,"&lt;₹200",IF(Table1[[#This Row],[actual_price]]&lt;=500,"₹200–₹500","&gt;₹500"))</f>
        <v>&gt;₹500</v>
      </c>
      <c r="L108" s="8">
        <f xml:space="preserve"> Table1[[#This Row],[rating]] + (Table1[[#This Row],[rating_count]] / 1000)</f>
        <v>28.468999999999998</v>
      </c>
    </row>
    <row r="109" spans="1:12" x14ac:dyDescent="0.25">
      <c r="A109">
        <v>108</v>
      </c>
      <c r="B109" t="s">
        <v>229</v>
      </c>
      <c r="C109" t="s">
        <v>230</v>
      </c>
      <c r="D109" t="s">
        <v>10</v>
      </c>
      <c r="E109" s="7">
        <v>299</v>
      </c>
      <c r="F109" s="7">
        <v>999</v>
      </c>
      <c r="G109" s="9">
        <v>70</v>
      </c>
      <c r="H109" s="7">
        <v>4.3</v>
      </c>
      <c r="I109" s="7">
        <v>766</v>
      </c>
      <c r="J109" s="7">
        <f xml:space="preserve"> Table1[[#This Row],[actual_price]] * Table1[[#This Row],[rating_count]]</f>
        <v>765234</v>
      </c>
      <c r="K109" s="8" t="str">
        <f>IF(Table1[[#This Row],[actual_price]]&lt;200,"&lt;₹200",IF(Table1[[#This Row],[actual_price]]&lt;=500,"₹200–₹500","&gt;₹500"))</f>
        <v>&gt;₹500</v>
      </c>
      <c r="L109" s="8">
        <f xml:space="preserve"> Table1[[#This Row],[rating]] + (Table1[[#This Row],[rating_count]] / 1000)</f>
        <v>5.0659999999999998</v>
      </c>
    </row>
    <row r="110" spans="1:12" x14ac:dyDescent="0.25">
      <c r="A110">
        <v>109</v>
      </c>
      <c r="B110" t="s">
        <v>231</v>
      </c>
      <c r="C110" t="s">
        <v>232</v>
      </c>
      <c r="D110" t="s">
        <v>45</v>
      </c>
      <c r="E110" s="7">
        <v>37999</v>
      </c>
      <c r="F110" s="7">
        <v>65000</v>
      </c>
      <c r="G110" s="9">
        <v>42</v>
      </c>
      <c r="H110" s="7">
        <v>4.3</v>
      </c>
      <c r="I110" s="7">
        <v>3587</v>
      </c>
      <c r="J110" s="7">
        <f xml:space="preserve"> Table1[[#This Row],[actual_price]] * Table1[[#This Row],[rating_count]]</f>
        <v>233155000</v>
      </c>
      <c r="K110" s="8" t="str">
        <f>IF(Table1[[#This Row],[actual_price]]&lt;200,"&lt;₹200",IF(Table1[[#This Row],[actual_price]]&lt;=500,"₹200–₹500","&gt;₹500"))</f>
        <v>&gt;₹500</v>
      </c>
      <c r="L110" s="8">
        <f xml:space="preserve"> Table1[[#This Row],[rating]] + (Table1[[#This Row],[rating_count]] / 1000)</f>
        <v>7.8870000000000005</v>
      </c>
    </row>
    <row r="111" spans="1:12" x14ac:dyDescent="0.25">
      <c r="A111">
        <v>110</v>
      </c>
      <c r="B111" t="s">
        <v>233</v>
      </c>
      <c r="C111" t="s">
        <v>234</v>
      </c>
      <c r="D111" t="s">
        <v>10</v>
      </c>
      <c r="E111" s="7">
        <v>99</v>
      </c>
      <c r="F111" s="7">
        <v>800</v>
      </c>
      <c r="G111" s="9">
        <v>88</v>
      </c>
      <c r="H111" s="7">
        <v>3.9</v>
      </c>
      <c r="I111" s="7">
        <v>24871</v>
      </c>
      <c r="J111" s="7">
        <f xml:space="preserve"> Table1[[#This Row],[actual_price]] * Table1[[#This Row],[rating_count]]</f>
        <v>19896800</v>
      </c>
      <c r="K111" s="8" t="str">
        <f>IF(Table1[[#This Row],[actual_price]]&lt;200,"&lt;₹200",IF(Table1[[#This Row],[actual_price]]&lt;=500,"₹200–₹500","&gt;₹500"))</f>
        <v>&gt;₹500</v>
      </c>
      <c r="L111" s="8">
        <f xml:space="preserve"> Table1[[#This Row],[rating]] + (Table1[[#This Row],[rating_count]] / 1000)</f>
        <v>28.770999999999997</v>
      </c>
    </row>
    <row r="112" spans="1:12" x14ac:dyDescent="0.25">
      <c r="A112">
        <v>111</v>
      </c>
      <c r="B112" t="s">
        <v>235</v>
      </c>
      <c r="C112" t="s">
        <v>236</v>
      </c>
      <c r="D112" t="s">
        <v>121</v>
      </c>
      <c r="E112" s="7">
        <v>7390</v>
      </c>
      <c r="F112" s="7">
        <v>20000</v>
      </c>
      <c r="G112" s="9">
        <v>63</v>
      </c>
      <c r="H112" s="7">
        <v>4.0999999999999996</v>
      </c>
      <c r="I112" s="7">
        <v>2581</v>
      </c>
      <c r="J112" s="7">
        <f xml:space="preserve"> Table1[[#This Row],[actual_price]] * Table1[[#This Row],[rating_count]]</f>
        <v>51620000</v>
      </c>
      <c r="K112" s="8" t="str">
        <f>IF(Table1[[#This Row],[actual_price]]&lt;200,"&lt;₹200",IF(Table1[[#This Row],[actual_price]]&lt;=500,"₹200–₹500","&gt;₹500"))</f>
        <v>&gt;₹500</v>
      </c>
      <c r="L112" s="8">
        <f xml:space="preserve"> Table1[[#This Row],[rating]] + (Table1[[#This Row],[rating_count]] / 1000)</f>
        <v>6.6809999999999992</v>
      </c>
    </row>
    <row r="113" spans="1:12" x14ac:dyDescent="0.25">
      <c r="A113">
        <v>112</v>
      </c>
      <c r="B113" t="s">
        <v>237</v>
      </c>
      <c r="C113" t="s">
        <v>238</v>
      </c>
      <c r="D113" t="s">
        <v>10</v>
      </c>
      <c r="E113" s="7">
        <v>273.10000000000002</v>
      </c>
      <c r="F113" s="7">
        <v>999</v>
      </c>
      <c r="G113" s="9">
        <v>73</v>
      </c>
      <c r="H113" s="7">
        <v>4.3</v>
      </c>
      <c r="I113" s="7">
        <v>20850</v>
      </c>
      <c r="J113" s="7">
        <f xml:space="preserve"> Table1[[#This Row],[actual_price]] * Table1[[#This Row],[rating_count]]</f>
        <v>20829150</v>
      </c>
      <c r="K113" s="8" t="str">
        <f>IF(Table1[[#This Row],[actual_price]]&lt;200,"&lt;₹200",IF(Table1[[#This Row],[actual_price]]&lt;=500,"₹200–₹500","&gt;₹500"))</f>
        <v>&gt;₹500</v>
      </c>
      <c r="L113" s="8">
        <f xml:space="preserve"> Table1[[#This Row],[rating]] + (Table1[[#This Row],[rating_count]] / 1000)</f>
        <v>25.150000000000002</v>
      </c>
    </row>
    <row r="114" spans="1:12" x14ac:dyDescent="0.25">
      <c r="A114">
        <v>113</v>
      </c>
      <c r="B114" t="s">
        <v>239</v>
      </c>
      <c r="C114" t="s">
        <v>240</v>
      </c>
      <c r="D114" t="s">
        <v>45</v>
      </c>
      <c r="E114" s="7">
        <v>15990</v>
      </c>
      <c r="F114" s="7">
        <v>23990</v>
      </c>
      <c r="G114" s="9">
        <v>33</v>
      </c>
      <c r="H114" s="7">
        <v>4.3</v>
      </c>
      <c r="I114" s="7">
        <v>1035</v>
      </c>
      <c r="J114" s="7">
        <f xml:space="preserve"> Table1[[#This Row],[actual_price]] * Table1[[#This Row],[rating_count]]</f>
        <v>24829650</v>
      </c>
      <c r="K114" s="8" t="str">
        <f>IF(Table1[[#This Row],[actual_price]]&lt;200,"&lt;₹200",IF(Table1[[#This Row],[actual_price]]&lt;=500,"₹200–₹500","&gt;₹500"))</f>
        <v>&gt;₹500</v>
      </c>
      <c r="L114" s="8">
        <f xml:space="preserve"> Table1[[#This Row],[rating]] + (Table1[[#This Row],[rating_count]] / 1000)</f>
        <v>5.335</v>
      </c>
    </row>
    <row r="115" spans="1:12" x14ac:dyDescent="0.25">
      <c r="A115">
        <v>114</v>
      </c>
      <c r="B115" t="s">
        <v>241</v>
      </c>
      <c r="C115" t="s">
        <v>242</v>
      </c>
      <c r="D115" t="s">
        <v>10</v>
      </c>
      <c r="E115" s="7">
        <v>399</v>
      </c>
      <c r="F115" s="7">
        <v>999</v>
      </c>
      <c r="G115" s="9">
        <v>60</v>
      </c>
      <c r="H115" s="7">
        <v>4.0999999999999996</v>
      </c>
      <c r="I115" s="7">
        <v>1780</v>
      </c>
      <c r="J115" s="7">
        <f xml:space="preserve"> Table1[[#This Row],[actual_price]] * Table1[[#This Row],[rating_count]]</f>
        <v>1778220</v>
      </c>
      <c r="K115" s="8" t="str">
        <f>IF(Table1[[#This Row],[actual_price]]&lt;200,"&lt;₹200",IF(Table1[[#This Row],[actual_price]]&lt;=500,"₹200–₹500","&gt;₹500"))</f>
        <v>&gt;₹500</v>
      </c>
      <c r="L115" s="8">
        <f xml:space="preserve"> Table1[[#This Row],[rating]] + (Table1[[#This Row],[rating_count]] / 1000)</f>
        <v>5.88</v>
      </c>
    </row>
    <row r="116" spans="1:12" x14ac:dyDescent="0.25">
      <c r="A116">
        <v>115</v>
      </c>
      <c r="B116" t="s">
        <v>243</v>
      </c>
      <c r="C116" t="s">
        <v>244</v>
      </c>
      <c r="D116" t="s">
        <v>110</v>
      </c>
      <c r="E116" s="7">
        <v>399</v>
      </c>
      <c r="F116" s="7">
        <v>1999</v>
      </c>
      <c r="G116" s="9">
        <v>80</v>
      </c>
      <c r="H116" s="7">
        <v>4.5</v>
      </c>
      <c r="I116" s="7">
        <v>505</v>
      </c>
      <c r="J116" s="7">
        <f xml:space="preserve"> Table1[[#This Row],[actual_price]] * Table1[[#This Row],[rating_count]]</f>
        <v>1009495</v>
      </c>
      <c r="K116" s="8" t="str">
        <f>IF(Table1[[#This Row],[actual_price]]&lt;200,"&lt;₹200",IF(Table1[[#This Row],[actual_price]]&lt;=500,"₹200–₹500","&gt;₹500"))</f>
        <v>&gt;₹500</v>
      </c>
      <c r="L116" s="8">
        <f xml:space="preserve"> Table1[[#This Row],[rating]] + (Table1[[#This Row],[rating_count]] / 1000)</f>
        <v>5.0049999999999999</v>
      </c>
    </row>
    <row r="117" spans="1:12" x14ac:dyDescent="0.25">
      <c r="A117">
        <v>116</v>
      </c>
      <c r="B117" t="s">
        <v>245</v>
      </c>
      <c r="C117" t="s">
        <v>246</v>
      </c>
      <c r="D117" t="s">
        <v>10</v>
      </c>
      <c r="E117" s="7">
        <v>210</v>
      </c>
      <c r="F117" s="7">
        <v>399</v>
      </c>
      <c r="G117" s="9">
        <v>47</v>
      </c>
      <c r="H117" s="7">
        <v>4.0999999999999996</v>
      </c>
      <c r="I117" s="7">
        <v>1717</v>
      </c>
      <c r="J117" s="7">
        <f xml:space="preserve"> Table1[[#This Row],[actual_price]] * Table1[[#This Row],[rating_count]]</f>
        <v>685083</v>
      </c>
      <c r="K117" s="8" t="str">
        <f>IF(Table1[[#This Row],[actual_price]]&lt;200,"&lt;₹200",IF(Table1[[#This Row],[actual_price]]&lt;=500,"₹200–₹500","&gt;₹500"))</f>
        <v>₹200–₹500</v>
      </c>
      <c r="L117" s="8">
        <f xml:space="preserve"> Table1[[#This Row],[rating]] + (Table1[[#This Row],[rating_count]] / 1000)</f>
        <v>5.8170000000000002</v>
      </c>
    </row>
    <row r="118" spans="1:12" x14ac:dyDescent="0.25">
      <c r="A118">
        <v>117</v>
      </c>
      <c r="B118" t="s">
        <v>247</v>
      </c>
      <c r="C118" t="s">
        <v>248</v>
      </c>
      <c r="D118" t="s">
        <v>110</v>
      </c>
      <c r="E118" s="7">
        <v>1299</v>
      </c>
      <c r="F118" s="7">
        <v>1999</v>
      </c>
      <c r="G118" s="9">
        <v>35</v>
      </c>
      <c r="H118" s="7">
        <v>3.6</v>
      </c>
      <c r="I118" s="7">
        <v>590</v>
      </c>
      <c r="J118" s="7">
        <f xml:space="preserve"> Table1[[#This Row],[actual_price]] * Table1[[#This Row],[rating_count]]</f>
        <v>1179410</v>
      </c>
      <c r="K118" s="8" t="str">
        <f>IF(Table1[[#This Row],[actual_price]]&lt;200,"&lt;₹200",IF(Table1[[#This Row],[actual_price]]&lt;=500,"₹200–₹500","&gt;₹500"))</f>
        <v>&gt;₹500</v>
      </c>
      <c r="L118" s="8">
        <f xml:space="preserve"> Table1[[#This Row],[rating]] + (Table1[[#This Row],[rating_count]] / 1000)</f>
        <v>4.1900000000000004</v>
      </c>
    </row>
    <row r="119" spans="1:12" x14ac:dyDescent="0.25">
      <c r="A119">
        <v>118</v>
      </c>
      <c r="B119" t="s">
        <v>249</v>
      </c>
      <c r="C119" t="s">
        <v>250</v>
      </c>
      <c r="D119" t="s">
        <v>10</v>
      </c>
      <c r="E119" s="7">
        <v>347</v>
      </c>
      <c r="F119" s="7">
        <v>999</v>
      </c>
      <c r="G119" s="9">
        <v>65</v>
      </c>
      <c r="H119" s="7">
        <v>3.5</v>
      </c>
      <c r="I119" s="7">
        <v>1121</v>
      </c>
      <c r="J119" s="7">
        <f xml:space="preserve"> Table1[[#This Row],[actual_price]] * Table1[[#This Row],[rating_count]]</f>
        <v>1119879</v>
      </c>
      <c r="K119" s="8" t="str">
        <f>IF(Table1[[#This Row],[actual_price]]&lt;200,"&lt;₹200",IF(Table1[[#This Row],[actual_price]]&lt;=500,"₹200–₹500","&gt;₹500"))</f>
        <v>&gt;₹500</v>
      </c>
      <c r="L119" s="8">
        <f xml:space="preserve"> Table1[[#This Row],[rating]] + (Table1[[#This Row],[rating_count]] / 1000)</f>
        <v>4.6210000000000004</v>
      </c>
    </row>
    <row r="120" spans="1:12" x14ac:dyDescent="0.25">
      <c r="A120">
        <v>119</v>
      </c>
      <c r="B120" t="s">
        <v>251</v>
      </c>
      <c r="C120" t="s">
        <v>252</v>
      </c>
      <c r="D120" t="s">
        <v>10</v>
      </c>
      <c r="E120" s="7">
        <v>149</v>
      </c>
      <c r="F120" s="7">
        <v>999</v>
      </c>
      <c r="G120" s="9">
        <v>85</v>
      </c>
      <c r="H120" s="7">
        <v>4</v>
      </c>
      <c r="I120" s="7">
        <v>1313</v>
      </c>
      <c r="J120" s="7">
        <f xml:space="preserve"> Table1[[#This Row],[actual_price]] * Table1[[#This Row],[rating_count]]</f>
        <v>1311687</v>
      </c>
      <c r="K120" s="8" t="str">
        <f>IF(Table1[[#This Row],[actual_price]]&lt;200,"&lt;₹200",IF(Table1[[#This Row],[actual_price]]&lt;=500,"₹200–₹500","&gt;₹500"))</f>
        <v>&gt;₹500</v>
      </c>
      <c r="L120" s="8">
        <f xml:space="preserve"> Table1[[#This Row],[rating]] + (Table1[[#This Row],[rating_count]] / 1000)</f>
        <v>5.3129999999999997</v>
      </c>
    </row>
    <row r="121" spans="1:12" x14ac:dyDescent="0.25">
      <c r="A121">
        <v>120</v>
      </c>
      <c r="B121" t="s">
        <v>253</v>
      </c>
      <c r="C121" t="s">
        <v>254</v>
      </c>
      <c r="D121" t="s">
        <v>10</v>
      </c>
      <c r="E121" s="7">
        <v>228</v>
      </c>
      <c r="F121" s="7">
        <v>899</v>
      </c>
      <c r="G121" s="9">
        <v>75</v>
      </c>
      <c r="H121" s="7">
        <v>3.8</v>
      </c>
      <c r="I121" s="7">
        <v>132</v>
      </c>
      <c r="J121" s="7">
        <f xml:space="preserve"> Table1[[#This Row],[actual_price]] * Table1[[#This Row],[rating_count]]</f>
        <v>118668</v>
      </c>
      <c r="K121" s="8" t="str">
        <f>IF(Table1[[#This Row],[actual_price]]&lt;200,"&lt;₹200",IF(Table1[[#This Row],[actual_price]]&lt;=500,"₹200–₹500","&gt;₹500"))</f>
        <v>&gt;₹500</v>
      </c>
      <c r="L121" s="8">
        <f xml:space="preserve"> Table1[[#This Row],[rating]] + (Table1[[#This Row],[rating_count]] / 1000)</f>
        <v>3.9319999999999999</v>
      </c>
    </row>
    <row r="122" spans="1:12" x14ac:dyDescent="0.25">
      <c r="A122">
        <v>121</v>
      </c>
      <c r="B122" t="s">
        <v>255</v>
      </c>
      <c r="C122" t="s">
        <v>256</v>
      </c>
      <c r="D122" t="s">
        <v>10</v>
      </c>
      <c r="E122" s="7">
        <v>1599</v>
      </c>
      <c r="F122" s="7">
        <v>1999</v>
      </c>
      <c r="G122" s="9">
        <v>20</v>
      </c>
      <c r="H122" s="7">
        <v>4.4000000000000004</v>
      </c>
      <c r="I122" s="7">
        <v>1951</v>
      </c>
      <c r="J122" s="7">
        <f xml:space="preserve"> Table1[[#This Row],[actual_price]] * Table1[[#This Row],[rating_count]]</f>
        <v>3900049</v>
      </c>
      <c r="K122" s="8" t="str">
        <f>IF(Table1[[#This Row],[actual_price]]&lt;200,"&lt;₹200",IF(Table1[[#This Row],[actual_price]]&lt;=500,"₹200–₹500","&gt;₹500"))</f>
        <v>&gt;₹500</v>
      </c>
      <c r="L122" s="8">
        <f xml:space="preserve"> Table1[[#This Row],[rating]] + (Table1[[#This Row],[rating_count]] / 1000)</f>
        <v>6.3510000000000009</v>
      </c>
    </row>
    <row r="123" spans="1:12" x14ac:dyDescent="0.25">
      <c r="A123">
        <v>122</v>
      </c>
      <c r="B123" t="s">
        <v>257</v>
      </c>
      <c r="C123" t="s">
        <v>258</v>
      </c>
      <c r="D123" t="s">
        <v>110</v>
      </c>
      <c r="E123" s="7">
        <v>1499</v>
      </c>
      <c r="F123" s="7">
        <v>3999</v>
      </c>
      <c r="G123" s="9">
        <v>63</v>
      </c>
      <c r="H123" s="7">
        <v>3.7</v>
      </c>
      <c r="I123" s="7">
        <v>37</v>
      </c>
      <c r="J123" s="7">
        <f xml:space="preserve"> Table1[[#This Row],[actual_price]] * Table1[[#This Row],[rating_count]]</f>
        <v>147963</v>
      </c>
      <c r="K123" s="8" t="str">
        <f>IF(Table1[[#This Row],[actual_price]]&lt;200,"&lt;₹200",IF(Table1[[#This Row],[actual_price]]&lt;=500,"₹200–₹500","&gt;₹500"))</f>
        <v>&gt;₹500</v>
      </c>
      <c r="L123" s="8">
        <f xml:space="preserve"> Table1[[#This Row],[rating]] + (Table1[[#This Row],[rating_count]] / 1000)</f>
        <v>3.7370000000000001</v>
      </c>
    </row>
    <row r="124" spans="1:12" x14ac:dyDescent="0.25">
      <c r="A124">
        <v>123</v>
      </c>
      <c r="B124" t="s">
        <v>259</v>
      </c>
      <c r="C124" t="s">
        <v>260</v>
      </c>
      <c r="D124" t="s">
        <v>45</v>
      </c>
      <c r="E124" s="7">
        <v>8499</v>
      </c>
      <c r="F124" s="7">
        <v>15999</v>
      </c>
      <c r="G124" s="9">
        <v>47</v>
      </c>
      <c r="H124" s="7">
        <v>4.3</v>
      </c>
      <c r="I124" s="7">
        <v>592</v>
      </c>
      <c r="J124" s="7">
        <f xml:space="preserve"> Table1[[#This Row],[actual_price]] * Table1[[#This Row],[rating_count]]</f>
        <v>9471408</v>
      </c>
      <c r="K124" s="8" t="str">
        <f>IF(Table1[[#This Row],[actual_price]]&lt;200,"&lt;₹200",IF(Table1[[#This Row],[actual_price]]&lt;=500,"₹200–₹500","&gt;₹500"))</f>
        <v>&gt;₹500</v>
      </c>
      <c r="L124" s="8">
        <f xml:space="preserve"> Table1[[#This Row],[rating]] + (Table1[[#This Row],[rating_count]] / 1000)</f>
        <v>4.8919999999999995</v>
      </c>
    </row>
    <row r="125" spans="1:12" x14ac:dyDescent="0.25">
      <c r="A125">
        <v>124</v>
      </c>
      <c r="B125" t="s">
        <v>261</v>
      </c>
      <c r="C125" t="s">
        <v>262</v>
      </c>
      <c r="D125" t="s">
        <v>45</v>
      </c>
      <c r="E125" s="7">
        <v>20990</v>
      </c>
      <c r="F125" s="7">
        <v>44990</v>
      </c>
      <c r="G125" s="9">
        <v>53</v>
      </c>
      <c r="H125" s="7">
        <v>4.0999999999999996</v>
      </c>
      <c r="I125" s="7">
        <v>1259</v>
      </c>
      <c r="J125" s="7">
        <f xml:space="preserve"> Table1[[#This Row],[actual_price]] * Table1[[#This Row],[rating_count]]</f>
        <v>56642410</v>
      </c>
      <c r="K125" s="8" t="str">
        <f>IF(Table1[[#This Row],[actual_price]]&lt;200,"&lt;₹200",IF(Table1[[#This Row],[actual_price]]&lt;=500,"₹200–₹500","&gt;₹500"))</f>
        <v>&gt;₹500</v>
      </c>
      <c r="L125" s="8">
        <f xml:space="preserve"> Table1[[#This Row],[rating]] + (Table1[[#This Row],[rating_count]] / 1000)</f>
        <v>5.359</v>
      </c>
    </row>
    <row r="126" spans="1:12" x14ac:dyDescent="0.25">
      <c r="A126">
        <v>125</v>
      </c>
      <c r="B126" t="s">
        <v>263</v>
      </c>
      <c r="C126" t="s">
        <v>264</v>
      </c>
      <c r="D126" t="s">
        <v>45</v>
      </c>
      <c r="E126" s="7">
        <v>32999</v>
      </c>
      <c r="F126" s="7">
        <v>44999</v>
      </c>
      <c r="G126" s="9">
        <v>27</v>
      </c>
      <c r="H126" s="7">
        <v>4.2</v>
      </c>
      <c r="I126" s="7">
        <v>45238</v>
      </c>
      <c r="J126" s="7">
        <f xml:space="preserve"> Table1[[#This Row],[actual_price]] * Table1[[#This Row],[rating_count]]</f>
        <v>2035664762</v>
      </c>
      <c r="K126" s="8" t="str">
        <f>IF(Table1[[#This Row],[actual_price]]&lt;200,"&lt;₹200",IF(Table1[[#This Row],[actual_price]]&lt;=500,"₹200–₹500","&gt;₹500"))</f>
        <v>&gt;₹500</v>
      </c>
      <c r="L126" s="8">
        <f xml:space="preserve"> Table1[[#This Row],[rating]] + (Table1[[#This Row],[rating_count]] / 1000)</f>
        <v>49.438000000000002</v>
      </c>
    </row>
    <row r="127" spans="1:12" x14ac:dyDescent="0.25">
      <c r="A127">
        <v>126</v>
      </c>
      <c r="B127" t="s">
        <v>265</v>
      </c>
      <c r="C127" t="s">
        <v>266</v>
      </c>
      <c r="D127" t="s">
        <v>36</v>
      </c>
      <c r="E127" s="7">
        <v>799</v>
      </c>
      <c r="F127" s="7">
        <v>1700</v>
      </c>
      <c r="G127" s="9">
        <v>53</v>
      </c>
      <c r="H127" s="7">
        <v>4.0999999999999996</v>
      </c>
      <c r="I127" s="7">
        <v>28638</v>
      </c>
      <c r="J127" s="7">
        <f xml:space="preserve"> Table1[[#This Row],[actual_price]] * Table1[[#This Row],[rating_count]]</f>
        <v>48684600</v>
      </c>
      <c r="K127" s="8" t="str">
        <f>IF(Table1[[#This Row],[actual_price]]&lt;200,"&lt;₹200",IF(Table1[[#This Row],[actual_price]]&lt;=500,"₹200–₹500","&gt;₹500"))</f>
        <v>&gt;₹500</v>
      </c>
      <c r="L127" s="8">
        <f xml:space="preserve"> Table1[[#This Row],[rating]] + (Table1[[#This Row],[rating_count]] / 1000)</f>
        <v>32.738</v>
      </c>
    </row>
    <row r="128" spans="1:12" x14ac:dyDescent="0.25">
      <c r="A128">
        <v>127</v>
      </c>
      <c r="B128" t="s">
        <v>267</v>
      </c>
      <c r="C128" t="s">
        <v>268</v>
      </c>
      <c r="D128" t="s">
        <v>36</v>
      </c>
      <c r="E128" s="7">
        <v>229</v>
      </c>
      <c r="F128" s="7">
        <v>595</v>
      </c>
      <c r="G128" s="9">
        <v>62</v>
      </c>
      <c r="H128" s="7">
        <v>4.3</v>
      </c>
      <c r="I128" s="7">
        <v>12835</v>
      </c>
      <c r="J128" s="7">
        <f xml:space="preserve"> Table1[[#This Row],[actual_price]] * Table1[[#This Row],[rating_count]]</f>
        <v>7636825</v>
      </c>
      <c r="K128" s="8" t="str">
        <f>IF(Table1[[#This Row],[actual_price]]&lt;200,"&lt;₹200",IF(Table1[[#This Row],[actual_price]]&lt;=500,"₹200–₹500","&gt;₹500"))</f>
        <v>&gt;₹500</v>
      </c>
      <c r="L128" s="8">
        <f xml:space="preserve"> Table1[[#This Row],[rating]] + (Table1[[#This Row],[rating_count]] / 1000)</f>
        <v>17.135000000000002</v>
      </c>
    </row>
    <row r="129" spans="1:12" x14ac:dyDescent="0.25">
      <c r="A129">
        <v>128</v>
      </c>
      <c r="B129" t="s">
        <v>269</v>
      </c>
      <c r="C129" t="s">
        <v>270</v>
      </c>
      <c r="D129" t="s">
        <v>45</v>
      </c>
      <c r="E129" s="7">
        <v>9999</v>
      </c>
      <c r="F129" s="7">
        <v>27990</v>
      </c>
      <c r="G129" s="9">
        <v>64</v>
      </c>
      <c r="H129" s="7">
        <v>4.2</v>
      </c>
      <c r="I129" s="7">
        <v>1269</v>
      </c>
      <c r="J129" s="7">
        <f xml:space="preserve"> Table1[[#This Row],[actual_price]] * Table1[[#This Row],[rating_count]]</f>
        <v>35519310</v>
      </c>
      <c r="K129" s="8" t="str">
        <f>IF(Table1[[#This Row],[actual_price]]&lt;200,"&lt;₹200",IF(Table1[[#This Row],[actual_price]]&lt;=500,"₹200–₹500","&gt;₹500"))</f>
        <v>&gt;₹500</v>
      </c>
      <c r="L129" s="8">
        <f xml:space="preserve"> Table1[[#This Row],[rating]] + (Table1[[#This Row],[rating_count]] / 1000)</f>
        <v>5.4690000000000003</v>
      </c>
    </row>
    <row r="130" spans="1:12" x14ac:dyDescent="0.25">
      <c r="A130">
        <v>129</v>
      </c>
      <c r="B130" t="s">
        <v>271</v>
      </c>
      <c r="C130" t="s">
        <v>272</v>
      </c>
      <c r="D130" t="s">
        <v>110</v>
      </c>
      <c r="E130" s="7">
        <v>349</v>
      </c>
      <c r="F130" s="7">
        <v>599</v>
      </c>
      <c r="G130" s="9">
        <v>42</v>
      </c>
      <c r="H130" s="7">
        <v>4.2</v>
      </c>
      <c r="I130" s="7">
        <v>284</v>
      </c>
      <c r="J130" s="7">
        <f xml:space="preserve"> Table1[[#This Row],[actual_price]] * Table1[[#This Row],[rating_count]]</f>
        <v>170116</v>
      </c>
      <c r="K130" s="8" t="str">
        <f>IF(Table1[[#This Row],[actual_price]]&lt;200,"&lt;₹200",IF(Table1[[#This Row],[actual_price]]&lt;=500,"₹200–₹500","&gt;₹500"))</f>
        <v>&gt;₹500</v>
      </c>
      <c r="L130" s="8">
        <f xml:space="preserve"> Table1[[#This Row],[rating]] + (Table1[[#This Row],[rating_count]] / 1000)</f>
        <v>4.484</v>
      </c>
    </row>
    <row r="131" spans="1:12" x14ac:dyDescent="0.25">
      <c r="A131">
        <v>130</v>
      </c>
      <c r="B131" t="s">
        <v>273</v>
      </c>
      <c r="C131" t="s">
        <v>274</v>
      </c>
      <c r="D131" t="s">
        <v>275</v>
      </c>
      <c r="E131" s="7">
        <v>489</v>
      </c>
      <c r="F131" s="7">
        <v>1200</v>
      </c>
      <c r="G131" s="9">
        <v>59</v>
      </c>
      <c r="H131" s="7">
        <v>4.4000000000000004</v>
      </c>
      <c r="I131" s="7">
        <v>69538</v>
      </c>
      <c r="J131" s="7">
        <f xml:space="preserve"> Table1[[#This Row],[actual_price]] * Table1[[#This Row],[rating_count]]</f>
        <v>83445600</v>
      </c>
      <c r="K131" s="8" t="str">
        <f>IF(Table1[[#This Row],[actual_price]]&lt;200,"&lt;₹200",IF(Table1[[#This Row],[actual_price]]&lt;=500,"₹200–₹500","&gt;₹500"))</f>
        <v>&gt;₹500</v>
      </c>
      <c r="L131" s="8">
        <f xml:space="preserve"> Table1[[#This Row],[rating]] + (Table1[[#This Row],[rating_count]] / 1000)</f>
        <v>73.938000000000002</v>
      </c>
    </row>
    <row r="132" spans="1:12" x14ac:dyDescent="0.25">
      <c r="A132">
        <v>131</v>
      </c>
      <c r="B132" t="s">
        <v>276</v>
      </c>
      <c r="C132" t="s">
        <v>277</v>
      </c>
      <c r="D132" t="s">
        <v>45</v>
      </c>
      <c r="E132" s="7">
        <v>23999</v>
      </c>
      <c r="F132" s="7">
        <v>34990</v>
      </c>
      <c r="G132" s="9">
        <v>31</v>
      </c>
      <c r="H132" s="7">
        <v>4.3</v>
      </c>
      <c r="I132" s="7">
        <v>4703</v>
      </c>
      <c r="J132" s="7">
        <f xml:space="preserve"> Table1[[#This Row],[actual_price]] * Table1[[#This Row],[rating_count]]</f>
        <v>164557970</v>
      </c>
      <c r="K132" s="8" t="str">
        <f>IF(Table1[[#This Row],[actual_price]]&lt;200,"&lt;₹200",IF(Table1[[#This Row],[actual_price]]&lt;=500,"₹200–₹500","&gt;₹500"))</f>
        <v>&gt;₹500</v>
      </c>
      <c r="L132" s="8">
        <f xml:space="preserve"> Table1[[#This Row],[rating]] + (Table1[[#This Row],[rating_count]] / 1000)</f>
        <v>9.0030000000000001</v>
      </c>
    </row>
    <row r="133" spans="1:12" x14ac:dyDescent="0.25">
      <c r="A133">
        <v>132</v>
      </c>
      <c r="B133" t="s">
        <v>278</v>
      </c>
      <c r="C133" t="s">
        <v>279</v>
      </c>
      <c r="D133" t="s">
        <v>10</v>
      </c>
      <c r="E133" s="7">
        <v>399</v>
      </c>
      <c r="F133" s="7">
        <v>999</v>
      </c>
      <c r="G133" s="9">
        <v>60</v>
      </c>
      <c r="H133" s="7">
        <v>4.3</v>
      </c>
      <c r="I133" s="7">
        <v>2806</v>
      </c>
      <c r="J133" s="7">
        <f xml:space="preserve"> Table1[[#This Row],[actual_price]] * Table1[[#This Row],[rating_count]]</f>
        <v>2803194</v>
      </c>
      <c r="K133" s="8" t="str">
        <f>IF(Table1[[#This Row],[actual_price]]&lt;200,"&lt;₹200",IF(Table1[[#This Row],[actual_price]]&lt;=500,"₹200–₹500","&gt;₹500"))</f>
        <v>&gt;₹500</v>
      </c>
      <c r="L133" s="8">
        <f xml:space="preserve"> Table1[[#This Row],[rating]] + (Table1[[#This Row],[rating_count]] / 1000)</f>
        <v>7.1059999999999999</v>
      </c>
    </row>
    <row r="134" spans="1:12" x14ac:dyDescent="0.25">
      <c r="A134">
        <v>133</v>
      </c>
      <c r="B134" t="s">
        <v>280</v>
      </c>
      <c r="C134" t="s">
        <v>281</v>
      </c>
      <c r="D134" t="s">
        <v>282</v>
      </c>
      <c r="E134" s="7">
        <v>349</v>
      </c>
      <c r="F134" s="7">
        <v>1299</v>
      </c>
      <c r="G134" s="9">
        <v>73</v>
      </c>
      <c r="H134" s="7">
        <v>4</v>
      </c>
      <c r="I134" s="7">
        <v>3295</v>
      </c>
      <c r="J134" s="7">
        <f xml:space="preserve"> Table1[[#This Row],[actual_price]] * Table1[[#This Row],[rating_count]]</f>
        <v>4280205</v>
      </c>
      <c r="K134" s="8" t="str">
        <f>IF(Table1[[#This Row],[actual_price]]&lt;200,"&lt;₹200",IF(Table1[[#This Row],[actual_price]]&lt;=500,"₹200–₹500","&gt;₹500"))</f>
        <v>&gt;₹500</v>
      </c>
      <c r="L134" s="8">
        <f xml:space="preserve"> Table1[[#This Row],[rating]] + (Table1[[#This Row],[rating_count]] / 1000)</f>
        <v>7.2949999999999999</v>
      </c>
    </row>
    <row r="135" spans="1:12" x14ac:dyDescent="0.25">
      <c r="A135">
        <v>134</v>
      </c>
      <c r="B135" t="s">
        <v>283</v>
      </c>
      <c r="C135" t="s">
        <v>284</v>
      </c>
      <c r="D135" t="s">
        <v>10</v>
      </c>
      <c r="E135" s="7">
        <v>179</v>
      </c>
      <c r="F135" s="7">
        <v>299</v>
      </c>
      <c r="G135" s="9">
        <v>40</v>
      </c>
      <c r="H135" s="7">
        <v>3.9</v>
      </c>
      <c r="I135" s="7">
        <v>81</v>
      </c>
      <c r="J135" s="7">
        <f xml:space="preserve"> Table1[[#This Row],[actual_price]] * Table1[[#This Row],[rating_count]]</f>
        <v>24219</v>
      </c>
      <c r="K135" s="8" t="str">
        <f>IF(Table1[[#This Row],[actual_price]]&lt;200,"&lt;₹200",IF(Table1[[#This Row],[actual_price]]&lt;=500,"₹200–₹500","&gt;₹500"))</f>
        <v>₹200–₹500</v>
      </c>
      <c r="L135" s="8">
        <f xml:space="preserve"> Table1[[#This Row],[rating]] + (Table1[[#This Row],[rating_count]] / 1000)</f>
        <v>3.9809999999999999</v>
      </c>
    </row>
    <row r="136" spans="1:12" x14ac:dyDescent="0.25">
      <c r="A136">
        <v>135</v>
      </c>
      <c r="B136" t="s">
        <v>285</v>
      </c>
      <c r="C136" t="s">
        <v>286</v>
      </c>
      <c r="D136" t="s">
        <v>10</v>
      </c>
      <c r="E136" s="7">
        <v>689</v>
      </c>
      <c r="F136" s="7">
        <v>1500</v>
      </c>
      <c r="G136" s="9">
        <v>54</v>
      </c>
      <c r="H136" s="7">
        <v>4.2</v>
      </c>
      <c r="I136" s="7">
        <v>42301</v>
      </c>
      <c r="J136" s="7">
        <f xml:space="preserve"> Table1[[#This Row],[actual_price]] * Table1[[#This Row],[rating_count]]</f>
        <v>63451500</v>
      </c>
      <c r="K136" s="8" t="str">
        <f>IF(Table1[[#This Row],[actual_price]]&lt;200,"&lt;₹200",IF(Table1[[#This Row],[actual_price]]&lt;=500,"₹200–₹500","&gt;₹500"))</f>
        <v>&gt;₹500</v>
      </c>
      <c r="L136" s="8">
        <f xml:space="preserve"> Table1[[#This Row],[rating]] + (Table1[[#This Row],[rating_count]] / 1000)</f>
        <v>46.501000000000005</v>
      </c>
    </row>
    <row r="137" spans="1:12" x14ac:dyDescent="0.25">
      <c r="A137">
        <v>136</v>
      </c>
      <c r="B137" t="s">
        <v>287</v>
      </c>
      <c r="C137" t="s">
        <v>288</v>
      </c>
      <c r="D137" t="s">
        <v>45</v>
      </c>
      <c r="E137" s="7">
        <v>30990</v>
      </c>
      <c r="F137" s="7">
        <v>49990</v>
      </c>
      <c r="G137" s="9">
        <v>38</v>
      </c>
      <c r="H137" s="7">
        <v>4.3</v>
      </c>
      <c r="I137" s="7">
        <v>1376</v>
      </c>
      <c r="J137" s="7">
        <f xml:space="preserve"> Table1[[#This Row],[actual_price]] * Table1[[#This Row],[rating_count]]</f>
        <v>68786240</v>
      </c>
      <c r="K137" s="8" t="str">
        <f>IF(Table1[[#This Row],[actual_price]]&lt;200,"&lt;₹200",IF(Table1[[#This Row],[actual_price]]&lt;=500,"₹200–₹500","&gt;₹500"))</f>
        <v>&gt;₹500</v>
      </c>
      <c r="L137" s="8">
        <f xml:space="preserve"> Table1[[#This Row],[rating]] + (Table1[[#This Row],[rating_count]] / 1000)</f>
        <v>5.6760000000000002</v>
      </c>
    </row>
    <row r="138" spans="1:12" x14ac:dyDescent="0.25">
      <c r="A138">
        <v>137</v>
      </c>
      <c r="B138" t="s">
        <v>289</v>
      </c>
      <c r="C138" t="s">
        <v>290</v>
      </c>
      <c r="D138" t="s">
        <v>10</v>
      </c>
      <c r="E138" s="7">
        <v>249</v>
      </c>
      <c r="F138" s="7">
        <v>931</v>
      </c>
      <c r="G138" s="9">
        <v>73</v>
      </c>
      <c r="H138" s="7">
        <v>3.9</v>
      </c>
      <c r="I138" s="7">
        <v>1075</v>
      </c>
      <c r="J138" s="7">
        <f xml:space="preserve"> Table1[[#This Row],[actual_price]] * Table1[[#This Row],[rating_count]]</f>
        <v>1000825</v>
      </c>
      <c r="K138" s="8" t="str">
        <f>IF(Table1[[#This Row],[actual_price]]&lt;200,"&lt;₹200",IF(Table1[[#This Row],[actual_price]]&lt;=500,"₹200–₹500","&gt;₹500"))</f>
        <v>&gt;₹500</v>
      </c>
      <c r="L138" s="8">
        <f xml:space="preserve"> Table1[[#This Row],[rating]] + (Table1[[#This Row],[rating_count]] / 1000)</f>
        <v>4.9749999999999996</v>
      </c>
    </row>
    <row r="139" spans="1:12" x14ac:dyDescent="0.25">
      <c r="A139">
        <v>138</v>
      </c>
      <c r="B139" t="s">
        <v>291</v>
      </c>
      <c r="C139" t="s">
        <v>292</v>
      </c>
      <c r="D139" t="s">
        <v>36</v>
      </c>
      <c r="E139" s="7">
        <v>999</v>
      </c>
      <c r="F139" s="7">
        <v>2399</v>
      </c>
      <c r="G139" s="9">
        <v>58</v>
      </c>
      <c r="H139" s="7">
        <v>4.5999999999999996</v>
      </c>
      <c r="I139" s="7">
        <v>3664</v>
      </c>
      <c r="J139" s="7">
        <f xml:space="preserve"> Table1[[#This Row],[actual_price]] * Table1[[#This Row],[rating_count]]</f>
        <v>8789936</v>
      </c>
      <c r="K139" s="8" t="str">
        <f>IF(Table1[[#This Row],[actual_price]]&lt;200,"&lt;₹200",IF(Table1[[#This Row],[actual_price]]&lt;=500,"₹200–₹500","&gt;₹500"))</f>
        <v>&gt;₹500</v>
      </c>
      <c r="L139" s="8">
        <f xml:space="preserve"> Table1[[#This Row],[rating]] + (Table1[[#This Row],[rating_count]] / 1000)</f>
        <v>8.2639999999999993</v>
      </c>
    </row>
    <row r="140" spans="1:12" x14ac:dyDescent="0.25">
      <c r="A140">
        <v>139</v>
      </c>
      <c r="B140" t="s">
        <v>293</v>
      </c>
      <c r="C140" t="s">
        <v>294</v>
      </c>
      <c r="D140" t="s">
        <v>110</v>
      </c>
      <c r="E140" s="7">
        <v>399</v>
      </c>
      <c r="F140" s="7">
        <v>399</v>
      </c>
      <c r="G140" s="9">
        <v>0</v>
      </c>
      <c r="H140" s="7">
        <v>3.9</v>
      </c>
      <c r="I140" s="7">
        <v>1951</v>
      </c>
      <c r="J140" s="7">
        <f xml:space="preserve"> Table1[[#This Row],[actual_price]] * Table1[[#This Row],[rating_count]]</f>
        <v>778449</v>
      </c>
      <c r="K140" s="8" t="str">
        <f>IF(Table1[[#This Row],[actual_price]]&lt;200,"&lt;₹200",IF(Table1[[#This Row],[actual_price]]&lt;=500,"₹200–₹500","&gt;₹500"))</f>
        <v>₹200–₹500</v>
      </c>
      <c r="L140" s="8">
        <f xml:space="preserve"> Table1[[#This Row],[rating]] + (Table1[[#This Row],[rating_count]] / 1000)</f>
        <v>5.851</v>
      </c>
    </row>
    <row r="141" spans="1:12" x14ac:dyDescent="0.25">
      <c r="A141">
        <v>140</v>
      </c>
      <c r="B141" t="s">
        <v>295</v>
      </c>
      <c r="C141" t="s">
        <v>296</v>
      </c>
      <c r="D141" t="s">
        <v>10</v>
      </c>
      <c r="E141" s="7">
        <v>349</v>
      </c>
      <c r="F141" s="7">
        <v>699</v>
      </c>
      <c r="G141" s="9">
        <v>50</v>
      </c>
      <c r="H141" s="7">
        <v>4.3</v>
      </c>
      <c r="I141" s="7">
        <v>20850</v>
      </c>
      <c r="J141" s="7">
        <f xml:space="preserve"> Table1[[#This Row],[actual_price]] * Table1[[#This Row],[rating_count]]</f>
        <v>14574150</v>
      </c>
      <c r="K141" s="8" t="str">
        <f>IF(Table1[[#This Row],[actual_price]]&lt;200,"&lt;₹200",IF(Table1[[#This Row],[actual_price]]&lt;=500,"₹200–₹500","&gt;₹500"))</f>
        <v>&gt;₹500</v>
      </c>
      <c r="L141" s="8">
        <f xml:space="preserve"> Table1[[#This Row],[rating]] + (Table1[[#This Row],[rating_count]] / 1000)</f>
        <v>25.150000000000002</v>
      </c>
    </row>
    <row r="142" spans="1:12" x14ac:dyDescent="0.25">
      <c r="A142">
        <v>141</v>
      </c>
      <c r="B142" t="s">
        <v>297</v>
      </c>
      <c r="C142" t="s">
        <v>298</v>
      </c>
      <c r="D142" t="s">
        <v>10</v>
      </c>
      <c r="E142" s="7">
        <v>399</v>
      </c>
      <c r="F142" s="7">
        <v>1099</v>
      </c>
      <c r="G142" s="9">
        <v>64</v>
      </c>
      <c r="H142" s="7">
        <v>4.0999999999999996</v>
      </c>
      <c r="I142" s="7">
        <v>2685</v>
      </c>
      <c r="J142" s="7">
        <f xml:space="preserve"> Table1[[#This Row],[actual_price]] * Table1[[#This Row],[rating_count]]</f>
        <v>2950815</v>
      </c>
      <c r="K142" s="8" t="str">
        <f>IF(Table1[[#This Row],[actual_price]]&lt;200,"&lt;₹200",IF(Table1[[#This Row],[actual_price]]&lt;=500,"₹200–₹500","&gt;₹500"))</f>
        <v>&gt;₹500</v>
      </c>
      <c r="L142" s="8">
        <f xml:space="preserve"> Table1[[#This Row],[rating]] + (Table1[[#This Row],[rating_count]] / 1000)</f>
        <v>6.7850000000000001</v>
      </c>
    </row>
    <row r="143" spans="1:12" x14ac:dyDescent="0.25">
      <c r="A143">
        <v>142</v>
      </c>
      <c r="B143" t="s">
        <v>299</v>
      </c>
      <c r="C143" t="s">
        <v>300</v>
      </c>
      <c r="D143" t="s">
        <v>27</v>
      </c>
      <c r="E143" s="7">
        <v>1699</v>
      </c>
      <c r="F143" s="7">
        <v>2999</v>
      </c>
      <c r="G143" s="9">
        <v>43</v>
      </c>
      <c r="H143" s="7">
        <v>4.4000000000000004</v>
      </c>
      <c r="I143" s="7">
        <v>24780</v>
      </c>
      <c r="J143" s="7">
        <f xml:space="preserve"> Table1[[#This Row],[actual_price]] * Table1[[#This Row],[rating_count]]</f>
        <v>74315220</v>
      </c>
      <c r="K143" s="8" t="str">
        <f>IF(Table1[[#This Row],[actual_price]]&lt;200,"&lt;₹200",IF(Table1[[#This Row],[actual_price]]&lt;=500,"₹200–₹500","&gt;₹500"))</f>
        <v>&gt;₹500</v>
      </c>
      <c r="L143" s="8">
        <f xml:space="preserve"> Table1[[#This Row],[rating]] + (Table1[[#This Row],[rating_count]] / 1000)</f>
        <v>29.18</v>
      </c>
    </row>
    <row r="144" spans="1:12" x14ac:dyDescent="0.25">
      <c r="A144">
        <v>143</v>
      </c>
      <c r="B144" t="s">
        <v>301</v>
      </c>
      <c r="C144" t="s">
        <v>302</v>
      </c>
      <c r="D144" t="s">
        <v>110</v>
      </c>
      <c r="E144" s="7">
        <v>655</v>
      </c>
      <c r="F144" s="7">
        <v>1099</v>
      </c>
      <c r="G144" s="9">
        <v>40</v>
      </c>
      <c r="H144" s="7">
        <v>3.2</v>
      </c>
      <c r="I144" s="7">
        <v>285</v>
      </c>
      <c r="J144" s="7">
        <f xml:space="preserve"> Table1[[#This Row],[actual_price]] * Table1[[#This Row],[rating_count]]</f>
        <v>313215</v>
      </c>
      <c r="K144" s="8" t="str">
        <f>IF(Table1[[#This Row],[actual_price]]&lt;200,"&lt;₹200",IF(Table1[[#This Row],[actual_price]]&lt;=500,"₹200–₹500","&gt;₹500"))</f>
        <v>&gt;₹500</v>
      </c>
      <c r="L144" s="8">
        <f xml:space="preserve"> Table1[[#This Row],[rating]] + (Table1[[#This Row],[rating_count]] / 1000)</f>
        <v>3.4850000000000003</v>
      </c>
    </row>
    <row r="145" spans="1:12" x14ac:dyDescent="0.25">
      <c r="A145">
        <v>144</v>
      </c>
      <c r="B145" t="s">
        <v>303</v>
      </c>
      <c r="C145" t="s">
        <v>304</v>
      </c>
      <c r="D145" t="s">
        <v>27</v>
      </c>
      <c r="E145" s="7">
        <v>749</v>
      </c>
      <c r="F145" s="7">
        <v>1339</v>
      </c>
      <c r="G145" s="9">
        <v>44</v>
      </c>
      <c r="H145" s="7">
        <v>4.2</v>
      </c>
      <c r="I145" s="7">
        <v>179692</v>
      </c>
      <c r="J145" s="7">
        <f xml:space="preserve"> Table1[[#This Row],[actual_price]] * Table1[[#This Row],[rating_count]]</f>
        <v>240607588</v>
      </c>
      <c r="K145" s="8" t="str">
        <f>IF(Table1[[#This Row],[actual_price]]&lt;200,"&lt;₹200",IF(Table1[[#This Row],[actual_price]]&lt;=500,"₹200–₹500","&gt;₹500"))</f>
        <v>&gt;₹500</v>
      </c>
      <c r="L145" s="8">
        <f xml:space="preserve"> Table1[[#This Row],[rating]] + (Table1[[#This Row],[rating_count]] / 1000)</f>
        <v>183.892</v>
      </c>
    </row>
    <row r="146" spans="1:12" x14ac:dyDescent="0.25">
      <c r="A146">
        <v>145</v>
      </c>
      <c r="B146" t="s">
        <v>305</v>
      </c>
      <c r="C146" t="s">
        <v>306</v>
      </c>
      <c r="D146" t="s">
        <v>45</v>
      </c>
      <c r="E146" s="7">
        <v>9999</v>
      </c>
      <c r="F146" s="7">
        <v>12999</v>
      </c>
      <c r="G146" s="9">
        <v>23</v>
      </c>
      <c r="H146" s="7">
        <v>4.2</v>
      </c>
      <c r="I146" s="7">
        <v>6088</v>
      </c>
      <c r="J146" s="7">
        <f xml:space="preserve"> Table1[[#This Row],[actual_price]] * Table1[[#This Row],[rating_count]]</f>
        <v>79137912</v>
      </c>
      <c r="K146" s="8" t="str">
        <f>IF(Table1[[#This Row],[actual_price]]&lt;200,"&lt;₹200",IF(Table1[[#This Row],[actual_price]]&lt;=500,"₹200–₹500","&gt;₹500"))</f>
        <v>&gt;₹500</v>
      </c>
      <c r="L146" s="8">
        <f xml:space="preserve"> Table1[[#This Row],[rating]] + (Table1[[#This Row],[rating_count]] / 1000)</f>
        <v>10.288</v>
      </c>
    </row>
    <row r="147" spans="1:12" x14ac:dyDescent="0.25">
      <c r="A147">
        <v>146</v>
      </c>
      <c r="B147" t="s">
        <v>307</v>
      </c>
      <c r="C147" t="s">
        <v>308</v>
      </c>
      <c r="D147" t="s">
        <v>110</v>
      </c>
      <c r="E147" s="7">
        <v>195</v>
      </c>
      <c r="F147" s="7">
        <v>499</v>
      </c>
      <c r="G147" s="9">
        <v>61</v>
      </c>
      <c r="H147" s="7">
        <v>3.7</v>
      </c>
      <c r="I147" s="7">
        <v>1383</v>
      </c>
      <c r="J147" s="7">
        <f xml:space="preserve"> Table1[[#This Row],[actual_price]] * Table1[[#This Row],[rating_count]]</f>
        <v>690117</v>
      </c>
      <c r="K147" s="8" t="str">
        <f>IF(Table1[[#This Row],[actual_price]]&lt;200,"&lt;₹200",IF(Table1[[#This Row],[actual_price]]&lt;=500,"₹200–₹500","&gt;₹500"))</f>
        <v>₹200–₹500</v>
      </c>
      <c r="L147" s="8">
        <f xml:space="preserve"> Table1[[#This Row],[rating]] + (Table1[[#This Row],[rating_count]] / 1000)</f>
        <v>5.0830000000000002</v>
      </c>
    </row>
    <row r="148" spans="1:12" x14ac:dyDescent="0.25">
      <c r="A148">
        <v>147</v>
      </c>
      <c r="B148" t="s">
        <v>309</v>
      </c>
      <c r="C148" t="s">
        <v>310</v>
      </c>
      <c r="D148" t="s">
        <v>10</v>
      </c>
      <c r="E148" s="7">
        <v>999</v>
      </c>
      <c r="F148" s="7">
        <v>2100</v>
      </c>
      <c r="G148" s="9">
        <v>52</v>
      </c>
      <c r="H148" s="7">
        <v>4.5</v>
      </c>
      <c r="I148" s="7">
        <v>5492</v>
      </c>
      <c r="J148" s="7">
        <f xml:space="preserve"> Table1[[#This Row],[actual_price]] * Table1[[#This Row],[rating_count]]</f>
        <v>11533200</v>
      </c>
      <c r="K148" s="8" t="str">
        <f>IF(Table1[[#This Row],[actual_price]]&lt;200,"&lt;₹200",IF(Table1[[#This Row],[actual_price]]&lt;=500,"₹200–₹500","&gt;₹500"))</f>
        <v>&gt;₹500</v>
      </c>
      <c r="L148" s="8">
        <f xml:space="preserve"> Table1[[#This Row],[rating]] + (Table1[[#This Row],[rating_count]] / 1000)</f>
        <v>9.9920000000000009</v>
      </c>
    </row>
    <row r="149" spans="1:12" x14ac:dyDescent="0.25">
      <c r="A149">
        <v>148</v>
      </c>
      <c r="B149" t="s">
        <v>311</v>
      </c>
      <c r="C149" t="s">
        <v>312</v>
      </c>
      <c r="D149" t="s">
        <v>10</v>
      </c>
      <c r="E149" s="7">
        <v>499</v>
      </c>
      <c r="F149" s="7">
        <v>899</v>
      </c>
      <c r="G149" s="9">
        <v>44</v>
      </c>
      <c r="H149" s="7">
        <v>4.2</v>
      </c>
      <c r="I149" s="7">
        <v>919</v>
      </c>
      <c r="J149" s="7">
        <f xml:space="preserve"> Table1[[#This Row],[actual_price]] * Table1[[#This Row],[rating_count]]</f>
        <v>826181</v>
      </c>
      <c r="K149" s="8" t="str">
        <f>IF(Table1[[#This Row],[actual_price]]&lt;200,"&lt;₹200",IF(Table1[[#This Row],[actual_price]]&lt;=500,"₹200–₹500","&gt;₹500"))</f>
        <v>&gt;₹500</v>
      </c>
      <c r="L149" s="8">
        <f xml:space="preserve"> Table1[[#This Row],[rating]] + (Table1[[#This Row],[rating_count]] / 1000)</f>
        <v>5.1189999999999998</v>
      </c>
    </row>
    <row r="150" spans="1:12" x14ac:dyDescent="0.25">
      <c r="A150">
        <v>149</v>
      </c>
      <c r="B150" t="s">
        <v>313</v>
      </c>
      <c r="C150" t="s">
        <v>314</v>
      </c>
      <c r="D150" t="s">
        <v>315</v>
      </c>
      <c r="E150" s="7">
        <v>416</v>
      </c>
      <c r="F150" s="7">
        <v>599</v>
      </c>
      <c r="G150" s="9">
        <v>31</v>
      </c>
      <c r="H150" s="7">
        <v>4.2</v>
      </c>
      <c r="I150" s="7">
        <v>30023</v>
      </c>
      <c r="J150" s="7">
        <f xml:space="preserve"> Table1[[#This Row],[actual_price]] * Table1[[#This Row],[rating_count]]</f>
        <v>17983777</v>
      </c>
      <c r="K150" s="8" t="str">
        <f>IF(Table1[[#This Row],[actual_price]]&lt;200,"&lt;₹200",IF(Table1[[#This Row],[actual_price]]&lt;=500,"₹200–₹500","&gt;₹500"))</f>
        <v>&gt;₹500</v>
      </c>
      <c r="L150" s="8">
        <f xml:space="preserve"> Table1[[#This Row],[rating]] + (Table1[[#This Row],[rating_count]] / 1000)</f>
        <v>34.222999999999999</v>
      </c>
    </row>
    <row r="151" spans="1:12" x14ac:dyDescent="0.25">
      <c r="A151">
        <v>150</v>
      </c>
      <c r="B151" t="s">
        <v>316</v>
      </c>
      <c r="C151" t="s">
        <v>317</v>
      </c>
      <c r="D151" t="s">
        <v>10</v>
      </c>
      <c r="E151" s="7">
        <v>368</v>
      </c>
      <c r="F151" s="7">
        <v>699</v>
      </c>
      <c r="G151" s="9">
        <v>47</v>
      </c>
      <c r="H151" s="7">
        <v>4.2</v>
      </c>
      <c r="I151" s="7">
        <v>387</v>
      </c>
      <c r="J151" s="7">
        <f xml:space="preserve"> Table1[[#This Row],[actual_price]] * Table1[[#This Row],[rating_count]]</f>
        <v>270513</v>
      </c>
      <c r="K151" s="8" t="str">
        <f>IF(Table1[[#This Row],[actual_price]]&lt;200,"&lt;₹200",IF(Table1[[#This Row],[actual_price]]&lt;=500,"₹200–₹500","&gt;₹500"))</f>
        <v>&gt;₹500</v>
      </c>
      <c r="L151" s="8">
        <f xml:space="preserve"> Table1[[#This Row],[rating]] + (Table1[[#This Row],[rating_count]] / 1000)</f>
        <v>4.5869999999999997</v>
      </c>
    </row>
    <row r="152" spans="1:12" x14ac:dyDescent="0.25">
      <c r="A152">
        <v>151</v>
      </c>
      <c r="B152" t="s">
        <v>318</v>
      </c>
      <c r="C152" t="s">
        <v>319</v>
      </c>
      <c r="D152" t="s">
        <v>45</v>
      </c>
      <c r="E152" s="7">
        <v>29990</v>
      </c>
      <c r="F152" s="7">
        <v>65000</v>
      </c>
      <c r="G152" s="9">
        <v>54</v>
      </c>
      <c r="H152" s="7">
        <v>4.0999999999999996</v>
      </c>
      <c r="I152" s="7">
        <v>211</v>
      </c>
      <c r="J152" s="7">
        <f xml:space="preserve"> Table1[[#This Row],[actual_price]] * Table1[[#This Row],[rating_count]]</f>
        <v>13715000</v>
      </c>
      <c r="K152" s="8" t="str">
        <f>IF(Table1[[#This Row],[actual_price]]&lt;200,"&lt;₹200",IF(Table1[[#This Row],[actual_price]]&lt;=500,"₹200–₹500","&gt;₹500"))</f>
        <v>&gt;₹500</v>
      </c>
      <c r="L152" s="8">
        <f xml:space="preserve"> Table1[[#This Row],[rating]] + (Table1[[#This Row],[rating_count]] / 1000)</f>
        <v>4.3109999999999999</v>
      </c>
    </row>
    <row r="153" spans="1:12" x14ac:dyDescent="0.25">
      <c r="A153">
        <v>152</v>
      </c>
      <c r="B153" t="s">
        <v>320</v>
      </c>
      <c r="C153" t="s">
        <v>321</v>
      </c>
      <c r="D153" t="s">
        <v>10</v>
      </c>
      <c r="E153" s="7">
        <v>339</v>
      </c>
      <c r="F153" s="7">
        <v>1099</v>
      </c>
      <c r="G153" s="9">
        <v>69</v>
      </c>
      <c r="H153" s="7">
        <v>4.3</v>
      </c>
      <c r="I153" s="7">
        <v>974</v>
      </c>
      <c r="J153" s="7">
        <f xml:space="preserve"> Table1[[#This Row],[actual_price]] * Table1[[#This Row],[rating_count]]</f>
        <v>1070426</v>
      </c>
      <c r="K153" s="8" t="str">
        <f>IF(Table1[[#This Row],[actual_price]]&lt;200,"&lt;₹200",IF(Table1[[#This Row],[actual_price]]&lt;=500,"₹200–₹500","&gt;₹500"))</f>
        <v>&gt;₹500</v>
      </c>
      <c r="L153" s="8">
        <f xml:space="preserve"> Table1[[#This Row],[rating]] + (Table1[[#This Row],[rating_count]] / 1000)</f>
        <v>5.274</v>
      </c>
    </row>
    <row r="154" spans="1:12" x14ac:dyDescent="0.25">
      <c r="A154">
        <v>153</v>
      </c>
      <c r="B154" t="s">
        <v>322</v>
      </c>
      <c r="C154" t="s">
        <v>323</v>
      </c>
      <c r="D154" t="s">
        <v>45</v>
      </c>
      <c r="E154" s="7">
        <v>15490</v>
      </c>
      <c r="F154" s="7">
        <v>20900</v>
      </c>
      <c r="G154" s="9">
        <v>26</v>
      </c>
      <c r="H154" s="7">
        <v>4.3</v>
      </c>
      <c r="I154" s="7">
        <v>16299</v>
      </c>
      <c r="J154" s="7">
        <f xml:space="preserve"> Table1[[#This Row],[actual_price]] * Table1[[#This Row],[rating_count]]</f>
        <v>340649100</v>
      </c>
      <c r="K154" s="8" t="str">
        <f>IF(Table1[[#This Row],[actual_price]]&lt;200,"&lt;₹200",IF(Table1[[#This Row],[actual_price]]&lt;=500,"₹200–₹500","&gt;₹500"))</f>
        <v>&gt;₹500</v>
      </c>
      <c r="L154" s="8">
        <f xml:space="preserve"> Table1[[#This Row],[rating]] + (Table1[[#This Row],[rating_count]] / 1000)</f>
        <v>20.599</v>
      </c>
    </row>
    <row r="155" spans="1:12" x14ac:dyDescent="0.25">
      <c r="A155">
        <v>154</v>
      </c>
      <c r="B155" t="s">
        <v>324</v>
      </c>
      <c r="C155" t="s">
        <v>325</v>
      </c>
      <c r="D155" t="s">
        <v>10</v>
      </c>
      <c r="E155" s="7">
        <v>499</v>
      </c>
      <c r="F155" s="7">
        <v>1299</v>
      </c>
      <c r="G155" s="9">
        <v>62</v>
      </c>
      <c r="H155" s="7">
        <v>4.3</v>
      </c>
      <c r="I155" s="7">
        <v>30411</v>
      </c>
      <c r="J155" s="7">
        <f xml:space="preserve"> Table1[[#This Row],[actual_price]] * Table1[[#This Row],[rating_count]]</f>
        <v>39503889</v>
      </c>
      <c r="K155" s="8" t="str">
        <f>IF(Table1[[#This Row],[actual_price]]&lt;200,"&lt;₹200",IF(Table1[[#This Row],[actual_price]]&lt;=500,"₹200–₹500","&gt;₹500"))</f>
        <v>&gt;₹500</v>
      </c>
      <c r="L155" s="8">
        <f xml:space="preserve"> Table1[[#This Row],[rating]] + (Table1[[#This Row],[rating_count]] / 1000)</f>
        <v>34.710999999999999</v>
      </c>
    </row>
    <row r="156" spans="1:12" x14ac:dyDescent="0.25">
      <c r="A156">
        <v>155</v>
      </c>
      <c r="B156" t="s">
        <v>326</v>
      </c>
      <c r="C156" t="s">
        <v>327</v>
      </c>
      <c r="D156" t="s">
        <v>27</v>
      </c>
      <c r="E156" s="7">
        <v>249</v>
      </c>
      <c r="F156" s="7">
        <v>399</v>
      </c>
      <c r="G156" s="9">
        <v>38</v>
      </c>
      <c r="H156" s="7">
        <v>3.4</v>
      </c>
      <c r="I156" s="7">
        <v>4642</v>
      </c>
      <c r="J156" s="7">
        <f xml:space="preserve"> Table1[[#This Row],[actual_price]] * Table1[[#This Row],[rating_count]]</f>
        <v>1852158</v>
      </c>
      <c r="K156" s="8" t="str">
        <f>IF(Table1[[#This Row],[actual_price]]&lt;200,"&lt;₹200",IF(Table1[[#This Row],[actual_price]]&lt;=500,"₹200–₹500","&gt;₹500"))</f>
        <v>₹200–₹500</v>
      </c>
      <c r="L156" s="8">
        <f xml:space="preserve"> Table1[[#This Row],[rating]] + (Table1[[#This Row],[rating_count]] / 1000)</f>
        <v>8.0419999999999998</v>
      </c>
    </row>
    <row r="157" spans="1:12" x14ac:dyDescent="0.25">
      <c r="A157">
        <v>156</v>
      </c>
      <c r="B157" t="s">
        <v>328</v>
      </c>
      <c r="C157" t="s">
        <v>329</v>
      </c>
      <c r="D157" t="s">
        <v>110</v>
      </c>
      <c r="E157" s="7">
        <v>399</v>
      </c>
      <c r="F157" s="7">
        <v>799</v>
      </c>
      <c r="G157" s="9">
        <v>50</v>
      </c>
      <c r="H157" s="7">
        <v>4.3</v>
      </c>
      <c r="I157" s="7">
        <v>12</v>
      </c>
      <c r="J157" s="7">
        <f xml:space="preserve"> Table1[[#This Row],[actual_price]] * Table1[[#This Row],[rating_count]]</f>
        <v>9588</v>
      </c>
      <c r="K157" s="8" t="str">
        <f>IF(Table1[[#This Row],[actual_price]]&lt;200,"&lt;₹200",IF(Table1[[#This Row],[actual_price]]&lt;=500,"₹200–₹500","&gt;₹500"))</f>
        <v>&gt;₹500</v>
      </c>
      <c r="L157" s="8">
        <f xml:space="preserve"> Table1[[#This Row],[rating]] + (Table1[[#This Row],[rating_count]] / 1000)</f>
        <v>4.3119999999999994</v>
      </c>
    </row>
    <row r="158" spans="1:12" x14ac:dyDescent="0.25">
      <c r="A158">
        <v>157</v>
      </c>
      <c r="B158" t="s">
        <v>330</v>
      </c>
      <c r="C158" t="s">
        <v>331</v>
      </c>
      <c r="D158" t="s">
        <v>10</v>
      </c>
      <c r="E158" s="7">
        <v>1499</v>
      </c>
      <c r="F158" s="7">
        <v>1999</v>
      </c>
      <c r="G158" s="9">
        <v>25</v>
      </c>
      <c r="H158" s="7">
        <v>4.4000000000000004</v>
      </c>
      <c r="I158" s="7">
        <v>1951</v>
      </c>
      <c r="J158" s="7">
        <f xml:space="preserve"> Table1[[#This Row],[actual_price]] * Table1[[#This Row],[rating_count]]</f>
        <v>3900049</v>
      </c>
      <c r="K158" s="8" t="str">
        <f>IF(Table1[[#This Row],[actual_price]]&lt;200,"&lt;₹200",IF(Table1[[#This Row],[actual_price]]&lt;=500,"₹200–₹500","&gt;₹500"))</f>
        <v>&gt;₹500</v>
      </c>
      <c r="L158" s="8">
        <f xml:space="preserve"> Table1[[#This Row],[rating]] + (Table1[[#This Row],[rating_count]] / 1000)</f>
        <v>6.3510000000000009</v>
      </c>
    </row>
    <row r="159" spans="1:12" x14ac:dyDescent="0.25">
      <c r="A159">
        <v>158</v>
      </c>
      <c r="B159" t="s">
        <v>332</v>
      </c>
      <c r="C159" t="s">
        <v>333</v>
      </c>
      <c r="D159" t="s">
        <v>334</v>
      </c>
      <c r="E159" s="7">
        <v>9490</v>
      </c>
      <c r="F159" s="7">
        <v>15990</v>
      </c>
      <c r="G159" s="9">
        <v>41</v>
      </c>
      <c r="H159" s="7">
        <v>3.9</v>
      </c>
      <c r="I159" s="7">
        <v>10480</v>
      </c>
      <c r="J159" s="7">
        <f xml:space="preserve"> Table1[[#This Row],[actual_price]] * Table1[[#This Row],[rating_count]]</f>
        <v>167575200</v>
      </c>
      <c r="K159" s="8" t="str">
        <f>IF(Table1[[#This Row],[actual_price]]&lt;200,"&lt;₹200",IF(Table1[[#This Row],[actual_price]]&lt;=500,"₹200–₹500","&gt;₹500"))</f>
        <v>&gt;₹500</v>
      </c>
      <c r="L159" s="8">
        <f xml:space="preserve"> Table1[[#This Row],[rating]] + (Table1[[#This Row],[rating_count]] / 1000)</f>
        <v>14.38</v>
      </c>
    </row>
    <row r="160" spans="1:12" x14ac:dyDescent="0.25">
      <c r="A160">
        <v>159</v>
      </c>
      <c r="B160" t="s">
        <v>335</v>
      </c>
      <c r="C160" t="s">
        <v>336</v>
      </c>
      <c r="D160" t="s">
        <v>36</v>
      </c>
      <c r="E160" s="7">
        <v>637</v>
      </c>
      <c r="F160" s="7">
        <v>1499</v>
      </c>
      <c r="G160" s="9">
        <v>58</v>
      </c>
      <c r="H160" s="7">
        <v>4.0999999999999996</v>
      </c>
      <c r="I160" s="7">
        <v>24</v>
      </c>
      <c r="J160" s="7">
        <f xml:space="preserve"> Table1[[#This Row],[actual_price]] * Table1[[#This Row],[rating_count]]</f>
        <v>35976</v>
      </c>
      <c r="K160" s="8" t="str">
        <f>IF(Table1[[#This Row],[actual_price]]&lt;200,"&lt;₹200",IF(Table1[[#This Row],[actual_price]]&lt;=500,"₹200–₹500","&gt;₹500"))</f>
        <v>&gt;₹500</v>
      </c>
      <c r="L160" s="8">
        <f xml:space="preserve"> Table1[[#This Row],[rating]] + (Table1[[#This Row],[rating_count]] / 1000)</f>
        <v>4.1239999999999997</v>
      </c>
    </row>
    <row r="161" spans="1:12" x14ac:dyDescent="0.25">
      <c r="A161">
        <v>160</v>
      </c>
      <c r="B161" t="s">
        <v>337</v>
      </c>
      <c r="C161" t="s">
        <v>338</v>
      </c>
      <c r="D161" t="s">
        <v>110</v>
      </c>
      <c r="E161" s="7">
        <v>399</v>
      </c>
      <c r="F161" s="7">
        <v>899</v>
      </c>
      <c r="G161" s="9">
        <v>56</v>
      </c>
      <c r="H161" s="7">
        <v>3.9</v>
      </c>
      <c r="I161" s="7">
        <v>254</v>
      </c>
      <c r="J161" s="7">
        <f xml:space="preserve"> Table1[[#This Row],[actual_price]] * Table1[[#This Row],[rating_count]]</f>
        <v>228346</v>
      </c>
      <c r="K161" s="8" t="str">
        <f>IF(Table1[[#This Row],[actual_price]]&lt;200,"&lt;₹200",IF(Table1[[#This Row],[actual_price]]&lt;=500,"₹200–₹500","&gt;₹500"))</f>
        <v>&gt;₹500</v>
      </c>
      <c r="L161" s="8">
        <f xml:space="preserve"> Table1[[#This Row],[rating]] + (Table1[[#This Row],[rating_count]] / 1000)</f>
        <v>4.1539999999999999</v>
      </c>
    </row>
    <row r="162" spans="1:12" x14ac:dyDescent="0.25">
      <c r="A162">
        <v>161</v>
      </c>
      <c r="B162" t="s">
        <v>339</v>
      </c>
      <c r="C162" t="s">
        <v>340</v>
      </c>
      <c r="D162" t="s">
        <v>315</v>
      </c>
      <c r="E162" s="7">
        <v>1089</v>
      </c>
      <c r="F162" s="7">
        <v>1600</v>
      </c>
      <c r="G162" s="9">
        <v>32</v>
      </c>
      <c r="H162" s="7">
        <v>4</v>
      </c>
      <c r="I162" s="7">
        <v>3565</v>
      </c>
      <c r="J162" s="7">
        <f xml:space="preserve"> Table1[[#This Row],[actual_price]] * Table1[[#This Row],[rating_count]]</f>
        <v>5704000</v>
      </c>
      <c r="K162" s="8" t="str">
        <f>IF(Table1[[#This Row],[actual_price]]&lt;200,"&lt;₹200",IF(Table1[[#This Row],[actual_price]]&lt;=500,"₹200–₹500","&gt;₹500"))</f>
        <v>&gt;₹500</v>
      </c>
      <c r="L162" s="8">
        <f xml:space="preserve"> Table1[[#This Row],[rating]] + (Table1[[#This Row],[rating_count]] / 1000)</f>
        <v>7.5649999999999995</v>
      </c>
    </row>
    <row r="163" spans="1:12" x14ac:dyDescent="0.25">
      <c r="A163">
        <v>162</v>
      </c>
      <c r="B163" t="s">
        <v>341</v>
      </c>
      <c r="C163" t="s">
        <v>342</v>
      </c>
      <c r="D163" t="s">
        <v>10</v>
      </c>
      <c r="E163" s="7">
        <v>339</v>
      </c>
      <c r="F163" s="7">
        <v>999</v>
      </c>
      <c r="G163" s="9">
        <v>66</v>
      </c>
      <c r="H163" s="7">
        <v>4.3</v>
      </c>
      <c r="I163" s="7">
        <v>6255</v>
      </c>
      <c r="J163" s="7">
        <f xml:space="preserve"> Table1[[#This Row],[actual_price]] * Table1[[#This Row],[rating_count]]</f>
        <v>6248745</v>
      </c>
      <c r="K163" s="8" t="str">
        <f>IF(Table1[[#This Row],[actual_price]]&lt;200,"&lt;₹200",IF(Table1[[#This Row],[actual_price]]&lt;=500,"₹200–₹500","&gt;₹500"))</f>
        <v>&gt;₹500</v>
      </c>
      <c r="L163" s="8">
        <f xml:space="preserve"> Table1[[#This Row],[rating]] + (Table1[[#This Row],[rating_count]] / 1000)</f>
        <v>10.555</v>
      </c>
    </row>
    <row r="164" spans="1:12" x14ac:dyDescent="0.25">
      <c r="A164">
        <v>163</v>
      </c>
      <c r="B164" t="s">
        <v>343</v>
      </c>
      <c r="C164" t="s">
        <v>344</v>
      </c>
      <c r="D164" t="s">
        <v>10</v>
      </c>
      <c r="E164" s="7">
        <v>149</v>
      </c>
      <c r="F164" s="7">
        <v>499</v>
      </c>
      <c r="G164" s="9">
        <v>70</v>
      </c>
      <c r="H164" s="7">
        <v>4</v>
      </c>
      <c r="I164" s="7">
        <v>7732</v>
      </c>
      <c r="J164" s="7">
        <f xml:space="preserve"> Table1[[#This Row],[actual_price]] * Table1[[#This Row],[rating_count]]</f>
        <v>3858268</v>
      </c>
      <c r="K164" s="8" t="str">
        <f>IF(Table1[[#This Row],[actual_price]]&lt;200,"&lt;₹200",IF(Table1[[#This Row],[actual_price]]&lt;=500,"₹200–₹500","&gt;₹500"))</f>
        <v>₹200–₹500</v>
      </c>
      <c r="L164" s="8">
        <f xml:space="preserve"> Table1[[#This Row],[rating]] + (Table1[[#This Row],[rating_count]] / 1000)</f>
        <v>11.731999999999999</v>
      </c>
    </row>
    <row r="165" spans="1:12" x14ac:dyDescent="0.25">
      <c r="A165">
        <v>164</v>
      </c>
      <c r="B165" t="s">
        <v>345</v>
      </c>
      <c r="C165" t="s">
        <v>346</v>
      </c>
      <c r="D165" t="s">
        <v>10</v>
      </c>
      <c r="E165" s="7">
        <v>149</v>
      </c>
      <c r="F165" s="7">
        <v>399</v>
      </c>
      <c r="G165" s="9">
        <v>63</v>
      </c>
      <c r="H165" s="7">
        <v>3.9</v>
      </c>
      <c r="I165" s="7">
        <v>57</v>
      </c>
      <c r="J165" s="7">
        <f xml:space="preserve"> Table1[[#This Row],[actual_price]] * Table1[[#This Row],[rating_count]]</f>
        <v>22743</v>
      </c>
      <c r="K165" s="8" t="str">
        <f>IF(Table1[[#This Row],[actual_price]]&lt;200,"&lt;₹200",IF(Table1[[#This Row],[actual_price]]&lt;=500,"₹200–₹500","&gt;₹500"))</f>
        <v>₹200–₹500</v>
      </c>
      <c r="L165" s="8">
        <f xml:space="preserve"> Table1[[#This Row],[rating]] + (Table1[[#This Row],[rating_count]] / 1000)</f>
        <v>3.9569999999999999</v>
      </c>
    </row>
    <row r="166" spans="1:12" x14ac:dyDescent="0.25">
      <c r="A166">
        <v>165</v>
      </c>
      <c r="B166" t="s">
        <v>347</v>
      </c>
      <c r="C166" t="s">
        <v>348</v>
      </c>
      <c r="D166" t="s">
        <v>10</v>
      </c>
      <c r="E166" s="7">
        <v>599</v>
      </c>
      <c r="F166" s="7">
        <v>849</v>
      </c>
      <c r="G166" s="9">
        <v>29</v>
      </c>
      <c r="H166" s="7">
        <v>4.5</v>
      </c>
      <c r="I166" s="7">
        <v>577</v>
      </c>
      <c r="J166" s="7">
        <f xml:space="preserve"> Table1[[#This Row],[actual_price]] * Table1[[#This Row],[rating_count]]</f>
        <v>489873</v>
      </c>
      <c r="K166" s="8" t="str">
        <f>IF(Table1[[#This Row],[actual_price]]&lt;200,"&lt;₹200",IF(Table1[[#This Row],[actual_price]]&lt;=500,"₹200–₹500","&gt;₹500"))</f>
        <v>&gt;₹500</v>
      </c>
      <c r="L166" s="8">
        <f xml:space="preserve"> Table1[[#This Row],[rating]] + (Table1[[#This Row],[rating_count]] / 1000)</f>
        <v>5.077</v>
      </c>
    </row>
    <row r="167" spans="1:12" x14ac:dyDescent="0.25">
      <c r="A167">
        <v>166</v>
      </c>
      <c r="B167" t="s">
        <v>349</v>
      </c>
      <c r="C167" t="s">
        <v>350</v>
      </c>
      <c r="D167" t="s">
        <v>110</v>
      </c>
      <c r="E167" s="7">
        <v>299</v>
      </c>
      <c r="F167" s="7">
        <v>1199</v>
      </c>
      <c r="G167" s="9">
        <v>75</v>
      </c>
      <c r="H167" s="7">
        <v>3.9</v>
      </c>
      <c r="I167" s="7">
        <v>1193</v>
      </c>
      <c r="J167" s="7">
        <f xml:space="preserve"> Table1[[#This Row],[actual_price]] * Table1[[#This Row],[rating_count]]</f>
        <v>1430407</v>
      </c>
      <c r="K167" s="8" t="str">
        <f>IF(Table1[[#This Row],[actual_price]]&lt;200,"&lt;₹200",IF(Table1[[#This Row],[actual_price]]&lt;=500,"₹200–₹500","&gt;₹500"))</f>
        <v>&gt;₹500</v>
      </c>
      <c r="L167" s="8">
        <f xml:space="preserve"> Table1[[#This Row],[rating]] + (Table1[[#This Row],[rating_count]] / 1000)</f>
        <v>5.093</v>
      </c>
    </row>
    <row r="168" spans="1:12" x14ac:dyDescent="0.25">
      <c r="A168">
        <v>167</v>
      </c>
      <c r="B168" t="s">
        <v>351</v>
      </c>
      <c r="C168" t="s">
        <v>352</v>
      </c>
      <c r="D168" t="s">
        <v>10</v>
      </c>
      <c r="E168" s="7">
        <v>399</v>
      </c>
      <c r="F168" s="7">
        <v>1299</v>
      </c>
      <c r="G168" s="9">
        <v>69</v>
      </c>
      <c r="H168" s="7">
        <v>4.2</v>
      </c>
      <c r="I168" s="7">
        <v>13120</v>
      </c>
      <c r="J168" s="7">
        <f xml:space="preserve"> Table1[[#This Row],[actual_price]] * Table1[[#This Row],[rating_count]]</f>
        <v>17042880</v>
      </c>
      <c r="K168" s="8" t="str">
        <f>IF(Table1[[#This Row],[actual_price]]&lt;200,"&lt;₹200",IF(Table1[[#This Row],[actual_price]]&lt;=500,"₹200–₹500","&gt;₹500"))</f>
        <v>&gt;₹500</v>
      </c>
      <c r="L168" s="8">
        <f xml:space="preserve"> Table1[[#This Row],[rating]] + (Table1[[#This Row],[rating_count]] / 1000)</f>
        <v>17.32</v>
      </c>
    </row>
    <row r="169" spans="1:12" x14ac:dyDescent="0.25">
      <c r="A169">
        <v>168</v>
      </c>
      <c r="B169" t="s">
        <v>353</v>
      </c>
      <c r="C169" t="s">
        <v>354</v>
      </c>
      <c r="D169" t="s">
        <v>110</v>
      </c>
      <c r="E169" s="7">
        <v>339</v>
      </c>
      <c r="F169" s="7">
        <v>1999</v>
      </c>
      <c r="G169" s="9">
        <v>83</v>
      </c>
      <c r="H169" s="7">
        <v>4</v>
      </c>
      <c r="I169" s="7">
        <v>343</v>
      </c>
      <c r="J169" s="7">
        <f xml:space="preserve"> Table1[[#This Row],[actual_price]] * Table1[[#This Row],[rating_count]]</f>
        <v>685657</v>
      </c>
      <c r="K169" s="8" t="str">
        <f>IF(Table1[[#This Row],[actual_price]]&lt;200,"&lt;₹200",IF(Table1[[#This Row],[actual_price]]&lt;=500,"₹200–₹500","&gt;₹500"))</f>
        <v>&gt;₹500</v>
      </c>
      <c r="L169" s="8">
        <f xml:space="preserve"> Table1[[#This Row],[rating]] + (Table1[[#This Row],[rating_count]] / 1000)</f>
        <v>4.343</v>
      </c>
    </row>
    <row r="170" spans="1:12" x14ac:dyDescent="0.25">
      <c r="A170">
        <v>169</v>
      </c>
      <c r="B170" t="s">
        <v>355</v>
      </c>
      <c r="C170" t="s">
        <v>356</v>
      </c>
      <c r="D170" t="s">
        <v>45</v>
      </c>
      <c r="E170" s="7">
        <v>12499</v>
      </c>
      <c r="F170" s="7">
        <v>22990</v>
      </c>
      <c r="G170" s="9">
        <v>46</v>
      </c>
      <c r="H170" s="7">
        <v>4.3</v>
      </c>
      <c r="I170" s="7">
        <v>1611</v>
      </c>
      <c r="J170" s="7">
        <f xml:space="preserve"> Table1[[#This Row],[actual_price]] * Table1[[#This Row],[rating_count]]</f>
        <v>37036890</v>
      </c>
      <c r="K170" s="8" t="str">
        <f>IF(Table1[[#This Row],[actual_price]]&lt;200,"&lt;₹200",IF(Table1[[#This Row],[actual_price]]&lt;=500,"₹200–₹500","&gt;₹500"))</f>
        <v>&gt;₹500</v>
      </c>
      <c r="L170" s="8">
        <f xml:space="preserve"> Table1[[#This Row],[rating]] + (Table1[[#This Row],[rating_count]] / 1000)</f>
        <v>5.9109999999999996</v>
      </c>
    </row>
    <row r="171" spans="1:12" x14ac:dyDescent="0.25">
      <c r="A171">
        <v>170</v>
      </c>
      <c r="B171" t="s">
        <v>357</v>
      </c>
      <c r="C171" t="s">
        <v>358</v>
      </c>
      <c r="D171" t="s">
        <v>10</v>
      </c>
      <c r="E171" s="7">
        <v>249</v>
      </c>
      <c r="F171" s="7">
        <v>399</v>
      </c>
      <c r="G171" s="9">
        <v>38</v>
      </c>
      <c r="H171" s="7">
        <v>4</v>
      </c>
      <c r="I171" s="7">
        <v>6558</v>
      </c>
      <c r="J171" s="7">
        <f xml:space="preserve"> Table1[[#This Row],[actual_price]] * Table1[[#This Row],[rating_count]]</f>
        <v>2616642</v>
      </c>
      <c r="K171" s="8" t="str">
        <f>IF(Table1[[#This Row],[actual_price]]&lt;200,"&lt;₹200",IF(Table1[[#This Row],[actual_price]]&lt;=500,"₹200–₹500","&gt;₹500"))</f>
        <v>₹200–₹500</v>
      </c>
      <c r="L171" s="8">
        <f xml:space="preserve"> Table1[[#This Row],[rating]] + (Table1[[#This Row],[rating_count]] / 1000)</f>
        <v>10.558</v>
      </c>
    </row>
    <row r="172" spans="1:12" x14ac:dyDescent="0.25">
      <c r="A172">
        <v>171</v>
      </c>
      <c r="B172" t="s">
        <v>359</v>
      </c>
      <c r="C172" t="s">
        <v>360</v>
      </c>
      <c r="D172" t="s">
        <v>27</v>
      </c>
      <c r="E172" s="7">
        <v>1399</v>
      </c>
      <c r="F172" s="7">
        <v>2499</v>
      </c>
      <c r="G172" s="9">
        <v>44</v>
      </c>
      <c r="H172" s="7">
        <v>4.4000000000000004</v>
      </c>
      <c r="I172" s="7">
        <v>23169</v>
      </c>
      <c r="J172" s="7">
        <f xml:space="preserve"> Table1[[#This Row],[actual_price]] * Table1[[#This Row],[rating_count]]</f>
        <v>57899331</v>
      </c>
      <c r="K172" s="8" t="str">
        <f>IF(Table1[[#This Row],[actual_price]]&lt;200,"&lt;₹200",IF(Table1[[#This Row],[actual_price]]&lt;=500,"₹200–₹500","&gt;₹500"))</f>
        <v>&gt;₹500</v>
      </c>
      <c r="L172" s="8">
        <f xml:space="preserve"> Table1[[#This Row],[rating]] + (Table1[[#This Row],[rating_count]] / 1000)</f>
        <v>27.569000000000003</v>
      </c>
    </row>
    <row r="173" spans="1:12" x14ac:dyDescent="0.25">
      <c r="A173">
        <v>172</v>
      </c>
      <c r="B173" t="s">
        <v>361</v>
      </c>
      <c r="C173" t="s">
        <v>362</v>
      </c>
      <c r="D173" t="s">
        <v>45</v>
      </c>
      <c r="E173" s="7">
        <v>32999</v>
      </c>
      <c r="F173" s="7">
        <v>47990</v>
      </c>
      <c r="G173" s="9">
        <v>31</v>
      </c>
      <c r="H173" s="7">
        <v>4.3</v>
      </c>
      <c r="I173" s="7">
        <v>4703</v>
      </c>
      <c r="J173" s="7">
        <f xml:space="preserve"> Table1[[#This Row],[actual_price]] * Table1[[#This Row],[rating_count]]</f>
        <v>225696970</v>
      </c>
      <c r="K173" s="8" t="str">
        <f>IF(Table1[[#This Row],[actual_price]]&lt;200,"&lt;₹200",IF(Table1[[#This Row],[actual_price]]&lt;=500,"₹200–₹500","&gt;₹500"))</f>
        <v>&gt;₹500</v>
      </c>
      <c r="L173" s="8">
        <f xml:space="preserve"> Table1[[#This Row],[rating]] + (Table1[[#This Row],[rating_count]] / 1000)</f>
        <v>9.0030000000000001</v>
      </c>
    </row>
    <row r="174" spans="1:12" x14ac:dyDescent="0.25">
      <c r="A174">
        <v>173</v>
      </c>
      <c r="B174" t="s">
        <v>363</v>
      </c>
      <c r="C174" t="s">
        <v>364</v>
      </c>
      <c r="D174" t="s">
        <v>10</v>
      </c>
      <c r="E174" s="7">
        <v>149</v>
      </c>
      <c r="F174" s="7">
        <v>399</v>
      </c>
      <c r="G174" s="9">
        <v>63</v>
      </c>
      <c r="H174" s="7">
        <v>4</v>
      </c>
      <c r="I174" s="7">
        <v>1423</v>
      </c>
      <c r="J174" s="7">
        <f xml:space="preserve"> Table1[[#This Row],[actual_price]] * Table1[[#This Row],[rating_count]]</f>
        <v>567777</v>
      </c>
      <c r="K174" s="8" t="str">
        <f>IF(Table1[[#This Row],[actual_price]]&lt;200,"&lt;₹200",IF(Table1[[#This Row],[actual_price]]&lt;=500,"₹200–₹500","&gt;₹500"))</f>
        <v>₹200–₹500</v>
      </c>
      <c r="L174" s="8">
        <f xml:space="preserve"> Table1[[#This Row],[rating]] + (Table1[[#This Row],[rating_count]] / 1000)</f>
        <v>5.423</v>
      </c>
    </row>
    <row r="175" spans="1:12" x14ac:dyDescent="0.25">
      <c r="A175">
        <v>174</v>
      </c>
      <c r="B175" t="s">
        <v>365</v>
      </c>
      <c r="C175" t="s">
        <v>366</v>
      </c>
      <c r="D175" t="s">
        <v>10</v>
      </c>
      <c r="E175" s="7">
        <v>325</v>
      </c>
      <c r="F175" s="7">
        <v>999</v>
      </c>
      <c r="G175" s="9">
        <v>67</v>
      </c>
      <c r="H175" s="7">
        <v>4.3</v>
      </c>
      <c r="I175" s="7">
        <v>2651</v>
      </c>
      <c r="J175" s="7">
        <f xml:space="preserve"> Table1[[#This Row],[actual_price]] * Table1[[#This Row],[rating_count]]</f>
        <v>2648349</v>
      </c>
      <c r="K175" s="8" t="str">
        <f>IF(Table1[[#This Row],[actual_price]]&lt;200,"&lt;₹200",IF(Table1[[#This Row],[actual_price]]&lt;=500,"₹200–₹500","&gt;₹500"))</f>
        <v>&gt;₹500</v>
      </c>
      <c r="L175" s="8">
        <f xml:space="preserve"> Table1[[#This Row],[rating]] + (Table1[[#This Row],[rating_count]] / 1000)</f>
        <v>6.9509999999999996</v>
      </c>
    </row>
    <row r="176" spans="1:12" x14ac:dyDescent="0.25">
      <c r="A176">
        <v>175</v>
      </c>
      <c r="B176" t="s">
        <v>367</v>
      </c>
      <c r="C176" t="s">
        <v>368</v>
      </c>
      <c r="D176" t="s">
        <v>10</v>
      </c>
      <c r="E176" s="7">
        <v>399</v>
      </c>
      <c r="F176" s="7">
        <v>1999</v>
      </c>
      <c r="G176" s="9">
        <v>80</v>
      </c>
      <c r="H176" s="7">
        <v>5</v>
      </c>
      <c r="I176" s="7">
        <v>5</v>
      </c>
      <c r="J176" s="7">
        <f xml:space="preserve"> Table1[[#This Row],[actual_price]] * Table1[[#This Row],[rating_count]]</f>
        <v>9995</v>
      </c>
      <c r="K176" s="8" t="str">
        <f>IF(Table1[[#This Row],[actual_price]]&lt;200,"&lt;₹200",IF(Table1[[#This Row],[actual_price]]&lt;=500,"₹200–₹500","&gt;₹500"))</f>
        <v>&gt;₹500</v>
      </c>
      <c r="L176" s="8">
        <f xml:space="preserve"> Table1[[#This Row],[rating]] + (Table1[[#This Row],[rating_count]] / 1000)</f>
        <v>5.0049999999999999</v>
      </c>
    </row>
    <row r="177" spans="1:12" x14ac:dyDescent="0.25">
      <c r="A177">
        <v>176</v>
      </c>
      <c r="B177" t="s">
        <v>369</v>
      </c>
      <c r="C177" t="s">
        <v>370</v>
      </c>
      <c r="D177" t="s">
        <v>27</v>
      </c>
      <c r="E177" s="7">
        <v>199</v>
      </c>
      <c r="F177" s="7">
        <v>499</v>
      </c>
      <c r="G177" s="9">
        <v>60</v>
      </c>
      <c r="H177" s="7">
        <v>3.7</v>
      </c>
      <c r="I177" s="7">
        <v>612</v>
      </c>
      <c r="J177" s="7">
        <f xml:space="preserve"> Table1[[#This Row],[actual_price]] * Table1[[#This Row],[rating_count]]</f>
        <v>305388</v>
      </c>
      <c r="K177" s="8" t="str">
        <f>IF(Table1[[#This Row],[actual_price]]&lt;200,"&lt;₹200",IF(Table1[[#This Row],[actual_price]]&lt;=500,"₹200–₹500","&gt;₹500"))</f>
        <v>₹200–₹500</v>
      </c>
      <c r="L177" s="8">
        <f xml:space="preserve"> Table1[[#This Row],[rating]] + (Table1[[#This Row],[rating_count]] / 1000)</f>
        <v>4.3120000000000003</v>
      </c>
    </row>
    <row r="178" spans="1:12" x14ac:dyDescent="0.25">
      <c r="A178">
        <v>177</v>
      </c>
      <c r="B178" t="s">
        <v>371</v>
      </c>
      <c r="C178" t="s">
        <v>372</v>
      </c>
      <c r="D178" t="s">
        <v>10</v>
      </c>
      <c r="E178" s="7">
        <v>88</v>
      </c>
      <c r="F178" s="7">
        <v>299</v>
      </c>
      <c r="G178" s="9">
        <v>71</v>
      </c>
      <c r="H178" s="7">
        <v>4</v>
      </c>
      <c r="I178" s="7">
        <v>9378</v>
      </c>
      <c r="J178" s="7">
        <f xml:space="preserve"> Table1[[#This Row],[actual_price]] * Table1[[#This Row],[rating_count]]</f>
        <v>2804022</v>
      </c>
      <c r="K178" s="8" t="str">
        <f>IF(Table1[[#This Row],[actual_price]]&lt;200,"&lt;₹200",IF(Table1[[#This Row],[actual_price]]&lt;=500,"₹200–₹500","&gt;₹500"))</f>
        <v>₹200–₹500</v>
      </c>
      <c r="L178" s="8">
        <f xml:space="preserve"> Table1[[#This Row],[rating]] + (Table1[[#This Row],[rating_count]] / 1000)</f>
        <v>13.378</v>
      </c>
    </row>
    <row r="179" spans="1:12" x14ac:dyDescent="0.25">
      <c r="A179">
        <v>178</v>
      </c>
      <c r="B179" t="s">
        <v>373</v>
      </c>
      <c r="C179" t="s">
        <v>374</v>
      </c>
      <c r="D179" t="s">
        <v>10</v>
      </c>
      <c r="E179" s="7">
        <v>399</v>
      </c>
      <c r="F179" s="7">
        <v>1099</v>
      </c>
      <c r="G179" s="9">
        <v>64</v>
      </c>
      <c r="H179" s="7">
        <v>4.0999999999999996</v>
      </c>
      <c r="I179" s="7">
        <v>2685</v>
      </c>
      <c r="J179" s="7">
        <f xml:space="preserve"> Table1[[#This Row],[actual_price]] * Table1[[#This Row],[rating_count]]</f>
        <v>2950815</v>
      </c>
      <c r="K179" s="8" t="str">
        <f>IF(Table1[[#This Row],[actual_price]]&lt;200,"&lt;₹200",IF(Table1[[#This Row],[actual_price]]&lt;=500,"₹200–₹500","&gt;₹500"))</f>
        <v>&gt;₹500</v>
      </c>
      <c r="L179" s="8">
        <f xml:space="preserve"> Table1[[#This Row],[rating]] + (Table1[[#This Row],[rating_count]] / 1000)</f>
        <v>6.7850000000000001</v>
      </c>
    </row>
    <row r="180" spans="1:12" x14ac:dyDescent="0.25">
      <c r="A180">
        <v>179</v>
      </c>
      <c r="B180" t="s">
        <v>375</v>
      </c>
      <c r="C180" t="s">
        <v>376</v>
      </c>
      <c r="D180" t="s">
        <v>10</v>
      </c>
      <c r="E180" s="7">
        <v>57.89</v>
      </c>
      <c r="F180" s="7">
        <v>199</v>
      </c>
      <c r="G180" s="9">
        <v>71</v>
      </c>
      <c r="H180" s="7">
        <v>4</v>
      </c>
      <c r="I180" s="7">
        <v>9378</v>
      </c>
      <c r="J180" s="7">
        <f xml:space="preserve"> Table1[[#This Row],[actual_price]] * Table1[[#This Row],[rating_count]]</f>
        <v>1866222</v>
      </c>
      <c r="K180" s="8" t="str">
        <f>IF(Table1[[#This Row],[actual_price]]&lt;200,"&lt;₹200",IF(Table1[[#This Row],[actual_price]]&lt;=500,"₹200–₹500","&gt;₹500"))</f>
        <v>&lt;₹200</v>
      </c>
      <c r="L180" s="8">
        <f xml:space="preserve"> Table1[[#This Row],[rating]] + (Table1[[#This Row],[rating_count]] / 1000)</f>
        <v>13.378</v>
      </c>
    </row>
    <row r="181" spans="1:12" x14ac:dyDescent="0.25">
      <c r="A181">
        <v>180</v>
      </c>
      <c r="B181" t="s">
        <v>377</v>
      </c>
      <c r="C181" t="s">
        <v>378</v>
      </c>
      <c r="D181" t="s">
        <v>110</v>
      </c>
      <c r="E181" s="7">
        <v>799</v>
      </c>
      <c r="F181" s="7">
        <v>1999</v>
      </c>
      <c r="G181" s="9">
        <v>60</v>
      </c>
      <c r="H181" s="7">
        <v>3.3</v>
      </c>
      <c r="I181" s="7">
        <v>576</v>
      </c>
      <c r="J181" s="7">
        <f xml:space="preserve"> Table1[[#This Row],[actual_price]] * Table1[[#This Row],[rating_count]]</f>
        <v>1151424</v>
      </c>
      <c r="K181" s="8" t="str">
        <f>IF(Table1[[#This Row],[actual_price]]&lt;200,"&lt;₹200",IF(Table1[[#This Row],[actual_price]]&lt;=500,"₹200–₹500","&gt;₹500"))</f>
        <v>&gt;₹500</v>
      </c>
      <c r="L181" s="8">
        <f xml:space="preserve"> Table1[[#This Row],[rating]] + (Table1[[#This Row],[rating_count]] / 1000)</f>
        <v>3.8759999999999999</v>
      </c>
    </row>
    <row r="182" spans="1:12" x14ac:dyDescent="0.25">
      <c r="A182">
        <v>181</v>
      </c>
      <c r="B182" t="s">
        <v>379</v>
      </c>
      <c r="C182" t="s">
        <v>380</v>
      </c>
      <c r="D182" t="s">
        <v>110</v>
      </c>
      <c r="E182" s="7">
        <v>205</v>
      </c>
      <c r="F182" s="7">
        <v>499</v>
      </c>
      <c r="G182" s="9">
        <v>59</v>
      </c>
      <c r="H182" s="7">
        <v>3.8</v>
      </c>
      <c r="I182" s="7">
        <v>313</v>
      </c>
      <c r="J182" s="7">
        <f xml:space="preserve"> Table1[[#This Row],[actual_price]] * Table1[[#This Row],[rating_count]]</f>
        <v>156187</v>
      </c>
      <c r="K182" s="8" t="str">
        <f>IF(Table1[[#This Row],[actual_price]]&lt;200,"&lt;₹200",IF(Table1[[#This Row],[actual_price]]&lt;=500,"₹200–₹500","&gt;₹500"))</f>
        <v>₹200–₹500</v>
      </c>
      <c r="L182" s="8">
        <f xml:space="preserve"> Table1[[#This Row],[rating]] + (Table1[[#This Row],[rating_count]] / 1000)</f>
        <v>4.1129999999999995</v>
      </c>
    </row>
    <row r="183" spans="1:12" x14ac:dyDescent="0.25">
      <c r="A183">
        <v>182</v>
      </c>
      <c r="B183" t="s">
        <v>381</v>
      </c>
      <c r="C183" t="s">
        <v>382</v>
      </c>
      <c r="D183" t="s">
        <v>10</v>
      </c>
      <c r="E183" s="7">
        <v>299</v>
      </c>
      <c r="F183" s="7">
        <v>699</v>
      </c>
      <c r="G183" s="9">
        <v>57</v>
      </c>
      <c r="H183" s="7">
        <v>4.0999999999999996</v>
      </c>
      <c r="I183" s="7">
        <v>2957</v>
      </c>
      <c r="J183" s="7">
        <f xml:space="preserve"> Table1[[#This Row],[actual_price]] * Table1[[#This Row],[rating_count]]</f>
        <v>2066943</v>
      </c>
      <c r="K183" s="8" t="str">
        <f>IF(Table1[[#This Row],[actual_price]]&lt;200,"&lt;₹200",IF(Table1[[#This Row],[actual_price]]&lt;=500,"₹200–₹500","&gt;₹500"))</f>
        <v>&gt;₹500</v>
      </c>
      <c r="L183" s="8">
        <f xml:space="preserve"> Table1[[#This Row],[rating]] + (Table1[[#This Row],[rating_count]] / 1000)</f>
        <v>7.0569999999999995</v>
      </c>
    </row>
    <row r="184" spans="1:12" x14ac:dyDescent="0.25">
      <c r="A184">
        <v>183</v>
      </c>
      <c r="B184" t="s">
        <v>383</v>
      </c>
      <c r="C184" t="s">
        <v>384</v>
      </c>
      <c r="D184" t="s">
        <v>10</v>
      </c>
      <c r="E184" s="7">
        <v>849</v>
      </c>
      <c r="F184" s="7">
        <v>999</v>
      </c>
      <c r="G184" s="9">
        <v>15</v>
      </c>
      <c r="H184" s="7">
        <v>4.0999999999999996</v>
      </c>
      <c r="I184" s="7">
        <v>6736</v>
      </c>
      <c r="J184" s="7">
        <f xml:space="preserve"> Table1[[#This Row],[actual_price]] * Table1[[#This Row],[rating_count]]</f>
        <v>6729264</v>
      </c>
      <c r="K184" s="8" t="str">
        <f>IF(Table1[[#This Row],[actual_price]]&lt;200,"&lt;₹200",IF(Table1[[#This Row],[actual_price]]&lt;=500,"₹200–₹500","&gt;₹500"))</f>
        <v>&gt;₹500</v>
      </c>
      <c r="L184" s="8">
        <f xml:space="preserve"> Table1[[#This Row],[rating]] + (Table1[[#This Row],[rating_count]] / 1000)</f>
        <v>10.835999999999999</v>
      </c>
    </row>
    <row r="185" spans="1:12" x14ac:dyDescent="0.25">
      <c r="A185">
        <v>184</v>
      </c>
      <c r="B185" t="s">
        <v>385</v>
      </c>
      <c r="C185" t="s">
        <v>386</v>
      </c>
      <c r="D185" t="s">
        <v>10</v>
      </c>
      <c r="E185" s="7">
        <v>949</v>
      </c>
      <c r="F185" s="7">
        <v>1999</v>
      </c>
      <c r="G185" s="9">
        <v>53</v>
      </c>
      <c r="H185" s="7">
        <v>4.4000000000000004</v>
      </c>
      <c r="I185" s="7">
        <v>13552</v>
      </c>
      <c r="J185" s="7">
        <f xml:space="preserve"> Table1[[#This Row],[actual_price]] * Table1[[#This Row],[rating_count]]</f>
        <v>27090448</v>
      </c>
      <c r="K185" s="8" t="str">
        <f>IF(Table1[[#This Row],[actual_price]]&lt;200,"&lt;₹200",IF(Table1[[#This Row],[actual_price]]&lt;=500,"₹200–₹500","&gt;₹500"))</f>
        <v>&gt;₹500</v>
      </c>
      <c r="L185" s="8">
        <f xml:space="preserve"> Table1[[#This Row],[rating]] + (Table1[[#This Row],[rating_count]] / 1000)</f>
        <v>17.951999999999998</v>
      </c>
    </row>
    <row r="186" spans="1:12" x14ac:dyDescent="0.25">
      <c r="A186">
        <v>185</v>
      </c>
      <c r="B186" t="s">
        <v>387</v>
      </c>
      <c r="C186" t="s">
        <v>388</v>
      </c>
      <c r="D186" t="s">
        <v>10</v>
      </c>
      <c r="E186" s="7">
        <v>499</v>
      </c>
      <c r="F186" s="7">
        <v>1200</v>
      </c>
      <c r="G186" s="9">
        <v>58</v>
      </c>
      <c r="H186" s="7">
        <v>4.3</v>
      </c>
      <c r="I186" s="7">
        <v>5451</v>
      </c>
      <c r="J186" s="7">
        <f xml:space="preserve"> Table1[[#This Row],[actual_price]] * Table1[[#This Row],[rating_count]]</f>
        <v>6541200</v>
      </c>
      <c r="K186" s="8" t="str">
        <f>IF(Table1[[#This Row],[actual_price]]&lt;200,"&lt;₹200",IF(Table1[[#This Row],[actual_price]]&lt;=500,"₹200–₹500","&gt;₹500"))</f>
        <v>&gt;₹500</v>
      </c>
      <c r="L186" s="8">
        <f xml:space="preserve"> Table1[[#This Row],[rating]] + (Table1[[#This Row],[rating_count]] / 1000)</f>
        <v>9.7509999999999994</v>
      </c>
    </row>
    <row r="187" spans="1:12" x14ac:dyDescent="0.25">
      <c r="A187">
        <v>186</v>
      </c>
      <c r="B187" t="s">
        <v>389</v>
      </c>
      <c r="C187" t="s">
        <v>390</v>
      </c>
      <c r="D187" t="s">
        <v>10</v>
      </c>
      <c r="E187" s="7">
        <v>299</v>
      </c>
      <c r="F187" s="7">
        <v>485</v>
      </c>
      <c r="G187" s="9">
        <v>38</v>
      </c>
      <c r="H187" s="7">
        <v>4.3</v>
      </c>
      <c r="I187" s="7">
        <v>10911</v>
      </c>
      <c r="J187" s="7">
        <f xml:space="preserve"> Table1[[#This Row],[actual_price]] * Table1[[#This Row],[rating_count]]</f>
        <v>5291835</v>
      </c>
      <c r="K187" s="8" t="str">
        <f>IF(Table1[[#This Row],[actual_price]]&lt;200,"&lt;₹200",IF(Table1[[#This Row],[actual_price]]&lt;=500,"₹200–₹500","&gt;₹500"))</f>
        <v>₹200–₹500</v>
      </c>
      <c r="L187" s="8">
        <f xml:space="preserve"> Table1[[#This Row],[rating]] + (Table1[[#This Row],[rating_count]] / 1000)</f>
        <v>15.210999999999999</v>
      </c>
    </row>
    <row r="188" spans="1:12" x14ac:dyDescent="0.25">
      <c r="A188">
        <v>187</v>
      </c>
      <c r="B188" t="s">
        <v>391</v>
      </c>
      <c r="C188" t="s">
        <v>392</v>
      </c>
      <c r="D188" t="s">
        <v>10</v>
      </c>
      <c r="E188" s="7">
        <v>949</v>
      </c>
      <c r="F188" s="7">
        <v>1999</v>
      </c>
      <c r="G188" s="9">
        <v>53</v>
      </c>
      <c r="H188" s="7">
        <v>4.4000000000000004</v>
      </c>
      <c r="I188" s="7">
        <v>13552</v>
      </c>
      <c r="J188" s="7">
        <f xml:space="preserve"> Table1[[#This Row],[actual_price]] * Table1[[#This Row],[rating_count]]</f>
        <v>27090448</v>
      </c>
      <c r="K188" s="8" t="str">
        <f>IF(Table1[[#This Row],[actual_price]]&lt;200,"&lt;₹200",IF(Table1[[#This Row],[actual_price]]&lt;=500,"₹200–₹500","&gt;₹500"))</f>
        <v>&gt;₹500</v>
      </c>
      <c r="L188" s="8">
        <f xml:space="preserve"> Table1[[#This Row],[rating]] + (Table1[[#This Row],[rating_count]] / 1000)</f>
        <v>17.951999999999998</v>
      </c>
    </row>
    <row r="189" spans="1:12" x14ac:dyDescent="0.25">
      <c r="A189">
        <v>188</v>
      </c>
      <c r="B189" t="s">
        <v>393</v>
      </c>
      <c r="C189" t="s">
        <v>394</v>
      </c>
      <c r="D189" t="s">
        <v>10</v>
      </c>
      <c r="E189" s="7">
        <v>379</v>
      </c>
      <c r="F189" s="7">
        <v>1099</v>
      </c>
      <c r="G189" s="9">
        <v>66</v>
      </c>
      <c r="H189" s="7">
        <v>4.3</v>
      </c>
      <c r="I189" s="7">
        <v>2806</v>
      </c>
      <c r="J189" s="7">
        <f xml:space="preserve"> Table1[[#This Row],[actual_price]] * Table1[[#This Row],[rating_count]]</f>
        <v>3083794</v>
      </c>
      <c r="K189" s="8" t="str">
        <f>IF(Table1[[#This Row],[actual_price]]&lt;200,"&lt;₹200",IF(Table1[[#This Row],[actual_price]]&lt;=500,"₹200–₹500","&gt;₹500"))</f>
        <v>&gt;₹500</v>
      </c>
      <c r="L189" s="8">
        <f xml:space="preserve"> Table1[[#This Row],[rating]] + (Table1[[#This Row],[rating_count]] / 1000)</f>
        <v>7.1059999999999999</v>
      </c>
    </row>
    <row r="190" spans="1:12" x14ac:dyDescent="0.25">
      <c r="A190">
        <v>189</v>
      </c>
      <c r="B190" t="s">
        <v>395</v>
      </c>
      <c r="C190" t="s">
        <v>396</v>
      </c>
      <c r="D190" t="s">
        <v>45</v>
      </c>
      <c r="E190" s="7">
        <v>8990</v>
      </c>
      <c r="F190" s="7">
        <v>18990</v>
      </c>
      <c r="G190" s="9">
        <v>53</v>
      </c>
      <c r="H190" s="7">
        <v>3.9</v>
      </c>
      <c r="I190" s="7">
        <v>350</v>
      </c>
      <c r="J190" s="7">
        <f xml:space="preserve"> Table1[[#This Row],[actual_price]] * Table1[[#This Row],[rating_count]]</f>
        <v>6646500</v>
      </c>
      <c r="K190" s="8" t="str">
        <f>IF(Table1[[#This Row],[actual_price]]&lt;200,"&lt;₹200",IF(Table1[[#This Row],[actual_price]]&lt;=500,"₹200–₹500","&gt;₹500"))</f>
        <v>&gt;₹500</v>
      </c>
      <c r="L190" s="8">
        <f xml:space="preserve"> Table1[[#This Row],[rating]] + (Table1[[#This Row],[rating_count]] / 1000)</f>
        <v>4.25</v>
      </c>
    </row>
    <row r="191" spans="1:12" x14ac:dyDescent="0.25">
      <c r="A191">
        <v>190</v>
      </c>
      <c r="B191" t="s">
        <v>397</v>
      </c>
      <c r="C191" t="s">
        <v>398</v>
      </c>
      <c r="D191" t="s">
        <v>315</v>
      </c>
      <c r="E191" s="7">
        <v>486</v>
      </c>
      <c r="F191" s="7">
        <v>1999</v>
      </c>
      <c r="G191" s="9">
        <v>76</v>
      </c>
      <c r="H191" s="7">
        <v>4.2</v>
      </c>
      <c r="I191" s="7">
        <v>30023</v>
      </c>
      <c r="J191" s="7">
        <f xml:space="preserve"> Table1[[#This Row],[actual_price]] * Table1[[#This Row],[rating_count]]</f>
        <v>60015977</v>
      </c>
      <c r="K191" s="8" t="str">
        <f>IF(Table1[[#This Row],[actual_price]]&lt;200,"&lt;₹200",IF(Table1[[#This Row],[actual_price]]&lt;=500,"₹200–₹500","&gt;₹500"))</f>
        <v>&gt;₹500</v>
      </c>
      <c r="L191" s="8">
        <f xml:space="preserve"> Table1[[#This Row],[rating]] + (Table1[[#This Row],[rating_count]] / 1000)</f>
        <v>34.222999999999999</v>
      </c>
    </row>
    <row r="192" spans="1:12" x14ac:dyDescent="0.25">
      <c r="A192">
        <v>191</v>
      </c>
      <c r="B192" t="s">
        <v>399</v>
      </c>
      <c r="C192" t="s">
        <v>400</v>
      </c>
      <c r="D192" t="s">
        <v>121</v>
      </c>
      <c r="E192" s="7">
        <v>5699</v>
      </c>
      <c r="F192" s="7">
        <v>11000</v>
      </c>
      <c r="G192" s="9">
        <v>48</v>
      </c>
      <c r="H192" s="7">
        <v>4.2</v>
      </c>
      <c r="I192" s="7">
        <v>4003</v>
      </c>
      <c r="J192" s="7">
        <f xml:space="preserve"> Table1[[#This Row],[actual_price]] * Table1[[#This Row],[rating_count]]</f>
        <v>44033000</v>
      </c>
      <c r="K192" s="8" t="str">
        <f>IF(Table1[[#This Row],[actual_price]]&lt;200,"&lt;₹200",IF(Table1[[#This Row],[actual_price]]&lt;=500,"₹200–₹500","&gt;₹500"))</f>
        <v>&gt;₹500</v>
      </c>
      <c r="L192" s="8">
        <f xml:space="preserve"> Table1[[#This Row],[rating]] + (Table1[[#This Row],[rating_count]] / 1000)</f>
        <v>8.2029999999999994</v>
      </c>
    </row>
    <row r="193" spans="1:12" x14ac:dyDescent="0.25">
      <c r="A193">
        <v>192</v>
      </c>
      <c r="B193" t="s">
        <v>401</v>
      </c>
      <c r="C193" t="s">
        <v>402</v>
      </c>
      <c r="D193" t="s">
        <v>10</v>
      </c>
      <c r="E193" s="7">
        <v>709</v>
      </c>
      <c r="F193" s="7">
        <v>1999</v>
      </c>
      <c r="G193" s="9">
        <v>65</v>
      </c>
      <c r="H193" s="7">
        <v>4.0999999999999996</v>
      </c>
      <c r="I193" s="7">
        <v>178817</v>
      </c>
      <c r="J193" s="7">
        <f xml:space="preserve"> Table1[[#This Row],[actual_price]] * Table1[[#This Row],[rating_count]]</f>
        <v>357455183</v>
      </c>
      <c r="K193" s="8" t="str">
        <f>IF(Table1[[#This Row],[actual_price]]&lt;200,"&lt;₹200",IF(Table1[[#This Row],[actual_price]]&lt;=500,"₹200–₹500","&gt;₹500"))</f>
        <v>&gt;₹500</v>
      </c>
      <c r="L193" s="8">
        <f xml:space="preserve"> Table1[[#This Row],[rating]] + (Table1[[#This Row],[rating_count]] / 1000)</f>
        <v>182.917</v>
      </c>
    </row>
    <row r="194" spans="1:12" x14ac:dyDescent="0.25">
      <c r="A194">
        <v>193</v>
      </c>
      <c r="B194" t="s">
        <v>403</v>
      </c>
      <c r="C194" t="s">
        <v>404</v>
      </c>
      <c r="D194" t="s">
        <v>45</v>
      </c>
      <c r="E194" s="7">
        <v>47990</v>
      </c>
      <c r="F194" s="7">
        <v>70900</v>
      </c>
      <c r="G194" s="9">
        <v>32</v>
      </c>
      <c r="H194" s="7">
        <v>4.3</v>
      </c>
      <c r="I194" s="7">
        <v>7109</v>
      </c>
      <c r="J194" s="7">
        <f xml:space="preserve"> Table1[[#This Row],[actual_price]] * Table1[[#This Row],[rating_count]]</f>
        <v>504028100</v>
      </c>
      <c r="K194" s="8" t="str">
        <f>IF(Table1[[#This Row],[actual_price]]&lt;200,"&lt;₹200",IF(Table1[[#This Row],[actual_price]]&lt;=500,"₹200–₹500","&gt;₹500"))</f>
        <v>&gt;₹500</v>
      </c>
      <c r="L194" s="8">
        <f xml:space="preserve"> Table1[[#This Row],[rating]] + (Table1[[#This Row],[rating_count]] / 1000)</f>
        <v>11.408999999999999</v>
      </c>
    </row>
    <row r="195" spans="1:12" x14ac:dyDescent="0.25">
      <c r="A195">
        <v>194</v>
      </c>
      <c r="B195" t="s">
        <v>405</v>
      </c>
      <c r="C195" t="s">
        <v>406</v>
      </c>
      <c r="D195" t="s">
        <v>110</v>
      </c>
      <c r="E195" s="7">
        <v>299</v>
      </c>
      <c r="F195" s="7">
        <v>1199</v>
      </c>
      <c r="G195" s="9">
        <v>75</v>
      </c>
      <c r="H195" s="7">
        <v>3.7</v>
      </c>
      <c r="I195" s="7">
        <v>490</v>
      </c>
      <c r="J195" s="7">
        <f xml:space="preserve"> Table1[[#This Row],[actual_price]] * Table1[[#This Row],[rating_count]]</f>
        <v>587510</v>
      </c>
      <c r="K195" s="8" t="str">
        <f>IF(Table1[[#This Row],[actual_price]]&lt;200,"&lt;₹200",IF(Table1[[#This Row],[actual_price]]&lt;=500,"₹200–₹500","&gt;₹500"))</f>
        <v>&gt;₹500</v>
      </c>
      <c r="L195" s="8">
        <f xml:space="preserve"> Table1[[#This Row],[rating]] + (Table1[[#This Row],[rating_count]] / 1000)</f>
        <v>4.1900000000000004</v>
      </c>
    </row>
    <row r="196" spans="1:12" x14ac:dyDescent="0.25">
      <c r="A196">
        <v>195</v>
      </c>
      <c r="B196" t="s">
        <v>407</v>
      </c>
      <c r="C196" t="s">
        <v>408</v>
      </c>
      <c r="D196" t="s">
        <v>10</v>
      </c>
      <c r="E196" s="7">
        <v>320</v>
      </c>
      <c r="F196" s="7">
        <v>599</v>
      </c>
      <c r="G196" s="9">
        <v>47</v>
      </c>
      <c r="H196" s="7">
        <v>4.0999999999999996</v>
      </c>
      <c r="I196" s="7">
        <v>491</v>
      </c>
      <c r="J196" s="7">
        <f xml:space="preserve"> Table1[[#This Row],[actual_price]] * Table1[[#This Row],[rating_count]]</f>
        <v>294109</v>
      </c>
      <c r="K196" s="8" t="str">
        <f>IF(Table1[[#This Row],[actual_price]]&lt;200,"&lt;₹200",IF(Table1[[#This Row],[actual_price]]&lt;=500,"₹200–₹500","&gt;₹500"))</f>
        <v>&gt;₹500</v>
      </c>
      <c r="L196" s="8">
        <f xml:space="preserve"> Table1[[#This Row],[rating]] + (Table1[[#This Row],[rating_count]] / 1000)</f>
        <v>4.5909999999999993</v>
      </c>
    </row>
    <row r="197" spans="1:12" x14ac:dyDescent="0.25">
      <c r="A197">
        <v>196</v>
      </c>
      <c r="B197" t="s">
        <v>409</v>
      </c>
      <c r="C197" t="s">
        <v>410</v>
      </c>
      <c r="D197" t="s">
        <v>10</v>
      </c>
      <c r="E197" s="7">
        <v>139</v>
      </c>
      <c r="F197" s="7">
        <v>549</v>
      </c>
      <c r="G197" s="9">
        <v>75</v>
      </c>
      <c r="H197" s="7">
        <v>3.9</v>
      </c>
      <c r="I197" s="7">
        <v>61</v>
      </c>
      <c r="J197" s="7">
        <f xml:space="preserve"> Table1[[#This Row],[actual_price]] * Table1[[#This Row],[rating_count]]</f>
        <v>33489</v>
      </c>
      <c r="K197" s="8" t="str">
        <f>IF(Table1[[#This Row],[actual_price]]&lt;200,"&lt;₹200",IF(Table1[[#This Row],[actual_price]]&lt;=500,"₹200–₹500","&gt;₹500"))</f>
        <v>&gt;₹500</v>
      </c>
      <c r="L197" s="8">
        <f xml:space="preserve"> Table1[[#This Row],[rating]] + (Table1[[#This Row],[rating_count]] / 1000)</f>
        <v>3.9609999999999999</v>
      </c>
    </row>
    <row r="198" spans="1:12" x14ac:dyDescent="0.25">
      <c r="A198">
        <v>197</v>
      </c>
      <c r="B198" t="s">
        <v>411</v>
      </c>
      <c r="C198" t="s">
        <v>412</v>
      </c>
      <c r="D198" t="s">
        <v>10</v>
      </c>
      <c r="E198" s="7">
        <v>129</v>
      </c>
      <c r="F198" s="7">
        <v>249</v>
      </c>
      <c r="G198" s="9">
        <v>48</v>
      </c>
      <c r="H198" s="7">
        <v>4</v>
      </c>
      <c r="I198" s="7">
        <v>9378</v>
      </c>
      <c r="J198" s="7">
        <f xml:space="preserve"> Table1[[#This Row],[actual_price]] * Table1[[#This Row],[rating_count]]</f>
        <v>2335122</v>
      </c>
      <c r="K198" s="8" t="str">
        <f>IF(Table1[[#This Row],[actual_price]]&lt;200,"&lt;₹200",IF(Table1[[#This Row],[actual_price]]&lt;=500,"₹200–₹500","&gt;₹500"))</f>
        <v>₹200–₹500</v>
      </c>
      <c r="L198" s="8">
        <f xml:space="preserve"> Table1[[#This Row],[rating]] + (Table1[[#This Row],[rating_count]] / 1000)</f>
        <v>13.378</v>
      </c>
    </row>
    <row r="199" spans="1:12" x14ac:dyDescent="0.25">
      <c r="A199">
        <v>198</v>
      </c>
      <c r="B199" t="s">
        <v>413</v>
      </c>
      <c r="C199" t="s">
        <v>414</v>
      </c>
      <c r="D199" t="s">
        <v>45</v>
      </c>
      <c r="E199" s="7">
        <v>24999</v>
      </c>
      <c r="F199" s="7">
        <v>35999</v>
      </c>
      <c r="G199" s="9">
        <v>31</v>
      </c>
      <c r="H199" s="7">
        <v>4.2</v>
      </c>
      <c r="I199" s="7">
        <v>32840</v>
      </c>
      <c r="J199" s="7">
        <f xml:space="preserve"> Table1[[#This Row],[actual_price]] * Table1[[#This Row],[rating_count]]</f>
        <v>1182207160</v>
      </c>
      <c r="K199" s="8" t="str">
        <f>IF(Table1[[#This Row],[actual_price]]&lt;200,"&lt;₹200",IF(Table1[[#This Row],[actual_price]]&lt;=500,"₹200–₹500","&gt;₹500"))</f>
        <v>&gt;₹500</v>
      </c>
      <c r="L199" s="8">
        <f xml:space="preserve"> Table1[[#This Row],[rating]] + (Table1[[#This Row],[rating_count]] / 1000)</f>
        <v>37.040000000000006</v>
      </c>
    </row>
    <row r="200" spans="1:12" x14ac:dyDescent="0.25">
      <c r="A200">
        <v>199</v>
      </c>
      <c r="B200" t="s">
        <v>415</v>
      </c>
      <c r="C200" t="s">
        <v>416</v>
      </c>
      <c r="D200" t="s">
        <v>10</v>
      </c>
      <c r="E200" s="7">
        <v>999</v>
      </c>
      <c r="F200" s="7">
        <v>1699</v>
      </c>
      <c r="G200" s="9">
        <v>41</v>
      </c>
      <c r="H200" s="7">
        <v>4.4000000000000004</v>
      </c>
      <c r="I200" s="7">
        <v>7318</v>
      </c>
      <c r="J200" s="7">
        <f xml:space="preserve"> Table1[[#This Row],[actual_price]] * Table1[[#This Row],[rating_count]]</f>
        <v>12433282</v>
      </c>
      <c r="K200" s="8" t="str">
        <f>IF(Table1[[#This Row],[actual_price]]&lt;200,"&lt;₹200",IF(Table1[[#This Row],[actual_price]]&lt;=500,"₹200–₹500","&gt;₹500"))</f>
        <v>&gt;₹500</v>
      </c>
      <c r="L200" s="8">
        <f xml:space="preserve"> Table1[[#This Row],[rating]] + (Table1[[#This Row],[rating_count]] / 1000)</f>
        <v>11.718</v>
      </c>
    </row>
    <row r="201" spans="1:12" x14ac:dyDescent="0.25">
      <c r="A201">
        <v>200</v>
      </c>
      <c r="B201" t="s">
        <v>417</v>
      </c>
      <c r="C201" t="s">
        <v>418</v>
      </c>
      <c r="D201" t="s">
        <v>10</v>
      </c>
      <c r="E201" s="7">
        <v>225</v>
      </c>
      <c r="F201" s="7">
        <v>499</v>
      </c>
      <c r="G201" s="9">
        <v>55</v>
      </c>
      <c r="H201" s="7">
        <v>4.0999999999999996</v>
      </c>
      <c r="I201" s="7">
        <v>789</v>
      </c>
      <c r="J201" s="7">
        <f xml:space="preserve"> Table1[[#This Row],[actual_price]] * Table1[[#This Row],[rating_count]]</f>
        <v>393711</v>
      </c>
      <c r="K201" s="8" t="str">
        <f>IF(Table1[[#This Row],[actual_price]]&lt;200,"&lt;₹200",IF(Table1[[#This Row],[actual_price]]&lt;=500,"₹200–₹500","&gt;₹500"))</f>
        <v>₹200–₹500</v>
      </c>
      <c r="L201" s="8">
        <f xml:space="preserve"> Table1[[#This Row],[rating]] + (Table1[[#This Row],[rating_count]] / 1000)</f>
        <v>4.8889999999999993</v>
      </c>
    </row>
    <row r="202" spans="1:12" x14ac:dyDescent="0.25">
      <c r="A202">
        <v>201</v>
      </c>
      <c r="B202" t="s">
        <v>419</v>
      </c>
      <c r="C202" t="s">
        <v>420</v>
      </c>
      <c r="D202" t="s">
        <v>110</v>
      </c>
      <c r="E202" s="7">
        <v>547</v>
      </c>
      <c r="F202" s="7">
        <v>2999</v>
      </c>
      <c r="G202" s="9">
        <v>82</v>
      </c>
      <c r="H202" s="7">
        <v>4.3</v>
      </c>
      <c r="I202" s="7">
        <v>407</v>
      </c>
      <c r="J202" s="7">
        <f xml:space="preserve"> Table1[[#This Row],[actual_price]] * Table1[[#This Row],[rating_count]]</f>
        <v>1220593</v>
      </c>
      <c r="K202" s="8" t="str">
        <f>IF(Table1[[#This Row],[actual_price]]&lt;200,"&lt;₹200",IF(Table1[[#This Row],[actual_price]]&lt;=500,"₹200–₹500","&gt;₹500"))</f>
        <v>&gt;₹500</v>
      </c>
      <c r="L202" s="8">
        <f xml:space="preserve"> Table1[[#This Row],[rating]] + (Table1[[#This Row],[rating_count]] / 1000)</f>
        <v>4.7069999999999999</v>
      </c>
    </row>
    <row r="203" spans="1:12" x14ac:dyDescent="0.25">
      <c r="A203">
        <v>202</v>
      </c>
      <c r="B203" t="s">
        <v>421</v>
      </c>
      <c r="C203" t="s">
        <v>422</v>
      </c>
      <c r="D203" t="s">
        <v>10</v>
      </c>
      <c r="E203" s="7">
        <v>259</v>
      </c>
      <c r="F203" s="7">
        <v>699</v>
      </c>
      <c r="G203" s="9">
        <v>63</v>
      </c>
      <c r="H203" s="7">
        <v>3.8</v>
      </c>
      <c r="I203" s="7">
        <v>2399</v>
      </c>
      <c r="J203" s="7">
        <f xml:space="preserve"> Table1[[#This Row],[actual_price]] * Table1[[#This Row],[rating_count]]</f>
        <v>1676901</v>
      </c>
      <c r="K203" s="8" t="str">
        <f>IF(Table1[[#This Row],[actual_price]]&lt;200,"&lt;₹200",IF(Table1[[#This Row],[actual_price]]&lt;=500,"₹200–₹500","&gt;₹500"))</f>
        <v>&gt;₹500</v>
      </c>
      <c r="L203" s="8">
        <f xml:space="preserve"> Table1[[#This Row],[rating]] + (Table1[[#This Row],[rating_count]] / 1000)</f>
        <v>6.1989999999999998</v>
      </c>
    </row>
    <row r="204" spans="1:12" x14ac:dyDescent="0.25">
      <c r="A204">
        <v>203</v>
      </c>
      <c r="B204" t="s">
        <v>423</v>
      </c>
      <c r="C204" t="s">
        <v>424</v>
      </c>
      <c r="D204" t="s">
        <v>110</v>
      </c>
      <c r="E204" s="7">
        <v>239</v>
      </c>
      <c r="F204" s="7">
        <v>699</v>
      </c>
      <c r="G204" s="9">
        <v>66</v>
      </c>
      <c r="H204" s="7">
        <v>4.4000000000000004</v>
      </c>
      <c r="I204" s="7">
        <v>2640</v>
      </c>
      <c r="J204" s="7">
        <f xml:space="preserve"> Table1[[#This Row],[actual_price]] * Table1[[#This Row],[rating_count]]</f>
        <v>1845360</v>
      </c>
      <c r="K204" s="8" t="str">
        <f>IF(Table1[[#This Row],[actual_price]]&lt;200,"&lt;₹200",IF(Table1[[#This Row],[actual_price]]&lt;=500,"₹200–₹500","&gt;₹500"))</f>
        <v>&gt;₹500</v>
      </c>
      <c r="L204" s="8">
        <f xml:space="preserve"> Table1[[#This Row],[rating]] + (Table1[[#This Row],[rating_count]] / 1000)</f>
        <v>7.0400000000000009</v>
      </c>
    </row>
    <row r="205" spans="1:12" x14ac:dyDescent="0.25">
      <c r="A205">
        <v>204</v>
      </c>
      <c r="B205" t="s">
        <v>425</v>
      </c>
      <c r="C205" t="s">
        <v>426</v>
      </c>
      <c r="D205" t="s">
        <v>110</v>
      </c>
      <c r="E205" s="7">
        <v>349</v>
      </c>
      <c r="F205" s="7">
        <v>999</v>
      </c>
      <c r="G205" s="9">
        <v>65</v>
      </c>
      <c r="H205" s="7">
        <v>4</v>
      </c>
      <c r="I205" s="7">
        <v>839</v>
      </c>
      <c r="J205" s="7">
        <f xml:space="preserve"> Table1[[#This Row],[actual_price]] * Table1[[#This Row],[rating_count]]</f>
        <v>838161</v>
      </c>
      <c r="K205" s="8" t="str">
        <f>IF(Table1[[#This Row],[actual_price]]&lt;200,"&lt;₹200",IF(Table1[[#This Row],[actual_price]]&lt;=500,"₹200–₹500","&gt;₹500"))</f>
        <v>&gt;₹500</v>
      </c>
      <c r="L205" s="8">
        <f xml:space="preserve"> Table1[[#This Row],[rating]] + (Table1[[#This Row],[rating_count]] / 1000)</f>
        <v>4.8390000000000004</v>
      </c>
    </row>
    <row r="206" spans="1:12" x14ac:dyDescent="0.25">
      <c r="A206">
        <v>205</v>
      </c>
      <c r="B206" t="s">
        <v>427</v>
      </c>
      <c r="C206" t="s">
        <v>428</v>
      </c>
      <c r="D206" t="s">
        <v>36</v>
      </c>
      <c r="E206" s="7">
        <v>467</v>
      </c>
      <c r="F206" s="7">
        <v>599</v>
      </c>
      <c r="G206" s="9">
        <v>22</v>
      </c>
      <c r="H206" s="7">
        <v>4.4000000000000004</v>
      </c>
      <c r="I206" s="7">
        <v>44054</v>
      </c>
      <c r="J206" s="7">
        <f xml:space="preserve"> Table1[[#This Row],[actual_price]] * Table1[[#This Row],[rating_count]]</f>
        <v>26388346</v>
      </c>
      <c r="K206" s="8" t="str">
        <f>IF(Table1[[#This Row],[actual_price]]&lt;200,"&lt;₹200",IF(Table1[[#This Row],[actual_price]]&lt;=500,"₹200–₹500","&gt;₹500"))</f>
        <v>&gt;₹500</v>
      </c>
      <c r="L206" s="8">
        <f xml:space="preserve"> Table1[[#This Row],[rating]] + (Table1[[#This Row],[rating_count]] / 1000)</f>
        <v>48.454000000000001</v>
      </c>
    </row>
    <row r="207" spans="1:12" x14ac:dyDescent="0.25">
      <c r="A207">
        <v>206</v>
      </c>
      <c r="B207" t="s">
        <v>429</v>
      </c>
      <c r="C207" t="s">
        <v>430</v>
      </c>
      <c r="D207" t="s">
        <v>10</v>
      </c>
      <c r="E207" s="7">
        <v>449</v>
      </c>
      <c r="F207" s="7">
        <v>599</v>
      </c>
      <c r="G207" s="9">
        <v>25</v>
      </c>
      <c r="H207" s="7">
        <v>4</v>
      </c>
      <c r="I207" s="7">
        <v>3231</v>
      </c>
      <c r="J207" s="7">
        <f xml:space="preserve"> Table1[[#This Row],[actual_price]] * Table1[[#This Row],[rating_count]]</f>
        <v>1935369</v>
      </c>
      <c r="K207" s="8" t="str">
        <f>IF(Table1[[#This Row],[actual_price]]&lt;200,"&lt;₹200",IF(Table1[[#This Row],[actual_price]]&lt;=500,"₹200–₹500","&gt;₹500"))</f>
        <v>&gt;₹500</v>
      </c>
      <c r="L207" s="8">
        <f xml:space="preserve"> Table1[[#This Row],[rating]] + (Table1[[#This Row],[rating_count]] / 1000)</f>
        <v>7.2309999999999999</v>
      </c>
    </row>
    <row r="208" spans="1:12" x14ac:dyDescent="0.25">
      <c r="A208">
        <v>207</v>
      </c>
      <c r="B208" t="s">
        <v>431</v>
      </c>
      <c r="C208" t="s">
        <v>432</v>
      </c>
      <c r="D208" t="s">
        <v>45</v>
      </c>
      <c r="E208" s="7">
        <v>11990</v>
      </c>
      <c r="F208" s="7">
        <v>31990</v>
      </c>
      <c r="G208" s="9">
        <v>63</v>
      </c>
      <c r="H208" s="7">
        <v>4.2</v>
      </c>
      <c r="I208" s="7">
        <v>64</v>
      </c>
      <c r="J208" s="7">
        <f xml:space="preserve"> Table1[[#This Row],[actual_price]] * Table1[[#This Row],[rating_count]]</f>
        <v>2047360</v>
      </c>
      <c r="K208" s="8" t="str">
        <f>IF(Table1[[#This Row],[actual_price]]&lt;200,"&lt;₹200",IF(Table1[[#This Row],[actual_price]]&lt;=500,"₹200–₹500","&gt;₹500"))</f>
        <v>&gt;₹500</v>
      </c>
      <c r="L208" s="8">
        <f xml:space="preserve"> Table1[[#This Row],[rating]] + (Table1[[#This Row],[rating_count]] / 1000)</f>
        <v>4.2640000000000002</v>
      </c>
    </row>
    <row r="209" spans="1:12" x14ac:dyDescent="0.25">
      <c r="A209">
        <v>208</v>
      </c>
      <c r="B209" t="s">
        <v>433</v>
      </c>
      <c r="C209" t="s">
        <v>434</v>
      </c>
      <c r="D209" t="s">
        <v>10</v>
      </c>
      <c r="E209" s="7">
        <v>350</v>
      </c>
      <c r="F209" s="7">
        <v>599</v>
      </c>
      <c r="G209" s="9">
        <v>42</v>
      </c>
      <c r="H209" s="7">
        <v>3.9</v>
      </c>
      <c r="I209" s="7">
        <v>8314</v>
      </c>
      <c r="J209" s="7">
        <f xml:space="preserve"> Table1[[#This Row],[actual_price]] * Table1[[#This Row],[rating_count]]</f>
        <v>4980086</v>
      </c>
      <c r="K209" s="8" t="str">
        <f>IF(Table1[[#This Row],[actual_price]]&lt;200,"&lt;₹200",IF(Table1[[#This Row],[actual_price]]&lt;=500,"₹200–₹500","&gt;₹500"))</f>
        <v>&gt;₹500</v>
      </c>
      <c r="L209" s="8">
        <f xml:space="preserve"> Table1[[#This Row],[rating]] + (Table1[[#This Row],[rating_count]] / 1000)</f>
        <v>12.214</v>
      </c>
    </row>
    <row r="210" spans="1:12" x14ac:dyDescent="0.25">
      <c r="A210">
        <v>209</v>
      </c>
      <c r="B210" t="s">
        <v>435</v>
      </c>
      <c r="C210" t="s">
        <v>436</v>
      </c>
      <c r="D210" t="s">
        <v>10</v>
      </c>
      <c r="E210" s="7">
        <v>252</v>
      </c>
      <c r="F210" s="7">
        <v>999</v>
      </c>
      <c r="G210" s="9">
        <v>75</v>
      </c>
      <c r="H210" s="7">
        <v>3.7</v>
      </c>
      <c r="I210" s="7">
        <v>2249</v>
      </c>
      <c r="J210" s="7">
        <f xml:space="preserve"> Table1[[#This Row],[actual_price]] * Table1[[#This Row],[rating_count]]</f>
        <v>2246751</v>
      </c>
      <c r="K210" s="8" t="str">
        <f>IF(Table1[[#This Row],[actual_price]]&lt;200,"&lt;₹200",IF(Table1[[#This Row],[actual_price]]&lt;=500,"₹200–₹500","&gt;₹500"))</f>
        <v>&gt;₹500</v>
      </c>
      <c r="L210" s="8">
        <f xml:space="preserve"> Table1[[#This Row],[rating]] + (Table1[[#This Row],[rating_count]] / 1000)</f>
        <v>5.9489999999999998</v>
      </c>
    </row>
    <row r="211" spans="1:12" x14ac:dyDescent="0.25">
      <c r="A211">
        <v>210</v>
      </c>
      <c r="B211" t="s">
        <v>437</v>
      </c>
      <c r="C211" t="s">
        <v>438</v>
      </c>
      <c r="D211" t="s">
        <v>110</v>
      </c>
      <c r="E211" s="7">
        <v>204</v>
      </c>
      <c r="F211" s="7">
        <v>599</v>
      </c>
      <c r="G211" s="9">
        <v>66</v>
      </c>
      <c r="H211" s="7">
        <v>3.6</v>
      </c>
      <c r="I211" s="7">
        <v>339</v>
      </c>
      <c r="J211" s="7">
        <f xml:space="preserve"> Table1[[#This Row],[actual_price]] * Table1[[#This Row],[rating_count]]</f>
        <v>203061</v>
      </c>
      <c r="K211" s="8" t="str">
        <f>IF(Table1[[#This Row],[actual_price]]&lt;200,"&lt;₹200",IF(Table1[[#This Row],[actual_price]]&lt;=500,"₹200–₹500","&gt;₹500"))</f>
        <v>&gt;₹500</v>
      </c>
      <c r="L211" s="8">
        <f xml:space="preserve"> Table1[[#This Row],[rating]] + (Table1[[#This Row],[rating_count]] / 1000)</f>
        <v>3.9390000000000001</v>
      </c>
    </row>
    <row r="212" spans="1:12" x14ac:dyDescent="0.25">
      <c r="A212">
        <v>211</v>
      </c>
      <c r="B212" t="s">
        <v>439</v>
      </c>
      <c r="C212" t="s">
        <v>440</v>
      </c>
      <c r="D212" t="s">
        <v>334</v>
      </c>
      <c r="E212" s="7">
        <v>6490</v>
      </c>
      <c r="F212" s="7">
        <v>9990</v>
      </c>
      <c r="G212" s="9">
        <v>35</v>
      </c>
      <c r="H212" s="7">
        <v>4</v>
      </c>
      <c r="I212" s="7">
        <v>27</v>
      </c>
      <c r="J212" s="7">
        <f xml:space="preserve"> Table1[[#This Row],[actual_price]] * Table1[[#This Row],[rating_count]]</f>
        <v>269730</v>
      </c>
      <c r="K212" s="8" t="str">
        <f>IF(Table1[[#This Row],[actual_price]]&lt;200,"&lt;₹200",IF(Table1[[#This Row],[actual_price]]&lt;=500,"₹200–₹500","&gt;₹500"))</f>
        <v>&gt;₹500</v>
      </c>
      <c r="L212" s="8">
        <f xml:space="preserve"> Table1[[#This Row],[rating]] + (Table1[[#This Row],[rating_count]] / 1000)</f>
        <v>4.0270000000000001</v>
      </c>
    </row>
    <row r="213" spans="1:12" x14ac:dyDescent="0.25">
      <c r="A213">
        <v>212</v>
      </c>
      <c r="B213" t="s">
        <v>441</v>
      </c>
      <c r="C213" t="s">
        <v>442</v>
      </c>
      <c r="D213" t="s">
        <v>110</v>
      </c>
      <c r="E213" s="7">
        <v>235</v>
      </c>
      <c r="F213" s="7">
        <v>599</v>
      </c>
      <c r="G213" s="9">
        <v>61</v>
      </c>
      <c r="H213" s="7">
        <v>3.5</v>
      </c>
      <c r="I213" s="7">
        <v>197</v>
      </c>
      <c r="J213" s="7">
        <f xml:space="preserve"> Table1[[#This Row],[actual_price]] * Table1[[#This Row],[rating_count]]</f>
        <v>118003</v>
      </c>
      <c r="K213" s="8" t="str">
        <f>IF(Table1[[#This Row],[actual_price]]&lt;200,"&lt;₹200",IF(Table1[[#This Row],[actual_price]]&lt;=500,"₹200–₹500","&gt;₹500"))</f>
        <v>&gt;₹500</v>
      </c>
      <c r="L213" s="8">
        <f xml:space="preserve"> Table1[[#This Row],[rating]] + (Table1[[#This Row],[rating_count]] / 1000)</f>
        <v>3.6970000000000001</v>
      </c>
    </row>
    <row r="214" spans="1:12" x14ac:dyDescent="0.25">
      <c r="A214">
        <v>213</v>
      </c>
      <c r="B214" t="s">
        <v>443</v>
      </c>
      <c r="C214" t="s">
        <v>444</v>
      </c>
      <c r="D214" t="s">
        <v>10</v>
      </c>
      <c r="E214" s="7">
        <v>299</v>
      </c>
      <c r="F214" s="7">
        <v>800</v>
      </c>
      <c r="G214" s="9">
        <v>63</v>
      </c>
      <c r="H214" s="7">
        <v>4.5</v>
      </c>
      <c r="I214" s="7">
        <v>74977</v>
      </c>
      <c r="J214" s="7">
        <f xml:space="preserve"> Table1[[#This Row],[actual_price]] * Table1[[#This Row],[rating_count]]</f>
        <v>59981600</v>
      </c>
      <c r="K214" s="8" t="str">
        <f>IF(Table1[[#This Row],[actual_price]]&lt;200,"&lt;₹200",IF(Table1[[#This Row],[actual_price]]&lt;=500,"₹200–₹500","&gt;₹500"))</f>
        <v>&gt;₹500</v>
      </c>
      <c r="L214" s="8">
        <f xml:space="preserve"> Table1[[#This Row],[rating]] + (Table1[[#This Row],[rating_count]] / 1000)</f>
        <v>79.477000000000004</v>
      </c>
    </row>
    <row r="215" spans="1:12" x14ac:dyDescent="0.25">
      <c r="A215">
        <v>214</v>
      </c>
      <c r="B215" t="s">
        <v>445</v>
      </c>
      <c r="C215" t="s">
        <v>446</v>
      </c>
      <c r="D215" t="s">
        <v>10</v>
      </c>
      <c r="E215" s="7">
        <v>799</v>
      </c>
      <c r="F215" s="7">
        <v>1999</v>
      </c>
      <c r="G215" s="9">
        <v>60</v>
      </c>
      <c r="H215" s="7">
        <v>4.2</v>
      </c>
      <c r="I215" s="7">
        <v>8583</v>
      </c>
      <c r="J215" s="7">
        <f xml:space="preserve"> Table1[[#This Row],[actual_price]] * Table1[[#This Row],[rating_count]]</f>
        <v>17157417</v>
      </c>
      <c r="K215" s="8" t="str">
        <f>IF(Table1[[#This Row],[actual_price]]&lt;200,"&lt;₹200",IF(Table1[[#This Row],[actual_price]]&lt;=500,"₹200–₹500","&gt;₹500"))</f>
        <v>&gt;₹500</v>
      </c>
      <c r="L215" s="8">
        <f xml:space="preserve"> Table1[[#This Row],[rating]] + (Table1[[#This Row],[rating_count]] / 1000)</f>
        <v>12.783000000000001</v>
      </c>
    </row>
    <row r="216" spans="1:12" x14ac:dyDescent="0.25">
      <c r="A216">
        <v>215</v>
      </c>
      <c r="B216" t="s">
        <v>447</v>
      </c>
      <c r="C216" t="s">
        <v>448</v>
      </c>
      <c r="D216" t="s">
        <v>110</v>
      </c>
      <c r="E216" s="7">
        <v>299</v>
      </c>
      <c r="F216" s="7">
        <v>999</v>
      </c>
      <c r="G216" s="9">
        <v>70</v>
      </c>
      <c r="H216" s="7">
        <v>3.8</v>
      </c>
      <c r="I216" s="7">
        <v>928</v>
      </c>
      <c r="J216" s="7">
        <f xml:space="preserve"> Table1[[#This Row],[actual_price]] * Table1[[#This Row],[rating_count]]</f>
        <v>927072</v>
      </c>
      <c r="K216" s="8" t="str">
        <f>IF(Table1[[#This Row],[actual_price]]&lt;200,"&lt;₹200",IF(Table1[[#This Row],[actual_price]]&lt;=500,"₹200–₹500","&gt;₹500"))</f>
        <v>&gt;₹500</v>
      </c>
      <c r="L216" s="8">
        <f xml:space="preserve"> Table1[[#This Row],[rating]] + (Table1[[#This Row],[rating_count]] / 1000)</f>
        <v>4.7279999999999998</v>
      </c>
    </row>
    <row r="217" spans="1:12" x14ac:dyDescent="0.25">
      <c r="A217">
        <v>216</v>
      </c>
      <c r="B217" t="s">
        <v>449</v>
      </c>
      <c r="C217" t="s">
        <v>450</v>
      </c>
      <c r="D217" t="s">
        <v>121</v>
      </c>
      <c r="E217" s="7">
        <v>6999</v>
      </c>
      <c r="F217" s="7">
        <v>16990</v>
      </c>
      <c r="G217" s="9">
        <v>59</v>
      </c>
      <c r="H217" s="7">
        <v>3.8</v>
      </c>
      <c r="I217" s="7">
        <v>110</v>
      </c>
      <c r="J217" s="7">
        <f xml:space="preserve"> Table1[[#This Row],[actual_price]] * Table1[[#This Row],[rating_count]]</f>
        <v>1868900</v>
      </c>
      <c r="K217" s="8" t="str">
        <f>IF(Table1[[#This Row],[actual_price]]&lt;200,"&lt;₹200",IF(Table1[[#This Row],[actual_price]]&lt;=500,"₹200–₹500","&gt;₹500"))</f>
        <v>&gt;₹500</v>
      </c>
      <c r="L217" s="8">
        <f xml:space="preserve"> Table1[[#This Row],[rating]] + (Table1[[#This Row],[rating_count]] / 1000)</f>
        <v>3.9099999999999997</v>
      </c>
    </row>
    <row r="218" spans="1:12" x14ac:dyDescent="0.25">
      <c r="A218">
        <v>217</v>
      </c>
      <c r="B218" t="s">
        <v>451</v>
      </c>
      <c r="C218" t="s">
        <v>452</v>
      </c>
      <c r="D218" t="s">
        <v>45</v>
      </c>
      <c r="E218" s="7">
        <v>42999</v>
      </c>
      <c r="F218" s="7">
        <v>59999</v>
      </c>
      <c r="G218" s="9">
        <v>28</v>
      </c>
      <c r="H218" s="7">
        <v>4.0999999999999996</v>
      </c>
      <c r="I218" s="7">
        <v>6753</v>
      </c>
      <c r="J218" s="7">
        <f xml:space="preserve"> Table1[[#This Row],[actual_price]] * Table1[[#This Row],[rating_count]]</f>
        <v>405173247</v>
      </c>
      <c r="K218" s="8" t="str">
        <f>IF(Table1[[#This Row],[actual_price]]&lt;200,"&lt;₹200",IF(Table1[[#This Row],[actual_price]]&lt;=500,"₹200–₹500","&gt;₹500"))</f>
        <v>&gt;₹500</v>
      </c>
      <c r="L218" s="8">
        <f xml:space="preserve"> Table1[[#This Row],[rating]] + (Table1[[#This Row],[rating_count]] / 1000)</f>
        <v>10.853</v>
      </c>
    </row>
    <row r="219" spans="1:12" x14ac:dyDescent="0.25">
      <c r="A219">
        <v>218</v>
      </c>
      <c r="B219" t="s">
        <v>453</v>
      </c>
      <c r="C219" t="s">
        <v>454</v>
      </c>
      <c r="D219" t="s">
        <v>36</v>
      </c>
      <c r="E219" s="7">
        <v>173</v>
      </c>
      <c r="F219" s="7">
        <v>999</v>
      </c>
      <c r="G219" s="9">
        <v>83</v>
      </c>
      <c r="H219" s="7">
        <v>4.3</v>
      </c>
      <c r="I219" s="7">
        <v>1237</v>
      </c>
      <c r="J219" s="7">
        <f xml:space="preserve"> Table1[[#This Row],[actual_price]] * Table1[[#This Row],[rating_count]]</f>
        <v>1235763</v>
      </c>
      <c r="K219" s="8" t="str">
        <f>IF(Table1[[#This Row],[actual_price]]&lt;200,"&lt;₹200",IF(Table1[[#This Row],[actual_price]]&lt;=500,"₹200–₹500","&gt;₹500"))</f>
        <v>&gt;₹500</v>
      </c>
      <c r="L219" s="8">
        <f xml:space="preserve"> Table1[[#This Row],[rating]] + (Table1[[#This Row],[rating_count]] / 1000)</f>
        <v>5.5369999999999999</v>
      </c>
    </row>
    <row r="220" spans="1:12" x14ac:dyDescent="0.25">
      <c r="A220">
        <v>219</v>
      </c>
      <c r="B220" t="s">
        <v>455</v>
      </c>
      <c r="C220" t="s">
        <v>456</v>
      </c>
      <c r="D220" t="s">
        <v>457</v>
      </c>
      <c r="E220" s="7">
        <v>209</v>
      </c>
      <c r="F220" s="7">
        <v>600</v>
      </c>
      <c r="G220" s="9">
        <v>65</v>
      </c>
      <c r="H220" s="7">
        <v>4.4000000000000004</v>
      </c>
      <c r="I220" s="7">
        <v>18872</v>
      </c>
      <c r="J220" s="7">
        <f xml:space="preserve"> Table1[[#This Row],[actual_price]] * Table1[[#This Row],[rating_count]]</f>
        <v>11323200</v>
      </c>
      <c r="K220" s="8" t="str">
        <f>IF(Table1[[#This Row],[actual_price]]&lt;200,"&lt;₹200",IF(Table1[[#This Row],[actual_price]]&lt;=500,"₹200–₹500","&gt;₹500"))</f>
        <v>&gt;₹500</v>
      </c>
      <c r="L220" s="8">
        <f xml:space="preserve"> Table1[[#This Row],[rating]] + (Table1[[#This Row],[rating_count]] / 1000)</f>
        <v>23.271999999999998</v>
      </c>
    </row>
    <row r="221" spans="1:12" x14ac:dyDescent="0.25">
      <c r="A221">
        <v>220</v>
      </c>
      <c r="B221" t="s">
        <v>458</v>
      </c>
      <c r="C221" t="s">
        <v>459</v>
      </c>
      <c r="D221" t="s">
        <v>10</v>
      </c>
      <c r="E221" s="7">
        <v>848.99</v>
      </c>
      <c r="F221" s="7">
        <v>1490</v>
      </c>
      <c r="G221" s="9">
        <v>43</v>
      </c>
      <c r="H221" s="7">
        <v>3.9</v>
      </c>
      <c r="I221" s="7">
        <v>356</v>
      </c>
      <c r="J221" s="7">
        <f xml:space="preserve"> Table1[[#This Row],[actual_price]] * Table1[[#This Row],[rating_count]]</f>
        <v>530440</v>
      </c>
      <c r="K221" s="8" t="str">
        <f>IF(Table1[[#This Row],[actual_price]]&lt;200,"&lt;₹200",IF(Table1[[#This Row],[actual_price]]&lt;=500,"₹200–₹500","&gt;₹500"))</f>
        <v>&gt;₹500</v>
      </c>
      <c r="L221" s="8">
        <f xml:space="preserve"> Table1[[#This Row],[rating]] + (Table1[[#This Row],[rating_count]] / 1000)</f>
        <v>4.2560000000000002</v>
      </c>
    </row>
    <row r="222" spans="1:12" x14ac:dyDescent="0.25">
      <c r="A222">
        <v>221</v>
      </c>
      <c r="B222" t="s">
        <v>460</v>
      </c>
      <c r="C222" t="s">
        <v>461</v>
      </c>
      <c r="D222" t="s">
        <v>10</v>
      </c>
      <c r="E222" s="7">
        <v>649</v>
      </c>
      <c r="F222" s="7">
        <v>1999</v>
      </c>
      <c r="G222" s="9">
        <v>68</v>
      </c>
      <c r="H222" s="7">
        <v>4.2</v>
      </c>
      <c r="I222" s="7">
        <v>24269</v>
      </c>
      <c r="J222" s="7">
        <f xml:space="preserve"> Table1[[#This Row],[actual_price]] * Table1[[#This Row],[rating_count]]</f>
        <v>48513731</v>
      </c>
      <c r="K222" s="8" t="str">
        <f>IF(Table1[[#This Row],[actual_price]]&lt;200,"&lt;₹200",IF(Table1[[#This Row],[actual_price]]&lt;=500,"₹200–₹500","&gt;₹500"))</f>
        <v>&gt;₹500</v>
      </c>
      <c r="L222" s="8">
        <f xml:space="preserve"> Table1[[#This Row],[rating]] + (Table1[[#This Row],[rating_count]] / 1000)</f>
        <v>28.468999999999998</v>
      </c>
    </row>
    <row r="223" spans="1:12" x14ac:dyDescent="0.25">
      <c r="A223">
        <v>222</v>
      </c>
      <c r="B223" t="s">
        <v>462</v>
      </c>
      <c r="C223" t="s">
        <v>463</v>
      </c>
      <c r="D223" t="s">
        <v>110</v>
      </c>
      <c r="E223" s="7">
        <v>299</v>
      </c>
      <c r="F223" s="7">
        <v>899</v>
      </c>
      <c r="G223" s="9">
        <v>67</v>
      </c>
      <c r="H223" s="7">
        <v>3.8</v>
      </c>
      <c r="I223" s="7">
        <v>425</v>
      </c>
      <c r="J223" s="7">
        <f xml:space="preserve"> Table1[[#This Row],[actual_price]] * Table1[[#This Row],[rating_count]]</f>
        <v>382075</v>
      </c>
      <c r="K223" s="8" t="str">
        <f>IF(Table1[[#This Row],[actual_price]]&lt;200,"&lt;₹200",IF(Table1[[#This Row],[actual_price]]&lt;=500,"₹200–₹500","&gt;₹500"))</f>
        <v>&gt;₹500</v>
      </c>
      <c r="L223" s="8">
        <f xml:space="preserve"> Table1[[#This Row],[rating]] + (Table1[[#This Row],[rating_count]] / 1000)</f>
        <v>4.2249999999999996</v>
      </c>
    </row>
    <row r="224" spans="1:12" x14ac:dyDescent="0.25">
      <c r="A224">
        <v>223</v>
      </c>
      <c r="B224" t="s">
        <v>464</v>
      </c>
      <c r="C224" t="s">
        <v>465</v>
      </c>
      <c r="D224" t="s">
        <v>152</v>
      </c>
      <c r="E224" s="7">
        <v>399</v>
      </c>
      <c r="F224" s="7">
        <v>799</v>
      </c>
      <c r="G224" s="9">
        <v>50</v>
      </c>
      <c r="H224" s="7">
        <v>4.0999999999999996</v>
      </c>
      <c r="I224" s="7">
        <v>1161</v>
      </c>
      <c r="J224" s="7">
        <f xml:space="preserve"> Table1[[#This Row],[actual_price]] * Table1[[#This Row],[rating_count]]</f>
        <v>927639</v>
      </c>
      <c r="K224" s="8" t="str">
        <f>IF(Table1[[#This Row],[actual_price]]&lt;200,"&lt;₹200",IF(Table1[[#This Row],[actual_price]]&lt;=500,"₹200–₹500","&gt;₹500"))</f>
        <v>&gt;₹500</v>
      </c>
      <c r="L224" s="8">
        <f xml:space="preserve"> Table1[[#This Row],[rating]] + (Table1[[#This Row],[rating_count]] / 1000)</f>
        <v>5.2609999999999992</v>
      </c>
    </row>
    <row r="225" spans="1:12" x14ac:dyDescent="0.25">
      <c r="A225">
        <v>224</v>
      </c>
      <c r="B225" t="s">
        <v>466</v>
      </c>
      <c r="C225" t="s">
        <v>467</v>
      </c>
      <c r="D225" t="s">
        <v>10</v>
      </c>
      <c r="E225" s="7">
        <v>249</v>
      </c>
      <c r="F225" s="7">
        <v>499</v>
      </c>
      <c r="G225" s="9">
        <v>50</v>
      </c>
      <c r="H225" s="7">
        <v>4.0999999999999996</v>
      </c>
      <c r="I225" s="7">
        <v>1508</v>
      </c>
      <c r="J225" s="7">
        <f xml:space="preserve"> Table1[[#This Row],[actual_price]] * Table1[[#This Row],[rating_count]]</f>
        <v>752492</v>
      </c>
      <c r="K225" s="8" t="str">
        <f>IF(Table1[[#This Row],[actual_price]]&lt;200,"&lt;₹200",IF(Table1[[#This Row],[actual_price]]&lt;=500,"₹200–₹500","&gt;₹500"))</f>
        <v>₹200–₹500</v>
      </c>
      <c r="L225" s="8">
        <f xml:space="preserve"> Table1[[#This Row],[rating]] + (Table1[[#This Row],[rating_count]] / 1000)</f>
        <v>5.6079999999999997</v>
      </c>
    </row>
    <row r="226" spans="1:12" x14ac:dyDescent="0.25">
      <c r="A226">
        <v>225</v>
      </c>
      <c r="B226" t="s">
        <v>468</v>
      </c>
      <c r="C226" t="s">
        <v>469</v>
      </c>
      <c r="D226" t="s">
        <v>470</v>
      </c>
      <c r="E226" s="7">
        <v>1249</v>
      </c>
      <c r="F226" s="7">
        <v>2299</v>
      </c>
      <c r="G226" s="9">
        <v>46</v>
      </c>
      <c r="H226" s="7">
        <v>4.3</v>
      </c>
      <c r="I226" s="7">
        <v>7636</v>
      </c>
      <c r="J226" s="7">
        <f xml:space="preserve"> Table1[[#This Row],[actual_price]] * Table1[[#This Row],[rating_count]]</f>
        <v>17555164</v>
      </c>
      <c r="K226" s="8" t="str">
        <f>IF(Table1[[#This Row],[actual_price]]&lt;200,"&lt;₹200",IF(Table1[[#This Row],[actual_price]]&lt;=500,"₹200–₹500","&gt;₹500"))</f>
        <v>&gt;₹500</v>
      </c>
      <c r="L226" s="8">
        <f xml:space="preserve"> Table1[[#This Row],[rating]] + (Table1[[#This Row],[rating_count]] / 1000)</f>
        <v>11.936</v>
      </c>
    </row>
    <row r="227" spans="1:12" x14ac:dyDescent="0.25">
      <c r="A227">
        <v>226</v>
      </c>
      <c r="B227" t="s">
        <v>471</v>
      </c>
      <c r="C227" t="s">
        <v>472</v>
      </c>
      <c r="D227" t="s">
        <v>110</v>
      </c>
      <c r="E227" s="7">
        <v>213</v>
      </c>
      <c r="F227" s="7">
        <v>499</v>
      </c>
      <c r="G227" s="9">
        <v>57</v>
      </c>
      <c r="H227" s="7">
        <v>3.7</v>
      </c>
      <c r="I227" s="7">
        <v>246</v>
      </c>
      <c r="J227" s="7">
        <f xml:space="preserve"> Table1[[#This Row],[actual_price]] * Table1[[#This Row],[rating_count]]</f>
        <v>122754</v>
      </c>
      <c r="K227" s="8" t="str">
        <f>IF(Table1[[#This Row],[actual_price]]&lt;200,"&lt;₹200",IF(Table1[[#This Row],[actual_price]]&lt;=500,"₹200–₹500","&gt;₹500"))</f>
        <v>₹200–₹500</v>
      </c>
      <c r="L227" s="8">
        <f xml:space="preserve"> Table1[[#This Row],[rating]] + (Table1[[#This Row],[rating_count]] / 1000)</f>
        <v>3.9460000000000002</v>
      </c>
    </row>
    <row r="228" spans="1:12" x14ac:dyDescent="0.25">
      <c r="A228">
        <v>227</v>
      </c>
      <c r="B228" t="s">
        <v>473</v>
      </c>
      <c r="C228" t="s">
        <v>474</v>
      </c>
      <c r="D228" t="s">
        <v>110</v>
      </c>
      <c r="E228" s="7">
        <v>209</v>
      </c>
      <c r="F228" s="7">
        <v>499</v>
      </c>
      <c r="G228" s="9">
        <v>58</v>
      </c>
      <c r="H228" s="7">
        <v>4</v>
      </c>
      <c r="I228" s="7">
        <v>479</v>
      </c>
      <c r="J228" s="7">
        <f xml:space="preserve"> Table1[[#This Row],[actual_price]] * Table1[[#This Row],[rating_count]]</f>
        <v>239021</v>
      </c>
      <c r="K228" s="8" t="str">
        <f>IF(Table1[[#This Row],[actual_price]]&lt;200,"&lt;₹200",IF(Table1[[#This Row],[actual_price]]&lt;=500,"₹200–₹500","&gt;₹500"))</f>
        <v>₹200–₹500</v>
      </c>
      <c r="L228" s="8">
        <f xml:space="preserve"> Table1[[#This Row],[rating]] + (Table1[[#This Row],[rating_count]] / 1000)</f>
        <v>4.4790000000000001</v>
      </c>
    </row>
    <row r="229" spans="1:12" x14ac:dyDescent="0.25">
      <c r="A229">
        <v>228</v>
      </c>
      <c r="B229" t="s">
        <v>475</v>
      </c>
      <c r="C229" t="s">
        <v>476</v>
      </c>
      <c r="D229" t="s">
        <v>36</v>
      </c>
      <c r="E229" s="7">
        <v>598</v>
      </c>
      <c r="F229" s="7">
        <v>4999</v>
      </c>
      <c r="G229" s="9">
        <v>88</v>
      </c>
      <c r="H229" s="7">
        <v>4.2</v>
      </c>
      <c r="I229" s="7">
        <v>910</v>
      </c>
      <c r="J229" s="7">
        <f xml:space="preserve"> Table1[[#This Row],[actual_price]] * Table1[[#This Row],[rating_count]]</f>
        <v>4549090</v>
      </c>
      <c r="K229" s="8" t="str">
        <f>IF(Table1[[#This Row],[actual_price]]&lt;200,"&lt;₹200",IF(Table1[[#This Row],[actual_price]]&lt;=500,"₹200–₹500","&gt;₹500"))</f>
        <v>&gt;₹500</v>
      </c>
      <c r="L229" s="8">
        <f xml:space="preserve"> Table1[[#This Row],[rating]] + (Table1[[#This Row],[rating_count]] / 1000)</f>
        <v>5.1100000000000003</v>
      </c>
    </row>
    <row r="230" spans="1:12" x14ac:dyDescent="0.25">
      <c r="A230">
        <v>229</v>
      </c>
      <c r="B230" t="s">
        <v>477</v>
      </c>
      <c r="C230" t="s">
        <v>478</v>
      </c>
      <c r="D230" t="s">
        <v>10</v>
      </c>
      <c r="E230" s="7">
        <v>799</v>
      </c>
      <c r="F230" s="7">
        <v>1749</v>
      </c>
      <c r="G230" s="9">
        <v>54</v>
      </c>
      <c r="H230" s="7">
        <v>4.0999999999999996</v>
      </c>
      <c r="I230" s="7">
        <v>5626</v>
      </c>
      <c r="J230" s="7">
        <f xml:space="preserve"> Table1[[#This Row],[actual_price]] * Table1[[#This Row],[rating_count]]</f>
        <v>9839874</v>
      </c>
      <c r="K230" s="8" t="str">
        <f>IF(Table1[[#This Row],[actual_price]]&lt;200,"&lt;₹200",IF(Table1[[#This Row],[actual_price]]&lt;=500,"₹200–₹500","&gt;₹500"))</f>
        <v>&gt;₹500</v>
      </c>
      <c r="L230" s="8">
        <f xml:space="preserve"> Table1[[#This Row],[rating]] + (Table1[[#This Row],[rating_count]] / 1000)</f>
        <v>9.7259999999999991</v>
      </c>
    </row>
    <row r="231" spans="1:12" x14ac:dyDescent="0.25">
      <c r="A231">
        <v>230</v>
      </c>
      <c r="B231" t="s">
        <v>479</v>
      </c>
      <c r="C231" t="s">
        <v>480</v>
      </c>
      <c r="D231" t="s">
        <v>10</v>
      </c>
      <c r="E231" s="7">
        <v>159</v>
      </c>
      <c r="F231" s="7">
        <v>595</v>
      </c>
      <c r="G231" s="9">
        <v>73</v>
      </c>
      <c r="H231" s="7">
        <v>4.3</v>
      </c>
      <c r="I231" s="7">
        <v>14184</v>
      </c>
      <c r="J231" s="7">
        <f xml:space="preserve"> Table1[[#This Row],[actual_price]] * Table1[[#This Row],[rating_count]]</f>
        <v>8439480</v>
      </c>
      <c r="K231" s="8" t="str">
        <f>IF(Table1[[#This Row],[actual_price]]&lt;200,"&lt;₹200",IF(Table1[[#This Row],[actual_price]]&lt;=500,"₹200–₹500","&gt;₹500"))</f>
        <v>&gt;₹500</v>
      </c>
      <c r="L231" s="8">
        <f xml:space="preserve"> Table1[[#This Row],[rating]] + (Table1[[#This Row],[rating_count]] / 1000)</f>
        <v>18.483999999999998</v>
      </c>
    </row>
    <row r="232" spans="1:12" x14ac:dyDescent="0.25">
      <c r="A232">
        <v>231</v>
      </c>
      <c r="B232" t="s">
        <v>481</v>
      </c>
      <c r="C232" t="s">
        <v>482</v>
      </c>
      <c r="D232" t="s">
        <v>483</v>
      </c>
      <c r="E232" s="7">
        <v>499</v>
      </c>
      <c r="F232" s="7">
        <v>1100</v>
      </c>
      <c r="G232" s="9">
        <v>55</v>
      </c>
      <c r="H232" s="7">
        <v>4.4000000000000004</v>
      </c>
      <c r="I232" s="7">
        <v>25177</v>
      </c>
      <c r="J232" s="7">
        <f xml:space="preserve"> Table1[[#This Row],[actual_price]] * Table1[[#This Row],[rating_count]]</f>
        <v>27694700</v>
      </c>
      <c r="K232" s="8" t="str">
        <f>IF(Table1[[#This Row],[actual_price]]&lt;200,"&lt;₹200",IF(Table1[[#This Row],[actual_price]]&lt;=500,"₹200–₹500","&gt;₹500"))</f>
        <v>&gt;₹500</v>
      </c>
      <c r="L232" s="8">
        <f xml:space="preserve"> Table1[[#This Row],[rating]] + (Table1[[#This Row],[rating_count]] / 1000)</f>
        <v>29.576999999999998</v>
      </c>
    </row>
    <row r="233" spans="1:12" x14ac:dyDescent="0.25">
      <c r="A233">
        <v>232</v>
      </c>
      <c r="B233" t="s">
        <v>484</v>
      </c>
      <c r="C233" t="s">
        <v>485</v>
      </c>
      <c r="D233" t="s">
        <v>45</v>
      </c>
      <c r="E233" s="7">
        <v>31999</v>
      </c>
      <c r="F233" s="7">
        <v>49999</v>
      </c>
      <c r="G233" s="9">
        <v>36</v>
      </c>
      <c r="H233" s="7">
        <v>4.3</v>
      </c>
      <c r="I233" s="7">
        <v>21252</v>
      </c>
      <c r="J233" s="7">
        <f xml:space="preserve"> Table1[[#This Row],[actual_price]] * Table1[[#This Row],[rating_count]]</f>
        <v>1062578748</v>
      </c>
      <c r="K233" s="8" t="str">
        <f>IF(Table1[[#This Row],[actual_price]]&lt;200,"&lt;₹200",IF(Table1[[#This Row],[actual_price]]&lt;=500,"₹200–₹500","&gt;₹500"))</f>
        <v>&gt;₹500</v>
      </c>
      <c r="L233" s="8">
        <f xml:space="preserve"> Table1[[#This Row],[rating]] + (Table1[[#This Row],[rating_count]] / 1000)</f>
        <v>25.552</v>
      </c>
    </row>
    <row r="234" spans="1:12" x14ac:dyDescent="0.25">
      <c r="A234">
        <v>233</v>
      </c>
      <c r="B234" t="s">
        <v>486</v>
      </c>
      <c r="C234" t="s">
        <v>487</v>
      </c>
      <c r="D234" t="s">
        <v>45</v>
      </c>
      <c r="E234" s="7">
        <v>32990</v>
      </c>
      <c r="F234" s="7">
        <v>56790</v>
      </c>
      <c r="G234" s="9">
        <v>42</v>
      </c>
      <c r="H234" s="7">
        <v>4.3</v>
      </c>
      <c r="I234" s="7">
        <v>567</v>
      </c>
      <c r="J234" s="7">
        <f xml:space="preserve"> Table1[[#This Row],[actual_price]] * Table1[[#This Row],[rating_count]]</f>
        <v>32199930</v>
      </c>
      <c r="K234" s="8" t="str">
        <f>IF(Table1[[#This Row],[actual_price]]&lt;200,"&lt;₹200",IF(Table1[[#This Row],[actual_price]]&lt;=500,"₹200–₹500","&gt;₹500"))</f>
        <v>&gt;₹500</v>
      </c>
      <c r="L234" s="8">
        <f xml:space="preserve"> Table1[[#This Row],[rating]] + (Table1[[#This Row],[rating_count]] / 1000)</f>
        <v>4.867</v>
      </c>
    </row>
    <row r="235" spans="1:12" x14ac:dyDescent="0.25">
      <c r="A235">
        <v>234</v>
      </c>
      <c r="B235" t="s">
        <v>488</v>
      </c>
      <c r="C235" t="s">
        <v>489</v>
      </c>
      <c r="D235" t="s">
        <v>110</v>
      </c>
      <c r="E235" s="7">
        <v>299</v>
      </c>
      <c r="F235" s="7">
        <v>1199</v>
      </c>
      <c r="G235" s="9">
        <v>75</v>
      </c>
      <c r="H235" s="7">
        <v>3.5</v>
      </c>
      <c r="I235" s="7">
        <v>466</v>
      </c>
      <c r="J235" s="7">
        <f xml:space="preserve"> Table1[[#This Row],[actual_price]] * Table1[[#This Row],[rating_count]]</f>
        <v>558734</v>
      </c>
      <c r="K235" s="8" t="str">
        <f>IF(Table1[[#This Row],[actual_price]]&lt;200,"&lt;₹200",IF(Table1[[#This Row],[actual_price]]&lt;=500,"₹200–₹500","&gt;₹500"))</f>
        <v>&gt;₹500</v>
      </c>
      <c r="L235" s="8">
        <f xml:space="preserve"> Table1[[#This Row],[rating]] + (Table1[[#This Row],[rating_count]] / 1000)</f>
        <v>3.9660000000000002</v>
      </c>
    </row>
    <row r="236" spans="1:12" x14ac:dyDescent="0.25">
      <c r="A236">
        <v>235</v>
      </c>
      <c r="B236" t="s">
        <v>490</v>
      </c>
      <c r="C236" t="s">
        <v>491</v>
      </c>
      <c r="D236" t="s">
        <v>10</v>
      </c>
      <c r="E236" s="7">
        <v>128.31</v>
      </c>
      <c r="F236" s="7">
        <v>549</v>
      </c>
      <c r="G236" s="9">
        <v>77</v>
      </c>
      <c r="H236" s="7">
        <v>3.9</v>
      </c>
      <c r="I236" s="7">
        <v>61</v>
      </c>
      <c r="J236" s="7">
        <f xml:space="preserve"> Table1[[#This Row],[actual_price]] * Table1[[#This Row],[rating_count]]</f>
        <v>33489</v>
      </c>
      <c r="K236" s="8" t="str">
        <f>IF(Table1[[#This Row],[actual_price]]&lt;200,"&lt;₹200",IF(Table1[[#This Row],[actual_price]]&lt;=500,"₹200–₹500","&gt;₹500"))</f>
        <v>&gt;₹500</v>
      </c>
      <c r="L236" s="8">
        <f xml:space="preserve"> Table1[[#This Row],[rating]] + (Table1[[#This Row],[rating_count]] / 1000)</f>
        <v>3.9609999999999999</v>
      </c>
    </row>
    <row r="237" spans="1:12" x14ac:dyDescent="0.25">
      <c r="A237">
        <v>236</v>
      </c>
      <c r="B237" t="s">
        <v>492</v>
      </c>
      <c r="C237" t="s">
        <v>493</v>
      </c>
      <c r="D237" t="s">
        <v>10</v>
      </c>
      <c r="E237" s="7">
        <v>599</v>
      </c>
      <c r="F237" s="7">
        <v>849</v>
      </c>
      <c r="G237" s="9">
        <v>29</v>
      </c>
      <c r="H237" s="7">
        <v>4.5</v>
      </c>
      <c r="I237" s="7">
        <v>474</v>
      </c>
      <c r="J237" s="7">
        <f xml:space="preserve"> Table1[[#This Row],[actual_price]] * Table1[[#This Row],[rating_count]]</f>
        <v>402426</v>
      </c>
      <c r="K237" s="8" t="str">
        <f>IF(Table1[[#This Row],[actual_price]]&lt;200,"&lt;₹200",IF(Table1[[#This Row],[actual_price]]&lt;=500,"₹200–₹500","&gt;₹500"))</f>
        <v>&gt;₹500</v>
      </c>
      <c r="L237" s="8">
        <f xml:space="preserve"> Table1[[#This Row],[rating]] + (Table1[[#This Row],[rating_count]] / 1000)</f>
        <v>4.9740000000000002</v>
      </c>
    </row>
    <row r="238" spans="1:12" x14ac:dyDescent="0.25">
      <c r="A238">
        <v>237</v>
      </c>
      <c r="B238" t="s">
        <v>494</v>
      </c>
      <c r="C238" t="s">
        <v>495</v>
      </c>
      <c r="D238" t="s">
        <v>110</v>
      </c>
      <c r="E238" s="7">
        <v>399</v>
      </c>
      <c r="F238" s="7">
        <v>899</v>
      </c>
      <c r="G238" s="9">
        <v>56</v>
      </c>
      <c r="H238" s="7">
        <v>3.4</v>
      </c>
      <c r="I238" s="7">
        <v>431</v>
      </c>
      <c r="J238" s="7">
        <f xml:space="preserve"> Table1[[#This Row],[actual_price]] * Table1[[#This Row],[rating_count]]</f>
        <v>387469</v>
      </c>
      <c r="K238" s="8" t="str">
        <f>IF(Table1[[#This Row],[actual_price]]&lt;200,"&lt;₹200",IF(Table1[[#This Row],[actual_price]]&lt;=500,"₹200–₹500","&gt;₹500"))</f>
        <v>&gt;₹500</v>
      </c>
      <c r="L238" s="8">
        <f xml:space="preserve"> Table1[[#This Row],[rating]] + (Table1[[#This Row],[rating_count]] / 1000)</f>
        <v>3.831</v>
      </c>
    </row>
    <row r="239" spans="1:12" x14ac:dyDescent="0.25">
      <c r="A239">
        <v>238</v>
      </c>
      <c r="B239" t="s">
        <v>496</v>
      </c>
      <c r="C239" t="s">
        <v>497</v>
      </c>
      <c r="D239" t="s">
        <v>10</v>
      </c>
      <c r="E239" s="7">
        <v>449</v>
      </c>
      <c r="F239" s="7">
        <v>1099</v>
      </c>
      <c r="G239" s="9">
        <v>59</v>
      </c>
      <c r="H239" s="7">
        <v>4</v>
      </c>
      <c r="I239" s="7">
        <v>242</v>
      </c>
      <c r="J239" s="7">
        <f xml:space="preserve"> Table1[[#This Row],[actual_price]] * Table1[[#This Row],[rating_count]]</f>
        <v>265958</v>
      </c>
      <c r="K239" s="8" t="str">
        <f>IF(Table1[[#This Row],[actual_price]]&lt;200,"&lt;₹200",IF(Table1[[#This Row],[actual_price]]&lt;=500,"₹200–₹500","&gt;₹500"))</f>
        <v>&gt;₹500</v>
      </c>
      <c r="L239" s="8">
        <f xml:space="preserve"> Table1[[#This Row],[rating]] + (Table1[[#This Row],[rating_count]] / 1000)</f>
        <v>4.242</v>
      </c>
    </row>
    <row r="240" spans="1:12" x14ac:dyDescent="0.25">
      <c r="A240">
        <v>239</v>
      </c>
      <c r="B240" t="s">
        <v>498</v>
      </c>
      <c r="C240" t="s">
        <v>499</v>
      </c>
      <c r="D240" t="s">
        <v>10</v>
      </c>
      <c r="E240" s="7">
        <v>254</v>
      </c>
      <c r="F240" s="7">
        <v>799</v>
      </c>
      <c r="G240" s="9">
        <v>68</v>
      </c>
      <c r="H240" s="7">
        <v>4</v>
      </c>
      <c r="I240" s="7">
        <v>2905</v>
      </c>
      <c r="J240" s="7">
        <f xml:space="preserve"> Table1[[#This Row],[actual_price]] * Table1[[#This Row],[rating_count]]</f>
        <v>2321095</v>
      </c>
      <c r="K240" s="8" t="str">
        <f>IF(Table1[[#This Row],[actual_price]]&lt;200,"&lt;₹200",IF(Table1[[#This Row],[actual_price]]&lt;=500,"₹200–₹500","&gt;₹500"))</f>
        <v>&gt;₹500</v>
      </c>
      <c r="L240" s="8">
        <f xml:space="preserve"> Table1[[#This Row],[rating]] + (Table1[[#This Row],[rating_count]] / 1000)</f>
        <v>6.9049999999999994</v>
      </c>
    </row>
    <row r="241" spans="1:12" x14ac:dyDescent="0.25">
      <c r="A241">
        <v>240</v>
      </c>
      <c r="B241" t="s">
        <v>500</v>
      </c>
      <c r="C241" t="s">
        <v>501</v>
      </c>
      <c r="D241" t="s">
        <v>502</v>
      </c>
      <c r="E241" s="7">
        <v>399</v>
      </c>
      <c r="F241" s="7">
        <v>795</v>
      </c>
      <c r="G241" s="9">
        <v>50</v>
      </c>
      <c r="H241" s="7">
        <v>4.4000000000000004</v>
      </c>
      <c r="I241" s="7">
        <v>12091</v>
      </c>
      <c r="J241" s="7">
        <f xml:space="preserve"> Table1[[#This Row],[actual_price]] * Table1[[#This Row],[rating_count]]</f>
        <v>9612345</v>
      </c>
      <c r="K241" s="8" t="str">
        <f>IF(Table1[[#This Row],[actual_price]]&lt;200,"&lt;₹200",IF(Table1[[#This Row],[actual_price]]&lt;=500,"₹200–₹500","&gt;₹500"))</f>
        <v>&gt;₹500</v>
      </c>
      <c r="L241" s="8">
        <f xml:space="preserve"> Table1[[#This Row],[rating]] + (Table1[[#This Row],[rating_count]] / 1000)</f>
        <v>16.491</v>
      </c>
    </row>
    <row r="242" spans="1:12" x14ac:dyDescent="0.25">
      <c r="A242">
        <v>241</v>
      </c>
      <c r="B242" t="s">
        <v>503</v>
      </c>
      <c r="C242" t="s">
        <v>504</v>
      </c>
      <c r="D242" t="s">
        <v>10</v>
      </c>
      <c r="E242" s="7">
        <v>179</v>
      </c>
      <c r="F242" s="7">
        <v>399</v>
      </c>
      <c r="G242" s="9">
        <v>55</v>
      </c>
      <c r="H242" s="7">
        <v>4</v>
      </c>
      <c r="I242" s="7">
        <v>1423</v>
      </c>
      <c r="J242" s="7">
        <f xml:space="preserve"> Table1[[#This Row],[actual_price]] * Table1[[#This Row],[rating_count]]</f>
        <v>567777</v>
      </c>
      <c r="K242" s="8" t="str">
        <f>IF(Table1[[#This Row],[actual_price]]&lt;200,"&lt;₹200",IF(Table1[[#This Row],[actual_price]]&lt;=500,"₹200–₹500","&gt;₹500"))</f>
        <v>₹200–₹500</v>
      </c>
      <c r="L242" s="8">
        <f xml:space="preserve"> Table1[[#This Row],[rating]] + (Table1[[#This Row],[rating_count]] / 1000)</f>
        <v>5.423</v>
      </c>
    </row>
    <row r="243" spans="1:12" x14ac:dyDescent="0.25">
      <c r="A243">
        <v>242</v>
      </c>
      <c r="B243" t="s">
        <v>505</v>
      </c>
      <c r="C243" t="s">
        <v>506</v>
      </c>
      <c r="D243" t="s">
        <v>10</v>
      </c>
      <c r="E243" s="7">
        <v>339</v>
      </c>
      <c r="F243" s="7">
        <v>999</v>
      </c>
      <c r="G243" s="9">
        <v>66</v>
      </c>
      <c r="H243" s="7">
        <v>4.3</v>
      </c>
      <c r="I243" s="7">
        <v>6255</v>
      </c>
      <c r="J243" s="7">
        <f xml:space="preserve"> Table1[[#This Row],[actual_price]] * Table1[[#This Row],[rating_count]]</f>
        <v>6248745</v>
      </c>
      <c r="K243" s="8" t="str">
        <f>IF(Table1[[#This Row],[actual_price]]&lt;200,"&lt;₹200",IF(Table1[[#This Row],[actual_price]]&lt;=500,"₹200–₹500","&gt;₹500"))</f>
        <v>&gt;₹500</v>
      </c>
      <c r="L243" s="8">
        <f xml:space="preserve"> Table1[[#This Row],[rating]] + (Table1[[#This Row],[rating_count]] / 1000)</f>
        <v>10.555</v>
      </c>
    </row>
    <row r="244" spans="1:12" x14ac:dyDescent="0.25">
      <c r="A244">
        <v>243</v>
      </c>
      <c r="B244" t="s">
        <v>507</v>
      </c>
      <c r="C244" t="s">
        <v>508</v>
      </c>
      <c r="D244" t="s">
        <v>152</v>
      </c>
      <c r="E244" s="7">
        <v>399</v>
      </c>
      <c r="F244" s="7">
        <v>999</v>
      </c>
      <c r="G244" s="9">
        <v>60</v>
      </c>
      <c r="H244" s="7">
        <v>4</v>
      </c>
      <c r="I244" s="7">
        <v>1236</v>
      </c>
      <c r="J244" s="7">
        <f xml:space="preserve"> Table1[[#This Row],[actual_price]] * Table1[[#This Row],[rating_count]]</f>
        <v>1234764</v>
      </c>
      <c r="K244" s="8" t="str">
        <f>IF(Table1[[#This Row],[actual_price]]&lt;200,"&lt;₹200",IF(Table1[[#This Row],[actual_price]]&lt;=500,"₹200–₹500","&gt;₹500"))</f>
        <v>&gt;₹500</v>
      </c>
      <c r="L244" s="8">
        <f xml:space="preserve"> Table1[[#This Row],[rating]] + (Table1[[#This Row],[rating_count]] / 1000)</f>
        <v>5.2359999999999998</v>
      </c>
    </row>
    <row r="245" spans="1:12" x14ac:dyDescent="0.25">
      <c r="A245">
        <v>244</v>
      </c>
      <c r="B245" t="s">
        <v>509</v>
      </c>
      <c r="C245" t="s">
        <v>510</v>
      </c>
      <c r="D245" t="s">
        <v>110</v>
      </c>
      <c r="E245" s="7">
        <v>199</v>
      </c>
      <c r="F245" s="7">
        <v>399</v>
      </c>
      <c r="G245" s="9">
        <v>50</v>
      </c>
      <c r="H245" s="7">
        <v>4.2</v>
      </c>
      <c r="I245" s="7">
        <v>1335</v>
      </c>
      <c r="J245" s="7">
        <f xml:space="preserve"> Table1[[#This Row],[actual_price]] * Table1[[#This Row],[rating_count]]</f>
        <v>532665</v>
      </c>
      <c r="K245" s="8" t="str">
        <f>IF(Table1[[#This Row],[actual_price]]&lt;200,"&lt;₹200",IF(Table1[[#This Row],[actual_price]]&lt;=500,"₹200–₹500","&gt;₹500"))</f>
        <v>₹200–₹500</v>
      </c>
      <c r="L245" s="8">
        <f xml:space="preserve"> Table1[[#This Row],[rating]] + (Table1[[#This Row],[rating_count]] / 1000)</f>
        <v>5.5350000000000001</v>
      </c>
    </row>
    <row r="246" spans="1:12" x14ac:dyDescent="0.25">
      <c r="A246">
        <v>245</v>
      </c>
      <c r="B246" t="s">
        <v>511</v>
      </c>
      <c r="C246" t="s">
        <v>512</v>
      </c>
      <c r="D246" t="s">
        <v>110</v>
      </c>
      <c r="E246" s="7">
        <v>349</v>
      </c>
      <c r="F246" s="7">
        <v>1999</v>
      </c>
      <c r="G246" s="9">
        <v>83</v>
      </c>
      <c r="H246" s="7">
        <v>3.8</v>
      </c>
      <c r="I246" s="7">
        <v>197</v>
      </c>
      <c r="J246" s="7">
        <f xml:space="preserve"> Table1[[#This Row],[actual_price]] * Table1[[#This Row],[rating_count]]</f>
        <v>393803</v>
      </c>
      <c r="K246" s="8" t="str">
        <f>IF(Table1[[#This Row],[actual_price]]&lt;200,"&lt;₹200",IF(Table1[[#This Row],[actual_price]]&lt;=500,"₹200–₹500","&gt;₹500"))</f>
        <v>&gt;₹500</v>
      </c>
      <c r="L246" s="8">
        <f xml:space="preserve"> Table1[[#This Row],[rating]] + (Table1[[#This Row],[rating_count]] / 1000)</f>
        <v>3.9969999999999999</v>
      </c>
    </row>
    <row r="247" spans="1:12" x14ac:dyDescent="0.25">
      <c r="A247">
        <v>246</v>
      </c>
      <c r="B247" t="s">
        <v>513</v>
      </c>
      <c r="C247" t="s">
        <v>514</v>
      </c>
      <c r="D247" t="s">
        <v>10</v>
      </c>
      <c r="E247" s="7">
        <v>299</v>
      </c>
      <c r="F247" s="7">
        <v>798</v>
      </c>
      <c r="G247" s="9">
        <v>63</v>
      </c>
      <c r="H247" s="7">
        <v>4.4000000000000004</v>
      </c>
      <c r="I247" s="7">
        <v>28791</v>
      </c>
      <c r="J247" s="7">
        <f xml:space="preserve"> Table1[[#This Row],[actual_price]] * Table1[[#This Row],[rating_count]]</f>
        <v>22975218</v>
      </c>
      <c r="K247" s="8" t="str">
        <f>IF(Table1[[#This Row],[actual_price]]&lt;200,"&lt;₹200",IF(Table1[[#This Row],[actual_price]]&lt;=500,"₹200–₹500","&gt;₹500"))</f>
        <v>&gt;₹500</v>
      </c>
      <c r="L247" s="8">
        <f xml:space="preserve"> Table1[[#This Row],[rating]] + (Table1[[#This Row],[rating_count]] / 1000)</f>
        <v>33.191000000000003</v>
      </c>
    </row>
    <row r="248" spans="1:12" x14ac:dyDescent="0.25">
      <c r="A248">
        <v>247</v>
      </c>
      <c r="B248" t="s">
        <v>515</v>
      </c>
      <c r="C248" t="s">
        <v>516</v>
      </c>
      <c r="D248" t="s">
        <v>10</v>
      </c>
      <c r="E248" s="7">
        <v>89</v>
      </c>
      <c r="F248" s="7">
        <v>800</v>
      </c>
      <c r="G248" s="9">
        <v>89</v>
      </c>
      <c r="H248" s="7">
        <v>3.9</v>
      </c>
      <c r="I248" s="7">
        <v>1075</v>
      </c>
      <c r="J248" s="7">
        <f xml:space="preserve"> Table1[[#This Row],[actual_price]] * Table1[[#This Row],[rating_count]]</f>
        <v>860000</v>
      </c>
      <c r="K248" s="8" t="str">
        <f>IF(Table1[[#This Row],[actual_price]]&lt;200,"&lt;₹200",IF(Table1[[#This Row],[actual_price]]&lt;=500,"₹200–₹500","&gt;₹500"))</f>
        <v>&gt;₹500</v>
      </c>
      <c r="L248" s="8">
        <f xml:space="preserve"> Table1[[#This Row],[rating]] + (Table1[[#This Row],[rating_count]] / 1000)</f>
        <v>4.9749999999999996</v>
      </c>
    </row>
    <row r="249" spans="1:12" x14ac:dyDescent="0.25">
      <c r="A249">
        <v>248</v>
      </c>
      <c r="B249" t="s">
        <v>517</v>
      </c>
      <c r="C249" t="s">
        <v>518</v>
      </c>
      <c r="D249" t="s">
        <v>10</v>
      </c>
      <c r="E249" s="7">
        <v>549</v>
      </c>
      <c r="F249" s="7">
        <v>995</v>
      </c>
      <c r="G249" s="9">
        <v>45</v>
      </c>
      <c r="H249" s="7">
        <v>4.2</v>
      </c>
      <c r="I249" s="7">
        <v>29746</v>
      </c>
      <c r="J249" s="7">
        <f xml:space="preserve"> Table1[[#This Row],[actual_price]] * Table1[[#This Row],[rating_count]]</f>
        <v>29597270</v>
      </c>
      <c r="K249" s="8" t="str">
        <f>IF(Table1[[#This Row],[actual_price]]&lt;200,"&lt;₹200",IF(Table1[[#This Row],[actual_price]]&lt;=500,"₹200–₹500","&gt;₹500"))</f>
        <v>&gt;₹500</v>
      </c>
      <c r="L249" s="8">
        <f xml:space="preserve"> Table1[[#This Row],[rating]] + (Table1[[#This Row],[rating_count]] / 1000)</f>
        <v>33.945999999999998</v>
      </c>
    </row>
    <row r="250" spans="1:12" x14ac:dyDescent="0.25">
      <c r="A250">
        <v>249</v>
      </c>
      <c r="B250" t="s">
        <v>519</v>
      </c>
      <c r="C250" t="s">
        <v>520</v>
      </c>
      <c r="D250" t="s">
        <v>10</v>
      </c>
      <c r="E250" s="7">
        <v>129</v>
      </c>
      <c r="F250" s="7">
        <v>1000</v>
      </c>
      <c r="G250" s="9">
        <v>87</v>
      </c>
      <c r="H250" s="7">
        <v>3.9</v>
      </c>
      <c r="I250" s="7">
        <v>295</v>
      </c>
      <c r="J250" s="7">
        <f xml:space="preserve"> Table1[[#This Row],[actual_price]] * Table1[[#This Row],[rating_count]]</f>
        <v>295000</v>
      </c>
      <c r="K250" s="8" t="str">
        <f>IF(Table1[[#This Row],[actual_price]]&lt;200,"&lt;₹200",IF(Table1[[#This Row],[actual_price]]&lt;=500,"₹200–₹500","&gt;₹500"))</f>
        <v>&gt;₹500</v>
      </c>
      <c r="L250" s="8">
        <f xml:space="preserve"> Table1[[#This Row],[rating]] + (Table1[[#This Row],[rating_count]] / 1000)</f>
        <v>4.1950000000000003</v>
      </c>
    </row>
    <row r="251" spans="1:12" x14ac:dyDescent="0.25">
      <c r="A251">
        <v>250</v>
      </c>
      <c r="B251" t="s">
        <v>521</v>
      </c>
      <c r="C251" t="s">
        <v>522</v>
      </c>
      <c r="D251" t="s">
        <v>45</v>
      </c>
      <c r="E251" s="7">
        <v>77990</v>
      </c>
      <c r="F251" s="7" t="s">
        <v>2907</v>
      </c>
      <c r="G251" s="9">
        <v>44</v>
      </c>
      <c r="H251" s="7">
        <v>4.7</v>
      </c>
      <c r="I251" s="7">
        <v>5935</v>
      </c>
      <c r="J251" s="7" t="e">
        <f xml:space="preserve"> Table1[[#This Row],[actual_price]] * Table1[[#This Row],[rating_count]]</f>
        <v>#VALUE!</v>
      </c>
      <c r="K251" s="8" t="str">
        <f>IF(Table1[[#This Row],[actual_price]]&lt;200,"&lt;₹200",IF(Table1[[#This Row],[actual_price]]&lt;=500,"₹200–₹500","&gt;₹500"))</f>
        <v>&gt;₹500</v>
      </c>
      <c r="L251" s="8">
        <f xml:space="preserve"> Table1[[#This Row],[rating]] + (Table1[[#This Row],[rating_count]] / 1000)</f>
        <v>10.635</v>
      </c>
    </row>
    <row r="252" spans="1:12" x14ac:dyDescent="0.25">
      <c r="A252">
        <v>251</v>
      </c>
      <c r="B252" t="s">
        <v>523</v>
      </c>
      <c r="C252" t="s">
        <v>524</v>
      </c>
      <c r="D252" t="s">
        <v>110</v>
      </c>
      <c r="E252" s="7">
        <v>349</v>
      </c>
      <c r="F252" s="7">
        <v>799</v>
      </c>
      <c r="G252" s="9">
        <v>56</v>
      </c>
      <c r="H252" s="7">
        <v>3.6</v>
      </c>
      <c r="I252" s="7">
        <v>323</v>
      </c>
      <c r="J252" s="7">
        <f xml:space="preserve"> Table1[[#This Row],[actual_price]] * Table1[[#This Row],[rating_count]]</f>
        <v>258077</v>
      </c>
      <c r="K252" s="8" t="str">
        <f>IF(Table1[[#This Row],[actual_price]]&lt;200,"&lt;₹200",IF(Table1[[#This Row],[actual_price]]&lt;=500,"₹200–₹500","&gt;₹500"))</f>
        <v>&gt;₹500</v>
      </c>
      <c r="L252" s="8">
        <f xml:space="preserve"> Table1[[#This Row],[rating]] + (Table1[[#This Row],[rating_count]] / 1000)</f>
        <v>3.923</v>
      </c>
    </row>
    <row r="253" spans="1:12" x14ac:dyDescent="0.25">
      <c r="A253">
        <v>252</v>
      </c>
      <c r="B253" t="s">
        <v>525</v>
      </c>
      <c r="C253" t="s">
        <v>526</v>
      </c>
      <c r="D253" t="s">
        <v>110</v>
      </c>
      <c r="E253" s="7">
        <v>499</v>
      </c>
      <c r="F253" s="7">
        <v>899</v>
      </c>
      <c r="G253" s="9">
        <v>44</v>
      </c>
      <c r="H253" s="7">
        <v>3.7</v>
      </c>
      <c r="I253" s="7">
        <v>185</v>
      </c>
      <c r="J253" s="7">
        <f xml:space="preserve"> Table1[[#This Row],[actual_price]] * Table1[[#This Row],[rating_count]]</f>
        <v>166315</v>
      </c>
      <c r="K253" s="8" t="str">
        <f>IF(Table1[[#This Row],[actual_price]]&lt;200,"&lt;₹200",IF(Table1[[#This Row],[actual_price]]&lt;=500,"₹200–₹500","&gt;₹500"))</f>
        <v>&gt;₹500</v>
      </c>
      <c r="L253" s="8">
        <f xml:space="preserve"> Table1[[#This Row],[rating]] + (Table1[[#This Row],[rating_count]] / 1000)</f>
        <v>3.8850000000000002</v>
      </c>
    </row>
    <row r="254" spans="1:12" x14ac:dyDescent="0.25">
      <c r="A254">
        <v>253</v>
      </c>
      <c r="B254" t="s">
        <v>527</v>
      </c>
      <c r="C254" t="s">
        <v>528</v>
      </c>
      <c r="D254" t="s">
        <v>10</v>
      </c>
      <c r="E254" s="7">
        <v>299</v>
      </c>
      <c r="F254" s="7">
        <v>799</v>
      </c>
      <c r="G254" s="9">
        <v>63</v>
      </c>
      <c r="H254" s="7">
        <v>4.2</v>
      </c>
      <c r="I254" s="7">
        <v>2117</v>
      </c>
      <c r="J254" s="7">
        <f xml:space="preserve"> Table1[[#This Row],[actual_price]] * Table1[[#This Row],[rating_count]]</f>
        <v>1691483</v>
      </c>
      <c r="K254" s="8" t="str">
        <f>IF(Table1[[#This Row],[actual_price]]&lt;200,"&lt;₹200",IF(Table1[[#This Row],[actual_price]]&lt;=500,"₹200–₹500","&gt;₹500"))</f>
        <v>&gt;₹500</v>
      </c>
      <c r="L254" s="8">
        <f xml:space="preserve"> Table1[[#This Row],[rating]] + (Table1[[#This Row],[rating_count]] / 1000)</f>
        <v>6.3170000000000002</v>
      </c>
    </row>
    <row r="255" spans="1:12" x14ac:dyDescent="0.25">
      <c r="A255">
        <v>254</v>
      </c>
      <c r="B255" t="s">
        <v>529</v>
      </c>
      <c r="C255" t="s">
        <v>530</v>
      </c>
      <c r="D255" t="s">
        <v>10</v>
      </c>
      <c r="E255" s="7">
        <v>182</v>
      </c>
      <c r="F255" s="7">
        <v>599</v>
      </c>
      <c r="G255" s="9">
        <v>70</v>
      </c>
      <c r="H255" s="7">
        <v>4</v>
      </c>
      <c r="I255" s="7">
        <v>9378</v>
      </c>
      <c r="J255" s="7">
        <f xml:space="preserve"> Table1[[#This Row],[actual_price]] * Table1[[#This Row],[rating_count]]</f>
        <v>5617422</v>
      </c>
      <c r="K255" s="8" t="str">
        <f>IF(Table1[[#This Row],[actual_price]]&lt;200,"&lt;₹200",IF(Table1[[#This Row],[actual_price]]&lt;=500,"₹200–₹500","&gt;₹500"))</f>
        <v>&gt;₹500</v>
      </c>
      <c r="L255" s="8">
        <f xml:space="preserve"> Table1[[#This Row],[rating]] + (Table1[[#This Row],[rating_count]] / 1000)</f>
        <v>13.378</v>
      </c>
    </row>
    <row r="256" spans="1:12" x14ac:dyDescent="0.25">
      <c r="A256">
        <v>255</v>
      </c>
      <c r="B256" t="s">
        <v>531</v>
      </c>
      <c r="C256" t="s">
        <v>532</v>
      </c>
      <c r="D256" t="s">
        <v>152</v>
      </c>
      <c r="E256" s="7">
        <v>96</v>
      </c>
      <c r="F256" s="7">
        <v>399</v>
      </c>
      <c r="G256" s="9">
        <v>76</v>
      </c>
      <c r="H256" s="7">
        <v>3.6</v>
      </c>
      <c r="I256" s="7">
        <v>1796</v>
      </c>
      <c r="J256" s="7">
        <f xml:space="preserve"> Table1[[#This Row],[actual_price]] * Table1[[#This Row],[rating_count]]</f>
        <v>716604</v>
      </c>
      <c r="K256" s="8" t="str">
        <f>IF(Table1[[#This Row],[actual_price]]&lt;200,"&lt;₹200",IF(Table1[[#This Row],[actual_price]]&lt;=500,"₹200–₹500","&gt;₹500"))</f>
        <v>₹200–₹500</v>
      </c>
      <c r="L256" s="8">
        <f xml:space="preserve"> Table1[[#This Row],[rating]] + (Table1[[#This Row],[rating_count]] / 1000)</f>
        <v>5.3959999999999999</v>
      </c>
    </row>
    <row r="257" spans="1:12" x14ac:dyDescent="0.25">
      <c r="A257">
        <v>256</v>
      </c>
      <c r="B257" t="s">
        <v>533</v>
      </c>
      <c r="C257" t="s">
        <v>534</v>
      </c>
      <c r="D257" t="s">
        <v>45</v>
      </c>
      <c r="E257" s="7">
        <v>54990</v>
      </c>
      <c r="F257" s="7">
        <v>85000</v>
      </c>
      <c r="G257" s="9">
        <v>35</v>
      </c>
      <c r="H257" s="7">
        <v>4.3</v>
      </c>
      <c r="I257" s="7">
        <v>3587</v>
      </c>
      <c r="J257" s="7">
        <f xml:space="preserve"> Table1[[#This Row],[actual_price]] * Table1[[#This Row],[rating_count]]</f>
        <v>304895000</v>
      </c>
      <c r="K257" s="8" t="str">
        <f>IF(Table1[[#This Row],[actual_price]]&lt;200,"&lt;₹200",IF(Table1[[#This Row],[actual_price]]&lt;=500,"₹200–₹500","&gt;₹500"))</f>
        <v>&gt;₹500</v>
      </c>
      <c r="L257" s="8">
        <f xml:space="preserve"> Table1[[#This Row],[rating]] + (Table1[[#This Row],[rating_count]] / 1000)</f>
        <v>7.8870000000000005</v>
      </c>
    </row>
    <row r="258" spans="1:12" x14ac:dyDescent="0.25">
      <c r="A258">
        <v>257</v>
      </c>
      <c r="B258" t="s">
        <v>535</v>
      </c>
      <c r="C258" t="s">
        <v>536</v>
      </c>
      <c r="D258" t="s">
        <v>275</v>
      </c>
      <c r="E258" s="7">
        <v>439</v>
      </c>
      <c r="F258" s="7">
        <v>758</v>
      </c>
      <c r="G258" s="9">
        <v>42</v>
      </c>
      <c r="H258" s="7">
        <v>4.2</v>
      </c>
      <c r="I258" s="7">
        <v>4296</v>
      </c>
      <c r="J258" s="7">
        <f xml:space="preserve"> Table1[[#This Row],[actual_price]] * Table1[[#This Row],[rating_count]]</f>
        <v>3256368</v>
      </c>
      <c r="K258" s="8" t="str">
        <f>IF(Table1[[#This Row],[actual_price]]&lt;200,"&lt;₹200",IF(Table1[[#This Row],[actual_price]]&lt;=500,"₹200–₹500","&gt;₹500"))</f>
        <v>&gt;₹500</v>
      </c>
      <c r="L258" s="8">
        <f xml:space="preserve"> Table1[[#This Row],[rating]] + (Table1[[#This Row],[rating_count]] / 1000)</f>
        <v>8.4960000000000004</v>
      </c>
    </row>
    <row r="259" spans="1:12" x14ac:dyDescent="0.25">
      <c r="A259">
        <v>258</v>
      </c>
      <c r="B259" t="s">
        <v>537</v>
      </c>
      <c r="C259" t="s">
        <v>538</v>
      </c>
      <c r="D259" t="s">
        <v>10</v>
      </c>
      <c r="E259" s="7">
        <v>299</v>
      </c>
      <c r="F259" s="7">
        <v>999</v>
      </c>
      <c r="G259" s="9">
        <v>70</v>
      </c>
      <c r="H259" s="7">
        <v>4.3</v>
      </c>
      <c r="I259" s="7">
        <v>2651</v>
      </c>
      <c r="J259" s="7">
        <f xml:space="preserve"> Table1[[#This Row],[actual_price]] * Table1[[#This Row],[rating_count]]</f>
        <v>2648349</v>
      </c>
      <c r="K259" s="8" t="str">
        <f>IF(Table1[[#This Row],[actual_price]]&lt;200,"&lt;₹200",IF(Table1[[#This Row],[actual_price]]&lt;=500,"₹200–₹500","&gt;₹500"))</f>
        <v>&gt;₹500</v>
      </c>
      <c r="L259" s="8">
        <f xml:space="preserve"> Table1[[#This Row],[rating]] + (Table1[[#This Row],[rating_count]] / 1000)</f>
        <v>6.9509999999999996</v>
      </c>
    </row>
    <row r="260" spans="1:12" x14ac:dyDescent="0.25">
      <c r="A260">
        <v>259</v>
      </c>
      <c r="B260" t="s">
        <v>539</v>
      </c>
      <c r="C260" t="s">
        <v>540</v>
      </c>
      <c r="D260" t="s">
        <v>10</v>
      </c>
      <c r="E260" s="7">
        <v>299</v>
      </c>
      <c r="F260" s="7">
        <v>799</v>
      </c>
      <c r="G260" s="9">
        <v>63</v>
      </c>
      <c r="H260" s="7">
        <v>4.2</v>
      </c>
      <c r="I260" s="7">
        <v>94363</v>
      </c>
      <c r="J260" s="7">
        <f xml:space="preserve"> Table1[[#This Row],[actual_price]] * Table1[[#This Row],[rating_count]]</f>
        <v>75396037</v>
      </c>
      <c r="K260" s="8" t="str">
        <f>IF(Table1[[#This Row],[actual_price]]&lt;200,"&lt;₹200",IF(Table1[[#This Row],[actual_price]]&lt;=500,"₹200–₹500","&gt;₹500"))</f>
        <v>&gt;₹500</v>
      </c>
      <c r="L260" s="8">
        <f xml:space="preserve"> Table1[[#This Row],[rating]] + (Table1[[#This Row],[rating_count]] / 1000)</f>
        <v>98.563000000000002</v>
      </c>
    </row>
    <row r="261" spans="1:12" x14ac:dyDescent="0.25">
      <c r="A261">
        <v>260</v>
      </c>
      <c r="B261" t="s">
        <v>541</v>
      </c>
      <c r="C261" t="s">
        <v>542</v>
      </c>
      <c r="D261" t="s">
        <v>10</v>
      </c>
      <c r="E261" s="7">
        <v>789</v>
      </c>
      <c r="F261" s="7">
        <v>1999</v>
      </c>
      <c r="G261" s="9">
        <v>61</v>
      </c>
      <c r="H261" s="7">
        <v>4.2</v>
      </c>
      <c r="I261" s="7">
        <v>34540</v>
      </c>
      <c r="J261" s="7">
        <f xml:space="preserve"> Table1[[#This Row],[actual_price]] * Table1[[#This Row],[rating_count]]</f>
        <v>69045460</v>
      </c>
      <c r="K261" s="8" t="str">
        <f>IF(Table1[[#This Row],[actual_price]]&lt;200,"&lt;₹200",IF(Table1[[#This Row],[actual_price]]&lt;=500,"₹200–₹500","&gt;₹500"))</f>
        <v>&gt;₹500</v>
      </c>
      <c r="L261" s="8">
        <f xml:space="preserve"> Table1[[#This Row],[rating]] + (Table1[[#This Row],[rating_count]] / 1000)</f>
        <v>38.74</v>
      </c>
    </row>
    <row r="262" spans="1:12" x14ac:dyDescent="0.25">
      <c r="A262">
        <v>261</v>
      </c>
      <c r="B262" t="s">
        <v>543</v>
      </c>
      <c r="C262" t="s">
        <v>544</v>
      </c>
      <c r="D262" t="s">
        <v>36</v>
      </c>
      <c r="E262" s="7">
        <v>299</v>
      </c>
      <c r="F262" s="7">
        <v>700</v>
      </c>
      <c r="G262" s="9">
        <v>57</v>
      </c>
      <c r="H262" s="7">
        <v>4.4000000000000004</v>
      </c>
      <c r="I262" s="7">
        <v>8714</v>
      </c>
      <c r="J262" s="7">
        <f xml:space="preserve"> Table1[[#This Row],[actual_price]] * Table1[[#This Row],[rating_count]]</f>
        <v>6099800</v>
      </c>
      <c r="K262" s="8" t="str">
        <f>IF(Table1[[#This Row],[actual_price]]&lt;200,"&lt;₹200",IF(Table1[[#This Row],[actual_price]]&lt;=500,"₹200–₹500","&gt;₹500"))</f>
        <v>&gt;₹500</v>
      </c>
      <c r="L262" s="8">
        <f xml:space="preserve"> Table1[[#This Row],[rating]] + (Table1[[#This Row],[rating_count]] / 1000)</f>
        <v>13.114000000000001</v>
      </c>
    </row>
    <row r="263" spans="1:12" x14ac:dyDescent="0.25">
      <c r="A263">
        <v>262</v>
      </c>
      <c r="B263" t="s">
        <v>545</v>
      </c>
      <c r="C263" t="s">
        <v>546</v>
      </c>
      <c r="D263" t="s">
        <v>10</v>
      </c>
      <c r="E263" s="7">
        <v>325</v>
      </c>
      <c r="F263" s="7">
        <v>1099</v>
      </c>
      <c r="G263" s="9">
        <v>70</v>
      </c>
      <c r="H263" s="7">
        <v>4.2</v>
      </c>
      <c r="I263" s="7">
        <v>10576</v>
      </c>
      <c r="J263" s="7">
        <f xml:space="preserve"> Table1[[#This Row],[actual_price]] * Table1[[#This Row],[rating_count]]</f>
        <v>11623024</v>
      </c>
      <c r="K263" s="8" t="str">
        <f>IF(Table1[[#This Row],[actual_price]]&lt;200,"&lt;₹200",IF(Table1[[#This Row],[actual_price]]&lt;=500,"₹200–₹500","&gt;₹500"))</f>
        <v>&gt;₹500</v>
      </c>
      <c r="L263" s="8">
        <f xml:space="preserve"> Table1[[#This Row],[rating]] + (Table1[[#This Row],[rating_count]] / 1000)</f>
        <v>14.776</v>
      </c>
    </row>
    <row r="264" spans="1:12" x14ac:dyDescent="0.25">
      <c r="A264">
        <v>263</v>
      </c>
      <c r="B264" t="s">
        <v>547</v>
      </c>
      <c r="C264" t="s">
        <v>548</v>
      </c>
      <c r="D264" t="s">
        <v>10</v>
      </c>
      <c r="E264" s="7">
        <v>1299</v>
      </c>
      <c r="F264" s="7">
        <v>1999</v>
      </c>
      <c r="G264" s="9">
        <v>35</v>
      </c>
      <c r="H264" s="7">
        <v>4.4000000000000004</v>
      </c>
      <c r="I264" s="7">
        <v>7318</v>
      </c>
      <c r="J264" s="7">
        <f xml:space="preserve"> Table1[[#This Row],[actual_price]] * Table1[[#This Row],[rating_count]]</f>
        <v>14628682</v>
      </c>
      <c r="K264" s="8" t="str">
        <f>IF(Table1[[#This Row],[actual_price]]&lt;200,"&lt;₹200",IF(Table1[[#This Row],[actual_price]]&lt;=500,"₹200–₹500","&gt;₹500"))</f>
        <v>&gt;₹500</v>
      </c>
      <c r="L264" s="8">
        <f xml:space="preserve"> Table1[[#This Row],[rating]] + (Table1[[#This Row],[rating_count]] / 1000)</f>
        <v>11.718</v>
      </c>
    </row>
    <row r="265" spans="1:12" x14ac:dyDescent="0.25">
      <c r="A265">
        <v>264</v>
      </c>
      <c r="B265" t="s">
        <v>549</v>
      </c>
      <c r="C265" t="s">
        <v>550</v>
      </c>
      <c r="D265" t="s">
        <v>110</v>
      </c>
      <c r="E265" s="7">
        <v>790</v>
      </c>
      <c r="F265" s="7">
        <v>1999</v>
      </c>
      <c r="G265" s="9">
        <v>60</v>
      </c>
      <c r="H265" s="7">
        <v>3</v>
      </c>
      <c r="I265" s="7">
        <v>103</v>
      </c>
      <c r="J265" s="7">
        <f xml:space="preserve"> Table1[[#This Row],[actual_price]] * Table1[[#This Row],[rating_count]]</f>
        <v>205897</v>
      </c>
      <c r="K265" s="8" t="str">
        <f>IF(Table1[[#This Row],[actual_price]]&lt;200,"&lt;₹200",IF(Table1[[#This Row],[actual_price]]&lt;=500,"₹200–₹500","&gt;₹500"))</f>
        <v>&gt;₹500</v>
      </c>
      <c r="L265" s="8">
        <f xml:space="preserve"> Table1[[#This Row],[rating]] + (Table1[[#This Row],[rating_count]] / 1000)</f>
        <v>3.1030000000000002</v>
      </c>
    </row>
    <row r="266" spans="1:12" x14ac:dyDescent="0.25">
      <c r="A266">
        <v>265</v>
      </c>
      <c r="B266" t="s">
        <v>551</v>
      </c>
      <c r="C266" t="s">
        <v>552</v>
      </c>
      <c r="D266" t="s">
        <v>553</v>
      </c>
      <c r="E266" s="7">
        <v>4699</v>
      </c>
      <c r="F266" s="7">
        <v>4699</v>
      </c>
      <c r="G266" s="9">
        <v>0</v>
      </c>
      <c r="H266" s="7">
        <v>4.5</v>
      </c>
      <c r="I266" s="7">
        <v>224</v>
      </c>
      <c r="J266" s="7">
        <f xml:space="preserve"> Table1[[#This Row],[actual_price]] * Table1[[#This Row],[rating_count]]</f>
        <v>1052576</v>
      </c>
      <c r="K266" s="8" t="str">
        <f>IF(Table1[[#This Row],[actual_price]]&lt;200,"&lt;₹200",IF(Table1[[#This Row],[actual_price]]&lt;=500,"₹200–₹500","&gt;₹500"))</f>
        <v>&gt;₹500</v>
      </c>
      <c r="L266" s="8">
        <f xml:space="preserve"> Table1[[#This Row],[rating]] + (Table1[[#This Row],[rating_count]] / 1000)</f>
        <v>4.7240000000000002</v>
      </c>
    </row>
    <row r="267" spans="1:12" x14ac:dyDescent="0.25">
      <c r="A267">
        <v>266</v>
      </c>
      <c r="B267" t="s">
        <v>554</v>
      </c>
      <c r="C267" t="s">
        <v>555</v>
      </c>
      <c r="D267" t="s">
        <v>45</v>
      </c>
      <c r="E267" s="7">
        <v>18999</v>
      </c>
      <c r="F267" s="7">
        <v>24990</v>
      </c>
      <c r="G267" s="9">
        <v>24</v>
      </c>
      <c r="H267" s="7">
        <v>4.3</v>
      </c>
      <c r="I267" s="7">
        <v>4702</v>
      </c>
      <c r="J267" s="7">
        <f xml:space="preserve"> Table1[[#This Row],[actual_price]] * Table1[[#This Row],[rating_count]]</f>
        <v>117502980</v>
      </c>
      <c r="K267" s="8" t="str">
        <f>IF(Table1[[#This Row],[actual_price]]&lt;200,"&lt;₹200",IF(Table1[[#This Row],[actual_price]]&lt;=500,"₹200–₹500","&gt;₹500"))</f>
        <v>&gt;₹500</v>
      </c>
      <c r="L267" s="8">
        <f xml:space="preserve"> Table1[[#This Row],[rating]] + (Table1[[#This Row],[rating_count]] / 1000)</f>
        <v>9.0019999999999989</v>
      </c>
    </row>
    <row r="268" spans="1:12" x14ac:dyDescent="0.25">
      <c r="A268">
        <v>267</v>
      </c>
      <c r="B268" t="s">
        <v>556</v>
      </c>
      <c r="C268" t="s">
        <v>557</v>
      </c>
      <c r="D268" t="s">
        <v>10</v>
      </c>
      <c r="E268" s="7">
        <v>199</v>
      </c>
      <c r="F268" s="7">
        <v>999</v>
      </c>
      <c r="G268" s="9">
        <v>80</v>
      </c>
      <c r="H268" s="7">
        <v>4.2</v>
      </c>
      <c r="I268" s="7">
        <v>85</v>
      </c>
      <c r="J268" s="7">
        <f xml:space="preserve"> Table1[[#This Row],[actual_price]] * Table1[[#This Row],[rating_count]]</f>
        <v>84915</v>
      </c>
      <c r="K268" s="8" t="str">
        <f>IF(Table1[[#This Row],[actual_price]]&lt;200,"&lt;₹200",IF(Table1[[#This Row],[actual_price]]&lt;=500,"₹200–₹500","&gt;₹500"))</f>
        <v>&gt;₹500</v>
      </c>
      <c r="L268" s="8">
        <f xml:space="preserve"> Table1[[#This Row],[rating]] + (Table1[[#This Row],[rating_count]] / 1000)</f>
        <v>4.2850000000000001</v>
      </c>
    </row>
    <row r="269" spans="1:12" x14ac:dyDescent="0.25">
      <c r="A269">
        <v>268</v>
      </c>
      <c r="B269" t="s">
        <v>558</v>
      </c>
      <c r="C269" t="s">
        <v>559</v>
      </c>
      <c r="D269" t="s">
        <v>36</v>
      </c>
      <c r="E269" s="7">
        <v>269</v>
      </c>
      <c r="F269" s="7">
        <v>650</v>
      </c>
      <c r="G269" s="9">
        <v>59</v>
      </c>
      <c r="H269" s="7">
        <v>4.4000000000000004</v>
      </c>
      <c r="I269" s="7">
        <v>35877</v>
      </c>
      <c r="J269" s="7">
        <f xml:space="preserve"> Table1[[#This Row],[actual_price]] * Table1[[#This Row],[rating_count]]</f>
        <v>23320050</v>
      </c>
      <c r="K269" s="8" t="str">
        <f>IF(Table1[[#This Row],[actual_price]]&lt;200,"&lt;₹200",IF(Table1[[#This Row],[actual_price]]&lt;=500,"₹200–₹500","&gt;₹500"))</f>
        <v>&gt;₹500</v>
      </c>
      <c r="L269" s="8">
        <f xml:space="preserve"> Table1[[#This Row],[rating]] + (Table1[[#This Row],[rating_count]] / 1000)</f>
        <v>40.277000000000001</v>
      </c>
    </row>
    <row r="270" spans="1:12" x14ac:dyDescent="0.25">
      <c r="A270">
        <v>269</v>
      </c>
      <c r="B270" t="s">
        <v>560</v>
      </c>
      <c r="C270" t="s">
        <v>561</v>
      </c>
      <c r="D270" t="s">
        <v>562</v>
      </c>
      <c r="E270" s="7">
        <v>1990</v>
      </c>
      <c r="F270" s="7">
        <v>3100</v>
      </c>
      <c r="G270" s="9">
        <v>36</v>
      </c>
      <c r="H270" s="7">
        <v>4</v>
      </c>
      <c r="I270" s="7">
        <v>897</v>
      </c>
      <c r="J270" s="7">
        <f xml:space="preserve"> Table1[[#This Row],[actual_price]] * Table1[[#This Row],[rating_count]]</f>
        <v>2780700</v>
      </c>
      <c r="K270" s="8" t="str">
        <f>IF(Table1[[#This Row],[actual_price]]&lt;200,"&lt;₹200",IF(Table1[[#This Row],[actual_price]]&lt;=500,"₹200–₹500","&gt;₹500"))</f>
        <v>&gt;₹500</v>
      </c>
      <c r="L270" s="8">
        <f xml:space="preserve"> Table1[[#This Row],[rating]] + (Table1[[#This Row],[rating_count]] / 1000)</f>
        <v>4.8970000000000002</v>
      </c>
    </row>
    <row r="271" spans="1:12" x14ac:dyDescent="0.25">
      <c r="A271">
        <v>270</v>
      </c>
      <c r="B271" t="s">
        <v>563</v>
      </c>
      <c r="C271" t="s">
        <v>564</v>
      </c>
      <c r="D271" t="s">
        <v>565</v>
      </c>
      <c r="E271" s="7">
        <v>2299</v>
      </c>
      <c r="F271" s="7">
        <v>3999</v>
      </c>
      <c r="G271" s="9">
        <v>43</v>
      </c>
      <c r="H271" s="7">
        <v>3.8</v>
      </c>
      <c r="I271" s="7">
        <v>282</v>
      </c>
      <c r="J271" s="7">
        <f xml:space="preserve"> Table1[[#This Row],[actual_price]] * Table1[[#This Row],[rating_count]]</f>
        <v>1127718</v>
      </c>
      <c r="K271" s="8" t="str">
        <f>IF(Table1[[#This Row],[actual_price]]&lt;200,"&lt;₹200",IF(Table1[[#This Row],[actual_price]]&lt;=500,"₹200–₹500","&gt;₹500"))</f>
        <v>&gt;₹500</v>
      </c>
      <c r="L271" s="8">
        <f xml:space="preserve"> Table1[[#This Row],[rating]] + (Table1[[#This Row],[rating_count]] / 1000)</f>
        <v>4.0819999999999999</v>
      </c>
    </row>
    <row r="272" spans="1:12" x14ac:dyDescent="0.25">
      <c r="A272">
        <v>271</v>
      </c>
      <c r="B272" t="s">
        <v>566</v>
      </c>
      <c r="C272" t="s">
        <v>567</v>
      </c>
      <c r="D272" t="s">
        <v>45</v>
      </c>
      <c r="E272" s="7">
        <v>35999</v>
      </c>
      <c r="F272" s="7">
        <v>49990</v>
      </c>
      <c r="G272" s="9">
        <v>28</v>
      </c>
      <c r="H272" s="7">
        <v>4.3</v>
      </c>
      <c r="I272" s="7">
        <v>1611</v>
      </c>
      <c r="J272" s="7">
        <f xml:space="preserve"> Table1[[#This Row],[actual_price]] * Table1[[#This Row],[rating_count]]</f>
        <v>80533890</v>
      </c>
      <c r="K272" s="8" t="str">
        <f>IF(Table1[[#This Row],[actual_price]]&lt;200,"&lt;₹200",IF(Table1[[#This Row],[actual_price]]&lt;=500,"₹200–₹500","&gt;₹500"))</f>
        <v>&gt;₹500</v>
      </c>
      <c r="L272" s="8">
        <f xml:space="preserve"> Table1[[#This Row],[rating]] + (Table1[[#This Row],[rating_count]] / 1000)</f>
        <v>5.9109999999999996</v>
      </c>
    </row>
    <row r="273" spans="1:12" x14ac:dyDescent="0.25">
      <c r="A273">
        <v>272</v>
      </c>
      <c r="B273" t="s">
        <v>568</v>
      </c>
      <c r="C273" t="s">
        <v>569</v>
      </c>
      <c r="D273" t="s">
        <v>110</v>
      </c>
      <c r="E273" s="7">
        <v>349</v>
      </c>
      <c r="F273" s="7">
        <v>999</v>
      </c>
      <c r="G273" s="9">
        <v>65</v>
      </c>
      <c r="H273" s="7">
        <v>4.2</v>
      </c>
      <c r="I273" s="7">
        <v>513</v>
      </c>
      <c r="J273" s="7">
        <f xml:space="preserve"> Table1[[#This Row],[actual_price]] * Table1[[#This Row],[rating_count]]</f>
        <v>512487</v>
      </c>
      <c r="K273" s="8" t="str">
        <f>IF(Table1[[#This Row],[actual_price]]&lt;200,"&lt;₹200",IF(Table1[[#This Row],[actual_price]]&lt;=500,"₹200–₹500","&gt;₹500"))</f>
        <v>&gt;₹500</v>
      </c>
      <c r="L273" s="8">
        <f xml:space="preserve"> Table1[[#This Row],[rating]] + (Table1[[#This Row],[rating_count]] / 1000)</f>
        <v>4.7130000000000001</v>
      </c>
    </row>
    <row r="274" spans="1:12" x14ac:dyDescent="0.25">
      <c r="A274">
        <v>273</v>
      </c>
      <c r="B274" t="s">
        <v>570</v>
      </c>
      <c r="C274" t="s">
        <v>571</v>
      </c>
      <c r="D274" t="s">
        <v>10</v>
      </c>
      <c r="E274" s="7">
        <v>719</v>
      </c>
      <c r="F274" s="7">
        <v>1499</v>
      </c>
      <c r="G274" s="9">
        <v>52</v>
      </c>
      <c r="H274" s="7">
        <v>4.0999999999999996</v>
      </c>
      <c r="I274" s="7">
        <v>1045</v>
      </c>
      <c r="J274" s="7">
        <f xml:space="preserve"> Table1[[#This Row],[actual_price]] * Table1[[#This Row],[rating_count]]</f>
        <v>1566455</v>
      </c>
      <c r="K274" s="8" t="str">
        <f>IF(Table1[[#This Row],[actual_price]]&lt;200,"&lt;₹200",IF(Table1[[#This Row],[actual_price]]&lt;=500,"₹200–₹500","&gt;₹500"))</f>
        <v>&gt;₹500</v>
      </c>
      <c r="L274" s="8">
        <f xml:space="preserve"> Table1[[#This Row],[rating]] + (Table1[[#This Row],[rating_count]] / 1000)</f>
        <v>5.1449999999999996</v>
      </c>
    </row>
    <row r="275" spans="1:12" x14ac:dyDescent="0.25">
      <c r="A275">
        <v>274</v>
      </c>
      <c r="B275" t="s">
        <v>572</v>
      </c>
      <c r="C275" t="s">
        <v>573</v>
      </c>
      <c r="D275" t="s">
        <v>45</v>
      </c>
      <c r="E275" s="7">
        <v>8999</v>
      </c>
      <c r="F275" s="7">
        <v>18999</v>
      </c>
      <c r="G275" s="9">
        <v>53</v>
      </c>
      <c r="H275" s="7">
        <v>4</v>
      </c>
      <c r="I275" s="7">
        <v>6347</v>
      </c>
      <c r="J275" s="7">
        <f xml:space="preserve"> Table1[[#This Row],[actual_price]] * Table1[[#This Row],[rating_count]]</f>
        <v>120586653</v>
      </c>
      <c r="K275" s="8" t="str">
        <f>IF(Table1[[#This Row],[actual_price]]&lt;200,"&lt;₹200",IF(Table1[[#This Row],[actual_price]]&lt;=500,"₹200–₹500","&gt;₹500"))</f>
        <v>&gt;₹500</v>
      </c>
      <c r="L275" s="8">
        <f xml:space="preserve"> Table1[[#This Row],[rating]] + (Table1[[#This Row],[rating_count]] / 1000)</f>
        <v>10.347000000000001</v>
      </c>
    </row>
    <row r="276" spans="1:12" x14ac:dyDescent="0.25">
      <c r="A276">
        <v>275</v>
      </c>
      <c r="B276" t="s">
        <v>574</v>
      </c>
      <c r="C276" t="s">
        <v>575</v>
      </c>
      <c r="D276" t="s">
        <v>470</v>
      </c>
      <c r="E276" s="7">
        <v>917</v>
      </c>
      <c r="F276" s="7">
        <v>2299</v>
      </c>
      <c r="G276" s="9">
        <v>60</v>
      </c>
      <c r="H276" s="7">
        <v>4.2</v>
      </c>
      <c r="I276" s="7">
        <v>3300</v>
      </c>
      <c r="J276" s="7">
        <f xml:space="preserve"> Table1[[#This Row],[actual_price]] * Table1[[#This Row],[rating_count]]</f>
        <v>7586700</v>
      </c>
      <c r="K276" s="8" t="str">
        <f>IF(Table1[[#This Row],[actual_price]]&lt;200,"&lt;₹200",IF(Table1[[#This Row],[actual_price]]&lt;=500,"₹200–₹500","&gt;₹500"))</f>
        <v>&gt;₹500</v>
      </c>
      <c r="L276" s="8">
        <f xml:space="preserve"> Table1[[#This Row],[rating]] + (Table1[[#This Row],[rating_count]] / 1000)</f>
        <v>7.5</v>
      </c>
    </row>
    <row r="277" spans="1:12" x14ac:dyDescent="0.25">
      <c r="A277">
        <v>276</v>
      </c>
      <c r="B277" t="s">
        <v>576</v>
      </c>
      <c r="C277" t="s">
        <v>577</v>
      </c>
      <c r="D277" t="s">
        <v>110</v>
      </c>
      <c r="E277" s="7">
        <v>399</v>
      </c>
      <c r="F277" s="7">
        <v>999</v>
      </c>
      <c r="G277" s="9">
        <v>60</v>
      </c>
      <c r="H277" s="7">
        <v>3.3</v>
      </c>
      <c r="I277" s="7">
        <v>23</v>
      </c>
      <c r="J277" s="7">
        <f xml:space="preserve"> Table1[[#This Row],[actual_price]] * Table1[[#This Row],[rating_count]]</f>
        <v>22977</v>
      </c>
      <c r="K277" s="8" t="str">
        <f>IF(Table1[[#This Row],[actual_price]]&lt;200,"&lt;₹200",IF(Table1[[#This Row],[actual_price]]&lt;=500,"₹200–₹500","&gt;₹500"))</f>
        <v>&gt;₹500</v>
      </c>
      <c r="L277" s="8">
        <f xml:space="preserve"> Table1[[#This Row],[rating]] + (Table1[[#This Row],[rating_count]] / 1000)</f>
        <v>3.323</v>
      </c>
    </row>
    <row r="278" spans="1:12" x14ac:dyDescent="0.25">
      <c r="A278">
        <v>277</v>
      </c>
      <c r="B278" t="s">
        <v>578</v>
      </c>
      <c r="C278" t="s">
        <v>579</v>
      </c>
      <c r="D278" t="s">
        <v>45</v>
      </c>
      <c r="E278" s="7">
        <v>45999</v>
      </c>
      <c r="F278" s="7">
        <v>69900</v>
      </c>
      <c r="G278" s="9">
        <v>34</v>
      </c>
      <c r="H278" s="7">
        <v>4.3</v>
      </c>
      <c r="I278" s="7">
        <v>7109</v>
      </c>
      <c r="J278" s="7">
        <f xml:space="preserve"> Table1[[#This Row],[actual_price]] * Table1[[#This Row],[rating_count]]</f>
        <v>496919100</v>
      </c>
      <c r="K278" s="8" t="str">
        <f>IF(Table1[[#This Row],[actual_price]]&lt;200,"&lt;₹200",IF(Table1[[#This Row],[actual_price]]&lt;=500,"₹200–₹500","&gt;₹500"))</f>
        <v>&gt;₹500</v>
      </c>
      <c r="L278" s="8">
        <f xml:space="preserve"> Table1[[#This Row],[rating]] + (Table1[[#This Row],[rating_count]] / 1000)</f>
        <v>11.408999999999999</v>
      </c>
    </row>
    <row r="279" spans="1:12" x14ac:dyDescent="0.25">
      <c r="A279">
        <v>278</v>
      </c>
      <c r="B279" t="s">
        <v>580</v>
      </c>
      <c r="C279" t="s">
        <v>581</v>
      </c>
      <c r="D279" t="s">
        <v>10</v>
      </c>
      <c r="E279" s="7">
        <v>119</v>
      </c>
      <c r="F279" s="7">
        <v>299</v>
      </c>
      <c r="G279" s="9">
        <v>60</v>
      </c>
      <c r="H279" s="7">
        <v>3.8</v>
      </c>
      <c r="I279" s="7">
        <v>51</v>
      </c>
      <c r="J279" s="7">
        <f xml:space="preserve"> Table1[[#This Row],[actual_price]] * Table1[[#This Row],[rating_count]]</f>
        <v>15249</v>
      </c>
      <c r="K279" s="8" t="str">
        <f>IF(Table1[[#This Row],[actual_price]]&lt;200,"&lt;₹200",IF(Table1[[#This Row],[actual_price]]&lt;=500,"₹200–₹500","&gt;₹500"))</f>
        <v>₹200–₹500</v>
      </c>
      <c r="L279" s="8">
        <f xml:space="preserve"> Table1[[#This Row],[rating]] + (Table1[[#This Row],[rating_count]] / 1000)</f>
        <v>3.851</v>
      </c>
    </row>
    <row r="280" spans="1:12" x14ac:dyDescent="0.25">
      <c r="A280">
        <v>279</v>
      </c>
      <c r="B280" t="s">
        <v>582</v>
      </c>
      <c r="C280" t="s">
        <v>583</v>
      </c>
      <c r="D280" t="s">
        <v>45</v>
      </c>
      <c r="E280" s="7">
        <v>21999</v>
      </c>
      <c r="F280" s="7">
        <v>29999</v>
      </c>
      <c r="G280" s="9">
        <v>27</v>
      </c>
      <c r="H280" s="7">
        <v>4.2</v>
      </c>
      <c r="I280" s="7">
        <v>32840</v>
      </c>
      <c r="J280" s="7">
        <f xml:space="preserve"> Table1[[#This Row],[actual_price]] * Table1[[#This Row],[rating_count]]</f>
        <v>985167160</v>
      </c>
      <c r="K280" s="8" t="str">
        <f>IF(Table1[[#This Row],[actual_price]]&lt;200,"&lt;₹200",IF(Table1[[#This Row],[actual_price]]&lt;=500,"₹200–₹500","&gt;₹500"))</f>
        <v>&gt;₹500</v>
      </c>
      <c r="L280" s="8">
        <f xml:space="preserve"> Table1[[#This Row],[rating]] + (Table1[[#This Row],[rating_count]] / 1000)</f>
        <v>37.040000000000006</v>
      </c>
    </row>
    <row r="281" spans="1:12" x14ac:dyDescent="0.25">
      <c r="A281">
        <v>280</v>
      </c>
      <c r="B281" t="s">
        <v>584</v>
      </c>
      <c r="C281" t="s">
        <v>585</v>
      </c>
      <c r="D281" t="s">
        <v>110</v>
      </c>
      <c r="E281" s="7">
        <v>299</v>
      </c>
      <c r="F281" s="7">
        <v>599</v>
      </c>
      <c r="G281" s="9">
        <v>50</v>
      </c>
      <c r="H281" s="7">
        <v>3.7</v>
      </c>
      <c r="I281" s="7">
        <v>708</v>
      </c>
      <c r="J281" s="7">
        <f xml:space="preserve"> Table1[[#This Row],[actual_price]] * Table1[[#This Row],[rating_count]]</f>
        <v>424092</v>
      </c>
      <c r="K281" s="8" t="str">
        <f>IF(Table1[[#This Row],[actual_price]]&lt;200,"&lt;₹200",IF(Table1[[#This Row],[actual_price]]&lt;=500,"₹200–₹500","&gt;₹500"))</f>
        <v>&gt;₹500</v>
      </c>
      <c r="L281" s="8">
        <f xml:space="preserve"> Table1[[#This Row],[rating]] + (Table1[[#This Row],[rating_count]] / 1000)</f>
        <v>4.4080000000000004</v>
      </c>
    </row>
    <row r="282" spans="1:12" x14ac:dyDescent="0.25">
      <c r="A282">
        <v>281</v>
      </c>
      <c r="B282" t="s">
        <v>586</v>
      </c>
      <c r="C282" t="s">
        <v>587</v>
      </c>
      <c r="D282" t="s">
        <v>45</v>
      </c>
      <c r="E282" s="7">
        <v>21990</v>
      </c>
      <c r="F282" s="7">
        <v>34990</v>
      </c>
      <c r="G282" s="9">
        <v>37</v>
      </c>
      <c r="H282" s="7">
        <v>4.3</v>
      </c>
      <c r="I282" s="7">
        <v>1657</v>
      </c>
      <c r="J282" s="7">
        <f xml:space="preserve"> Table1[[#This Row],[actual_price]] * Table1[[#This Row],[rating_count]]</f>
        <v>57978430</v>
      </c>
      <c r="K282" s="8" t="str">
        <f>IF(Table1[[#This Row],[actual_price]]&lt;200,"&lt;₹200",IF(Table1[[#This Row],[actual_price]]&lt;=500,"₹200–₹500","&gt;₹500"))</f>
        <v>&gt;₹500</v>
      </c>
      <c r="L282" s="8">
        <f xml:space="preserve"> Table1[[#This Row],[rating]] + (Table1[[#This Row],[rating_count]] / 1000)</f>
        <v>5.9569999999999999</v>
      </c>
    </row>
    <row r="283" spans="1:12" x14ac:dyDescent="0.25">
      <c r="A283">
        <v>282</v>
      </c>
      <c r="B283" t="s">
        <v>588</v>
      </c>
      <c r="C283" t="s">
        <v>589</v>
      </c>
      <c r="D283" t="s">
        <v>10</v>
      </c>
      <c r="E283" s="7">
        <v>417.44</v>
      </c>
      <c r="F283" s="7">
        <v>670</v>
      </c>
      <c r="G283" s="9">
        <v>38</v>
      </c>
      <c r="H283" s="7">
        <v>3.9</v>
      </c>
      <c r="I283" s="7">
        <v>523</v>
      </c>
      <c r="J283" s="7">
        <f xml:space="preserve"> Table1[[#This Row],[actual_price]] * Table1[[#This Row],[rating_count]]</f>
        <v>350410</v>
      </c>
      <c r="K283" s="8" t="str">
        <f>IF(Table1[[#This Row],[actual_price]]&lt;200,"&lt;₹200",IF(Table1[[#This Row],[actual_price]]&lt;=500,"₹200–₹500","&gt;₹500"))</f>
        <v>&gt;₹500</v>
      </c>
      <c r="L283" s="8">
        <f xml:space="preserve"> Table1[[#This Row],[rating]] + (Table1[[#This Row],[rating_count]] / 1000)</f>
        <v>4.423</v>
      </c>
    </row>
    <row r="284" spans="1:12" x14ac:dyDescent="0.25">
      <c r="A284">
        <v>283</v>
      </c>
      <c r="B284" t="s">
        <v>590</v>
      </c>
      <c r="C284" t="s">
        <v>591</v>
      </c>
      <c r="D284" t="s">
        <v>10</v>
      </c>
      <c r="E284" s="7">
        <v>199</v>
      </c>
      <c r="F284" s="7">
        <v>999</v>
      </c>
      <c r="G284" s="9">
        <v>80</v>
      </c>
      <c r="H284" s="7">
        <v>3</v>
      </c>
      <c r="I284" s="7"/>
      <c r="J284" s="7">
        <f xml:space="preserve"> Table1[[#This Row],[actual_price]] * Table1[[#This Row],[rating_count]]</f>
        <v>0</v>
      </c>
      <c r="K284" s="8" t="str">
        <f>IF(Table1[[#This Row],[actual_price]]&lt;200,"&lt;₹200",IF(Table1[[#This Row],[actual_price]]&lt;=500,"₹200–₹500","&gt;₹500"))</f>
        <v>&gt;₹500</v>
      </c>
      <c r="L284" s="8">
        <f xml:space="preserve"> Table1[[#This Row],[rating]] + (Table1[[#This Row],[rating_count]] / 1000)</f>
        <v>3</v>
      </c>
    </row>
    <row r="285" spans="1:12" x14ac:dyDescent="0.25">
      <c r="A285">
        <v>284</v>
      </c>
      <c r="B285" t="s">
        <v>592</v>
      </c>
      <c r="C285" t="s">
        <v>593</v>
      </c>
      <c r="D285" t="s">
        <v>45</v>
      </c>
      <c r="E285" s="7">
        <v>47990</v>
      </c>
      <c r="F285" s="7">
        <v>79990</v>
      </c>
      <c r="G285" s="9">
        <v>40</v>
      </c>
      <c r="H285" s="7">
        <v>4.3</v>
      </c>
      <c r="I285" s="7">
        <v>1376</v>
      </c>
      <c r="J285" s="7">
        <f xml:space="preserve"> Table1[[#This Row],[actual_price]] * Table1[[#This Row],[rating_count]]</f>
        <v>110066240</v>
      </c>
      <c r="K285" s="8" t="str">
        <f>IF(Table1[[#This Row],[actual_price]]&lt;200,"&lt;₹200",IF(Table1[[#This Row],[actual_price]]&lt;=500,"₹200–₹500","&gt;₹500"))</f>
        <v>&gt;₹500</v>
      </c>
      <c r="L285" s="8">
        <f xml:space="preserve"> Table1[[#This Row],[rating]] + (Table1[[#This Row],[rating_count]] / 1000)</f>
        <v>5.6760000000000002</v>
      </c>
    </row>
    <row r="286" spans="1:12" x14ac:dyDescent="0.25">
      <c r="A286">
        <v>285</v>
      </c>
      <c r="B286" t="s">
        <v>594</v>
      </c>
      <c r="C286" t="s">
        <v>595</v>
      </c>
      <c r="D286" t="s">
        <v>110</v>
      </c>
      <c r="E286" s="7">
        <v>215</v>
      </c>
      <c r="F286" s="7">
        <v>499</v>
      </c>
      <c r="G286" s="9">
        <v>57</v>
      </c>
      <c r="H286" s="7">
        <v>3.5</v>
      </c>
      <c r="I286" s="7">
        <v>121</v>
      </c>
      <c r="J286" s="7">
        <f xml:space="preserve"> Table1[[#This Row],[actual_price]] * Table1[[#This Row],[rating_count]]</f>
        <v>60379</v>
      </c>
      <c r="K286" s="8" t="str">
        <f>IF(Table1[[#This Row],[actual_price]]&lt;200,"&lt;₹200",IF(Table1[[#This Row],[actual_price]]&lt;=500,"₹200–₹500","&gt;₹500"))</f>
        <v>₹200–₹500</v>
      </c>
      <c r="L286" s="8">
        <f xml:space="preserve"> Table1[[#This Row],[rating]] + (Table1[[#This Row],[rating_count]] / 1000)</f>
        <v>3.621</v>
      </c>
    </row>
    <row r="287" spans="1:12" x14ac:dyDescent="0.25">
      <c r="A287">
        <v>286</v>
      </c>
      <c r="B287" t="s">
        <v>596</v>
      </c>
      <c r="C287" t="s">
        <v>597</v>
      </c>
      <c r="D287" t="s">
        <v>10</v>
      </c>
      <c r="E287" s="7">
        <v>99</v>
      </c>
      <c r="F287" s="7">
        <v>800</v>
      </c>
      <c r="G287" s="9">
        <v>88</v>
      </c>
      <c r="H287" s="7">
        <v>3.9</v>
      </c>
      <c r="I287" s="7">
        <v>1075</v>
      </c>
      <c r="J287" s="7">
        <f xml:space="preserve"> Table1[[#This Row],[actual_price]] * Table1[[#This Row],[rating_count]]</f>
        <v>860000</v>
      </c>
      <c r="K287" s="8" t="str">
        <f>IF(Table1[[#This Row],[actual_price]]&lt;200,"&lt;₹200",IF(Table1[[#This Row],[actual_price]]&lt;=500,"₹200–₹500","&gt;₹500"))</f>
        <v>&gt;₹500</v>
      </c>
      <c r="L287" s="8">
        <f xml:space="preserve"> Table1[[#This Row],[rating]] + (Table1[[#This Row],[rating_count]] / 1000)</f>
        <v>4.9749999999999996</v>
      </c>
    </row>
    <row r="288" spans="1:12" x14ac:dyDescent="0.25">
      <c r="A288">
        <v>287</v>
      </c>
      <c r="B288" t="s">
        <v>598</v>
      </c>
      <c r="C288" t="s">
        <v>599</v>
      </c>
      <c r="D288" t="s">
        <v>45</v>
      </c>
      <c r="E288" s="7">
        <v>18999</v>
      </c>
      <c r="F288" s="7">
        <v>35000</v>
      </c>
      <c r="G288" s="9">
        <v>46</v>
      </c>
      <c r="H288" s="7">
        <v>4</v>
      </c>
      <c r="I288" s="7">
        <v>1001</v>
      </c>
      <c r="J288" s="7">
        <f xml:space="preserve"> Table1[[#This Row],[actual_price]] * Table1[[#This Row],[rating_count]]</f>
        <v>35035000</v>
      </c>
      <c r="K288" s="8" t="str">
        <f>IF(Table1[[#This Row],[actual_price]]&lt;200,"&lt;₹200",IF(Table1[[#This Row],[actual_price]]&lt;=500,"₹200–₹500","&gt;₹500"))</f>
        <v>&gt;₹500</v>
      </c>
      <c r="L288" s="8">
        <f xml:space="preserve"> Table1[[#This Row],[rating]] + (Table1[[#This Row],[rating_count]] / 1000)</f>
        <v>5.0009999999999994</v>
      </c>
    </row>
    <row r="289" spans="1:12" x14ac:dyDescent="0.25">
      <c r="A289">
        <v>288</v>
      </c>
      <c r="B289" t="s">
        <v>600</v>
      </c>
      <c r="C289" t="s">
        <v>601</v>
      </c>
      <c r="D289" t="s">
        <v>10</v>
      </c>
      <c r="E289" s="7">
        <v>249</v>
      </c>
      <c r="F289" s="7">
        <v>999</v>
      </c>
      <c r="G289" s="9">
        <v>75</v>
      </c>
      <c r="H289" s="7">
        <v>4.3</v>
      </c>
      <c r="I289" s="7">
        <v>112</v>
      </c>
      <c r="J289" s="7">
        <f xml:space="preserve"> Table1[[#This Row],[actual_price]] * Table1[[#This Row],[rating_count]]</f>
        <v>111888</v>
      </c>
      <c r="K289" s="8" t="str">
        <f>IF(Table1[[#This Row],[actual_price]]&lt;200,"&lt;₹200",IF(Table1[[#This Row],[actual_price]]&lt;=500,"₹200–₹500","&gt;₹500"))</f>
        <v>&gt;₹500</v>
      </c>
      <c r="L289" s="8">
        <f xml:space="preserve"> Table1[[#This Row],[rating]] + (Table1[[#This Row],[rating_count]] / 1000)</f>
        <v>4.4119999999999999</v>
      </c>
    </row>
    <row r="290" spans="1:12" x14ac:dyDescent="0.25">
      <c r="A290">
        <v>289</v>
      </c>
      <c r="B290" t="s">
        <v>602</v>
      </c>
      <c r="C290" t="s">
        <v>603</v>
      </c>
      <c r="D290" t="s">
        <v>121</v>
      </c>
      <c r="E290" s="7">
        <v>7999</v>
      </c>
      <c r="F290" s="7">
        <v>15999</v>
      </c>
      <c r="G290" s="9">
        <v>50</v>
      </c>
      <c r="H290" s="7">
        <v>3.8</v>
      </c>
      <c r="I290" s="7">
        <v>3022</v>
      </c>
      <c r="J290" s="7">
        <f xml:space="preserve"> Table1[[#This Row],[actual_price]] * Table1[[#This Row],[rating_count]]</f>
        <v>48348978</v>
      </c>
      <c r="K290" s="8" t="str">
        <f>IF(Table1[[#This Row],[actual_price]]&lt;200,"&lt;₹200",IF(Table1[[#This Row],[actual_price]]&lt;=500,"₹200–₹500","&gt;₹500"))</f>
        <v>&gt;₹500</v>
      </c>
      <c r="L290" s="8">
        <f xml:space="preserve"> Table1[[#This Row],[rating]] + (Table1[[#This Row],[rating_count]] / 1000)</f>
        <v>6.8219999999999992</v>
      </c>
    </row>
    <row r="291" spans="1:12" x14ac:dyDescent="0.25">
      <c r="A291">
        <v>290</v>
      </c>
      <c r="B291" t="s">
        <v>604</v>
      </c>
      <c r="C291" t="s">
        <v>605</v>
      </c>
      <c r="D291" t="s">
        <v>10</v>
      </c>
      <c r="E291" s="7">
        <v>649</v>
      </c>
      <c r="F291" s="7">
        <v>1600</v>
      </c>
      <c r="G291" s="9">
        <v>59</v>
      </c>
      <c r="H291" s="7">
        <v>4.3</v>
      </c>
      <c r="I291" s="7">
        <v>5451</v>
      </c>
      <c r="J291" s="7">
        <f xml:space="preserve"> Table1[[#This Row],[actual_price]] * Table1[[#This Row],[rating_count]]</f>
        <v>8721600</v>
      </c>
      <c r="K291" s="8" t="str">
        <f>IF(Table1[[#This Row],[actual_price]]&lt;200,"&lt;₹200",IF(Table1[[#This Row],[actual_price]]&lt;=500,"₹200–₹500","&gt;₹500"))</f>
        <v>&gt;₹500</v>
      </c>
      <c r="L291" s="8">
        <f xml:space="preserve"> Table1[[#This Row],[rating]] + (Table1[[#This Row],[rating_count]] / 1000)</f>
        <v>9.7509999999999994</v>
      </c>
    </row>
    <row r="292" spans="1:12" x14ac:dyDescent="0.25">
      <c r="A292">
        <v>291</v>
      </c>
      <c r="B292" t="s">
        <v>606</v>
      </c>
      <c r="C292" t="s">
        <v>174</v>
      </c>
      <c r="D292" t="s">
        <v>110</v>
      </c>
      <c r="E292" s="7">
        <v>1289</v>
      </c>
      <c r="F292" s="7">
        <v>2499</v>
      </c>
      <c r="G292" s="9">
        <v>48</v>
      </c>
      <c r="H292" s="7">
        <v>3.3</v>
      </c>
      <c r="I292" s="7">
        <v>73</v>
      </c>
      <c r="J292" s="7">
        <f xml:space="preserve"> Table1[[#This Row],[actual_price]] * Table1[[#This Row],[rating_count]]</f>
        <v>182427</v>
      </c>
      <c r="K292" s="8" t="str">
        <f>IF(Table1[[#This Row],[actual_price]]&lt;200,"&lt;₹200",IF(Table1[[#This Row],[actual_price]]&lt;=500,"₹200–₹500","&gt;₹500"))</f>
        <v>&gt;₹500</v>
      </c>
      <c r="L292" s="8">
        <f xml:space="preserve"> Table1[[#This Row],[rating]] + (Table1[[#This Row],[rating_count]] / 1000)</f>
        <v>3.3729999999999998</v>
      </c>
    </row>
    <row r="293" spans="1:12" x14ac:dyDescent="0.25">
      <c r="A293">
        <v>292</v>
      </c>
      <c r="B293" t="s">
        <v>607</v>
      </c>
      <c r="C293" t="s">
        <v>608</v>
      </c>
      <c r="D293" t="s">
        <v>36</v>
      </c>
      <c r="E293" s="7">
        <v>609</v>
      </c>
      <c r="F293" s="7">
        <v>1500</v>
      </c>
      <c r="G293" s="9">
        <v>59</v>
      </c>
      <c r="H293" s="7">
        <v>4.5</v>
      </c>
      <c r="I293" s="7">
        <v>1029</v>
      </c>
      <c r="J293" s="7">
        <f xml:space="preserve"> Table1[[#This Row],[actual_price]] * Table1[[#This Row],[rating_count]]</f>
        <v>1543500</v>
      </c>
      <c r="K293" s="8" t="str">
        <f>IF(Table1[[#This Row],[actual_price]]&lt;200,"&lt;₹200",IF(Table1[[#This Row],[actual_price]]&lt;=500,"₹200–₹500","&gt;₹500"))</f>
        <v>&gt;₹500</v>
      </c>
      <c r="L293" s="8">
        <f xml:space="preserve"> Table1[[#This Row],[rating]] + (Table1[[#This Row],[rating_count]] / 1000)</f>
        <v>5.5289999999999999</v>
      </c>
    </row>
    <row r="294" spans="1:12" x14ac:dyDescent="0.25">
      <c r="A294">
        <v>293</v>
      </c>
      <c r="B294" t="s">
        <v>609</v>
      </c>
      <c r="C294" t="s">
        <v>610</v>
      </c>
      <c r="D294" t="s">
        <v>45</v>
      </c>
      <c r="E294" s="7">
        <v>32990</v>
      </c>
      <c r="F294" s="7">
        <v>54990</v>
      </c>
      <c r="G294" s="9">
        <v>40</v>
      </c>
      <c r="H294" s="7">
        <v>4.0999999999999996</v>
      </c>
      <c r="I294" s="7">
        <v>1555</v>
      </c>
      <c r="J294" s="7">
        <f xml:space="preserve"> Table1[[#This Row],[actual_price]] * Table1[[#This Row],[rating_count]]</f>
        <v>85509450</v>
      </c>
      <c r="K294" s="8" t="str">
        <f>IF(Table1[[#This Row],[actual_price]]&lt;200,"&lt;₹200",IF(Table1[[#This Row],[actual_price]]&lt;=500,"₹200–₹500","&gt;₹500"))</f>
        <v>&gt;₹500</v>
      </c>
      <c r="L294" s="8">
        <f xml:space="preserve"> Table1[[#This Row],[rating]] + (Table1[[#This Row],[rating_count]] / 1000)</f>
        <v>5.6549999999999994</v>
      </c>
    </row>
    <row r="295" spans="1:12" x14ac:dyDescent="0.25">
      <c r="A295">
        <v>294</v>
      </c>
      <c r="B295" t="s">
        <v>611</v>
      </c>
      <c r="C295" t="s">
        <v>612</v>
      </c>
      <c r="D295" t="s">
        <v>36</v>
      </c>
      <c r="E295" s="7">
        <v>599</v>
      </c>
      <c r="F295" s="7">
        <v>1999</v>
      </c>
      <c r="G295" s="9">
        <v>70</v>
      </c>
      <c r="H295" s="7">
        <v>4.2</v>
      </c>
      <c r="I295" s="7">
        <v>47</v>
      </c>
      <c r="J295" s="7">
        <f xml:space="preserve"> Table1[[#This Row],[actual_price]] * Table1[[#This Row],[rating_count]]</f>
        <v>93953</v>
      </c>
      <c r="K295" s="8" t="str">
        <f>IF(Table1[[#This Row],[actual_price]]&lt;200,"&lt;₹200",IF(Table1[[#This Row],[actual_price]]&lt;=500,"₹200–₹500","&gt;₹500"))</f>
        <v>&gt;₹500</v>
      </c>
      <c r="L295" s="8">
        <f xml:space="preserve"> Table1[[#This Row],[rating]] + (Table1[[#This Row],[rating_count]] / 1000)</f>
        <v>4.2469999999999999</v>
      </c>
    </row>
    <row r="296" spans="1:12" x14ac:dyDescent="0.25">
      <c r="A296">
        <v>295</v>
      </c>
      <c r="B296" t="s">
        <v>613</v>
      </c>
      <c r="C296" t="s">
        <v>614</v>
      </c>
      <c r="D296" t="s">
        <v>10</v>
      </c>
      <c r="E296" s="7">
        <v>349</v>
      </c>
      <c r="F296" s="7">
        <v>899</v>
      </c>
      <c r="G296" s="9">
        <v>61</v>
      </c>
      <c r="H296" s="7">
        <v>4.0999999999999996</v>
      </c>
      <c r="I296" s="7">
        <v>14896</v>
      </c>
      <c r="J296" s="7">
        <f xml:space="preserve"> Table1[[#This Row],[actual_price]] * Table1[[#This Row],[rating_count]]</f>
        <v>13391504</v>
      </c>
      <c r="K296" s="8" t="str">
        <f>IF(Table1[[#This Row],[actual_price]]&lt;200,"&lt;₹200",IF(Table1[[#This Row],[actual_price]]&lt;=500,"₹200–₹500","&gt;₹500"))</f>
        <v>&gt;₹500</v>
      </c>
      <c r="L296" s="8">
        <f xml:space="preserve"> Table1[[#This Row],[rating]] + (Table1[[#This Row],[rating_count]] / 1000)</f>
        <v>18.996000000000002</v>
      </c>
    </row>
    <row r="297" spans="1:12" x14ac:dyDescent="0.25">
      <c r="A297">
        <v>296</v>
      </c>
      <c r="B297" t="s">
        <v>615</v>
      </c>
      <c r="C297" t="s">
        <v>616</v>
      </c>
      <c r="D297" t="s">
        <v>45</v>
      </c>
      <c r="E297" s="7">
        <v>29999</v>
      </c>
      <c r="F297" s="7">
        <v>50999</v>
      </c>
      <c r="G297" s="9">
        <v>41</v>
      </c>
      <c r="H297" s="7">
        <v>4.4000000000000004</v>
      </c>
      <c r="I297" s="7">
        <v>1712</v>
      </c>
      <c r="J297" s="7">
        <f xml:space="preserve"> Table1[[#This Row],[actual_price]] * Table1[[#This Row],[rating_count]]</f>
        <v>87310288</v>
      </c>
      <c r="K297" s="8" t="str">
        <f>IF(Table1[[#This Row],[actual_price]]&lt;200,"&lt;₹200",IF(Table1[[#This Row],[actual_price]]&lt;=500,"₹200–₹500","&gt;₹500"))</f>
        <v>&gt;₹500</v>
      </c>
      <c r="L297" s="8">
        <f xml:space="preserve"> Table1[[#This Row],[rating]] + (Table1[[#This Row],[rating_count]] / 1000)</f>
        <v>6.1120000000000001</v>
      </c>
    </row>
    <row r="298" spans="1:12" x14ac:dyDescent="0.25">
      <c r="A298">
        <v>297</v>
      </c>
      <c r="B298" t="s">
        <v>617</v>
      </c>
      <c r="C298" t="s">
        <v>510</v>
      </c>
      <c r="D298" t="s">
        <v>110</v>
      </c>
      <c r="E298" s="7">
        <v>199</v>
      </c>
      <c r="F298" s="7">
        <v>399</v>
      </c>
      <c r="G298" s="9">
        <v>50</v>
      </c>
      <c r="H298" s="7">
        <v>4.2</v>
      </c>
      <c r="I298" s="7">
        <v>1335</v>
      </c>
      <c r="J298" s="7">
        <f xml:space="preserve"> Table1[[#This Row],[actual_price]] * Table1[[#This Row],[rating_count]]</f>
        <v>532665</v>
      </c>
      <c r="K298" s="8" t="str">
        <f>IF(Table1[[#This Row],[actual_price]]&lt;200,"&lt;₹200",IF(Table1[[#This Row],[actual_price]]&lt;=500,"₹200–₹500","&gt;₹500"))</f>
        <v>₹200–₹500</v>
      </c>
      <c r="L298" s="8">
        <f xml:space="preserve"> Table1[[#This Row],[rating]] + (Table1[[#This Row],[rating_count]] / 1000)</f>
        <v>5.5350000000000001</v>
      </c>
    </row>
    <row r="299" spans="1:12" x14ac:dyDescent="0.25">
      <c r="A299">
        <v>298</v>
      </c>
      <c r="B299" t="s">
        <v>618</v>
      </c>
      <c r="C299" t="s">
        <v>619</v>
      </c>
      <c r="D299" t="s">
        <v>110</v>
      </c>
      <c r="E299" s="7">
        <v>349</v>
      </c>
      <c r="F299" s="7">
        <v>699</v>
      </c>
      <c r="G299" s="9">
        <v>50</v>
      </c>
      <c r="H299" s="7">
        <v>3.9</v>
      </c>
      <c r="I299" s="7">
        <v>214</v>
      </c>
      <c r="J299" s="7">
        <f xml:space="preserve"> Table1[[#This Row],[actual_price]] * Table1[[#This Row],[rating_count]]</f>
        <v>149586</v>
      </c>
      <c r="K299" s="8" t="str">
        <f>IF(Table1[[#This Row],[actual_price]]&lt;200,"&lt;₹200",IF(Table1[[#This Row],[actual_price]]&lt;=500,"₹200–₹500","&gt;₹500"))</f>
        <v>&gt;₹500</v>
      </c>
      <c r="L299" s="8">
        <f xml:space="preserve"> Table1[[#This Row],[rating]] + (Table1[[#This Row],[rating_count]] / 1000)</f>
        <v>4.1139999999999999</v>
      </c>
    </row>
    <row r="300" spans="1:12" x14ac:dyDescent="0.25">
      <c r="A300">
        <v>299</v>
      </c>
      <c r="B300" t="s">
        <v>620</v>
      </c>
      <c r="C300" t="s">
        <v>621</v>
      </c>
      <c r="D300" t="s">
        <v>152</v>
      </c>
      <c r="E300" s="7">
        <v>1850</v>
      </c>
      <c r="F300" s="7">
        <v>4500</v>
      </c>
      <c r="G300" s="9">
        <v>59</v>
      </c>
      <c r="H300" s="7">
        <v>4</v>
      </c>
      <c r="I300" s="7">
        <v>184</v>
      </c>
      <c r="J300" s="7">
        <f xml:space="preserve"> Table1[[#This Row],[actual_price]] * Table1[[#This Row],[rating_count]]</f>
        <v>828000</v>
      </c>
      <c r="K300" s="8" t="str">
        <f>IF(Table1[[#This Row],[actual_price]]&lt;200,"&lt;₹200",IF(Table1[[#This Row],[actual_price]]&lt;=500,"₹200–₹500","&gt;₹500"))</f>
        <v>&gt;₹500</v>
      </c>
      <c r="L300" s="8">
        <f xml:space="preserve"> Table1[[#This Row],[rating]] + (Table1[[#This Row],[rating_count]] / 1000)</f>
        <v>4.1840000000000002</v>
      </c>
    </row>
    <row r="301" spans="1:12" x14ac:dyDescent="0.25">
      <c r="A301">
        <v>300</v>
      </c>
      <c r="B301" t="s">
        <v>622</v>
      </c>
      <c r="C301" t="s">
        <v>623</v>
      </c>
      <c r="D301" t="s">
        <v>334</v>
      </c>
      <c r="E301" s="7">
        <v>13990</v>
      </c>
      <c r="F301" s="7">
        <v>28900</v>
      </c>
      <c r="G301" s="9">
        <v>52</v>
      </c>
      <c r="H301" s="7">
        <v>4.5</v>
      </c>
      <c r="I301" s="7">
        <v>7</v>
      </c>
      <c r="J301" s="7">
        <f xml:space="preserve"> Table1[[#This Row],[actual_price]] * Table1[[#This Row],[rating_count]]</f>
        <v>202300</v>
      </c>
      <c r="K301" s="8" t="str">
        <f>IF(Table1[[#This Row],[actual_price]]&lt;200,"&lt;₹200",IF(Table1[[#This Row],[actual_price]]&lt;=500,"₹200–₹500","&gt;₹500"))</f>
        <v>&gt;₹500</v>
      </c>
      <c r="L301" s="8">
        <f xml:space="preserve"> Table1[[#This Row],[rating]] + (Table1[[#This Row],[rating_count]] / 1000)</f>
        <v>4.5069999999999997</v>
      </c>
    </row>
    <row r="302" spans="1:12" x14ac:dyDescent="0.25">
      <c r="A302">
        <v>301</v>
      </c>
      <c r="B302" t="s">
        <v>624</v>
      </c>
      <c r="C302" t="s">
        <v>625</v>
      </c>
      <c r="D302" t="s">
        <v>10</v>
      </c>
      <c r="E302" s="7">
        <v>129</v>
      </c>
      <c r="F302" s="7">
        <v>449</v>
      </c>
      <c r="G302" s="9">
        <v>71</v>
      </c>
      <c r="H302" s="7">
        <v>3.7</v>
      </c>
      <c r="I302" s="7">
        <v>41</v>
      </c>
      <c r="J302" s="7">
        <f xml:space="preserve"> Table1[[#This Row],[actual_price]] * Table1[[#This Row],[rating_count]]</f>
        <v>18409</v>
      </c>
      <c r="K302" s="8" t="str">
        <f>IF(Table1[[#This Row],[actual_price]]&lt;200,"&lt;₹200",IF(Table1[[#This Row],[actual_price]]&lt;=500,"₹200–₹500","&gt;₹500"))</f>
        <v>₹200–₹500</v>
      </c>
      <c r="L302" s="8">
        <f xml:space="preserve"> Table1[[#This Row],[rating]] + (Table1[[#This Row],[rating_count]] / 1000)</f>
        <v>3.7410000000000001</v>
      </c>
    </row>
    <row r="303" spans="1:12" x14ac:dyDescent="0.25">
      <c r="A303">
        <v>302</v>
      </c>
      <c r="B303" t="s">
        <v>626</v>
      </c>
      <c r="C303" t="s">
        <v>627</v>
      </c>
      <c r="D303" t="s">
        <v>36</v>
      </c>
      <c r="E303" s="7">
        <v>379</v>
      </c>
      <c r="F303" s="7">
        <v>999</v>
      </c>
      <c r="G303" s="9">
        <v>62</v>
      </c>
      <c r="H303" s="7">
        <v>4.2</v>
      </c>
      <c r="I303" s="7">
        <v>12153</v>
      </c>
      <c r="J303" s="7">
        <f xml:space="preserve"> Table1[[#This Row],[actual_price]] * Table1[[#This Row],[rating_count]]</f>
        <v>12140847</v>
      </c>
      <c r="K303" s="8" t="str">
        <f>IF(Table1[[#This Row],[actual_price]]&lt;200,"&lt;₹200",IF(Table1[[#This Row],[actual_price]]&lt;=500,"₹200–₹500","&gt;₹500"))</f>
        <v>&gt;₹500</v>
      </c>
      <c r="L303" s="8">
        <f xml:space="preserve"> Table1[[#This Row],[rating]] + (Table1[[#This Row],[rating_count]] / 1000)</f>
        <v>16.353000000000002</v>
      </c>
    </row>
    <row r="304" spans="1:12" x14ac:dyDescent="0.25">
      <c r="A304">
        <v>303</v>
      </c>
      <c r="B304" t="s">
        <v>628</v>
      </c>
      <c r="C304" t="s">
        <v>629</v>
      </c>
      <c r="D304" t="s">
        <v>36</v>
      </c>
      <c r="E304" s="7">
        <v>185</v>
      </c>
      <c r="F304" s="7">
        <v>499</v>
      </c>
      <c r="G304" s="9">
        <v>63</v>
      </c>
      <c r="H304" s="7">
        <v>4.2</v>
      </c>
      <c r="I304" s="7">
        <v>25</v>
      </c>
      <c r="J304" s="7">
        <f xml:space="preserve"> Table1[[#This Row],[actual_price]] * Table1[[#This Row],[rating_count]]</f>
        <v>12475</v>
      </c>
      <c r="K304" s="8" t="str">
        <f>IF(Table1[[#This Row],[actual_price]]&lt;200,"&lt;₹200",IF(Table1[[#This Row],[actual_price]]&lt;=500,"₹200–₹500","&gt;₹500"))</f>
        <v>₹200–₹500</v>
      </c>
      <c r="L304" s="8">
        <f xml:space="preserve"> Table1[[#This Row],[rating]] + (Table1[[#This Row],[rating_count]] / 1000)</f>
        <v>4.2250000000000005</v>
      </c>
    </row>
    <row r="305" spans="1:12" x14ac:dyDescent="0.25">
      <c r="A305">
        <v>304</v>
      </c>
      <c r="B305" t="s">
        <v>630</v>
      </c>
      <c r="C305" t="s">
        <v>631</v>
      </c>
      <c r="D305" t="s">
        <v>27</v>
      </c>
      <c r="E305" s="7">
        <v>218</v>
      </c>
      <c r="F305" s="7">
        <v>999</v>
      </c>
      <c r="G305" s="9">
        <v>78</v>
      </c>
      <c r="H305" s="7">
        <v>4.2</v>
      </c>
      <c r="I305" s="7">
        <v>163</v>
      </c>
      <c r="J305" s="7">
        <f xml:space="preserve"> Table1[[#This Row],[actual_price]] * Table1[[#This Row],[rating_count]]</f>
        <v>162837</v>
      </c>
      <c r="K305" s="8" t="str">
        <f>IF(Table1[[#This Row],[actual_price]]&lt;200,"&lt;₹200",IF(Table1[[#This Row],[actual_price]]&lt;=500,"₹200–₹500","&gt;₹500"))</f>
        <v>&gt;₹500</v>
      </c>
      <c r="L305" s="8">
        <f xml:space="preserve"> Table1[[#This Row],[rating]] + (Table1[[#This Row],[rating_count]] / 1000)</f>
        <v>4.3630000000000004</v>
      </c>
    </row>
    <row r="306" spans="1:12" x14ac:dyDescent="0.25">
      <c r="A306">
        <v>305</v>
      </c>
      <c r="B306" t="s">
        <v>632</v>
      </c>
      <c r="C306" t="s">
        <v>633</v>
      </c>
      <c r="D306" t="s">
        <v>10</v>
      </c>
      <c r="E306" s="7">
        <v>199</v>
      </c>
      <c r="F306" s="7">
        <v>999</v>
      </c>
      <c r="G306" s="9">
        <v>80</v>
      </c>
      <c r="H306" s="7">
        <v>4.3</v>
      </c>
      <c r="I306" s="7">
        <v>87</v>
      </c>
      <c r="J306" s="7">
        <f xml:space="preserve"> Table1[[#This Row],[actual_price]] * Table1[[#This Row],[rating_count]]</f>
        <v>86913</v>
      </c>
      <c r="K306" s="8" t="str">
        <f>IF(Table1[[#This Row],[actual_price]]&lt;200,"&lt;₹200",IF(Table1[[#This Row],[actual_price]]&lt;=500,"₹200–₹500","&gt;₹500"))</f>
        <v>&gt;₹500</v>
      </c>
      <c r="L306" s="8">
        <f xml:space="preserve"> Table1[[#This Row],[rating]] + (Table1[[#This Row],[rating_count]] / 1000)</f>
        <v>4.3869999999999996</v>
      </c>
    </row>
    <row r="307" spans="1:12" x14ac:dyDescent="0.25">
      <c r="A307">
        <v>306</v>
      </c>
      <c r="B307" t="s">
        <v>634</v>
      </c>
      <c r="C307" t="s">
        <v>635</v>
      </c>
      <c r="D307" t="s">
        <v>36</v>
      </c>
      <c r="E307" s="7">
        <v>499</v>
      </c>
      <c r="F307" s="7">
        <v>900</v>
      </c>
      <c r="G307" s="9">
        <v>45</v>
      </c>
      <c r="H307" s="7">
        <v>4.4000000000000004</v>
      </c>
      <c r="I307" s="7">
        <v>2165</v>
      </c>
      <c r="J307" s="7">
        <f xml:space="preserve"> Table1[[#This Row],[actual_price]] * Table1[[#This Row],[rating_count]]</f>
        <v>1948500</v>
      </c>
      <c r="K307" s="8" t="str">
        <f>IF(Table1[[#This Row],[actual_price]]&lt;200,"&lt;₹200",IF(Table1[[#This Row],[actual_price]]&lt;=500,"₹200–₹500","&gt;₹500"))</f>
        <v>&gt;₹500</v>
      </c>
      <c r="L307" s="8">
        <f xml:space="preserve"> Table1[[#This Row],[rating]] + (Table1[[#This Row],[rating_count]] / 1000)</f>
        <v>6.5650000000000004</v>
      </c>
    </row>
    <row r="308" spans="1:12" x14ac:dyDescent="0.25">
      <c r="A308">
        <v>307</v>
      </c>
      <c r="B308" t="s">
        <v>636</v>
      </c>
      <c r="C308" t="s">
        <v>637</v>
      </c>
      <c r="D308" t="s">
        <v>45</v>
      </c>
      <c r="E308" s="7">
        <v>26999</v>
      </c>
      <c r="F308" s="7">
        <v>42999</v>
      </c>
      <c r="G308" s="9">
        <v>37</v>
      </c>
      <c r="H308" s="7">
        <v>4.2</v>
      </c>
      <c r="I308" s="7">
        <v>1510</v>
      </c>
      <c r="J308" s="7">
        <f xml:space="preserve"> Table1[[#This Row],[actual_price]] * Table1[[#This Row],[rating_count]]</f>
        <v>64928490</v>
      </c>
      <c r="K308" s="8" t="str">
        <f>IF(Table1[[#This Row],[actual_price]]&lt;200,"&lt;₹200",IF(Table1[[#This Row],[actual_price]]&lt;=500,"₹200–₹500","&gt;₹500"))</f>
        <v>&gt;₹500</v>
      </c>
      <c r="L308" s="8">
        <f xml:space="preserve"> Table1[[#This Row],[rating]] + (Table1[[#This Row],[rating_count]] / 1000)</f>
        <v>5.71</v>
      </c>
    </row>
    <row r="309" spans="1:12" x14ac:dyDescent="0.25">
      <c r="A309">
        <v>308</v>
      </c>
      <c r="B309" t="s">
        <v>638</v>
      </c>
      <c r="C309" t="s">
        <v>639</v>
      </c>
      <c r="D309" t="s">
        <v>152</v>
      </c>
      <c r="E309" s="7">
        <v>893</v>
      </c>
      <c r="F309" s="7">
        <v>1052</v>
      </c>
      <c r="G309" s="9">
        <v>15</v>
      </c>
      <c r="H309" s="7">
        <v>4.3</v>
      </c>
      <c r="I309" s="7">
        <v>106</v>
      </c>
      <c r="J309" s="7">
        <f xml:space="preserve"> Table1[[#This Row],[actual_price]] * Table1[[#This Row],[rating_count]]</f>
        <v>111512</v>
      </c>
      <c r="K309" s="8" t="str">
        <f>IF(Table1[[#This Row],[actual_price]]&lt;200,"&lt;₹200",IF(Table1[[#This Row],[actual_price]]&lt;=500,"₹200–₹500","&gt;₹500"))</f>
        <v>&gt;₹500</v>
      </c>
      <c r="L309" s="8">
        <f xml:space="preserve"> Table1[[#This Row],[rating]] + (Table1[[#This Row],[rating_count]] / 1000)</f>
        <v>4.4059999999999997</v>
      </c>
    </row>
    <row r="310" spans="1:12" x14ac:dyDescent="0.25">
      <c r="A310">
        <v>309</v>
      </c>
      <c r="B310" t="s">
        <v>640</v>
      </c>
      <c r="C310" t="s">
        <v>641</v>
      </c>
      <c r="D310" t="s">
        <v>45</v>
      </c>
      <c r="E310" s="7">
        <v>10990</v>
      </c>
      <c r="F310" s="7">
        <v>19990</v>
      </c>
      <c r="G310" s="9">
        <v>45</v>
      </c>
      <c r="H310" s="7">
        <v>3.7</v>
      </c>
      <c r="I310" s="7">
        <v>129</v>
      </c>
      <c r="J310" s="7">
        <f xml:space="preserve"> Table1[[#This Row],[actual_price]] * Table1[[#This Row],[rating_count]]</f>
        <v>2578710</v>
      </c>
      <c r="K310" s="8" t="str">
        <f>IF(Table1[[#This Row],[actual_price]]&lt;200,"&lt;₹200",IF(Table1[[#This Row],[actual_price]]&lt;=500,"₹200–₹500","&gt;₹500"))</f>
        <v>&gt;₹500</v>
      </c>
      <c r="L310" s="8">
        <f xml:space="preserve"> Table1[[#This Row],[rating]] + (Table1[[#This Row],[rating_count]] / 1000)</f>
        <v>3.8290000000000002</v>
      </c>
    </row>
    <row r="311" spans="1:12" x14ac:dyDescent="0.25">
      <c r="A311">
        <v>310</v>
      </c>
      <c r="B311" t="s">
        <v>642</v>
      </c>
      <c r="C311" t="s">
        <v>643</v>
      </c>
      <c r="D311" t="s">
        <v>10</v>
      </c>
      <c r="E311" s="7">
        <v>379</v>
      </c>
      <c r="F311" s="7">
        <v>1099</v>
      </c>
      <c r="G311" s="9">
        <v>66</v>
      </c>
      <c r="H311" s="7">
        <v>4.3</v>
      </c>
      <c r="I311" s="7">
        <v>3049</v>
      </c>
      <c r="J311" s="7">
        <f xml:space="preserve"> Table1[[#This Row],[actual_price]] * Table1[[#This Row],[rating_count]]</f>
        <v>3350851</v>
      </c>
      <c r="K311" s="8" t="str">
        <f>IF(Table1[[#This Row],[actual_price]]&lt;200,"&lt;₹200",IF(Table1[[#This Row],[actual_price]]&lt;=500,"₹200–₹500","&gt;₹500"))</f>
        <v>&gt;₹500</v>
      </c>
      <c r="L311" s="8">
        <f xml:space="preserve"> Table1[[#This Row],[rating]] + (Table1[[#This Row],[rating_count]] / 1000)</f>
        <v>7.3490000000000002</v>
      </c>
    </row>
    <row r="312" spans="1:12" x14ac:dyDescent="0.25">
      <c r="A312">
        <v>311</v>
      </c>
      <c r="B312" t="s">
        <v>644</v>
      </c>
      <c r="C312" t="s">
        <v>645</v>
      </c>
      <c r="D312" t="s">
        <v>45</v>
      </c>
      <c r="E312" s="7">
        <v>16999</v>
      </c>
      <c r="F312" s="7">
        <v>25999</v>
      </c>
      <c r="G312" s="9">
        <v>35</v>
      </c>
      <c r="H312" s="7">
        <v>4.2</v>
      </c>
      <c r="I312" s="7">
        <v>32840</v>
      </c>
      <c r="J312" s="7">
        <f xml:space="preserve"> Table1[[#This Row],[actual_price]] * Table1[[#This Row],[rating_count]]</f>
        <v>853807160</v>
      </c>
      <c r="K312" s="8" t="str">
        <f>IF(Table1[[#This Row],[actual_price]]&lt;200,"&lt;₹200",IF(Table1[[#This Row],[actual_price]]&lt;=500,"₹200–₹500","&gt;₹500"))</f>
        <v>&gt;₹500</v>
      </c>
      <c r="L312" s="8">
        <f xml:space="preserve"> Table1[[#This Row],[rating]] + (Table1[[#This Row],[rating_count]] / 1000)</f>
        <v>37.040000000000006</v>
      </c>
    </row>
    <row r="313" spans="1:12" x14ac:dyDescent="0.25">
      <c r="A313">
        <v>312</v>
      </c>
      <c r="B313" t="s">
        <v>646</v>
      </c>
      <c r="C313" t="s">
        <v>647</v>
      </c>
      <c r="D313" t="s">
        <v>36</v>
      </c>
      <c r="E313" s="7">
        <v>699</v>
      </c>
      <c r="F313" s="7">
        <v>1899</v>
      </c>
      <c r="G313" s="9">
        <v>63</v>
      </c>
      <c r="H313" s="7">
        <v>4.4000000000000004</v>
      </c>
      <c r="I313" s="7">
        <v>390</v>
      </c>
      <c r="J313" s="7">
        <f xml:space="preserve"> Table1[[#This Row],[actual_price]] * Table1[[#This Row],[rating_count]]</f>
        <v>740610</v>
      </c>
      <c r="K313" s="8" t="str">
        <f>IF(Table1[[#This Row],[actual_price]]&lt;200,"&lt;₹200",IF(Table1[[#This Row],[actual_price]]&lt;=500,"₹200–₹500","&gt;₹500"))</f>
        <v>&gt;₹500</v>
      </c>
      <c r="L313" s="8">
        <f xml:space="preserve"> Table1[[#This Row],[rating]] + (Table1[[#This Row],[rating_count]] / 1000)</f>
        <v>4.79</v>
      </c>
    </row>
    <row r="314" spans="1:12" x14ac:dyDescent="0.25">
      <c r="A314">
        <v>313</v>
      </c>
      <c r="B314" t="s">
        <v>648</v>
      </c>
      <c r="C314" t="s">
        <v>649</v>
      </c>
      <c r="D314" t="s">
        <v>650</v>
      </c>
      <c r="E314" s="7">
        <v>2699</v>
      </c>
      <c r="F314" s="7">
        <v>3500</v>
      </c>
      <c r="G314" s="9">
        <v>23</v>
      </c>
      <c r="H314" s="7">
        <v>3.5</v>
      </c>
      <c r="I314" s="7">
        <v>621</v>
      </c>
      <c r="J314" s="7">
        <f xml:space="preserve"> Table1[[#This Row],[actual_price]] * Table1[[#This Row],[rating_count]]</f>
        <v>2173500</v>
      </c>
      <c r="K314" s="8" t="str">
        <f>IF(Table1[[#This Row],[actual_price]]&lt;200,"&lt;₹200",IF(Table1[[#This Row],[actual_price]]&lt;=500,"₹200–₹500","&gt;₹500"))</f>
        <v>&gt;₹500</v>
      </c>
      <c r="L314" s="8">
        <f xml:space="preserve"> Table1[[#This Row],[rating]] + (Table1[[#This Row],[rating_count]] / 1000)</f>
        <v>4.1210000000000004</v>
      </c>
    </row>
    <row r="315" spans="1:12" x14ac:dyDescent="0.25">
      <c r="A315">
        <v>314</v>
      </c>
      <c r="B315" t="s">
        <v>651</v>
      </c>
      <c r="C315" t="s">
        <v>652</v>
      </c>
      <c r="D315" t="s">
        <v>10</v>
      </c>
      <c r="E315" s="7">
        <v>129</v>
      </c>
      <c r="F315" s="7">
        <v>599</v>
      </c>
      <c r="G315" s="9">
        <v>78</v>
      </c>
      <c r="H315" s="7">
        <v>4.0999999999999996</v>
      </c>
      <c r="I315" s="7">
        <v>265</v>
      </c>
      <c r="J315" s="7">
        <f xml:space="preserve"> Table1[[#This Row],[actual_price]] * Table1[[#This Row],[rating_count]]</f>
        <v>158735</v>
      </c>
      <c r="K315" s="8" t="str">
        <f>IF(Table1[[#This Row],[actual_price]]&lt;200,"&lt;₹200",IF(Table1[[#This Row],[actual_price]]&lt;=500,"₹200–₹500","&gt;₹500"))</f>
        <v>&gt;₹500</v>
      </c>
      <c r="L315" s="8">
        <f xml:space="preserve"> Table1[[#This Row],[rating]] + (Table1[[#This Row],[rating_count]] / 1000)</f>
        <v>4.3649999999999993</v>
      </c>
    </row>
    <row r="316" spans="1:12" x14ac:dyDescent="0.25">
      <c r="A316">
        <v>315</v>
      </c>
      <c r="B316" t="s">
        <v>653</v>
      </c>
      <c r="C316" t="s">
        <v>654</v>
      </c>
      <c r="D316" t="s">
        <v>10</v>
      </c>
      <c r="E316" s="7">
        <v>389</v>
      </c>
      <c r="F316" s="7">
        <v>999</v>
      </c>
      <c r="G316" s="9">
        <v>61</v>
      </c>
      <c r="H316" s="7">
        <v>4.3</v>
      </c>
      <c r="I316" s="7">
        <v>838</v>
      </c>
      <c r="J316" s="7">
        <f xml:space="preserve"> Table1[[#This Row],[actual_price]] * Table1[[#This Row],[rating_count]]</f>
        <v>837162</v>
      </c>
      <c r="K316" s="8" t="str">
        <f>IF(Table1[[#This Row],[actual_price]]&lt;200,"&lt;₹200",IF(Table1[[#This Row],[actual_price]]&lt;=500,"₹200–₹500","&gt;₹500"))</f>
        <v>&gt;₹500</v>
      </c>
      <c r="L316" s="8">
        <f xml:space="preserve"> Table1[[#This Row],[rating]] + (Table1[[#This Row],[rating_count]] / 1000)</f>
        <v>5.1379999999999999</v>
      </c>
    </row>
    <row r="317" spans="1:12" x14ac:dyDescent="0.25">
      <c r="A317">
        <v>316</v>
      </c>
      <c r="B317" t="s">
        <v>655</v>
      </c>
      <c r="C317" t="s">
        <v>656</v>
      </c>
      <c r="D317" t="s">
        <v>110</v>
      </c>
      <c r="E317" s="7">
        <v>246</v>
      </c>
      <c r="F317" s="7">
        <v>600</v>
      </c>
      <c r="G317" s="9">
        <v>59</v>
      </c>
      <c r="H317" s="7">
        <v>4.2</v>
      </c>
      <c r="I317" s="7">
        <v>143</v>
      </c>
      <c r="J317" s="7">
        <f xml:space="preserve"> Table1[[#This Row],[actual_price]] * Table1[[#This Row],[rating_count]]</f>
        <v>85800</v>
      </c>
      <c r="K317" s="8" t="str">
        <f>IF(Table1[[#This Row],[actual_price]]&lt;200,"&lt;₹200",IF(Table1[[#This Row],[actual_price]]&lt;=500,"₹200–₹500","&gt;₹500"))</f>
        <v>&gt;₹500</v>
      </c>
      <c r="L317" s="8">
        <f xml:space="preserve"> Table1[[#This Row],[rating]] + (Table1[[#This Row],[rating_count]] / 1000)</f>
        <v>4.343</v>
      </c>
    </row>
    <row r="318" spans="1:12" x14ac:dyDescent="0.25">
      <c r="A318">
        <v>317</v>
      </c>
      <c r="B318" t="s">
        <v>657</v>
      </c>
      <c r="C318" t="s">
        <v>658</v>
      </c>
      <c r="D318" t="s">
        <v>10</v>
      </c>
      <c r="E318" s="7">
        <v>299</v>
      </c>
      <c r="F318" s="7">
        <v>799</v>
      </c>
      <c r="G318" s="9">
        <v>63</v>
      </c>
      <c r="H318" s="7">
        <v>4</v>
      </c>
      <c r="I318" s="7">
        <v>151</v>
      </c>
      <c r="J318" s="7">
        <f xml:space="preserve"> Table1[[#This Row],[actual_price]] * Table1[[#This Row],[rating_count]]</f>
        <v>120649</v>
      </c>
      <c r="K318" s="8" t="str">
        <f>IF(Table1[[#This Row],[actual_price]]&lt;200,"&lt;₹200",IF(Table1[[#This Row],[actual_price]]&lt;=500,"₹200–₹500","&gt;₹500"))</f>
        <v>&gt;₹500</v>
      </c>
      <c r="L318" s="8">
        <f xml:space="preserve"> Table1[[#This Row],[rating]] + (Table1[[#This Row],[rating_count]] / 1000)</f>
        <v>4.1509999999999998</v>
      </c>
    </row>
    <row r="319" spans="1:12" x14ac:dyDescent="0.25">
      <c r="A319">
        <v>318</v>
      </c>
      <c r="B319" t="s">
        <v>659</v>
      </c>
      <c r="C319" t="s">
        <v>660</v>
      </c>
      <c r="D319" t="s">
        <v>110</v>
      </c>
      <c r="E319" s="7">
        <v>247</v>
      </c>
      <c r="F319" s="7">
        <v>399</v>
      </c>
      <c r="G319" s="9">
        <v>38</v>
      </c>
      <c r="H319" s="7">
        <v>3.9</v>
      </c>
      <c r="I319" s="7">
        <v>200</v>
      </c>
      <c r="J319" s="7">
        <f xml:space="preserve"> Table1[[#This Row],[actual_price]] * Table1[[#This Row],[rating_count]]</f>
        <v>79800</v>
      </c>
      <c r="K319" s="8" t="str">
        <f>IF(Table1[[#This Row],[actual_price]]&lt;200,"&lt;₹200",IF(Table1[[#This Row],[actual_price]]&lt;=500,"₹200–₹500","&gt;₹500"))</f>
        <v>₹200–₹500</v>
      </c>
      <c r="L319" s="8">
        <f xml:space="preserve"> Table1[[#This Row],[rating]] + (Table1[[#This Row],[rating_count]] / 1000)</f>
        <v>4.0999999999999996</v>
      </c>
    </row>
    <row r="320" spans="1:12" x14ac:dyDescent="0.25">
      <c r="A320">
        <v>319</v>
      </c>
      <c r="B320" t="s">
        <v>661</v>
      </c>
      <c r="C320" t="s">
        <v>662</v>
      </c>
      <c r="D320" t="s">
        <v>110</v>
      </c>
      <c r="E320" s="7">
        <v>1369</v>
      </c>
      <c r="F320" s="7">
        <v>2999</v>
      </c>
      <c r="G320" s="9">
        <v>54</v>
      </c>
      <c r="H320" s="7">
        <v>3.3</v>
      </c>
      <c r="I320" s="7">
        <v>227</v>
      </c>
      <c r="J320" s="7">
        <f xml:space="preserve"> Table1[[#This Row],[actual_price]] * Table1[[#This Row],[rating_count]]</f>
        <v>680773</v>
      </c>
      <c r="K320" s="8" t="str">
        <f>IF(Table1[[#This Row],[actual_price]]&lt;200,"&lt;₹200",IF(Table1[[#This Row],[actual_price]]&lt;=500,"₹200–₹500","&gt;₹500"))</f>
        <v>&gt;₹500</v>
      </c>
      <c r="L320" s="8">
        <f xml:space="preserve"> Table1[[#This Row],[rating]] + (Table1[[#This Row],[rating_count]] / 1000)</f>
        <v>3.5269999999999997</v>
      </c>
    </row>
    <row r="321" spans="1:12" x14ac:dyDescent="0.25">
      <c r="A321">
        <v>320</v>
      </c>
      <c r="B321" t="s">
        <v>663</v>
      </c>
      <c r="C321" t="s">
        <v>664</v>
      </c>
      <c r="D321" t="s">
        <v>110</v>
      </c>
      <c r="E321" s="7">
        <v>199</v>
      </c>
      <c r="F321" s="7">
        <v>499</v>
      </c>
      <c r="G321" s="9">
        <v>60</v>
      </c>
      <c r="H321" s="7">
        <v>3.8</v>
      </c>
      <c r="I321" s="7">
        <v>538</v>
      </c>
      <c r="J321" s="7">
        <f xml:space="preserve"> Table1[[#This Row],[actual_price]] * Table1[[#This Row],[rating_count]]</f>
        <v>268462</v>
      </c>
      <c r="K321" s="8" t="str">
        <f>IF(Table1[[#This Row],[actual_price]]&lt;200,"&lt;₹200",IF(Table1[[#This Row],[actual_price]]&lt;=500,"₹200–₹500","&gt;₹500"))</f>
        <v>₹200–₹500</v>
      </c>
      <c r="L321" s="8">
        <f xml:space="preserve"> Table1[[#This Row],[rating]] + (Table1[[#This Row],[rating_count]] / 1000)</f>
        <v>4.3380000000000001</v>
      </c>
    </row>
    <row r="322" spans="1:12" x14ac:dyDescent="0.25">
      <c r="A322">
        <v>321</v>
      </c>
      <c r="B322" t="s">
        <v>665</v>
      </c>
      <c r="C322" t="s">
        <v>666</v>
      </c>
      <c r="D322" t="s">
        <v>36</v>
      </c>
      <c r="E322" s="7">
        <v>299</v>
      </c>
      <c r="F322" s="7">
        <v>599</v>
      </c>
      <c r="G322" s="9">
        <v>50</v>
      </c>
      <c r="H322" s="7">
        <v>4</v>
      </c>
      <c r="I322" s="7">
        <v>171</v>
      </c>
      <c r="J322" s="7">
        <f xml:space="preserve"> Table1[[#This Row],[actual_price]] * Table1[[#This Row],[rating_count]]</f>
        <v>102429</v>
      </c>
      <c r="K322" s="8" t="str">
        <f>IF(Table1[[#This Row],[actual_price]]&lt;200,"&lt;₹200",IF(Table1[[#This Row],[actual_price]]&lt;=500,"₹200–₹500","&gt;₹500"))</f>
        <v>&gt;₹500</v>
      </c>
      <c r="L322" s="8">
        <f xml:space="preserve"> Table1[[#This Row],[rating]] + (Table1[[#This Row],[rating_count]] / 1000)</f>
        <v>4.1710000000000003</v>
      </c>
    </row>
    <row r="323" spans="1:12" x14ac:dyDescent="0.25">
      <c r="A323">
        <v>322</v>
      </c>
      <c r="B323" t="s">
        <v>667</v>
      </c>
      <c r="C323" t="s">
        <v>668</v>
      </c>
      <c r="D323" t="s">
        <v>45</v>
      </c>
      <c r="E323" s="7">
        <v>14999</v>
      </c>
      <c r="F323" s="7">
        <v>14999</v>
      </c>
      <c r="G323" s="9">
        <v>0</v>
      </c>
      <c r="H323" s="7">
        <v>4.3</v>
      </c>
      <c r="I323" s="7">
        <v>27508</v>
      </c>
      <c r="J323" s="7">
        <f xml:space="preserve"> Table1[[#This Row],[actual_price]] * Table1[[#This Row],[rating_count]]</f>
        <v>412592492</v>
      </c>
      <c r="K323" s="8" t="str">
        <f>IF(Table1[[#This Row],[actual_price]]&lt;200,"&lt;₹200",IF(Table1[[#This Row],[actual_price]]&lt;=500,"₹200–₹500","&gt;₹500"))</f>
        <v>&gt;₹500</v>
      </c>
      <c r="L323" s="8">
        <f xml:space="preserve"> Table1[[#This Row],[rating]] + (Table1[[#This Row],[rating_count]] / 1000)</f>
        <v>31.808</v>
      </c>
    </row>
    <row r="324" spans="1:12" x14ac:dyDescent="0.25">
      <c r="A324">
        <v>323</v>
      </c>
      <c r="B324" t="s">
        <v>669</v>
      </c>
      <c r="C324" t="s">
        <v>670</v>
      </c>
      <c r="D324" t="s">
        <v>10</v>
      </c>
      <c r="E324" s="7">
        <v>299</v>
      </c>
      <c r="F324" s="7">
        <v>699</v>
      </c>
      <c r="G324" s="9">
        <v>57</v>
      </c>
      <c r="H324" s="7">
        <v>3.9</v>
      </c>
      <c r="I324" s="7">
        <v>1454</v>
      </c>
      <c r="J324" s="7">
        <f xml:space="preserve"> Table1[[#This Row],[actual_price]] * Table1[[#This Row],[rating_count]]</f>
        <v>1016346</v>
      </c>
      <c r="K324" s="8" t="str">
        <f>IF(Table1[[#This Row],[actual_price]]&lt;200,"&lt;₹200",IF(Table1[[#This Row],[actual_price]]&lt;=500,"₹200–₹500","&gt;₹500"))</f>
        <v>&gt;₹500</v>
      </c>
      <c r="L324" s="8">
        <f xml:space="preserve"> Table1[[#This Row],[rating]] + (Table1[[#This Row],[rating_count]] / 1000)</f>
        <v>5.3540000000000001</v>
      </c>
    </row>
    <row r="325" spans="1:12" x14ac:dyDescent="0.25">
      <c r="A325">
        <v>324</v>
      </c>
      <c r="B325" t="s">
        <v>671</v>
      </c>
      <c r="C325" t="s">
        <v>672</v>
      </c>
      <c r="D325" t="s">
        <v>45</v>
      </c>
      <c r="E325" s="7">
        <v>24990</v>
      </c>
      <c r="F325" s="7">
        <v>51990</v>
      </c>
      <c r="G325" s="9">
        <v>52</v>
      </c>
      <c r="H325" s="7">
        <v>4.2</v>
      </c>
      <c r="I325" s="7">
        <v>2951</v>
      </c>
      <c r="J325" s="7">
        <f xml:space="preserve"> Table1[[#This Row],[actual_price]] * Table1[[#This Row],[rating_count]]</f>
        <v>153422490</v>
      </c>
      <c r="K325" s="8" t="str">
        <f>IF(Table1[[#This Row],[actual_price]]&lt;200,"&lt;₹200",IF(Table1[[#This Row],[actual_price]]&lt;=500,"₹200–₹500","&gt;₹500"))</f>
        <v>&gt;₹500</v>
      </c>
      <c r="L325" s="8">
        <f xml:space="preserve"> Table1[[#This Row],[rating]] + (Table1[[#This Row],[rating_count]] / 1000)</f>
        <v>7.1509999999999998</v>
      </c>
    </row>
    <row r="326" spans="1:12" x14ac:dyDescent="0.25">
      <c r="A326">
        <v>325</v>
      </c>
      <c r="B326" t="s">
        <v>673</v>
      </c>
      <c r="C326" t="s">
        <v>674</v>
      </c>
      <c r="D326" t="s">
        <v>10</v>
      </c>
      <c r="E326" s="7">
        <v>249</v>
      </c>
      <c r="F326" s="7">
        <v>999</v>
      </c>
      <c r="G326" s="9">
        <v>75</v>
      </c>
      <c r="H326" s="7">
        <v>5</v>
      </c>
      <c r="I326" s="7"/>
      <c r="J326" s="7">
        <f xml:space="preserve"> Table1[[#This Row],[actual_price]] * Table1[[#This Row],[rating_count]]</f>
        <v>0</v>
      </c>
      <c r="K326" s="8" t="str">
        <f>IF(Table1[[#This Row],[actual_price]]&lt;200,"&lt;₹200",IF(Table1[[#This Row],[actual_price]]&lt;=500,"₹200–₹500","&gt;₹500"))</f>
        <v>&gt;₹500</v>
      </c>
      <c r="L326" s="8">
        <f xml:space="preserve"> Table1[[#This Row],[rating]] + (Table1[[#This Row],[rating_count]] / 1000)</f>
        <v>5</v>
      </c>
    </row>
    <row r="327" spans="1:12" x14ac:dyDescent="0.25">
      <c r="A327">
        <v>326</v>
      </c>
      <c r="B327" t="s">
        <v>675</v>
      </c>
      <c r="C327" t="s">
        <v>676</v>
      </c>
      <c r="D327" t="s">
        <v>45</v>
      </c>
      <c r="E327" s="7">
        <v>61999</v>
      </c>
      <c r="F327" s="7">
        <v>69999</v>
      </c>
      <c r="G327" s="9">
        <v>11</v>
      </c>
      <c r="H327" s="7">
        <v>4.0999999999999996</v>
      </c>
      <c r="I327" s="7">
        <v>6753</v>
      </c>
      <c r="J327" s="7">
        <f xml:space="preserve"> Table1[[#This Row],[actual_price]] * Table1[[#This Row],[rating_count]]</f>
        <v>472703247</v>
      </c>
      <c r="K327" s="8" t="str">
        <f>IF(Table1[[#This Row],[actual_price]]&lt;200,"&lt;₹200",IF(Table1[[#This Row],[actual_price]]&lt;=500,"₹200–₹500","&gt;₹500"))</f>
        <v>&gt;₹500</v>
      </c>
      <c r="L327" s="8">
        <f xml:space="preserve"> Table1[[#This Row],[rating]] + (Table1[[#This Row],[rating_count]] / 1000)</f>
        <v>10.853</v>
      </c>
    </row>
    <row r="328" spans="1:12" x14ac:dyDescent="0.25">
      <c r="A328">
        <v>327</v>
      </c>
      <c r="B328" t="s">
        <v>677</v>
      </c>
      <c r="C328" t="s">
        <v>678</v>
      </c>
      <c r="D328" t="s">
        <v>45</v>
      </c>
      <c r="E328" s="7">
        <v>24499</v>
      </c>
      <c r="F328" s="7">
        <v>50000</v>
      </c>
      <c r="G328" s="9">
        <v>51</v>
      </c>
      <c r="H328" s="7">
        <v>3.9</v>
      </c>
      <c r="I328" s="7">
        <v>3518</v>
      </c>
      <c r="J328" s="7">
        <f xml:space="preserve"> Table1[[#This Row],[actual_price]] * Table1[[#This Row],[rating_count]]</f>
        <v>175900000</v>
      </c>
      <c r="K328" s="8" t="str">
        <f>IF(Table1[[#This Row],[actual_price]]&lt;200,"&lt;₹200",IF(Table1[[#This Row],[actual_price]]&lt;=500,"₹200–₹500","&gt;₹500"))</f>
        <v>&gt;₹500</v>
      </c>
      <c r="L328" s="8">
        <f xml:space="preserve"> Table1[[#This Row],[rating]] + (Table1[[#This Row],[rating_count]] / 1000)</f>
        <v>7.4179999999999993</v>
      </c>
    </row>
    <row r="329" spans="1:12" x14ac:dyDescent="0.25">
      <c r="A329">
        <v>328</v>
      </c>
      <c r="B329" t="s">
        <v>679</v>
      </c>
      <c r="C329" t="s">
        <v>680</v>
      </c>
      <c r="D329" t="s">
        <v>45</v>
      </c>
      <c r="E329" s="7">
        <v>10499</v>
      </c>
      <c r="F329" s="7">
        <v>19499</v>
      </c>
      <c r="G329" s="9">
        <v>46</v>
      </c>
      <c r="H329" s="7">
        <v>4.2</v>
      </c>
      <c r="I329" s="7">
        <v>1510</v>
      </c>
      <c r="J329" s="7">
        <f xml:space="preserve"> Table1[[#This Row],[actual_price]] * Table1[[#This Row],[rating_count]]</f>
        <v>29443490</v>
      </c>
      <c r="K329" s="8" t="str">
        <f>IF(Table1[[#This Row],[actual_price]]&lt;200,"&lt;₹200",IF(Table1[[#This Row],[actual_price]]&lt;=500,"₹200–₹500","&gt;₹500"))</f>
        <v>&gt;₹500</v>
      </c>
      <c r="L329" s="8">
        <f xml:space="preserve"> Table1[[#This Row],[rating]] + (Table1[[#This Row],[rating_count]] / 1000)</f>
        <v>5.71</v>
      </c>
    </row>
    <row r="330" spans="1:12" x14ac:dyDescent="0.25">
      <c r="A330">
        <v>329</v>
      </c>
      <c r="B330" t="s">
        <v>681</v>
      </c>
      <c r="C330" t="s">
        <v>682</v>
      </c>
      <c r="D330" t="s">
        <v>10</v>
      </c>
      <c r="E330" s="7">
        <v>349</v>
      </c>
      <c r="F330" s="7">
        <v>999</v>
      </c>
      <c r="G330" s="9">
        <v>65</v>
      </c>
      <c r="H330" s="7">
        <v>4.3</v>
      </c>
      <c r="I330" s="7">
        <v>838</v>
      </c>
      <c r="J330" s="7">
        <f xml:space="preserve"> Table1[[#This Row],[actual_price]] * Table1[[#This Row],[rating_count]]</f>
        <v>837162</v>
      </c>
      <c r="K330" s="8" t="str">
        <f>IF(Table1[[#This Row],[actual_price]]&lt;200,"&lt;₹200",IF(Table1[[#This Row],[actual_price]]&lt;=500,"₹200–₹500","&gt;₹500"))</f>
        <v>&gt;₹500</v>
      </c>
      <c r="L330" s="8">
        <f xml:space="preserve"> Table1[[#This Row],[rating]] + (Table1[[#This Row],[rating_count]] / 1000)</f>
        <v>5.1379999999999999</v>
      </c>
    </row>
    <row r="331" spans="1:12" x14ac:dyDescent="0.25">
      <c r="A331">
        <v>330</v>
      </c>
      <c r="B331" t="s">
        <v>683</v>
      </c>
      <c r="C331" t="s">
        <v>684</v>
      </c>
      <c r="D331" t="s">
        <v>110</v>
      </c>
      <c r="E331" s="7">
        <v>197</v>
      </c>
      <c r="F331" s="7">
        <v>499</v>
      </c>
      <c r="G331" s="9">
        <v>61</v>
      </c>
      <c r="H331" s="7">
        <v>3.8</v>
      </c>
      <c r="I331" s="7">
        <v>136</v>
      </c>
      <c r="J331" s="7">
        <f xml:space="preserve"> Table1[[#This Row],[actual_price]] * Table1[[#This Row],[rating_count]]</f>
        <v>67864</v>
      </c>
      <c r="K331" s="8" t="str">
        <f>IF(Table1[[#This Row],[actual_price]]&lt;200,"&lt;₹200",IF(Table1[[#This Row],[actual_price]]&lt;=500,"₹200–₹500","&gt;₹500"))</f>
        <v>₹200–₹500</v>
      </c>
      <c r="L331" s="8">
        <f xml:space="preserve"> Table1[[#This Row],[rating]] + (Table1[[#This Row],[rating_count]] / 1000)</f>
        <v>3.9359999999999999</v>
      </c>
    </row>
    <row r="332" spans="1:12" x14ac:dyDescent="0.25">
      <c r="A332">
        <v>331</v>
      </c>
      <c r="B332" t="s">
        <v>685</v>
      </c>
      <c r="C332" t="s">
        <v>686</v>
      </c>
      <c r="D332" t="s">
        <v>470</v>
      </c>
      <c r="E332" s="7">
        <v>1299</v>
      </c>
      <c r="F332" s="7">
        <v>2499</v>
      </c>
      <c r="G332" s="9">
        <v>48</v>
      </c>
      <c r="H332" s="7">
        <v>4.3</v>
      </c>
      <c r="I332" s="7">
        <v>301</v>
      </c>
      <c r="J332" s="7">
        <f xml:space="preserve"> Table1[[#This Row],[actual_price]] * Table1[[#This Row],[rating_count]]</f>
        <v>752199</v>
      </c>
      <c r="K332" s="8" t="str">
        <f>IF(Table1[[#This Row],[actual_price]]&lt;200,"&lt;₹200",IF(Table1[[#This Row],[actual_price]]&lt;=500,"₹200–₹500","&gt;₹500"))</f>
        <v>&gt;₹500</v>
      </c>
      <c r="L332" s="8">
        <f xml:space="preserve"> Table1[[#This Row],[rating]] + (Table1[[#This Row],[rating_count]] / 1000)</f>
        <v>4.601</v>
      </c>
    </row>
    <row r="333" spans="1:12" x14ac:dyDescent="0.25">
      <c r="A333">
        <v>332</v>
      </c>
      <c r="B333" t="s">
        <v>687</v>
      </c>
      <c r="C333" t="s">
        <v>688</v>
      </c>
      <c r="D333" t="s">
        <v>10</v>
      </c>
      <c r="E333" s="7">
        <v>1519</v>
      </c>
      <c r="F333" s="7">
        <v>1899</v>
      </c>
      <c r="G333" s="9">
        <v>20</v>
      </c>
      <c r="H333" s="7">
        <v>4.4000000000000004</v>
      </c>
      <c r="I333" s="7">
        <v>19763</v>
      </c>
      <c r="J333" s="7">
        <f xml:space="preserve"> Table1[[#This Row],[actual_price]] * Table1[[#This Row],[rating_count]]</f>
        <v>37529937</v>
      </c>
      <c r="K333" s="8" t="str">
        <f>IF(Table1[[#This Row],[actual_price]]&lt;200,"&lt;₹200",IF(Table1[[#This Row],[actual_price]]&lt;=500,"₹200–₹500","&gt;₹500"))</f>
        <v>&gt;₹500</v>
      </c>
      <c r="L333" s="8">
        <f xml:space="preserve"> Table1[[#This Row],[rating]] + (Table1[[#This Row],[rating_count]] / 1000)</f>
        <v>24.163000000000004</v>
      </c>
    </row>
    <row r="334" spans="1:12" x14ac:dyDescent="0.25">
      <c r="A334">
        <v>333</v>
      </c>
      <c r="B334" t="s">
        <v>689</v>
      </c>
      <c r="C334" t="s">
        <v>690</v>
      </c>
      <c r="D334" t="s">
        <v>45</v>
      </c>
      <c r="E334" s="7">
        <v>46999</v>
      </c>
      <c r="F334" s="7">
        <v>69999</v>
      </c>
      <c r="G334" s="9">
        <v>33</v>
      </c>
      <c r="H334" s="7">
        <v>4.3</v>
      </c>
      <c r="I334" s="7">
        <v>21252</v>
      </c>
      <c r="J334" s="7">
        <f xml:space="preserve"> Table1[[#This Row],[actual_price]] * Table1[[#This Row],[rating_count]]</f>
        <v>1487618748</v>
      </c>
      <c r="K334" s="8" t="str">
        <f>IF(Table1[[#This Row],[actual_price]]&lt;200,"&lt;₹200",IF(Table1[[#This Row],[actual_price]]&lt;=500,"₹200–₹500","&gt;₹500"))</f>
        <v>&gt;₹500</v>
      </c>
      <c r="L334" s="8">
        <f xml:space="preserve"> Table1[[#This Row],[rating]] + (Table1[[#This Row],[rating_count]] / 1000)</f>
        <v>25.552</v>
      </c>
    </row>
    <row r="335" spans="1:12" x14ac:dyDescent="0.25">
      <c r="A335">
        <v>334</v>
      </c>
      <c r="B335" t="s">
        <v>691</v>
      </c>
      <c r="C335" t="s">
        <v>692</v>
      </c>
      <c r="D335" t="s">
        <v>10</v>
      </c>
      <c r="E335" s="7">
        <v>299</v>
      </c>
      <c r="F335" s="7">
        <v>799</v>
      </c>
      <c r="G335" s="9">
        <v>63</v>
      </c>
      <c r="H335" s="7">
        <v>4.3</v>
      </c>
      <c r="I335" s="7">
        <v>1902</v>
      </c>
      <c r="J335" s="7">
        <f xml:space="preserve"> Table1[[#This Row],[actual_price]] * Table1[[#This Row],[rating_count]]</f>
        <v>1519698</v>
      </c>
      <c r="K335" s="8" t="str">
        <f>IF(Table1[[#This Row],[actual_price]]&lt;200,"&lt;₹200",IF(Table1[[#This Row],[actual_price]]&lt;=500,"₹200–₹500","&gt;₹500"))</f>
        <v>&gt;₹500</v>
      </c>
      <c r="L335" s="8">
        <f xml:space="preserve"> Table1[[#This Row],[rating]] + (Table1[[#This Row],[rating_count]] / 1000)</f>
        <v>6.202</v>
      </c>
    </row>
    <row r="336" spans="1:12" x14ac:dyDescent="0.25">
      <c r="A336">
        <v>335</v>
      </c>
      <c r="B336" t="s">
        <v>693</v>
      </c>
      <c r="C336" t="s">
        <v>694</v>
      </c>
      <c r="D336" t="s">
        <v>695</v>
      </c>
      <c r="E336" s="7">
        <v>1799</v>
      </c>
      <c r="F336" s="7">
        <v>19999</v>
      </c>
      <c r="G336" s="9">
        <v>91</v>
      </c>
      <c r="H336" s="7">
        <v>4.2</v>
      </c>
      <c r="I336" s="7">
        <v>13937</v>
      </c>
      <c r="J336" s="7">
        <f xml:space="preserve"> Table1[[#This Row],[actual_price]] * Table1[[#This Row],[rating_count]]</f>
        <v>278726063</v>
      </c>
      <c r="K336" s="8" t="str">
        <f>IF(Table1[[#This Row],[actual_price]]&lt;200,"&lt;₹200",IF(Table1[[#This Row],[actual_price]]&lt;=500,"₹200–₹500","&gt;₹500"))</f>
        <v>&gt;₹500</v>
      </c>
      <c r="L336" s="8">
        <f xml:space="preserve"> Table1[[#This Row],[rating]] + (Table1[[#This Row],[rating_count]] / 1000)</f>
        <v>18.137</v>
      </c>
    </row>
    <row r="337" spans="1:12" x14ac:dyDescent="0.25">
      <c r="A337">
        <v>336</v>
      </c>
      <c r="B337" t="s">
        <v>696</v>
      </c>
      <c r="C337" t="s">
        <v>697</v>
      </c>
      <c r="D337" t="s">
        <v>695</v>
      </c>
      <c r="E337" s="7">
        <v>1998</v>
      </c>
      <c r="F337" s="7">
        <v>9999</v>
      </c>
      <c r="G337" s="9">
        <v>80</v>
      </c>
      <c r="H337" s="7">
        <v>4.3</v>
      </c>
      <c r="I337" s="7">
        <v>27696</v>
      </c>
      <c r="J337" s="7">
        <f xml:space="preserve"> Table1[[#This Row],[actual_price]] * Table1[[#This Row],[rating_count]]</f>
        <v>276932304</v>
      </c>
      <c r="K337" s="8" t="str">
        <f>IF(Table1[[#This Row],[actual_price]]&lt;200,"&lt;₹200",IF(Table1[[#This Row],[actual_price]]&lt;=500,"₹200–₹500","&gt;₹500"))</f>
        <v>&gt;₹500</v>
      </c>
      <c r="L337" s="8">
        <f xml:space="preserve"> Table1[[#This Row],[rating]] + (Table1[[#This Row],[rating_count]] / 1000)</f>
        <v>31.996000000000002</v>
      </c>
    </row>
    <row r="338" spans="1:12" x14ac:dyDescent="0.25">
      <c r="A338">
        <v>337</v>
      </c>
      <c r="B338" t="s">
        <v>698</v>
      </c>
      <c r="C338" t="s">
        <v>699</v>
      </c>
      <c r="D338" t="s">
        <v>695</v>
      </c>
      <c r="E338" s="7">
        <v>1999</v>
      </c>
      <c r="F338" s="7">
        <v>7990</v>
      </c>
      <c r="G338" s="9">
        <v>75</v>
      </c>
      <c r="H338" s="7">
        <v>3.8</v>
      </c>
      <c r="I338" s="7">
        <v>17831</v>
      </c>
      <c r="J338" s="7">
        <f xml:space="preserve"> Table1[[#This Row],[actual_price]] * Table1[[#This Row],[rating_count]]</f>
        <v>142469690</v>
      </c>
      <c r="K338" s="8" t="str">
        <f>IF(Table1[[#This Row],[actual_price]]&lt;200,"&lt;₹200",IF(Table1[[#This Row],[actual_price]]&lt;=500,"₹200–₹500","&gt;₹500"))</f>
        <v>&gt;₹500</v>
      </c>
      <c r="L338" s="8">
        <f xml:space="preserve"> Table1[[#This Row],[rating]] + (Table1[[#This Row],[rating_count]] / 1000)</f>
        <v>21.631</v>
      </c>
    </row>
    <row r="339" spans="1:12" x14ac:dyDescent="0.25">
      <c r="A339">
        <v>338</v>
      </c>
      <c r="B339" t="s">
        <v>700</v>
      </c>
      <c r="C339" t="s">
        <v>701</v>
      </c>
      <c r="D339" t="s">
        <v>702</v>
      </c>
      <c r="E339" s="7">
        <v>2049</v>
      </c>
      <c r="F339" s="7">
        <v>2199</v>
      </c>
      <c r="G339" s="9">
        <v>7</v>
      </c>
      <c r="H339" s="7">
        <v>4.3</v>
      </c>
      <c r="I339" s="7">
        <v>178912</v>
      </c>
      <c r="J339" s="7">
        <f xml:space="preserve"> Table1[[#This Row],[actual_price]] * Table1[[#This Row],[rating_count]]</f>
        <v>393427488</v>
      </c>
      <c r="K339" s="8" t="str">
        <f>IF(Table1[[#This Row],[actual_price]]&lt;200,"&lt;₹200",IF(Table1[[#This Row],[actual_price]]&lt;=500,"₹200–₹500","&gt;₹500"))</f>
        <v>&gt;₹500</v>
      </c>
      <c r="L339" s="8">
        <f xml:space="preserve"> Table1[[#This Row],[rating]] + (Table1[[#This Row],[rating_count]] / 1000)</f>
        <v>183.21200000000002</v>
      </c>
    </row>
    <row r="340" spans="1:12" x14ac:dyDescent="0.25">
      <c r="A340">
        <v>339</v>
      </c>
      <c r="B340" t="s">
        <v>703</v>
      </c>
      <c r="C340" t="s">
        <v>704</v>
      </c>
      <c r="D340" t="s">
        <v>705</v>
      </c>
      <c r="E340" s="7">
        <v>6499</v>
      </c>
      <c r="F340" s="7">
        <v>8999</v>
      </c>
      <c r="G340" s="9">
        <v>28</v>
      </c>
      <c r="H340" s="7">
        <v>4</v>
      </c>
      <c r="I340" s="7">
        <v>7807</v>
      </c>
      <c r="J340" s="7">
        <f xml:space="preserve"> Table1[[#This Row],[actual_price]] * Table1[[#This Row],[rating_count]]</f>
        <v>70255193</v>
      </c>
      <c r="K340" s="8" t="str">
        <f>IF(Table1[[#This Row],[actual_price]]&lt;200,"&lt;₹200",IF(Table1[[#This Row],[actual_price]]&lt;=500,"₹200–₹500","&gt;₹500"))</f>
        <v>&gt;₹500</v>
      </c>
      <c r="L340" s="8">
        <f xml:space="preserve"> Table1[[#This Row],[rating]] + (Table1[[#This Row],[rating_count]] / 1000)</f>
        <v>11.807</v>
      </c>
    </row>
    <row r="341" spans="1:12" x14ac:dyDescent="0.25">
      <c r="A341">
        <v>340</v>
      </c>
      <c r="B341" t="s">
        <v>706</v>
      </c>
      <c r="C341" t="s">
        <v>707</v>
      </c>
      <c r="D341" t="s">
        <v>705</v>
      </c>
      <c r="E341" s="7">
        <v>28999</v>
      </c>
      <c r="F341" s="7">
        <v>28999</v>
      </c>
      <c r="G341" s="9">
        <v>0</v>
      </c>
      <c r="H341" s="7">
        <v>4.3</v>
      </c>
      <c r="I341" s="7">
        <v>17415</v>
      </c>
      <c r="J341" s="7">
        <f xml:space="preserve"> Table1[[#This Row],[actual_price]] * Table1[[#This Row],[rating_count]]</f>
        <v>505017585</v>
      </c>
      <c r="K341" s="8" t="str">
        <f>IF(Table1[[#This Row],[actual_price]]&lt;200,"&lt;₹200",IF(Table1[[#This Row],[actual_price]]&lt;=500,"₹200–₹500","&gt;₹500"))</f>
        <v>&gt;₹500</v>
      </c>
      <c r="L341" s="8">
        <f xml:space="preserve"> Table1[[#This Row],[rating]] + (Table1[[#This Row],[rating_count]] / 1000)</f>
        <v>21.715</v>
      </c>
    </row>
    <row r="342" spans="1:12" x14ac:dyDescent="0.25">
      <c r="A342">
        <v>341</v>
      </c>
      <c r="B342" t="s">
        <v>708</v>
      </c>
      <c r="C342" t="s">
        <v>709</v>
      </c>
      <c r="D342" t="s">
        <v>705</v>
      </c>
      <c r="E342" s="7">
        <v>28999</v>
      </c>
      <c r="F342" s="7">
        <v>28999</v>
      </c>
      <c r="G342" s="9">
        <v>0</v>
      </c>
      <c r="H342" s="7">
        <v>4.3</v>
      </c>
      <c r="I342" s="7">
        <v>17415</v>
      </c>
      <c r="J342" s="7">
        <f xml:space="preserve"> Table1[[#This Row],[actual_price]] * Table1[[#This Row],[rating_count]]</f>
        <v>505017585</v>
      </c>
      <c r="K342" s="8" t="str">
        <f>IF(Table1[[#This Row],[actual_price]]&lt;200,"&lt;₹200",IF(Table1[[#This Row],[actual_price]]&lt;=500,"₹200–₹500","&gt;₹500"))</f>
        <v>&gt;₹500</v>
      </c>
      <c r="L342" s="8">
        <f xml:space="preserve"> Table1[[#This Row],[rating]] + (Table1[[#This Row],[rating_count]] / 1000)</f>
        <v>21.715</v>
      </c>
    </row>
    <row r="343" spans="1:12" x14ac:dyDescent="0.25">
      <c r="A343">
        <v>342</v>
      </c>
      <c r="B343" t="s">
        <v>710</v>
      </c>
      <c r="C343" t="s">
        <v>711</v>
      </c>
      <c r="D343" t="s">
        <v>705</v>
      </c>
      <c r="E343" s="7">
        <v>6499</v>
      </c>
      <c r="F343" s="7">
        <v>8999</v>
      </c>
      <c r="G343" s="9">
        <v>28</v>
      </c>
      <c r="H343" s="7">
        <v>4</v>
      </c>
      <c r="I343" s="7">
        <v>7807</v>
      </c>
      <c r="J343" s="7">
        <f xml:space="preserve"> Table1[[#This Row],[actual_price]] * Table1[[#This Row],[rating_count]]</f>
        <v>70255193</v>
      </c>
      <c r="K343" s="8" t="str">
        <f>IF(Table1[[#This Row],[actual_price]]&lt;200,"&lt;₹200",IF(Table1[[#This Row],[actual_price]]&lt;=500,"₹200–₹500","&gt;₹500"))</f>
        <v>&gt;₹500</v>
      </c>
      <c r="L343" s="8">
        <f xml:space="preserve"> Table1[[#This Row],[rating]] + (Table1[[#This Row],[rating_count]] / 1000)</f>
        <v>11.807</v>
      </c>
    </row>
    <row r="344" spans="1:12" x14ac:dyDescent="0.25">
      <c r="A344">
        <v>343</v>
      </c>
      <c r="B344" t="s">
        <v>712</v>
      </c>
      <c r="C344" t="s">
        <v>713</v>
      </c>
      <c r="D344" t="s">
        <v>705</v>
      </c>
      <c r="E344" s="7">
        <v>6499</v>
      </c>
      <c r="F344" s="7">
        <v>8999</v>
      </c>
      <c r="G344" s="9">
        <v>28</v>
      </c>
      <c r="H344" s="7">
        <v>4</v>
      </c>
      <c r="I344" s="7">
        <v>7807</v>
      </c>
      <c r="J344" s="7">
        <f xml:space="preserve"> Table1[[#This Row],[actual_price]] * Table1[[#This Row],[rating_count]]</f>
        <v>70255193</v>
      </c>
      <c r="K344" s="8" t="str">
        <f>IF(Table1[[#This Row],[actual_price]]&lt;200,"&lt;₹200",IF(Table1[[#This Row],[actual_price]]&lt;=500,"₹200–₹500","&gt;₹500"))</f>
        <v>&gt;₹500</v>
      </c>
      <c r="L344" s="8">
        <f xml:space="preserve"> Table1[[#This Row],[rating]] + (Table1[[#This Row],[rating_count]] / 1000)</f>
        <v>11.807</v>
      </c>
    </row>
    <row r="345" spans="1:12" x14ac:dyDescent="0.25">
      <c r="A345">
        <v>344</v>
      </c>
      <c r="B345" t="s">
        <v>714</v>
      </c>
      <c r="C345" t="s">
        <v>715</v>
      </c>
      <c r="D345" t="s">
        <v>716</v>
      </c>
      <c r="E345" s="7">
        <v>569</v>
      </c>
      <c r="F345" s="7">
        <v>1000</v>
      </c>
      <c r="G345" s="9">
        <v>43</v>
      </c>
      <c r="H345" s="7">
        <v>4.4000000000000004</v>
      </c>
      <c r="I345" s="7">
        <v>67259</v>
      </c>
      <c r="J345" s="7">
        <f xml:space="preserve"> Table1[[#This Row],[actual_price]] * Table1[[#This Row],[rating_count]]</f>
        <v>67259000</v>
      </c>
      <c r="K345" s="8" t="str">
        <f>IF(Table1[[#This Row],[actual_price]]&lt;200,"&lt;₹200",IF(Table1[[#This Row],[actual_price]]&lt;=500,"₹200–₹500","&gt;₹500"))</f>
        <v>&gt;₹500</v>
      </c>
      <c r="L345" s="8">
        <f xml:space="preserve"> Table1[[#This Row],[rating]] + (Table1[[#This Row],[rating_count]] / 1000)</f>
        <v>71.659000000000006</v>
      </c>
    </row>
    <row r="346" spans="1:12" x14ac:dyDescent="0.25">
      <c r="A346">
        <v>345</v>
      </c>
      <c r="B346" t="s">
        <v>717</v>
      </c>
      <c r="C346" t="s">
        <v>718</v>
      </c>
      <c r="D346" t="s">
        <v>695</v>
      </c>
      <c r="E346" s="7">
        <v>1898</v>
      </c>
      <c r="F346" s="7">
        <v>4999</v>
      </c>
      <c r="G346" s="9">
        <v>62</v>
      </c>
      <c r="H346" s="7">
        <v>4.0999999999999996</v>
      </c>
      <c r="I346" s="7">
        <v>10689</v>
      </c>
      <c r="J346" s="7">
        <f xml:space="preserve"> Table1[[#This Row],[actual_price]] * Table1[[#This Row],[rating_count]]</f>
        <v>53434311</v>
      </c>
      <c r="K346" s="8" t="str">
        <f>IF(Table1[[#This Row],[actual_price]]&lt;200,"&lt;₹200",IF(Table1[[#This Row],[actual_price]]&lt;=500,"₹200–₹500","&gt;₹500"))</f>
        <v>&gt;₹500</v>
      </c>
      <c r="L346" s="8">
        <f xml:space="preserve"> Table1[[#This Row],[rating]] + (Table1[[#This Row],[rating_count]] / 1000)</f>
        <v>14.789</v>
      </c>
    </row>
    <row r="347" spans="1:12" x14ac:dyDescent="0.25">
      <c r="A347">
        <v>346</v>
      </c>
      <c r="B347" t="s">
        <v>719</v>
      </c>
      <c r="C347" t="s">
        <v>720</v>
      </c>
      <c r="D347" t="s">
        <v>721</v>
      </c>
      <c r="E347" s="7">
        <v>1299</v>
      </c>
      <c r="F347" s="7">
        <v>1599</v>
      </c>
      <c r="G347" s="9">
        <v>19</v>
      </c>
      <c r="H347" s="7">
        <v>4</v>
      </c>
      <c r="I347" s="7">
        <v>128311</v>
      </c>
      <c r="J347" s="7">
        <f xml:space="preserve"> Table1[[#This Row],[actual_price]] * Table1[[#This Row],[rating_count]]</f>
        <v>205169289</v>
      </c>
      <c r="K347" s="8" t="str">
        <f>IF(Table1[[#This Row],[actual_price]]&lt;200,"&lt;₹200",IF(Table1[[#This Row],[actual_price]]&lt;=500,"₹200–₹500","&gt;₹500"))</f>
        <v>&gt;₹500</v>
      </c>
      <c r="L347" s="8">
        <f xml:space="preserve"> Table1[[#This Row],[rating]] + (Table1[[#This Row],[rating_count]] / 1000)</f>
        <v>132.31100000000001</v>
      </c>
    </row>
    <row r="348" spans="1:12" x14ac:dyDescent="0.25">
      <c r="A348">
        <v>347</v>
      </c>
      <c r="B348" t="s">
        <v>722</v>
      </c>
      <c r="C348" t="s">
        <v>723</v>
      </c>
      <c r="D348" t="s">
        <v>695</v>
      </c>
      <c r="E348" s="7">
        <v>1499</v>
      </c>
      <c r="F348" s="7">
        <v>6990</v>
      </c>
      <c r="G348" s="9">
        <v>79</v>
      </c>
      <c r="H348" s="7">
        <v>3.9</v>
      </c>
      <c r="I348" s="7">
        <v>21796</v>
      </c>
      <c r="J348" s="7">
        <f xml:space="preserve"> Table1[[#This Row],[actual_price]] * Table1[[#This Row],[rating_count]]</f>
        <v>152354040</v>
      </c>
      <c r="K348" s="8" t="str">
        <f>IF(Table1[[#This Row],[actual_price]]&lt;200,"&lt;₹200",IF(Table1[[#This Row],[actual_price]]&lt;=500,"₹200–₹500","&gt;₹500"))</f>
        <v>&gt;₹500</v>
      </c>
      <c r="L348" s="8">
        <f xml:space="preserve"> Table1[[#This Row],[rating]] + (Table1[[#This Row],[rating_count]] / 1000)</f>
        <v>25.695999999999998</v>
      </c>
    </row>
    <row r="349" spans="1:12" x14ac:dyDescent="0.25">
      <c r="A349">
        <v>348</v>
      </c>
      <c r="B349" t="s">
        <v>724</v>
      </c>
      <c r="C349" t="s">
        <v>725</v>
      </c>
      <c r="D349" t="s">
        <v>726</v>
      </c>
      <c r="E349" s="7">
        <v>599</v>
      </c>
      <c r="F349" s="7">
        <v>999</v>
      </c>
      <c r="G349" s="9">
        <v>40</v>
      </c>
      <c r="H349" s="7">
        <v>4.0999999999999996</v>
      </c>
      <c r="I349" s="7">
        <v>192590</v>
      </c>
      <c r="J349" s="7">
        <f xml:space="preserve"> Table1[[#This Row],[actual_price]] * Table1[[#This Row],[rating_count]]</f>
        <v>192397410</v>
      </c>
      <c r="K349" s="8" t="str">
        <f>IF(Table1[[#This Row],[actual_price]]&lt;200,"&lt;₹200",IF(Table1[[#This Row],[actual_price]]&lt;=500,"₹200–₹500","&gt;₹500"))</f>
        <v>&gt;₹500</v>
      </c>
      <c r="L349" s="8">
        <f xml:space="preserve"> Table1[[#This Row],[rating]] + (Table1[[#This Row],[rating_count]] / 1000)</f>
        <v>196.69</v>
      </c>
    </row>
    <row r="350" spans="1:12" x14ac:dyDescent="0.25">
      <c r="A350">
        <v>349</v>
      </c>
      <c r="B350" t="s">
        <v>727</v>
      </c>
      <c r="C350" t="s">
        <v>728</v>
      </c>
      <c r="D350" t="s">
        <v>705</v>
      </c>
      <c r="E350" s="7">
        <v>9499</v>
      </c>
      <c r="F350" s="7">
        <v>11999</v>
      </c>
      <c r="G350" s="9">
        <v>21</v>
      </c>
      <c r="H350" s="7">
        <v>4.2</v>
      </c>
      <c r="I350" s="7">
        <v>284</v>
      </c>
      <c r="J350" s="7">
        <f xml:space="preserve"> Table1[[#This Row],[actual_price]] * Table1[[#This Row],[rating_count]]</f>
        <v>3407716</v>
      </c>
      <c r="K350" s="8" t="str">
        <f>IF(Table1[[#This Row],[actual_price]]&lt;200,"&lt;₹200",IF(Table1[[#This Row],[actual_price]]&lt;=500,"₹200–₹500","&gt;₹500"))</f>
        <v>&gt;₹500</v>
      </c>
      <c r="L350" s="8">
        <f xml:space="preserve"> Table1[[#This Row],[rating]] + (Table1[[#This Row],[rating_count]] / 1000)</f>
        <v>4.484</v>
      </c>
    </row>
    <row r="351" spans="1:12" x14ac:dyDescent="0.25">
      <c r="A351">
        <v>350</v>
      </c>
      <c r="B351" t="s">
        <v>729</v>
      </c>
      <c r="C351" t="s">
        <v>730</v>
      </c>
      <c r="D351" t="s">
        <v>726</v>
      </c>
      <c r="E351" s="7">
        <v>599</v>
      </c>
      <c r="F351" s="7">
        <v>2499</v>
      </c>
      <c r="G351" s="9">
        <v>76</v>
      </c>
      <c r="H351" s="7">
        <v>3.9</v>
      </c>
      <c r="I351" s="7">
        <v>58162</v>
      </c>
      <c r="J351" s="7">
        <f xml:space="preserve"> Table1[[#This Row],[actual_price]] * Table1[[#This Row],[rating_count]]</f>
        <v>145346838</v>
      </c>
      <c r="K351" s="8" t="str">
        <f>IF(Table1[[#This Row],[actual_price]]&lt;200,"&lt;₹200",IF(Table1[[#This Row],[actual_price]]&lt;=500,"₹200–₹500","&gt;₹500"))</f>
        <v>&gt;₹500</v>
      </c>
      <c r="L351" s="8">
        <f xml:space="preserve"> Table1[[#This Row],[rating]] + (Table1[[#This Row],[rating_count]] / 1000)</f>
        <v>62.061999999999998</v>
      </c>
    </row>
    <row r="352" spans="1:12" x14ac:dyDescent="0.25">
      <c r="A352">
        <v>351</v>
      </c>
      <c r="B352" t="s">
        <v>731</v>
      </c>
      <c r="C352" t="s">
        <v>732</v>
      </c>
      <c r="D352" t="s">
        <v>705</v>
      </c>
      <c r="E352" s="7">
        <v>8999</v>
      </c>
      <c r="F352" s="7">
        <v>11999</v>
      </c>
      <c r="G352" s="9">
        <v>25</v>
      </c>
      <c r="H352" s="7">
        <v>4</v>
      </c>
      <c r="I352" s="7">
        <v>12796</v>
      </c>
      <c r="J352" s="7">
        <f xml:space="preserve"> Table1[[#This Row],[actual_price]] * Table1[[#This Row],[rating_count]]</f>
        <v>153539204</v>
      </c>
      <c r="K352" s="8" t="str">
        <f>IF(Table1[[#This Row],[actual_price]]&lt;200,"&lt;₹200",IF(Table1[[#This Row],[actual_price]]&lt;=500,"₹200–₹500","&gt;₹500"))</f>
        <v>&gt;₹500</v>
      </c>
      <c r="L352" s="8">
        <f xml:space="preserve"> Table1[[#This Row],[rating]] + (Table1[[#This Row],[rating_count]] / 1000)</f>
        <v>16.795999999999999</v>
      </c>
    </row>
    <row r="353" spans="1:12" x14ac:dyDescent="0.25">
      <c r="A353">
        <v>352</v>
      </c>
      <c r="B353" t="s">
        <v>733</v>
      </c>
      <c r="C353" t="s">
        <v>734</v>
      </c>
      <c r="D353" t="s">
        <v>735</v>
      </c>
      <c r="E353" s="7">
        <v>349</v>
      </c>
      <c r="F353" s="7">
        <v>1299</v>
      </c>
      <c r="G353" s="9">
        <v>73</v>
      </c>
      <c r="H353" s="7">
        <v>4</v>
      </c>
      <c r="I353" s="7">
        <v>14282</v>
      </c>
      <c r="J353" s="7">
        <f xml:space="preserve"> Table1[[#This Row],[actual_price]] * Table1[[#This Row],[rating_count]]</f>
        <v>18552318</v>
      </c>
      <c r="K353" s="8" t="str">
        <f>IF(Table1[[#This Row],[actual_price]]&lt;200,"&lt;₹200",IF(Table1[[#This Row],[actual_price]]&lt;=500,"₹200–₹500","&gt;₹500"))</f>
        <v>&gt;₹500</v>
      </c>
      <c r="L353" s="8">
        <f xml:space="preserve"> Table1[[#This Row],[rating]] + (Table1[[#This Row],[rating_count]] / 1000)</f>
        <v>18.282</v>
      </c>
    </row>
    <row r="354" spans="1:12" x14ac:dyDescent="0.25">
      <c r="A354">
        <v>353</v>
      </c>
      <c r="B354" t="s">
        <v>736</v>
      </c>
      <c r="C354" t="s">
        <v>737</v>
      </c>
      <c r="D354" t="s">
        <v>726</v>
      </c>
      <c r="E354" s="7">
        <v>349</v>
      </c>
      <c r="F354" s="7">
        <v>999</v>
      </c>
      <c r="G354" s="9">
        <v>65</v>
      </c>
      <c r="H354" s="7">
        <v>4.0999999999999996</v>
      </c>
      <c r="I354" s="7">
        <v>363713</v>
      </c>
      <c r="J354" s="7">
        <f xml:space="preserve"> Table1[[#This Row],[actual_price]] * Table1[[#This Row],[rating_count]]</f>
        <v>363349287</v>
      </c>
      <c r="K354" s="8" t="str">
        <f>IF(Table1[[#This Row],[actual_price]]&lt;200,"&lt;₹200",IF(Table1[[#This Row],[actual_price]]&lt;=500,"₹200–₹500","&gt;₹500"))</f>
        <v>&gt;₹500</v>
      </c>
      <c r="L354" s="8">
        <f xml:space="preserve"> Table1[[#This Row],[rating]] + (Table1[[#This Row],[rating_count]] / 1000)</f>
        <v>367.81300000000005</v>
      </c>
    </row>
    <row r="355" spans="1:12" x14ac:dyDescent="0.25">
      <c r="A355">
        <v>354</v>
      </c>
      <c r="B355" t="s">
        <v>738</v>
      </c>
      <c r="C355" t="s">
        <v>739</v>
      </c>
      <c r="D355" t="s">
        <v>716</v>
      </c>
      <c r="E355" s="7">
        <v>959</v>
      </c>
      <c r="F355" s="7">
        <v>1800</v>
      </c>
      <c r="G355" s="9">
        <v>47</v>
      </c>
      <c r="H355" s="7">
        <v>4.4000000000000004</v>
      </c>
      <c r="I355" s="7">
        <v>67259</v>
      </c>
      <c r="J355" s="7">
        <f xml:space="preserve"> Table1[[#This Row],[actual_price]] * Table1[[#This Row],[rating_count]]</f>
        <v>121066200</v>
      </c>
      <c r="K355" s="8" t="str">
        <f>IF(Table1[[#This Row],[actual_price]]&lt;200,"&lt;₹200",IF(Table1[[#This Row],[actual_price]]&lt;=500,"₹200–₹500","&gt;₹500"))</f>
        <v>&gt;₹500</v>
      </c>
      <c r="L355" s="8">
        <f xml:space="preserve"> Table1[[#This Row],[rating]] + (Table1[[#This Row],[rating_count]] / 1000)</f>
        <v>71.659000000000006</v>
      </c>
    </row>
    <row r="356" spans="1:12" x14ac:dyDescent="0.25">
      <c r="A356">
        <v>355</v>
      </c>
      <c r="B356" t="s">
        <v>740</v>
      </c>
      <c r="C356" t="s">
        <v>741</v>
      </c>
      <c r="D356" t="s">
        <v>705</v>
      </c>
      <c r="E356" s="7">
        <v>9499</v>
      </c>
      <c r="F356" s="7">
        <v>11999</v>
      </c>
      <c r="G356" s="9">
        <v>21</v>
      </c>
      <c r="H356" s="7">
        <v>4.2</v>
      </c>
      <c r="I356" s="7">
        <v>284</v>
      </c>
      <c r="J356" s="7">
        <f xml:space="preserve"> Table1[[#This Row],[actual_price]] * Table1[[#This Row],[rating_count]]</f>
        <v>3407716</v>
      </c>
      <c r="K356" s="8" t="str">
        <f>IF(Table1[[#This Row],[actual_price]]&lt;200,"&lt;₹200",IF(Table1[[#This Row],[actual_price]]&lt;=500,"₹200–₹500","&gt;₹500"))</f>
        <v>&gt;₹500</v>
      </c>
      <c r="L356" s="8">
        <f xml:space="preserve"> Table1[[#This Row],[rating]] + (Table1[[#This Row],[rating_count]] / 1000)</f>
        <v>4.484</v>
      </c>
    </row>
    <row r="357" spans="1:12" x14ac:dyDescent="0.25">
      <c r="A357">
        <v>356</v>
      </c>
      <c r="B357" t="s">
        <v>742</v>
      </c>
      <c r="C357" t="s">
        <v>743</v>
      </c>
      <c r="D357" t="s">
        <v>702</v>
      </c>
      <c r="E357" s="7">
        <v>1499</v>
      </c>
      <c r="F357" s="7">
        <v>2499</v>
      </c>
      <c r="G357" s="9">
        <v>40</v>
      </c>
      <c r="H357" s="7">
        <v>4.3</v>
      </c>
      <c r="I357" s="7">
        <v>15970</v>
      </c>
      <c r="J357" s="7">
        <f xml:space="preserve"> Table1[[#This Row],[actual_price]] * Table1[[#This Row],[rating_count]]</f>
        <v>39909030</v>
      </c>
      <c r="K357" s="8" t="str">
        <f>IF(Table1[[#This Row],[actual_price]]&lt;200,"&lt;₹200",IF(Table1[[#This Row],[actual_price]]&lt;=500,"₹200–₹500","&gt;₹500"))</f>
        <v>&gt;₹500</v>
      </c>
      <c r="L357" s="8">
        <f xml:space="preserve"> Table1[[#This Row],[rating]] + (Table1[[#This Row],[rating_count]] / 1000)</f>
        <v>20.27</v>
      </c>
    </row>
    <row r="358" spans="1:12" x14ac:dyDescent="0.25">
      <c r="A358">
        <v>357</v>
      </c>
      <c r="B358" t="s">
        <v>744</v>
      </c>
      <c r="C358" t="s">
        <v>745</v>
      </c>
      <c r="D358" t="s">
        <v>702</v>
      </c>
      <c r="E358" s="7">
        <v>1149</v>
      </c>
      <c r="F358" s="7">
        <v>2199</v>
      </c>
      <c r="G358" s="9">
        <v>48</v>
      </c>
      <c r="H358" s="7">
        <v>4.3</v>
      </c>
      <c r="I358" s="7">
        <v>178912</v>
      </c>
      <c r="J358" s="7">
        <f xml:space="preserve"> Table1[[#This Row],[actual_price]] * Table1[[#This Row],[rating_count]]</f>
        <v>393427488</v>
      </c>
      <c r="K358" s="8" t="str">
        <f>IF(Table1[[#This Row],[actual_price]]&lt;200,"&lt;₹200",IF(Table1[[#This Row],[actual_price]]&lt;=500,"₹200–₹500","&gt;₹500"))</f>
        <v>&gt;₹500</v>
      </c>
      <c r="L358" s="8">
        <f xml:space="preserve"> Table1[[#This Row],[rating]] + (Table1[[#This Row],[rating_count]] / 1000)</f>
        <v>183.21200000000002</v>
      </c>
    </row>
    <row r="359" spans="1:12" x14ac:dyDescent="0.25">
      <c r="A359">
        <v>358</v>
      </c>
      <c r="B359" t="s">
        <v>746</v>
      </c>
      <c r="C359" t="s">
        <v>747</v>
      </c>
      <c r="D359" t="s">
        <v>748</v>
      </c>
      <c r="E359" s="7">
        <v>349</v>
      </c>
      <c r="F359" s="7">
        <v>999</v>
      </c>
      <c r="G359" s="9">
        <v>65</v>
      </c>
      <c r="H359" s="7">
        <v>3.9</v>
      </c>
      <c r="I359" s="7">
        <v>46399</v>
      </c>
      <c r="J359" s="7">
        <f xml:space="preserve"> Table1[[#This Row],[actual_price]] * Table1[[#This Row],[rating_count]]</f>
        <v>46352601</v>
      </c>
      <c r="K359" s="8" t="str">
        <f>IF(Table1[[#This Row],[actual_price]]&lt;200,"&lt;₹200",IF(Table1[[#This Row],[actual_price]]&lt;=500,"₹200–₹500","&gt;₹500"))</f>
        <v>&gt;₹500</v>
      </c>
      <c r="L359" s="8">
        <f xml:space="preserve"> Table1[[#This Row],[rating]] + (Table1[[#This Row],[rating_count]] / 1000)</f>
        <v>50.298999999999999</v>
      </c>
    </row>
    <row r="360" spans="1:12" x14ac:dyDescent="0.25">
      <c r="A360">
        <v>359</v>
      </c>
      <c r="B360" t="s">
        <v>749</v>
      </c>
      <c r="C360" t="s">
        <v>750</v>
      </c>
      <c r="D360" t="s">
        <v>751</v>
      </c>
      <c r="E360" s="7">
        <v>1219</v>
      </c>
      <c r="F360" s="7">
        <v>1699</v>
      </c>
      <c r="G360" s="9">
        <v>28</v>
      </c>
      <c r="H360" s="7">
        <v>4.4000000000000004</v>
      </c>
      <c r="I360" s="7">
        <v>8891</v>
      </c>
      <c r="J360" s="7">
        <f xml:space="preserve"> Table1[[#This Row],[actual_price]] * Table1[[#This Row],[rating_count]]</f>
        <v>15105809</v>
      </c>
      <c r="K360" s="8" t="str">
        <f>IF(Table1[[#This Row],[actual_price]]&lt;200,"&lt;₹200",IF(Table1[[#This Row],[actual_price]]&lt;=500,"₹200–₹500","&gt;₹500"))</f>
        <v>&gt;₹500</v>
      </c>
      <c r="L360" s="8">
        <f xml:space="preserve"> Table1[[#This Row],[rating]] + (Table1[[#This Row],[rating_count]] / 1000)</f>
        <v>13.291</v>
      </c>
    </row>
    <row r="361" spans="1:12" x14ac:dyDescent="0.25">
      <c r="A361">
        <v>360</v>
      </c>
      <c r="B361" t="s">
        <v>752</v>
      </c>
      <c r="C361" t="s">
        <v>753</v>
      </c>
      <c r="D361" t="s">
        <v>695</v>
      </c>
      <c r="E361" s="7">
        <v>1599</v>
      </c>
      <c r="F361" s="7">
        <v>3999</v>
      </c>
      <c r="G361" s="9">
        <v>60</v>
      </c>
      <c r="H361" s="7">
        <v>4</v>
      </c>
      <c r="I361" s="7">
        <v>30254</v>
      </c>
      <c r="J361" s="7">
        <f xml:space="preserve"> Table1[[#This Row],[actual_price]] * Table1[[#This Row],[rating_count]]</f>
        <v>120985746</v>
      </c>
      <c r="K361" s="8" t="str">
        <f>IF(Table1[[#This Row],[actual_price]]&lt;200,"&lt;₹200",IF(Table1[[#This Row],[actual_price]]&lt;=500,"₹200–₹500","&gt;₹500"))</f>
        <v>&gt;₹500</v>
      </c>
      <c r="L361" s="8">
        <f xml:space="preserve"> Table1[[#This Row],[rating]] + (Table1[[#This Row],[rating_count]] / 1000)</f>
        <v>34.254000000000005</v>
      </c>
    </row>
    <row r="362" spans="1:12" x14ac:dyDescent="0.25">
      <c r="A362">
        <v>361</v>
      </c>
      <c r="B362" t="s">
        <v>754</v>
      </c>
      <c r="C362" t="s">
        <v>755</v>
      </c>
      <c r="D362" t="s">
        <v>695</v>
      </c>
      <c r="E362" s="7">
        <v>1499</v>
      </c>
      <c r="F362" s="7">
        <v>7999</v>
      </c>
      <c r="G362" s="9">
        <v>81</v>
      </c>
      <c r="H362" s="7">
        <v>4.2</v>
      </c>
      <c r="I362" s="7">
        <v>22636</v>
      </c>
      <c r="J362" s="7">
        <f xml:space="preserve"> Table1[[#This Row],[actual_price]] * Table1[[#This Row],[rating_count]]</f>
        <v>181065364</v>
      </c>
      <c r="K362" s="8" t="str">
        <f>IF(Table1[[#This Row],[actual_price]]&lt;200,"&lt;₹200",IF(Table1[[#This Row],[actual_price]]&lt;=500,"₹200–₹500","&gt;₹500"))</f>
        <v>&gt;₹500</v>
      </c>
      <c r="L362" s="8">
        <f xml:space="preserve"> Table1[[#This Row],[rating]] + (Table1[[#This Row],[rating_count]] / 1000)</f>
        <v>26.835999999999999</v>
      </c>
    </row>
    <row r="363" spans="1:12" x14ac:dyDescent="0.25">
      <c r="A363">
        <v>362</v>
      </c>
      <c r="B363" t="s">
        <v>756</v>
      </c>
      <c r="C363" t="s">
        <v>757</v>
      </c>
      <c r="D363" t="s">
        <v>705</v>
      </c>
      <c r="E363" s="7">
        <v>18499</v>
      </c>
      <c r="F363" s="7">
        <v>25999</v>
      </c>
      <c r="G363" s="9">
        <v>29</v>
      </c>
      <c r="H363" s="7">
        <v>4.0999999999999996</v>
      </c>
      <c r="I363" s="7">
        <v>22318</v>
      </c>
      <c r="J363" s="7">
        <f xml:space="preserve"> Table1[[#This Row],[actual_price]] * Table1[[#This Row],[rating_count]]</f>
        <v>580245682</v>
      </c>
      <c r="K363" s="8" t="str">
        <f>IF(Table1[[#This Row],[actual_price]]&lt;200,"&lt;₹200",IF(Table1[[#This Row],[actual_price]]&lt;=500,"₹200–₹500","&gt;₹500"))</f>
        <v>&gt;₹500</v>
      </c>
      <c r="L363" s="8">
        <f xml:space="preserve"> Table1[[#This Row],[rating]] + (Table1[[#This Row],[rating_count]] / 1000)</f>
        <v>26.417999999999999</v>
      </c>
    </row>
    <row r="364" spans="1:12" x14ac:dyDescent="0.25">
      <c r="A364">
        <v>363</v>
      </c>
      <c r="B364" t="s">
        <v>758</v>
      </c>
      <c r="C364" t="s">
        <v>759</v>
      </c>
      <c r="D364" t="s">
        <v>716</v>
      </c>
      <c r="E364" s="7">
        <v>369</v>
      </c>
      <c r="F364" s="7">
        <v>700</v>
      </c>
      <c r="G364" s="9">
        <v>47</v>
      </c>
      <c r="H364" s="7">
        <v>4.4000000000000004</v>
      </c>
      <c r="I364" s="7">
        <v>67259</v>
      </c>
      <c r="J364" s="7">
        <f xml:space="preserve"> Table1[[#This Row],[actual_price]] * Table1[[#This Row],[rating_count]]</f>
        <v>47081300</v>
      </c>
      <c r="K364" s="8" t="str">
        <f>IF(Table1[[#This Row],[actual_price]]&lt;200,"&lt;₹200",IF(Table1[[#This Row],[actual_price]]&lt;=500,"₹200–₹500","&gt;₹500"))</f>
        <v>&gt;₹500</v>
      </c>
      <c r="L364" s="8">
        <f xml:space="preserve"> Table1[[#This Row],[rating]] + (Table1[[#This Row],[rating_count]] / 1000)</f>
        <v>71.659000000000006</v>
      </c>
    </row>
    <row r="365" spans="1:12" x14ac:dyDescent="0.25">
      <c r="A365">
        <v>364</v>
      </c>
      <c r="B365" t="s">
        <v>760</v>
      </c>
      <c r="C365" t="s">
        <v>761</v>
      </c>
      <c r="D365" t="s">
        <v>705</v>
      </c>
      <c r="E365" s="7">
        <v>12999</v>
      </c>
      <c r="F365" s="7">
        <v>17999</v>
      </c>
      <c r="G365" s="9">
        <v>28</v>
      </c>
      <c r="H365" s="7">
        <v>4.0999999999999996</v>
      </c>
      <c r="I365" s="7">
        <v>18998</v>
      </c>
      <c r="J365" s="7">
        <f xml:space="preserve"> Table1[[#This Row],[actual_price]] * Table1[[#This Row],[rating_count]]</f>
        <v>341945002</v>
      </c>
      <c r="K365" s="8" t="str">
        <f>IF(Table1[[#This Row],[actual_price]]&lt;200,"&lt;₹200",IF(Table1[[#This Row],[actual_price]]&lt;=500,"₹200–₹500","&gt;₹500"))</f>
        <v>&gt;₹500</v>
      </c>
      <c r="L365" s="8">
        <f xml:space="preserve"> Table1[[#This Row],[rating]] + (Table1[[#This Row],[rating_count]] / 1000)</f>
        <v>23.097999999999999</v>
      </c>
    </row>
    <row r="366" spans="1:12" x14ac:dyDescent="0.25">
      <c r="A366">
        <v>365</v>
      </c>
      <c r="B366" t="s">
        <v>762</v>
      </c>
      <c r="C366" t="s">
        <v>694</v>
      </c>
      <c r="D366" t="s">
        <v>695</v>
      </c>
      <c r="E366" s="7">
        <v>1799</v>
      </c>
      <c r="F366" s="7">
        <v>19999</v>
      </c>
      <c r="G366" s="9">
        <v>91</v>
      </c>
      <c r="H366" s="7">
        <v>4.2</v>
      </c>
      <c r="I366" s="7">
        <v>13937</v>
      </c>
      <c r="J366" s="7">
        <f xml:space="preserve"> Table1[[#This Row],[actual_price]] * Table1[[#This Row],[rating_count]]</f>
        <v>278726063</v>
      </c>
      <c r="K366" s="8" t="str">
        <f>IF(Table1[[#This Row],[actual_price]]&lt;200,"&lt;₹200",IF(Table1[[#This Row],[actual_price]]&lt;=500,"₹200–₹500","&gt;₹500"))</f>
        <v>&gt;₹500</v>
      </c>
      <c r="L366" s="8">
        <f xml:space="preserve"> Table1[[#This Row],[rating]] + (Table1[[#This Row],[rating_count]] / 1000)</f>
        <v>18.137</v>
      </c>
    </row>
    <row r="367" spans="1:12" x14ac:dyDescent="0.25">
      <c r="A367">
        <v>366</v>
      </c>
      <c r="B367" t="s">
        <v>763</v>
      </c>
      <c r="C367" t="s">
        <v>764</v>
      </c>
      <c r="D367" t="s">
        <v>695</v>
      </c>
      <c r="E367" s="7">
        <v>2199</v>
      </c>
      <c r="F367" s="7">
        <v>9999</v>
      </c>
      <c r="G367" s="9">
        <v>78</v>
      </c>
      <c r="H367" s="7">
        <v>4.2</v>
      </c>
      <c r="I367" s="7">
        <v>29471</v>
      </c>
      <c r="J367" s="7">
        <f xml:space="preserve"> Table1[[#This Row],[actual_price]] * Table1[[#This Row],[rating_count]]</f>
        <v>294680529</v>
      </c>
      <c r="K367" s="8" t="str">
        <f>IF(Table1[[#This Row],[actual_price]]&lt;200,"&lt;₹200",IF(Table1[[#This Row],[actual_price]]&lt;=500,"₹200–₹500","&gt;₹500"))</f>
        <v>&gt;₹500</v>
      </c>
      <c r="L367" s="8">
        <f xml:space="preserve"> Table1[[#This Row],[rating]] + (Table1[[#This Row],[rating_count]] / 1000)</f>
        <v>33.670999999999999</v>
      </c>
    </row>
    <row r="368" spans="1:12" x14ac:dyDescent="0.25">
      <c r="A368">
        <v>367</v>
      </c>
      <c r="B368" t="s">
        <v>765</v>
      </c>
      <c r="C368" t="s">
        <v>766</v>
      </c>
      <c r="D368" t="s">
        <v>705</v>
      </c>
      <c r="E368" s="7">
        <v>16999</v>
      </c>
      <c r="F368" s="7">
        <v>24999</v>
      </c>
      <c r="G368" s="9">
        <v>32</v>
      </c>
      <c r="H368" s="7">
        <v>4.0999999999999996</v>
      </c>
      <c r="I368" s="7">
        <v>22318</v>
      </c>
      <c r="J368" s="7">
        <f xml:space="preserve"> Table1[[#This Row],[actual_price]] * Table1[[#This Row],[rating_count]]</f>
        <v>557927682</v>
      </c>
      <c r="K368" s="8" t="str">
        <f>IF(Table1[[#This Row],[actual_price]]&lt;200,"&lt;₹200",IF(Table1[[#This Row],[actual_price]]&lt;=500,"₹200–₹500","&gt;₹500"))</f>
        <v>&gt;₹500</v>
      </c>
      <c r="L368" s="8">
        <f xml:space="preserve"> Table1[[#This Row],[rating]] + (Table1[[#This Row],[rating_count]] / 1000)</f>
        <v>26.417999999999999</v>
      </c>
    </row>
    <row r="369" spans="1:12" x14ac:dyDescent="0.25">
      <c r="A369">
        <v>368</v>
      </c>
      <c r="B369" t="s">
        <v>767</v>
      </c>
      <c r="C369" t="s">
        <v>768</v>
      </c>
      <c r="D369" t="s">
        <v>705</v>
      </c>
      <c r="E369" s="7">
        <v>16499</v>
      </c>
      <c r="F369" s="7">
        <v>20999</v>
      </c>
      <c r="G369" s="9">
        <v>21</v>
      </c>
      <c r="H369" s="7">
        <v>4</v>
      </c>
      <c r="I369" s="7">
        <v>21350</v>
      </c>
      <c r="J369" s="7">
        <f xml:space="preserve"> Table1[[#This Row],[actual_price]] * Table1[[#This Row],[rating_count]]</f>
        <v>448328650</v>
      </c>
      <c r="K369" s="8" t="str">
        <f>IF(Table1[[#This Row],[actual_price]]&lt;200,"&lt;₹200",IF(Table1[[#This Row],[actual_price]]&lt;=500,"₹200–₹500","&gt;₹500"))</f>
        <v>&gt;₹500</v>
      </c>
      <c r="L369" s="8">
        <f xml:space="preserve"> Table1[[#This Row],[rating]] + (Table1[[#This Row],[rating_count]] / 1000)</f>
        <v>25.35</v>
      </c>
    </row>
    <row r="370" spans="1:12" x14ac:dyDescent="0.25">
      <c r="A370">
        <v>369</v>
      </c>
      <c r="B370" t="s">
        <v>769</v>
      </c>
      <c r="C370" t="s">
        <v>694</v>
      </c>
      <c r="D370" t="s">
        <v>695</v>
      </c>
      <c r="E370" s="7">
        <v>1799</v>
      </c>
      <c r="F370" s="7">
        <v>19999</v>
      </c>
      <c r="G370" s="9">
        <v>91</v>
      </c>
      <c r="H370" s="7">
        <v>4.2</v>
      </c>
      <c r="I370" s="7">
        <v>13937</v>
      </c>
      <c r="J370" s="7">
        <f xml:space="preserve"> Table1[[#This Row],[actual_price]] * Table1[[#This Row],[rating_count]]</f>
        <v>278726063</v>
      </c>
      <c r="K370" s="8" t="str">
        <f>IF(Table1[[#This Row],[actual_price]]&lt;200,"&lt;₹200",IF(Table1[[#This Row],[actual_price]]&lt;=500,"₹200–₹500","&gt;₹500"))</f>
        <v>&gt;₹500</v>
      </c>
      <c r="L370" s="8">
        <f xml:space="preserve"> Table1[[#This Row],[rating]] + (Table1[[#This Row],[rating_count]] / 1000)</f>
        <v>18.137</v>
      </c>
    </row>
    <row r="371" spans="1:12" x14ac:dyDescent="0.25">
      <c r="A371">
        <v>370</v>
      </c>
      <c r="B371" t="s">
        <v>8</v>
      </c>
      <c r="C371" t="s">
        <v>9</v>
      </c>
      <c r="D371" t="s">
        <v>10</v>
      </c>
      <c r="E371" s="7">
        <v>399</v>
      </c>
      <c r="F371" s="7">
        <v>1099</v>
      </c>
      <c r="G371" s="9">
        <v>64</v>
      </c>
      <c r="H371" s="7">
        <v>4.2</v>
      </c>
      <c r="I371" s="7">
        <v>24270</v>
      </c>
      <c r="J371" s="7">
        <f xml:space="preserve"> Table1[[#This Row],[actual_price]] * Table1[[#This Row],[rating_count]]</f>
        <v>26672730</v>
      </c>
      <c r="K371" s="8" t="str">
        <f>IF(Table1[[#This Row],[actual_price]]&lt;200,"&lt;₹200",IF(Table1[[#This Row],[actual_price]]&lt;=500,"₹200–₹500","&gt;₹500"))</f>
        <v>&gt;₹500</v>
      </c>
      <c r="L371" s="8">
        <f xml:space="preserve"> Table1[[#This Row],[rating]] + (Table1[[#This Row],[rating_count]] / 1000)</f>
        <v>28.47</v>
      </c>
    </row>
    <row r="372" spans="1:12" x14ac:dyDescent="0.25">
      <c r="A372">
        <v>371</v>
      </c>
      <c r="B372" t="s">
        <v>770</v>
      </c>
      <c r="C372" t="s">
        <v>771</v>
      </c>
      <c r="D372" t="s">
        <v>705</v>
      </c>
      <c r="E372" s="7">
        <v>8499</v>
      </c>
      <c r="F372" s="7">
        <v>10999</v>
      </c>
      <c r="G372" s="9">
        <v>23</v>
      </c>
      <c r="H372" s="7">
        <v>4.0999999999999996</v>
      </c>
      <c r="I372" s="7">
        <v>313836</v>
      </c>
      <c r="J372" s="7">
        <f xml:space="preserve"> Table1[[#This Row],[actual_price]] * Table1[[#This Row],[rating_count]]</f>
        <v>3451882164</v>
      </c>
      <c r="K372" s="8" t="str">
        <f>IF(Table1[[#This Row],[actual_price]]&lt;200,"&lt;₹200",IF(Table1[[#This Row],[actual_price]]&lt;=500,"₹200–₹500","&gt;₹500"))</f>
        <v>&gt;₹500</v>
      </c>
      <c r="L372" s="8">
        <f xml:space="preserve"> Table1[[#This Row],[rating]] + (Table1[[#This Row],[rating_count]] / 1000)</f>
        <v>317.93600000000004</v>
      </c>
    </row>
    <row r="373" spans="1:12" x14ac:dyDescent="0.25">
      <c r="A373">
        <v>372</v>
      </c>
      <c r="B373" t="s">
        <v>772</v>
      </c>
      <c r="C373" t="s">
        <v>773</v>
      </c>
      <c r="D373" t="s">
        <v>705</v>
      </c>
      <c r="E373" s="7">
        <v>6499</v>
      </c>
      <c r="F373" s="7">
        <v>8499</v>
      </c>
      <c r="G373" s="9">
        <v>24</v>
      </c>
      <c r="H373" s="7">
        <v>4.0999999999999996</v>
      </c>
      <c r="I373" s="7">
        <v>313836</v>
      </c>
      <c r="J373" s="7">
        <f xml:space="preserve"> Table1[[#This Row],[actual_price]] * Table1[[#This Row],[rating_count]]</f>
        <v>2667292164</v>
      </c>
      <c r="K373" s="8" t="str">
        <f>IF(Table1[[#This Row],[actual_price]]&lt;200,"&lt;₹200",IF(Table1[[#This Row],[actual_price]]&lt;=500,"₹200–₹500","&gt;₹500"))</f>
        <v>&gt;₹500</v>
      </c>
      <c r="L373" s="8">
        <f xml:space="preserve"> Table1[[#This Row],[rating]] + (Table1[[#This Row],[rating_count]] / 1000)</f>
        <v>317.93600000000004</v>
      </c>
    </row>
    <row r="374" spans="1:12" x14ac:dyDescent="0.25">
      <c r="A374">
        <v>373</v>
      </c>
      <c r="B374" t="s">
        <v>774</v>
      </c>
      <c r="C374" t="s">
        <v>694</v>
      </c>
      <c r="D374" t="s">
        <v>695</v>
      </c>
      <c r="E374" s="7">
        <v>1799</v>
      </c>
      <c r="F374" s="7">
        <v>19999</v>
      </c>
      <c r="G374" s="9">
        <v>91</v>
      </c>
      <c r="H374" s="7">
        <v>4.2</v>
      </c>
      <c r="I374" s="7">
        <v>13937</v>
      </c>
      <c r="J374" s="7">
        <f xml:space="preserve"> Table1[[#This Row],[actual_price]] * Table1[[#This Row],[rating_count]]</f>
        <v>278726063</v>
      </c>
      <c r="K374" s="8" t="str">
        <f>IF(Table1[[#This Row],[actual_price]]&lt;200,"&lt;₹200",IF(Table1[[#This Row],[actual_price]]&lt;=500,"₹200–₹500","&gt;₹500"))</f>
        <v>&gt;₹500</v>
      </c>
      <c r="L374" s="8">
        <f xml:space="preserve"> Table1[[#This Row],[rating]] + (Table1[[#This Row],[rating_count]] / 1000)</f>
        <v>18.137</v>
      </c>
    </row>
    <row r="375" spans="1:12" x14ac:dyDescent="0.25">
      <c r="A375">
        <v>374</v>
      </c>
      <c r="B375" t="s">
        <v>775</v>
      </c>
      <c r="C375" t="s">
        <v>776</v>
      </c>
      <c r="D375" t="s">
        <v>705</v>
      </c>
      <c r="E375" s="7">
        <v>8999</v>
      </c>
      <c r="F375" s="7">
        <v>11999</v>
      </c>
      <c r="G375" s="9">
        <v>25</v>
      </c>
      <c r="H375" s="7">
        <v>4</v>
      </c>
      <c r="I375" s="7">
        <v>12796</v>
      </c>
      <c r="J375" s="7">
        <f xml:space="preserve"> Table1[[#This Row],[actual_price]] * Table1[[#This Row],[rating_count]]</f>
        <v>153539204</v>
      </c>
      <c r="K375" s="8" t="str">
        <f>IF(Table1[[#This Row],[actual_price]]&lt;200,"&lt;₹200",IF(Table1[[#This Row],[actual_price]]&lt;=500,"₹200–₹500","&gt;₹500"))</f>
        <v>&gt;₹500</v>
      </c>
      <c r="L375" s="8">
        <f xml:space="preserve"> Table1[[#This Row],[rating]] + (Table1[[#This Row],[rating_count]] / 1000)</f>
        <v>16.795999999999999</v>
      </c>
    </row>
    <row r="376" spans="1:12" x14ac:dyDescent="0.25">
      <c r="A376">
        <v>375</v>
      </c>
      <c r="B376" t="s">
        <v>777</v>
      </c>
      <c r="C376" t="s">
        <v>778</v>
      </c>
      <c r="D376" t="s">
        <v>779</v>
      </c>
      <c r="E376" s="7">
        <v>139</v>
      </c>
      <c r="F376" s="7">
        <v>495</v>
      </c>
      <c r="G376" s="9">
        <v>72</v>
      </c>
      <c r="H376" s="7">
        <v>4.3</v>
      </c>
      <c r="I376" s="7">
        <v>14185</v>
      </c>
      <c r="J376" s="7">
        <f xml:space="preserve"> Table1[[#This Row],[actual_price]] * Table1[[#This Row],[rating_count]]</f>
        <v>7021575</v>
      </c>
      <c r="K376" s="8" t="str">
        <f>IF(Table1[[#This Row],[actual_price]]&lt;200,"&lt;₹200",IF(Table1[[#This Row],[actual_price]]&lt;=500,"₹200–₹500","&gt;₹500"))</f>
        <v>₹200–₹500</v>
      </c>
      <c r="L376" s="8">
        <f xml:space="preserve"> Table1[[#This Row],[rating]] + (Table1[[#This Row],[rating_count]] / 1000)</f>
        <v>18.484999999999999</v>
      </c>
    </row>
    <row r="377" spans="1:12" x14ac:dyDescent="0.25">
      <c r="A377">
        <v>376</v>
      </c>
      <c r="B377" t="s">
        <v>780</v>
      </c>
      <c r="C377" t="s">
        <v>781</v>
      </c>
      <c r="D377" t="s">
        <v>695</v>
      </c>
      <c r="E377" s="7">
        <v>3999</v>
      </c>
      <c r="F377" s="7">
        <v>16999</v>
      </c>
      <c r="G377" s="9">
        <v>76</v>
      </c>
      <c r="H377" s="7">
        <v>4.3</v>
      </c>
      <c r="I377" s="7">
        <v>17159</v>
      </c>
      <c r="J377" s="7">
        <f xml:space="preserve"> Table1[[#This Row],[actual_price]] * Table1[[#This Row],[rating_count]]</f>
        <v>291685841</v>
      </c>
      <c r="K377" s="8" t="str">
        <f>IF(Table1[[#This Row],[actual_price]]&lt;200,"&lt;₹200",IF(Table1[[#This Row],[actual_price]]&lt;=500,"₹200–₹500","&gt;₹500"))</f>
        <v>&gt;₹500</v>
      </c>
      <c r="L377" s="8">
        <f xml:space="preserve"> Table1[[#This Row],[rating]] + (Table1[[#This Row],[rating_count]] / 1000)</f>
        <v>21.459</v>
      </c>
    </row>
    <row r="378" spans="1:12" x14ac:dyDescent="0.25">
      <c r="A378">
        <v>377</v>
      </c>
      <c r="B378" t="s">
        <v>782</v>
      </c>
      <c r="C378" t="s">
        <v>783</v>
      </c>
      <c r="D378" t="s">
        <v>695</v>
      </c>
      <c r="E378" s="7">
        <v>2998</v>
      </c>
      <c r="F378" s="7">
        <v>5999</v>
      </c>
      <c r="G378" s="9">
        <v>50</v>
      </c>
      <c r="H378" s="7">
        <v>4.0999999999999996</v>
      </c>
      <c r="I378" s="7">
        <v>5179</v>
      </c>
      <c r="J378" s="7">
        <f xml:space="preserve"> Table1[[#This Row],[actual_price]] * Table1[[#This Row],[rating_count]]</f>
        <v>31068821</v>
      </c>
      <c r="K378" s="8" t="str">
        <f>IF(Table1[[#This Row],[actual_price]]&lt;200,"&lt;₹200",IF(Table1[[#This Row],[actual_price]]&lt;=500,"₹200–₹500","&gt;₹500"))</f>
        <v>&gt;₹500</v>
      </c>
      <c r="L378" s="8">
        <f xml:space="preserve"> Table1[[#This Row],[rating]] + (Table1[[#This Row],[rating_count]] / 1000)</f>
        <v>9.2789999999999999</v>
      </c>
    </row>
    <row r="379" spans="1:12" x14ac:dyDescent="0.25">
      <c r="A379">
        <v>378</v>
      </c>
      <c r="B379" t="s">
        <v>11</v>
      </c>
      <c r="C379" t="s">
        <v>12</v>
      </c>
      <c r="D379" t="s">
        <v>10</v>
      </c>
      <c r="E379" s="7">
        <v>199</v>
      </c>
      <c r="F379" s="7">
        <v>349</v>
      </c>
      <c r="G379" s="9">
        <v>43</v>
      </c>
      <c r="H379" s="7">
        <v>4</v>
      </c>
      <c r="I379" s="7">
        <v>43993</v>
      </c>
      <c r="J379" s="7">
        <f xml:space="preserve"> Table1[[#This Row],[actual_price]] * Table1[[#This Row],[rating_count]]</f>
        <v>15353557</v>
      </c>
      <c r="K379" s="8" t="str">
        <f>IF(Table1[[#This Row],[actual_price]]&lt;200,"&lt;₹200",IF(Table1[[#This Row],[actual_price]]&lt;=500,"₹200–₹500","&gt;₹500"))</f>
        <v>₹200–₹500</v>
      </c>
      <c r="L379" s="8">
        <f xml:space="preserve"> Table1[[#This Row],[rating]] + (Table1[[#This Row],[rating_count]] / 1000)</f>
        <v>47.993000000000002</v>
      </c>
    </row>
    <row r="380" spans="1:12" x14ac:dyDescent="0.25">
      <c r="A380">
        <v>379</v>
      </c>
      <c r="B380" t="s">
        <v>784</v>
      </c>
      <c r="C380" t="s">
        <v>785</v>
      </c>
      <c r="D380" t="s">
        <v>705</v>
      </c>
      <c r="E380" s="7">
        <v>15499</v>
      </c>
      <c r="F380" s="7">
        <v>18999</v>
      </c>
      <c r="G380" s="9">
        <v>18</v>
      </c>
      <c r="H380" s="7">
        <v>4.0999999999999996</v>
      </c>
      <c r="I380" s="7">
        <v>19252</v>
      </c>
      <c r="J380" s="7">
        <f xml:space="preserve"> Table1[[#This Row],[actual_price]] * Table1[[#This Row],[rating_count]]</f>
        <v>365768748</v>
      </c>
      <c r="K380" s="8" t="str">
        <f>IF(Table1[[#This Row],[actual_price]]&lt;200,"&lt;₹200",IF(Table1[[#This Row],[actual_price]]&lt;=500,"₹200–₹500","&gt;₹500"))</f>
        <v>&gt;₹500</v>
      </c>
      <c r="L380" s="8">
        <f xml:space="preserve"> Table1[[#This Row],[rating]] + (Table1[[#This Row],[rating_count]] / 1000)</f>
        <v>23.351999999999997</v>
      </c>
    </row>
    <row r="381" spans="1:12" x14ac:dyDescent="0.25">
      <c r="A381">
        <v>380</v>
      </c>
      <c r="B381" t="s">
        <v>13</v>
      </c>
      <c r="C381" t="s">
        <v>14</v>
      </c>
      <c r="D381" t="s">
        <v>10</v>
      </c>
      <c r="E381" s="7">
        <v>199</v>
      </c>
      <c r="F381" s="7">
        <v>999</v>
      </c>
      <c r="G381" s="9">
        <v>80</v>
      </c>
      <c r="H381" s="7">
        <v>3.9</v>
      </c>
      <c r="I381" s="7">
        <v>7928</v>
      </c>
      <c r="J381" s="7">
        <f xml:space="preserve"> Table1[[#This Row],[actual_price]] * Table1[[#This Row],[rating_count]]</f>
        <v>7920072</v>
      </c>
      <c r="K381" s="8" t="str">
        <f>IF(Table1[[#This Row],[actual_price]]&lt;200,"&lt;₹200",IF(Table1[[#This Row],[actual_price]]&lt;=500,"₹200–₹500","&gt;₹500"))</f>
        <v>&gt;₹500</v>
      </c>
      <c r="L381" s="8">
        <f xml:space="preserve"> Table1[[#This Row],[rating]] + (Table1[[#This Row],[rating_count]] / 1000)</f>
        <v>11.827999999999999</v>
      </c>
    </row>
    <row r="382" spans="1:12" x14ac:dyDescent="0.25">
      <c r="A382">
        <v>381</v>
      </c>
      <c r="B382" t="s">
        <v>786</v>
      </c>
      <c r="C382" t="s">
        <v>694</v>
      </c>
      <c r="D382" t="s">
        <v>695</v>
      </c>
      <c r="E382" s="7">
        <v>1799</v>
      </c>
      <c r="F382" s="7">
        <v>19999</v>
      </c>
      <c r="G382" s="9">
        <v>91</v>
      </c>
      <c r="H382" s="7">
        <v>4.2</v>
      </c>
      <c r="I382" s="7">
        <v>13937</v>
      </c>
      <c r="J382" s="7">
        <f xml:space="preserve"> Table1[[#This Row],[actual_price]] * Table1[[#This Row],[rating_count]]</f>
        <v>278726063</v>
      </c>
      <c r="K382" s="8" t="str">
        <f>IF(Table1[[#This Row],[actual_price]]&lt;200,"&lt;₹200",IF(Table1[[#This Row],[actual_price]]&lt;=500,"₹200–₹500","&gt;₹500"))</f>
        <v>&gt;₹500</v>
      </c>
      <c r="L382" s="8">
        <f xml:space="preserve"> Table1[[#This Row],[rating]] + (Table1[[#This Row],[rating_count]] / 1000)</f>
        <v>18.137</v>
      </c>
    </row>
    <row r="383" spans="1:12" x14ac:dyDescent="0.25">
      <c r="A383">
        <v>382</v>
      </c>
      <c r="B383" t="s">
        <v>787</v>
      </c>
      <c r="C383" t="s">
        <v>788</v>
      </c>
      <c r="D383" t="s">
        <v>705</v>
      </c>
      <c r="E383" s="7">
        <v>8999</v>
      </c>
      <c r="F383" s="7">
        <v>11999</v>
      </c>
      <c r="G383" s="9">
        <v>25</v>
      </c>
      <c r="H383" s="7">
        <v>4</v>
      </c>
      <c r="I383" s="7">
        <v>12796</v>
      </c>
      <c r="J383" s="7">
        <f xml:space="preserve"> Table1[[#This Row],[actual_price]] * Table1[[#This Row],[rating_count]]</f>
        <v>153539204</v>
      </c>
      <c r="K383" s="8" t="str">
        <f>IF(Table1[[#This Row],[actual_price]]&lt;200,"&lt;₹200",IF(Table1[[#This Row],[actual_price]]&lt;=500,"₹200–₹500","&gt;₹500"))</f>
        <v>&gt;₹500</v>
      </c>
      <c r="L383" s="8">
        <f xml:space="preserve"> Table1[[#This Row],[rating]] + (Table1[[#This Row],[rating_count]] / 1000)</f>
        <v>16.795999999999999</v>
      </c>
    </row>
    <row r="384" spans="1:12" x14ac:dyDescent="0.25">
      <c r="A384">
        <v>383</v>
      </c>
      <c r="B384" t="s">
        <v>789</v>
      </c>
      <c r="C384" t="s">
        <v>790</v>
      </c>
      <c r="D384" t="s">
        <v>735</v>
      </c>
      <c r="E384" s="7">
        <v>873</v>
      </c>
      <c r="F384" s="7">
        <v>1699</v>
      </c>
      <c r="G384" s="9">
        <v>49</v>
      </c>
      <c r="H384" s="7">
        <v>4.4000000000000004</v>
      </c>
      <c r="I384" s="7">
        <v>1680</v>
      </c>
      <c r="J384" s="7">
        <f xml:space="preserve"> Table1[[#This Row],[actual_price]] * Table1[[#This Row],[rating_count]]</f>
        <v>2854320</v>
      </c>
      <c r="K384" s="8" t="str">
        <f>IF(Table1[[#This Row],[actual_price]]&lt;200,"&lt;₹200",IF(Table1[[#This Row],[actual_price]]&lt;=500,"₹200–₹500","&gt;₹500"))</f>
        <v>&gt;₹500</v>
      </c>
      <c r="L384" s="8">
        <f xml:space="preserve"> Table1[[#This Row],[rating]] + (Table1[[#This Row],[rating_count]] / 1000)</f>
        <v>6.08</v>
      </c>
    </row>
    <row r="385" spans="1:12" x14ac:dyDescent="0.25">
      <c r="A385">
        <v>384</v>
      </c>
      <c r="B385" t="s">
        <v>791</v>
      </c>
      <c r="C385" t="s">
        <v>792</v>
      </c>
      <c r="D385" t="s">
        <v>705</v>
      </c>
      <c r="E385" s="7">
        <v>12999</v>
      </c>
      <c r="F385" s="7">
        <v>15999</v>
      </c>
      <c r="G385" s="9">
        <v>19</v>
      </c>
      <c r="H385" s="7">
        <v>4.2</v>
      </c>
      <c r="I385" s="7">
        <v>13246</v>
      </c>
      <c r="J385" s="7">
        <f xml:space="preserve"> Table1[[#This Row],[actual_price]] * Table1[[#This Row],[rating_count]]</f>
        <v>211922754</v>
      </c>
      <c r="K385" s="8" t="str">
        <f>IF(Table1[[#This Row],[actual_price]]&lt;200,"&lt;₹200",IF(Table1[[#This Row],[actual_price]]&lt;=500,"₹200–₹500","&gt;₹500"))</f>
        <v>&gt;₹500</v>
      </c>
      <c r="L385" s="8">
        <f xml:space="preserve"> Table1[[#This Row],[rating]] + (Table1[[#This Row],[rating_count]] / 1000)</f>
        <v>17.446000000000002</v>
      </c>
    </row>
    <row r="386" spans="1:12" x14ac:dyDescent="0.25">
      <c r="A386">
        <v>385</v>
      </c>
      <c r="B386" t="s">
        <v>793</v>
      </c>
      <c r="C386" t="s">
        <v>794</v>
      </c>
      <c r="D386" t="s">
        <v>795</v>
      </c>
      <c r="E386" s="7">
        <v>539</v>
      </c>
      <c r="F386" s="7">
        <v>1599</v>
      </c>
      <c r="G386" s="9">
        <v>66</v>
      </c>
      <c r="H386" s="7">
        <v>3.8</v>
      </c>
      <c r="I386" s="7">
        <v>14648</v>
      </c>
      <c r="J386" s="7">
        <f xml:space="preserve"> Table1[[#This Row],[actual_price]] * Table1[[#This Row],[rating_count]]</f>
        <v>23422152</v>
      </c>
      <c r="K386" s="8" t="str">
        <f>IF(Table1[[#This Row],[actual_price]]&lt;200,"&lt;₹200",IF(Table1[[#This Row],[actual_price]]&lt;=500,"₹200–₹500","&gt;₹500"))</f>
        <v>&gt;₹500</v>
      </c>
      <c r="L386" s="8">
        <f xml:space="preserve"> Table1[[#This Row],[rating]] + (Table1[[#This Row],[rating_count]] / 1000)</f>
        <v>18.448</v>
      </c>
    </row>
    <row r="387" spans="1:12" x14ac:dyDescent="0.25">
      <c r="A387">
        <v>386</v>
      </c>
      <c r="B387" t="s">
        <v>796</v>
      </c>
      <c r="C387" t="s">
        <v>697</v>
      </c>
      <c r="D387" t="s">
        <v>695</v>
      </c>
      <c r="E387" s="7">
        <v>1999</v>
      </c>
      <c r="F387" s="7">
        <v>9999</v>
      </c>
      <c r="G387" s="9">
        <v>80</v>
      </c>
      <c r="H387" s="7">
        <v>4.3</v>
      </c>
      <c r="I387" s="7">
        <v>27696</v>
      </c>
      <c r="J387" s="7">
        <f xml:space="preserve"> Table1[[#This Row],[actual_price]] * Table1[[#This Row],[rating_count]]</f>
        <v>276932304</v>
      </c>
      <c r="K387" s="8" t="str">
        <f>IF(Table1[[#This Row],[actual_price]]&lt;200,"&lt;₹200",IF(Table1[[#This Row],[actual_price]]&lt;=500,"₹200–₹500","&gt;₹500"))</f>
        <v>&gt;₹500</v>
      </c>
      <c r="L387" s="8">
        <f xml:space="preserve"> Table1[[#This Row],[rating]] + (Table1[[#This Row],[rating_count]] / 1000)</f>
        <v>31.996000000000002</v>
      </c>
    </row>
    <row r="388" spans="1:12" x14ac:dyDescent="0.25">
      <c r="A388">
        <v>387</v>
      </c>
      <c r="B388" t="s">
        <v>797</v>
      </c>
      <c r="C388" t="s">
        <v>798</v>
      </c>
      <c r="D388" t="s">
        <v>705</v>
      </c>
      <c r="E388" s="7">
        <v>15490</v>
      </c>
      <c r="F388" s="7">
        <v>20990</v>
      </c>
      <c r="G388" s="9">
        <v>26</v>
      </c>
      <c r="H388" s="7">
        <v>4.2</v>
      </c>
      <c r="I388" s="7">
        <v>32916</v>
      </c>
      <c r="J388" s="7">
        <f xml:space="preserve"> Table1[[#This Row],[actual_price]] * Table1[[#This Row],[rating_count]]</f>
        <v>690906840</v>
      </c>
      <c r="K388" s="8" t="str">
        <f>IF(Table1[[#This Row],[actual_price]]&lt;200,"&lt;₹200",IF(Table1[[#This Row],[actual_price]]&lt;=500,"₹200–₹500","&gt;₹500"))</f>
        <v>&gt;₹500</v>
      </c>
      <c r="L388" s="8">
        <f xml:space="preserve"> Table1[[#This Row],[rating]] + (Table1[[#This Row],[rating_count]] / 1000)</f>
        <v>37.116</v>
      </c>
    </row>
    <row r="389" spans="1:12" x14ac:dyDescent="0.25">
      <c r="A389">
        <v>388</v>
      </c>
      <c r="B389" t="s">
        <v>799</v>
      </c>
      <c r="C389" t="s">
        <v>800</v>
      </c>
      <c r="D389" t="s">
        <v>705</v>
      </c>
      <c r="E389" s="7">
        <v>19999</v>
      </c>
      <c r="F389" s="7">
        <v>24999</v>
      </c>
      <c r="G389" s="9">
        <v>20</v>
      </c>
      <c r="H389" s="7">
        <v>3.9</v>
      </c>
      <c r="I389" s="7">
        <v>25824</v>
      </c>
      <c r="J389" s="7">
        <f xml:space="preserve"> Table1[[#This Row],[actual_price]] * Table1[[#This Row],[rating_count]]</f>
        <v>645574176</v>
      </c>
      <c r="K389" s="8" t="str">
        <f>IF(Table1[[#This Row],[actual_price]]&lt;200,"&lt;₹200",IF(Table1[[#This Row],[actual_price]]&lt;=500,"₹200–₹500","&gt;₹500"))</f>
        <v>&gt;₹500</v>
      </c>
      <c r="L389" s="8">
        <f xml:space="preserve"> Table1[[#This Row],[rating]] + (Table1[[#This Row],[rating_count]] / 1000)</f>
        <v>29.724</v>
      </c>
    </row>
    <row r="390" spans="1:12" x14ac:dyDescent="0.25">
      <c r="A390">
        <v>389</v>
      </c>
      <c r="B390" t="s">
        <v>801</v>
      </c>
      <c r="C390" t="s">
        <v>802</v>
      </c>
      <c r="D390" t="s">
        <v>751</v>
      </c>
      <c r="E390" s="7">
        <v>1075</v>
      </c>
      <c r="F390" s="7">
        <v>1699</v>
      </c>
      <c r="G390" s="9">
        <v>37</v>
      </c>
      <c r="H390" s="7">
        <v>4.4000000000000004</v>
      </c>
      <c r="I390" s="7">
        <v>7462</v>
      </c>
      <c r="J390" s="7">
        <f xml:space="preserve"> Table1[[#This Row],[actual_price]] * Table1[[#This Row],[rating_count]]</f>
        <v>12677938</v>
      </c>
      <c r="K390" s="8" t="str">
        <f>IF(Table1[[#This Row],[actual_price]]&lt;200,"&lt;₹200",IF(Table1[[#This Row],[actual_price]]&lt;=500,"₹200–₹500","&gt;₹500"))</f>
        <v>&gt;₹500</v>
      </c>
      <c r="L390" s="8">
        <f xml:space="preserve"> Table1[[#This Row],[rating]] + (Table1[[#This Row],[rating_count]] / 1000)</f>
        <v>11.862</v>
      </c>
    </row>
    <row r="391" spans="1:12" x14ac:dyDescent="0.25">
      <c r="A391">
        <v>390</v>
      </c>
      <c r="B391" t="s">
        <v>803</v>
      </c>
      <c r="C391" t="s">
        <v>804</v>
      </c>
      <c r="D391" t="s">
        <v>726</v>
      </c>
      <c r="E391" s="7">
        <v>399</v>
      </c>
      <c r="F391" s="7">
        <v>699</v>
      </c>
      <c r="G391" s="9">
        <v>43</v>
      </c>
      <c r="H391" s="7">
        <v>4</v>
      </c>
      <c r="I391" s="7">
        <v>37817</v>
      </c>
      <c r="J391" s="7">
        <f xml:space="preserve"> Table1[[#This Row],[actual_price]] * Table1[[#This Row],[rating_count]]</f>
        <v>26434083</v>
      </c>
      <c r="K391" s="8" t="str">
        <f>IF(Table1[[#This Row],[actual_price]]&lt;200,"&lt;₹200",IF(Table1[[#This Row],[actual_price]]&lt;=500,"₹200–₹500","&gt;₹500"))</f>
        <v>&gt;₹500</v>
      </c>
      <c r="L391" s="8">
        <f xml:space="preserve"> Table1[[#This Row],[rating]] + (Table1[[#This Row],[rating_count]] / 1000)</f>
        <v>41.817</v>
      </c>
    </row>
    <row r="392" spans="1:12" x14ac:dyDescent="0.25">
      <c r="A392">
        <v>391</v>
      </c>
      <c r="B392" t="s">
        <v>805</v>
      </c>
      <c r="C392" t="s">
        <v>806</v>
      </c>
      <c r="D392" t="s">
        <v>695</v>
      </c>
      <c r="E392" s="7">
        <v>1999</v>
      </c>
      <c r="F392" s="7">
        <v>3990</v>
      </c>
      <c r="G392" s="9">
        <v>50</v>
      </c>
      <c r="H392" s="7">
        <v>4</v>
      </c>
      <c r="I392" s="7">
        <v>30254</v>
      </c>
      <c r="J392" s="7">
        <f xml:space="preserve"> Table1[[#This Row],[actual_price]] * Table1[[#This Row],[rating_count]]</f>
        <v>120713460</v>
      </c>
      <c r="K392" s="8" t="str">
        <f>IF(Table1[[#This Row],[actual_price]]&lt;200,"&lt;₹200",IF(Table1[[#This Row],[actual_price]]&lt;=500,"₹200–₹500","&gt;₹500"))</f>
        <v>&gt;₹500</v>
      </c>
      <c r="L392" s="8">
        <f xml:space="preserve"> Table1[[#This Row],[rating]] + (Table1[[#This Row],[rating_count]] / 1000)</f>
        <v>34.254000000000005</v>
      </c>
    </row>
    <row r="393" spans="1:12" x14ac:dyDescent="0.25">
      <c r="A393">
        <v>392</v>
      </c>
      <c r="B393" t="s">
        <v>807</v>
      </c>
      <c r="C393" t="s">
        <v>808</v>
      </c>
      <c r="D393" t="s">
        <v>695</v>
      </c>
      <c r="E393" s="7">
        <v>1999</v>
      </c>
      <c r="F393" s="7">
        <v>7990</v>
      </c>
      <c r="G393" s="9">
        <v>75</v>
      </c>
      <c r="H393" s="7">
        <v>3.8</v>
      </c>
      <c r="I393" s="7">
        <v>17831</v>
      </c>
      <c r="J393" s="7">
        <f xml:space="preserve"> Table1[[#This Row],[actual_price]] * Table1[[#This Row],[rating_count]]</f>
        <v>142469690</v>
      </c>
      <c r="K393" s="8" t="str">
        <f>IF(Table1[[#This Row],[actual_price]]&lt;200,"&lt;₹200",IF(Table1[[#This Row],[actual_price]]&lt;=500,"₹200–₹500","&gt;₹500"))</f>
        <v>&gt;₹500</v>
      </c>
      <c r="L393" s="8">
        <f xml:space="preserve"> Table1[[#This Row],[rating]] + (Table1[[#This Row],[rating_count]] / 1000)</f>
        <v>21.631</v>
      </c>
    </row>
    <row r="394" spans="1:12" x14ac:dyDescent="0.25">
      <c r="A394">
        <v>393</v>
      </c>
      <c r="B394" t="s">
        <v>15</v>
      </c>
      <c r="C394" t="s">
        <v>16</v>
      </c>
      <c r="D394" t="s">
        <v>10</v>
      </c>
      <c r="E394" s="7">
        <v>329</v>
      </c>
      <c r="F394" s="7">
        <v>699</v>
      </c>
      <c r="G394" s="9">
        <v>53</v>
      </c>
      <c r="H394" s="7">
        <v>4.2</v>
      </c>
      <c r="I394" s="7">
        <v>94364</v>
      </c>
      <c r="J394" s="7">
        <f xml:space="preserve"> Table1[[#This Row],[actual_price]] * Table1[[#This Row],[rating_count]]</f>
        <v>65960436</v>
      </c>
      <c r="K394" s="8" t="str">
        <f>IF(Table1[[#This Row],[actual_price]]&lt;200,"&lt;₹200",IF(Table1[[#This Row],[actual_price]]&lt;=500,"₹200–₹500","&gt;₹500"))</f>
        <v>&gt;₹500</v>
      </c>
      <c r="L394" s="8">
        <f xml:space="preserve"> Table1[[#This Row],[rating]] + (Table1[[#This Row],[rating_count]] / 1000)</f>
        <v>98.564000000000007</v>
      </c>
    </row>
    <row r="395" spans="1:12" x14ac:dyDescent="0.25">
      <c r="A395">
        <v>394</v>
      </c>
      <c r="B395" t="s">
        <v>17</v>
      </c>
      <c r="C395" t="s">
        <v>18</v>
      </c>
      <c r="D395" t="s">
        <v>10</v>
      </c>
      <c r="E395" s="7">
        <v>154</v>
      </c>
      <c r="F395" s="7">
        <v>399</v>
      </c>
      <c r="G395" s="9">
        <v>61</v>
      </c>
      <c r="H395" s="7">
        <v>4.2</v>
      </c>
      <c r="I395" s="7">
        <v>16905</v>
      </c>
      <c r="J395" s="7">
        <f xml:space="preserve"> Table1[[#This Row],[actual_price]] * Table1[[#This Row],[rating_count]]</f>
        <v>6745095</v>
      </c>
      <c r="K395" s="8" t="str">
        <f>IF(Table1[[#This Row],[actual_price]]&lt;200,"&lt;₹200",IF(Table1[[#This Row],[actual_price]]&lt;=500,"₹200–₹500","&gt;₹500"))</f>
        <v>₹200–₹500</v>
      </c>
      <c r="L395" s="8">
        <f xml:space="preserve"> Table1[[#This Row],[rating]] + (Table1[[#This Row],[rating_count]] / 1000)</f>
        <v>21.105</v>
      </c>
    </row>
    <row r="396" spans="1:12" x14ac:dyDescent="0.25">
      <c r="A396">
        <v>395</v>
      </c>
      <c r="B396" t="s">
        <v>809</v>
      </c>
      <c r="C396" t="s">
        <v>810</v>
      </c>
      <c r="D396" t="s">
        <v>705</v>
      </c>
      <c r="E396" s="7">
        <v>28999</v>
      </c>
      <c r="F396" s="7">
        <v>34999</v>
      </c>
      <c r="G396" s="9">
        <v>17</v>
      </c>
      <c r="H396" s="7">
        <v>4.4000000000000004</v>
      </c>
      <c r="I396" s="7">
        <v>20311</v>
      </c>
      <c r="J396" s="7">
        <f xml:space="preserve"> Table1[[#This Row],[actual_price]] * Table1[[#This Row],[rating_count]]</f>
        <v>710864689</v>
      </c>
      <c r="K396" s="8" t="str">
        <f>IF(Table1[[#This Row],[actual_price]]&lt;200,"&lt;₹200",IF(Table1[[#This Row],[actual_price]]&lt;=500,"₹200–₹500","&gt;₹500"))</f>
        <v>&gt;₹500</v>
      </c>
      <c r="L396" s="8">
        <f xml:space="preserve"> Table1[[#This Row],[rating]] + (Table1[[#This Row],[rating_count]] / 1000)</f>
        <v>24.710999999999999</v>
      </c>
    </row>
    <row r="397" spans="1:12" x14ac:dyDescent="0.25">
      <c r="A397">
        <v>396</v>
      </c>
      <c r="B397" t="s">
        <v>811</v>
      </c>
      <c r="C397" t="s">
        <v>812</v>
      </c>
      <c r="D397" t="s">
        <v>695</v>
      </c>
      <c r="E397" s="7">
        <v>2299</v>
      </c>
      <c r="F397" s="7">
        <v>7990</v>
      </c>
      <c r="G397" s="9">
        <v>71</v>
      </c>
      <c r="H397" s="7">
        <v>4.2</v>
      </c>
      <c r="I397" s="7">
        <v>69622</v>
      </c>
      <c r="J397" s="7">
        <f xml:space="preserve"> Table1[[#This Row],[actual_price]] * Table1[[#This Row],[rating_count]]</f>
        <v>556279780</v>
      </c>
      <c r="K397" s="8" t="str">
        <f>IF(Table1[[#This Row],[actual_price]]&lt;200,"&lt;₹200",IF(Table1[[#This Row],[actual_price]]&lt;=500,"₹200–₹500","&gt;₹500"))</f>
        <v>&gt;₹500</v>
      </c>
      <c r="L397" s="8">
        <f xml:space="preserve"> Table1[[#This Row],[rating]] + (Table1[[#This Row],[rating_count]] / 1000)</f>
        <v>73.822000000000003</v>
      </c>
    </row>
    <row r="398" spans="1:12" x14ac:dyDescent="0.25">
      <c r="A398">
        <v>397</v>
      </c>
      <c r="B398" t="s">
        <v>813</v>
      </c>
      <c r="C398" t="s">
        <v>814</v>
      </c>
      <c r="D398" t="s">
        <v>815</v>
      </c>
      <c r="E398" s="7">
        <v>399</v>
      </c>
      <c r="F398" s="7">
        <v>1999</v>
      </c>
      <c r="G398" s="9">
        <v>80</v>
      </c>
      <c r="H398" s="7">
        <v>4</v>
      </c>
      <c r="I398" s="7">
        <v>3382</v>
      </c>
      <c r="J398" s="7">
        <f xml:space="preserve"> Table1[[#This Row],[actual_price]] * Table1[[#This Row],[rating_count]]</f>
        <v>6760618</v>
      </c>
      <c r="K398" s="8" t="str">
        <f>IF(Table1[[#This Row],[actual_price]]&lt;200,"&lt;₹200",IF(Table1[[#This Row],[actual_price]]&lt;=500,"₹200–₹500","&gt;₹500"))</f>
        <v>&gt;₹500</v>
      </c>
      <c r="L398" s="8">
        <f xml:space="preserve"> Table1[[#This Row],[rating]] + (Table1[[#This Row],[rating_count]] / 1000)</f>
        <v>7.3819999999999997</v>
      </c>
    </row>
    <row r="399" spans="1:12" x14ac:dyDescent="0.25">
      <c r="A399">
        <v>398</v>
      </c>
      <c r="B399" t="s">
        <v>816</v>
      </c>
      <c r="C399" t="s">
        <v>817</v>
      </c>
      <c r="D399" t="s">
        <v>716</v>
      </c>
      <c r="E399" s="7">
        <v>1149</v>
      </c>
      <c r="F399" s="7">
        <v>3999</v>
      </c>
      <c r="G399" s="9">
        <v>71</v>
      </c>
      <c r="H399" s="7">
        <v>4.3</v>
      </c>
      <c r="I399" s="7">
        <v>140036</v>
      </c>
      <c r="J399" s="7">
        <f xml:space="preserve"> Table1[[#This Row],[actual_price]] * Table1[[#This Row],[rating_count]]</f>
        <v>560003964</v>
      </c>
      <c r="K399" s="8" t="str">
        <f>IF(Table1[[#This Row],[actual_price]]&lt;200,"&lt;₹200",IF(Table1[[#This Row],[actual_price]]&lt;=500,"₹200–₹500","&gt;₹500"))</f>
        <v>&gt;₹500</v>
      </c>
      <c r="L399" s="8">
        <f xml:space="preserve"> Table1[[#This Row],[rating]] + (Table1[[#This Row],[rating_count]] / 1000)</f>
        <v>144.33600000000001</v>
      </c>
    </row>
    <row r="400" spans="1:12" x14ac:dyDescent="0.25">
      <c r="A400">
        <v>399</v>
      </c>
      <c r="B400" t="s">
        <v>818</v>
      </c>
      <c r="C400" t="s">
        <v>819</v>
      </c>
      <c r="D400" t="s">
        <v>751</v>
      </c>
      <c r="E400" s="7">
        <v>529</v>
      </c>
      <c r="F400" s="7">
        <v>1499</v>
      </c>
      <c r="G400" s="9">
        <v>65</v>
      </c>
      <c r="H400" s="7">
        <v>4.0999999999999996</v>
      </c>
      <c r="I400" s="7">
        <v>8599</v>
      </c>
      <c r="J400" s="7">
        <f xml:space="preserve"> Table1[[#This Row],[actual_price]] * Table1[[#This Row],[rating_count]]</f>
        <v>12889901</v>
      </c>
      <c r="K400" s="8" t="str">
        <f>IF(Table1[[#This Row],[actual_price]]&lt;200,"&lt;₹200",IF(Table1[[#This Row],[actual_price]]&lt;=500,"₹200–₹500","&gt;₹500"))</f>
        <v>&gt;₹500</v>
      </c>
      <c r="L400" s="8">
        <f xml:space="preserve"> Table1[[#This Row],[rating]] + (Table1[[#This Row],[rating_count]] / 1000)</f>
        <v>12.699</v>
      </c>
    </row>
    <row r="401" spans="1:12" x14ac:dyDescent="0.25">
      <c r="A401">
        <v>400</v>
      </c>
      <c r="B401" t="s">
        <v>820</v>
      </c>
      <c r="C401" t="s">
        <v>821</v>
      </c>
      <c r="D401" t="s">
        <v>705</v>
      </c>
      <c r="E401" s="7">
        <v>13999</v>
      </c>
      <c r="F401" s="7">
        <v>19499</v>
      </c>
      <c r="G401" s="9">
        <v>28</v>
      </c>
      <c r="H401" s="7">
        <v>4.0999999999999996</v>
      </c>
      <c r="I401" s="7">
        <v>18998</v>
      </c>
      <c r="J401" s="7">
        <f xml:space="preserve"> Table1[[#This Row],[actual_price]] * Table1[[#This Row],[rating_count]]</f>
        <v>370442002</v>
      </c>
      <c r="K401" s="8" t="str">
        <f>IF(Table1[[#This Row],[actual_price]]&lt;200,"&lt;₹200",IF(Table1[[#This Row],[actual_price]]&lt;=500,"₹200–₹500","&gt;₹500"))</f>
        <v>&gt;₹500</v>
      </c>
      <c r="L401" s="8">
        <f xml:space="preserve"> Table1[[#This Row],[rating]] + (Table1[[#This Row],[rating_count]] / 1000)</f>
        <v>23.097999999999999</v>
      </c>
    </row>
    <row r="402" spans="1:12" x14ac:dyDescent="0.25">
      <c r="A402">
        <v>401</v>
      </c>
      <c r="B402" t="s">
        <v>822</v>
      </c>
      <c r="C402" t="s">
        <v>823</v>
      </c>
      <c r="D402" t="s">
        <v>726</v>
      </c>
      <c r="E402" s="7">
        <v>379</v>
      </c>
      <c r="F402" s="7">
        <v>999</v>
      </c>
      <c r="G402" s="9">
        <v>62</v>
      </c>
      <c r="H402" s="7">
        <v>4.0999999999999996</v>
      </c>
      <c r="I402" s="7">
        <v>363713</v>
      </c>
      <c r="J402" s="7">
        <f xml:space="preserve"> Table1[[#This Row],[actual_price]] * Table1[[#This Row],[rating_count]]</f>
        <v>363349287</v>
      </c>
      <c r="K402" s="8" t="str">
        <f>IF(Table1[[#This Row],[actual_price]]&lt;200,"&lt;₹200",IF(Table1[[#This Row],[actual_price]]&lt;=500,"₹200–₹500","&gt;₹500"))</f>
        <v>&gt;₹500</v>
      </c>
      <c r="L402" s="8">
        <f xml:space="preserve"> Table1[[#This Row],[rating]] + (Table1[[#This Row],[rating_count]] / 1000)</f>
        <v>367.81300000000005</v>
      </c>
    </row>
    <row r="403" spans="1:12" x14ac:dyDescent="0.25">
      <c r="A403">
        <v>402</v>
      </c>
      <c r="B403" t="s">
        <v>824</v>
      </c>
      <c r="C403" t="s">
        <v>825</v>
      </c>
      <c r="D403" t="s">
        <v>705</v>
      </c>
      <c r="E403" s="7">
        <v>13999</v>
      </c>
      <c r="F403" s="7">
        <v>19999</v>
      </c>
      <c r="G403" s="9">
        <v>30</v>
      </c>
      <c r="H403" s="7">
        <v>4.0999999999999996</v>
      </c>
      <c r="I403" s="7">
        <v>19252</v>
      </c>
      <c r="J403" s="7">
        <f xml:space="preserve"> Table1[[#This Row],[actual_price]] * Table1[[#This Row],[rating_count]]</f>
        <v>385020748</v>
      </c>
      <c r="K403" s="8" t="str">
        <f>IF(Table1[[#This Row],[actual_price]]&lt;200,"&lt;₹200",IF(Table1[[#This Row],[actual_price]]&lt;=500,"₹200–₹500","&gt;₹500"))</f>
        <v>&gt;₹500</v>
      </c>
      <c r="L403" s="8">
        <f xml:space="preserve"> Table1[[#This Row],[rating]] + (Table1[[#This Row],[rating_count]] / 1000)</f>
        <v>23.351999999999997</v>
      </c>
    </row>
    <row r="404" spans="1:12" x14ac:dyDescent="0.25">
      <c r="A404">
        <v>403</v>
      </c>
      <c r="B404" t="s">
        <v>826</v>
      </c>
      <c r="C404" t="s">
        <v>827</v>
      </c>
      <c r="D404" t="s">
        <v>695</v>
      </c>
      <c r="E404" s="7">
        <v>3999</v>
      </c>
      <c r="F404" s="7">
        <v>9999</v>
      </c>
      <c r="G404" s="9">
        <v>60</v>
      </c>
      <c r="H404" s="7">
        <v>4.4000000000000004</v>
      </c>
      <c r="I404" s="7">
        <v>73</v>
      </c>
      <c r="J404" s="7">
        <f xml:space="preserve"> Table1[[#This Row],[actual_price]] * Table1[[#This Row],[rating_count]]</f>
        <v>729927</v>
      </c>
      <c r="K404" s="8" t="str">
        <f>IF(Table1[[#This Row],[actual_price]]&lt;200,"&lt;₹200",IF(Table1[[#This Row],[actual_price]]&lt;=500,"₹200–₹500","&gt;₹500"))</f>
        <v>&gt;₹500</v>
      </c>
      <c r="L404" s="8">
        <f xml:space="preserve"> Table1[[#This Row],[rating]] + (Table1[[#This Row],[rating_count]] / 1000)</f>
        <v>4.4730000000000008</v>
      </c>
    </row>
    <row r="405" spans="1:12" x14ac:dyDescent="0.25">
      <c r="A405">
        <v>404</v>
      </c>
      <c r="B405" t="s">
        <v>19</v>
      </c>
      <c r="C405" t="s">
        <v>20</v>
      </c>
      <c r="D405" t="s">
        <v>10</v>
      </c>
      <c r="E405" s="7">
        <v>149</v>
      </c>
      <c r="F405" s="7">
        <v>1000</v>
      </c>
      <c r="G405" s="9">
        <v>85</v>
      </c>
      <c r="H405" s="7">
        <v>3.9</v>
      </c>
      <c r="I405" s="7">
        <v>24870</v>
      </c>
      <c r="J405" s="7">
        <f xml:space="preserve"> Table1[[#This Row],[actual_price]] * Table1[[#This Row],[rating_count]]</f>
        <v>24870000</v>
      </c>
      <c r="K405" s="8" t="str">
        <f>IF(Table1[[#This Row],[actual_price]]&lt;200,"&lt;₹200",IF(Table1[[#This Row],[actual_price]]&lt;=500,"₹200–₹500","&gt;₹500"))</f>
        <v>&gt;₹500</v>
      </c>
      <c r="L405" s="8">
        <f xml:space="preserve"> Table1[[#This Row],[rating]] + (Table1[[#This Row],[rating_count]] / 1000)</f>
        <v>28.77</v>
      </c>
    </row>
    <row r="406" spans="1:12" x14ac:dyDescent="0.25">
      <c r="A406">
        <v>405</v>
      </c>
      <c r="B406" t="s">
        <v>828</v>
      </c>
      <c r="C406" t="s">
        <v>829</v>
      </c>
      <c r="D406" t="s">
        <v>830</v>
      </c>
      <c r="E406" s="7">
        <v>99</v>
      </c>
      <c r="F406" s="7">
        <v>499</v>
      </c>
      <c r="G406" s="9">
        <v>80</v>
      </c>
      <c r="H406" s="7">
        <v>4.3</v>
      </c>
      <c r="I406" s="7">
        <v>42641</v>
      </c>
      <c r="J406" s="7">
        <f xml:space="preserve"> Table1[[#This Row],[actual_price]] * Table1[[#This Row],[rating_count]]</f>
        <v>21277859</v>
      </c>
      <c r="K406" s="8" t="str">
        <f>IF(Table1[[#This Row],[actual_price]]&lt;200,"&lt;₹200",IF(Table1[[#This Row],[actual_price]]&lt;=500,"₹200–₹500","&gt;₹500"))</f>
        <v>₹200–₹500</v>
      </c>
      <c r="L406" s="8">
        <f xml:space="preserve"> Table1[[#This Row],[rating]] + (Table1[[#This Row],[rating_count]] / 1000)</f>
        <v>46.940999999999995</v>
      </c>
    </row>
    <row r="407" spans="1:12" x14ac:dyDescent="0.25">
      <c r="A407">
        <v>406</v>
      </c>
      <c r="B407" t="s">
        <v>831</v>
      </c>
      <c r="C407" t="s">
        <v>832</v>
      </c>
      <c r="D407" t="s">
        <v>726</v>
      </c>
      <c r="E407" s="7">
        <v>4790</v>
      </c>
      <c r="F407" s="7">
        <v>15990</v>
      </c>
      <c r="G407" s="9">
        <v>70</v>
      </c>
      <c r="H407" s="7">
        <v>4</v>
      </c>
      <c r="I407" s="7">
        <v>4390</v>
      </c>
      <c r="J407" s="7">
        <f xml:space="preserve"> Table1[[#This Row],[actual_price]] * Table1[[#This Row],[rating_count]]</f>
        <v>70196100</v>
      </c>
      <c r="K407" s="8" t="str">
        <f>IF(Table1[[#This Row],[actual_price]]&lt;200,"&lt;₹200",IF(Table1[[#This Row],[actual_price]]&lt;=500,"₹200–₹500","&gt;₹500"))</f>
        <v>&gt;₹500</v>
      </c>
      <c r="L407" s="8">
        <f xml:space="preserve"> Table1[[#This Row],[rating]] + (Table1[[#This Row],[rating_count]] / 1000)</f>
        <v>8.39</v>
      </c>
    </row>
    <row r="408" spans="1:12" x14ac:dyDescent="0.25">
      <c r="A408">
        <v>407</v>
      </c>
      <c r="B408" t="s">
        <v>833</v>
      </c>
      <c r="C408" t="s">
        <v>834</v>
      </c>
      <c r="D408" t="s">
        <v>705</v>
      </c>
      <c r="E408" s="7">
        <v>33999</v>
      </c>
      <c r="F408" s="7">
        <v>33999</v>
      </c>
      <c r="G408" s="9">
        <v>0</v>
      </c>
      <c r="H408" s="7">
        <v>4.3</v>
      </c>
      <c r="I408" s="7">
        <v>17415</v>
      </c>
      <c r="J408" s="7">
        <f xml:space="preserve"> Table1[[#This Row],[actual_price]] * Table1[[#This Row],[rating_count]]</f>
        <v>592092585</v>
      </c>
      <c r="K408" s="8" t="str">
        <f>IF(Table1[[#This Row],[actual_price]]&lt;200,"&lt;₹200",IF(Table1[[#This Row],[actual_price]]&lt;=500,"₹200–₹500","&gt;₹500"))</f>
        <v>&gt;₹500</v>
      </c>
      <c r="L408" s="8">
        <f xml:space="preserve"> Table1[[#This Row],[rating]] + (Table1[[#This Row],[rating_count]] / 1000)</f>
        <v>21.715</v>
      </c>
    </row>
    <row r="409" spans="1:12" x14ac:dyDescent="0.25">
      <c r="A409">
        <v>408</v>
      </c>
      <c r="B409" t="s">
        <v>835</v>
      </c>
      <c r="C409" t="s">
        <v>836</v>
      </c>
      <c r="D409" t="s">
        <v>837</v>
      </c>
      <c r="E409" s="7">
        <v>99</v>
      </c>
      <c r="F409" s="7">
        <v>999</v>
      </c>
      <c r="G409" s="9">
        <v>90</v>
      </c>
      <c r="H409" s="7">
        <v>4</v>
      </c>
      <c r="I409" s="7">
        <v>1396</v>
      </c>
      <c r="J409" s="7">
        <f xml:space="preserve"> Table1[[#This Row],[actual_price]] * Table1[[#This Row],[rating_count]]</f>
        <v>1394604</v>
      </c>
      <c r="K409" s="8" t="str">
        <f>IF(Table1[[#This Row],[actual_price]]&lt;200,"&lt;₹200",IF(Table1[[#This Row],[actual_price]]&lt;=500,"₹200–₹500","&gt;₹500"))</f>
        <v>&gt;₹500</v>
      </c>
      <c r="L409" s="8">
        <f xml:space="preserve"> Table1[[#This Row],[rating]] + (Table1[[#This Row],[rating_count]] / 1000)</f>
        <v>5.3959999999999999</v>
      </c>
    </row>
    <row r="410" spans="1:12" x14ac:dyDescent="0.25">
      <c r="A410">
        <v>409</v>
      </c>
      <c r="B410" t="s">
        <v>838</v>
      </c>
      <c r="C410" t="s">
        <v>839</v>
      </c>
      <c r="D410" t="s">
        <v>726</v>
      </c>
      <c r="E410" s="7">
        <v>299</v>
      </c>
      <c r="F410" s="7">
        <v>1900</v>
      </c>
      <c r="G410" s="9">
        <v>84</v>
      </c>
      <c r="H410" s="7">
        <v>3.6</v>
      </c>
      <c r="I410" s="7">
        <v>18202</v>
      </c>
      <c r="J410" s="7">
        <f xml:space="preserve"> Table1[[#This Row],[actual_price]] * Table1[[#This Row],[rating_count]]</f>
        <v>34583800</v>
      </c>
      <c r="K410" s="8" t="str">
        <f>IF(Table1[[#This Row],[actual_price]]&lt;200,"&lt;₹200",IF(Table1[[#This Row],[actual_price]]&lt;=500,"₹200–₹500","&gt;₹500"))</f>
        <v>&gt;₹500</v>
      </c>
      <c r="L410" s="8">
        <f xml:space="preserve"> Table1[[#This Row],[rating]] + (Table1[[#This Row],[rating_count]] / 1000)</f>
        <v>21.802000000000003</v>
      </c>
    </row>
    <row r="411" spans="1:12" x14ac:dyDescent="0.25">
      <c r="A411">
        <v>410</v>
      </c>
      <c r="B411" t="s">
        <v>840</v>
      </c>
      <c r="C411" t="s">
        <v>841</v>
      </c>
      <c r="D411" t="s">
        <v>705</v>
      </c>
      <c r="E411" s="7">
        <v>10999</v>
      </c>
      <c r="F411" s="7">
        <v>14999</v>
      </c>
      <c r="G411" s="9">
        <v>27</v>
      </c>
      <c r="H411" s="7">
        <v>4.0999999999999996</v>
      </c>
      <c r="I411" s="7">
        <v>18998</v>
      </c>
      <c r="J411" s="7">
        <f xml:space="preserve"> Table1[[#This Row],[actual_price]] * Table1[[#This Row],[rating_count]]</f>
        <v>284951002</v>
      </c>
      <c r="K411" s="8" t="str">
        <f>IF(Table1[[#This Row],[actual_price]]&lt;200,"&lt;₹200",IF(Table1[[#This Row],[actual_price]]&lt;=500,"₹200–₹500","&gt;₹500"))</f>
        <v>&gt;₹500</v>
      </c>
      <c r="L411" s="8">
        <f xml:space="preserve"> Table1[[#This Row],[rating]] + (Table1[[#This Row],[rating_count]] / 1000)</f>
        <v>23.097999999999999</v>
      </c>
    </row>
    <row r="412" spans="1:12" x14ac:dyDescent="0.25">
      <c r="A412">
        <v>411</v>
      </c>
      <c r="B412" t="s">
        <v>842</v>
      </c>
      <c r="C412" t="s">
        <v>843</v>
      </c>
      <c r="D412" t="s">
        <v>705</v>
      </c>
      <c r="E412" s="7">
        <v>34999</v>
      </c>
      <c r="F412" s="7">
        <v>38999</v>
      </c>
      <c r="G412" s="9">
        <v>10</v>
      </c>
      <c r="H412" s="7">
        <v>4.2</v>
      </c>
      <c r="I412" s="7">
        <v>11029</v>
      </c>
      <c r="J412" s="7">
        <f xml:space="preserve"> Table1[[#This Row],[actual_price]] * Table1[[#This Row],[rating_count]]</f>
        <v>430119971</v>
      </c>
      <c r="K412" s="8" t="str">
        <f>IF(Table1[[#This Row],[actual_price]]&lt;200,"&lt;₹200",IF(Table1[[#This Row],[actual_price]]&lt;=500,"₹200–₹500","&gt;₹500"))</f>
        <v>&gt;₹500</v>
      </c>
      <c r="L412" s="8">
        <f xml:space="preserve"> Table1[[#This Row],[rating]] + (Table1[[#This Row],[rating_count]] / 1000)</f>
        <v>15.228999999999999</v>
      </c>
    </row>
    <row r="413" spans="1:12" x14ac:dyDescent="0.25">
      <c r="A413">
        <v>412</v>
      </c>
      <c r="B413" t="s">
        <v>844</v>
      </c>
      <c r="C413" t="s">
        <v>766</v>
      </c>
      <c r="D413" t="s">
        <v>705</v>
      </c>
      <c r="E413" s="7">
        <v>16999</v>
      </c>
      <c r="F413" s="7">
        <v>24999</v>
      </c>
      <c r="G413" s="9">
        <v>32</v>
      </c>
      <c r="H413" s="7">
        <v>4.0999999999999996</v>
      </c>
      <c r="I413" s="7">
        <v>22318</v>
      </c>
      <c r="J413" s="7">
        <f xml:space="preserve"> Table1[[#This Row],[actual_price]] * Table1[[#This Row],[rating_count]]</f>
        <v>557927682</v>
      </c>
      <c r="K413" s="8" t="str">
        <f>IF(Table1[[#This Row],[actual_price]]&lt;200,"&lt;₹200",IF(Table1[[#This Row],[actual_price]]&lt;=500,"₹200–₹500","&gt;₹500"))</f>
        <v>&gt;₹500</v>
      </c>
      <c r="L413" s="8">
        <f xml:space="preserve"> Table1[[#This Row],[rating]] + (Table1[[#This Row],[rating_count]] / 1000)</f>
        <v>26.417999999999999</v>
      </c>
    </row>
    <row r="414" spans="1:12" x14ac:dyDescent="0.25">
      <c r="A414">
        <v>413</v>
      </c>
      <c r="B414" t="s">
        <v>845</v>
      </c>
      <c r="C414" t="s">
        <v>846</v>
      </c>
      <c r="D414" t="s">
        <v>830</v>
      </c>
      <c r="E414" s="7">
        <v>199</v>
      </c>
      <c r="F414" s="7">
        <v>499</v>
      </c>
      <c r="G414" s="9">
        <v>60</v>
      </c>
      <c r="H414" s="7">
        <v>4.0999999999999996</v>
      </c>
      <c r="I414" s="7">
        <v>1786</v>
      </c>
      <c r="J414" s="7">
        <f xml:space="preserve"> Table1[[#This Row],[actual_price]] * Table1[[#This Row],[rating_count]]</f>
        <v>891214</v>
      </c>
      <c r="K414" s="8" t="str">
        <f>IF(Table1[[#This Row],[actual_price]]&lt;200,"&lt;₹200",IF(Table1[[#This Row],[actual_price]]&lt;=500,"₹200–₹500","&gt;₹500"))</f>
        <v>₹200–₹500</v>
      </c>
      <c r="L414" s="8">
        <f xml:space="preserve"> Table1[[#This Row],[rating]] + (Table1[[#This Row],[rating_count]] / 1000)</f>
        <v>5.8859999999999992</v>
      </c>
    </row>
    <row r="415" spans="1:12" x14ac:dyDescent="0.25">
      <c r="A415">
        <v>414</v>
      </c>
      <c r="B415" t="s">
        <v>847</v>
      </c>
      <c r="C415" t="s">
        <v>848</v>
      </c>
      <c r="D415" t="s">
        <v>702</v>
      </c>
      <c r="E415" s="7">
        <v>999</v>
      </c>
      <c r="F415" s="7">
        <v>1599</v>
      </c>
      <c r="G415" s="9">
        <v>38</v>
      </c>
      <c r="H415" s="7">
        <v>4</v>
      </c>
      <c r="I415" s="7">
        <v>7222</v>
      </c>
      <c r="J415" s="7">
        <f xml:space="preserve"> Table1[[#This Row],[actual_price]] * Table1[[#This Row],[rating_count]]</f>
        <v>11547978</v>
      </c>
      <c r="K415" s="8" t="str">
        <f>IF(Table1[[#This Row],[actual_price]]&lt;200,"&lt;₹200",IF(Table1[[#This Row],[actual_price]]&lt;=500,"₹200–₹500","&gt;₹500"))</f>
        <v>&gt;₹500</v>
      </c>
      <c r="L415" s="8">
        <f xml:space="preserve"> Table1[[#This Row],[rating]] + (Table1[[#This Row],[rating_count]] / 1000)</f>
        <v>11.222000000000001</v>
      </c>
    </row>
    <row r="416" spans="1:12" x14ac:dyDescent="0.25">
      <c r="A416">
        <v>415</v>
      </c>
      <c r="B416" t="s">
        <v>849</v>
      </c>
      <c r="C416" t="s">
        <v>850</v>
      </c>
      <c r="D416" t="s">
        <v>721</v>
      </c>
      <c r="E416" s="7">
        <v>1299</v>
      </c>
      <c r="F416" s="7">
        <v>1599</v>
      </c>
      <c r="G416" s="9">
        <v>19</v>
      </c>
      <c r="H416" s="7">
        <v>4</v>
      </c>
      <c r="I416" s="7">
        <v>128311</v>
      </c>
      <c r="J416" s="7">
        <f xml:space="preserve"> Table1[[#This Row],[actual_price]] * Table1[[#This Row],[rating_count]]</f>
        <v>205169289</v>
      </c>
      <c r="K416" s="8" t="str">
        <f>IF(Table1[[#This Row],[actual_price]]&lt;200,"&lt;₹200",IF(Table1[[#This Row],[actual_price]]&lt;=500,"₹200–₹500","&gt;₹500"))</f>
        <v>&gt;₹500</v>
      </c>
      <c r="L416" s="8">
        <f xml:space="preserve"> Table1[[#This Row],[rating]] + (Table1[[#This Row],[rating_count]] / 1000)</f>
        <v>132.31100000000001</v>
      </c>
    </row>
    <row r="417" spans="1:12" x14ac:dyDescent="0.25">
      <c r="A417">
        <v>416</v>
      </c>
      <c r="B417" t="s">
        <v>851</v>
      </c>
      <c r="C417" t="s">
        <v>852</v>
      </c>
      <c r="D417" t="s">
        <v>726</v>
      </c>
      <c r="E417" s="7">
        <v>599</v>
      </c>
      <c r="F417" s="7">
        <v>1800</v>
      </c>
      <c r="G417" s="9">
        <v>67</v>
      </c>
      <c r="H417" s="7">
        <v>3.5</v>
      </c>
      <c r="I417" s="7">
        <v>83996</v>
      </c>
      <c r="J417" s="7">
        <f xml:space="preserve"> Table1[[#This Row],[actual_price]] * Table1[[#This Row],[rating_count]]</f>
        <v>151192800</v>
      </c>
      <c r="K417" s="8" t="str">
        <f>IF(Table1[[#This Row],[actual_price]]&lt;200,"&lt;₹200",IF(Table1[[#This Row],[actual_price]]&lt;=500,"₹200–₹500","&gt;₹500"))</f>
        <v>&gt;₹500</v>
      </c>
      <c r="L417" s="8">
        <f xml:space="preserve"> Table1[[#This Row],[rating]] + (Table1[[#This Row],[rating_count]] / 1000)</f>
        <v>87.495999999999995</v>
      </c>
    </row>
    <row r="418" spans="1:12" x14ac:dyDescent="0.25">
      <c r="A418">
        <v>417</v>
      </c>
      <c r="B418" t="s">
        <v>853</v>
      </c>
      <c r="C418" t="s">
        <v>854</v>
      </c>
      <c r="D418" t="s">
        <v>716</v>
      </c>
      <c r="E418" s="7">
        <v>599</v>
      </c>
      <c r="F418" s="7">
        <v>1899</v>
      </c>
      <c r="G418" s="9">
        <v>68</v>
      </c>
      <c r="H418" s="7">
        <v>4.3</v>
      </c>
      <c r="I418" s="7">
        <v>140036</v>
      </c>
      <c r="J418" s="7">
        <f xml:space="preserve"> Table1[[#This Row],[actual_price]] * Table1[[#This Row],[rating_count]]</f>
        <v>265928364</v>
      </c>
      <c r="K418" s="8" t="str">
        <f>IF(Table1[[#This Row],[actual_price]]&lt;200,"&lt;₹200",IF(Table1[[#This Row],[actual_price]]&lt;=500,"₹200–₹500","&gt;₹500"))</f>
        <v>&gt;₹500</v>
      </c>
      <c r="L418" s="8">
        <f xml:space="preserve"> Table1[[#This Row],[rating]] + (Table1[[#This Row],[rating_count]] / 1000)</f>
        <v>144.33600000000001</v>
      </c>
    </row>
    <row r="419" spans="1:12" x14ac:dyDescent="0.25">
      <c r="A419">
        <v>418</v>
      </c>
      <c r="B419" t="s">
        <v>855</v>
      </c>
      <c r="C419" t="s">
        <v>856</v>
      </c>
      <c r="D419" t="s">
        <v>702</v>
      </c>
      <c r="E419" s="7">
        <v>1799</v>
      </c>
      <c r="F419" s="7">
        <v>2499</v>
      </c>
      <c r="G419" s="9">
        <v>28</v>
      </c>
      <c r="H419" s="7">
        <v>4.0999999999999996</v>
      </c>
      <c r="I419" s="7">
        <v>18678</v>
      </c>
      <c r="J419" s="7">
        <f xml:space="preserve"> Table1[[#This Row],[actual_price]] * Table1[[#This Row],[rating_count]]</f>
        <v>46676322</v>
      </c>
      <c r="K419" s="8" t="str">
        <f>IF(Table1[[#This Row],[actual_price]]&lt;200,"&lt;₹200",IF(Table1[[#This Row],[actual_price]]&lt;=500,"₹200–₹500","&gt;₹500"))</f>
        <v>&gt;₹500</v>
      </c>
      <c r="L419" s="8">
        <f xml:space="preserve"> Table1[[#This Row],[rating]] + (Table1[[#This Row],[rating_count]] / 1000)</f>
        <v>22.777999999999999</v>
      </c>
    </row>
    <row r="420" spans="1:12" x14ac:dyDescent="0.25">
      <c r="A420">
        <v>419</v>
      </c>
      <c r="B420" t="s">
        <v>21</v>
      </c>
      <c r="C420" t="s">
        <v>22</v>
      </c>
      <c r="D420" t="s">
        <v>10</v>
      </c>
      <c r="E420" s="7">
        <v>176.63</v>
      </c>
      <c r="F420" s="7">
        <v>499</v>
      </c>
      <c r="G420" s="9">
        <v>65</v>
      </c>
      <c r="H420" s="7">
        <v>4.0999999999999996</v>
      </c>
      <c r="I420" s="7">
        <v>15189</v>
      </c>
      <c r="J420" s="7">
        <f xml:space="preserve"> Table1[[#This Row],[actual_price]] * Table1[[#This Row],[rating_count]]</f>
        <v>7579311</v>
      </c>
      <c r="K420" s="8" t="str">
        <f>IF(Table1[[#This Row],[actual_price]]&lt;200,"&lt;₹200",IF(Table1[[#This Row],[actual_price]]&lt;=500,"₹200–₹500","&gt;₹500"))</f>
        <v>₹200–₹500</v>
      </c>
      <c r="L420" s="8">
        <f xml:space="preserve"> Table1[[#This Row],[rating]] + (Table1[[#This Row],[rating_count]] / 1000)</f>
        <v>19.289000000000001</v>
      </c>
    </row>
    <row r="421" spans="1:12" x14ac:dyDescent="0.25">
      <c r="A421">
        <v>420</v>
      </c>
      <c r="B421" t="s">
        <v>857</v>
      </c>
      <c r="C421" t="s">
        <v>858</v>
      </c>
      <c r="D421" t="s">
        <v>705</v>
      </c>
      <c r="E421" s="7">
        <v>10999</v>
      </c>
      <c r="F421" s="7">
        <v>14999</v>
      </c>
      <c r="G421" s="9">
        <v>27</v>
      </c>
      <c r="H421" s="7">
        <v>4.0999999999999996</v>
      </c>
      <c r="I421" s="7">
        <v>18998</v>
      </c>
      <c r="J421" s="7">
        <f xml:space="preserve"> Table1[[#This Row],[actual_price]] * Table1[[#This Row],[rating_count]]</f>
        <v>284951002</v>
      </c>
      <c r="K421" s="8" t="str">
        <f>IF(Table1[[#This Row],[actual_price]]&lt;200,"&lt;₹200",IF(Table1[[#This Row],[actual_price]]&lt;=500,"₹200–₹500","&gt;₹500"))</f>
        <v>&gt;₹500</v>
      </c>
      <c r="L421" s="8">
        <f xml:space="preserve"> Table1[[#This Row],[rating]] + (Table1[[#This Row],[rating_count]] / 1000)</f>
        <v>23.097999999999999</v>
      </c>
    </row>
    <row r="422" spans="1:12" x14ac:dyDescent="0.25">
      <c r="A422">
        <v>421</v>
      </c>
      <c r="B422" t="s">
        <v>859</v>
      </c>
      <c r="C422" t="s">
        <v>860</v>
      </c>
      <c r="D422" t="s">
        <v>695</v>
      </c>
      <c r="E422" s="7">
        <v>2999</v>
      </c>
      <c r="F422" s="7">
        <v>7990</v>
      </c>
      <c r="G422" s="9">
        <v>62</v>
      </c>
      <c r="H422" s="7">
        <v>4.0999999999999996</v>
      </c>
      <c r="I422" s="7">
        <v>48449</v>
      </c>
      <c r="J422" s="7">
        <f xml:space="preserve"> Table1[[#This Row],[actual_price]] * Table1[[#This Row],[rating_count]]</f>
        <v>387107510</v>
      </c>
      <c r="K422" s="8" t="str">
        <f>IF(Table1[[#This Row],[actual_price]]&lt;200,"&lt;₹200",IF(Table1[[#This Row],[actual_price]]&lt;=500,"₹200–₹500","&gt;₹500"))</f>
        <v>&gt;₹500</v>
      </c>
      <c r="L422" s="8">
        <f xml:space="preserve"> Table1[[#This Row],[rating]] + (Table1[[#This Row],[rating_count]] / 1000)</f>
        <v>52.548999999999999</v>
      </c>
    </row>
    <row r="423" spans="1:12" x14ac:dyDescent="0.25">
      <c r="A423">
        <v>422</v>
      </c>
      <c r="B423" t="s">
        <v>861</v>
      </c>
      <c r="C423" t="s">
        <v>862</v>
      </c>
      <c r="D423" t="s">
        <v>695</v>
      </c>
      <c r="E423" s="7">
        <v>1999</v>
      </c>
      <c r="F423" s="7">
        <v>7990</v>
      </c>
      <c r="G423" s="9">
        <v>75</v>
      </c>
      <c r="H423" s="7">
        <v>3.8</v>
      </c>
      <c r="I423" s="7">
        <v>17831</v>
      </c>
      <c r="J423" s="7">
        <f xml:space="preserve"> Table1[[#This Row],[actual_price]] * Table1[[#This Row],[rating_count]]</f>
        <v>142469690</v>
      </c>
      <c r="K423" s="8" t="str">
        <f>IF(Table1[[#This Row],[actual_price]]&lt;200,"&lt;₹200",IF(Table1[[#This Row],[actual_price]]&lt;=500,"₹200–₹500","&gt;₹500"))</f>
        <v>&gt;₹500</v>
      </c>
      <c r="L423" s="8">
        <f xml:space="preserve"> Table1[[#This Row],[rating]] + (Table1[[#This Row],[rating_count]] / 1000)</f>
        <v>21.631</v>
      </c>
    </row>
    <row r="424" spans="1:12" x14ac:dyDescent="0.25">
      <c r="A424">
        <v>423</v>
      </c>
      <c r="B424" t="s">
        <v>23</v>
      </c>
      <c r="C424" t="s">
        <v>24</v>
      </c>
      <c r="D424" t="s">
        <v>10</v>
      </c>
      <c r="E424" s="7">
        <v>229</v>
      </c>
      <c r="F424" s="7">
        <v>299</v>
      </c>
      <c r="G424" s="9">
        <v>23</v>
      </c>
      <c r="H424" s="7">
        <v>4.3</v>
      </c>
      <c r="I424" s="7">
        <v>30411</v>
      </c>
      <c r="J424" s="7">
        <f xml:space="preserve"> Table1[[#This Row],[actual_price]] * Table1[[#This Row],[rating_count]]</f>
        <v>9092889</v>
      </c>
      <c r="K424" s="8" t="str">
        <f>IF(Table1[[#This Row],[actual_price]]&lt;200,"&lt;₹200",IF(Table1[[#This Row],[actual_price]]&lt;=500,"₹200–₹500","&gt;₹500"))</f>
        <v>₹200–₹500</v>
      </c>
      <c r="L424" s="8">
        <f xml:space="preserve"> Table1[[#This Row],[rating]] + (Table1[[#This Row],[rating_count]] / 1000)</f>
        <v>34.710999999999999</v>
      </c>
    </row>
    <row r="425" spans="1:12" x14ac:dyDescent="0.25">
      <c r="A425">
        <v>424</v>
      </c>
      <c r="B425" t="s">
        <v>28</v>
      </c>
      <c r="C425" t="s">
        <v>29</v>
      </c>
      <c r="D425" t="s">
        <v>10</v>
      </c>
      <c r="E425" s="7">
        <v>199</v>
      </c>
      <c r="F425" s="7">
        <v>299</v>
      </c>
      <c r="G425" s="9">
        <v>33</v>
      </c>
      <c r="H425" s="7">
        <v>4</v>
      </c>
      <c r="I425" s="7">
        <v>43994</v>
      </c>
      <c r="J425" s="7">
        <f xml:space="preserve"> Table1[[#This Row],[actual_price]] * Table1[[#This Row],[rating_count]]</f>
        <v>13154206</v>
      </c>
      <c r="K425" s="8" t="str">
        <f>IF(Table1[[#This Row],[actual_price]]&lt;200,"&lt;₹200",IF(Table1[[#This Row],[actual_price]]&lt;=500,"₹200–₹500","&gt;₹500"))</f>
        <v>₹200–₹500</v>
      </c>
      <c r="L425" s="8">
        <f xml:space="preserve"> Table1[[#This Row],[rating]] + (Table1[[#This Row],[rating_count]] / 1000)</f>
        <v>47.994</v>
      </c>
    </row>
    <row r="426" spans="1:12" x14ac:dyDescent="0.25">
      <c r="A426">
        <v>425</v>
      </c>
      <c r="B426" t="s">
        <v>863</v>
      </c>
      <c r="C426" t="s">
        <v>864</v>
      </c>
      <c r="D426" t="s">
        <v>751</v>
      </c>
      <c r="E426" s="7">
        <v>649</v>
      </c>
      <c r="F426" s="7">
        <v>999</v>
      </c>
      <c r="G426" s="9">
        <v>35</v>
      </c>
      <c r="H426" s="7">
        <v>4.2</v>
      </c>
      <c r="I426" s="7">
        <v>1315</v>
      </c>
      <c r="J426" s="7">
        <f xml:space="preserve"> Table1[[#This Row],[actual_price]] * Table1[[#This Row],[rating_count]]</f>
        <v>1313685</v>
      </c>
      <c r="K426" s="8" t="str">
        <f>IF(Table1[[#This Row],[actual_price]]&lt;200,"&lt;₹200",IF(Table1[[#This Row],[actual_price]]&lt;=500,"₹200–₹500","&gt;₹500"))</f>
        <v>&gt;₹500</v>
      </c>
      <c r="L426" s="8">
        <f xml:space="preserve"> Table1[[#This Row],[rating]] + (Table1[[#This Row],[rating_count]] / 1000)</f>
        <v>5.5150000000000006</v>
      </c>
    </row>
    <row r="427" spans="1:12" x14ac:dyDescent="0.25">
      <c r="A427">
        <v>426</v>
      </c>
      <c r="B427" t="s">
        <v>865</v>
      </c>
      <c r="C427" t="s">
        <v>821</v>
      </c>
      <c r="D427" t="s">
        <v>705</v>
      </c>
      <c r="E427" s="7">
        <v>13999</v>
      </c>
      <c r="F427" s="7">
        <v>19499</v>
      </c>
      <c r="G427" s="9">
        <v>28</v>
      </c>
      <c r="H427" s="7">
        <v>4.0999999999999996</v>
      </c>
      <c r="I427" s="7">
        <v>18998</v>
      </c>
      <c r="J427" s="7">
        <f xml:space="preserve"> Table1[[#This Row],[actual_price]] * Table1[[#This Row],[rating_count]]</f>
        <v>370442002</v>
      </c>
      <c r="K427" s="8" t="str">
        <f>IF(Table1[[#This Row],[actual_price]]&lt;200,"&lt;₹200",IF(Table1[[#This Row],[actual_price]]&lt;=500,"₹200–₹500","&gt;₹500"))</f>
        <v>&gt;₹500</v>
      </c>
      <c r="L427" s="8">
        <f xml:space="preserve"> Table1[[#This Row],[rating]] + (Table1[[#This Row],[rating_count]] / 1000)</f>
        <v>23.097999999999999</v>
      </c>
    </row>
    <row r="428" spans="1:12" x14ac:dyDescent="0.25">
      <c r="A428">
        <v>427</v>
      </c>
      <c r="B428" t="s">
        <v>866</v>
      </c>
      <c r="C428" t="s">
        <v>867</v>
      </c>
      <c r="D428" t="s">
        <v>868</v>
      </c>
      <c r="E428" s="7">
        <v>119</v>
      </c>
      <c r="F428" s="7">
        <v>299</v>
      </c>
      <c r="G428" s="9">
        <v>60</v>
      </c>
      <c r="H428" s="7">
        <v>4.0999999999999996</v>
      </c>
      <c r="I428" s="7">
        <v>5999</v>
      </c>
      <c r="J428" s="7">
        <f xml:space="preserve"> Table1[[#This Row],[actual_price]] * Table1[[#This Row],[rating_count]]</f>
        <v>1793701</v>
      </c>
      <c r="K428" s="8" t="str">
        <f>IF(Table1[[#This Row],[actual_price]]&lt;200,"&lt;₹200",IF(Table1[[#This Row],[actual_price]]&lt;=500,"₹200–₹500","&gt;₹500"))</f>
        <v>₹200–₹500</v>
      </c>
      <c r="L428" s="8">
        <f xml:space="preserve"> Table1[[#This Row],[rating]] + (Table1[[#This Row],[rating_count]] / 1000)</f>
        <v>10.099</v>
      </c>
    </row>
    <row r="429" spans="1:12" x14ac:dyDescent="0.25">
      <c r="A429">
        <v>428</v>
      </c>
      <c r="B429" t="s">
        <v>869</v>
      </c>
      <c r="C429" t="s">
        <v>870</v>
      </c>
      <c r="D429" t="s">
        <v>705</v>
      </c>
      <c r="E429" s="7">
        <v>12999</v>
      </c>
      <c r="F429" s="7">
        <v>17999</v>
      </c>
      <c r="G429" s="9">
        <v>28</v>
      </c>
      <c r="H429" s="7">
        <v>4.0999999999999996</v>
      </c>
      <c r="I429" s="7">
        <v>50772</v>
      </c>
      <c r="J429" s="7">
        <f xml:space="preserve"> Table1[[#This Row],[actual_price]] * Table1[[#This Row],[rating_count]]</f>
        <v>913845228</v>
      </c>
      <c r="K429" s="8" t="str">
        <f>IF(Table1[[#This Row],[actual_price]]&lt;200,"&lt;₹200",IF(Table1[[#This Row],[actual_price]]&lt;=500,"₹200–₹500","&gt;₹500"))</f>
        <v>&gt;₹500</v>
      </c>
      <c r="L429" s="8">
        <f xml:space="preserve"> Table1[[#This Row],[rating]] + (Table1[[#This Row],[rating_count]] / 1000)</f>
        <v>54.872</v>
      </c>
    </row>
    <row r="430" spans="1:12" x14ac:dyDescent="0.25">
      <c r="A430">
        <v>429</v>
      </c>
      <c r="B430" t="s">
        <v>30</v>
      </c>
      <c r="C430" t="s">
        <v>31</v>
      </c>
      <c r="D430" t="s">
        <v>10</v>
      </c>
      <c r="E430" s="7">
        <v>154</v>
      </c>
      <c r="F430" s="7">
        <v>339</v>
      </c>
      <c r="G430" s="9">
        <v>55</v>
      </c>
      <c r="H430" s="7">
        <v>4.3</v>
      </c>
      <c r="I430" s="7">
        <v>13391</v>
      </c>
      <c r="J430" s="7">
        <f xml:space="preserve"> Table1[[#This Row],[actual_price]] * Table1[[#This Row],[rating_count]]</f>
        <v>4539549</v>
      </c>
      <c r="K430" s="8" t="str">
        <f>IF(Table1[[#This Row],[actual_price]]&lt;200,"&lt;₹200",IF(Table1[[#This Row],[actual_price]]&lt;=500,"₹200–₹500","&gt;₹500"))</f>
        <v>₹200–₹500</v>
      </c>
      <c r="L430" s="8">
        <f xml:space="preserve"> Table1[[#This Row],[rating]] + (Table1[[#This Row],[rating_count]] / 1000)</f>
        <v>17.690999999999999</v>
      </c>
    </row>
    <row r="431" spans="1:12" x14ac:dyDescent="0.25">
      <c r="A431">
        <v>430</v>
      </c>
      <c r="B431" t="s">
        <v>871</v>
      </c>
      <c r="C431" t="s">
        <v>872</v>
      </c>
      <c r="D431" t="s">
        <v>705</v>
      </c>
      <c r="E431" s="7">
        <v>20999</v>
      </c>
      <c r="F431" s="7">
        <v>26999</v>
      </c>
      <c r="G431" s="9">
        <v>22</v>
      </c>
      <c r="H431" s="7">
        <v>3.9</v>
      </c>
      <c r="I431" s="7">
        <v>25824</v>
      </c>
      <c r="J431" s="7">
        <f xml:space="preserve"> Table1[[#This Row],[actual_price]] * Table1[[#This Row],[rating_count]]</f>
        <v>697222176</v>
      </c>
      <c r="K431" s="8" t="str">
        <f>IF(Table1[[#This Row],[actual_price]]&lt;200,"&lt;₹200",IF(Table1[[#This Row],[actual_price]]&lt;=500,"₹200–₹500","&gt;₹500"))</f>
        <v>&gt;₹500</v>
      </c>
      <c r="L431" s="8">
        <f xml:space="preserve"> Table1[[#This Row],[rating]] + (Table1[[#This Row],[rating_count]] / 1000)</f>
        <v>29.724</v>
      </c>
    </row>
    <row r="432" spans="1:12" x14ac:dyDescent="0.25">
      <c r="A432">
        <v>431</v>
      </c>
      <c r="B432" t="s">
        <v>873</v>
      </c>
      <c r="C432" t="s">
        <v>874</v>
      </c>
      <c r="D432" t="s">
        <v>751</v>
      </c>
      <c r="E432" s="7">
        <v>249</v>
      </c>
      <c r="F432" s="7">
        <v>649</v>
      </c>
      <c r="G432" s="9">
        <v>62</v>
      </c>
      <c r="H432" s="7">
        <v>4</v>
      </c>
      <c r="I432" s="7">
        <v>14404</v>
      </c>
      <c r="J432" s="7">
        <f xml:space="preserve"> Table1[[#This Row],[actual_price]] * Table1[[#This Row],[rating_count]]</f>
        <v>9348196</v>
      </c>
      <c r="K432" s="8" t="str">
        <f>IF(Table1[[#This Row],[actual_price]]&lt;200,"&lt;₹200",IF(Table1[[#This Row],[actual_price]]&lt;=500,"₹200–₹500","&gt;₹500"))</f>
        <v>&gt;₹500</v>
      </c>
      <c r="L432" s="8">
        <f xml:space="preserve"> Table1[[#This Row],[rating]] + (Table1[[#This Row],[rating_count]] / 1000)</f>
        <v>18.404</v>
      </c>
    </row>
    <row r="433" spans="1:12" x14ac:dyDescent="0.25">
      <c r="A433">
        <v>432</v>
      </c>
      <c r="B433" t="s">
        <v>875</v>
      </c>
      <c r="C433" t="s">
        <v>876</v>
      </c>
      <c r="D433" t="s">
        <v>751</v>
      </c>
      <c r="E433" s="7">
        <v>99</v>
      </c>
      <c r="F433" s="7">
        <v>171</v>
      </c>
      <c r="G433" s="9">
        <v>42</v>
      </c>
      <c r="H433" s="7">
        <v>4.5</v>
      </c>
      <c r="I433" s="7">
        <v>11339</v>
      </c>
      <c r="J433" s="7">
        <f xml:space="preserve"> Table1[[#This Row],[actual_price]] * Table1[[#This Row],[rating_count]]</f>
        <v>1938969</v>
      </c>
      <c r="K433" s="8" t="str">
        <f>IF(Table1[[#This Row],[actual_price]]&lt;200,"&lt;₹200",IF(Table1[[#This Row],[actual_price]]&lt;=500,"₹200–₹500","&gt;₹500"))</f>
        <v>&lt;₹200</v>
      </c>
      <c r="L433" s="8">
        <f xml:space="preserve"> Table1[[#This Row],[rating]] + (Table1[[#This Row],[rating_count]] / 1000)</f>
        <v>15.839</v>
      </c>
    </row>
    <row r="434" spans="1:12" x14ac:dyDescent="0.25">
      <c r="A434">
        <v>433</v>
      </c>
      <c r="B434" t="s">
        <v>877</v>
      </c>
      <c r="C434" t="s">
        <v>878</v>
      </c>
      <c r="D434" t="s">
        <v>748</v>
      </c>
      <c r="E434" s="7">
        <v>489</v>
      </c>
      <c r="F434" s="7">
        <v>1999</v>
      </c>
      <c r="G434" s="9">
        <v>76</v>
      </c>
      <c r="H434" s="7">
        <v>4</v>
      </c>
      <c r="I434" s="7">
        <v>3626</v>
      </c>
      <c r="J434" s="7">
        <f xml:space="preserve"> Table1[[#This Row],[actual_price]] * Table1[[#This Row],[rating_count]]</f>
        <v>7248374</v>
      </c>
      <c r="K434" s="8" t="str">
        <f>IF(Table1[[#This Row],[actual_price]]&lt;200,"&lt;₹200",IF(Table1[[#This Row],[actual_price]]&lt;=500,"₹200–₹500","&gt;₹500"))</f>
        <v>&gt;₹500</v>
      </c>
      <c r="L434" s="8">
        <f xml:space="preserve"> Table1[[#This Row],[rating]] + (Table1[[#This Row],[rating_count]] / 1000)</f>
        <v>7.6259999999999994</v>
      </c>
    </row>
    <row r="435" spans="1:12" x14ac:dyDescent="0.25">
      <c r="A435">
        <v>434</v>
      </c>
      <c r="B435" t="s">
        <v>879</v>
      </c>
      <c r="C435" t="s">
        <v>880</v>
      </c>
      <c r="D435" t="s">
        <v>716</v>
      </c>
      <c r="E435" s="7">
        <v>369</v>
      </c>
      <c r="F435" s="7">
        <v>1600</v>
      </c>
      <c r="G435" s="9">
        <v>77</v>
      </c>
      <c r="H435" s="7">
        <v>4</v>
      </c>
      <c r="I435" s="7">
        <v>32625</v>
      </c>
      <c r="J435" s="7">
        <f xml:space="preserve"> Table1[[#This Row],[actual_price]] * Table1[[#This Row],[rating_count]]</f>
        <v>52200000</v>
      </c>
      <c r="K435" s="8" t="str">
        <f>IF(Table1[[#This Row],[actual_price]]&lt;200,"&lt;₹200",IF(Table1[[#This Row],[actual_price]]&lt;=500,"₹200–₹500","&gt;₹500"))</f>
        <v>&gt;₹500</v>
      </c>
      <c r="L435" s="8">
        <f xml:space="preserve"> Table1[[#This Row],[rating]] + (Table1[[#This Row],[rating_count]] / 1000)</f>
        <v>36.625</v>
      </c>
    </row>
    <row r="436" spans="1:12" x14ac:dyDescent="0.25">
      <c r="A436">
        <v>435</v>
      </c>
      <c r="B436" t="s">
        <v>881</v>
      </c>
      <c r="C436" t="s">
        <v>882</v>
      </c>
      <c r="D436" t="s">
        <v>705</v>
      </c>
      <c r="E436" s="7">
        <v>15499</v>
      </c>
      <c r="F436" s="7">
        <v>20999</v>
      </c>
      <c r="G436" s="9">
        <v>26</v>
      </c>
      <c r="H436" s="7">
        <v>4.0999999999999996</v>
      </c>
      <c r="I436" s="7">
        <v>19252</v>
      </c>
      <c r="J436" s="7">
        <f xml:space="preserve"> Table1[[#This Row],[actual_price]] * Table1[[#This Row],[rating_count]]</f>
        <v>404272748</v>
      </c>
      <c r="K436" s="8" t="str">
        <f>IF(Table1[[#This Row],[actual_price]]&lt;200,"&lt;₹200",IF(Table1[[#This Row],[actual_price]]&lt;=500,"₹200–₹500","&gt;₹500"))</f>
        <v>&gt;₹500</v>
      </c>
      <c r="L436" s="8">
        <f xml:space="preserve"> Table1[[#This Row],[rating]] + (Table1[[#This Row],[rating_count]] / 1000)</f>
        <v>23.351999999999997</v>
      </c>
    </row>
    <row r="437" spans="1:12" x14ac:dyDescent="0.25">
      <c r="A437">
        <v>436</v>
      </c>
      <c r="B437" t="s">
        <v>883</v>
      </c>
      <c r="C437" t="s">
        <v>884</v>
      </c>
      <c r="D437" t="s">
        <v>705</v>
      </c>
      <c r="E437" s="7">
        <v>15499</v>
      </c>
      <c r="F437" s="7">
        <v>18999</v>
      </c>
      <c r="G437" s="9">
        <v>18</v>
      </c>
      <c r="H437" s="7">
        <v>4.0999999999999996</v>
      </c>
      <c r="I437" s="7">
        <v>19252</v>
      </c>
      <c r="J437" s="7">
        <f xml:space="preserve"> Table1[[#This Row],[actual_price]] * Table1[[#This Row],[rating_count]]</f>
        <v>365768748</v>
      </c>
      <c r="K437" s="8" t="str">
        <f>IF(Table1[[#This Row],[actual_price]]&lt;200,"&lt;₹200",IF(Table1[[#This Row],[actual_price]]&lt;=500,"₹200–₹500","&gt;₹500"))</f>
        <v>&gt;₹500</v>
      </c>
      <c r="L437" s="8">
        <f xml:space="preserve"> Table1[[#This Row],[rating]] + (Table1[[#This Row],[rating_count]] / 1000)</f>
        <v>23.351999999999997</v>
      </c>
    </row>
    <row r="438" spans="1:12" x14ac:dyDescent="0.25">
      <c r="A438">
        <v>437</v>
      </c>
      <c r="B438" t="s">
        <v>885</v>
      </c>
      <c r="C438" t="s">
        <v>886</v>
      </c>
      <c r="D438" t="s">
        <v>705</v>
      </c>
      <c r="E438" s="7">
        <v>22999</v>
      </c>
      <c r="F438" s="7">
        <v>28999</v>
      </c>
      <c r="G438" s="9">
        <v>21</v>
      </c>
      <c r="H438" s="7">
        <v>3.9</v>
      </c>
      <c r="I438" s="7">
        <v>25824</v>
      </c>
      <c r="J438" s="7">
        <f xml:space="preserve"> Table1[[#This Row],[actual_price]] * Table1[[#This Row],[rating_count]]</f>
        <v>748870176</v>
      </c>
      <c r="K438" s="8" t="str">
        <f>IF(Table1[[#This Row],[actual_price]]&lt;200,"&lt;₹200",IF(Table1[[#This Row],[actual_price]]&lt;=500,"₹200–₹500","&gt;₹500"))</f>
        <v>&gt;₹500</v>
      </c>
      <c r="L438" s="8">
        <f xml:space="preserve"> Table1[[#This Row],[rating]] + (Table1[[#This Row],[rating_count]] / 1000)</f>
        <v>29.724</v>
      </c>
    </row>
    <row r="439" spans="1:12" x14ac:dyDescent="0.25">
      <c r="A439">
        <v>438</v>
      </c>
      <c r="B439" t="s">
        <v>887</v>
      </c>
      <c r="C439" t="s">
        <v>888</v>
      </c>
      <c r="D439" t="s">
        <v>726</v>
      </c>
      <c r="E439" s="7">
        <v>599</v>
      </c>
      <c r="F439" s="7">
        <v>1490</v>
      </c>
      <c r="G439" s="9">
        <v>60</v>
      </c>
      <c r="H439" s="7">
        <v>4.0999999999999996</v>
      </c>
      <c r="I439" s="7">
        <v>161679</v>
      </c>
      <c r="J439" s="7">
        <f xml:space="preserve"> Table1[[#This Row],[actual_price]] * Table1[[#This Row],[rating_count]]</f>
        <v>240901710</v>
      </c>
      <c r="K439" s="8" t="str">
        <f>IF(Table1[[#This Row],[actual_price]]&lt;200,"&lt;₹200",IF(Table1[[#This Row],[actual_price]]&lt;=500,"₹200–₹500","&gt;₹500"))</f>
        <v>&gt;₹500</v>
      </c>
      <c r="L439" s="8">
        <f xml:space="preserve"> Table1[[#This Row],[rating]] + (Table1[[#This Row],[rating_count]] / 1000)</f>
        <v>165.779</v>
      </c>
    </row>
    <row r="440" spans="1:12" x14ac:dyDescent="0.25">
      <c r="A440">
        <v>439</v>
      </c>
      <c r="B440" t="s">
        <v>889</v>
      </c>
      <c r="C440" t="s">
        <v>890</v>
      </c>
      <c r="D440" t="s">
        <v>830</v>
      </c>
      <c r="E440" s="7">
        <v>134</v>
      </c>
      <c r="F440" s="7">
        <v>699</v>
      </c>
      <c r="G440" s="9">
        <v>81</v>
      </c>
      <c r="H440" s="7">
        <v>4.0999999999999996</v>
      </c>
      <c r="I440" s="7">
        <v>16685</v>
      </c>
      <c r="J440" s="7">
        <f xml:space="preserve"> Table1[[#This Row],[actual_price]] * Table1[[#This Row],[rating_count]]</f>
        <v>11662815</v>
      </c>
      <c r="K440" s="8" t="str">
        <f>IF(Table1[[#This Row],[actual_price]]&lt;200,"&lt;₹200",IF(Table1[[#This Row],[actual_price]]&lt;=500,"₹200–₹500","&gt;₹500"))</f>
        <v>&gt;₹500</v>
      </c>
      <c r="L440" s="8">
        <f xml:space="preserve"> Table1[[#This Row],[rating]] + (Table1[[#This Row],[rating_count]] / 1000)</f>
        <v>20.784999999999997</v>
      </c>
    </row>
    <row r="441" spans="1:12" x14ac:dyDescent="0.25">
      <c r="A441">
        <v>440</v>
      </c>
      <c r="B441" t="s">
        <v>891</v>
      </c>
      <c r="C441" t="s">
        <v>892</v>
      </c>
      <c r="D441" t="s">
        <v>705</v>
      </c>
      <c r="E441" s="7">
        <v>7499</v>
      </c>
      <c r="F441" s="7">
        <v>7999</v>
      </c>
      <c r="G441" s="9">
        <v>6</v>
      </c>
      <c r="H441" s="7">
        <v>4</v>
      </c>
      <c r="I441" s="7">
        <v>30907</v>
      </c>
      <c r="J441" s="7">
        <f xml:space="preserve"> Table1[[#This Row],[actual_price]] * Table1[[#This Row],[rating_count]]</f>
        <v>247225093</v>
      </c>
      <c r="K441" s="8" t="str">
        <f>IF(Table1[[#This Row],[actual_price]]&lt;200,"&lt;₹200",IF(Table1[[#This Row],[actual_price]]&lt;=500,"₹200–₹500","&gt;₹500"))</f>
        <v>&gt;₹500</v>
      </c>
      <c r="L441" s="8">
        <f xml:space="preserve"> Table1[[#This Row],[rating]] + (Table1[[#This Row],[rating_count]] / 1000)</f>
        <v>34.906999999999996</v>
      </c>
    </row>
    <row r="442" spans="1:12" x14ac:dyDescent="0.25">
      <c r="A442">
        <v>441</v>
      </c>
      <c r="B442" t="s">
        <v>893</v>
      </c>
      <c r="C442" t="s">
        <v>894</v>
      </c>
      <c r="D442" t="s">
        <v>702</v>
      </c>
      <c r="E442" s="7">
        <v>1149</v>
      </c>
      <c r="F442" s="7">
        <v>2199</v>
      </c>
      <c r="G442" s="9">
        <v>48</v>
      </c>
      <c r="H442" s="7">
        <v>4.3</v>
      </c>
      <c r="I442" s="7">
        <v>178912</v>
      </c>
      <c r="J442" s="7">
        <f xml:space="preserve"> Table1[[#This Row],[actual_price]] * Table1[[#This Row],[rating_count]]</f>
        <v>393427488</v>
      </c>
      <c r="K442" s="8" t="str">
        <f>IF(Table1[[#This Row],[actual_price]]&lt;200,"&lt;₹200",IF(Table1[[#This Row],[actual_price]]&lt;=500,"₹200–₹500","&gt;₹500"))</f>
        <v>&gt;₹500</v>
      </c>
      <c r="L442" s="8">
        <f xml:space="preserve"> Table1[[#This Row],[rating]] + (Table1[[#This Row],[rating_count]] / 1000)</f>
        <v>183.21200000000002</v>
      </c>
    </row>
    <row r="443" spans="1:12" x14ac:dyDescent="0.25">
      <c r="A443">
        <v>442</v>
      </c>
      <c r="B443" t="s">
        <v>895</v>
      </c>
      <c r="C443" t="s">
        <v>896</v>
      </c>
      <c r="D443" t="s">
        <v>721</v>
      </c>
      <c r="E443" s="7">
        <v>1324</v>
      </c>
      <c r="F443" s="7">
        <v>1699</v>
      </c>
      <c r="G443" s="9">
        <v>22</v>
      </c>
      <c r="H443" s="7">
        <v>4</v>
      </c>
      <c r="I443" s="7">
        <v>128311</v>
      </c>
      <c r="J443" s="7">
        <f xml:space="preserve"> Table1[[#This Row],[actual_price]] * Table1[[#This Row],[rating_count]]</f>
        <v>218000389</v>
      </c>
      <c r="K443" s="8" t="str">
        <f>IF(Table1[[#This Row],[actual_price]]&lt;200,"&lt;₹200",IF(Table1[[#This Row],[actual_price]]&lt;=500,"₹200–₹500","&gt;₹500"))</f>
        <v>&gt;₹500</v>
      </c>
      <c r="L443" s="8">
        <f xml:space="preserve"> Table1[[#This Row],[rating]] + (Table1[[#This Row],[rating_count]] / 1000)</f>
        <v>132.31100000000001</v>
      </c>
    </row>
    <row r="444" spans="1:12" x14ac:dyDescent="0.25">
      <c r="A444">
        <v>443</v>
      </c>
      <c r="B444" t="s">
        <v>897</v>
      </c>
      <c r="C444" t="s">
        <v>898</v>
      </c>
      <c r="D444" t="s">
        <v>705</v>
      </c>
      <c r="E444" s="7">
        <v>13999</v>
      </c>
      <c r="F444" s="7">
        <v>19999</v>
      </c>
      <c r="G444" s="9">
        <v>30</v>
      </c>
      <c r="H444" s="7">
        <v>4.0999999999999996</v>
      </c>
      <c r="I444" s="7">
        <v>19252</v>
      </c>
      <c r="J444" s="7">
        <f xml:space="preserve"> Table1[[#This Row],[actual_price]] * Table1[[#This Row],[rating_count]]</f>
        <v>385020748</v>
      </c>
      <c r="K444" s="8" t="str">
        <f>IF(Table1[[#This Row],[actual_price]]&lt;200,"&lt;₹200",IF(Table1[[#This Row],[actual_price]]&lt;=500,"₹200–₹500","&gt;₹500"))</f>
        <v>&gt;₹500</v>
      </c>
      <c r="L444" s="8">
        <f xml:space="preserve"> Table1[[#This Row],[rating]] + (Table1[[#This Row],[rating_count]] / 1000)</f>
        <v>23.351999999999997</v>
      </c>
    </row>
    <row r="445" spans="1:12" x14ac:dyDescent="0.25">
      <c r="A445">
        <v>444</v>
      </c>
      <c r="B445" t="s">
        <v>32</v>
      </c>
      <c r="C445" t="s">
        <v>33</v>
      </c>
      <c r="D445" t="s">
        <v>10</v>
      </c>
      <c r="E445" s="7">
        <v>299</v>
      </c>
      <c r="F445" s="7">
        <v>799</v>
      </c>
      <c r="G445" s="9">
        <v>63</v>
      </c>
      <c r="H445" s="7">
        <v>4.2</v>
      </c>
      <c r="I445" s="7">
        <v>94364</v>
      </c>
      <c r="J445" s="7">
        <f xml:space="preserve"> Table1[[#This Row],[actual_price]] * Table1[[#This Row],[rating_count]]</f>
        <v>75396836</v>
      </c>
      <c r="K445" s="8" t="str">
        <f>IF(Table1[[#This Row],[actual_price]]&lt;200,"&lt;₹200",IF(Table1[[#This Row],[actual_price]]&lt;=500,"₹200–₹500","&gt;₹500"))</f>
        <v>&gt;₹500</v>
      </c>
      <c r="L445" s="8">
        <f xml:space="preserve"> Table1[[#This Row],[rating]] + (Table1[[#This Row],[rating_count]] / 1000)</f>
        <v>98.564000000000007</v>
      </c>
    </row>
    <row r="446" spans="1:12" x14ac:dyDescent="0.25">
      <c r="A446">
        <v>445</v>
      </c>
      <c r="B446" t="s">
        <v>899</v>
      </c>
      <c r="C446" t="s">
        <v>900</v>
      </c>
      <c r="D446" t="s">
        <v>702</v>
      </c>
      <c r="E446" s="7">
        <v>999</v>
      </c>
      <c r="F446" s="7">
        <v>1599</v>
      </c>
      <c r="G446" s="9">
        <v>38</v>
      </c>
      <c r="H446" s="7">
        <v>4</v>
      </c>
      <c r="I446" s="7">
        <v>7222</v>
      </c>
      <c r="J446" s="7">
        <f xml:space="preserve"> Table1[[#This Row],[actual_price]] * Table1[[#This Row],[rating_count]]</f>
        <v>11547978</v>
      </c>
      <c r="K446" s="8" t="str">
        <f>IF(Table1[[#This Row],[actual_price]]&lt;200,"&lt;₹200",IF(Table1[[#This Row],[actual_price]]&lt;=500,"₹200–₹500","&gt;₹500"))</f>
        <v>&gt;₹500</v>
      </c>
      <c r="L446" s="8">
        <f xml:space="preserve"> Table1[[#This Row],[rating]] + (Table1[[#This Row],[rating_count]] / 1000)</f>
        <v>11.222000000000001</v>
      </c>
    </row>
    <row r="447" spans="1:12" x14ac:dyDescent="0.25">
      <c r="A447">
        <v>446</v>
      </c>
      <c r="B447" t="s">
        <v>901</v>
      </c>
      <c r="C447" t="s">
        <v>902</v>
      </c>
      <c r="D447" t="s">
        <v>705</v>
      </c>
      <c r="E447" s="7">
        <v>12999</v>
      </c>
      <c r="F447" s="7">
        <v>17999</v>
      </c>
      <c r="G447" s="9">
        <v>28</v>
      </c>
      <c r="H447" s="7">
        <v>4.0999999999999996</v>
      </c>
      <c r="I447" s="7">
        <v>18998</v>
      </c>
      <c r="J447" s="7">
        <f xml:space="preserve"> Table1[[#This Row],[actual_price]] * Table1[[#This Row],[rating_count]]</f>
        <v>341945002</v>
      </c>
      <c r="K447" s="8" t="str">
        <f>IF(Table1[[#This Row],[actual_price]]&lt;200,"&lt;₹200",IF(Table1[[#This Row],[actual_price]]&lt;=500,"₹200–₹500","&gt;₹500"))</f>
        <v>&gt;₹500</v>
      </c>
      <c r="L447" s="8">
        <f xml:space="preserve"> Table1[[#This Row],[rating]] + (Table1[[#This Row],[rating_count]] / 1000)</f>
        <v>23.097999999999999</v>
      </c>
    </row>
    <row r="448" spans="1:12" x14ac:dyDescent="0.25">
      <c r="A448">
        <v>447</v>
      </c>
      <c r="B448" t="s">
        <v>903</v>
      </c>
      <c r="C448" t="s">
        <v>904</v>
      </c>
      <c r="D448" t="s">
        <v>705</v>
      </c>
      <c r="E448" s="7">
        <v>15490</v>
      </c>
      <c r="F448" s="7">
        <v>20990</v>
      </c>
      <c r="G448" s="9">
        <v>26</v>
      </c>
      <c r="H448" s="7">
        <v>4.2</v>
      </c>
      <c r="I448" s="7">
        <v>32916</v>
      </c>
      <c r="J448" s="7">
        <f xml:space="preserve"> Table1[[#This Row],[actual_price]] * Table1[[#This Row],[rating_count]]</f>
        <v>690906840</v>
      </c>
      <c r="K448" s="8" t="str">
        <f>IF(Table1[[#This Row],[actual_price]]&lt;200,"&lt;₹200",IF(Table1[[#This Row],[actual_price]]&lt;=500,"₹200–₹500","&gt;₹500"))</f>
        <v>&gt;₹500</v>
      </c>
      <c r="L448" s="8">
        <f xml:space="preserve"> Table1[[#This Row],[rating]] + (Table1[[#This Row],[rating_count]] / 1000)</f>
        <v>37.116</v>
      </c>
    </row>
    <row r="449" spans="1:12" x14ac:dyDescent="0.25">
      <c r="A449">
        <v>448</v>
      </c>
      <c r="B449" t="s">
        <v>905</v>
      </c>
      <c r="C449" t="s">
        <v>906</v>
      </c>
      <c r="D449" t="s">
        <v>907</v>
      </c>
      <c r="E449" s="7">
        <v>999</v>
      </c>
      <c r="F449" s="7">
        <v>2899</v>
      </c>
      <c r="G449" s="9">
        <v>66</v>
      </c>
      <c r="H449" s="7">
        <v>4.5999999999999996</v>
      </c>
      <c r="I449" s="7">
        <v>26603</v>
      </c>
      <c r="J449" s="7">
        <f xml:space="preserve"> Table1[[#This Row],[actual_price]] * Table1[[#This Row],[rating_count]]</f>
        <v>77122097</v>
      </c>
      <c r="K449" s="8" t="str">
        <f>IF(Table1[[#This Row],[actual_price]]&lt;200,"&lt;₹200",IF(Table1[[#This Row],[actual_price]]&lt;=500,"₹200–₹500","&gt;₹500"))</f>
        <v>&gt;₹500</v>
      </c>
      <c r="L449" s="8">
        <f xml:space="preserve"> Table1[[#This Row],[rating]] + (Table1[[#This Row],[rating_count]] / 1000)</f>
        <v>31.203000000000003</v>
      </c>
    </row>
    <row r="450" spans="1:12" x14ac:dyDescent="0.25">
      <c r="A450">
        <v>449</v>
      </c>
      <c r="B450" t="s">
        <v>908</v>
      </c>
      <c r="C450" t="s">
        <v>909</v>
      </c>
      <c r="D450" t="s">
        <v>695</v>
      </c>
      <c r="E450" s="7">
        <v>1599</v>
      </c>
      <c r="F450" s="7">
        <v>4999</v>
      </c>
      <c r="G450" s="9">
        <v>68</v>
      </c>
      <c r="H450" s="7">
        <v>4</v>
      </c>
      <c r="I450" s="7">
        <v>67950</v>
      </c>
      <c r="J450" s="7">
        <f xml:space="preserve"> Table1[[#This Row],[actual_price]] * Table1[[#This Row],[rating_count]]</f>
        <v>339682050</v>
      </c>
      <c r="K450" s="8" t="str">
        <f>IF(Table1[[#This Row],[actual_price]]&lt;200,"&lt;₹200",IF(Table1[[#This Row],[actual_price]]&lt;=500,"₹200–₹500","&gt;₹500"))</f>
        <v>&gt;₹500</v>
      </c>
      <c r="L450" s="8">
        <f xml:space="preserve"> Table1[[#This Row],[rating]] + (Table1[[#This Row],[rating_count]] / 1000)</f>
        <v>71.95</v>
      </c>
    </row>
    <row r="451" spans="1:12" x14ac:dyDescent="0.25">
      <c r="A451">
        <v>450</v>
      </c>
      <c r="B451" t="s">
        <v>910</v>
      </c>
      <c r="C451" t="s">
        <v>911</v>
      </c>
      <c r="D451" t="s">
        <v>721</v>
      </c>
      <c r="E451" s="7">
        <v>1324</v>
      </c>
      <c r="F451" s="7">
        <v>1699</v>
      </c>
      <c r="G451" s="9">
        <v>22</v>
      </c>
      <c r="H451" s="7">
        <v>4</v>
      </c>
      <c r="I451" s="7">
        <v>128311</v>
      </c>
      <c r="J451" s="7">
        <f xml:space="preserve"> Table1[[#This Row],[actual_price]] * Table1[[#This Row],[rating_count]]</f>
        <v>218000389</v>
      </c>
      <c r="K451" s="8" t="str">
        <f>IF(Table1[[#This Row],[actual_price]]&lt;200,"&lt;₹200",IF(Table1[[#This Row],[actual_price]]&lt;=500,"₹200–₹500","&gt;₹500"))</f>
        <v>&gt;₹500</v>
      </c>
      <c r="L451" s="8">
        <f xml:space="preserve"> Table1[[#This Row],[rating]] + (Table1[[#This Row],[rating_count]] / 1000)</f>
        <v>132.31100000000001</v>
      </c>
    </row>
    <row r="452" spans="1:12" x14ac:dyDescent="0.25">
      <c r="A452">
        <v>451</v>
      </c>
      <c r="B452" t="s">
        <v>912</v>
      </c>
      <c r="C452" t="s">
        <v>913</v>
      </c>
      <c r="D452" t="s">
        <v>705</v>
      </c>
      <c r="E452" s="7">
        <v>20999</v>
      </c>
      <c r="F452" s="7">
        <v>29990</v>
      </c>
      <c r="G452" s="9">
        <v>30</v>
      </c>
      <c r="H452" s="7">
        <v>4.3</v>
      </c>
      <c r="I452" s="7">
        <v>9499</v>
      </c>
      <c r="J452" s="7">
        <f xml:space="preserve"> Table1[[#This Row],[actual_price]] * Table1[[#This Row],[rating_count]]</f>
        <v>284875010</v>
      </c>
      <c r="K452" s="8" t="str">
        <f>IF(Table1[[#This Row],[actual_price]]&lt;200,"&lt;₹200",IF(Table1[[#This Row],[actual_price]]&lt;=500,"₹200–₹500","&gt;₹500"))</f>
        <v>&gt;₹500</v>
      </c>
      <c r="L452" s="8">
        <f xml:space="preserve"> Table1[[#This Row],[rating]] + (Table1[[#This Row],[rating_count]] / 1000)</f>
        <v>13.798999999999999</v>
      </c>
    </row>
    <row r="453" spans="1:12" x14ac:dyDescent="0.25">
      <c r="A453">
        <v>452</v>
      </c>
      <c r="B453" t="s">
        <v>914</v>
      </c>
      <c r="C453" t="s">
        <v>915</v>
      </c>
      <c r="D453" t="s">
        <v>751</v>
      </c>
      <c r="E453" s="7">
        <v>999</v>
      </c>
      <c r="F453" s="7">
        <v>1999</v>
      </c>
      <c r="G453" s="9">
        <v>50</v>
      </c>
      <c r="H453" s="7">
        <v>4.3</v>
      </c>
      <c r="I453" s="7">
        <v>1777</v>
      </c>
      <c r="J453" s="7">
        <f xml:space="preserve"> Table1[[#This Row],[actual_price]] * Table1[[#This Row],[rating_count]]</f>
        <v>3552223</v>
      </c>
      <c r="K453" s="8" t="str">
        <f>IF(Table1[[#This Row],[actual_price]]&lt;200,"&lt;₹200",IF(Table1[[#This Row],[actual_price]]&lt;=500,"₹200–₹500","&gt;₹500"))</f>
        <v>&gt;₹500</v>
      </c>
      <c r="L453" s="8">
        <f xml:space="preserve"> Table1[[#This Row],[rating]] + (Table1[[#This Row],[rating_count]] / 1000)</f>
        <v>6.077</v>
      </c>
    </row>
    <row r="454" spans="1:12" x14ac:dyDescent="0.25">
      <c r="A454">
        <v>453</v>
      </c>
      <c r="B454" t="s">
        <v>916</v>
      </c>
      <c r="C454" t="s">
        <v>917</v>
      </c>
      <c r="D454" t="s">
        <v>705</v>
      </c>
      <c r="E454" s="7">
        <v>12490</v>
      </c>
      <c r="F454" s="7">
        <v>15990</v>
      </c>
      <c r="G454" s="9">
        <v>22</v>
      </c>
      <c r="H454" s="7">
        <v>4.2</v>
      </c>
      <c r="I454" s="7">
        <v>58506</v>
      </c>
      <c r="J454" s="7">
        <f xml:space="preserve"> Table1[[#This Row],[actual_price]] * Table1[[#This Row],[rating_count]]</f>
        <v>935510940</v>
      </c>
      <c r="K454" s="8" t="str">
        <f>IF(Table1[[#This Row],[actual_price]]&lt;200,"&lt;₹200",IF(Table1[[#This Row],[actual_price]]&lt;=500,"₹200–₹500","&gt;₹500"))</f>
        <v>&gt;₹500</v>
      </c>
      <c r="L454" s="8">
        <f xml:space="preserve"> Table1[[#This Row],[rating]] + (Table1[[#This Row],[rating_count]] / 1000)</f>
        <v>62.706000000000003</v>
      </c>
    </row>
    <row r="455" spans="1:12" x14ac:dyDescent="0.25">
      <c r="A455">
        <v>454</v>
      </c>
      <c r="B455" t="s">
        <v>918</v>
      </c>
      <c r="C455" t="s">
        <v>919</v>
      </c>
      <c r="D455" t="s">
        <v>705</v>
      </c>
      <c r="E455" s="7">
        <v>17999</v>
      </c>
      <c r="F455" s="7">
        <v>21990</v>
      </c>
      <c r="G455" s="9">
        <v>18</v>
      </c>
      <c r="H455" s="7">
        <v>4</v>
      </c>
      <c r="I455" s="7">
        <v>21350</v>
      </c>
      <c r="J455" s="7">
        <f xml:space="preserve"> Table1[[#This Row],[actual_price]] * Table1[[#This Row],[rating_count]]</f>
        <v>469486500</v>
      </c>
      <c r="K455" s="8" t="str">
        <f>IF(Table1[[#This Row],[actual_price]]&lt;200,"&lt;₹200",IF(Table1[[#This Row],[actual_price]]&lt;=500,"₹200–₹500","&gt;₹500"))</f>
        <v>&gt;₹500</v>
      </c>
      <c r="L455" s="8">
        <f xml:space="preserve"> Table1[[#This Row],[rating]] + (Table1[[#This Row],[rating_count]] / 1000)</f>
        <v>25.35</v>
      </c>
    </row>
    <row r="456" spans="1:12" x14ac:dyDescent="0.25">
      <c r="A456">
        <v>455</v>
      </c>
      <c r="B456" t="s">
        <v>37</v>
      </c>
      <c r="C456" t="s">
        <v>38</v>
      </c>
      <c r="D456" t="s">
        <v>10</v>
      </c>
      <c r="E456" s="7">
        <v>350</v>
      </c>
      <c r="F456" s="7">
        <v>899</v>
      </c>
      <c r="G456" s="9">
        <v>61</v>
      </c>
      <c r="H456" s="7">
        <v>4.2</v>
      </c>
      <c r="I456" s="7">
        <v>2263</v>
      </c>
      <c r="J456" s="7">
        <f xml:space="preserve"> Table1[[#This Row],[actual_price]] * Table1[[#This Row],[rating_count]]</f>
        <v>2034437</v>
      </c>
      <c r="K456" s="8" t="str">
        <f>IF(Table1[[#This Row],[actual_price]]&lt;200,"&lt;₹200",IF(Table1[[#This Row],[actual_price]]&lt;=500,"₹200–₹500","&gt;₹500"))</f>
        <v>&gt;₹500</v>
      </c>
      <c r="L456" s="8">
        <f xml:space="preserve"> Table1[[#This Row],[rating]] + (Table1[[#This Row],[rating_count]] / 1000)</f>
        <v>6.4630000000000001</v>
      </c>
    </row>
    <row r="457" spans="1:12" x14ac:dyDescent="0.25">
      <c r="A457">
        <v>456</v>
      </c>
      <c r="B457" t="s">
        <v>920</v>
      </c>
      <c r="C457" t="s">
        <v>921</v>
      </c>
      <c r="D457" t="s">
        <v>721</v>
      </c>
      <c r="E457" s="7">
        <v>1399</v>
      </c>
      <c r="F457" s="7">
        <v>1630</v>
      </c>
      <c r="G457" s="9">
        <v>14</v>
      </c>
      <c r="H457" s="7">
        <v>4</v>
      </c>
      <c r="I457" s="7">
        <v>9378</v>
      </c>
      <c r="J457" s="7">
        <f xml:space="preserve"> Table1[[#This Row],[actual_price]] * Table1[[#This Row],[rating_count]]</f>
        <v>15286140</v>
      </c>
      <c r="K457" s="8" t="str">
        <f>IF(Table1[[#This Row],[actual_price]]&lt;200,"&lt;₹200",IF(Table1[[#This Row],[actual_price]]&lt;=500,"₹200–₹500","&gt;₹500"))</f>
        <v>&gt;₹500</v>
      </c>
      <c r="L457" s="8">
        <f xml:space="preserve"> Table1[[#This Row],[rating]] + (Table1[[#This Row],[rating_count]] / 1000)</f>
        <v>13.378</v>
      </c>
    </row>
    <row r="458" spans="1:12" x14ac:dyDescent="0.25">
      <c r="A458">
        <v>457</v>
      </c>
      <c r="B458" t="s">
        <v>39</v>
      </c>
      <c r="C458" t="s">
        <v>40</v>
      </c>
      <c r="D458" t="s">
        <v>10</v>
      </c>
      <c r="E458" s="7">
        <v>159</v>
      </c>
      <c r="F458" s="7">
        <v>399</v>
      </c>
      <c r="G458" s="9">
        <v>60</v>
      </c>
      <c r="H458" s="7">
        <v>4.0999999999999996</v>
      </c>
      <c r="I458" s="7">
        <v>4768</v>
      </c>
      <c r="J458" s="7">
        <f xml:space="preserve"> Table1[[#This Row],[actual_price]] * Table1[[#This Row],[rating_count]]</f>
        <v>1902432</v>
      </c>
      <c r="K458" s="8" t="str">
        <f>IF(Table1[[#This Row],[actual_price]]&lt;200,"&lt;₹200",IF(Table1[[#This Row],[actual_price]]&lt;=500,"₹200–₹500","&gt;₹500"))</f>
        <v>₹200–₹500</v>
      </c>
      <c r="L458" s="8">
        <f xml:space="preserve"> Table1[[#This Row],[rating]] + (Table1[[#This Row],[rating_count]] / 1000)</f>
        <v>8.8679999999999986</v>
      </c>
    </row>
    <row r="459" spans="1:12" x14ac:dyDescent="0.25">
      <c r="A459">
        <v>458</v>
      </c>
      <c r="B459" t="s">
        <v>922</v>
      </c>
      <c r="C459" t="s">
        <v>923</v>
      </c>
      <c r="D459" t="s">
        <v>695</v>
      </c>
      <c r="E459" s="7">
        <v>1499</v>
      </c>
      <c r="F459" s="7">
        <v>6990</v>
      </c>
      <c r="G459" s="9">
        <v>79</v>
      </c>
      <c r="H459" s="7">
        <v>3.9</v>
      </c>
      <c r="I459" s="7">
        <v>21796</v>
      </c>
      <c r="J459" s="7">
        <f xml:space="preserve"> Table1[[#This Row],[actual_price]] * Table1[[#This Row],[rating_count]]</f>
        <v>152354040</v>
      </c>
      <c r="K459" s="8" t="str">
        <f>IF(Table1[[#This Row],[actual_price]]&lt;200,"&lt;₹200",IF(Table1[[#This Row],[actual_price]]&lt;=500,"₹200–₹500","&gt;₹500"))</f>
        <v>&gt;₹500</v>
      </c>
      <c r="L459" s="8">
        <f xml:space="preserve"> Table1[[#This Row],[rating]] + (Table1[[#This Row],[rating_count]] / 1000)</f>
        <v>25.695999999999998</v>
      </c>
    </row>
    <row r="460" spans="1:12" x14ac:dyDescent="0.25">
      <c r="A460">
        <v>459</v>
      </c>
      <c r="B460" t="s">
        <v>924</v>
      </c>
      <c r="C460" t="s">
        <v>925</v>
      </c>
      <c r="D460" t="s">
        <v>695</v>
      </c>
      <c r="E460" s="7">
        <v>1999</v>
      </c>
      <c r="F460" s="7">
        <v>7990</v>
      </c>
      <c r="G460" s="9">
        <v>75</v>
      </c>
      <c r="H460" s="7">
        <v>3.8</v>
      </c>
      <c r="I460" s="7">
        <v>17833</v>
      </c>
      <c r="J460" s="7">
        <f xml:space="preserve"> Table1[[#This Row],[actual_price]] * Table1[[#This Row],[rating_count]]</f>
        <v>142485670</v>
      </c>
      <c r="K460" s="8" t="str">
        <f>IF(Table1[[#This Row],[actual_price]]&lt;200,"&lt;₹200",IF(Table1[[#This Row],[actual_price]]&lt;=500,"₹200–₹500","&gt;₹500"))</f>
        <v>&gt;₹500</v>
      </c>
      <c r="L460" s="8">
        <f xml:space="preserve"> Table1[[#This Row],[rating]] + (Table1[[#This Row],[rating_count]] / 1000)</f>
        <v>21.632999999999999</v>
      </c>
    </row>
    <row r="461" spans="1:12" x14ac:dyDescent="0.25">
      <c r="A461">
        <v>460</v>
      </c>
      <c r="B461" t="s">
        <v>926</v>
      </c>
      <c r="C461" t="s">
        <v>927</v>
      </c>
      <c r="D461" t="s">
        <v>907</v>
      </c>
      <c r="E461" s="7">
        <v>999</v>
      </c>
      <c r="F461" s="7">
        <v>2899</v>
      </c>
      <c r="G461" s="9">
        <v>66</v>
      </c>
      <c r="H461" s="7">
        <v>4.7</v>
      </c>
      <c r="I461" s="7">
        <v>7779</v>
      </c>
      <c r="J461" s="7">
        <f xml:space="preserve"> Table1[[#This Row],[actual_price]] * Table1[[#This Row],[rating_count]]</f>
        <v>22551321</v>
      </c>
      <c r="K461" s="8" t="str">
        <f>IF(Table1[[#This Row],[actual_price]]&lt;200,"&lt;₹200",IF(Table1[[#This Row],[actual_price]]&lt;=500,"₹200–₹500","&gt;₹500"))</f>
        <v>&gt;₹500</v>
      </c>
      <c r="L461" s="8">
        <f xml:space="preserve"> Table1[[#This Row],[rating]] + (Table1[[#This Row],[rating_count]] / 1000)</f>
        <v>12.478999999999999</v>
      </c>
    </row>
    <row r="462" spans="1:12" x14ac:dyDescent="0.25">
      <c r="A462">
        <v>461</v>
      </c>
      <c r="B462" t="s">
        <v>928</v>
      </c>
      <c r="C462" t="s">
        <v>929</v>
      </c>
      <c r="D462" t="s">
        <v>930</v>
      </c>
      <c r="E462" s="7">
        <v>2099</v>
      </c>
      <c r="F462" s="7">
        <v>5999</v>
      </c>
      <c r="G462" s="9">
        <v>65</v>
      </c>
      <c r="H462" s="7">
        <v>4.3</v>
      </c>
      <c r="I462" s="7">
        <v>17129</v>
      </c>
      <c r="J462" s="7">
        <f xml:space="preserve"> Table1[[#This Row],[actual_price]] * Table1[[#This Row],[rating_count]]</f>
        <v>102756871</v>
      </c>
      <c r="K462" s="8" t="str">
        <f>IF(Table1[[#This Row],[actual_price]]&lt;200,"&lt;₹200",IF(Table1[[#This Row],[actual_price]]&lt;=500,"₹200–₹500","&gt;₹500"))</f>
        <v>&gt;₹500</v>
      </c>
      <c r="L462" s="8">
        <f xml:space="preserve"> Table1[[#This Row],[rating]] + (Table1[[#This Row],[rating_count]] / 1000)</f>
        <v>21.429000000000002</v>
      </c>
    </row>
    <row r="463" spans="1:12" x14ac:dyDescent="0.25">
      <c r="A463">
        <v>462</v>
      </c>
      <c r="B463" t="s">
        <v>931</v>
      </c>
      <c r="C463" t="s">
        <v>932</v>
      </c>
      <c r="D463" t="s">
        <v>735</v>
      </c>
      <c r="E463" s="7">
        <v>337</v>
      </c>
      <c r="F463" s="7">
        <v>699</v>
      </c>
      <c r="G463" s="9">
        <v>52</v>
      </c>
      <c r="H463" s="7">
        <v>4.2</v>
      </c>
      <c r="I463" s="7">
        <v>4969</v>
      </c>
      <c r="J463" s="7">
        <f xml:space="preserve"> Table1[[#This Row],[actual_price]] * Table1[[#This Row],[rating_count]]</f>
        <v>3473331</v>
      </c>
      <c r="K463" s="8" t="str">
        <f>IF(Table1[[#This Row],[actual_price]]&lt;200,"&lt;₹200",IF(Table1[[#This Row],[actual_price]]&lt;=500,"₹200–₹500","&gt;₹500"))</f>
        <v>&gt;₹500</v>
      </c>
      <c r="L463" s="8">
        <f xml:space="preserve"> Table1[[#This Row],[rating]] + (Table1[[#This Row],[rating_count]] / 1000)</f>
        <v>9.1690000000000005</v>
      </c>
    </row>
    <row r="464" spans="1:12" x14ac:dyDescent="0.25">
      <c r="A464">
        <v>463</v>
      </c>
      <c r="B464" t="s">
        <v>933</v>
      </c>
      <c r="C464" t="s">
        <v>934</v>
      </c>
      <c r="D464" t="s">
        <v>695</v>
      </c>
      <c r="E464" s="7">
        <v>2999</v>
      </c>
      <c r="F464" s="7">
        <v>7990</v>
      </c>
      <c r="G464" s="9">
        <v>62</v>
      </c>
      <c r="H464" s="7">
        <v>4.0999999999999996</v>
      </c>
      <c r="I464" s="7">
        <v>154</v>
      </c>
      <c r="J464" s="7">
        <f xml:space="preserve"> Table1[[#This Row],[actual_price]] * Table1[[#This Row],[rating_count]]</f>
        <v>1230460</v>
      </c>
      <c r="K464" s="8" t="str">
        <f>IF(Table1[[#This Row],[actual_price]]&lt;200,"&lt;₹200",IF(Table1[[#This Row],[actual_price]]&lt;=500,"₹200–₹500","&gt;₹500"))</f>
        <v>&gt;₹500</v>
      </c>
      <c r="L464" s="8">
        <f xml:space="preserve"> Table1[[#This Row],[rating]] + (Table1[[#This Row],[rating_count]] / 1000)</f>
        <v>4.2539999999999996</v>
      </c>
    </row>
    <row r="465" spans="1:12" x14ac:dyDescent="0.25">
      <c r="A465">
        <v>464</v>
      </c>
      <c r="B465" t="s">
        <v>935</v>
      </c>
      <c r="C465" t="s">
        <v>936</v>
      </c>
      <c r="D465" t="s">
        <v>695</v>
      </c>
      <c r="E465" s="7">
        <v>1299</v>
      </c>
      <c r="F465" s="7">
        <v>5999</v>
      </c>
      <c r="G465" s="9">
        <v>78</v>
      </c>
      <c r="H465" s="7">
        <v>3.3</v>
      </c>
      <c r="I465" s="7">
        <v>4415</v>
      </c>
      <c r="J465" s="7">
        <f xml:space="preserve"> Table1[[#This Row],[actual_price]] * Table1[[#This Row],[rating_count]]</f>
        <v>26485585</v>
      </c>
      <c r="K465" s="8" t="str">
        <f>IF(Table1[[#This Row],[actual_price]]&lt;200,"&lt;₹200",IF(Table1[[#This Row],[actual_price]]&lt;=500,"₹200–₹500","&gt;₹500"))</f>
        <v>&gt;₹500</v>
      </c>
      <c r="L465" s="8">
        <f xml:space="preserve"> Table1[[#This Row],[rating]] + (Table1[[#This Row],[rating_count]] / 1000)</f>
        <v>7.7149999999999999</v>
      </c>
    </row>
    <row r="466" spans="1:12" x14ac:dyDescent="0.25">
      <c r="A466">
        <v>465</v>
      </c>
      <c r="B466" t="s">
        <v>41</v>
      </c>
      <c r="C466" t="s">
        <v>42</v>
      </c>
      <c r="D466" t="s">
        <v>10</v>
      </c>
      <c r="E466" s="7">
        <v>349</v>
      </c>
      <c r="F466" s="7">
        <v>399</v>
      </c>
      <c r="G466" s="9">
        <v>13</v>
      </c>
      <c r="H466" s="7">
        <v>4.4000000000000004</v>
      </c>
      <c r="I466" s="7">
        <v>18757</v>
      </c>
      <c r="J466" s="7">
        <f xml:space="preserve"> Table1[[#This Row],[actual_price]] * Table1[[#This Row],[rating_count]]</f>
        <v>7484043</v>
      </c>
      <c r="K466" s="8" t="str">
        <f>IF(Table1[[#This Row],[actual_price]]&lt;200,"&lt;₹200",IF(Table1[[#This Row],[actual_price]]&lt;=500,"₹200–₹500","&gt;₹500"))</f>
        <v>₹200–₹500</v>
      </c>
      <c r="L466" s="8">
        <f xml:space="preserve"> Table1[[#This Row],[rating]] + (Table1[[#This Row],[rating_count]] / 1000)</f>
        <v>23.157000000000004</v>
      </c>
    </row>
    <row r="467" spans="1:12" x14ac:dyDescent="0.25">
      <c r="A467">
        <v>466</v>
      </c>
      <c r="B467" t="s">
        <v>937</v>
      </c>
      <c r="C467" t="s">
        <v>938</v>
      </c>
      <c r="D467" t="s">
        <v>705</v>
      </c>
      <c r="E467" s="7">
        <v>16499</v>
      </c>
      <c r="F467" s="7">
        <v>20990</v>
      </c>
      <c r="G467" s="9">
        <v>21</v>
      </c>
      <c r="H467" s="7">
        <v>4</v>
      </c>
      <c r="I467" s="7">
        <v>21350</v>
      </c>
      <c r="J467" s="7">
        <f xml:space="preserve"> Table1[[#This Row],[actual_price]] * Table1[[#This Row],[rating_count]]</f>
        <v>448136500</v>
      </c>
      <c r="K467" s="8" t="str">
        <f>IF(Table1[[#This Row],[actual_price]]&lt;200,"&lt;₹200",IF(Table1[[#This Row],[actual_price]]&lt;=500,"₹200–₹500","&gt;₹500"))</f>
        <v>&gt;₹500</v>
      </c>
      <c r="L467" s="8">
        <f xml:space="preserve"> Table1[[#This Row],[rating]] + (Table1[[#This Row],[rating_count]] / 1000)</f>
        <v>25.35</v>
      </c>
    </row>
    <row r="468" spans="1:12" x14ac:dyDescent="0.25">
      <c r="A468">
        <v>467</v>
      </c>
      <c r="B468" t="s">
        <v>939</v>
      </c>
      <c r="C468" t="s">
        <v>940</v>
      </c>
      <c r="D468" t="s">
        <v>726</v>
      </c>
      <c r="E468" s="7">
        <v>499</v>
      </c>
      <c r="F468" s="7">
        <v>499</v>
      </c>
      <c r="G468" s="9">
        <v>0</v>
      </c>
      <c r="H468" s="7">
        <v>4.2</v>
      </c>
      <c r="I468" s="7">
        <v>31539</v>
      </c>
      <c r="J468" s="7">
        <f xml:space="preserve"> Table1[[#This Row],[actual_price]] * Table1[[#This Row],[rating_count]]</f>
        <v>15737961</v>
      </c>
      <c r="K468" s="8" t="str">
        <f>IF(Table1[[#This Row],[actual_price]]&lt;200,"&lt;₹200",IF(Table1[[#This Row],[actual_price]]&lt;=500,"₹200–₹500","&gt;₹500"))</f>
        <v>₹200–₹500</v>
      </c>
      <c r="L468" s="8">
        <f xml:space="preserve"> Table1[[#This Row],[rating]] + (Table1[[#This Row],[rating_count]] / 1000)</f>
        <v>35.739000000000004</v>
      </c>
    </row>
    <row r="469" spans="1:12" x14ac:dyDescent="0.25">
      <c r="A469">
        <v>468</v>
      </c>
      <c r="B469" t="s">
        <v>52</v>
      </c>
      <c r="C469" t="s">
        <v>53</v>
      </c>
      <c r="D469" t="s">
        <v>10</v>
      </c>
      <c r="E469" s="7">
        <v>970</v>
      </c>
      <c r="F469" s="7">
        <v>1799</v>
      </c>
      <c r="G469" s="9">
        <v>46</v>
      </c>
      <c r="H469" s="7">
        <v>4.5</v>
      </c>
      <c r="I469" s="7">
        <v>815</v>
      </c>
      <c r="J469" s="7">
        <f xml:space="preserve"> Table1[[#This Row],[actual_price]] * Table1[[#This Row],[rating_count]]</f>
        <v>1466185</v>
      </c>
      <c r="K469" s="8" t="str">
        <f>IF(Table1[[#This Row],[actual_price]]&lt;200,"&lt;₹200",IF(Table1[[#This Row],[actual_price]]&lt;=500,"₹200–₹500","&gt;₹500"))</f>
        <v>&gt;₹500</v>
      </c>
      <c r="L469" s="8">
        <f xml:space="preserve"> Table1[[#This Row],[rating]] + (Table1[[#This Row],[rating_count]] / 1000)</f>
        <v>5.3149999999999995</v>
      </c>
    </row>
    <row r="470" spans="1:12" x14ac:dyDescent="0.25">
      <c r="A470">
        <v>469</v>
      </c>
      <c r="B470" t="s">
        <v>941</v>
      </c>
      <c r="C470" t="s">
        <v>942</v>
      </c>
      <c r="D470" t="s">
        <v>907</v>
      </c>
      <c r="E470" s="7">
        <v>999</v>
      </c>
      <c r="F470" s="7">
        <v>2899</v>
      </c>
      <c r="G470" s="9">
        <v>66</v>
      </c>
      <c r="H470" s="7">
        <v>4.5999999999999996</v>
      </c>
      <c r="I470" s="7">
        <v>6129</v>
      </c>
      <c r="J470" s="7">
        <f xml:space="preserve"> Table1[[#This Row],[actual_price]] * Table1[[#This Row],[rating_count]]</f>
        <v>17767971</v>
      </c>
      <c r="K470" s="8" t="str">
        <f>IF(Table1[[#This Row],[actual_price]]&lt;200,"&lt;₹200",IF(Table1[[#This Row],[actual_price]]&lt;=500,"₹200–₹500","&gt;₹500"))</f>
        <v>&gt;₹500</v>
      </c>
      <c r="L470" s="8">
        <f xml:space="preserve"> Table1[[#This Row],[rating]] + (Table1[[#This Row],[rating_count]] / 1000)</f>
        <v>10.728999999999999</v>
      </c>
    </row>
    <row r="471" spans="1:12" x14ac:dyDescent="0.25">
      <c r="A471">
        <v>470</v>
      </c>
      <c r="B471" t="s">
        <v>943</v>
      </c>
      <c r="C471" t="s">
        <v>944</v>
      </c>
      <c r="D471" t="s">
        <v>705</v>
      </c>
      <c r="E471" s="7">
        <v>10499</v>
      </c>
      <c r="F471" s="7">
        <v>13499</v>
      </c>
      <c r="G471" s="9">
        <v>22</v>
      </c>
      <c r="H471" s="7">
        <v>4.2</v>
      </c>
      <c r="I471" s="7">
        <v>284</v>
      </c>
      <c r="J471" s="7">
        <f xml:space="preserve"> Table1[[#This Row],[actual_price]] * Table1[[#This Row],[rating_count]]</f>
        <v>3833716</v>
      </c>
      <c r="K471" s="8" t="str">
        <f>IF(Table1[[#This Row],[actual_price]]&lt;200,"&lt;₹200",IF(Table1[[#This Row],[actual_price]]&lt;=500,"₹200–₹500","&gt;₹500"))</f>
        <v>&gt;₹500</v>
      </c>
      <c r="L471" s="8">
        <f xml:space="preserve"> Table1[[#This Row],[rating]] + (Table1[[#This Row],[rating_count]] / 1000)</f>
        <v>4.484</v>
      </c>
    </row>
    <row r="472" spans="1:12" x14ac:dyDescent="0.25">
      <c r="A472">
        <v>471</v>
      </c>
      <c r="B472" t="s">
        <v>46</v>
      </c>
      <c r="C472" t="s">
        <v>47</v>
      </c>
      <c r="D472" t="s">
        <v>10</v>
      </c>
      <c r="E472" s="7">
        <v>249</v>
      </c>
      <c r="F472" s="7">
        <v>399</v>
      </c>
      <c r="G472" s="9">
        <v>38</v>
      </c>
      <c r="H472" s="7">
        <v>4</v>
      </c>
      <c r="I472" s="7">
        <v>43994</v>
      </c>
      <c r="J472" s="7">
        <f xml:space="preserve"> Table1[[#This Row],[actual_price]] * Table1[[#This Row],[rating_count]]</f>
        <v>17553606</v>
      </c>
      <c r="K472" s="8" t="str">
        <f>IF(Table1[[#This Row],[actual_price]]&lt;200,"&lt;₹200",IF(Table1[[#This Row],[actual_price]]&lt;=500,"₹200–₹500","&gt;₹500"))</f>
        <v>₹200–₹500</v>
      </c>
      <c r="L472" s="8">
        <f xml:space="preserve"> Table1[[#This Row],[rating]] + (Table1[[#This Row],[rating_count]] / 1000)</f>
        <v>47.994</v>
      </c>
    </row>
    <row r="473" spans="1:12" x14ac:dyDescent="0.25">
      <c r="A473">
        <v>472</v>
      </c>
      <c r="B473" t="s">
        <v>945</v>
      </c>
      <c r="C473" t="s">
        <v>946</v>
      </c>
      <c r="D473" t="s">
        <v>947</v>
      </c>
      <c r="E473" s="7">
        <v>251</v>
      </c>
      <c r="F473" s="7">
        <v>999</v>
      </c>
      <c r="G473" s="9">
        <v>75</v>
      </c>
      <c r="H473" s="7">
        <v>3.7</v>
      </c>
      <c r="I473" s="7">
        <v>3234</v>
      </c>
      <c r="J473" s="7">
        <f xml:space="preserve"> Table1[[#This Row],[actual_price]] * Table1[[#This Row],[rating_count]]</f>
        <v>3230766</v>
      </c>
      <c r="K473" s="8" t="str">
        <f>IF(Table1[[#This Row],[actual_price]]&lt;200,"&lt;₹200",IF(Table1[[#This Row],[actual_price]]&lt;=500,"₹200–₹500","&gt;₹500"))</f>
        <v>&gt;₹500</v>
      </c>
      <c r="L473" s="8">
        <f xml:space="preserve"> Table1[[#This Row],[rating]] + (Table1[[#This Row],[rating_count]] / 1000)</f>
        <v>6.9340000000000002</v>
      </c>
    </row>
    <row r="474" spans="1:12" x14ac:dyDescent="0.25">
      <c r="A474">
        <v>473</v>
      </c>
      <c r="B474" t="s">
        <v>48</v>
      </c>
      <c r="C474" t="s">
        <v>49</v>
      </c>
      <c r="D474" t="s">
        <v>10</v>
      </c>
      <c r="E474" s="7">
        <v>199</v>
      </c>
      <c r="F474" s="7">
        <v>499</v>
      </c>
      <c r="G474" s="9">
        <v>60</v>
      </c>
      <c r="H474" s="7">
        <v>4.0999999999999996</v>
      </c>
      <c r="I474" s="7">
        <v>13045</v>
      </c>
      <c r="J474" s="7">
        <f xml:space="preserve"> Table1[[#This Row],[actual_price]] * Table1[[#This Row],[rating_count]]</f>
        <v>6509455</v>
      </c>
      <c r="K474" s="8" t="str">
        <f>IF(Table1[[#This Row],[actual_price]]&lt;200,"&lt;₹200",IF(Table1[[#This Row],[actual_price]]&lt;=500,"₹200–₹500","&gt;₹500"))</f>
        <v>₹200–₹500</v>
      </c>
      <c r="L474" s="8">
        <f xml:space="preserve"> Table1[[#This Row],[rating]] + (Table1[[#This Row],[rating_count]] / 1000)</f>
        <v>17.145</v>
      </c>
    </row>
    <row r="475" spans="1:12" x14ac:dyDescent="0.25">
      <c r="A475">
        <v>474</v>
      </c>
      <c r="B475" t="s">
        <v>948</v>
      </c>
      <c r="C475" t="s">
        <v>949</v>
      </c>
      <c r="D475" t="s">
        <v>705</v>
      </c>
      <c r="E475" s="7">
        <v>6499</v>
      </c>
      <c r="F475" s="7">
        <v>7999</v>
      </c>
      <c r="G475" s="9">
        <v>19</v>
      </c>
      <c r="H475" s="7">
        <v>4.0999999999999996</v>
      </c>
      <c r="I475" s="7">
        <v>313832</v>
      </c>
      <c r="J475" s="7">
        <f xml:space="preserve"> Table1[[#This Row],[actual_price]] * Table1[[#This Row],[rating_count]]</f>
        <v>2510342168</v>
      </c>
      <c r="K475" s="8" t="str">
        <f>IF(Table1[[#This Row],[actual_price]]&lt;200,"&lt;₹200",IF(Table1[[#This Row],[actual_price]]&lt;=500,"₹200–₹500","&gt;₹500"))</f>
        <v>&gt;₹500</v>
      </c>
      <c r="L475" s="8">
        <f xml:space="preserve"> Table1[[#This Row],[rating]] + (Table1[[#This Row],[rating_count]] / 1000)</f>
        <v>317.93200000000002</v>
      </c>
    </row>
    <row r="476" spans="1:12" x14ac:dyDescent="0.25">
      <c r="A476">
        <v>475</v>
      </c>
      <c r="B476" t="s">
        <v>950</v>
      </c>
      <c r="C476" t="s">
        <v>951</v>
      </c>
      <c r="D476" t="s">
        <v>695</v>
      </c>
      <c r="E476" s="7">
        <v>2999</v>
      </c>
      <c r="F476" s="7">
        <v>9999</v>
      </c>
      <c r="G476" s="9">
        <v>70</v>
      </c>
      <c r="H476" s="7">
        <v>4.2</v>
      </c>
      <c r="I476" s="7">
        <v>20879</v>
      </c>
      <c r="J476" s="7">
        <f xml:space="preserve"> Table1[[#This Row],[actual_price]] * Table1[[#This Row],[rating_count]]</f>
        <v>208769121</v>
      </c>
      <c r="K476" s="8" t="str">
        <f>IF(Table1[[#This Row],[actual_price]]&lt;200,"&lt;₹200",IF(Table1[[#This Row],[actual_price]]&lt;=500,"₹200–₹500","&gt;₹500"))</f>
        <v>&gt;₹500</v>
      </c>
      <c r="L476" s="8">
        <f xml:space="preserve"> Table1[[#This Row],[rating]] + (Table1[[#This Row],[rating_count]] / 1000)</f>
        <v>25.079000000000001</v>
      </c>
    </row>
    <row r="477" spans="1:12" x14ac:dyDescent="0.25">
      <c r="A477">
        <v>476</v>
      </c>
      <c r="B477" t="s">
        <v>952</v>
      </c>
      <c r="C477" t="s">
        <v>953</v>
      </c>
      <c r="D477" t="s">
        <v>954</v>
      </c>
      <c r="E477" s="7">
        <v>279</v>
      </c>
      <c r="F477" s="7">
        <v>1499</v>
      </c>
      <c r="G477" s="9">
        <v>81</v>
      </c>
      <c r="H477" s="7">
        <v>4.2</v>
      </c>
      <c r="I477" s="7">
        <v>2646</v>
      </c>
      <c r="J477" s="7">
        <f xml:space="preserve"> Table1[[#This Row],[actual_price]] * Table1[[#This Row],[rating_count]]</f>
        <v>3966354</v>
      </c>
      <c r="K477" s="8" t="str">
        <f>IF(Table1[[#This Row],[actual_price]]&lt;200,"&lt;₹200",IF(Table1[[#This Row],[actual_price]]&lt;=500,"₹200–₹500","&gt;₹500"))</f>
        <v>&gt;₹500</v>
      </c>
      <c r="L477" s="8">
        <f xml:space="preserve"> Table1[[#This Row],[rating]] + (Table1[[#This Row],[rating_count]] / 1000)</f>
        <v>6.8460000000000001</v>
      </c>
    </row>
    <row r="478" spans="1:12" x14ac:dyDescent="0.25">
      <c r="A478">
        <v>477</v>
      </c>
      <c r="B478" t="s">
        <v>955</v>
      </c>
      <c r="C478" t="s">
        <v>956</v>
      </c>
      <c r="D478" t="s">
        <v>830</v>
      </c>
      <c r="E478" s="7">
        <v>269</v>
      </c>
      <c r="F478" s="7">
        <v>1499</v>
      </c>
      <c r="G478" s="9">
        <v>82</v>
      </c>
      <c r="H478" s="7">
        <v>4.5</v>
      </c>
      <c r="I478" s="7">
        <v>28978</v>
      </c>
      <c r="J478" s="7">
        <f xml:space="preserve"> Table1[[#This Row],[actual_price]] * Table1[[#This Row],[rating_count]]</f>
        <v>43438022</v>
      </c>
      <c r="K478" s="8" t="str">
        <f>IF(Table1[[#This Row],[actual_price]]&lt;200,"&lt;₹200",IF(Table1[[#This Row],[actual_price]]&lt;=500,"₹200–₹500","&gt;₹500"))</f>
        <v>&gt;₹500</v>
      </c>
      <c r="L478" s="8">
        <f xml:space="preserve"> Table1[[#This Row],[rating]] + (Table1[[#This Row],[rating_count]] / 1000)</f>
        <v>33.478000000000002</v>
      </c>
    </row>
    <row r="479" spans="1:12" x14ac:dyDescent="0.25">
      <c r="A479">
        <v>478</v>
      </c>
      <c r="B479" t="s">
        <v>957</v>
      </c>
      <c r="C479" t="s">
        <v>958</v>
      </c>
      <c r="D479" t="s">
        <v>705</v>
      </c>
      <c r="E479" s="7">
        <v>8999</v>
      </c>
      <c r="F479" s="7">
        <v>13499</v>
      </c>
      <c r="G479" s="9">
        <v>33</v>
      </c>
      <c r="H479" s="7">
        <v>3.8</v>
      </c>
      <c r="I479" s="7">
        <v>3145</v>
      </c>
      <c r="J479" s="7">
        <f xml:space="preserve"> Table1[[#This Row],[actual_price]] * Table1[[#This Row],[rating_count]]</f>
        <v>42454355</v>
      </c>
      <c r="K479" s="8" t="str">
        <f>IF(Table1[[#This Row],[actual_price]]&lt;200,"&lt;₹200",IF(Table1[[#This Row],[actual_price]]&lt;=500,"₹200–₹500","&gt;₹500"))</f>
        <v>&gt;₹500</v>
      </c>
      <c r="L479" s="8">
        <f xml:space="preserve"> Table1[[#This Row],[rating]] + (Table1[[#This Row],[rating_count]] / 1000)</f>
        <v>6.9450000000000003</v>
      </c>
    </row>
    <row r="480" spans="1:12" x14ac:dyDescent="0.25">
      <c r="A480">
        <v>479</v>
      </c>
      <c r="B480" t="s">
        <v>58</v>
      </c>
      <c r="C480" t="s">
        <v>59</v>
      </c>
      <c r="D480" t="s">
        <v>10</v>
      </c>
      <c r="E480" s="7">
        <v>59</v>
      </c>
      <c r="F480" s="7">
        <v>199</v>
      </c>
      <c r="G480" s="9">
        <v>70</v>
      </c>
      <c r="H480" s="7">
        <v>4</v>
      </c>
      <c r="I480" s="7">
        <v>9377</v>
      </c>
      <c r="J480" s="7">
        <f xml:space="preserve"> Table1[[#This Row],[actual_price]] * Table1[[#This Row],[rating_count]]</f>
        <v>1866023</v>
      </c>
      <c r="K480" s="8" t="str">
        <f>IF(Table1[[#This Row],[actual_price]]&lt;200,"&lt;₹200",IF(Table1[[#This Row],[actual_price]]&lt;=500,"₹200–₹500","&gt;₹500"))</f>
        <v>&lt;₹200</v>
      </c>
      <c r="L480" s="8">
        <f xml:space="preserve"> Table1[[#This Row],[rating]] + (Table1[[#This Row],[rating_count]] / 1000)</f>
        <v>13.377000000000001</v>
      </c>
    </row>
    <row r="481" spans="1:12" x14ac:dyDescent="0.25">
      <c r="A481">
        <v>480</v>
      </c>
      <c r="B481" t="s">
        <v>959</v>
      </c>
      <c r="C481" t="s">
        <v>960</v>
      </c>
      <c r="D481" t="s">
        <v>726</v>
      </c>
      <c r="E481" s="7">
        <v>599</v>
      </c>
      <c r="F481" s="7">
        <v>1299</v>
      </c>
      <c r="G481" s="9">
        <v>54</v>
      </c>
      <c r="H481" s="7">
        <v>4.0999999999999996</v>
      </c>
      <c r="I481" s="7">
        <v>192589</v>
      </c>
      <c r="J481" s="7">
        <f xml:space="preserve"> Table1[[#This Row],[actual_price]] * Table1[[#This Row],[rating_count]]</f>
        <v>250173111</v>
      </c>
      <c r="K481" s="8" t="str">
        <f>IF(Table1[[#This Row],[actual_price]]&lt;200,"&lt;₹200",IF(Table1[[#This Row],[actual_price]]&lt;=500,"₹200–₹500","&gt;₹500"))</f>
        <v>&gt;₹500</v>
      </c>
      <c r="L481" s="8">
        <f xml:space="preserve"> Table1[[#This Row],[rating]] + (Table1[[#This Row],[rating_count]] / 1000)</f>
        <v>196.68899999999999</v>
      </c>
    </row>
    <row r="482" spans="1:12" x14ac:dyDescent="0.25">
      <c r="A482">
        <v>481</v>
      </c>
      <c r="B482" t="s">
        <v>961</v>
      </c>
      <c r="C482" t="s">
        <v>962</v>
      </c>
      <c r="D482" t="s">
        <v>930</v>
      </c>
      <c r="E482" s="7">
        <v>349</v>
      </c>
      <c r="F482" s="7">
        <v>999</v>
      </c>
      <c r="G482" s="9">
        <v>65</v>
      </c>
      <c r="H482" s="7">
        <v>3.8</v>
      </c>
      <c r="I482" s="7">
        <v>16557</v>
      </c>
      <c r="J482" s="7">
        <f xml:space="preserve"> Table1[[#This Row],[actual_price]] * Table1[[#This Row],[rating_count]]</f>
        <v>16540443</v>
      </c>
      <c r="K482" s="8" t="str">
        <f>IF(Table1[[#This Row],[actual_price]]&lt;200,"&lt;₹200",IF(Table1[[#This Row],[actual_price]]&lt;=500,"₹200–₹500","&gt;₹500"))</f>
        <v>&gt;₹500</v>
      </c>
      <c r="L482" s="8">
        <f xml:space="preserve"> Table1[[#This Row],[rating]] + (Table1[[#This Row],[rating_count]] / 1000)</f>
        <v>20.356999999999999</v>
      </c>
    </row>
    <row r="483" spans="1:12" x14ac:dyDescent="0.25">
      <c r="A483">
        <v>482</v>
      </c>
      <c r="B483" t="s">
        <v>963</v>
      </c>
      <c r="C483" t="s">
        <v>821</v>
      </c>
      <c r="D483" t="s">
        <v>705</v>
      </c>
      <c r="E483" s="7">
        <v>13999</v>
      </c>
      <c r="F483" s="7">
        <v>19499</v>
      </c>
      <c r="G483" s="9">
        <v>28</v>
      </c>
      <c r="H483" s="7">
        <v>4.0999999999999996</v>
      </c>
      <c r="I483" s="7">
        <v>18998</v>
      </c>
      <c r="J483" s="7">
        <f xml:space="preserve"> Table1[[#This Row],[actual_price]] * Table1[[#This Row],[rating_count]]</f>
        <v>370442002</v>
      </c>
      <c r="K483" s="8" t="str">
        <f>IF(Table1[[#This Row],[actual_price]]&lt;200,"&lt;₹200",IF(Table1[[#This Row],[actual_price]]&lt;=500,"₹200–₹500","&gt;₹500"))</f>
        <v>&gt;₹500</v>
      </c>
      <c r="L483" s="8">
        <f xml:space="preserve"> Table1[[#This Row],[rating]] + (Table1[[#This Row],[rating_count]] / 1000)</f>
        <v>23.097999999999999</v>
      </c>
    </row>
    <row r="484" spans="1:12" x14ac:dyDescent="0.25">
      <c r="A484">
        <v>483</v>
      </c>
      <c r="B484" t="s">
        <v>964</v>
      </c>
      <c r="C484" t="s">
        <v>965</v>
      </c>
      <c r="D484" t="s">
        <v>930</v>
      </c>
      <c r="E484" s="7">
        <v>349</v>
      </c>
      <c r="F484" s="7">
        <v>999</v>
      </c>
      <c r="G484" s="9">
        <v>65</v>
      </c>
      <c r="H484" s="7">
        <v>3.8</v>
      </c>
      <c r="I484" s="7">
        <v>16557</v>
      </c>
      <c r="J484" s="7">
        <f xml:space="preserve"> Table1[[#This Row],[actual_price]] * Table1[[#This Row],[rating_count]]</f>
        <v>16540443</v>
      </c>
      <c r="K484" s="8" t="str">
        <f>IF(Table1[[#This Row],[actual_price]]&lt;200,"&lt;₹200",IF(Table1[[#This Row],[actual_price]]&lt;=500,"₹200–₹500","&gt;₹500"))</f>
        <v>&gt;₹500</v>
      </c>
      <c r="L484" s="8">
        <f xml:space="preserve"> Table1[[#This Row],[rating]] + (Table1[[#This Row],[rating_count]] / 1000)</f>
        <v>20.356999999999999</v>
      </c>
    </row>
    <row r="485" spans="1:12" x14ac:dyDescent="0.25">
      <c r="A485">
        <v>484</v>
      </c>
      <c r="B485" t="s">
        <v>966</v>
      </c>
      <c r="C485" t="s">
        <v>967</v>
      </c>
      <c r="D485" t="s">
        <v>751</v>
      </c>
      <c r="E485" s="7">
        <v>499</v>
      </c>
      <c r="F485" s="7">
        <v>599</v>
      </c>
      <c r="G485" s="9">
        <v>17</v>
      </c>
      <c r="H485" s="7">
        <v>4.2</v>
      </c>
      <c r="I485" s="7">
        <v>21916</v>
      </c>
      <c r="J485" s="7">
        <f xml:space="preserve"> Table1[[#This Row],[actual_price]] * Table1[[#This Row],[rating_count]]</f>
        <v>13127684</v>
      </c>
      <c r="K485" s="8" t="str">
        <f>IF(Table1[[#This Row],[actual_price]]&lt;200,"&lt;₹200",IF(Table1[[#This Row],[actual_price]]&lt;=500,"₹200–₹500","&gt;₹500"))</f>
        <v>&gt;₹500</v>
      </c>
      <c r="L485" s="8">
        <f xml:space="preserve"> Table1[[#This Row],[rating]] + (Table1[[#This Row],[rating_count]] / 1000)</f>
        <v>26.116</v>
      </c>
    </row>
    <row r="486" spans="1:12" x14ac:dyDescent="0.25">
      <c r="A486">
        <v>485</v>
      </c>
      <c r="B486" t="s">
        <v>968</v>
      </c>
      <c r="C486" t="s">
        <v>764</v>
      </c>
      <c r="D486" t="s">
        <v>695</v>
      </c>
      <c r="E486" s="7">
        <v>2199</v>
      </c>
      <c r="F486" s="7">
        <v>9999</v>
      </c>
      <c r="G486" s="9">
        <v>78</v>
      </c>
      <c r="H486" s="7">
        <v>4.2</v>
      </c>
      <c r="I486" s="7">
        <v>29472</v>
      </c>
      <c r="J486" s="7">
        <f xml:space="preserve"> Table1[[#This Row],[actual_price]] * Table1[[#This Row],[rating_count]]</f>
        <v>294690528</v>
      </c>
      <c r="K486" s="8" t="str">
        <f>IF(Table1[[#This Row],[actual_price]]&lt;200,"&lt;₹200",IF(Table1[[#This Row],[actual_price]]&lt;=500,"₹200–₹500","&gt;₹500"))</f>
        <v>&gt;₹500</v>
      </c>
      <c r="L486" s="8">
        <f xml:space="preserve"> Table1[[#This Row],[rating]] + (Table1[[#This Row],[rating_count]] / 1000)</f>
        <v>33.672000000000004</v>
      </c>
    </row>
    <row r="487" spans="1:12" x14ac:dyDescent="0.25">
      <c r="A487">
        <v>486</v>
      </c>
      <c r="B487" t="s">
        <v>969</v>
      </c>
      <c r="C487" t="s">
        <v>970</v>
      </c>
      <c r="D487" t="s">
        <v>868</v>
      </c>
      <c r="E487" s="7">
        <v>95</v>
      </c>
      <c r="F487" s="7">
        <v>499</v>
      </c>
      <c r="G487" s="9">
        <v>81</v>
      </c>
      <c r="H487" s="7">
        <v>4.2</v>
      </c>
      <c r="I487" s="7">
        <v>1949</v>
      </c>
      <c r="J487" s="7">
        <f xml:space="preserve"> Table1[[#This Row],[actual_price]] * Table1[[#This Row],[rating_count]]</f>
        <v>972551</v>
      </c>
      <c r="K487" s="8" t="str">
        <f>IF(Table1[[#This Row],[actual_price]]&lt;200,"&lt;₹200",IF(Table1[[#This Row],[actual_price]]&lt;=500,"₹200–₹500","&gt;₹500"))</f>
        <v>₹200–₹500</v>
      </c>
      <c r="L487" s="8">
        <f xml:space="preserve"> Table1[[#This Row],[rating]] + (Table1[[#This Row],[rating_count]] / 1000)</f>
        <v>6.149</v>
      </c>
    </row>
    <row r="488" spans="1:12" x14ac:dyDescent="0.25">
      <c r="A488">
        <v>487</v>
      </c>
      <c r="B488" t="s">
        <v>971</v>
      </c>
      <c r="C488" t="s">
        <v>972</v>
      </c>
      <c r="D488" t="s">
        <v>10</v>
      </c>
      <c r="E488" s="7">
        <v>139</v>
      </c>
      <c r="F488" s="7">
        <v>249</v>
      </c>
      <c r="G488" s="9">
        <v>44</v>
      </c>
      <c r="H488" s="7">
        <v>4</v>
      </c>
      <c r="I488" s="7">
        <v>9377</v>
      </c>
      <c r="J488" s="7">
        <f xml:space="preserve"> Table1[[#This Row],[actual_price]] * Table1[[#This Row],[rating_count]]</f>
        <v>2334873</v>
      </c>
      <c r="K488" s="8" t="str">
        <f>IF(Table1[[#This Row],[actual_price]]&lt;200,"&lt;₹200",IF(Table1[[#This Row],[actual_price]]&lt;=500,"₹200–₹500","&gt;₹500"))</f>
        <v>₹200–₹500</v>
      </c>
      <c r="L488" s="8">
        <f xml:space="preserve"> Table1[[#This Row],[rating]] + (Table1[[#This Row],[rating_count]] / 1000)</f>
        <v>13.377000000000001</v>
      </c>
    </row>
    <row r="489" spans="1:12" x14ac:dyDescent="0.25">
      <c r="A489">
        <v>488</v>
      </c>
      <c r="B489" t="s">
        <v>973</v>
      </c>
      <c r="C489" t="s">
        <v>974</v>
      </c>
      <c r="D489" t="s">
        <v>695</v>
      </c>
      <c r="E489" s="7">
        <v>4499</v>
      </c>
      <c r="F489" s="7">
        <v>7999</v>
      </c>
      <c r="G489" s="9">
        <v>44</v>
      </c>
      <c r="H489" s="7">
        <v>3.5</v>
      </c>
      <c r="I489" s="7">
        <v>37</v>
      </c>
      <c r="J489" s="7">
        <f xml:space="preserve"> Table1[[#This Row],[actual_price]] * Table1[[#This Row],[rating_count]]</f>
        <v>295963</v>
      </c>
      <c r="K489" s="8" t="str">
        <f>IF(Table1[[#This Row],[actual_price]]&lt;200,"&lt;₹200",IF(Table1[[#This Row],[actual_price]]&lt;=500,"₹200–₹500","&gt;₹500"))</f>
        <v>&gt;₹500</v>
      </c>
      <c r="L489" s="8">
        <f xml:space="preserve"> Table1[[#This Row],[rating]] + (Table1[[#This Row],[rating_count]] / 1000)</f>
        <v>3.5369999999999999</v>
      </c>
    </row>
    <row r="490" spans="1:12" x14ac:dyDescent="0.25">
      <c r="A490">
        <v>489</v>
      </c>
      <c r="B490" t="s">
        <v>975</v>
      </c>
      <c r="C490" t="s">
        <v>976</v>
      </c>
      <c r="D490" t="s">
        <v>830</v>
      </c>
      <c r="E490" s="7">
        <v>89</v>
      </c>
      <c r="F490" s="7">
        <v>599</v>
      </c>
      <c r="G490" s="9">
        <v>85</v>
      </c>
      <c r="H490" s="7">
        <v>4.3</v>
      </c>
      <c r="I490" s="7">
        <v>2351</v>
      </c>
      <c r="J490" s="7">
        <f xml:space="preserve"> Table1[[#This Row],[actual_price]] * Table1[[#This Row],[rating_count]]</f>
        <v>1408249</v>
      </c>
      <c r="K490" s="8" t="str">
        <f>IF(Table1[[#This Row],[actual_price]]&lt;200,"&lt;₹200",IF(Table1[[#This Row],[actual_price]]&lt;=500,"₹200–₹500","&gt;₹500"))</f>
        <v>&gt;₹500</v>
      </c>
      <c r="L490" s="8">
        <f xml:space="preserve"> Table1[[#This Row],[rating]] + (Table1[[#This Row],[rating_count]] / 1000)</f>
        <v>6.6509999999999998</v>
      </c>
    </row>
    <row r="491" spans="1:12" x14ac:dyDescent="0.25">
      <c r="A491">
        <v>490</v>
      </c>
      <c r="B491" t="s">
        <v>977</v>
      </c>
      <c r="C491" t="s">
        <v>978</v>
      </c>
      <c r="D491" t="s">
        <v>705</v>
      </c>
      <c r="E491" s="7">
        <v>15499</v>
      </c>
      <c r="F491" s="7">
        <v>20999</v>
      </c>
      <c r="G491" s="9">
        <v>26</v>
      </c>
      <c r="H491" s="7">
        <v>4.0999999999999996</v>
      </c>
      <c r="I491" s="7">
        <v>19253</v>
      </c>
      <c r="J491" s="7">
        <f xml:space="preserve"> Table1[[#This Row],[actual_price]] * Table1[[#This Row],[rating_count]]</f>
        <v>404293747</v>
      </c>
      <c r="K491" s="8" t="str">
        <f>IF(Table1[[#This Row],[actual_price]]&lt;200,"&lt;₹200",IF(Table1[[#This Row],[actual_price]]&lt;=500,"₹200–₹500","&gt;₹500"))</f>
        <v>&gt;₹500</v>
      </c>
      <c r="L491" s="8">
        <f xml:space="preserve"> Table1[[#This Row],[rating]] + (Table1[[#This Row],[rating_count]] / 1000)</f>
        <v>23.353000000000002</v>
      </c>
    </row>
    <row r="492" spans="1:12" x14ac:dyDescent="0.25">
      <c r="A492">
        <v>491</v>
      </c>
      <c r="B492" t="s">
        <v>979</v>
      </c>
      <c r="C492" t="s">
        <v>980</v>
      </c>
      <c r="D492" t="s">
        <v>705</v>
      </c>
      <c r="E492" s="7">
        <v>13999</v>
      </c>
      <c r="F492" s="7">
        <v>15999</v>
      </c>
      <c r="G492" s="9">
        <v>13</v>
      </c>
      <c r="H492" s="7">
        <v>3.9</v>
      </c>
      <c r="I492" s="7">
        <v>2180</v>
      </c>
      <c r="J492" s="7">
        <f xml:space="preserve"> Table1[[#This Row],[actual_price]] * Table1[[#This Row],[rating_count]]</f>
        <v>34877820</v>
      </c>
      <c r="K492" s="8" t="str">
        <f>IF(Table1[[#This Row],[actual_price]]&lt;200,"&lt;₹200",IF(Table1[[#This Row],[actual_price]]&lt;=500,"₹200–₹500","&gt;₹500"))</f>
        <v>&gt;₹500</v>
      </c>
      <c r="L492" s="8">
        <f xml:space="preserve"> Table1[[#This Row],[rating]] + (Table1[[#This Row],[rating_count]] / 1000)</f>
        <v>6.08</v>
      </c>
    </row>
    <row r="493" spans="1:12" x14ac:dyDescent="0.25">
      <c r="A493">
        <v>492</v>
      </c>
      <c r="B493" t="s">
        <v>981</v>
      </c>
      <c r="C493" t="s">
        <v>982</v>
      </c>
      <c r="D493" t="s">
        <v>695</v>
      </c>
      <c r="E493" s="7">
        <v>1999</v>
      </c>
      <c r="F493" s="7">
        <v>4999</v>
      </c>
      <c r="G493" s="9">
        <v>60</v>
      </c>
      <c r="H493" s="7">
        <v>3.9</v>
      </c>
      <c r="I493" s="7">
        <v>7571</v>
      </c>
      <c r="J493" s="7">
        <f xml:space="preserve"> Table1[[#This Row],[actual_price]] * Table1[[#This Row],[rating_count]]</f>
        <v>37847429</v>
      </c>
      <c r="K493" s="8" t="str">
        <f>IF(Table1[[#This Row],[actual_price]]&lt;200,"&lt;₹200",IF(Table1[[#This Row],[actual_price]]&lt;=500,"₹200–₹500","&gt;₹500"))</f>
        <v>&gt;₹500</v>
      </c>
      <c r="L493" s="8">
        <f xml:space="preserve"> Table1[[#This Row],[rating]] + (Table1[[#This Row],[rating_count]] / 1000)</f>
        <v>11.471</v>
      </c>
    </row>
    <row r="494" spans="1:12" x14ac:dyDescent="0.25">
      <c r="A494">
        <v>493</v>
      </c>
      <c r="B494" t="s">
        <v>983</v>
      </c>
      <c r="C494" t="s">
        <v>984</v>
      </c>
      <c r="D494" t="s">
        <v>695</v>
      </c>
      <c r="E494" s="7">
        <v>1399</v>
      </c>
      <c r="F494" s="7">
        <v>5999</v>
      </c>
      <c r="G494" s="9">
        <v>77</v>
      </c>
      <c r="H494" s="7">
        <v>3.3</v>
      </c>
      <c r="I494" s="7">
        <v>4415</v>
      </c>
      <c r="J494" s="7">
        <f xml:space="preserve"> Table1[[#This Row],[actual_price]] * Table1[[#This Row],[rating_count]]</f>
        <v>26485585</v>
      </c>
      <c r="K494" s="8" t="str">
        <f>IF(Table1[[#This Row],[actual_price]]&lt;200,"&lt;₹200",IF(Table1[[#This Row],[actual_price]]&lt;=500,"₹200–₹500","&gt;₹500"))</f>
        <v>&gt;₹500</v>
      </c>
      <c r="L494" s="8">
        <f xml:space="preserve"> Table1[[#This Row],[rating]] + (Table1[[#This Row],[rating_count]] / 1000)</f>
        <v>7.7149999999999999</v>
      </c>
    </row>
    <row r="495" spans="1:12" x14ac:dyDescent="0.25">
      <c r="A495">
        <v>494</v>
      </c>
      <c r="B495" t="s">
        <v>985</v>
      </c>
      <c r="C495" t="s">
        <v>986</v>
      </c>
      <c r="D495" t="s">
        <v>748</v>
      </c>
      <c r="E495" s="7">
        <v>599</v>
      </c>
      <c r="F495" s="7">
        <v>999</v>
      </c>
      <c r="G495" s="9">
        <v>40</v>
      </c>
      <c r="H495" s="7">
        <v>4</v>
      </c>
      <c r="I495" s="7">
        <v>18654</v>
      </c>
      <c r="J495" s="7">
        <f xml:space="preserve"> Table1[[#This Row],[actual_price]] * Table1[[#This Row],[rating_count]]</f>
        <v>18635346</v>
      </c>
      <c r="K495" s="8" t="str">
        <f>IF(Table1[[#This Row],[actual_price]]&lt;200,"&lt;₹200",IF(Table1[[#This Row],[actual_price]]&lt;=500,"₹200–₹500","&gt;₹500"))</f>
        <v>&gt;₹500</v>
      </c>
      <c r="L495" s="8">
        <f xml:space="preserve"> Table1[[#This Row],[rating]] + (Table1[[#This Row],[rating_count]] / 1000)</f>
        <v>22.654</v>
      </c>
    </row>
    <row r="496" spans="1:12" x14ac:dyDescent="0.25">
      <c r="A496">
        <v>495</v>
      </c>
      <c r="B496" t="s">
        <v>987</v>
      </c>
      <c r="C496" t="s">
        <v>988</v>
      </c>
      <c r="D496" t="s">
        <v>751</v>
      </c>
      <c r="E496" s="7">
        <v>199</v>
      </c>
      <c r="F496" s="7">
        <v>1099</v>
      </c>
      <c r="G496" s="9">
        <v>82</v>
      </c>
      <c r="H496" s="7">
        <v>4</v>
      </c>
      <c r="I496" s="7">
        <v>3197</v>
      </c>
      <c r="J496" s="7">
        <f xml:space="preserve"> Table1[[#This Row],[actual_price]] * Table1[[#This Row],[rating_count]]</f>
        <v>3513503</v>
      </c>
      <c r="K496" s="8" t="str">
        <f>IF(Table1[[#This Row],[actual_price]]&lt;200,"&lt;₹200",IF(Table1[[#This Row],[actual_price]]&lt;=500,"₹200–₹500","&gt;₹500"))</f>
        <v>&gt;₹500</v>
      </c>
      <c r="L496" s="8">
        <f xml:space="preserve"> Table1[[#This Row],[rating]] + (Table1[[#This Row],[rating_count]] / 1000)</f>
        <v>7.1970000000000001</v>
      </c>
    </row>
    <row r="497" spans="1:12" x14ac:dyDescent="0.25">
      <c r="A497">
        <v>496</v>
      </c>
      <c r="B497" t="s">
        <v>989</v>
      </c>
      <c r="C497" t="s">
        <v>990</v>
      </c>
      <c r="D497" t="s">
        <v>695</v>
      </c>
      <c r="E497" s="7">
        <v>1799</v>
      </c>
      <c r="F497" s="7">
        <v>6990</v>
      </c>
      <c r="G497" s="9">
        <v>74</v>
      </c>
      <c r="H497" s="7">
        <v>4</v>
      </c>
      <c r="I497" s="7">
        <v>26880</v>
      </c>
      <c r="J497" s="7">
        <f xml:space="preserve"> Table1[[#This Row],[actual_price]] * Table1[[#This Row],[rating_count]]</f>
        <v>187891200</v>
      </c>
      <c r="K497" s="8" t="str">
        <f>IF(Table1[[#This Row],[actual_price]]&lt;200,"&lt;₹200",IF(Table1[[#This Row],[actual_price]]&lt;=500,"₹200–₹500","&gt;₹500"))</f>
        <v>&gt;₹500</v>
      </c>
      <c r="L497" s="8">
        <f xml:space="preserve"> Table1[[#This Row],[rating]] + (Table1[[#This Row],[rating_count]] / 1000)</f>
        <v>30.88</v>
      </c>
    </row>
    <row r="498" spans="1:12" x14ac:dyDescent="0.25">
      <c r="A498">
        <v>497</v>
      </c>
      <c r="B498" t="s">
        <v>991</v>
      </c>
      <c r="C498" t="s">
        <v>992</v>
      </c>
      <c r="D498" t="s">
        <v>695</v>
      </c>
      <c r="E498" s="7">
        <v>1499</v>
      </c>
      <c r="F498" s="7">
        <v>6990</v>
      </c>
      <c r="G498" s="9">
        <v>79</v>
      </c>
      <c r="H498" s="7">
        <v>3.9</v>
      </c>
      <c r="I498" s="7">
        <v>21796</v>
      </c>
      <c r="J498" s="7">
        <f xml:space="preserve"> Table1[[#This Row],[actual_price]] * Table1[[#This Row],[rating_count]]</f>
        <v>152354040</v>
      </c>
      <c r="K498" s="8" t="str">
        <f>IF(Table1[[#This Row],[actual_price]]&lt;200,"&lt;₹200",IF(Table1[[#This Row],[actual_price]]&lt;=500,"₹200–₹500","&gt;₹500"))</f>
        <v>&gt;₹500</v>
      </c>
      <c r="L498" s="8">
        <f xml:space="preserve"> Table1[[#This Row],[rating]] + (Table1[[#This Row],[rating_count]] / 1000)</f>
        <v>25.695999999999998</v>
      </c>
    </row>
    <row r="499" spans="1:12" x14ac:dyDescent="0.25">
      <c r="A499">
        <v>498</v>
      </c>
      <c r="B499" t="s">
        <v>993</v>
      </c>
      <c r="C499" t="s">
        <v>994</v>
      </c>
      <c r="D499" t="s">
        <v>705</v>
      </c>
      <c r="E499" s="7">
        <v>20999</v>
      </c>
      <c r="F499" s="7">
        <v>29990</v>
      </c>
      <c r="G499" s="9">
        <v>30</v>
      </c>
      <c r="H499" s="7">
        <v>4.3</v>
      </c>
      <c r="I499" s="7">
        <v>9499</v>
      </c>
      <c r="J499" s="7">
        <f xml:space="preserve"> Table1[[#This Row],[actual_price]] * Table1[[#This Row],[rating_count]]</f>
        <v>284875010</v>
      </c>
      <c r="K499" s="8" t="str">
        <f>IF(Table1[[#This Row],[actual_price]]&lt;200,"&lt;₹200",IF(Table1[[#This Row],[actual_price]]&lt;=500,"₹200–₹500","&gt;₹500"))</f>
        <v>&gt;₹500</v>
      </c>
      <c r="L499" s="8">
        <f xml:space="preserve"> Table1[[#This Row],[rating]] + (Table1[[#This Row],[rating_count]] / 1000)</f>
        <v>13.798999999999999</v>
      </c>
    </row>
    <row r="500" spans="1:12" x14ac:dyDescent="0.25">
      <c r="A500">
        <v>499</v>
      </c>
      <c r="B500" t="s">
        <v>995</v>
      </c>
      <c r="C500" t="s">
        <v>996</v>
      </c>
      <c r="D500" t="s">
        <v>705</v>
      </c>
      <c r="E500" s="7">
        <v>12999</v>
      </c>
      <c r="F500" s="7">
        <v>13499</v>
      </c>
      <c r="G500" s="9">
        <v>4</v>
      </c>
      <c r="H500" s="7">
        <v>4.0999999999999996</v>
      </c>
      <c r="I500" s="7">
        <v>56098</v>
      </c>
      <c r="J500" s="7">
        <f xml:space="preserve"> Table1[[#This Row],[actual_price]] * Table1[[#This Row],[rating_count]]</f>
        <v>757266902</v>
      </c>
      <c r="K500" s="8" t="str">
        <f>IF(Table1[[#This Row],[actual_price]]&lt;200,"&lt;₹200",IF(Table1[[#This Row],[actual_price]]&lt;=500,"₹200–₹500","&gt;₹500"))</f>
        <v>&gt;₹500</v>
      </c>
      <c r="L500" s="8">
        <f xml:space="preserve"> Table1[[#This Row],[rating]] + (Table1[[#This Row],[rating_count]] / 1000)</f>
        <v>60.198</v>
      </c>
    </row>
    <row r="501" spans="1:12" x14ac:dyDescent="0.25">
      <c r="A501">
        <v>500</v>
      </c>
      <c r="B501" t="s">
        <v>997</v>
      </c>
      <c r="C501" t="s">
        <v>998</v>
      </c>
      <c r="D501" t="s">
        <v>705</v>
      </c>
      <c r="E501" s="7">
        <v>16999</v>
      </c>
      <c r="F501" s="7">
        <v>20999</v>
      </c>
      <c r="G501" s="9">
        <v>19</v>
      </c>
      <c r="H501" s="7">
        <v>4.0999999999999996</v>
      </c>
      <c r="I501" s="7">
        <v>31822</v>
      </c>
      <c r="J501" s="7">
        <f xml:space="preserve"> Table1[[#This Row],[actual_price]] * Table1[[#This Row],[rating_count]]</f>
        <v>668230178</v>
      </c>
      <c r="K501" s="8" t="str">
        <f>IF(Table1[[#This Row],[actual_price]]&lt;200,"&lt;₹200",IF(Table1[[#This Row],[actual_price]]&lt;=500,"₹200–₹500","&gt;₹500"))</f>
        <v>&gt;₹500</v>
      </c>
      <c r="L501" s="8">
        <f xml:space="preserve"> Table1[[#This Row],[rating]] + (Table1[[#This Row],[rating_count]] / 1000)</f>
        <v>35.921999999999997</v>
      </c>
    </row>
    <row r="502" spans="1:12" x14ac:dyDescent="0.25">
      <c r="A502">
        <v>501</v>
      </c>
      <c r="B502" t="s">
        <v>999</v>
      </c>
      <c r="C502" t="s">
        <v>1000</v>
      </c>
      <c r="D502" t="s">
        <v>705</v>
      </c>
      <c r="E502" s="7">
        <v>19999</v>
      </c>
      <c r="F502" s="7">
        <v>27990</v>
      </c>
      <c r="G502" s="9">
        <v>29</v>
      </c>
      <c r="H502" s="7">
        <v>4.3</v>
      </c>
      <c r="I502" s="7">
        <v>9499</v>
      </c>
      <c r="J502" s="7">
        <f xml:space="preserve"> Table1[[#This Row],[actual_price]] * Table1[[#This Row],[rating_count]]</f>
        <v>265877010</v>
      </c>
      <c r="K502" s="8" t="str">
        <f>IF(Table1[[#This Row],[actual_price]]&lt;200,"&lt;₹200",IF(Table1[[#This Row],[actual_price]]&lt;=500,"₹200–₹500","&gt;₹500"))</f>
        <v>&gt;₹500</v>
      </c>
      <c r="L502" s="8">
        <f xml:space="preserve"> Table1[[#This Row],[rating]] + (Table1[[#This Row],[rating_count]] / 1000)</f>
        <v>13.798999999999999</v>
      </c>
    </row>
    <row r="503" spans="1:12" x14ac:dyDescent="0.25">
      <c r="A503">
        <v>502</v>
      </c>
      <c r="B503" t="s">
        <v>1001</v>
      </c>
      <c r="C503" t="s">
        <v>1002</v>
      </c>
      <c r="D503" t="s">
        <v>705</v>
      </c>
      <c r="E503" s="7">
        <v>12999</v>
      </c>
      <c r="F503" s="7">
        <v>18999</v>
      </c>
      <c r="G503" s="9">
        <v>32</v>
      </c>
      <c r="H503" s="7">
        <v>4.0999999999999996</v>
      </c>
      <c r="I503" s="7">
        <v>50772</v>
      </c>
      <c r="J503" s="7">
        <f xml:space="preserve"> Table1[[#This Row],[actual_price]] * Table1[[#This Row],[rating_count]]</f>
        <v>964617228</v>
      </c>
      <c r="K503" s="8" t="str">
        <f>IF(Table1[[#This Row],[actual_price]]&lt;200,"&lt;₹200",IF(Table1[[#This Row],[actual_price]]&lt;=500,"₹200–₹500","&gt;₹500"))</f>
        <v>&gt;₹500</v>
      </c>
      <c r="L503" s="8">
        <f xml:space="preserve"> Table1[[#This Row],[rating]] + (Table1[[#This Row],[rating_count]] / 1000)</f>
        <v>54.872</v>
      </c>
    </row>
    <row r="504" spans="1:12" x14ac:dyDescent="0.25">
      <c r="A504">
        <v>503</v>
      </c>
      <c r="B504" t="s">
        <v>1003</v>
      </c>
      <c r="C504" t="s">
        <v>1004</v>
      </c>
      <c r="D504" t="s">
        <v>695</v>
      </c>
      <c r="E504" s="7">
        <v>2999</v>
      </c>
      <c r="F504" s="7">
        <v>5999</v>
      </c>
      <c r="G504" s="9">
        <v>50</v>
      </c>
      <c r="H504" s="7">
        <v>4.0999999999999996</v>
      </c>
      <c r="I504" s="7">
        <v>7148</v>
      </c>
      <c r="J504" s="7">
        <f xml:space="preserve"> Table1[[#This Row],[actual_price]] * Table1[[#This Row],[rating_count]]</f>
        <v>42880852</v>
      </c>
      <c r="K504" s="8" t="str">
        <f>IF(Table1[[#This Row],[actual_price]]&lt;200,"&lt;₹200",IF(Table1[[#This Row],[actual_price]]&lt;=500,"₹200–₹500","&gt;₹500"))</f>
        <v>&gt;₹500</v>
      </c>
      <c r="L504" s="8">
        <f xml:space="preserve"> Table1[[#This Row],[rating]] + (Table1[[#This Row],[rating_count]] / 1000)</f>
        <v>11.247999999999999</v>
      </c>
    </row>
    <row r="505" spans="1:12" x14ac:dyDescent="0.25">
      <c r="A505">
        <v>504</v>
      </c>
      <c r="B505" t="s">
        <v>70</v>
      </c>
      <c r="C505" t="s">
        <v>71</v>
      </c>
      <c r="D505" t="s">
        <v>10</v>
      </c>
      <c r="E505" s="7">
        <v>299</v>
      </c>
      <c r="F505" s="7">
        <v>999</v>
      </c>
      <c r="G505" s="9">
        <v>70</v>
      </c>
      <c r="H505" s="7">
        <v>4.3</v>
      </c>
      <c r="I505" s="7">
        <v>20850</v>
      </c>
      <c r="J505" s="7">
        <f xml:space="preserve"> Table1[[#This Row],[actual_price]] * Table1[[#This Row],[rating_count]]</f>
        <v>20829150</v>
      </c>
      <c r="K505" s="8" t="str">
        <f>IF(Table1[[#This Row],[actual_price]]&lt;200,"&lt;₹200",IF(Table1[[#This Row],[actual_price]]&lt;=500,"₹200–₹500","&gt;₹500"))</f>
        <v>&gt;₹500</v>
      </c>
      <c r="L505" s="8">
        <f xml:space="preserve"> Table1[[#This Row],[rating]] + (Table1[[#This Row],[rating_count]] / 1000)</f>
        <v>25.150000000000002</v>
      </c>
    </row>
    <row r="506" spans="1:12" x14ac:dyDescent="0.25">
      <c r="A506">
        <v>505</v>
      </c>
      <c r="B506" t="s">
        <v>68</v>
      </c>
      <c r="C506" t="s">
        <v>69</v>
      </c>
      <c r="D506" t="s">
        <v>10</v>
      </c>
      <c r="E506" s="7">
        <v>970</v>
      </c>
      <c r="F506" s="7">
        <v>1999</v>
      </c>
      <c r="G506" s="9">
        <v>51</v>
      </c>
      <c r="H506" s="7">
        <v>4.4000000000000004</v>
      </c>
      <c r="I506" s="7">
        <v>184</v>
      </c>
      <c r="J506" s="7">
        <f xml:space="preserve"> Table1[[#This Row],[actual_price]] * Table1[[#This Row],[rating_count]]</f>
        <v>367816</v>
      </c>
      <c r="K506" s="8" t="str">
        <f>IF(Table1[[#This Row],[actual_price]]&lt;200,"&lt;₹200",IF(Table1[[#This Row],[actual_price]]&lt;=500,"₹200–₹500","&gt;₹500"))</f>
        <v>&gt;₹500</v>
      </c>
      <c r="L506" s="8">
        <f xml:space="preserve"> Table1[[#This Row],[rating]] + (Table1[[#This Row],[rating_count]] / 1000)</f>
        <v>4.5840000000000005</v>
      </c>
    </row>
    <row r="507" spans="1:12" x14ac:dyDescent="0.25">
      <c r="A507">
        <v>506</v>
      </c>
      <c r="B507" t="s">
        <v>1005</v>
      </c>
      <c r="C507" t="s">
        <v>1006</v>
      </c>
      <c r="D507" t="s">
        <v>751</v>
      </c>
      <c r="E507" s="7">
        <v>329</v>
      </c>
      <c r="F507" s="7">
        <v>999</v>
      </c>
      <c r="G507" s="9">
        <v>67</v>
      </c>
      <c r="H507" s="7">
        <v>4.2</v>
      </c>
      <c r="I507" s="7">
        <v>3492</v>
      </c>
      <c r="J507" s="7">
        <f xml:space="preserve"> Table1[[#This Row],[actual_price]] * Table1[[#This Row],[rating_count]]</f>
        <v>3488508</v>
      </c>
      <c r="K507" s="8" t="str">
        <f>IF(Table1[[#This Row],[actual_price]]&lt;200,"&lt;₹200",IF(Table1[[#This Row],[actual_price]]&lt;=500,"₹200–₹500","&gt;₹500"))</f>
        <v>&gt;₹500</v>
      </c>
      <c r="L507" s="8">
        <f xml:space="preserve"> Table1[[#This Row],[rating]] + (Table1[[#This Row],[rating_count]] / 1000)</f>
        <v>7.6920000000000002</v>
      </c>
    </row>
    <row r="508" spans="1:12" x14ac:dyDescent="0.25">
      <c r="A508">
        <v>507</v>
      </c>
      <c r="B508" t="s">
        <v>1007</v>
      </c>
      <c r="C508" t="s">
        <v>1008</v>
      </c>
      <c r="D508" t="s">
        <v>695</v>
      </c>
      <c r="E508" s="7">
        <v>1299</v>
      </c>
      <c r="F508" s="7">
        <v>5999</v>
      </c>
      <c r="G508" s="9">
        <v>78</v>
      </c>
      <c r="H508" s="7">
        <v>3.3</v>
      </c>
      <c r="I508" s="7">
        <v>4415</v>
      </c>
      <c r="J508" s="7">
        <f xml:space="preserve"> Table1[[#This Row],[actual_price]] * Table1[[#This Row],[rating_count]]</f>
        <v>26485585</v>
      </c>
      <c r="K508" s="8" t="str">
        <f>IF(Table1[[#This Row],[actual_price]]&lt;200,"&lt;₹200",IF(Table1[[#This Row],[actual_price]]&lt;=500,"₹200–₹500","&gt;₹500"))</f>
        <v>&gt;₹500</v>
      </c>
      <c r="L508" s="8">
        <f xml:space="preserve"> Table1[[#This Row],[rating]] + (Table1[[#This Row],[rating_count]] / 1000)</f>
        <v>7.7149999999999999</v>
      </c>
    </row>
    <row r="509" spans="1:12" x14ac:dyDescent="0.25">
      <c r="A509">
        <v>508</v>
      </c>
      <c r="B509" t="s">
        <v>1009</v>
      </c>
      <c r="C509" t="s">
        <v>1010</v>
      </c>
      <c r="D509" t="s">
        <v>716</v>
      </c>
      <c r="E509" s="7">
        <v>1989</v>
      </c>
      <c r="F509" s="7">
        <v>3500</v>
      </c>
      <c r="G509" s="9">
        <v>43</v>
      </c>
      <c r="H509" s="7">
        <v>4.4000000000000004</v>
      </c>
      <c r="I509" s="7">
        <v>67260</v>
      </c>
      <c r="J509" s="7">
        <f xml:space="preserve"> Table1[[#This Row],[actual_price]] * Table1[[#This Row],[rating_count]]</f>
        <v>235410000</v>
      </c>
      <c r="K509" s="8" t="str">
        <f>IF(Table1[[#This Row],[actual_price]]&lt;200,"&lt;₹200",IF(Table1[[#This Row],[actual_price]]&lt;=500,"₹200–₹500","&gt;₹500"))</f>
        <v>&gt;₹500</v>
      </c>
      <c r="L509" s="8">
        <f xml:space="preserve"> Table1[[#This Row],[rating]] + (Table1[[#This Row],[rating_count]] / 1000)</f>
        <v>71.660000000000011</v>
      </c>
    </row>
    <row r="510" spans="1:12" x14ac:dyDescent="0.25">
      <c r="A510">
        <v>509</v>
      </c>
      <c r="B510" t="s">
        <v>1011</v>
      </c>
      <c r="C510" t="s">
        <v>697</v>
      </c>
      <c r="D510" t="s">
        <v>695</v>
      </c>
      <c r="E510" s="7">
        <v>1999</v>
      </c>
      <c r="F510" s="7">
        <v>9999</v>
      </c>
      <c r="G510" s="9">
        <v>80</v>
      </c>
      <c r="H510" s="7">
        <v>4.3</v>
      </c>
      <c r="I510" s="7">
        <v>27704</v>
      </c>
      <c r="J510" s="7">
        <f xml:space="preserve"> Table1[[#This Row],[actual_price]] * Table1[[#This Row],[rating_count]]</f>
        <v>277012296</v>
      </c>
      <c r="K510" s="8" t="str">
        <f>IF(Table1[[#This Row],[actual_price]]&lt;200,"&lt;₹200",IF(Table1[[#This Row],[actual_price]]&lt;=500,"₹200–₹500","&gt;₹500"))</f>
        <v>&gt;₹500</v>
      </c>
      <c r="L510" s="8">
        <f xml:space="preserve"> Table1[[#This Row],[rating]] + (Table1[[#This Row],[rating_count]] / 1000)</f>
        <v>32.003999999999998</v>
      </c>
    </row>
    <row r="511" spans="1:12" x14ac:dyDescent="0.25">
      <c r="A511">
        <v>510</v>
      </c>
      <c r="B511" t="s">
        <v>1012</v>
      </c>
      <c r="C511" t="s">
        <v>1013</v>
      </c>
      <c r="D511" t="s">
        <v>705</v>
      </c>
      <c r="E511" s="7">
        <v>12999</v>
      </c>
      <c r="F511" s="7">
        <v>18999</v>
      </c>
      <c r="G511" s="9">
        <v>32</v>
      </c>
      <c r="H511" s="7">
        <v>4.0999999999999996</v>
      </c>
      <c r="I511" s="7">
        <v>50772</v>
      </c>
      <c r="J511" s="7">
        <f xml:space="preserve"> Table1[[#This Row],[actual_price]] * Table1[[#This Row],[rating_count]]</f>
        <v>964617228</v>
      </c>
      <c r="K511" s="8" t="str">
        <f>IF(Table1[[#This Row],[actual_price]]&lt;200,"&lt;₹200",IF(Table1[[#This Row],[actual_price]]&lt;=500,"₹200–₹500","&gt;₹500"))</f>
        <v>&gt;₹500</v>
      </c>
      <c r="L511" s="8">
        <f xml:space="preserve"> Table1[[#This Row],[rating]] + (Table1[[#This Row],[rating_count]] / 1000)</f>
        <v>54.872</v>
      </c>
    </row>
    <row r="512" spans="1:12" x14ac:dyDescent="0.25">
      <c r="A512">
        <v>511</v>
      </c>
      <c r="B512" t="s">
        <v>1014</v>
      </c>
      <c r="C512" t="s">
        <v>1015</v>
      </c>
      <c r="D512" t="s">
        <v>695</v>
      </c>
      <c r="E512" s="7">
        <v>1499</v>
      </c>
      <c r="F512" s="7">
        <v>4999</v>
      </c>
      <c r="G512" s="9">
        <v>70</v>
      </c>
      <c r="H512" s="7">
        <v>4</v>
      </c>
      <c r="I512" s="7">
        <v>92588</v>
      </c>
      <c r="J512" s="7">
        <f xml:space="preserve"> Table1[[#This Row],[actual_price]] * Table1[[#This Row],[rating_count]]</f>
        <v>462847412</v>
      </c>
      <c r="K512" s="8" t="str">
        <f>IF(Table1[[#This Row],[actual_price]]&lt;200,"&lt;₹200",IF(Table1[[#This Row],[actual_price]]&lt;=500,"₹200–₹500","&gt;₹500"))</f>
        <v>&gt;₹500</v>
      </c>
      <c r="L512" s="8">
        <f xml:space="preserve"> Table1[[#This Row],[rating]] + (Table1[[#This Row],[rating_count]] / 1000)</f>
        <v>96.587999999999994</v>
      </c>
    </row>
    <row r="513" spans="1:12" x14ac:dyDescent="0.25">
      <c r="A513">
        <v>512</v>
      </c>
      <c r="B513" t="s">
        <v>1016</v>
      </c>
      <c r="C513" t="s">
        <v>1017</v>
      </c>
      <c r="D513" t="s">
        <v>705</v>
      </c>
      <c r="E513" s="7">
        <v>16999</v>
      </c>
      <c r="F513" s="7">
        <v>20999</v>
      </c>
      <c r="G513" s="9">
        <v>19</v>
      </c>
      <c r="H513" s="7">
        <v>4.0999999999999996</v>
      </c>
      <c r="I513" s="7">
        <v>31822</v>
      </c>
      <c r="J513" s="7">
        <f xml:space="preserve"> Table1[[#This Row],[actual_price]] * Table1[[#This Row],[rating_count]]</f>
        <v>668230178</v>
      </c>
      <c r="K513" s="8" t="str">
        <f>IF(Table1[[#This Row],[actual_price]]&lt;200,"&lt;₹200",IF(Table1[[#This Row],[actual_price]]&lt;=500,"₹200–₹500","&gt;₹500"))</f>
        <v>&gt;₹500</v>
      </c>
      <c r="L513" s="8">
        <f xml:space="preserve"> Table1[[#This Row],[rating]] + (Table1[[#This Row],[rating_count]] / 1000)</f>
        <v>35.921999999999997</v>
      </c>
    </row>
    <row r="514" spans="1:12" x14ac:dyDescent="0.25">
      <c r="A514">
        <v>513</v>
      </c>
      <c r="B514" t="s">
        <v>1018</v>
      </c>
      <c r="C514" t="s">
        <v>1019</v>
      </c>
      <c r="D514" t="s">
        <v>695</v>
      </c>
      <c r="E514" s="7">
        <v>1999</v>
      </c>
      <c r="F514" s="7">
        <v>8499</v>
      </c>
      <c r="G514" s="9">
        <v>76</v>
      </c>
      <c r="H514" s="7">
        <v>4.3</v>
      </c>
      <c r="I514" s="7">
        <v>240</v>
      </c>
      <c r="J514" s="7">
        <f xml:space="preserve"> Table1[[#This Row],[actual_price]] * Table1[[#This Row],[rating_count]]</f>
        <v>2039760</v>
      </c>
      <c r="K514" s="8" t="str">
        <f>IF(Table1[[#This Row],[actual_price]]&lt;200,"&lt;₹200",IF(Table1[[#This Row],[actual_price]]&lt;=500,"₹200–₹500","&gt;₹500"))</f>
        <v>&gt;₹500</v>
      </c>
      <c r="L514" s="8">
        <f xml:space="preserve"> Table1[[#This Row],[rating]] + (Table1[[#This Row],[rating_count]] / 1000)</f>
        <v>4.54</v>
      </c>
    </row>
    <row r="515" spans="1:12" x14ac:dyDescent="0.25">
      <c r="A515">
        <v>514</v>
      </c>
      <c r="B515" t="s">
        <v>1020</v>
      </c>
      <c r="C515" t="s">
        <v>1021</v>
      </c>
      <c r="D515" t="s">
        <v>695</v>
      </c>
      <c r="E515" s="7">
        <v>4999</v>
      </c>
      <c r="F515" s="7">
        <v>6999</v>
      </c>
      <c r="G515" s="9">
        <v>29</v>
      </c>
      <c r="H515" s="7">
        <v>3.8</v>
      </c>
      <c r="I515" s="7">
        <v>758</v>
      </c>
      <c r="J515" s="7">
        <f xml:space="preserve"> Table1[[#This Row],[actual_price]] * Table1[[#This Row],[rating_count]]</f>
        <v>5305242</v>
      </c>
      <c r="K515" s="8" t="str">
        <f>IF(Table1[[#This Row],[actual_price]]&lt;200,"&lt;₹200",IF(Table1[[#This Row],[actual_price]]&lt;=500,"₹200–₹500","&gt;₹500"))</f>
        <v>&gt;₹500</v>
      </c>
      <c r="L515" s="8">
        <f xml:space="preserve"> Table1[[#This Row],[rating]] + (Table1[[#This Row],[rating_count]] / 1000)</f>
        <v>4.5579999999999998</v>
      </c>
    </row>
    <row r="516" spans="1:12" x14ac:dyDescent="0.25">
      <c r="A516">
        <v>515</v>
      </c>
      <c r="B516" t="s">
        <v>82</v>
      </c>
      <c r="C516" t="s">
        <v>83</v>
      </c>
      <c r="D516" t="s">
        <v>10</v>
      </c>
      <c r="E516" s="7">
        <v>99</v>
      </c>
      <c r="F516" s="7">
        <v>666.66</v>
      </c>
      <c r="G516" s="9">
        <v>85</v>
      </c>
      <c r="H516" s="7">
        <v>3.9</v>
      </c>
      <c r="I516" s="7">
        <v>24870</v>
      </c>
      <c r="J516" s="7">
        <f xml:space="preserve"> Table1[[#This Row],[actual_price]] * Table1[[#This Row],[rating_count]]</f>
        <v>16579834.199999999</v>
      </c>
      <c r="K516" s="8" t="str">
        <f>IF(Table1[[#This Row],[actual_price]]&lt;200,"&lt;₹200",IF(Table1[[#This Row],[actual_price]]&lt;=500,"₹200–₹500","&gt;₹500"))</f>
        <v>&gt;₹500</v>
      </c>
      <c r="L516" s="8">
        <f xml:space="preserve"> Table1[[#This Row],[rating]] + (Table1[[#This Row],[rating_count]] / 1000)</f>
        <v>28.77</v>
      </c>
    </row>
    <row r="517" spans="1:12" x14ac:dyDescent="0.25">
      <c r="A517">
        <v>516</v>
      </c>
      <c r="B517" t="s">
        <v>1022</v>
      </c>
      <c r="C517" t="s">
        <v>1023</v>
      </c>
      <c r="D517" t="s">
        <v>695</v>
      </c>
      <c r="E517" s="7">
        <v>2499</v>
      </c>
      <c r="F517" s="7">
        <v>5999</v>
      </c>
      <c r="G517" s="9">
        <v>58</v>
      </c>
      <c r="H517" s="7">
        <v>3.7</v>
      </c>
      <c r="I517" s="7">
        <v>828</v>
      </c>
      <c r="J517" s="7">
        <f xml:space="preserve"> Table1[[#This Row],[actual_price]] * Table1[[#This Row],[rating_count]]</f>
        <v>4967172</v>
      </c>
      <c r="K517" s="8" t="str">
        <f>IF(Table1[[#This Row],[actual_price]]&lt;200,"&lt;₹200",IF(Table1[[#This Row],[actual_price]]&lt;=500,"₹200–₹500","&gt;₹500"))</f>
        <v>&gt;₹500</v>
      </c>
      <c r="L517" s="8">
        <f xml:space="preserve"> Table1[[#This Row],[rating]] + (Table1[[#This Row],[rating_count]] / 1000)</f>
        <v>4.5280000000000005</v>
      </c>
    </row>
    <row r="518" spans="1:12" x14ac:dyDescent="0.25">
      <c r="A518">
        <v>517</v>
      </c>
      <c r="B518" t="s">
        <v>1024</v>
      </c>
      <c r="C518" t="s">
        <v>1025</v>
      </c>
      <c r="D518" t="s">
        <v>721</v>
      </c>
      <c r="E518" s="7">
        <v>1399</v>
      </c>
      <c r="F518" s="7">
        <v>1630</v>
      </c>
      <c r="G518" s="9">
        <v>14</v>
      </c>
      <c r="H518" s="7">
        <v>4</v>
      </c>
      <c r="I518" s="7">
        <v>9378</v>
      </c>
      <c r="J518" s="7">
        <f xml:space="preserve"> Table1[[#This Row],[actual_price]] * Table1[[#This Row],[rating_count]]</f>
        <v>15286140</v>
      </c>
      <c r="K518" s="8" t="str">
        <f>IF(Table1[[#This Row],[actual_price]]&lt;200,"&lt;₹200",IF(Table1[[#This Row],[actual_price]]&lt;=500,"₹200–₹500","&gt;₹500"))</f>
        <v>&gt;₹500</v>
      </c>
      <c r="L518" s="8">
        <f xml:space="preserve"> Table1[[#This Row],[rating]] + (Table1[[#This Row],[rating_count]] / 1000)</f>
        <v>13.378</v>
      </c>
    </row>
    <row r="519" spans="1:12" x14ac:dyDescent="0.25">
      <c r="A519">
        <v>518</v>
      </c>
      <c r="B519" t="s">
        <v>1026</v>
      </c>
      <c r="C519" t="s">
        <v>1027</v>
      </c>
      <c r="D519" t="s">
        <v>695</v>
      </c>
      <c r="E519" s="7">
        <v>1499</v>
      </c>
      <c r="F519" s="7">
        <v>9999</v>
      </c>
      <c r="G519" s="9">
        <v>85</v>
      </c>
      <c r="H519" s="7">
        <v>4.2</v>
      </c>
      <c r="I519" s="7">
        <v>22638</v>
      </c>
      <c r="J519" s="7">
        <f xml:space="preserve"> Table1[[#This Row],[actual_price]] * Table1[[#This Row],[rating_count]]</f>
        <v>226357362</v>
      </c>
      <c r="K519" s="8" t="str">
        <f>IF(Table1[[#This Row],[actual_price]]&lt;200,"&lt;₹200",IF(Table1[[#This Row],[actual_price]]&lt;=500,"₹200–₹500","&gt;₹500"))</f>
        <v>&gt;₹500</v>
      </c>
      <c r="L519" s="8">
        <f xml:space="preserve"> Table1[[#This Row],[rating]] + (Table1[[#This Row],[rating_count]] / 1000)</f>
        <v>26.838000000000001</v>
      </c>
    </row>
    <row r="520" spans="1:12" x14ac:dyDescent="0.25">
      <c r="A520">
        <v>519</v>
      </c>
      <c r="B520" t="s">
        <v>84</v>
      </c>
      <c r="C520" t="s">
        <v>85</v>
      </c>
      <c r="D520" t="s">
        <v>10</v>
      </c>
      <c r="E520" s="7">
        <v>899</v>
      </c>
      <c r="F520" s="7">
        <v>1900</v>
      </c>
      <c r="G520" s="9">
        <v>53</v>
      </c>
      <c r="H520" s="7">
        <v>4.4000000000000004</v>
      </c>
      <c r="I520" s="7">
        <v>13552</v>
      </c>
      <c r="J520" s="7">
        <f xml:space="preserve"> Table1[[#This Row],[actual_price]] * Table1[[#This Row],[rating_count]]</f>
        <v>25748800</v>
      </c>
      <c r="K520" s="8" t="str">
        <f>IF(Table1[[#This Row],[actual_price]]&lt;200,"&lt;₹200",IF(Table1[[#This Row],[actual_price]]&lt;=500,"₹200–₹500","&gt;₹500"))</f>
        <v>&gt;₹500</v>
      </c>
      <c r="L520" s="8">
        <f xml:space="preserve"> Table1[[#This Row],[rating]] + (Table1[[#This Row],[rating_count]] / 1000)</f>
        <v>17.951999999999998</v>
      </c>
    </row>
    <row r="521" spans="1:12" x14ac:dyDescent="0.25">
      <c r="A521">
        <v>520</v>
      </c>
      <c r="B521" t="s">
        <v>1028</v>
      </c>
      <c r="C521" t="s">
        <v>1029</v>
      </c>
      <c r="D521" t="s">
        <v>751</v>
      </c>
      <c r="E521" s="7">
        <v>249</v>
      </c>
      <c r="F521" s="7">
        <v>599</v>
      </c>
      <c r="G521" s="9">
        <v>58</v>
      </c>
      <c r="H521" s="7">
        <v>3.9</v>
      </c>
      <c r="I521" s="7">
        <v>2147</v>
      </c>
      <c r="J521" s="7">
        <f xml:space="preserve"> Table1[[#This Row],[actual_price]] * Table1[[#This Row],[rating_count]]</f>
        <v>1286053</v>
      </c>
      <c r="K521" s="8" t="str">
        <f>IF(Table1[[#This Row],[actual_price]]&lt;200,"&lt;₹200",IF(Table1[[#This Row],[actual_price]]&lt;=500,"₹200–₹500","&gt;₹500"))</f>
        <v>&gt;₹500</v>
      </c>
      <c r="L521" s="8">
        <f xml:space="preserve"> Table1[[#This Row],[rating]] + (Table1[[#This Row],[rating_count]] / 1000)</f>
        <v>6.0469999999999997</v>
      </c>
    </row>
    <row r="522" spans="1:12" x14ac:dyDescent="0.25">
      <c r="A522">
        <v>521</v>
      </c>
      <c r="B522" t="s">
        <v>1030</v>
      </c>
      <c r="C522" t="s">
        <v>1031</v>
      </c>
      <c r="D522" t="s">
        <v>907</v>
      </c>
      <c r="E522" s="7">
        <v>299</v>
      </c>
      <c r="F522" s="7">
        <v>1199</v>
      </c>
      <c r="G522" s="9">
        <v>75</v>
      </c>
      <c r="H522" s="7">
        <v>4.5</v>
      </c>
      <c r="I522" s="7">
        <v>596</v>
      </c>
      <c r="J522" s="7">
        <f xml:space="preserve"> Table1[[#This Row],[actual_price]] * Table1[[#This Row],[rating_count]]</f>
        <v>714604</v>
      </c>
      <c r="K522" s="8" t="str">
        <f>IF(Table1[[#This Row],[actual_price]]&lt;200,"&lt;₹200",IF(Table1[[#This Row],[actual_price]]&lt;=500,"₹200–₹500","&gt;₹500"))</f>
        <v>&gt;₹500</v>
      </c>
      <c r="L522" s="8">
        <f xml:space="preserve"> Table1[[#This Row],[rating]] + (Table1[[#This Row],[rating_count]] / 1000)</f>
        <v>5.0960000000000001</v>
      </c>
    </row>
    <row r="523" spans="1:12" x14ac:dyDescent="0.25">
      <c r="A523">
        <v>522</v>
      </c>
      <c r="B523" t="s">
        <v>1032</v>
      </c>
      <c r="C523" t="s">
        <v>1033</v>
      </c>
      <c r="D523" t="s">
        <v>868</v>
      </c>
      <c r="E523" s="7">
        <v>79</v>
      </c>
      <c r="F523" s="7">
        <v>499</v>
      </c>
      <c r="G523" s="9">
        <v>84</v>
      </c>
      <c r="H523" s="7">
        <v>4.2</v>
      </c>
      <c r="I523" s="7">
        <v>1949</v>
      </c>
      <c r="J523" s="7">
        <f xml:space="preserve"> Table1[[#This Row],[actual_price]] * Table1[[#This Row],[rating_count]]</f>
        <v>972551</v>
      </c>
      <c r="K523" s="8" t="str">
        <f>IF(Table1[[#This Row],[actual_price]]&lt;200,"&lt;₹200",IF(Table1[[#This Row],[actual_price]]&lt;=500,"₹200–₹500","&gt;₹500"))</f>
        <v>₹200–₹500</v>
      </c>
      <c r="L523" s="8">
        <f xml:space="preserve"> Table1[[#This Row],[rating]] + (Table1[[#This Row],[rating_count]] / 1000)</f>
        <v>6.149</v>
      </c>
    </row>
    <row r="524" spans="1:12" x14ac:dyDescent="0.25">
      <c r="A524">
        <v>523</v>
      </c>
      <c r="B524" t="s">
        <v>1034</v>
      </c>
      <c r="C524" t="s">
        <v>1035</v>
      </c>
      <c r="D524" t="s">
        <v>705</v>
      </c>
      <c r="E524" s="7">
        <v>13999</v>
      </c>
      <c r="F524" s="7">
        <v>15999</v>
      </c>
      <c r="G524" s="9">
        <v>13</v>
      </c>
      <c r="H524" s="7">
        <v>3.9</v>
      </c>
      <c r="I524" s="7">
        <v>2180</v>
      </c>
      <c r="J524" s="7">
        <f xml:space="preserve"> Table1[[#This Row],[actual_price]] * Table1[[#This Row],[rating_count]]</f>
        <v>34877820</v>
      </c>
      <c r="K524" s="8" t="str">
        <f>IF(Table1[[#This Row],[actual_price]]&lt;200,"&lt;₹200",IF(Table1[[#This Row],[actual_price]]&lt;=500,"₹200–₹500","&gt;₹500"))</f>
        <v>&gt;₹500</v>
      </c>
      <c r="L524" s="8">
        <f xml:space="preserve"> Table1[[#This Row],[rating]] + (Table1[[#This Row],[rating_count]] / 1000)</f>
        <v>6.08</v>
      </c>
    </row>
    <row r="525" spans="1:12" x14ac:dyDescent="0.25">
      <c r="A525">
        <v>524</v>
      </c>
      <c r="B525" t="s">
        <v>1036</v>
      </c>
      <c r="C525" t="s">
        <v>1037</v>
      </c>
      <c r="D525" t="s">
        <v>726</v>
      </c>
      <c r="E525" s="7">
        <v>949</v>
      </c>
      <c r="F525" s="7">
        <v>999</v>
      </c>
      <c r="G525" s="9">
        <v>5</v>
      </c>
      <c r="H525" s="7">
        <v>4.2</v>
      </c>
      <c r="I525" s="7">
        <v>31539</v>
      </c>
      <c r="J525" s="7">
        <f xml:space="preserve"> Table1[[#This Row],[actual_price]] * Table1[[#This Row],[rating_count]]</f>
        <v>31507461</v>
      </c>
      <c r="K525" s="8" t="str">
        <f>IF(Table1[[#This Row],[actual_price]]&lt;200,"&lt;₹200",IF(Table1[[#This Row],[actual_price]]&lt;=500,"₹200–₹500","&gt;₹500"))</f>
        <v>&gt;₹500</v>
      </c>
      <c r="L525" s="8">
        <f xml:space="preserve"> Table1[[#This Row],[rating]] + (Table1[[#This Row],[rating_count]] / 1000)</f>
        <v>35.739000000000004</v>
      </c>
    </row>
    <row r="526" spans="1:12" x14ac:dyDescent="0.25">
      <c r="A526">
        <v>525</v>
      </c>
      <c r="B526" t="s">
        <v>1038</v>
      </c>
      <c r="C526" t="s">
        <v>1039</v>
      </c>
      <c r="D526" t="s">
        <v>830</v>
      </c>
      <c r="E526" s="7">
        <v>99</v>
      </c>
      <c r="F526" s="7">
        <v>499</v>
      </c>
      <c r="G526" s="9">
        <v>80</v>
      </c>
      <c r="H526" s="7">
        <v>4.0999999999999996</v>
      </c>
      <c r="I526" s="7">
        <v>2451</v>
      </c>
      <c r="J526" s="7">
        <f xml:space="preserve"> Table1[[#This Row],[actual_price]] * Table1[[#This Row],[rating_count]]</f>
        <v>1223049</v>
      </c>
      <c r="K526" s="8" t="str">
        <f>IF(Table1[[#This Row],[actual_price]]&lt;200,"&lt;₹200",IF(Table1[[#This Row],[actual_price]]&lt;=500,"₹200–₹500","&gt;₹500"))</f>
        <v>₹200–₹500</v>
      </c>
      <c r="L526" s="8">
        <f xml:space="preserve"> Table1[[#This Row],[rating]] + (Table1[[#This Row],[rating_count]] / 1000)</f>
        <v>6.5510000000000002</v>
      </c>
    </row>
    <row r="527" spans="1:12" x14ac:dyDescent="0.25">
      <c r="A527">
        <v>526</v>
      </c>
      <c r="B527" t="s">
        <v>1040</v>
      </c>
      <c r="C527" t="s">
        <v>1041</v>
      </c>
      <c r="D527" t="s">
        <v>695</v>
      </c>
      <c r="E527" s="7">
        <v>2499</v>
      </c>
      <c r="F527" s="7">
        <v>7990</v>
      </c>
      <c r="G527" s="9">
        <v>69</v>
      </c>
      <c r="H527" s="7">
        <v>4.0999999999999996</v>
      </c>
      <c r="I527" s="7">
        <v>154</v>
      </c>
      <c r="J527" s="7">
        <f xml:space="preserve"> Table1[[#This Row],[actual_price]] * Table1[[#This Row],[rating_count]]</f>
        <v>1230460</v>
      </c>
      <c r="K527" s="8" t="str">
        <f>IF(Table1[[#This Row],[actual_price]]&lt;200,"&lt;₹200",IF(Table1[[#This Row],[actual_price]]&lt;=500,"₹200–₹500","&gt;₹500"))</f>
        <v>&gt;₹500</v>
      </c>
      <c r="L527" s="8">
        <f xml:space="preserve"> Table1[[#This Row],[rating]] + (Table1[[#This Row],[rating_count]] / 1000)</f>
        <v>4.2539999999999996</v>
      </c>
    </row>
    <row r="528" spans="1:12" x14ac:dyDescent="0.25">
      <c r="A528">
        <v>527</v>
      </c>
      <c r="B528" t="s">
        <v>1042</v>
      </c>
      <c r="C528" t="s">
        <v>1043</v>
      </c>
      <c r="D528" t="s">
        <v>1044</v>
      </c>
      <c r="E528" s="7">
        <v>689</v>
      </c>
      <c r="F528" s="7">
        <v>1999</v>
      </c>
      <c r="G528" s="9">
        <v>66</v>
      </c>
      <c r="H528" s="7">
        <v>4.3</v>
      </c>
      <c r="I528" s="7">
        <v>1193</v>
      </c>
      <c r="J528" s="7">
        <f xml:space="preserve"> Table1[[#This Row],[actual_price]] * Table1[[#This Row],[rating_count]]</f>
        <v>2384807</v>
      </c>
      <c r="K528" s="8" t="str">
        <f>IF(Table1[[#This Row],[actual_price]]&lt;200,"&lt;₹200",IF(Table1[[#This Row],[actual_price]]&lt;=500,"₹200–₹500","&gt;₹500"))</f>
        <v>&gt;₹500</v>
      </c>
      <c r="L528" s="8">
        <f xml:space="preserve"> Table1[[#This Row],[rating]] + (Table1[[#This Row],[rating_count]] / 1000)</f>
        <v>5.4930000000000003</v>
      </c>
    </row>
    <row r="529" spans="1:12" x14ac:dyDescent="0.25">
      <c r="A529">
        <v>528</v>
      </c>
      <c r="B529" t="s">
        <v>1045</v>
      </c>
      <c r="C529" t="s">
        <v>1046</v>
      </c>
      <c r="D529" t="s">
        <v>947</v>
      </c>
      <c r="E529" s="7">
        <v>499</v>
      </c>
      <c r="F529" s="7">
        <v>1899</v>
      </c>
      <c r="G529" s="9">
        <v>74</v>
      </c>
      <c r="H529" s="7">
        <v>4.0999999999999996</v>
      </c>
      <c r="I529" s="7">
        <v>1475</v>
      </c>
      <c r="J529" s="7">
        <f xml:space="preserve"> Table1[[#This Row],[actual_price]] * Table1[[#This Row],[rating_count]]</f>
        <v>2801025</v>
      </c>
      <c r="K529" s="8" t="str">
        <f>IF(Table1[[#This Row],[actual_price]]&lt;200,"&lt;₹200",IF(Table1[[#This Row],[actual_price]]&lt;=500,"₹200–₹500","&gt;₹500"))</f>
        <v>&gt;₹500</v>
      </c>
      <c r="L529" s="8">
        <f xml:space="preserve"> Table1[[#This Row],[rating]] + (Table1[[#This Row],[rating_count]] / 1000)</f>
        <v>5.5749999999999993</v>
      </c>
    </row>
    <row r="530" spans="1:12" x14ac:dyDescent="0.25">
      <c r="A530">
        <v>529</v>
      </c>
      <c r="B530" t="s">
        <v>1047</v>
      </c>
      <c r="C530" t="s">
        <v>1048</v>
      </c>
      <c r="D530" t="s">
        <v>907</v>
      </c>
      <c r="E530" s="7">
        <v>299</v>
      </c>
      <c r="F530" s="7">
        <v>999</v>
      </c>
      <c r="G530" s="9">
        <v>70</v>
      </c>
      <c r="H530" s="7">
        <v>4.3</v>
      </c>
      <c r="I530" s="7">
        <v>8891</v>
      </c>
      <c r="J530" s="7">
        <f xml:space="preserve"> Table1[[#This Row],[actual_price]] * Table1[[#This Row],[rating_count]]</f>
        <v>8882109</v>
      </c>
      <c r="K530" s="8" t="str">
        <f>IF(Table1[[#This Row],[actual_price]]&lt;200,"&lt;₹200",IF(Table1[[#This Row],[actual_price]]&lt;=500,"₹200–₹500","&gt;₹500"))</f>
        <v>&gt;₹500</v>
      </c>
      <c r="L530" s="8">
        <f xml:space="preserve"> Table1[[#This Row],[rating]] + (Table1[[#This Row],[rating_count]] / 1000)</f>
        <v>13.190999999999999</v>
      </c>
    </row>
    <row r="531" spans="1:12" x14ac:dyDescent="0.25">
      <c r="A531">
        <v>530</v>
      </c>
      <c r="B531" t="s">
        <v>1049</v>
      </c>
      <c r="C531" t="s">
        <v>1050</v>
      </c>
      <c r="D531" t="s">
        <v>830</v>
      </c>
      <c r="E531" s="7">
        <v>209</v>
      </c>
      <c r="F531" s="7">
        <v>499</v>
      </c>
      <c r="G531" s="9">
        <v>58</v>
      </c>
      <c r="H531" s="7">
        <v>3.6</v>
      </c>
      <c r="I531" s="7">
        <v>104</v>
      </c>
      <c r="J531" s="7">
        <f xml:space="preserve"> Table1[[#This Row],[actual_price]] * Table1[[#This Row],[rating_count]]</f>
        <v>51896</v>
      </c>
      <c r="K531" s="8" t="str">
        <f>IF(Table1[[#This Row],[actual_price]]&lt;200,"&lt;₹200",IF(Table1[[#This Row],[actual_price]]&lt;=500,"₹200–₹500","&gt;₹500"))</f>
        <v>₹200–₹500</v>
      </c>
      <c r="L531" s="8">
        <f xml:space="preserve"> Table1[[#This Row],[rating]] + (Table1[[#This Row],[rating_count]] / 1000)</f>
        <v>3.7040000000000002</v>
      </c>
    </row>
    <row r="532" spans="1:12" x14ac:dyDescent="0.25">
      <c r="A532">
        <v>531</v>
      </c>
      <c r="B532" t="s">
        <v>1051</v>
      </c>
      <c r="C532" t="s">
        <v>1052</v>
      </c>
      <c r="D532" t="s">
        <v>705</v>
      </c>
      <c r="E532" s="7">
        <v>8499</v>
      </c>
      <c r="F532" s="7">
        <v>12999</v>
      </c>
      <c r="G532" s="9">
        <v>35</v>
      </c>
      <c r="H532" s="7">
        <v>4.0999999999999996</v>
      </c>
      <c r="I532" s="7">
        <v>6662</v>
      </c>
      <c r="J532" s="7">
        <f xml:space="preserve"> Table1[[#This Row],[actual_price]] * Table1[[#This Row],[rating_count]]</f>
        <v>86599338</v>
      </c>
      <c r="K532" s="8" t="str">
        <f>IF(Table1[[#This Row],[actual_price]]&lt;200,"&lt;₹200",IF(Table1[[#This Row],[actual_price]]&lt;=500,"₹200–₹500","&gt;₹500"))</f>
        <v>&gt;₹500</v>
      </c>
      <c r="L532" s="8">
        <f xml:space="preserve"> Table1[[#This Row],[rating]] + (Table1[[#This Row],[rating_count]] / 1000)</f>
        <v>10.762</v>
      </c>
    </row>
    <row r="533" spans="1:12" x14ac:dyDescent="0.25">
      <c r="A533">
        <v>532</v>
      </c>
      <c r="B533" t="s">
        <v>1053</v>
      </c>
      <c r="C533" t="s">
        <v>1054</v>
      </c>
      <c r="D533" t="s">
        <v>702</v>
      </c>
      <c r="E533" s="7">
        <v>2179</v>
      </c>
      <c r="F533" s="7">
        <v>3999</v>
      </c>
      <c r="G533" s="9">
        <v>46</v>
      </c>
      <c r="H533" s="7">
        <v>4</v>
      </c>
      <c r="I533" s="7">
        <v>8380</v>
      </c>
      <c r="J533" s="7">
        <f xml:space="preserve"> Table1[[#This Row],[actual_price]] * Table1[[#This Row],[rating_count]]</f>
        <v>33511620</v>
      </c>
      <c r="K533" s="8" t="str">
        <f>IF(Table1[[#This Row],[actual_price]]&lt;200,"&lt;₹200",IF(Table1[[#This Row],[actual_price]]&lt;=500,"₹200–₹500","&gt;₹500"))</f>
        <v>&gt;₹500</v>
      </c>
      <c r="L533" s="8">
        <f xml:space="preserve"> Table1[[#This Row],[rating]] + (Table1[[#This Row],[rating_count]] / 1000)</f>
        <v>12.38</v>
      </c>
    </row>
    <row r="534" spans="1:12" x14ac:dyDescent="0.25">
      <c r="A534">
        <v>533</v>
      </c>
      <c r="B534" t="s">
        <v>1055</v>
      </c>
      <c r="C534" t="s">
        <v>1056</v>
      </c>
      <c r="D534" t="s">
        <v>705</v>
      </c>
      <c r="E534" s="7">
        <v>16999</v>
      </c>
      <c r="F534" s="7">
        <v>20999</v>
      </c>
      <c r="G534" s="9">
        <v>19</v>
      </c>
      <c r="H534" s="7">
        <v>4.0999999999999996</v>
      </c>
      <c r="I534" s="7">
        <v>31822</v>
      </c>
      <c r="J534" s="7">
        <f xml:space="preserve"> Table1[[#This Row],[actual_price]] * Table1[[#This Row],[rating_count]]</f>
        <v>668230178</v>
      </c>
      <c r="K534" s="8" t="str">
        <f>IF(Table1[[#This Row],[actual_price]]&lt;200,"&lt;₹200",IF(Table1[[#This Row],[actual_price]]&lt;=500,"₹200–₹500","&gt;₹500"))</f>
        <v>&gt;₹500</v>
      </c>
      <c r="L534" s="8">
        <f xml:space="preserve"> Table1[[#This Row],[rating]] + (Table1[[#This Row],[rating_count]] / 1000)</f>
        <v>35.921999999999997</v>
      </c>
    </row>
    <row r="535" spans="1:12" x14ac:dyDescent="0.25">
      <c r="A535">
        <v>534</v>
      </c>
      <c r="B535" t="s">
        <v>1057</v>
      </c>
      <c r="C535" t="s">
        <v>1058</v>
      </c>
      <c r="D535" t="s">
        <v>705</v>
      </c>
      <c r="E535" s="7">
        <v>44999</v>
      </c>
      <c r="F535" s="7">
        <v>49999</v>
      </c>
      <c r="G535" s="9">
        <v>10</v>
      </c>
      <c r="H535" s="7">
        <v>4.3</v>
      </c>
      <c r="I535" s="7">
        <v>3075</v>
      </c>
      <c r="J535" s="7">
        <f xml:space="preserve"> Table1[[#This Row],[actual_price]] * Table1[[#This Row],[rating_count]]</f>
        <v>153746925</v>
      </c>
      <c r="K535" s="8" t="str">
        <f>IF(Table1[[#This Row],[actual_price]]&lt;200,"&lt;₹200",IF(Table1[[#This Row],[actual_price]]&lt;=500,"₹200–₹500","&gt;₹500"))</f>
        <v>&gt;₹500</v>
      </c>
      <c r="L535" s="8">
        <f xml:space="preserve"> Table1[[#This Row],[rating]] + (Table1[[#This Row],[rating_count]] / 1000)</f>
        <v>7.375</v>
      </c>
    </row>
    <row r="536" spans="1:12" x14ac:dyDescent="0.25">
      <c r="A536">
        <v>535</v>
      </c>
      <c r="B536" t="s">
        <v>1059</v>
      </c>
      <c r="C536" t="s">
        <v>1060</v>
      </c>
      <c r="D536" t="s">
        <v>721</v>
      </c>
      <c r="E536" s="7">
        <v>2599</v>
      </c>
      <c r="F536" s="7">
        <v>2999</v>
      </c>
      <c r="G536" s="9">
        <v>13</v>
      </c>
      <c r="H536" s="7">
        <v>3.9</v>
      </c>
      <c r="I536" s="7">
        <v>14266</v>
      </c>
      <c r="J536" s="7">
        <f xml:space="preserve"> Table1[[#This Row],[actual_price]] * Table1[[#This Row],[rating_count]]</f>
        <v>42783734</v>
      </c>
      <c r="K536" s="8" t="str">
        <f>IF(Table1[[#This Row],[actual_price]]&lt;200,"&lt;₹200",IF(Table1[[#This Row],[actual_price]]&lt;=500,"₹200–₹500","&gt;₹500"))</f>
        <v>&gt;₹500</v>
      </c>
      <c r="L536" s="8">
        <f xml:space="preserve"> Table1[[#This Row],[rating]] + (Table1[[#This Row],[rating_count]] / 1000)</f>
        <v>18.166</v>
      </c>
    </row>
    <row r="537" spans="1:12" x14ac:dyDescent="0.25">
      <c r="A537">
        <v>536</v>
      </c>
      <c r="B537" t="s">
        <v>1061</v>
      </c>
      <c r="C537" t="s">
        <v>1062</v>
      </c>
      <c r="D537" t="s">
        <v>695</v>
      </c>
      <c r="E537" s="7">
        <v>2799</v>
      </c>
      <c r="F537" s="7">
        <v>6499</v>
      </c>
      <c r="G537" s="9">
        <v>57</v>
      </c>
      <c r="H537" s="7">
        <v>4.0999999999999996</v>
      </c>
      <c r="I537" s="7">
        <v>38879</v>
      </c>
      <c r="J537" s="7">
        <f xml:space="preserve"> Table1[[#This Row],[actual_price]] * Table1[[#This Row],[rating_count]]</f>
        <v>252674621</v>
      </c>
      <c r="K537" s="8" t="str">
        <f>IF(Table1[[#This Row],[actual_price]]&lt;200,"&lt;₹200",IF(Table1[[#This Row],[actual_price]]&lt;=500,"₹200–₹500","&gt;₹500"))</f>
        <v>&gt;₹500</v>
      </c>
      <c r="L537" s="8">
        <f xml:space="preserve"> Table1[[#This Row],[rating]] + (Table1[[#This Row],[rating_count]] / 1000)</f>
        <v>42.978999999999999</v>
      </c>
    </row>
    <row r="538" spans="1:12" x14ac:dyDescent="0.25">
      <c r="A538">
        <v>537</v>
      </c>
      <c r="B538" t="s">
        <v>1063</v>
      </c>
      <c r="C538" t="s">
        <v>1064</v>
      </c>
      <c r="D538" t="s">
        <v>1065</v>
      </c>
      <c r="E538" s="7">
        <v>1399</v>
      </c>
      <c r="F538" s="7">
        <v>2990</v>
      </c>
      <c r="G538" s="9">
        <v>53</v>
      </c>
      <c r="H538" s="7">
        <v>4.0999999999999996</v>
      </c>
      <c r="I538" s="7">
        <v>97175</v>
      </c>
      <c r="J538" s="7">
        <f xml:space="preserve"> Table1[[#This Row],[actual_price]] * Table1[[#This Row],[rating_count]]</f>
        <v>290553250</v>
      </c>
      <c r="K538" s="8" t="str">
        <f>IF(Table1[[#This Row],[actual_price]]&lt;200,"&lt;₹200",IF(Table1[[#This Row],[actual_price]]&lt;=500,"₹200–₹500","&gt;₹500"))</f>
        <v>&gt;₹500</v>
      </c>
      <c r="L538" s="8">
        <f xml:space="preserve"> Table1[[#This Row],[rating]] + (Table1[[#This Row],[rating_count]] / 1000)</f>
        <v>101.27499999999999</v>
      </c>
    </row>
    <row r="539" spans="1:12" x14ac:dyDescent="0.25">
      <c r="A539">
        <v>538</v>
      </c>
      <c r="B539" t="s">
        <v>1066</v>
      </c>
      <c r="C539" t="s">
        <v>1067</v>
      </c>
      <c r="D539" t="s">
        <v>716</v>
      </c>
      <c r="E539" s="7">
        <v>649</v>
      </c>
      <c r="F539" s="7">
        <v>2400</v>
      </c>
      <c r="G539" s="9">
        <v>73</v>
      </c>
      <c r="H539" s="7">
        <v>4.4000000000000004</v>
      </c>
      <c r="I539" s="7">
        <v>67260</v>
      </c>
      <c r="J539" s="7">
        <f xml:space="preserve"> Table1[[#This Row],[actual_price]] * Table1[[#This Row],[rating_count]]</f>
        <v>161424000</v>
      </c>
      <c r="K539" s="8" t="str">
        <f>IF(Table1[[#This Row],[actual_price]]&lt;200,"&lt;₹200",IF(Table1[[#This Row],[actual_price]]&lt;=500,"₹200–₹500","&gt;₹500"))</f>
        <v>&gt;₹500</v>
      </c>
      <c r="L539" s="8">
        <f xml:space="preserve"> Table1[[#This Row],[rating]] + (Table1[[#This Row],[rating_count]] / 1000)</f>
        <v>71.660000000000011</v>
      </c>
    </row>
    <row r="540" spans="1:12" x14ac:dyDescent="0.25">
      <c r="A540">
        <v>539</v>
      </c>
      <c r="B540" t="s">
        <v>1068</v>
      </c>
      <c r="C540" t="s">
        <v>1069</v>
      </c>
      <c r="D540" t="s">
        <v>751</v>
      </c>
      <c r="E540" s="7">
        <v>799</v>
      </c>
      <c r="F540" s="7">
        <v>3990</v>
      </c>
      <c r="G540" s="9">
        <v>80</v>
      </c>
      <c r="H540" s="7">
        <v>3.8</v>
      </c>
      <c r="I540" s="7">
        <v>119</v>
      </c>
      <c r="J540" s="7">
        <f xml:space="preserve"> Table1[[#This Row],[actual_price]] * Table1[[#This Row],[rating_count]]</f>
        <v>474810</v>
      </c>
      <c r="K540" s="8" t="str">
        <f>IF(Table1[[#This Row],[actual_price]]&lt;200,"&lt;₹200",IF(Table1[[#This Row],[actual_price]]&lt;=500,"₹200–₹500","&gt;₹500"))</f>
        <v>&gt;₹500</v>
      </c>
      <c r="L540" s="8">
        <f xml:space="preserve"> Table1[[#This Row],[rating]] + (Table1[[#This Row],[rating_count]] / 1000)</f>
        <v>3.9189999999999996</v>
      </c>
    </row>
    <row r="541" spans="1:12" x14ac:dyDescent="0.25">
      <c r="A541">
        <v>540</v>
      </c>
      <c r="B541" t="s">
        <v>1070</v>
      </c>
      <c r="C541" t="s">
        <v>1071</v>
      </c>
      <c r="D541" t="s">
        <v>1072</v>
      </c>
      <c r="E541" s="7">
        <v>149</v>
      </c>
      <c r="F541" s="7">
        <v>149</v>
      </c>
      <c r="G541" s="9">
        <v>0</v>
      </c>
      <c r="H541" s="7">
        <v>4.3</v>
      </c>
      <c r="I541" s="7">
        <v>10833</v>
      </c>
      <c r="J541" s="7">
        <f xml:space="preserve"> Table1[[#This Row],[actual_price]] * Table1[[#This Row],[rating_count]]</f>
        <v>1614117</v>
      </c>
      <c r="K541" s="8" t="str">
        <f>IF(Table1[[#This Row],[actual_price]]&lt;200,"&lt;₹200",IF(Table1[[#This Row],[actual_price]]&lt;=500,"₹200–₹500","&gt;₹500"))</f>
        <v>&lt;₹200</v>
      </c>
      <c r="L541" s="8">
        <f xml:space="preserve"> Table1[[#This Row],[rating]] + (Table1[[#This Row],[rating_count]] / 1000)</f>
        <v>15.132999999999999</v>
      </c>
    </row>
    <row r="542" spans="1:12" x14ac:dyDescent="0.25">
      <c r="A542">
        <v>541</v>
      </c>
      <c r="B542" t="s">
        <v>117</v>
      </c>
      <c r="C542" t="s">
        <v>118</v>
      </c>
      <c r="D542" t="s">
        <v>10</v>
      </c>
      <c r="E542" s="7">
        <v>799</v>
      </c>
      <c r="F542" s="7">
        <v>2100</v>
      </c>
      <c r="G542" s="9">
        <v>62</v>
      </c>
      <c r="H542" s="7">
        <v>4.3</v>
      </c>
      <c r="I542" s="7">
        <v>8188</v>
      </c>
      <c r="J542" s="7">
        <f xml:space="preserve"> Table1[[#This Row],[actual_price]] * Table1[[#This Row],[rating_count]]</f>
        <v>17194800</v>
      </c>
      <c r="K542" s="8" t="str">
        <f>IF(Table1[[#This Row],[actual_price]]&lt;200,"&lt;₹200",IF(Table1[[#This Row],[actual_price]]&lt;=500,"₹200–₹500","&gt;₹500"))</f>
        <v>&gt;₹500</v>
      </c>
      <c r="L542" s="8">
        <f xml:space="preserve"> Table1[[#This Row],[rating]] + (Table1[[#This Row],[rating_count]] / 1000)</f>
        <v>12.488</v>
      </c>
    </row>
    <row r="543" spans="1:12" x14ac:dyDescent="0.25">
      <c r="A543">
        <v>542</v>
      </c>
      <c r="B543" t="s">
        <v>1073</v>
      </c>
      <c r="C543" t="s">
        <v>1074</v>
      </c>
      <c r="D543" t="s">
        <v>721</v>
      </c>
      <c r="E543" s="7">
        <v>3799</v>
      </c>
      <c r="F543" s="7">
        <v>5299</v>
      </c>
      <c r="G543" s="9">
        <v>28</v>
      </c>
      <c r="H543" s="7">
        <v>3.5</v>
      </c>
      <c r="I543" s="7">
        <v>1641</v>
      </c>
      <c r="J543" s="7">
        <f xml:space="preserve"> Table1[[#This Row],[actual_price]] * Table1[[#This Row],[rating_count]]</f>
        <v>8695659</v>
      </c>
      <c r="K543" s="8" t="str">
        <f>IF(Table1[[#This Row],[actual_price]]&lt;200,"&lt;₹200",IF(Table1[[#This Row],[actual_price]]&lt;=500,"₹200–₹500","&gt;₹500"))</f>
        <v>&gt;₹500</v>
      </c>
      <c r="L543" s="8">
        <f xml:space="preserve"> Table1[[#This Row],[rating]] + (Table1[[#This Row],[rating_count]] / 1000)</f>
        <v>5.141</v>
      </c>
    </row>
    <row r="544" spans="1:12" x14ac:dyDescent="0.25">
      <c r="A544">
        <v>543</v>
      </c>
      <c r="B544" t="s">
        <v>1075</v>
      </c>
      <c r="C544" t="s">
        <v>1076</v>
      </c>
      <c r="D544" t="s">
        <v>954</v>
      </c>
      <c r="E544" s="7">
        <v>199</v>
      </c>
      <c r="F544" s="7">
        <v>1899</v>
      </c>
      <c r="G544" s="9">
        <v>90</v>
      </c>
      <c r="H544" s="7">
        <v>4</v>
      </c>
      <c r="I544" s="7">
        <v>4740</v>
      </c>
      <c r="J544" s="7">
        <f xml:space="preserve"> Table1[[#This Row],[actual_price]] * Table1[[#This Row],[rating_count]]</f>
        <v>9001260</v>
      </c>
      <c r="K544" s="8" t="str">
        <f>IF(Table1[[#This Row],[actual_price]]&lt;200,"&lt;₹200",IF(Table1[[#This Row],[actual_price]]&lt;=500,"₹200–₹500","&gt;₹500"))</f>
        <v>&gt;₹500</v>
      </c>
      <c r="L544" s="8">
        <f xml:space="preserve"> Table1[[#This Row],[rating]] + (Table1[[#This Row],[rating_count]] / 1000)</f>
        <v>8.74</v>
      </c>
    </row>
    <row r="545" spans="1:12" x14ac:dyDescent="0.25">
      <c r="A545">
        <v>544</v>
      </c>
      <c r="B545" t="s">
        <v>1077</v>
      </c>
      <c r="C545" t="s">
        <v>1078</v>
      </c>
      <c r="D545" t="s">
        <v>705</v>
      </c>
      <c r="E545" s="7">
        <v>23999</v>
      </c>
      <c r="F545" s="7">
        <v>32999</v>
      </c>
      <c r="G545" s="9">
        <v>27</v>
      </c>
      <c r="H545" s="7">
        <v>3.9</v>
      </c>
      <c r="I545" s="7">
        <v>8866</v>
      </c>
      <c r="J545" s="7">
        <f xml:space="preserve"> Table1[[#This Row],[actual_price]] * Table1[[#This Row],[rating_count]]</f>
        <v>292569134</v>
      </c>
      <c r="K545" s="8" t="str">
        <f>IF(Table1[[#This Row],[actual_price]]&lt;200,"&lt;₹200",IF(Table1[[#This Row],[actual_price]]&lt;=500,"₹200–₹500","&gt;₹500"))</f>
        <v>&gt;₹500</v>
      </c>
      <c r="L545" s="8">
        <f xml:space="preserve"> Table1[[#This Row],[rating]] + (Table1[[#This Row],[rating_count]] / 1000)</f>
        <v>12.766</v>
      </c>
    </row>
    <row r="546" spans="1:12" x14ac:dyDescent="0.25">
      <c r="A546">
        <v>545</v>
      </c>
      <c r="B546" t="s">
        <v>1079</v>
      </c>
      <c r="C546" t="s">
        <v>1080</v>
      </c>
      <c r="D546" t="s">
        <v>705</v>
      </c>
      <c r="E546" s="7">
        <v>29990</v>
      </c>
      <c r="F546" s="7">
        <v>39990</v>
      </c>
      <c r="G546" s="9">
        <v>25</v>
      </c>
      <c r="H546" s="7">
        <v>4.3</v>
      </c>
      <c r="I546" s="7">
        <v>8399</v>
      </c>
      <c r="J546" s="7">
        <f xml:space="preserve"> Table1[[#This Row],[actual_price]] * Table1[[#This Row],[rating_count]]</f>
        <v>335876010</v>
      </c>
      <c r="K546" s="8" t="str">
        <f>IF(Table1[[#This Row],[actual_price]]&lt;200,"&lt;₹200",IF(Table1[[#This Row],[actual_price]]&lt;=500,"₹200–₹500","&gt;₹500"))</f>
        <v>&gt;₹500</v>
      </c>
      <c r="L546" s="8">
        <f xml:space="preserve"> Table1[[#This Row],[rating]] + (Table1[[#This Row],[rating_count]] / 1000)</f>
        <v>12.698999999999998</v>
      </c>
    </row>
    <row r="547" spans="1:12" x14ac:dyDescent="0.25">
      <c r="A547">
        <v>546</v>
      </c>
      <c r="B547" t="s">
        <v>1081</v>
      </c>
      <c r="C547" t="s">
        <v>1082</v>
      </c>
      <c r="D547" t="s">
        <v>695</v>
      </c>
      <c r="E547" s="7">
        <v>281</v>
      </c>
      <c r="F547" s="7">
        <v>1999</v>
      </c>
      <c r="G547" s="9">
        <v>86</v>
      </c>
      <c r="H547" s="7">
        <v>2.8</v>
      </c>
      <c r="I547" s="7">
        <v>87</v>
      </c>
      <c r="J547" s="7">
        <f xml:space="preserve"> Table1[[#This Row],[actual_price]] * Table1[[#This Row],[rating_count]]</f>
        <v>173913</v>
      </c>
      <c r="K547" s="8" t="str">
        <f>IF(Table1[[#This Row],[actual_price]]&lt;200,"&lt;₹200",IF(Table1[[#This Row],[actual_price]]&lt;=500,"₹200–₹500","&gt;₹500"))</f>
        <v>&gt;₹500</v>
      </c>
      <c r="L547" s="8">
        <f xml:space="preserve"> Table1[[#This Row],[rating]] + (Table1[[#This Row],[rating_count]] / 1000)</f>
        <v>2.887</v>
      </c>
    </row>
    <row r="548" spans="1:12" x14ac:dyDescent="0.25">
      <c r="A548">
        <v>547</v>
      </c>
      <c r="B548" t="s">
        <v>1083</v>
      </c>
      <c r="C548" t="s">
        <v>1084</v>
      </c>
      <c r="D548" t="s">
        <v>705</v>
      </c>
      <c r="E548" s="7">
        <v>7998</v>
      </c>
      <c r="F548" s="7">
        <v>11999</v>
      </c>
      <c r="G548" s="9">
        <v>33</v>
      </c>
      <c r="H548" s="7">
        <v>3.8</v>
      </c>
      <c r="I548" s="7">
        <v>125</v>
      </c>
      <c r="J548" s="7">
        <f xml:space="preserve"> Table1[[#This Row],[actual_price]] * Table1[[#This Row],[rating_count]]</f>
        <v>1499875</v>
      </c>
      <c r="K548" s="8" t="str">
        <f>IF(Table1[[#This Row],[actual_price]]&lt;200,"&lt;₹200",IF(Table1[[#This Row],[actual_price]]&lt;=500,"₹200–₹500","&gt;₹500"))</f>
        <v>&gt;₹500</v>
      </c>
      <c r="L548" s="8">
        <f xml:space="preserve"> Table1[[#This Row],[rating]] + (Table1[[#This Row],[rating_count]] / 1000)</f>
        <v>3.9249999999999998</v>
      </c>
    </row>
    <row r="549" spans="1:12" x14ac:dyDescent="0.25">
      <c r="A549">
        <v>548</v>
      </c>
      <c r="B549" t="s">
        <v>1085</v>
      </c>
      <c r="C549" t="s">
        <v>1086</v>
      </c>
      <c r="D549" t="s">
        <v>695</v>
      </c>
      <c r="E549" s="7">
        <v>249</v>
      </c>
      <c r="F549" s="7">
        <v>999</v>
      </c>
      <c r="G549" s="9">
        <v>75</v>
      </c>
      <c r="H549" s="7">
        <v>4.5</v>
      </c>
      <c r="I549" s="7">
        <v>38</v>
      </c>
      <c r="J549" s="7">
        <f xml:space="preserve"> Table1[[#This Row],[actual_price]] * Table1[[#This Row],[rating_count]]</f>
        <v>37962</v>
      </c>
      <c r="K549" s="8" t="str">
        <f>IF(Table1[[#This Row],[actual_price]]&lt;200,"&lt;₹200",IF(Table1[[#This Row],[actual_price]]&lt;=500,"₹200–₹500","&gt;₹500"))</f>
        <v>&gt;₹500</v>
      </c>
      <c r="L549" s="8">
        <f xml:space="preserve"> Table1[[#This Row],[rating]] + (Table1[[#This Row],[rating_count]] / 1000)</f>
        <v>4.5380000000000003</v>
      </c>
    </row>
    <row r="550" spans="1:12" x14ac:dyDescent="0.25">
      <c r="A550">
        <v>549</v>
      </c>
      <c r="B550" t="s">
        <v>1087</v>
      </c>
      <c r="C550" t="s">
        <v>1088</v>
      </c>
      <c r="D550" t="s">
        <v>907</v>
      </c>
      <c r="E550" s="7">
        <v>299</v>
      </c>
      <c r="F550" s="7">
        <v>599</v>
      </c>
      <c r="G550" s="9">
        <v>50</v>
      </c>
      <c r="H550" s="7">
        <v>4.3</v>
      </c>
      <c r="I550" s="7">
        <v>4674</v>
      </c>
      <c r="J550" s="7">
        <f xml:space="preserve"> Table1[[#This Row],[actual_price]] * Table1[[#This Row],[rating_count]]</f>
        <v>2799726</v>
      </c>
      <c r="K550" s="8" t="str">
        <f>IF(Table1[[#This Row],[actual_price]]&lt;200,"&lt;₹200",IF(Table1[[#This Row],[actual_price]]&lt;=500,"₹200–₹500","&gt;₹500"))</f>
        <v>&gt;₹500</v>
      </c>
      <c r="L550" s="8">
        <f xml:space="preserve"> Table1[[#This Row],[rating]] + (Table1[[#This Row],[rating_count]] / 1000)</f>
        <v>8.9740000000000002</v>
      </c>
    </row>
    <row r="551" spans="1:12" x14ac:dyDescent="0.25">
      <c r="A551">
        <v>550</v>
      </c>
      <c r="B551" t="s">
        <v>1089</v>
      </c>
      <c r="C551" t="s">
        <v>1090</v>
      </c>
      <c r="D551" t="s">
        <v>695</v>
      </c>
      <c r="E551" s="7">
        <v>499</v>
      </c>
      <c r="F551" s="7">
        <v>1899</v>
      </c>
      <c r="G551" s="9">
        <v>74</v>
      </c>
      <c r="H551" s="7">
        <v>4.0999999999999996</v>
      </c>
      <c r="I551" s="7">
        <v>412</v>
      </c>
      <c r="J551" s="7">
        <f xml:space="preserve"> Table1[[#This Row],[actual_price]] * Table1[[#This Row],[rating_count]]</f>
        <v>782388</v>
      </c>
      <c r="K551" s="8" t="str">
        <f>IF(Table1[[#This Row],[actual_price]]&lt;200,"&lt;₹200",IF(Table1[[#This Row],[actual_price]]&lt;=500,"₹200–₹500","&gt;₹500"))</f>
        <v>&gt;₹500</v>
      </c>
      <c r="L551" s="8">
        <f xml:space="preserve"> Table1[[#This Row],[rating]] + (Table1[[#This Row],[rating_count]] / 1000)</f>
        <v>4.5119999999999996</v>
      </c>
    </row>
    <row r="552" spans="1:12" x14ac:dyDescent="0.25">
      <c r="A552">
        <v>551</v>
      </c>
      <c r="B552" t="s">
        <v>1091</v>
      </c>
      <c r="C552" t="s">
        <v>1092</v>
      </c>
      <c r="D552" t="s">
        <v>695</v>
      </c>
      <c r="E552" s="7">
        <v>899</v>
      </c>
      <c r="F552" s="7">
        <v>3499</v>
      </c>
      <c r="G552" s="9">
        <v>74</v>
      </c>
      <c r="H552" s="7">
        <v>3</v>
      </c>
      <c r="I552" s="7">
        <v>681</v>
      </c>
      <c r="J552" s="7">
        <f xml:space="preserve"> Table1[[#This Row],[actual_price]] * Table1[[#This Row],[rating_count]]</f>
        <v>2382819</v>
      </c>
      <c r="K552" s="8" t="str">
        <f>IF(Table1[[#This Row],[actual_price]]&lt;200,"&lt;₹200",IF(Table1[[#This Row],[actual_price]]&lt;=500,"₹200–₹500","&gt;₹500"))</f>
        <v>&gt;₹500</v>
      </c>
      <c r="L552" s="8">
        <f xml:space="preserve"> Table1[[#This Row],[rating]] + (Table1[[#This Row],[rating_count]] / 1000)</f>
        <v>3.681</v>
      </c>
    </row>
    <row r="553" spans="1:12" x14ac:dyDescent="0.25">
      <c r="A553">
        <v>552</v>
      </c>
      <c r="B553" t="s">
        <v>1093</v>
      </c>
      <c r="C553" t="s">
        <v>1094</v>
      </c>
      <c r="D553" t="s">
        <v>702</v>
      </c>
      <c r="E553" s="7">
        <v>1599</v>
      </c>
      <c r="F553" s="7">
        <v>3499</v>
      </c>
      <c r="G553" s="9">
        <v>54</v>
      </c>
      <c r="H553" s="7">
        <v>4</v>
      </c>
      <c r="I553" s="7">
        <v>36384</v>
      </c>
      <c r="J553" s="7">
        <f xml:space="preserve"> Table1[[#This Row],[actual_price]] * Table1[[#This Row],[rating_count]]</f>
        <v>127307616</v>
      </c>
      <c r="K553" s="8" t="str">
        <f>IF(Table1[[#This Row],[actual_price]]&lt;200,"&lt;₹200",IF(Table1[[#This Row],[actual_price]]&lt;=500,"₹200–₹500","&gt;₹500"))</f>
        <v>&gt;₹500</v>
      </c>
      <c r="L553" s="8">
        <f xml:space="preserve"> Table1[[#This Row],[rating]] + (Table1[[#This Row],[rating_count]] / 1000)</f>
        <v>40.384</v>
      </c>
    </row>
    <row r="554" spans="1:12" x14ac:dyDescent="0.25">
      <c r="A554">
        <v>553</v>
      </c>
      <c r="B554" t="s">
        <v>1095</v>
      </c>
      <c r="C554" t="s">
        <v>1096</v>
      </c>
      <c r="D554" t="s">
        <v>1097</v>
      </c>
      <c r="E554" s="7">
        <v>120</v>
      </c>
      <c r="F554" s="7">
        <v>999</v>
      </c>
      <c r="G554" s="9">
        <v>88</v>
      </c>
      <c r="H554" s="7">
        <v>3.9</v>
      </c>
      <c r="I554" s="7">
        <v>6491</v>
      </c>
      <c r="J554" s="7">
        <f xml:space="preserve"> Table1[[#This Row],[actual_price]] * Table1[[#This Row],[rating_count]]</f>
        <v>6484509</v>
      </c>
      <c r="K554" s="8" t="str">
        <f>IF(Table1[[#This Row],[actual_price]]&lt;200,"&lt;₹200",IF(Table1[[#This Row],[actual_price]]&lt;=500,"₹200–₹500","&gt;₹500"))</f>
        <v>&gt;₹500</v>
      </c>
      <c r="L554" s="8">
        <f xml:space="preserve"> Table1[[#This Row],[rating]] + (Table1[[#This Row],[rating_count]] / 1000)</f>
        <v>10.391</v>
      </c>
    </row>
    <row r="555" spans="1:12" x14ac:dyDescent="0.25">
      <c r="A555">
        <v>554</v>
      </c>
      <c r="B555" t="s">
        <v>1098</v>
      </c>
      <c r="C555" t="s">
        <v>1099</v>
      </c>
      <c r="D555" t="s">
        <v>695</v>
      </c>
      <c r="E555" s="7">
        <v>3999</v>
      </c>
      <c r="F555" s="7">
        <v>6999</v>
      </c>
      <c r="G555" s="9">
        <v>43</v>
      </c>
      <c r="H555" s="7">
        <v>4.0999999999999996</v>
      </c>
      <c r="I555" s="7">
        <v>10229</v>
      </c>
      <c r="J555" s="7">
        <f xml:space="preserve"> Table1[[#This Row],[actual_price]] * Table1[[#This Row],[rating_count]]</f>
        <v>71592771</v>
      </c>
      <c r="K555" s="8" t="str">
        <f>IF(Table1[[#This Row],[actual_price]]&lt;200,"&lt;₹200",IF(Table1[[#This Row],[actual_price]]&lt;=500,"₹200–₹500","&gt;₹500"))</f>
        <v>&gt;₹500</v>
      </c>
      <c r="L555" s="8">
        <f xml:space="preserve"> Table1[[#This Row],[rating]] + (Table1[[#This Row],[rating_count]] / 1000)</f>
        <v>14.328999999999999</v>
      </c>
    </row>
    <row r="556" spans="1:12" x14ac:dyDescent="0.25">
      <c r="A556">
        <v>555</v>
      </c>
      <c r="B556" t="s">
        <v>1100</v>
      </c>
      <c r="C556" t="s">
        <v>1002</v>
      </c>
      <c r="D556" t="s">
        <v>705</v>
      </c>
      <c r="E556" s="7">
        <v>12999</v>
      </c>
      <c r="F556" s="7">
        <v>18999</v>
      </c>
      <c r="G556" s="9">
        <v>32</v>
      </c>
      <c r="H556" s="7">
        <v>4.0999999999999996</v>
      </c>
      <c r="I556" s="7">
        <v>50772</v>
      </c>
      <c r="J556" s="7">
        <f xml:space="preserve"> Table1[[#This Row],[actual_price]] * Table1[[#This Row],[rating_count]]</f>
        <v>964617228</v>
      </c>
      <c r="K556" s="8" t="str">
        <f>IF(Table1[[#This Row],[actual_price]]&lt;200,"&lt;₹200",IF(Table1[[#This Row],[actual_price]]&lt;=500,"₹200–₹500","&gt;₹500"))</f>
        <v>&gt;₹500</v>
      </c>
      <c r="L556" s="8">
        <f xml:space="preserve"> Table1[[#This Row],[rating]] + (Table1[[#This Row],[rating_count]] / 1000)</f>
        <v>54.872</v>
      </c>
    </row>
    <row r="557" spans="1:12" x14ac:dyDescent="0.25">
      <c r="A557">
        <v>556</v>
      </c>
      <c r="B557" t="s">
        <v>1101</v>
      </c>
      <c r="C557" t="s">
        <v>1102</v>
      </c>
      <c r="D557" t="s">
        <v>954</v>
      </c>
      <c r="E557" s="7">
        <v>1599</v>
      </c>
      <c r="F557" s="7">
        <v>2599</v>
      </c>
      <c r="G557" s="9">
        <v>38</v>
      </c>
      <c r="H557" s="7">
        <v>4.3</v>
      </c>
      <c r="I557" s="7">
        <v>1801</v>
      </c>
      <c r="J557" s="7">
        <f xml:space="preserve"> Table1[[#This Row],[actual_price]] * Table1[[#This Row],[rating_count]]</f>
        <v>4680799</v>
      </c>
      <c r="K557" s="8" t="str">
        <f>IF(Table1[[#This Row],[actual_price]]&lt;200,"&lt;₹200",IF(Table1[[#This Row],[actual_price]]&lt;=500,"₹200–₹500","&gt;₹500"))</f>
        <v>&gt;₹500</v>
      </c>
      <c r="L557" s="8">
        <f xml:space="preserve"> Table1[[#This Row],[rating]] + (Table1[[#This Row],[rating_count]] / 1000)</f>
        <v>6.101</v>
      </c>
    </row>
    <row r="558" spans="1:12" x14ac:dyDescent="0.25">
      <c r="A558">
        <v>557</v>
      </c>
      <c r="B558" t="s">
        <v>1103</v>
      </c>
      <c r="C558" t="s">
        <v>1104</v>
      </c>
      <c r="D558" t="s">
        <v>751</v>
      </c>
      <c r="E558" s="7">
        <v>699</v>
      </c>
      <c r="F558" s="7">
        <v>1199</v>
      </c>
      <c r="G558" s="9">
        <v>42</v>
      </c>
      <c r="H558" s="7">
        <v>4</v>
      </c>
      <c r="I558" s="7">
        <v>14404</v>
      </c>
      <c r="J558" s="7">
        <f xml:space="preserve"> Table1[[#This Row],[actual_price]] * Table1[[#This Row],[rating_count]]</f>
        <v>17270396</v>
      </c>
      <c r="K558" s="8" t="str">
        <f>IF(Table1[[#This Row],[actual_price]]&lt;200,"&lt;₹200",IF(Table1[[#This Row],[actual_price]]&lt;=500,"₹200–₹500","&gt;₹500"))</f>
        <v>&gt;₹500</v>
      </c>
      <c r="L558" s="8">
        <f xml:space="preserve"> Table1[[#This Row],[rating]] + (Table1[[#This Row],[rating_count]] / 1000)</f>
        <v>18.404</v>
      </c>
    </row>
    <row r="559" spans="1:12" x14ac:dyDescent="0.25">
      <c r="A559">
        <v>558</v>
      </c>
      <c r="B559" t="s">
        <v>1105</v>
      </c>
      <c r="C559" t="s">
        <v>1106</v>
      </c>
      <c r="D559" t="s">
        <v>1107</v>
      </c>
      <c r="E559" s="7">
        <v>99</v>
      </c>
      <c r="F559" s="7">
        <v>999</v>
      </c>
      <c r="G559" s="9">
        <v>90</v>
      </c>
      <c r="H559" s="7">
        <v>4.4000000000000004</v>
      </c>
      <c r="I559" s="7">
        <v>305</v>
      </c>
      <c r="J559" s="7">
        <f xml:space="preserve"> Table1[[#This Row],[actual_price]] * Table1[[#This Row],[rating_count]]</f>
        <v>304695</v>
      </c>
      <c r="K559" s="8" t="str">
        <f>IF(Table1[[#This Row],[actual_price]]&lt;200,"&lt;₹200",IF(Table1[[#This Row],[actual_price]]&lt;=500,"₹200–₹500","&gt;₹500"))</f>
        <v>&gt;₹500</v>
      </c>
      <c r="L559" s="8">
        <f xml:space="preserve"> Table1[[#This Row],[rating]] + (Table1[[#This Row],[rating_count]] / 1000)</f>
        <v>4.7050000000000001</v>
      </c>
    </row>
    <row r="560" spans="1:12" x14ac:dyDescent="0.25">
      <c r="A560">
        <v>559</v>
      </c>
      <c r="B560" t="s">
        <v>1108</v>
      </c>
      <c r="C560" t="s">
        <v>1109</v>
      </c>
      <c r="D560" t="s">
        <v>705</v>
      </c>
      <c r="E560" s="7">
        <v>7915</v>
      </c>
      <c r="F560" s="7">
        <v>9999</v>
      </c>
      <c r="G560" s="9">
        <v>21</v>
      </c>
      <c r="H560" s="7">
        <v>4.3</v>
      </c>
      <c r="I560" s="7">
        <v>1376</v>
      </c>
      <c r="J560" s="7">
        <f xml:space="preserve"> Table1[[#This Row],[actual_price]] * Table1[[#This Row],[rating_count]]</f>
        <v>13758624</v>
      </c>
      <c r="K560" s="8" t="str">
        <f>IF(Table1[[#This Row],[actual_price]]&lt;200,"&lt;₹200",IF(Table1[[#This Row],[actual_price]]&lt;=500,"₹200–₹500","&gt;₹500"))</f>
        <v>&gt;₹500</v>
      </c>
      <c r="L560" s="8">
        <f xml:space="preserve"> Table1[[#This Row],[rating]] + (Table1[[#This Row],[rating_count]] / 1000)</f>
        <v>5.6760000000000002</v>
      </c>
    </row>
    <row r="561" spans="1:12" x14ac:dyDescent="0.25">
      <c r="A561">
        <v>560</v>
      </c>
      <c r="B561" t="s">
        <v>1110</v>
      </c>
      <c r="C561" t="s">
        <v>1111</v>
      </c>
      <c r="D561" t="s">
        <v>695</v>
      </c>
      <c r="E561" s="7">
        <v>1499</v>
      </c>
      <c r="F561" s="7">
        <v>7999</v>
      </c>
      <c r="G561" s="9">
        <v>81</v>
      </c>
      <c r="H561" s="7">
        <v>4.2</v>
      </c>
      <c r="I561" s="7">
        <v>22638</v>
      </c>
      <c r="J561" s="7">
        <f xml:space="preserve"> Table1[[#This Row],[actual_price]] * Table1[[#This Row],[rating_count]]</f>
        <v>181081362</v>
      </c>
      <c r="K561" s="8" t="str">
        <f>IF(Table1[[#This Row],[actual_price]]&lt;200,"&lt;₹200",IF(Table1[[#This Row],[actual_price]]&lt;=500,"₹200–₹500","&gt;₹500"))</f>
        <v>&gt;₹500</v>
      </c>
      <c r="L561" s="8">
        <f xml:space="preserve"> Table1[[#This Row],[rating]] + (Table1[[#This Row],[rating_count]] / 1000)</f>
        <v>26.838000000000001</v>
      </c>
    </row>
    <row r="562" spans="1:12" x14ac:dyDescent="0.25">
      <c r="A562">
        <v>561</v>
      </c>
      <c r="B562" t="s">
        <v>1112</v>
      </c>
      <c r="C562" t="s">
        <v>1113</v>
      </c>
      <c r="D562" t="s">
        <v>721</v>
      </c>
      <c r="E562" s="7">
        <v>1055</v>
      </c>
      <c r="F562" s="7">
        <v>1249</v>
      </c>
      <c r="G562" s="9">
        <v>16</v>
      </c>
      <c r="H562" s="7">
        <v>3.8</v>
      </c>
      <c r="I562" s="7">
        <v>2352</v>
      </c>
      <c r="J562" s="7">
        <f xml:space="preserve"> Table1[[#This Row],[actual_price]] * Table1[[#This Row],[rating_count]]</f>
        <v>2937648</v>
      </c>
      <c r="K562" s="8" t="str">
        <f>IF(Table1[[#This Row],[actual_price]]&lt;200,"&lt;₹200",IF(Table1[[#This Row],[actual_price]]&lt;=500,"₹200–₹500","&gt;₹500"))</f>
        <v>&gt;₹500</v>
      </c>
      <c r="L562" s="8">
        <f xml:space="preserve"> Table1[[#This Row],[rating]] + (Table1[[#This Row],[rating_count]] / 1000)</f>
        <v>6.1519999999999992</v>
      </c>
    </row>
    <row r="563" spans="1:12" x14ac:dyDescent="0.25">
      <c r="A563">
        <v>562</v>
      </c>
      <c r="B563" t="s">
        <v>1114</v>
      </c>
      <c r="C563" t="s">
        <v>1115</v>
      </c>
      <c r="D563" t="s">
        <v>907</v>
      </c>
      <c r="E563" s="7">
        <v>150</v>
      </c>
      <c r="F563" s="7">
        <v>599</v>
      </c>
      <c r="G563" s="9">
        <v>75</v>
      </c>
      <c r="H563" s="7">
        <v>4.3</v>
      </c>
      <c r="I563" s="7">
        <v>714</v>
      </c>
      <c r="J563" s="7">
        <f xml:space="preserve"> Table1[[#This Row],[actual_price]] * Table1[[#This Row],[rating_count]]</f>
        <v>427686</v>
      </c>
      <c r="K563" s="8" t="str">
        <f>IF(Table1[[#This Row],[actual_price]]&lt;200,"&lt;₹200",IF(Table1[[#This Row],[actual_price]]&lt;=500,"₹200–₹500","&gt;₹500"))</f>
        <v>&gt;₹500</v>
      </c>
      <c r="L563" s="8">
        <f xml:space="preserve"> Table1[[#This Row],[rating]] + (Table1[[#This Row],[rating_count]] / 1000)</f>
        <v>5.0139999999999993</v>
      </c>
    </row>
    <row r="564" spans="1:12" x14ac:dyDescent="0.25">
      <c r="A564">
        <v>563</v>
      </c>
      <c r="B564" t="s">
        <v>153</v>
      </c>
      <c r="C564" t="s">
        <v>154</v>
      </c>
      <c r="D564" t="s">
        <v>10</v>
      </c>
      <c r="E564" s="7">
        <v>219</v>
      </c>
      <c r="F564" s="7">
        <v>700</v>
      </c>
      <c r="G564" s="9">
        <v>69</v>
      </c>
      <c r="H564" s="7">
        <v>4.3</v>
      </c>
      <c r="I564" s="7">
        <v>20052</v>
      </c>
      <c r="J564" s="7">
        <f xml:space="preserve"> Table1[[#This Row],[actual_price]] * Table1[[#This Row],[rating_count]]</f>
        <v>14036400</v>
      </c>
      <c r="K564" s="8" t="str">
        <f>IF(Table1[[#This Row],[actual_price]]&lt;200,"&lt;₹200",IF(Table1[[#This Row],[actual_price]]&lt;=500,"₹200–₹500","&gt;₹500"))</f>
        <v>&gt;₹500</v>
      </c>
      <c r="L564" s="8">
        <f xml:space="preserve"> Table1[[#This Row],[rating]] + (Table1[[#This Row],[rating_count]] / 1000)</f>
        <v>24.352</v>
      </c>
    </row>
    <row r="565" spans="1:12" x14ac:dyDescent="0.25">
      <c r="A565">
        <v>564</v>
      </c>
      <c r="B565" t="s">
        <v>1116</v>
      </c>
      <c r="C565" t="s">
        <v>1117</v>
      </c>
      <c r="D565" t="s">
        <v>954</v>
      </c>
      <c r="E565" s="7">
        <v>474</v>
      </c>
      <c r="F565" s="7">
        <v>1799</v>
      </c>
      <c r="G565" s="9">
        <v>74</v>
      </c>
      <c r="H565" s="7">
        <v>4.3</v>
      </c>
      <c r="I565" s="7">
        <v>1454</v>
      </c>
      <c r="J565" s="7">
        <f xml:space="preserve"> Table1[[#This Row],[actual_price]] * Table1[[#This Row],[rating_count]]</f>
        <v>2615746</v>
      </c>
      <c r="K565" s="8" t="str">
        <f>IF(Table1[[#This Row],[actual_price]]&lt;200,"&lt;₹200",IF(Table1[[#This Row],[actual_price]]&lt;=500,"₹200–₹500","&gt;₹500"))</f>
        <v>&gt;₹500</v>
      </c>
      <c r="L565" s="8">
        <f xml:space="preserve"> Table1[[#This Row],[rating]] + (Table1[[#This Row],[rating_count]] / 1000)</f>
        <v>5.7539999999999996</v>
      </c>
    </row>
    <row r="566" spans="1:12" x14ac:dyDescent="0.25">
      <c r="A566">
        <v>565</v>
      </c>
      <c r="B566" t="s">
        <v>161</v>
      </c>
      <c r="C566" t="s">
        <v>162</v>
      </c>
      <c r="D566" t="s">
        <v>10</v>
      </c>
      <c r="E566" s="7">
        <v>115</v>
      </c>
      <c r="F566" s="7">
        <v>499</v>
      </c>
      <c r="G566" s="9">
        <v>77</v>
      </c>
      <c r="H566" s="7">
        <v>4</v>
      </c>
      <c r="I566" s="7">
        <v>7732</v>
      </c>
      <c r="J566" s="7">
        <f xml:space="preserve"> Table1[[#This Row],[actual_price]] * Table1[[#This Row],[rating_count]]</f>
        <v>3858268</v>
      </c>
      <c r="K566" s="8" t="str">
        <f>IF(Table1[[#This Row],[actual_price]]&lt;200,"&lt;₹200",IF(Table1[[#This Row],[actual_price]]&lt;=500,"₹200–₹500","&gt;₹500"))</f>
        <v>₹200–₹500</v>
      </c>
      <c r="L566" s="8">
        <f xml:space="preserve"> Table1[[#This Row],[rating]] + (Table1[[#This Row],[rating_count]] / 1000)</f>
        <v>11.731999999999999</v>
      </c>
    </row>
    <row r="567" spans="1:12" x14ac:dyDescent="0.25">
      <c r="A567">
        <v>566</v>
      </c>
      <c r="B567" t="s">
        <v>1118</v>
      </c>
      <c r="C567" t="s">
        <v>1119</v>
      </c>
      <c r="D567" t="s">
        <v>751</v>
      </c>
      <c r="E567" s="7">
        <v>239</v>
      </c>
      <c r="F567" s="7">
        <v>599</v>
      </c>
      <c r="G567" s="9">
        <v>60</v>
      </c>
      <c r="H567" s="7">
        <v>3.9</v>
      </c>
      <c r="I567" s="7">
        <v>2147</v>
      </c>
      <c r="J567" s="7">
        <f xml:space="preserve"> Table1[[#This Row],[actual_price]] * Table1[[#This Row],[rating_count]]</f>
        <v>1286053</v>
      </c>
      <c r="K567" s="8" t="str">
        <f>IF(Table1[[#This Row],[actual_price]]&lt;200,"&lt;₹200",IF(Table1[[#This Row],[actual_price]]&lt;=500,"₹200–₹500","&gt;₹500"))</f>
        <v>&gt;₹500</v>
      </c>
      <c r="L567" s="8">
        <f xml:space="preserve"> Table1[[#This Row],[rating]] + (Table1[[#This Row],[rating_count]] / 1000)</f>
        <v>6.0469999999999997</v>
      </c>
    </row>
    <row r="568" spans="1:12" x14ac:dyDescent="0.25">
      <c r="A568">
        <v>567</v>
      </c>
      <c r="B568" t="s">
        <v>1120</v>
      </c>
      <c r="C568" t="s">
        <v>1121</v>
      </c>
      <c r="D568" t="s">
        <v>705</v>
      </c>
      <c r="E568" s="7">
        <v>7499</v>
      </c>
      <c r="F568" s="7">
        <v>9499</v>
      </c>
      <c r="G568" s="9">
        <v>21</v>
      </c>
      <c r="H568" s="7">
        <v>4.0999999999999996</v>
      </c>
      <c r="I568" s="7">
        <v>313832</v>
      </c>
      <c r="J568" s="7">
        <f xml:space="preserve"> Table1[[#This Row],[actual_price]] * Table1[[#This Row],[rating_count]]</f>
        <v>2981090168</v>
      </c>
      <c r="K568" s="8" t="str">
        <f>IF(Table1[[#This Row],[actual_price]]&lt;200,"&lt;₹200",IF(Table1[[#This Row],[actual_price]]&lt;=500,"₹200–₹500","&gt;₹500"))</f>
        <v>&gt;₹500</v>
      </c>
      <c r="L568" s="8">
        <f xml:space="preserve"> Table1[[#This Row],[rating]] + (Table1[[#This Row],[rating_count]] / 1000)</f>
        <v>317.93200000000002</v>
      </c>
    </row>
    <row r="569" spans="1:12" x14ac:dyDescent="0.25">
      <c r="A569">
        <v>568</v>
      </c>
      <c r="B569" t="s">
        <v>1122</v>
      </c>
      <c r="C569" t="s">
        <v>1123</v>
      </c>
      <c r="D569" t="s">
        <v>695</v>
      </c>
      <c r="E569" s="7">
        <v>265</v>
      </c>
      <c r="F569" s="7">
        <v>999</v>
      </c>
      <c r="G569" s="9">
        <v>73</v>
      </c>
      <c r="H569" s="7">
        <v>3.7</v>
      </c>
      <c r="I569" s="7">
        <v>465</v>
      </c>
      <c r="J569" s="7">
        <f xml:space="preserve"> Table1[[#This Row],[actual_price]] * Table1[[#This Row],[rating_count]]</f>
        <v>464535</v>
      </c>
      <c r="K569" s="8" t="str">
        <f>IF(Table1[[#This Row],[actual_price]]&lt;200,"&lt;₹200",IF(Table1[[#This Row],[actual_price]]&lt;=500,"₹200–₹500","&gt;₹500"))</f>
        <v>&gt;₹500</v>
      </c>
      <c r="L569" s="8">
        <f xml:space="preserve"> Table1[[#This Row],[rating]] + (Table1[[#This Row],[rating_count]] / 1000)</f>
        <v>4.165</v>
      </c>
    </row>
    <row r="570" spans="1:12" x14ac:dyDescent="0.25">
      <c r="A570">
        <v>569</v>
      </c>
      <c r="B570" t="s">
        <v>1124</v>
      </c>
      <c r="C570" t="s">
        <v>1125</v>
      </c>
      <c r="D570" t="s">
        <v>705</v>
      </c>
      <c r="E570" s="7">
        <v>37990</v>
      </c>
      <c r="F570" s="7">
        <v>74999</v>
      </c>
      <c r="G570" s="9">
        <v>49</v>
      </c>
      <c r="H570" s="7">
        <v>4.2</v>
      </c>
      <c r="I570" s="7">
        <v>27790</v>
      </c>
      <c r="J570" s="7">
        <f xml:space="preserve"> Table1[[#This Row],[actual_price]] * Table1[[#This Row],[rating_count]]</f>
        <v>2084222210</v>
      </c>
      <c r="K570" s="8" t="str">
        <f>IF(Table1[[#This Row],[actual_price]]&lt;200,"&lt;₹200",IF(Table1[[#This Row],[actual_price]]&lt;=500,"₹200–₹500","&gt;₹500"))</f>
        <v>&gt;₹500</v>
      </c>
      <c r="L570" s="8">
        <f xml:space="preserve"> Table1[[#This Row],[rating]] + (Table1[[#This Row],[rating_count]] / 1000)</f>
        <v>31.99</v>
      </c>
    </row>
    <row r="571" spans="1:12" x14ac:dyDescent="0.25">
      <c r="A571">
        <v>570</v>
      </c>
      <c r="B571" t="s">
        <v>165</v>
      </c>
      <c r="C571" t="s">
        <v>166</v>
      </c>
      <c r="D571" t="s">
        <v>10</v>
      </c>
      <c r="E571" s="7">
        <v>199</v>
      </c>
      <c r="F571" s="7">
        <v>499</v>
      </c>
      <c r="G571" s="9">
        <v>60</v>
      </c>
      <c r="H571" s="7">
        <v>4.0999999999999996</v>
      </c>
      <c r="I571" s="7">
        <v>602</v>
      </c>
      <c r="J571" s="7">
        <f xml:space="preserve"> Table1[[#This Row],[actual_price]] * Table1[[#This Row],[rating_count]]</f>
        <v>300398</v>
      </c>
      <c r="K571" s="8" t="str">
        <f>IF(Table1[[#This Row],[actual_price]]&lt;200,"&lt;₹200",IF(Table1[[#This Row],[actual_price]]&lt;=500,"₹200–₹500","&gt;₹500"))</f>
        <v>₹200–₹500</v>
      </c>
      <c r="L571" s="8">
        <f xml:space="preserve"> Table1[[#This Row],[rating]] + (Table1[[#This Row],[rating_count]] / 1000)</f>
        <v>4.702</v>
      </c>
    </row>
    <row r="572" spans="1:12" x14ac:dyDescent="0.25">
      <c r="A572">
        <v>571</v>
      </c>
      <c r="B572" t="s">
        <v>167</v>
      </c>
      <c r="C572" t="s">
        <v>168</v>
      </c>
      <c r="D572" t="s">
        <v>10</v>
      </c>
      <c r="E572" s="7">
        <v>179</v>
      </c>
      <c r="F572" s="7">
        <v>399</v>
      </c>
      <c r="G572" s="9">
        <v>55</v>
      </c>
      <c r="H572" s="7">
        <v>4</v>
      </c>
      <c r="I572" s="7">
        <v>1423</v>
      </c>
      <c r="J572" s="7">
        <f xml:space="preserve"> Table1[[#This Row],[actual_price]] * Table1[[#This Row],[rating_count]]</f>
        <v>567777</v>
      </c>
      <c r="K572" s="8" t="str">
        <f>IF(Table1[[#This Row],[actual_price]]&lt;200,"&lt;₹200",IF(Table1[[#This Row],[actual_price]]&lt;=500,"₹200–₹500","&gt;₹500"))</f>
        <v>₹200–₹500</v>
      </c>
      <c r="L572" s="8">
        <f xml:space="preserve"> Table1[[#This Row],[rating]] + (Table1[[#This Row],[rating_count]] / 1000)</f>
        <v>5.423</v>
      </c>
    </row>
    <row r="573" spans="1:12" x14ac:dyDescent="0.25">
      <c r="A573">
        <v>572</v>
      </c>
      <c r="B573" t="s">
        <v>1126</v>
      </c>
      <c r="C573" t="s">
        <v>1127</v>
      </c>
      <c r="D573" t="s">
        <v>815</v>
      </c>
      <c r="E573" s="7">
        <v>1799</v>
      </c>
      <c r="F573" s="7">
        <v>3999</v>
      </c>
      <c r="G573" s="9">
        <v>55</v>
      </c>
      <c r="H573" s="7">
        <v>4.5999999999999996</v>
      </c>
      <c r="I573" s="7">
        <v>245</v>
      </c>
      <c r="J573" s="7">
        <f xml:space="preserve"> Table1[[#This Row],[actual_price]] * Table1[[#This Row],[rating_count]]</f>
        <v>979755</v>
      </c>
      <c r="K573" s="8" t="str">
        <f>IF(Table1[[#This Row],[actual_price]]&lt;200,"&lt;₹200",IF(Table1[[#This Row],[actual_price]]&lt;=500,"₹200–₹500","&gt;₹500"))</f>
        <v>&gt;₹500</v>
      </c>
      <c r="L573" s="8">
        <f xml:space="preserve"> Table1[[#This Row],[rating]] + (Table1[[#This Row],[rating_count]] / 1000)</f>
        <v>4.8449999999999998</v>
      </c>
    </row>
    <row r="574" spans="1:12" x14ac:dyDescent="0.25">
      <c r="A574">
        <v>573</v>
      </c>
      <c r="B574" t="s">
        <v>1128</v>
      </c>
      <c r="C574" t="s">
        <v>1129</v>
      </c>
      <c r="D574" t="s">
        <v>705</v>
      </c>
      <c r="E574" s="7">
        <v>8499</v>
      </c>
      <c r="F574" s="7">
        <v>11999</v>
      </c>
      <c r="G574" s="9">
        <v>29</v>
      </c>
      <c r="H574" s="7">
        <v>3.9</v>
      </c>
      <c r="I574" s="7">
        <v>276</v>
      </c>
      <c r="J574" s="7">
        <f xml:space="preserve"> Table1[[#This Row],[actual_price]] * Table1[[#This Row],[rating_count]]</f>
        <v>3311724</v>
      </c>
      <c r="K574" s="8" t="str">
        <f>IF(Table1[[#This Row],[actual_price]]&lt;200,"&lt;₹200",IF(Table1[[#This Row],[actual_price]]&lt;=500,"₹200–₹500","&gt;₹500"))</f>
        <v>&gt;₹500</v>
      </c>
      <c r="L574" s="8">
        <f xml:space="preserve"> Table1[[#This Row],[rating]] + (Table1[[#This Row],[rating_count]] / 1000)</f>
        <v>4.1760000000000002</v>
      </c>
    </row>
    <row r="575" spans="1:12" x14ac:dyDescent="0.25">
      <c r="A575">
        <v>574</v>
      </c>
      <c r="B575" t="s">
        <v>1130</v>
      </c>
      <c r="C575" t="s">
        <v>1131</v>
      </c>
      <c r="D575" t="s">
        <v>695</v>
      </c>
      <c r="E575" s="7">
        <v>1999</v>
      </c>
      <c r="F575" s="7">
        <v>3999</v>
      </c>
      <c r="G575" s="9">
        <v>50</v>
      </c>
      <c r="H575" s="7">
        <v>4</v>
      </c>
      <c r="I575" s="7">
        <v>30254</v>
      </c>
      <c r="J575" s="7">
        <f xml:space="preserve"> Table1[[#This Row],[actual_price]] * Table1[[#This Row],[rating_count]]</f>
        <v>120985746</v>
      </c>
      <c r="K575" s="8" t="str">
        <f>IF(Table1[[#This Row],[actual_price]]&lt;200,"&lt;₹200",IF(Table1[[#This Row],[actual_price]]&lt;=500,"₹200–₹500","&gt;₹500"))</f>
        <v>&gt;₹500</v>
      </c>
      <c r="L575" s="8">
        <f xml:space="preserve"> Table1[[#This Row],[rating]] + (Table1[[#This Row],[rating_count]] / 1000)</f>
        <v>34.254000000000005</v>
      </c>
    </row>
    <row r="576" spans="1:12" x14ac:dyDescent="0.25">
      <c r="A576">
        <v>575</v>
      </c>
      <c r="B576" t="s">
        <v>1132</v>
      </c>
      <c r="C576" t="s">
        <v>781</v>
      </c>
      <c r="D576" t="s">
        <v>695</v>
      </c>
      <c r="E576" s="7">
        <v>3999</v>
      </c>
      <c r="F576" s="7">
        <v>17999</v>
      </c>
      <c r="G576" s="9">
        <v>78</v>
      </c>
      <c r="H576" s="7">
        <v>4.3</v>
      </c>
      <c r="I576" s="7">
        <v>17161</v>
      </c>
      <c r="J576" s="7">
        <f xml:space="preserve"> Table1[[#This Row],[actual_price]] * Table1[[#This Row],[rating_count]]</f>
        <v>308880839</v>
      </c>
      <c r="K576" s="8" t="str">
        <f>IF(Table1[[#This Row],[actual_price]]&lt;200,"&lt;₹200",IF(Table1[[#This Row],[actual_price]]&lt;=500,"₹200–₹500","&gt;₹500"))</f>
        <v>&gt;₹500</v>
      </c>
      <c r="L576" s="8">
        <f xml:space="preserve"> Table1[[#This Row],[rating]] + (Table1[[#This Row],[rating_count]] / 1000)</f>
        <v>21.461000000000002</v>
      </c>
    </row>
    <row r="577" spans="1:12" x14ac:dyDescent="0.25">
      <c r="A577">
        <v>576</v>
      </c>
      <c r="B577" t="s">
        <v>1133</v>
      </c>
      <c r="C577" t="s">
        <v>1134</v>
      </c>
      <c r="D577" t="s">
        <v>751</v>
      </c>
      <c r="E577" s="7">
        <v>219</v>
      </c>
      <c r="F577" s="7">
        <v>499</v>
      </c>
      <c r="G577" s="9">
        <v>56</v>
      </c>
      <c r="H577" s="7">
        <v>4.4000000000000004</v>
      </c>
      <c r="I577" s="7">
        <v>14</v>
      </c>
      <c r="J577" s="7">
        <f xml:space="preserve"> Table1[[#This Row],[actual_price]] * Table1[[#This Row],[rating_count]]</f>
        <v>6986</v>
      </c>
      <c r="K577" s="8" t="str">
        <f>IF(Table1[[#This Row],[actual_price]]&lt;200,"&lt;₹200",IF(Table1[[#This Row],[actual_price]]&lt;=500,"₹200–₹500","&gt;₹500"))</f>
        <v>₹200–₹500</v>
      </c>
      <c r="L577" s="8">
        <f xml:space="preserve"> Table1[[#This Row],[rating]] + (Table1[[#This Row],[rating_count]] / 1000)</f>
        <v>4.4140000000000006</v>
      </c>
    </row>
    <row r="578" spans="1:12" x14ac:dyDescent="0.25">
      <c r="A578">
        <v>577</v>
      </c>
      <c r="B578" t="s">
        <v>1135</v>
      </c>
      <c r="C578" t="s">
        <v>1136</v>
      </c>
      <c r="D578" t="s">
        <v>815</v>
      </c>
      <c r="E578" s="7">
        <v>599</v>
      </c>
      <c r="F578" s="7">
        <v>1399</v>
      </c>
      <c r="G578" s="9">
        <v>57</v>
      </c>
      <c r="H578" s="7">
        <v>4.0999999999999996</v>
      </c>
      <c r="I578" s="7">
        <v>14560</v>
      </c>
      <c r="J578" s="7">
        <f xml:space="preserve"> Table1[[#This Row],[actual_price]] * Table1[[#This Row],[rating_count]]</f>
        <v>20369440</v>
      </c>
      <c r="K578" s="8" t="str">
        <f>IF(Table1[[#This Row],[actual_price]]&lt;200,"&lt;₹200",IF(Table1[[#This Row],[actual_price]]&lt;=500,"₹200–₹500","&gt;₹500"))</f>
        <v>&gt;₹500</v>
      </c>
      <c r="L578" s="8">
        <f xml:space="preserve"> Table1[[#This Row],[rating]] + (Table1[[#This Row],[rating_count]] / 1000)</f>
        <v>18.66</v>
      </c>
    </row>
    <row r="579" spans="1:12" x14ac:dyDescent="0.25">
      <c r="A579">
        <v>578</v>
      </c>
      <c r="B579" t="s">
        <v>1137</v>
      </c>
      <c r="C579" t="s">
        <v>1138</v>
      </c>
      <c r="D579" t="s">
        <v>702</v>
      </c>
      <c r="E579" s="7">
        <v>2499</v>
      </c>
      <c r="F579" s="7">
        <v>2999</v>
      </c>
      <c r="G579" s="9">
        <v>17</v>
      </c>
      <c r="H579" s="7">
        <v>4.0999999999999996</v>
      </c>
      <c r="I579" s="7">
        <v>3156</v>
      </c>
      <c r="J579" s="7">
        <f xml:space="preserve"> Table1[[#This Row],[actual_price]] * Table1[[#This Row],[rating_count]]</f>
        <v>9464844</v>
      </c>
      <c r="K579" s="8" t="str">
        <f>IF(Table1[[#This Row],[actual_price]]&lt;200,"&lt;₹200",IF(Table1[[#This Row],[actual_price]]&lt;=500,"₹200–₹500","&gt;₹500"))</f>
        <v>&gt;₹500</v>
      </c>
      <c r="L579" s="8">
        <f xml:space="preserve"> Table1[[#This Row],[rating]] + (Table1[[#This Row],[rating_count]] / 1000)</f>
        <v>7.2560000000000002</v>
      </c>
    </row>
    <row r="580" spans="1:12" x14ac:dyDescent="0.25">
      <c r="A580">
        <v>579</v>
      </c>
      <c r="B580" t="s">
        <v>1139</v>
      </c>
      <c r="C580" t="s">
        <v>1140</v>
      </c>
      <c r="D580" t="s">
        <v>1141</v>
      </c>
      <c r="E580" s="7">
        <v>89</v>
      </c>
      <c r="F580" s="7">
        <v>499</v>
      </c>
      <c r="G580" s="9">
        <v>82</v>
      </c>
      <c r="H580" s="7">
        <v>4.0999999999999996</v>
      </c>
      <c r="I580" s="7">
        <v>9340</v>
      </c>
      <c r="J580" s="7">
        <f xml:space="preserve"> Table1[[#This Row],[actual_price]] * Table1[[#This Row],[rating_count]]</f>
        <v>4660660</v>
      </c>
      <c r="K580" s="8" t="str">
        <f>IF(Table1[[#This Row],[actual_price]]&lt;200,"&lt;₹200",IF(Table1[[#This Row],[actual_price]]&lt;=500,"₹200–₹500","&gt;₹500"))</f>
        <v>₹200–₹500</v>
      </c>
      <c r="L580" s="8">
        <f xml:space="preserve"> Table1[[#This Row],[rating]] + (Table1[[#This Row],[rating_count]] / 1000)</f>
        <v>13.44</v>
      </c>
    </row>
    <row r="581" spans="1:12" x14ac:dyDescent="0.25">
      <c r="A581">
        <v>580</v>
      </c>
      <c r="B581" t="s">
        <v>1142</v>
      </c>
      <c r="C581" t="s">
        <v>1143</v>
      </c>
      <c r="D581" t="s">
        <v>695</v>
      </c>
      <c r="E581" s="7">
        <v>2999</v>
      </c>
      <c r="F581" s="7">
        <v>11999</v>
      </c>
      <c r="G581" s="9">
        <v>75</v>
      </c>
      <c r="H581" s="7">
        <v>4.4000000000000004</v>
      </c>
      <c r="I581" s="7">
        <v>768</v>
      </c>
      <c r="J581" s="7">
        <f xml:space="preserve"> Table1[[#This Row],[actual_price]] * Table1[[#This Row],[rating_count]]</f>
        <v>9215232</v>
      </c>
      <c r="K581" s="8" t="str">
        <f>IF(Table1[[#This Row],[actual_price]]&lt;200,"&lt;₹200",IF(Table1[[#This Row],[actual_price]]&lt;=500,"₹200–₹500","&gt;₹500"))</f>
        <v>&gt;₹500</v>
      </c>
      <c r="L581" s="8">
        <f xml:space="preserve"> Table1[[#This Row],[rating]] + (Table1[[#This Row],[rating_count]] / 1000)</f>
        <v>5.1680000000000001</v>
      </c>
    </row>
    <row r="582" spans="1:12" x14ac:dyDescent="0.25">
      <c r="A582">
        <v>581</v>
      </c>
      <c r="B582" t="s">
        <v>1144</v>
      </c>
      <c r="C582" t="s">
        <v>1145</v>
      </c>
      <c r="D582" t="s">
        <v>830</v>
      </c>
      <c r="E582" s="7">
        <v>314</v>
      </c>
      <c r="F582" s="7">
        <v>1499</v>
      </c>
      <c r="G582" s="9">
        <v>79</v>
      </c>
      <c r="H582" s="7">
        <v>4.5</v>
      </c>
      <c r="I582" s="7">
        <v>28978</v>
      </c>
      <c r="J582" s="7">
        <f xml:space="preserve"> Table1[[#This Row],[actual_price]] * Table1[[#This Row],[rating_count]]</f>
        <v>43438022</v>
      </c>
      <c r="K582" s="8" t="str">
        <f>IF(Table1[[#This Row],[actual_price]]&lt;200,"&lt;₹200",IF(Table1[[#This Row],[actual_price]]&lt;=500,"₹200–₹500","&gt;₹500"))</f>
        <v>&gt;₹500</v>
      </c>
      <c r="L582" s="8">
        <f xml:space="preserve"> Table1[[#This Row],[rating]] + (Table1[[#This Row],[rating_count]] / 1000)</f>
        <v>33.478000000000002</v>
      </c>
    </row>
    <row r="583" spans="1:12" x14ac:dyDescent="0.25">
      <c r="A583">
        <v>582</v>
      </c>
      <c r="B583" t="s">
        <v>1146</v>
      </c>
      <c r="C583" t="s">
        <v>1147</v>
      </c>
      <c r="D583" t="s">
        <v>705</v>
      </c>
      <c r="E583" s="7">
        <v>13999</v>
      </c>
      <c r="F583" s="7">
        <v>19499</v>
      </c>
      <c r="G583" s="9">
        <v>28</v>
      </c>
      <c r="H583" s="7">
        <v>4.0999999999999996</v>
      </c>
      <c r="I583" s="7">
        <v>18998</v>
      </c>
      <c r="J583" s="7">
        <f xml:space="preserve"> Table1[[#This Row],[actual_price]] * Table1[[#This Row],[rating_count]]</f>
        <v>370442002</v>
      </c>
      <c r="K583" s="8" t="str">
        <f>IF(Table1[[#This Row],[actual_price]]&lt;200,"&lt;₹200",IF(Table1[[#This Row],[actual_price]]&lt;=500,"₹200–₹500","&gt;₹500"))</f>
        <v>&gt;₹500</v>
      </c>
      <c r="L583" s="8">
        <f xml:space="preserve"> Table1[[#This Row],[rating]] + (Table1[[#This Row],[rating_count]] / 1000)</f>
        <v>23.097999999999999</v>
      </c>
    </row>
    <row r="584" spans="1:12" x14ac:dyDescent="0.25">
      <c r="A584">
        <v>583</v>
      </c>
      <c r="B584" t="s">
        <v>1148</v>
      </c>
      <c r="C584" t="s">
        <v>1149</v>
      </c>
      <c r="D584" t="s">
        <v>779</v>
      </c>
      <c r="E584" s="7">
        <v>139</v>
      </c>
      <c r="F584" s="7">
        <v>499</v>
      </c>
      <c r="G584" s="9">
        <v>72</v>
      </c>
      <c r="H584" s="7">
        <v>4.2</v>
      </c>
      <c r="I584" s="7">
        <v>4971</v>
      </c>
      <c r="J584" s="7">
        <f xml:space="preserve"> Table1[[#This Row],[actual_price]] * Table1[[#This Row],[rating_count]]</f>
        <v>2480529</v>
      </c>
      <c r="K584" s="8" t="str">
        <f>IF(Table1[[#This Row],[actual_price]]&lt;200,"&lt;₹200",IF(Table1[[#This Row],[actual_price]]&lt;=500,"₹200–₹500","&gt;₹500"))</f>
        <v>₹200–₹500</v>
      </c>
      <c r="L584" s="8">
        <f xml:space="preserve"> Table1[[#This Row],[rating]] + (Table1[[#This Row],[rating_count]] / 1000)</f>
        <v>9.1709999999999994</v>
      </c>
    </row>
    <row r="585" spans="1:12" x14ac:dyDescent="0.25">
      <c r="A585">
        <v>584</v>
      </c>
      <c r="B585" t="s">
        <v>1150</v>
      </c>
      <c r="C585" t="s">
        <v>1151</v>
      </c>
      <c r="D585" t="s">
        <v>930</v>
      </c>
      <c r="E585" s="7">
        <v>2599</v>
      </c>
      <c r="F585" s="7">
        <v>6999</v>
      </c>
      <c r="G585" s="9">
        <v>63</v>
      </c>
      <c r="H585" s="7">
        <v>4.5</v>
      </c>
      <c r="I585" s="7">
        <v>1526</v>
      </c>
      <c r="J585" s="7">
        <f xml:space="preserve"> Table1[[#This Row],[actual_price]] * Table1[[#This Row],[rating_count]]</f>
        <v>10680474</v>
      </c>
      <c r="K585" s="8" t="str">
        <f>IF(Table1[[#This Row],[actual_price]]&lt;200,"&lt;₹200",IF(Table1[[#This Row],[actual_price]]&lt;=500,"₹200–₹500","&gt;₹500"))</f>
        <v>&gt;₹500</v>
      </c>
      <c r="L585" s="8">
        <f xml:space="preserve"> Table1[[#This Row],[rating]] + (Table1[[#This Row],[rating_count]] / 1000)</f>
        <v>6.0259999999999998</v>
      </c>
    </row>
    <row r="586" spans="1:12" x14ac:dyDescent="0.25">
      <c r="A586">
        <v>585</v>
      </c>
      <c r="B586" t="s">
        <v>1152</v>
      </c>
      <c r="C586" t="s">
        <v>1153</v>
      </c>
      <c r="D586" t="s">
        <v>726</v>
      </c>
      <c r="E586" s="7">
        <v>365</v>
      </c>
      <c r="F586" s="7">
        <v>999</v>
      </c>
      <c r="G586" s="9">
        <v>63</v>
      </c>
      <c r="H586" s="7">
        <v>4.0999999999999996</v>
      </c>
      <c r="I586" s="7">
        <v>363711</v>
      </c>
      <c r="J586" s="7">
        <f xml:space="preserve"> Table1[[#This Row],[actual_price]] * Table1[[#This Row],[rating_count]]</f>
        <v>363347289</v>
      </c>
      <c r="K586" s="8" t="str">
        <f>IF(Table1[[#This Row],[actual_price]]&lt;200,"&lt;₹200",IF(Table1[[#This Row],[actual_price]]&lt;=500,"₹200–₹500","&gt;₹500"))</f>
        <v>&gt;₹500</v>
      </c>
      <c r="L586" s="8">
        <f xml:space="preserve"> Table1[[#This Row],[rating]] + (Table1[[#This Row],[rating_count]] / 1000)</f>
        <v>367.81100000000004</v>
      </c>
    </row>
    <row r="587" spans="1:12" x14ac:dyDescent="0.25">
      <c r="A587">
        <v>586</v>
      </c>
      <c r="B587" t="s">
        <v>1154</v>
      </c>
      <c r="C587" t="s">
        <v>1155</v>
      </c>
      <c r="D587" t="s">
        <v>726</v>
      </c>
      <c r="E587" s="7">
        <v>1499</v>
      </c>
      <c r="F587" s="7">
        <v>4490</v>
      </c>
      <c r="G587" s="9">
        <v>67</v>
      </c>
      <c r="H587" s="7">
        <v>3.9</v>
      </c>
      <c r="I587" s="7">
        <v>136954</v>
      </c>
      <c r="J587" s="7">
        <f xml:space="preserve"> Table1[[#This Row],[actual_price]] * Table1[[#This Row],[rating_count]]</f>
        <v>614923460</v>
      </c>
      <c r="K587" s="8" t="str">
        <f>IF(Table1[[#This Row],[actual_price]]&lt;200,"&lt;₹200",IF(Table1[[#This Row],[actual_price]]&lt;=500,"₹200–₹500","&gt;₹500"))</f>
        <v>&gt;₹500</v>
      </c>
      <c r="L587" s="8">
        <f xml:space="preserve"> Table1[[#This Row],[rating]] + (Table1[[#This Row],[rating_count]] / 1000)</f>
        <v>140.85400000000001</v>
      </c>
    </row>
    <row r="588" spans="1:12" x14ac:dyDescent="0.25">
      <c r="A588">
        <v>587</v>
      </c>
      <c r="B588" t="s">
        <v>696</v>
      </c>
      <c r="C588" t="s">
        <v>697</v>
      </c>
      <c r="D588" t="s">
        <v>695</v>
      </c>
      <c r="E588" s="7">
        <v>1998</v>
      </c>
      <c r="F588" s="7">
        <v>9999</v>
      </c>
      <c r="G588" s="9">
        <v>80</v>
      </c>
      <c r="H588" s="7">
        <v>4.3</v>
      </c>
      <c r="I588" s="7">
        <v>27709</v>
      </c>
      <c r="J588" s="7">
        <f xml:space="preserve"> Table1[[#This Row],[actual_price]] * Table1[[#This Row],[rating_count]]</f>
        <v>277062291</v>
      </c>
      <c r="K588" s="8" t="str">
        <f>IF(Table1[[#This Row],[actual_price]]&lt;200,"&lt;₹200",IF(Table1[[#This Row],[actual_price]]&lt;=500,"₹200–₹500","&gt;₹500"))</f>
        <v>&gt;₹500</v>
      </c>
      <c r="L588" s="8">
        <f xml:space="preserve"> Table1[[#This Row],[rating]] + (Table1[[#This Row],[rating_count]] / 1000)</f>
        <v>32.009</v>
      </c>
    </row>
    <row r="589" spans="1:12" x14ac:dyDescent="0.25">
      <c r="A589">
        <v>588</v>
      </c>
      <c r="B589" t="s">
        <v>698</v>
      </c>
      <c r="C589" t="s">
        <v>699</v>
      </c>
      <c r="D589" t="s">
        <v>695</v>
      </c>
      <c r="E589" s="7">
        <v>1799</v>
      </c>
      <c r="F589" s="7">
        <v>7990</v>
      </c>
      <c r="G589" s="9">
        <v>77</v>
      </c>
      <c r="H589" s="7">
        <v>3.8</v>
      </c>
      <c r="I589" s="7">
        <v>17833</v>
      </c>
      <c r="J589" s="7">
        <f xml:space="preserve"> Table1[[#This Row],[actual_price]] * Table1[[#This Row],[rating_count]]</f>
        <v>142485670</v>
      </c>
      <c r="K589" s="8" t="str">
        <f>IF(Table1[[#This Row],[actual_price]]&lt;200,"&lt;₹200",IF(Table1[[#This Row],[actual_price]]&lt;=500,"₹200–₹500","&gt;₹500"))</f>
        <v>&gt;₹500</v>
      </c>
      <c r="L589" s="8">
        <f xml:space="preserve"> Table1[[#This Row],[rating]] + (Table1[[#This Row],[rating_count]] / 1000)</f>
        <v>21.632999999999999</v>
      </c>
    </row>
    <row r="590" spans="1:12" x14ac:dyDescent="0.25">
      <c r="A590">
        <v>589</v>
      </c>
      <c r="B590" t="s">
        <v>1156</v>
      </c>
      <c r="C590" t="s">
        <v>1157</v>
      </c>
      <c r="D590" t="s">
        <v>1158</v>
      </c>
      <c r="E590" s="7">
        <v>289</v>
      </c>
      <c r="F590" s="7">
        <v>650</v>
      </c>
      <c r="G590" s="9">
        <v>56</v>
      </c>
      <c r="H590" s="7">
        <v>4.3</v>
      </c>
      <c r="I590" s="7">
        <v>253105</v>
      </c>
      <c r="J590" s="7">
        <f xml:space="preserve"> Table1[[#This Row],[actual_price]] * Table1[[#This Row],[rating_count]]</f>
        <v>164518250</v>
      </c>
      <c r="K590" s="8" t="str">
        <f>IF(Table1[[#This Row],[actual_price]]&lt;200,"&lt;₹200",IF(Table1[[#This Row],[actual_price]]&lt;=500,"₹200–₹500","&gt;₹500"))</f>
        <v>&gt;₹500</v>
      </c>
      <c r="L590" s="8">
        <f xml:space="preserve"> Table1[[#This Row],[rating]] + (Table1[[#This Row],[rating_count]] / 1000)</f>
        <v>257.40499999999997</v>
      </c>
    </row>
    <row r="591" spans="1:12" x14ac:dyDescent="0.25">
      <c r="A591">
        <v>590</v>
      </c>
      <c r="B591" t="s">
        <v>1159</v>
      </c>
      <c r="C591" t="s">
        <v>1160</v>
      </c>
      <c r="D591" t="s">
        <v>1161</v>
      </c>
      <c r="E591" s="7">
        <v>599</v>
      </c>
      <c r="F591" s="7">
        <v>895</v>
      </c>
      <c r="G591" s="9">
        <v>33</v>
      </c>
      <c r="H591" s="7">
        <v>4.4000000000000004</v>
      </c>
      <c r="I591" s="7">
        <v>61314</v>
      </c>
      <c r="J591" s="7">
        <f xml:space="preserve"> Table1[[#This Row],[actual_price]] * Table1[[#This Row],[rating_count]]</f>
        <v>54876030</v>
      </c>
      <c r="K591" s="8" t="str">
        <f>IF(Table1[[#This Row],[actual_price]]&lt;200,"&lt;₹200",IF(Table1[[#This Row],[actual_price]]&lt;=500,"₹200–₹500","&gt;₹500"))</f>
        <v>&gt;₹500</v>
      </c>
      <c r="L591" s="8">
        <f xml:space="preserve"> Table1[[#This Row],[rating]] + (Table1[[#This Row],[rating_count]] / 1000)</f>
        <v>65.713999999999999</v>
      </c>
    </row>
    <row r="592" spans="1:12" x14ac:dyDescent="0.25">
      <c r="A592">
        <v>591</v>
      </c>
      <c r="B592" t="s">
        <v>1162</v>
      </c>
      <c r="C592" t="s">
        <v>1163</v>
      </c>
      <c r="D592" t="s">
        <v>1164</v>
      </c>
      <c r="E592" s="7">
        <v>217</v>
      </c>
      <c r="F592" s="7">
        <v>237</v>
      </c>
      <c r="G592" s="9">
        <v>8</v>
      </c>
      <c r="H592" s="7">
        <v>3.8</v>
      </c>
      <c r="I592" s="7">
        <v>7354</v>
      </c>
      <c r="J592" s="7">
        <f xml:space="preserve"> Table1[[#This Row],[actual_price]] * Table1[[#This Row],[rating_count]]</f>
        <v>1742898</v>
      </c>
      <c r="K592" s="8" t="str">
        <f>IF(Table1[[#This Row],[actual_price]]&lt;200,"&lt;₹200",IF(Table1[[#This Row],[actual_price]]&lt;=500,"₹200–₹500","&gt;₹500"))</f>
        <v>₹200–₹500</v>
      </c>
      <c r="L592" s="8">
        <f xml:space="preserve"> Table1[[#This Row],[rating]] + (Table1[[#This Row],[rating_count]] / 1000)</f>
        <v>11.154</v>
      </c>
    </row>
    <row r="593" spans="1:12" x14ac:dyDescent="0.25">
      <c r="A593">
        <v>592</v>
      </c>
      <c r="B593" t="s">
        <v>1165</v>
      </c>
      <c r="C593" t="s">
        <v>1166</v>
      </c>
      <c r="D593" t="s">
        <v>726</v>
      </c>
      <c r="E593" s="7">
        <v>1299</v>
      </c>
      <c r="F593" s="7">
        <v>2990</v>
      </c>
      <c r="G593" s="9">
        <v>57</v>
      </c>
      <c r="H593" s="7">
        <v>3.8</v>
      </c>
      <c r="I593" s="7">
        <v>180998</v>
      </c>
      <c r="J593" s="7">
        <f xml:space="preserve"> Table1[[#This Row],[actual_price]] * Table1[[#This Row],[rating_count]]</f>
        <v>541184020</v>
      </c>
      <c r="K593" s="8" t="str">
        <f>IF(Table1[[#This Row],[actual_price]]&lt;200,"&lt;₹200",IF(Table1[[#This Row],[actual_price]]&lt;=500,"₹200–₹500","&gt;₹500"))</f>
        <v>&gt;₹500</v>
      </c>
      <c r="L593" s="8">
        <f xml:space="preserve"> Table1[[#This Row],[rating]] + (Table1[[#This Row],[rating_count]] / 1000)</f>
        <v>184.798</v>
      </c>
    </row>
    <row r="594" spans="1:12" x14ac:dyDescent="0.25">
      <c r="A594">
        <v>593</v>
      </c>
      <c r="B594" t="s">
        <v>1167</v>
      </c>
      <c r="C594" t="s">
        <v>1168</v>
      </c>
      <c r="D594" t="s">
        <v>1169</v>
      </c>
      <c r="E594" s="7">
        <v>263</v>
      </c>
      <c r="F594" s="7">
        <v>699</v>
      </c>
      <c r="G594" s="9">
        <v>62</v>
      </c>
      <c r="H594" s="7">
        <v>3.5</v>
      </c>
      <c r="I594" s="7">
        <v>690</v>
      </c>
      <c r="J594" s="7">
        <f xml:space="preserve"> Table1[[#This Row],[actual_price]] * Table1[[#This Row],[rating_count]]</f>
        <v>482310</v>
      </c>
      <c r="K594" s="8" t="str">
        <f>IF(Table1[[#This Row],[actual_price]]&lt;200,"&lt;₹200",IF(Table1[[#This Row],[actual_price]]&lt;=500,"₹200–₹500","&gt;₹500"))</f>
        <v>&gt;₹500</v>
      </c>
      <c r="L594" s="8">
        <f xml:space="preserve"> Table1[[#This Row],[rating]] + (Table1[[#This Row],[rating_count]] / 1000)</f>
        <v>4.1899999999999995</v>
      </c>
    </row>
    <row r="595" spans="1:12" x14ac:dyDescent="0.25">
      <c r="A595">
        <v>594</v>
      </c>
      <c r="B595" t="s">
        <v>714</v>
      </c>
      <c r="C595" t="s">
        <v>715</v>
      </c>
      <c r="D595" t="s">
        <v>716</v>
      </c>
      <c r="E595" s="7">
        <v>569</v>
      </c>
      <c r="F595" s="7">
        <v>1000</v>
      </c>
      <c r="G595" s="9">
        <v>43</v>
      </c>
      <c r="H595" s="7">
        <v>4.4000000000000004</v>
      </c>
      <c r="I595" s="7">
        <v>67262</v>
      </c>
      <c r="J595" s="7">
        <f xml:space="preserve"> Table1[[#This Row],[actual_price]] * Table1[[#This Row],[rating_count]]</f>
        <v>67262000</v>
      </c>
      <c r="K595" s="8" t="str">
        <f>IF(Table1[[#This Row],[actual_price]]&lt;200,"&lt;₹200",IF(Table1[[#This Row],[actual_price]]&lt;=500,"₹200–₹500","&gt;₹500"))</f>
        <v>&gt;₹500</v>
      </c>
      <c r="L595" s="8">
        <f xml:space="preserve"> Table1[[#This Row],[rating]] + (Table1[[#This Row],[rating_count]] / 1000)</f>
        <v>71.662000000000006</v>
      </c>
    </row>
    <row r="596" spans="1:12" x14ac:dyDescent="0.25">
      <c r="A596">
        <v>595</v>
      </c>
      <c r="B596" t="s">
        <v>717</v>
      </c>
      <c r="C596" t="s">
        <v>718</v>
      </c>
      <c r="D596" t="s">
        <v>695</v>
      </c>
      <c r="E596" s="7">
        <v>1999</v>
      </c>
      <c r="F596" s="7">
        <v>4999</v>
      </c>
      <c r="G596" s="9">
        <v>60</v>
      </c>
      <c r="H596" s="7">
        <v>4.0999999999999996</v>
      </c>
      <c r="I596" s="7">
        <v>10689</v>
      </c>
      <c r="J596" s="7">
        <f xml:space="preserve"> Table1[[#This Row],[actual_price]] * Table1[[#This Row],[rating_count]]</f>
        <v>53434311</v>
      </c>
      <c r="K596" s="8" t="str">
        <f>IF(Table1[[#This Row],[actual_price]]&lt;200,"&lt;₹200",IF(Table1[[#This Row],[actual_price]]&lt;=500,"₹200–₹500","&gt;₹500"))</f>
        <v>&gt;₹500</v>
      </c>
      <c r="L596" s="8">
        <f xml:space="preserve"> Table1[[#This Row],[rating]] + (Table1[[#This Row],[rating_count]] / 1000)</f>
        <v>14.789</v>
      </c>
    </row>
    <row r="597" spans="1:12" x14ac:dyDescent="0.25">
      <c r="A597">
        <v>596</v>
      </c>
      <c r="B597" t="s">
        <v>1170</v>
      </c>
      <c r="C597" t="s">
        <v>1171</v>
      </c>
      <c r="D597" t="s">
        <v>726</v>
      </c>
      <c r="E597" s="7">
        <v>1399</v>
      </c>
      <c r="F597" s="7">
        <v>3990</v>
      </c>
      <c r="G597" s="9">
        <v>65</v>
      </c>
      <c r="H597" s="7">
        <v>4.0999999999999996</v>
      </c>
      <c r="I597" s="7">
        <v>141841</v>
      </c>
      <c r="J597" s="7">
        <f xml:space="preserve"> Table1[[#This Row],[actual_price]] * Table1[[#This Row],[rating_count]]</f>
        <v>565945590</v>
      </c>
      <c r="K597" s="8" t="str">
        <f>IF(Table1[[#This Row],[actual_price]]&lt;200,"&lt;₹200",IF(Table1[[#This Row],[actual_price]]&lt;=500,"₹200–₹500","&gt;₹500"))</f>
        <v>&gt;₹500</v>
      </c>
      <c r="L597" s="8">
        <f xml:space="preserve"> Table1[[#This Row],[rating]] + (Table1[[#This Row],[rating_count]] / 1000)</f>
        <v>145.941</v>
      </c>
    </row>
    <row r="598" spans="1:12" x14ac:dyDescent="0.25">
      <c r="A598">
        <v>597</v>
      </c>
      <c r="B598" t="s">
        <v>1172</v>
      </c>
      <c r="C598" t="s">
        <v>1173</v>
      </c>
      <c r="D598" t="s">
        <v>1174</v>
      </c>
      <c r="E598" s="7">
        <v>349</v>
      </c>
      <c r="F598" s="7">
        <v>1499</v>
      </c>
      <c r="G598" s="9">
        <v>77</v>
      </c>
      <c r="H598" s="7">
        <v>4.3</v>
      </c>
      <c r="I598" s="7">
        <v>24791</v>
      </c>
      <c r="J598" s="7">
        <f xml:space="preserve"> Table1[[#This Row],[actual_price]] * Table1[[#This Row],[rating_count]]</f>
        <v>37161709</v>
      </c>
      <c r="K598" s="8" t="str">
        <f>IF(Table1[[#This Row],[actual_price]]&lt;200,"&lt;₹200",IF(Table1[[#This Row],[actual_price]]&lt;=500,"₹200–₹500","&gt;₹500"))</f>
        <v>&gt;₹500</v>
      </c>
      <c r="L598" s="8">
        <f xml:space="preserve"> Table1[[#This Row],[rating]] + (Table1[[#This Row],[rating_count]] / 1000)</f>
        <v>29.091000000000001</v>
      </c>
    </row>
    <row r="599" spans="1:12" x14ac:dyDescent="0.25">
      <c r="A599">
        <v>598</v>
      </c>
      <c r="B599" t="s">
        <v>1175</v>
      </c>
      <c r="C599" t="s">
        <v>1176</v>
      </c>
      <c r="D599" t="s">
        <v>726</v>
      </c>
      <c r="E599" s="7">
        <v>149</v>
      </c>
      <c r="F599" s="7">
        <v>399</v>
      </c>
      <c r="G599" s="9">
        <v>63</v>
      </c>
      <c r="H599" s="7">
        <v>3.5</v>
      </c>
      <c r="I599" s="7">
        <v>21764</v>
      </c>
      <c r="J599" s="7">
        <f xml:space="preserve"> Table1[[#This Row],[actual_price]] * Table1[[#This Row],[rating_count]]</f>
        <v>8683836</v>
      </c>
      <c r="K599" s="8" t="str">
        <f>IF(Table1[[#This Row],[actual_price]]&lt;200,"&lt;₹200",IF(Table1[[#This Row],[actual_price]]&lt;=500,"₹200–₹500","&gt;₹500"))</f>
        <v>₹200–₹500</v>
      </c>
      <c r="L599" s="8">
        <f xml:space="preserve"> Table1[[#This Row],[rating]] + (Table1[[#This Row],[rating_count]] / 1000)</f>
        <v>25.263999999999999</v>
      </c>
    </row>
    <row r="600" spans="1:12" x14ac:dyDescent="0.25">
      <c r="A600">
        <v>599</v>
      </c>
      <c r="B600" t="s">
        <v>724</v>
      </c>
      <c r="C600" t="s">
        <v>725</v>
      </c>
      <c r="D600" t="s">
        <v>726</v>
      </c>
      <c r="E600" s="7">
        <v>599</v>
      </c>
      <c r="F600" s="7">
        <v>999</v>
      </c>
      <c r="G600" s="9">
        <v>40</v>
      </c>
      <c r="H600" s="7">
        <v>4.0999999999999996</v>
      </c>
      <c r="I600" s="7">
        <v>192587</v>
      </c>
      <c r="J600" s="7">
        <f xml:space="preserve"> Table1[[#This Row],[actual_price]] * Table1[[#This Row],[rating_count]]</f>
        <v>192394413</v>
      </c>
      <c r="K600" s="8" t="str">
        <f>IF(Table1[[#This Row],[actual_price]]&lt;200,"&lt;₹200",IF(Table1[[#This Row],[actual_price]]&lt;=500,"₹200–₹500","&gt;₹500"))</f>
        <v>&gt;₹500</v>
      </c>
      <c r="L600" s="8">
        <f xml:space="preserve"> Table1[[#This Row],[rating]] + (Table1[[#This Row],[rating_count]] / 1000)</f>
        <v>196.68699999999998</v>
      </c>
    </row>
    <row r="601" spans="1:12" x14ac:dyDescent="0.25">
      <c r="A601">
        <v>600</v>
      </c>
      <c r="B601" t="s">
        <v>1177</v>
      </c>
      <c r="C601" t="s">
        <v>1178</v>
      </c>
      <c r="D601" t="s">
        <v>1065</v>
      </c>
      <c r="E601" s="7">
        <v>1220</v>
      </c>
      <c r="F601" s="7">
        <v>3990</v>
      </c>
      <c r="G601" s="9">
        <v>69</v>
      </c>
      <c r="H601" s="7">
        <v>4.0999999999999996</v>
      </c>
      <c r="I601" s="7">
        <v>107151</v>
      </c>
      <c r="J601" s="7">
        <f xml:space="preserve"> Table1[[#This Row],[actual_price]] * Table1[[#This Row],[rating_count]]</f>
        <v>427532490</v>
      </c>
      <c r="K601" s="8" t="str">
        <f>IF(Table1[[#This Row],[actual_price]]&lt;200,"&lt;₹200",IF(Table1[[#This Row],[actual_price]]&lt;=500,"₹200–₹500","&gt;₹500"))</f>
        <v>&gt;₹500</v>
      </c>
      <c r="L601" s="8">
        <f xml:space="preserve"> Table1[[#This Row],[rating]] + (Table1[[#This Row],[rating_count]] / 1000)</f>
        <v>111.25099999999999</v>
      </c>
    </row>
    <row r="602" spans="1:12" x14ac:dyDescent="0.25">
      <c r="A602">
        <v>601</v>
      </c>
      <c r="B602" t="s">
        <v>722</v>
      </c>
      <c r="C602" t="s">
        <v>723</v>
      </c>
      <c r="D602" t="s">
        <v>695</v>
      </c>
      <c r="E602" s="7">
        <v>1499</v>
      </c>
      <c r="F602" s="7">
        <v>6990</v>
      </c>
      <c r="G602" s="9">
        <v>79</v>
      </c>
      <c r="H602" s="7">
        <v>3.9</v>
      </c>
      <c r="I602" s="7">
        <v>21797</v>
      </c>
      <c r="J602" s="7">
        <f xml:space="preserve"> Table1[[#This Row],[actual_price]] * Table1[[#This Row],[rating_count]]</f>
        <v>152361030</v>
      </c>
      <c r="K602" s="8" t="str">
        <f>IF(Table1[[#This Row],[actual_price]]&lt;200,"&lt;₹200",IF(Table1[[#This Row],[actual_price]]&lt;=500,"₹200–₹500","&gt;₹500"))</f>
        <v>&gt;₹500</v>
      </c>
      <c r="L602" s="8">
        <f xml:space="preserve"> Table1[[#This Row],[rating]] + (Table1[[#This Row],[rating_count]] / 1000)</f>
        <v>25.696999999999999</v>
      </c>
    </row>
    <row r="603" spans="1:12" x14ac:dyDescent="0.25">
      <c r="A603">
        <v>602</v>
      </c>
      <c r="B603" t="s">
        <v>1179</v>
      </c>
      <c r="C603" t="s">
        <v>1180</v>
      </c>
      <c r="D603" t="s">
        <v>726</v>
      </c>
      <c r="E603" s="7">
        <v>499</v>
      </c>
      <c r="F603" s="7">
        <v>999</v>
      </c>
      <c r="G603" s="9">
        <v>50</v>
      </c>
      <c r="H603" s="7">
        <v>3.9</v>
      </c>
      <c r="I603" s="7">
        <v>92995</v>
      </c>
      <c r="J603" s="7">
        <f xml:space="preserve"> Table1[[#This Row],[actual_price]] * Table1[[#This Row],[rating_count]]</f>
        <v>92902005</v>
      </c>
      <c r="K603" s="8" t="str">
        <f>IF(Table1[[#This Row],[actual_price]]&lt;200,"&lt;₹200",IF(Table1[[#This Row],[actual_price]]&lt;=500,"₹200–₹500","&gt;₹500"))</f>
        <v>&gt;₹500</v>
      </c>
      <c r="L603" s="8">
        <f xml:space="preserve"> Table1[[#This Row],[rating]] + (Table1[[#This Row],[rating_count]] / 1000)</f>
        <v>96.89500000000001</v>
      </c>
    </row>
    <row r="604" spans="1:12" x14ac:dyDescent="0.25">
      <c r="A604">
        <v>603</v>
      </c>
      <c r="B604" t="s">
        <v>1181</v>
      </c>
      <c r="C604" t="s">
        <v>1182</v>
      </c>
      <c r="D604" t="s">
        <v>837</v>
      </c>
      <c r="E604" s="7">
        <v>99</v>
      </c>
      <c r="F604" s="7">
        <v>999</v>
      </c>
      <c r="G604" s="9">
        <v>90</v>
      </c>
      <c r="H604" s="7">
        <v>4.0999999999999996</v>
      </c>
      <c r="I604" s="7">
        <v>8751</v>
      </c>
      <c r="J604" s="7">
        <f xml:space="preserve"> Table1[[#This Row],[actual_price]] * Table1[[#This Row],[rating_count]]</f>
        <v>8742249</v>
      </c>
      <c r="K604" s="8" t="str">
        <f>IF(Table1[[#This Row],[actual_price]]&lt;200,"&lt;₹200",IF(Table1[[#This Row],[actual_price]]&lt;=500,"₹200–₹500","&gt;₹500"))</f>
        <v>&gt;₹500</v>
      </c>
      <c r="L604" s="8">
        <f xml:space="preserve"> Table1[[#This Row],[rating]] + (Table1[[#This Row],[rating_count]] / 1000)</f>
        <v>12.850999999999999</v>
      </c>
    </row>
    <row r="605" spans="1:12" x14ac:dyDescent="0.25">
      <c r="A605">
        <v>604</v>
      </c>
      <c r="B605" t="s">
        <v>733</v>
      </c>
      <c r="C605" t="s">
        <v>734</v>
      </c>
      <c r="D605" t="s">
        <v>735</v>
      </c>
      <c r="E605" s="7">
        <v>349</v>
      </c>
      <c r="F605" s="7">
        <v>1299</v>
      </c>
      <c r="G605" s="9">
        <v>73</v>
      </c>
      <c r="H605" s="7">
        <v>4</v>
      </c>
      <c r="I605" s="7">
        <v>14283</v>
      </c>
      <c r="J605" s="7">
        <f xml:space="preserve"> Table1[[#This Row],[actual_price]] * Table1[[#This Row],[rating_count]]</f>
        <v>18553617</v>
      </c>
      <c r="K605" s="8" t="str">
        <f>IF(Table1[[#This Row],[actual_price]]&lt;200,"&lt;₹200",IF(Table1[[#This Row],[actual_price]]&lt;=500,"₹200–₹500","&gt;₹500"))</f>
        <v>&gt;₹500</v>
      </c>
      <c r="L605" s="8">
        <f xml:space="preserve"> Table1[[#This Row],[rating]] + (Table1[[#This Row],[rating_count]] / 1000)</f>
        <v>18.283000000000001</v>
      </c>
    </row>
    <row r="606" spans="1:12" x14ac:dyDescent="0.25">
      <c r="A606">
        <v>605</v>
      </c>
      <c r="B606" t="s">
        <v>1183</v>
      </c>
      <c r="C606" t="s">
        <v>1184</v>
      </c>
      <c r="D606" t="s">
        <v>1158</v>
      </c>
      <c r="E606" s="7">
        <v>475</v>
      </c>
      <c r="F606" s="7">
        <v>1500</v>
      </c>
      <c r="G606" s="9">
        <v>68</v>
      </c>
      <c r="H606" s="7">
        <v>4.2</v>
      </c>
      <c r="I606" s="7">
        <v>64273</v>
      </c>
      <c r="J606" s="7">
        <f xml:space="preserve"> Table1[[#This Row],[actual_price]] * Table1[[#This Row],[rating_count]]</f>
        <v>96409500</v>
      </c>
      <c r="K606" s="8" t="str">
        <f>IF(Table1[[#This Row],[actual_price]]&lt;200,"&lt;₹200",IF(Table1[[#This Row],[actual_price]]&lt;=500,"₹200–₹500","&gt;₹500"))</f>
        <v>&gt;₹500</v>
      </c>
      <c r="L606" s="8">
        <f xml:space="preserve"> Table1[[#This Row],[rating]] + (Table1[[#This Row],[rating_count]] / 1000)</f>
        <v>68.472999999999999</v>
      </c>
    </row>
    <row r="607" spans="1:12" x14ac:dyDescent="0.25">
      <c r="A607">
        <v>606</v>
      </c>
      <c r="B607" t="s">
        <v>1185</v>
      </c>
      <c r="C607" t="s">
        <v>1186</v>
      </c>
      <c r="D607" t="s">
        <v>1161</v>
      </c>
      <c r="E607" s="7">
        <v>269</v>
      </c>
      <c r="F607" s="7">
        <v>649</v>
      </c>
      <c r="G607" s="9">
        <v>59</v>
      </c>
      <c r="H607" s="7">
        <v>4.3</v>
      </c>
      <c r="I607" s="7">
        <v>54315</v>
      </c>
      <c r="J607" s="7">
        <f xml:space="preserve"> Table1[[#This Row],[actual_price]] * Table1[[#This Row],[rating_count]]</f>
        <v>35250435</v>
      </c>
      <c r="K607" s="8" t="str">
        <f>IF(Table1[[#This Row],[actual_price]]&lt;200,"&lt;₹200",IF(Table1[[#This Row],[actual_price]]&lt;=500,"₹200–₹500","&gt;₹500"))</f>
        <v>&gt;₹500</v>
      </c>
      <c r="L607" s="8">
        <f xml:space="preserve"> Table1[[#This Row],[rating]] + (Table1[[#This Row],[rating_count]] / 1000)</f>
        <v>58.614999999999995</v>
      </c>
    </row>
    <row r="608" spans="1:12" x14ac:dyDescent="0.25">
      <c r="A608">
        <v>607</v>
      </c>
      <c r="B608" t="s">
        <v>1187</v>
      </c>
      <c r="C608" t="s">
        <v>1188</v>
      </c>
      <c r="D608" t="s">
        <v>1161</v>
      </c>
      <c r="E608" s="7">
        <v>299</v>
      </c>
      <c r="F608" s="7">
        <v>599</v>
      </c>
      <c r="G608" s="9">
        <v>50</v>
      </c>
      <c r="H608" s="7">
        <v>4.0999999999999996</v>
      </c>
      <c r="I608" s="7">
        <v>1597</v>
      </c>
      <c r="J608" s="7">
        <f xml:space="preserve"> Table1[[#This Row],[actual_price]] * Table1[[#This Row],[rating_count]]</f>
        <v>956603</v>
      </c>
      <c r="K608" s="8" t="str">
        <f>IF(Table1[[#This Row],[actual_price]]&lt;200,"&lt;₹200",IF(Table1[[#This Row],[actual_price]]&lt;=500,"₹200–₹500","&gt;₹500"))</f>
        <v>&gt;₹500</v>
      </c>
      <c r="L608" s="8">
        <f xml:space="preserve"> Table1[[#This Row],[rating]] + (Table1[[#This Row],[rating_count]] / 1000)</f>
        <v>5.6969999999999992</v>
      </c>
    </row>
    <row r="609" spans="1:12" x14ac:dyDescent="0.25">
      <c r="A609">
        <v>608</v>
      </c>
      <c r="B609" t="s">
        <v>752</v>
      </c>
      <c r="C609" t="s">
        <v>753</v>
      </c>
      <c r="D609" t="s">
        <v>695</v>
      </c>
      <c r="E609" s="7">
        <v>1599</v>
      </c>
      <c r="F609" s="7">
        <v>3999</v>
      </c>
      <c r="G609" s="9">
        <v>60</v>
      </c>
      <c r="H609" s="7">
        <v>4</v>
      </c>
      <c r="I609" s="7">
        <v>30254</v>
      </c>
      <c r="J609" s="7">
        <f xml:space="preserve"> Table1[[#This Row],[actual_price]] * Table1[[#This Row],[rating_count]]</f>
        <v>120985746</v>
      </c>
      <c r="K609" s="8" t="str">
        <f>IF(Table1[[#This Row],[actual_price]]&lt;200,"&lt;₹200",IF(Table1[[#This Row],[actual_price]]&lt;=500,"₹200–₹500","&gt;₹500"))</f>
        <v>&gt;₹500</v>
      </c>
      <c r="L609" s="8">
        <f xml:space="preserve"> Table1[[#This Row],[rating]] + (Table1[[#This Row],[rating_count]] / 1000)</f>
        <v>34.254000000000005</v>
      </c>
    </row>
    <row r="610" spans="1:12" x14ac:dyDescent="0.25">
      <c r="A610">
        <v>609</v>
      </c>
      <c r="B610" t="s">
        <v>754</v>
      </c>
      <c r="C610" t="s">
        <v>755</v>
      </c>
      <c r="D610" t="s">
        <v>695</v>
      </c>
      <c r="E610" s="7">
        <v>1499</v>
      </c>
      <c r="F610" s="7">
        <v>7999</v>
      </c>
      <c r="G610" s="9">
        <v>81</v>
      </c>
      <c r="H610" s="7">
        <v>4.2</v>
      </c>
      <c r="I610" s="7">
        <v>22638</v>
      </c>
      <c r="J610" s="7">
        <f xml:space="preserve"> Table1[[#This Row],[actual_price]] * Table1[[#This Row],[rating_count]]</f>
        <v>181081362</v>
      </c>
      <c r="K610" s="8" t="str">
        <f>IF(Table1[[#This Row],[actual_price]]&lt;200,"&lt;₹200",IF(Table1[[#This Row],[actual_price]]&lt;=500,"₹200–₹500","&gt;₹500"))</f>
        <v>&gt;₹500</v>
      </c>
      <c r="L610" s="8">
        <f xml:space="preserve"> Table1[[#This Row],[rating]] + (Table1[[#This Row],[rating_count]] / 1000)</f>
        <v>26.838000000000001</v>
      </c>
    </row>
    <row r="611" spans="1:12" x14ac:dyDescent="0.25">
      <c r="A611">
        <v>610</v>
      </c>
      <c r="B611" t="s">
        <v>1189</v>
      </c>
      <c r="C611" t="s">
        <v>1190</v>
      </c>
      <c r="D611" t="s">
        <v>726</v>
      </c>
      <c r="E611" s="7">
        <v>329</v>
      </c>
      <c r="F611" s="7">
        <v>999</v>
      </c>
      <c r="G611" s="9">
        <v>67</v>
      </c>
      <c r="H611" s="7">
        <v>3.9</v>
      </c>
      <c r="I611" s="7">
        <v>77027</v>
      </c>
      <c r="J611" s="7">
        <f xml:space="preserve"> Table1[[#This Row],[actual_price]] * Table1[[#This Row],[rating_count]]</f>
        <v>76949973</v>
      </c>
      <c r="K611" s="8" t="str">
        <f>IF(Table1[[#This Row],[actual_price]]&lt;200,"&lt;₹200",IF(Table1[[#This Row],[actual_price]]&lt;=500,"₹200–₹500","&gt;₹500"))</f>
        <v>&gt;₹500</v>
      </c>
      <c r="L611" s="8">
        <f xml:space="preserve"> Table1[[#This Row],[rating]] + (Table1[[#This Row],[rating_count]] / 1000)</f>
        <v>80.927000000000007</v>
      </c>
    </row>
    <row r="612" spans="1:12" x14ac:dyDescent="0.25">
      <c r="A612">
        <v>611</v>
      </c>
      <c r="B612" t="s">
        <v>1191</v>
      </c>
      <c r="C612" t="s">
        <v>1192</v>
      </c>
      <c r="D612" t="s">
        <v>1193</v>
      </c>
      <c r="E612" s="7">
        <v>549</v>
      </c>
      <c r="F612" s="7">
        <v>1799</v>
      </c>
      <c r="G612" s="9">
        <v>69</v>
      </c>
      <c r="H612" s="7">
        <v>4.3</v>
      </c>
      <c r="I612" s="7">
        <v>28829</v>
      </c>
      <c r="J612" s="7">
        <f xml:space="preserve"> Table1[[#This Row],[actual_price]] * Table1[[#This Row],[rating_count]]</f>
        <v>51863371</v>
      </c>
      <c r="K612" s="8" t="str">
        <f>IF(Table1[[#This Row],[actual_price]]&lt;200,"&lt;₹200",IF(Table1[[#This Row],[actual_price]]&lt;=500,"₹200–₹500","&gt;₹500"))</f>
        <v>&gt;₹500</v>
      </c>
      <c r="L612" s="8">
        <f xml:space="preserve"> Table1[[#This Row],[rating]] + (Table1[[#This Row],[rating_count]] / 1000)</f>
        <v>33.128999999999998</v>
      </c>
    </row>
    <row r="613" spans="1:12" x14ac:dyDescent="0.25">
      <c r="A613">
        <v>612</v>
      </c>
      <c r="B613" t="s">
        <v>763</v>
      </c>
      <c r="C613" t="s">
        <v>764</v>
      </c>
      <c r="D613" t="s">
        <v>695</v>
      </c>
      <c r="E613" s="7">
        <v>2199</v>
      </c>
      <c r="F613" s="7">
        <v>9999</v>
      </c>
      <c r="G613" s="9">
        <v>78</v>
      </c>
      <c r="H613" s="7">
        <v>4.2</v>
      </c>
      <c r="I613" s="7">
        <v>29478</v>
      </c>
      <c r="J613" s="7">
        <f xml:space="preserve"> Table1[[#This Row],[actual_price]] * Table1[[#This Row],[rating_count]]</f>
        <v>294750522</v>
      </c>
      <c r="K613" s="8" t="str">
        <f>IF(Table1[[#This Row],[actual_price]]&lt;200,"&lt;₹200",IF(Table1[[#This Row],[actual_price]]&lt;=500,"₹200–₹500","&gt;₹500"))</f>
        <v>&gt;₹500</v>
      </c>
      <c r="L613" s="8">
        <f xml:space="preserve"> Table1[[#This Row],[rating]] + (Table1[[#This Row],[rating_count]] / 1000)</f>
        <v>33.678000000000004</v>
      </c>
    </row>
    <row r="614" spans="1:12" x14ac:dyDescent="0.25">
      <c r="A614">
        <v>613</v>
      </c>
      <c r="B614" t="s">
        <v>1194</v>
      </c>
      <c r="C614" t="s">
        <v>1195</v>
      </c>
      <c r="D614" t="s">
        <v>1161</v>
      </c>
      <c r="E614" s="7">
        <v>299</v>
      </c>
      <c r="F614" s="7">
        <v>650</v>
      </c>
      <c r="G614" s="9">
        <v>54</v>
      </c>
      <c r="H614" s="7">
        <v>4.5</v>
      </c>
      <c r="I614" s="7">
        <v>33176</v>
      </c>
      <c r="J614" s="7">
        <f xml:space="preserve"> Table1[[#This Row],[actual_price]] * Table1[[#This Row],[rating_count]]</f>
        <v>21564400</v>
      </c>
      <c r="K614" s="8" t="str">
        <f>IF(Table1[[#This Row],[actual_price]]&lt;200,"&lt;₹200",IF(Table1[[#This Row],[actual_price]]&lt;=500,"₹200–₹500","&gt;₹500"))</f>
        <v>&gt;₹500</v>
      </c>
      <c r="L614" s="8">
        <f xml:space="preserve"> Table1[[#This Row],[rating]] + (Table1[[#This Row],[rating_count]] / 1000)</f>
        <v>37.676000000000002</v>
      </c>
    </row>
    <row r="615" spans="1:12" x14ac:dyDescent="0.25">
      <c r="A615">
        <v>614</v>
      </c>
      <c r="B615" t="s">
        <v>1196</v>
      </c>
      <c r="C615" t="s">
        <v>1197</v>
      </c>
      <c r="D615" t="s">
        <v>1198</v>
      </c>
      <c r="E615" s="7">
        <v>798</v>
      </c>
      <c r="F615" s="7">
        <v>1995</v>
      </c>
      <c r="G615" s="9">
        <v>60</v>
      </c>
      <c r="H615" s="7">
        <v>4</v>
      </c>
      <c r="I615" s="7">
        <v>68664</v>
      </c>
      <c r="J615" s="7">
        <f xml:space="preserve"> Table1[[#This Row],[actual_price]] * Table1[[#This Row],[rating_count]]</f>
        <v>136984680</v>
      </c>
      <c r="K615" s="8" t="str">
        <f>IF(Table1[[#This Row],[actual_price]]&lt;200,"&lt;₹200",IF(Table1[[#This Row],[actual_price]]&lt;=500,"₹200–₹500","&gt;₹500"))</f>
        <v>&gt;₹500</v>
      </c>
      <c r="L615" s="8">
        <f xml:space="preserve"> Table1[[#This Row],[rating]] + (Table1[[#This Row],[rating_count]] / 1000)</f>
        <v>72.664000000000001</v>
      </c>
    </row>
    <row r="616" spans="1:12" x14ac:dyDescent="0.25">
      <c r="A616">
        <v>615</v>
      </c>
      <c r="B616" t="s">
        <v>8</v>
      </c>
      <c r="C616" t="s">
        <v>9</v>
      </c>
      <c r="D616" t="s">
        <v>10</v>
      </c>
      <c r="E616" s="7">
        <v>399</v>
      </c>
      <c r="F616" s="7">
        <v>1099</v>
      </c>
      <c r="G616" s="9">
        <v>64</v>
      </c>
      <c r="H616" s="7">
        <v>4.2</v>
      </c>
      <c r="I616" s="7">
        <v>24269</v>
      </c>
      <c r="J616" s="7">
        <f xml:space="preserve"> Table1[[#This Row],[actual_price]] * Table1[[#This Row],[rating_count]]</f>
        <v>26671631</v>
      </c>
      <c r="K616" s="8" t="str">
        <f>IF(Table1[[#This Row],[actual_price]]&lt;200,"&lt;₹200",IF(Table1[[#This Row],[actual_price]]&lt;=500,"₹200–₹500","&gt;₹500"))</f>
        <v>&gt;₹500</v>
      </c>
      <c r="L616" s="8">
        <f xml:space="preserve"> Table1[[#This Row],[rating]] + (Table1[[#This Row],[rating_count]] / 1000)</f>
        <v>28.468999999999998</v>
      </c>
    </row>
    <row r="617" spans="1:12" x14ac:dyDescent="0.25">
      <c r="A617">
        <v>616</v>
      </c>
      <c r="B617" t="s">
        <v>1199</v>
      </c>
      <c r="C617" t="s">
        <v>1200</v>
      </c>
      <c r="D617" t="s">
        <v>1201</v>
      </c>
      <c r="E617" s="7">
        <v>266</v>
      </c>
      <c r="F617" s="7">
        <v>315</v>
      </c>
      <c r="G617" s="9">
        <v>16</v>
      </c>
      <c r="H617" s="7">
        <v>4.5</v>
      </c>
      <c r="I617" s="7">
        <v>28030</v>
      </c>
      <c r="J617" s="7">
        <f xml:space="preserve"> Table1[[#This Row],[actual_price]] * Table1[[#This Row],[rating_count]]</f>
        <v>8829450</v>
      </c>
      <c r="K617" s="8" t="str">
        <f>IF(Table1[[#This Row],[actual_price]]&lt;200,"&lt;₹200",IF(Table1[[#This Row],[actual_price]]&lt;=500,"₹200–₹500","&gt;₹500"))</f>
        <v>₹200–₹500</v>
      </c>
      <c r="L617" s="8">
        <f xml:space="preserve"> Table1[[#This Row],[rating]] + (Table1[[#This Row],[rating_count]] / 1000)</f>
        <v>32.53</v>
      </c>
    </row>
    <row r="618" spans="1:12" x14ac:dyDescent="0.25">
      <c r="A618">
        <v>617</v>
      </c>
      <c r="B618" t="s">
        <v>1202</v>
      </c>
      <c r="C618" t="s">
        <v>1203</v>
      </c>
      <c r="D618" t="s">
        <v>1204</v>
      </c>
      <c r="E618" s="7">
        <v>50</v>
      </c>
      <c r="F618" s="7">
        <v>50</v>
      </c>
      <c r="G618" s="9">
        <v>0</v>
      </c>
      <c r="H618" s="7">
        <v>4.3</v>
      </c>
      <c r="I618" s="7">
        <v>5792</v>
      </c>
      <c r="J618" s="7">
        <f xml:space="preserve"> Table1[[#This Row],[actual_price]] * Table1[[#This Row],[rating_count]]</f>
        <v>289600</v>
      </c>
      <c r="K618" s="8" t="str">
        <f>IF(Table1[[#This Row],[actual_price]]&lt;200,"&lt;₹200",IF(Table1[[#This Row],[actual_price]]&lt;=500,"₹200–₹500","&gt;₹500"))</f>
        <v>&lt;₹200</v>
      </c>
      <c r="L618" s="8">
        <f xml:space="preserve"> Table1[[#This Row],[rating]] + (Table1[[#This Row],[rating_count]] / 1000)</f>
        <v>10.091999999999999</v>
      </c>
    </row>
    <row r="619" spans="1:12" x14ac:dyDescent="0.25">
      <c r="A619">
        <v>618</v>
      </c>
      <c r="B619" t="s">
        <v>1205</v>
      </c>
      <c r="C619" t="s">
        <v>1206</v>
      </c>
      <c r="D619" t="s">
        <v>1207</v>
      </c>
      <c r="E619" s="7">
        <v>130</v>
      </c>
      <c r="F619" s="7">
        <v>165</v>
      </c>
      <c r="G619" s="9">
        <v>21</v>
      </c>
      <c r="H619" s="7">
        <v>3.9</v>
      </c>
      <c r="I619" s="7">
        <v>14778</v>
      </c>
      <c r="J619" s="7">
        <f xml:space="preserve"> Table1[[#This Row],[actual_price]] * Table1[[#This Row],[rating_count]]</f>
        <v>2438370</v>
      </c>
      <c r="K619" s="8" t="str">
        <f>IF(Table1[[#This Row],[actual_price]]&lt;200,"&lt;₹200",IF(Table1[[#This Row],[actual_price]]&lt;=500,"₹200–₹500","&gt;₹500"))</f>
        <v>&lt;₹200</v>
      </c>
      <c r="L619" s="8">
        <f xml:space="preserve"> Table1[[#This Row],[rating]] + (Table1[[#This Row],[rating_count]] / 1000)</f>
        <v>18.678000000000001</v>
      </c>
    </row>
    <row r="620" spans="1:12" x14ac:dyDescent="0.25">
      <c r="A620">
        <v>619</v>
      </c>
      <c r="B620" t="s">
        <v>1208</v>
      </c>
      <c r="C620" t="s">
        <v>1209</v>
      </c>
      <c r="D620" t="s">
        <v>726</v>
      </c>
      <c r="E620" s="7">
        <v>449</v>
      </c>
      <c r="F620" s="7">
        <v>1290</v>
      </c>
      <c r="G620" s="9">
        <v>65</v>
      </c>
      <c r="H620" s="7">
        <v>4.0999999999999996</v>
      </c>
      <c r="I620" s="7">
        <v>91770</v>
      </c>
      <c r="J620" s="7">
        <f xml:space="preserve"> Table1[[#This Row],[actual_price]] * Table1[[#This Row],[rating_count]]</f>
        <v>118383300</v>
      </c>
      <c r="K620" s="8" t="str">
        <f>IF(Table1[[#This Row],[actual_price]]&lt;200,"&lt;₹200",IF(Table1[[#This Row],[actual_price]]&lt;=500,"₹200–₹500","&gt;₹500"))</f>
        <v>&gt;₹500</v>
      </c>
      <c r="L620" s="8">
        <f xml:space="preserve"> Table1[[#This Row],[rating]] + (Table1[[#This Row],[rating_count]] / 1000)</f>
        <v>95.86999999999999</v>
      </c>
    </row>
    <row r="621" spans="1:12" x14ac:dyDescent="0.25">
      <c r="A621">
        <v>620</v>
      </c>
      <c r="B621" t="s">
        <v>780</v>
      </c>
      <c r="C621" t="s">
        <v>781</v>
      </c>
      <c r="D621" t="s">
        <v>695</v>
      </c>
      <c r="E621" s="7">
        <v>3999</v>
      </c>
      <c r="F621" s="7">
        <v>16999</v>
      </c>
      <c r="G621" s="9">
        <v>76</v>
      </c>
      <c r="H621" s="7">
        <v>4.3</v>
      </c>
      <c r="I621" s="7">
        <v>17162</v>
      </c>
      <c r="J621" s="7">
        <f xml:space="preserve"> Table1[[#This Row],[actual_price]] * Table1[[#This Row],[rating_count]]</f>
        <v>291736838</v>
      </c>
      <c r="K621" s="8" t="str">
        <f>IF(Table1[[#This Row],[actual_price]]&lt;200,"&lt;₹200",IF(Table1[[#This Row],[actual_price]]&lt;=500,"₹200–₹500","&gt;₹500"))</f>
        <v>&gt;₹500</v>
      </c>
      <c r="L621" s="8">
        <f xml:space="preserve"> Table1[[#This Row],[rating]] + (Table1[[#This Row],[rating_count]] / 1000)</f>
        <v>21.462</v>
      </c>
    </row>
    <row r="622" spans="1:12" x14ac:dyDescent="0.25">
      <c r="A622">
        <v>621</v>
      </c>
      <c r="B622" t="s">
        <v>1210</v>
      </c>
      <c r="C622" t="s">
        <v>1211</v>
      </c>
      <c r="D622" t="s">
        <v>726</v>
      </c>
      <c r="E622" s="7">
        <v>399</v>
      </c>
      <c r="F622" s="7">
        <v>1290</v>
      </c>
      <c r="G622" s="9">
        <v>69</v>
      </c>
      <c r="H622" s="7">
        <v>4.2</v>
      </c>
      <c r="I622" s="7">
        <v>206</v>
      </c>
      <c r="J622" s="7">
        <f xml:space="preserve"> Table1[[#This Row],[actual_price]] * Table1[[#This Row],[rating_count]]</f>
        <v>265740</v>
      </c>
      <c r="K622" s="8" t="str">
        <f>IF(Table1[[#This Row],[actual_price]]&lt;200,"&lt;₹200",IF(Table1[[#This Row],[actual_price]]&lt;=500,"₹200–₹500","&gt;₹500"))</f>
        <v>&gt;₹500</v>
      </c>
      <c r="L622" s="8">
        <f xml:space="preserve"> Table1[[#This Row],[rating]] + (Table1[[#This Row],[rating_count]] / 1000)</f>
        <v>4.4060000000000006</v>
      </c>
    </row>
    <row r="623" spans="1:12" x14ac:dyDescent="0.25">
      <c r="A623">
        <v>622</v>
      </c>
      <c r="B623" t="s">
        <v>1212</v>
      </c>
      <c r="C623" t="s">
        <v>1213</v>
      </c>
      <c r="D623" t="s">
        <v>1214</v>
      </c>
      <c r="E623" s="7">
        <v>1399</v>
      </c>
      <c r="F623" s="7">
        <v>2498</v>
      </c>
      <c r="G623" s="9">
        <v>44</v>
      </c>
      <c r="H623" s="7">
        <v>4.2</v>
      </c>
      <c r="I623" s="7">
        <v>33717</v>
      </c>
      <c r="J623" s="7">
        <f xml:space="preserve"> Table1[[#This Row],[actual_price]] * Table1[[#This Row],[rating_count]]</f>
        <v>84225066</v>
      </c>
      <c r="K623" s="8" t="str">
        <f>IF(Table1[[#This Row],[actual_price]]&lt;200,"&lt;₹200",IF(Table1[[#This Row],[actual_price]]&lt;=500,"₹200–₹500","&gt;₹500"))</f>
        <v>&gt;₹500</v>
      </c>
      <c r="L623" s="8">
        <f xml:space="preserve"> Table1[[#This Row],[rating]] + (Table1[[#This Row],[rating_count]] / 1000)</f>
        <v>37.917000000000002</v>
      </c>
    </row>
    <row r="624" spans="1:12" x14ac:dyDescent="0.25">
      <c r="A624">
        <v>623</v>
      </c>
      <c r="B624" t="s">
        <v>11</v>
      </c>
      <c r="C624" t="s">
        <v>12</v>
      </c>
      <c r="D624" t="s">
        <v>10</v>
      </c>
      <c r="E624" s="7">
        <v>199</v>
      </c>
      <c r="F624" s="7">
        <v>349</v>
      </c>
      <c r="G624" s="9">
        <v>43</v>
      </c>
      <c r="H624" s="7">
        <v>4</v>
      </c>
      <c r="I624" s="7">
        <v>43994</v>
      </c>
      <c r="J624" s="7">
        <f xml:space="preserve"> Table1[[#This Row],[actual_price]] * Table1[[#This Row],[rating_count]]</f>
        <v>15353906</v>
      </c>
      <c r="K624" s="8" t="str">
        <f>IF(Table1[[#This Row],[actual_price]]&lt;200,"&lt;₹200",IF(Table1[[#This Row],[actual_price]]&lt;=500,"₹200–₹500","&gt;₹500"))</f>
        <v>₹200–₹500</v>
      </c>
      <c r="L624" s="8">
        <f xml:space="preserve"> Table1[[#This Row],[rating]] + (Table1[[#This Row],[rating_count]] / 1000)</f>
        <v>47.994</v>
      </c>
    </row>
    <row r="625" spans="1:12" x14ac:dyDescent="0.25">
      <c r="A625">
        <v>624</v>
      </c>
      <c r="B625" t="s">
        <v>13</v>
      </c>
      <c r="C625" t="s">
        <v>14</v>
      </c>
      <c r="D625" t="s">
        <v>10</v>
      </c>
      <c r="E625" s="7">
        <v>199</v>
      </c>
      <c r="F625" s="7">
        <v>999</v>
      </c>
      <c r="G625" s="9">
        <v>80</v>
      </c>
      <c r="H625" s="7">
        <v>3.9</v>
      </c>
      <c r="I625" s="7">
        <v>7928</v>
      </c>
      <c r="J625" s="7">
        <f xml:space="preserve"> Table1[[#This Row],[actual_price]] * Table1[[#This Row],[rating_count]]</f>
        <v>7920072</v>
      </c>
      <c r="K625" s="8" t="str">
        <f>IF(Table1[[#This Row],[actual_price]]&lt;200,"&lt;₹200",IF(Table1[[#This Row],[actual_price]]&lt;=500,"₹200–₹500","&gt;₹500"))</f>
        <v>&gt;₹500</v>
      </c>
      <c r="L625" s="8">
        <f xml:space="preserve"> Table1[[#This Row],[rating]] + (Table1[[#This Row],[rating_count]] / 1000)</f>
        <v>11.827999999999999</v>
      </c>
    </row>
    <row r="626" spans="1:12" x14ac:dyDescent="0.25">
      <c r="A626">
        <v>625</v>
      </c>
      <c r="B626" t="s">
        <v>782</v>
      </c>
      <c r="C626" t="s">
        <v>783</v>
      </c>
      <c r="D626" t="s">
        <v>695</v>
      </c>
      <c r="E626" s="7">
        <v>2998</v>
      </c>
      <c r="F626" s="7">
        <v>5999</v>
      </c>
      <c r="G626" s="9">
        <v>50</v>
      </c>
      <c r="H626" s="7">
        <v>4.0999999999999996</v>
      </c>
      <c r="I626" s="7">
        <v>5179</v>
      </c>
      <c r="J626" s="7">
        <f xml:space="preserve"> Table1[[#This Row],[actual_price]] * Table1[[#This Row],[rating_count]]</f>
        <v>31068821</v>
      </c>
      <c r="K626" s="8" t="str">
        <f>IF(Table1[[#This Row],[actual_price]]&lt;200,"&lt;₹200",IF(Table1[[#This Row],[actual_price]]&lt;=500,"₹200–₹500","&gt;₹500"))</f>
        <v>&gt;₹500</v>
      </c>
      <c r="L626" s="8">
        <f xml:space="preserve"> Table1[[#This Row],[rating]] + (Table1[[#This Row],[rating_count]] / 1000)</f>
        <v>9.2789999999999999</v>
      </c>
    </row>
    <row r="627" spans="1:12" x14ac:dyDescent="0.25">
      <c r="A627">
        <v>626</v>
      </c>
      <c r="B627" t="s">
        <v>1215</v>
      </c>
      <c r="C627" t="s">
        <v>1216</v>
      </c>
      <c r="D627" t="s">
        <v>1217</v>
      </c>
      <c r="E627" s="7">
        <v>4098</v>
      </c>
      <c r="F627" s="7">
        <v>4999</v>
      </c>
      <c r="G627" s="9">
        <v>18</v>
      </c>
      <c r="H627" s="7">
        <v>4.5</v>
      </c>
      <c r="I627" s="7">
        <v>50810</v>
      </c>
      <c r="J627" s="7">
        <f xml:space="preserve"> Table1[[#This Row],[actual_price]] * Table1[[#This Row],[rating_count]]</f>
        <v>253999190</v>
      </c>
      <c r="K627" s="8" t="str">
        <f>IF(Table1[[#This Row],[actual_price]]&lt;200,"&lt;₹200",IF(Table1[[#This Row],[actual_price]]&lt;=500,"₹200–₹500","&gt;₹500"))</f>
        <v>&gt;₹500</v>
      </c>
      <c r="L627" s="8">
        <f xml:space="preserve"> Table1[[#This Row],[rating]] + (Table1[[#This Row],[rating_count]] / 1000)</f>
        <v>55.31</v>
      </c>
    </row>
    <row r="628" spans="1:12" x14ac:dyDescent="0.25">
      <c r="A628">
        <v>627</v>
      </c>
      <c r="B628" t="s">
        <v>1218</v>
      </c>
      <c r="C628" t="s">
        <v>1219</v>
      </c>
      <c r="D628" t="s">
        <v>1220</v>
      </c>
      <c r="E628" s="7">
        <v>499</v>
      </c>
      <c r="F628" s="7">
        <v>1999</v>
      </c>
      <c r="G628" s="9">
        <v>75</v>
      </c>
      <c r="H628" s="7">
        <v>3.7</v>
      </c>
      <c r="I628" s="7">
        <v>3369</v>
      </c>
      <c r="J628" s="7">
        <f xml:space="preserve"> Table1[[#This Row],[actual_price]] * Table1[[#This Row],[rating_count]]</f>
        <v>6734631</v>
      </c>
      <c r="K628" s="8" t="str">
        <f>IF(Table1[[#This Row],[actual_price]]&lt;200,"&lt;₹200",IF(Table1[[#This Row],[actual_price]]&lt;=500,"₹200–₹500","&gt;₹500"))</f>
        <v>&gt;₹500</v>
      </c>
      <c r="L628" s="8">
        <f xml:space="preserve"> Table1[[#This Row],[rating]] + (Table1[[#This Row],[rating_count]] / 1000)</f>
        <v>7.0690000000000008</v>
      </c>
    </row>
    <row r="629" spans="1:12" x14ac:dyDescent="0.25">
      <c r="A629">
        <v>628</v>
      </c>
      <c r="B629" t="s">
        <v>1221</v>
      </c>
      <c r="C629" t="s">
        <v>1222</v>
      </c>
      <c r="D629" t="s">
        <v>1161</v>
      </c>
      <c r="E629" s="7">
        <v>299</v>
      </c>
      <c r="F629" s="7">
        <v>449</v>
      </c>
      <c r="G629" s="9">
        <v>33</v>
      </c>
      <c r="H629" s="7">
        <v>3.5</v>
      </c>
      <c r="I629" s="7">
        <v>11827</v>
      </c>
      <c r="J629" s="7">
        <f xml:space="preserve"> Table1[[#This Row],[actual_price]] * Table1[[#This Row],[rating_count]]</f>
        <v>5310323</v>
      </c>
      <c r="K629" s="8" t="str">
        <f>IF(Table1[[#This Row],[actual_price]]&lt;200,"&lt;₹200",IF(Table1[[#This Row],[actual_price]]&lt;=500,"₹200–₹500","&gt;₹500"))</f>
        <v>₹200–₹500</v>
      </c>
      <c r="L629" s="8">
        <f xml:space="preserve"> Table1[[#This Row],[rating]] + (Table1[[#This Row],[rating_count]] / 1000)</f>
        <v>15.327</v>
      </c>
    </row>
    <row r="630" spans="1:12" x14ac:dyDescent="0.25">
      <c r="A630">
        <v>629</v>
      </c>
      <c r="B630" t="s">
        <v>15</v>
      </c>
      <c r="C630" t="s">
        <v>16</v>
      </c>
      <c r="D630" t="s">
        <v>10</v>
      </c>
      <c r="E630" s="7">
        <v>329</v>
      </c>
      <c r="F630" s="7">
        <v>699</v>
      </c>
      <c r="G630" s="9">
        <v>53</v>
      </c>
      <c r="H630" s="7">
        <v>4.2</v>
      </c>
      <c r="I630" s="7">
        <v>94364</v>
      </c>
      <c r="J630" s="7">
        <f xml:space="preserve"> Table1[[#This Row],[actual_price]] * Table1[[#This Row],[rating_count]]</f>
        <v>65960436</v>
      </c>
      <c r="K630" s="8" t="str">
        <f>IF(Table1[[#This Row],[actual_price]]&lt;200,"&lt;₹200",IF(Table1[[#This Row],[actual_price]]&lt;=500,"₹200–₹500","&gt;₹500"))</f>
        <v>&gt;₹500</v>
      </c>
      <c r="L630" s="8">
        <f xml:space="preserve"> Table1[[#This Row],[rating]] + (Table1[[#This Row],[rating_count]] / 1000)</f>
        <v>98.564000000000007</v>
      </c>
    </row>
    <row r="631" spans="1:12" x14ac:dyDescent="0.25">
      <c r="A631">
        <v>630</v>
      </c>
      <c r="B631" t="s">
        <v>1223</v>
      </c>
      <c r="C631" t="s">
        <v>1224</v>
      </c>
      <c r="D631" t="s">
        <v>1214</v>
      </c>
      <c r="E631" s="7">
        <v>699</v>
      </c>
      <c r="F631" s="7">
        <v>999</v>
      </c>
      <c r="G631" s="9">
        <v>30</v>
      </c>
      <c r="H631" s="7">
        <v>3.5</v>
      </c>
      <c r="I631" s="7">
        <v>15295</v>
      </c>
      <c r="J631" s="7">
        <f xml:space="preserve"> Table1[[#This Row],[actual_price]] * Table1[[#This Row],[rating_count]]</f>
        <v>15279705</v>
      </c>
      <c r="K631" s="8" t="str">
        <f>IF(Table1[[#This Row],[actual_price]]&lt;200,"&lt;₹200",IF(Table1[[#This Row],[actual_price]]&lt;=500,"₹200–₹500","&gt;₹500"))</f>
        <v>&gt;₹500</v>
      </c>
      <c r="L631" s="8">
        <f xml:space="preserve"> Table1[[#This Row],[rating]] + (Table1[[#This Row],[rating_count]] / 1000)</f>
        <v>18.795000000000002</v>
      </c>
    </row>
    <row r="632" spans="1:12" x14ac:dyDescent="0.25">
      <c r="A632">
        <v>631</v>
      </c>
      <c r="B632" t="s">
        <v>1225</v>
      </c>
      <c r="C632" t="s">
        <v>1226</v>
      </c>
      <c r="D632" t="s">
        <v>1227</v>
      </c>
      <c r="E632" s="7">
        <v>799</v>
      </c>
      <c r="F632" s="7">
        <v>3990</v>
      </c>
      <c r="G632" s="9">
        <v>80</v>
      </c>
      <c r="H632" s="7">
        <v>4.3</v>
      </c>
      <c r="I632" s="7">
        <v>27139</v>
      </c>
      <c r="J632" s="7">
        <f xml:space="preserve"> Table1[[#This Row],[actual_price]] * Table1[[#This Row],[rating_count]]</f>
        <v>108284610</v>
      </c>
      <c r="K632" s="8" t="str">
        <f>IF(Table1[[#This Row],[actual_price]]&lt;200,"&lt;₹200",IF(Table1[[#This Row],[actual_price]]&lt;=500,"₹200–₹500","&gt;₹500"))</f>
        <v>&gt;₹500</v>
      </c>
      <c r="L632" s="8">
        <f xml:space="preserve"> Table1[[#This Row],[rating]] + (Table1[[#This Row],[rating_count]] / 1000)</f>
        <v>31.439</v>
      </c>
    </row>
    <row r="633" spans="1:12" x14ac:dyDescent="0.25">
      <c r="A633">
        <v>632</v>
      </c>
      <c r="B633" t="s">
        <v>1228</v>
      </c>
      <c r="C633" t="s">
        <v>1229</v>
      </c>
      <c r="D633" t="s">
        <v>726</v>
      </c>
      <c r="E633" s="7">
        <v>1399</v>
      </c>
      <c r="F633" s="7">
        <v>5499</v>
      </c>
      <c r="G633" s="9">
        <v>75</v>
      </c>
      <c r="H633" s="7">
        <v>3.9</v>
      </c>
      <c r="I633" s="7">
        <v>9504</v>
      </c>
      <c r="J633" s="7">
        <f xml:space="preserve"> Table1[[#This Row],[actual_price]] * Table1[[#This Row],[rating_count]]</f>
        <v>52262496</v>
      </c>
      <c r="K633" s="8" t="str">
        <f>IF(Table1[[#This Row],[actual_price]]&lt;200,"&lt;₹200",IF(Table1[[#This Row],[actual_price]]&lt;=500,"₹200–₹500","&gt;₹500"))</f>
        <v>&gt;₹500</v>
      </c>
      <c r="L633" s="8">
        <f xml:space="preserve"> Table1[[#This Row],[rating]] + (Table1[[#This Row],[rating_count]] / 1000)</f>
        <v>13.404</v>
      </c>
    </row>
    <row r="634" spans="1:12" x14ac:dyDescent="0.25">
      <c r="A634">
        <v>633</v>
      </c>
      <c r="B634" t="s">
        <v>17</v>
      </c>
      <c r="C634" t="s">
        <v>18</v>
      </c>
      <c r="D634" t="s">
        <v>10</v>
      </c>
      <c r="E634" s="7">
        <v>154</v>
      </c>
      <c r="F634" s="7">
        <v>399</v>
      </c>
      <c r="G634" s="9">
        <v>61</v>
      </c>
      <c r="H634" s="7">
        <v>4.2</v>
      </c>
      <c r="I634" s="7">
        <v>16905</v>
      </c>
      <c r="J634" s="7">
        <f xml:space="preserve"> Table1[[#This Row],[actual_price]] * Table1[[#This Row],[rating_count]]</f>
        <v>6745095</v>
      </c>
      <c r="K634" s="8" t="str">
        <f>IF(Table1[[#This Row],[actual_price]]&lt;200,"&lt;₹200",IF(Table1[[#This Row],[actual_price]]&lt;=500,"₹200–₹500","&gt;₹500"))</f>
        <v>₹200–₹500</v>
      </c>
      <c r="L634" s="8">
        <f xml:space="preserve"> Table1[[#This Row],[rating]] + (Table1[[#This Row],[rating_count]] / 1000)</f>
        <v>21.105</v>
      </c>
    </row>
    <row r="635" spans="1:12" x14ac:dyDescent="0.25">
      <c r="A635">
        <v>634</v>
      </c>
      <c r="B635" t="s">
        <v>1230</v>
      </c>
      <c r="C635" t="s">
        <v>1231</v>
      </c>
      <c r="D635" t="s">
        <v>1158</v>
      </c>
      <c r="E635" s="7">
        <v>519</v>
      </c>
      <c r="F635" s="7">
        <v>1350</v>
      </c>
      <c r="G635" s="9">
        <v>62</v>
      </c>
      <c r="H635" s="7">
        <v>4.3</v>
      </c>
      <c r="I635" s="7">
        <v>30058</v>
      </c>
      <c r="J635" s="7">
        <f xml:space="preserve"> Table1[[#This Row],[actual_price]] * Table1[[#This Row],[rating_count]]</f>
        <v>40578300</v>
      </c>
      <c r="K635" s="8" t="str">
        <f>IF(Table1[[#This Row],[actual_price]]&lt;200,"&lt;₹200",IF(Table1[[#This Row],[actual_price]]&lt;=500,"₹200–₹500","&gt;₹500"))</f>
        <v>&gt;₹500</v>
      </c>
      <c r="L635" s="8">
        <f xml:space="preserve"> Table1[[#This Row],[rating]] + (Table1[[#This Row],[rating_count]] / 1000)</f>
        <v>34.357999999999997</v>
      </c>
    </row>
    <row r="636" spans="1:12" x14ac:dyDescent="0.25">
      <c r="A636">
        <v>635</v>
      </c>
      <c r="B636" t="s">
        <v>811</v>
      </c>
      <c r="C636" t="s">
        <v>812</v>
      </c>
      <c r="D636" t="s">
        <v>695</v>
      </c>
      <c r="E636" s="7">
        <v>2299</v>
      </c>
      <c r="F636" s="7">
        <v>7990</v>
      </c>
      <c r="G636" s="9">
        <v>71</v>
      </c>
      <c r="H636" s="7">
        <v>4.2</v>
      </c>
      <c r="I636" s="7">
        <v>69619</v>
      </c>
      <c r="J636" s="7">
        <f xml:space="preserve"> Table1[[#This Row],[actual_price]] * Table1[[#This Row],[rating_count]]</f>
        <v>556255810</v>
      </c>
      <c r="K636" s="8" t="str">
        <f>IF(Table1[[#This Row],[actual_price]]&lt;200,"&lt;₹200",IF(Table1[[#This Row],[actual_price]]&lt;=500,"₹200–₹500","&gt;₹500"))</f>
        <v>&gt;₹500</v>
      </c>
      <c r="L636" s="8">
        <f xml:space="preserve"> Table1[[#This Row],[rating]] + (Table1[[#This Row],[rating_count]] / 1000)</f>
        <v>73.819000000000003</v>
      </c>
    </row>
    <row r="637" spans="1:12" x14ac:dyDescent="0.25">
      <c r="A637">
        <v>636</v>
      </c>
      <c r="B637" t="s">
        <v>813</v>
      </c>
      <c r="C637" t="s">
        <v>814</v>
      </c>
      <c r="D637" t="s">
        <v>815</v>
      </c>
      <c r="E637" s="7">
        <v>399</v>
      </c>
      <c r="F637" s="7">
        <v>1999</v>
      </c>
      <c r="G637" s="9">
        <v>80</v>
      </c>
      <c r="H637" s="7">
        <v>4</v>
      </c>
      <c r="I637" s="7">
        <v>3382</v>
      </c>
      <c r="J637" s="7">
        <f xml:space="preserve"> Table1[[#This Row],[actual_price]] * Table1[[#This Row],[rating_count]]</f>
        <v>6760618</v>
      </c>
      <c r="K637" s="8" t="str">
        <f>IF(Table1[[#This Row],[actual_price]]&lt;200,"&lt;₹200",IF(Table1[[#This Row],[actual_price]]&lt;=500,"₹200–₹500","&gt;₹500"))</f>
        <v>&gt;₹500</v>
      </c>
      <c r="L637" s="8">
        <f xml:space="preserve"> Table1[[#This Row],[rating]] + (Table1[[#This Row],[rating_count]] / 1000)</f>
        <v>7.3819999999999997</v>
      </c>
    </row>
    <row r="638" spans="1:12" x14ac:dyDescent="0.25">
      <c r="A638">
        <v>637</v>
      </c>
      <c r="B638" t="s">
        <v>1232</v>
      </c>
      <c r="C638" t="s">
        <v>1233</v>
      </c>
      <c r="D638" t="s">
        <v>726</v>
      </c>
      <c r="E638" s="7">
        <v>1499</v>
      </c>
      <c r="F638" s="7">
        <v>3990</v>
      </c>
      <c r="G638" s="9">
        <v>62</v>
      </c>
      <c r="H638" s="7">
        <v>4.0999999999999996</v>
      </c>
      <c r="I638" s="7">
        <v>109864</v>
      </c>
      <c r="J638" s="7">
        <f xml:space="preserve"> Table1[[#This Row],[actual_price]] * Table1[[#This Row],[rating_count]]</f>
        <v>438357360</v>
      </c>
      <c r="K638" s="8" t="str">
        <f>IF(Table1[[#This Row],[actual_price]]&lt;200,"&lt;₹200",IF(Table1[[#This Row],[actual_price]]&lt;=500,"₹200–₹500","&gt;₹500"))</f>
        <v>&gt;₹500</v>
      </c>
      <c r="L638" s="8">
        <f xml:space="preserve"> Table1[[#This Row],[rating]] + (Table1[[#This Row],[rating_count]] / 1000)</f>
        <v>113.964</v>
      </c>
    </row>
    <row r="639" spans="1:12" x14ac:dyDescent="0.25">
      <c r="A639">
        <v>638</v>
      </c>
      <c r="B639" t="s">
        <v>1234</v>
      </c>
      <c r="C639" t="s">
        <v>1235</v>
      </c>
      <c r="D639" t="s">
        <v>1236</v>
      </c>
      <c r="E639" s="7">
        <v>1295</v>
      </c>
      <c r="F639" s="7">
        <v>1295</v>
      </c>
      <c r="G639" s="9">
        <v>0</v>
      </c>
      <c r="H639" s="7">
        <v>4.5</v>
      </c>
      <c r="I639" s="7">
        <v>5760</v>
      </c>
      <c r="J639" s="7">
        <f xml:space="preserve"> Table1[[#This Row],[actual_price]] * Table1[[#This Row],[rating_count]]</f>
        <v>7459200</v>
      </c>
      <c r="K639" s="8" t="str">
        <f>IF(Table1[[#This Row],[actual_price]]&lt;200,"&lt;₹200",IF(Table1[[#This Row],[actual_price]]&lt;=500,"₹200–₹500","&gt;₹500"))</f>
        <v>&gt;₹500</v>
      </c>
      <c r="L639" s="8">
        <f xml:space="preserve"> Table1[[#This Row],[rating]] + (Table1[[#This Row],[rating_count]] / 1000)</f>
        <v>10.26</v>
      </c>
    </row>
    <row r="640" spans="1:12" x14ac:dyDescent="0.25">
      <c r="A640">
        <v>639</v>
      </c>
      <c r="B640" t="s">
        <v>1237</v>
      </c>
      <c r="C640" t="s">
        <v>1238</v>
      </c>
      <c r="D640" t="s">
        <v>1239</v>
      </c>
      <c r="E640" s="7">
        <v>1889</v>
      </c>
      <c r="F640" s="7">
        <v>5499</v>
      </c>
      <c r="G640" s="9">
        <v>66</v>
      </c>
      <c r="H640" s="7">
        <v>4.2</v>
      </c>
      <c r="I640" s="7">
        <v>49551</v>
      </c>
      <c r="J640" s="7">
        <f xml:space="preserve"> Table1[[#This Row],[actual_price]] * Table1[[#This Row],[rating_count]]</f>
        <v>272480949</v>
      </c>
      <c r="K640" s="8" t="str">
        <f>IF(Table1[[#This Row],[actual_price]]&lt;200,"&lt;₹200",IF(Table1[[#This Row],[actual_price]]&lt;=500,"₹200–₹500","&gt;₹500"))</f>
        <v>&gt;₹500</v>
      </c>
      <c r="L640" s="8">
        <f xml:space="preserve"> Table1[[#This Row],[rating]] + (Table1[[#This Row],[rating_count]] / 1000)</f>
        <v>53.751000000000005</v>
      </c>
    </row>
    <row r="641" spans="1:12" x14ac:dyDescent="0.25">
      <c r="A641">
        <v>640</v>
      </c>
      <c r="B641" t="s">
        <v>1240</v>
      </c>
      <c r="C641" t="s">
        <v>1241</v>
      </c>
      <c r="D641" t="s">
        <v>726</v>
      </c>
      <c r="E641" s="7">
        <v>455</v>
      </c>
      <c r="F641" s="7">
        <v>1490</v>
      </c>
      <c r="G641" s="9">
        <v>69</v>
      </c>
      <c r="H641" s="7">
        <v>4.0999999999999996</v>
      </c>
      <c r="I641" s="7">
        <v>161677</v>
      </c>
      <c r="J641" s="7">
        <f xml:space="preserve"> Table1[[#This Row],[actual_price]] * Table1[[#This Row],[rating_count]]</f>
        <v>240898730</v>
      </c>
      <c r="K641" s="8" t="str">
        <f>IF(Table1[[#This Row],[actual_price]]&lt;200,"&lt;₹200",IF(Table1[[#This Row],[actual_price]]&lt;=500,"₹200–₹500","&gt;₹500"))</f>
        <v>&gt;₹500</v>
      </c>
      <c r="L641" s="8">
        <f xml:space="preserve"> Table1[[#This Row],[rating]] + (Table1[[#This Row],[rating_count]] / 1000)</f>
        <v>165.77699999999999</v>
      </c>
    </row>
    <row r="642" spans="1:12" x14ac:dyDescent="0.25">
      <c r="A642">
        <v>641</v>
      </c>
      <c r="B642" t="s">
        <v>1242</v>
      </c>
      <c r="C642" t="s">
        <v>1243</v>
      </c>
      <c r="D642" t="s">
        <v>1244</v>
      </c>
      <c r="E642" s="7">
        <v>399</v>
      </c>
      <c r="F642" s="7">
        <v>995</v>
      </c>
      <c r="G642" s="9">
        <v>60</v>
      </c>
      <c r="H642" s="7">
        <v>3.9</v>
      </c>
      <c r="I642" s="7">
        <v>21372</v>
      </c>
      <c r="J642" s="7">
        <f xml:space="preserve"> Table1[[#This Row],[actual_price]] * Table1[[#This Row],[rating_count]]</f>
        <v>21265140</v>
      </c>
      <c r="K642" s="8" t="str">
        <f>IF(Table1[[#This Row],[actual_price]]&lt;200,"&lt;₹200",IF(Table1[[#This Row],[actual_price]]&lt;=500,"₹200–₹500","&gt;₹500"))</f>
        <v>&gt;₹500</v>
      </c>
      <c r="L642" s="8">
        <f xml:space="preserve"> Table1[[#This Row],[rating]] + (Table1[[#This Row],[rating_count]] / 1000)</f>
        <v>25.271999999999998</v>
      </c>
    </row>
    <row r="643" spans="1:12" x14ac:dyDescent="0.25">
      <c r="A643">
        <v>642</v>
      </c>
      <c r="B643" t="s">
        <v>816</v>
      </c>
      <c r="C643" t="s">
        <v>817</v>
      </c>
      <c r="D643" t="s">
        <v>716</v>
      </c>
      <c r="E643" s="7">
        <v>1059</v>
      </c>
      <c r="F643" s="7">
        <v>3999</v>
      </c>
      <c r="G643" s="9">
        <v>74</v>
      </c>
      <c r="H643" s="7">
        <v>4.3</v>
      </c>
      <c r="I643" s="7">
        <v>140035</v>
      </c>
      <c r="J643" s="7">
        <f xml:space="preserve"> Table1[[#This Row],[actual_price]] * Table1[[#This Row],[rating_count]]</f>
        <v>559999965</v>
      </c>
      <c r="K643" s="8" t="str">
        <f>IF(Table1[[#This Row],[actual_price]]&lt;200,"&lt;₹200",IF(Table1[[#This Row],[actual_price]]&lt;=500,"₹200–₹500","&gt;₹500"))</f>
        <v>&gt;₹500</v>
      </c>
      <c r="L643" s="8">
        <f xml:space="preserve"> Table1[[#This Row],[rating]] + (Table1[[#This Row],[rating_count]] / 1000)</f>
        <v>144.33500000000001</v>
      </c>
    </row>
    <row r="644" spans="1:12" x14ac:dyDescent="0.25">
      <c r="A644">
        <v>643</v>
      </c>
      <c r="B644" t="s">
        <v>19</v>
      </c>
      <c r="C644" t="s">
        <v>20</v>
      </c>
      <c r="D644" t="s">
        <v>10</v>
      </c>
      <c r="E644" s="7">
        <v>149</v>
      </c>
      <c r="F644" s="7">
        <v>1000</v>
      </c>
      <c r="G644" s="9">
        <v>85</v>
      </c>
      <c r="H644" s="7">
        <v>3.9</v>
      </c>
      <c r="I644" s="7">
        <v>24870</v>
      </c>
      <c r="J644" s="7">
        <f xml:space="preserve"> Table1[[#This Row],[actual_price]] * Table1[[#This Row],[rating_count]]</f>
        <v>24870000</v>
      </c>
      <c r="K644" s="8" t="str">
        <f>IF(Table1[[#This Row],[actual_price]]&lt;200,"&lt;₹200",IF(Table1[[#This Row],[actual_price]]&lt;=500,"₹200–₹500","&gt;₹500"))</f>
        <v>&gt;₹500</v>
      </c>
      <c r="L644" s="8">
        <f xml:space="preserve"> Table1[[#This Row],[rating]] + (Table1[[#This Row],[rating_count]] / 1000)</f>
        <v>28.77</v>
      </c>
    </row>
    <row r="645" spans="1:12" x14ac:dyDescent="0.25">
      <c r="A645">
        <v>644</v>
      </c>
      <c r="B645" t="s">
        <v>1245</v>
      </c>
      <c r="C645" t="s">
        <v>1246</v>
      </c>
      <c r="D645" t="s">
        <v>1247</v>
      </c>
      <c r="E645" s="7">
        <v>717</v>
      </c>
      <c r="F645" s="7">
        <v>761</v>
      </c>
      <c r="G645" s="9">
        <v>6</v>
      </c>
      <c r="H645" s="7">
        <v>4</v>
      </c>
      <c r="I645" s="7">
        <v>7199</v>
      </c>
      <c r="J645" s="7">
        <f xml:space="preserve"> Table1[[#This Row],[actual_price]] * Table1[[#This Row],[rating_count]]</f>
        <v>5478439</v>
      </c>
      <c r="K645" s="8" t="str">
        <f>IF(Table1[[#This Row],[actual_price]]&lt;200,"&lt;₹200",IF(Table1[[#This Row],[actual_price]]&lt;=500,"₹200–₹500","&gt;₹500"))</f>
        <v>&gt;₹500</v>
      </c>
      <c r="L645" s="8">
        <f xml:space="preserve"> Table1[[#This Row],[rating]] + (Table1[[#This Row],[rating_count]] / 1000)</f>
        <v>11.199</v>
      </c>
    </row>
    <row r="646" spans="1:12" x14ac:dyDescent="0.25">
      <c r="A646">
        <v>645</v>
      </c>
      <c r="B646" t="s">
        <v>835</v>
      </c>
      <c r="C646" t="s">
        <v>836</v>
      </c>
      <c r="D646" t="s">
        <v>837</v>
      </c>
      <c r="E646" s="7">
        <v>99</v>
      </c>
      <c r="F646" s="7">
        <v>999</v>
      </c>
      <c r="G646" s="9">
        <v>90</v>
      </c>
      <c r="H646" s="7">
        <v>4</v>
      </c>
      <c r="I646" s="7">
        <v>1396</v>
      </c>
      <c r="J646" s="7">
        <f xml:space="preserve"> Table1[[#This Row],[actual_price]] * Table1[[#This Row],[rating_count]]</f>
        <v>1394604</v>
      </c>
      <c r="K646" s="8" t="str">
        <f>IF(Table1[[#This Row],[actual_price]]&lt;200,"&lt;₹200",IF(Table1[[#This Row],[actual_price]]&lt;=500,"₹200–₹500","&gt;₹500"))</f>
        <v>&gt;₹500</v>
      </c>
      <c r="L646" s="8">
        <f xml:space="preserve"> Table1[[#This Row],[rating]] + (Table1[[#This Row],[rating_count]] / 1000)</f>
        <v>5.3959999999999999</v>
      </c>
    </row>
    <row r="647" spans="1:12" x14ac:dyDescent="0.25">
      <c r="A647">
        <v>646</v>
      </c>
      <c r="B647" t="s">
        <v>1248</v>
      </c>
      <c r="C647" t="s">
        <v>1249</v>
      </c>
      <c r="D647" t="s">
        <v>1250</v>
      </c>
      <c r="E647" s="7">
        <v>39</v>
      </c>
      <c r="F647" s="7">
        <v>299</v>
      </c>
      <c r="G647" s="9">
        <v>87</v>
      </c>
      <c r="H647" s="7">
        <v>3.5</v>
      </c>
      <c r="I647" s="7">
        <v>15233</v>
      </c>
      <c r="J647" s="7">
        <f xml:space="preserve"> Table1[[#This Row],[actual_price]] * Table1[[#This Row],[rating_count]]</f>
        <v>4554667</v>
      </c>
      <c r="K647" s="8" t="str">
        <f>IF(Table1[[#This Row],[actual_price]]&lt;200,"&lt;₹200",IF(Table1[[#This Row],[actual_price]]&lt;=500,"₹200–₹500","&gt;₹500"))</f>
        <v>₹200–₹500</v>
      </c>
      <c r="L647" s="8">
        <f xml:space="preserve"> Table1[[#This Row],[rating]] + (Table1[[#This Row],[rating_count]] / 1000)</f>
        <v>18.733000000000001</v>
      </c>
    </row>
    <row r="648" spans="1:12" x14ac:dyDescent="0.25">
      <c r="A648">
        <v>647</v>
      </c>
      <c r="B648" t="s">
        <v>1251</v>
      </c>
      <c r="C648" t="s">
        <v>1252</v>
      </c>
      <c r="D648" t="s">
        <v>1158</v>
      </c>
      <c r="E648" s="7">
        <v>889</v>
      </c>
      <c r="F648" s="7">
        <v>2500</v>
      </c>
      <c r="G648" s="9">
        <v>64</v>
      </c>
      <c r="H648" s="7">
        <v>4.3</v>
      </c>
      <c r="I648" s="7">
        <v>55747</v>
      </c>
      <c r="J648" s="7">
        <f xml:space="preserve"> Table1[[#This Row],[actual_price]] * Table1[[#This Row],[rating_count]]</f>
        <v>139367500</v>
      </c>
      <c r="K648" s="8" t="str">
        <f>IF(Table1[[#This Row],[actual_price]]&lt;200,"&lt;₹200",IF(Table1[[#This Row],[actual_price]]&lt;=500,"₹200–₹500","&gt;₹500"))</f>
        <v>&gt;₹500</v>
      </c>
      <c r="L648" s="8">
        <f xml:space="preserve"> Table1[[#This Row],[rating]] + (Table1[[#This Row],[rating_count]] / 1000)</f>
        <v>60.046999999999997</v>
      </c>
    </row>
    <row r="649" spans="1:12" x14ac:dyDescent="0.25">
      <c r="A649">
        <v>648</v>
      </c>
      <c r="B649" t="s">
        <v>1253</v>
      </c>
      <c r="C649" t="s">
        <v>1254</v>
      </c>
      <c r="D649" t="s">
        <v>726</v>
      </c>
      <c r="E649" s="7">
        <v>1199</v>
      </c>
      <c r="F649" s="7">
        <v>4999</v>
      </c>
      <c r="G649" s="9">
        <v>76</v>
      </c>
      <c r="H649" s="7">
        <v>3.8</v>
      </c>
      <c r="I649" s="7">
        <v>14961</v>
      </c>
      <c r="J649" s="7">
        <f xml:space="preserve"> Table1[[#This Row],[actual_price]] * Table1[[#This Row],[rating_count]]</f>
        <v>74790039</v>
      </c>
      <c r="K649" s="8" t="str">
        <f>IF(Table1[[#This Row],[actual_price]]&lt;200,"&lt;₹200",IF(Table1[[#This Row],[actual_price]]&lt;=500,"₹200–₹500","&gt;₹500"))</f>
        <v>&gt;₹500</v>
      </c>
      <c r="L649" s="8">
        <f xml:space="preserve"> Table1[[#This Row],[rating]] + (Table1[[#This Row],[rating_count]] / 1000)</f>
        <v>18.760999999999999</v>
      </c>
    </row>
    <row r="650" spans="1:12" x14ac:dyDescent="0.25">
      <c r="A650">
        <v>649</v>
      </c>
      <c r="B650" t="s">
        <v>1255</v>
      </c>
      <c r="C650" t="s">
        <v>1256</v>
      </c>
      <c r="D650" t="s">
        <v>1161</v>
      </c>
      <c r="E650" s="7">
        <v>569</v>
      </c>
      <c r="F650" s="7">
        <v>1299</v>
      </c>
      <c r="G650" s="9">
        <v>56</v>
      </c>
      <c r="H650" s="7">
        <v>4.4000000000000004</v>
      </c>
      <c r="I650" s="7">
        <v>9275</v>
      </c>
      <c r="J650" s="7">
        <f xml:space="preserve"> Table1[[#This Row],[actual_price]] * Table1[[#This Row],[rating_count]]</f>
        <v>12048225</v>
      </c>
      <c r="K650" s="8" t="str">
        <f>IF(Table1[[#This Row],[actual_price]]&lt;200,"&lt;₹200",IF(Table1[[#This Row],[actual_price]]&lt;=500,"₹200–₹500","&gt;₹500"))</f>
        <v>&gt;₹500</v>
      </c>
      <c r="L650" s="8">
        <f xml:space="preserve"> Table1[[#This Row],[rating]] + (Table1[[#This Row],[rating_count]] / 1000)</f>
        <v>13.675000000000001</v>
      </c>
    </row>
    <row r="651" spans="1:12" x14ac:dyDescent="0.25">
      <c r="A651">
        <v>650</v>
      </c>
      <c r="B651" t="s">
        <v>1257</v>
      </c>
      <c r="C651" t="s">
        <v>1258</v>
      </c>
      <c r="D651" t="s">
        <v>726</v>
      </c>
      <c r="E651" s="7">
        <v>1499</v>
      </c>
      <c r="F651" s="7">
        <v>8999</v>
      </c>
      <c r="G651" s="9">
        <v>83</v>
      </c>
      <c r="H651" s="7">
        <v>3.7</v>
      </c>
      <c r="I651" s="7">
        <v>28324</v>
      </c>
      <c r="J651" s="7">
        <f xml:space="preserve"> Table1[[#This Row],[actual_price]] * Table1[[#This Row],[rating_count]]</f>
        <v>254887676</v>
      </c>
      <c r="K651" s="8" t="str">
        <f>IF(Table1[[#This Row],[actual_price]]&lt;200,"&lt;₹200",IF(Table1[[#This Row],[actual_price]]&lt;=500,"₹200–₹500","&gt;₹500"))</f>
        <v>&gt;₹500</v>
      </c>
      <c r="L651" s="8">
        <f xml:space="preserve"> Table1[[#This Row],[rating]] + (Table1[[#This Row],[rating_count]] / 1000)</f>
        <v>32.024000000000001</v>
      </c>
    </row>
    <row r="652" spans="1:12" x14ac:dyDescent="0.25">
      <c r="A652">
        <v>651</v>
      </c>
      <c r="B652" t="s">
        <v>1259</v>
      </c>
      <c r="C652" t="s">
        <v>1260</v>
      </c>
      <c r="D652" t="s">
        <v>1201</v>
      </c>
      <c r="E652" s="7">
        <v>149</v>
      </c>
      <c r="F652" s="7">
        <v>180</v>
      </c>
      <c r="G652" s="9">
        <v>17</v>
      </c>
      <c r="H652" s="7">
        <v>4.4000000000000004</v>
      </c>
      <c r="I652" s="7">
        <v>644</v>
      </c>
      <c r="J652" s="7">
        <f xml:space="preserve"> Table1[[#This Row],[actual_price]] * Table1[[#This Row],[rating_count]]</f>
        <v>115920</v>
      </c>
      <c r="K652" s="8" t="str">
        <f>IF(Table1[[#This Row],[actual_price]]&lt;200,"&lt;₹200",IF(Table1[[#This Row],[actual_price]]&lt;=500,"₹200–₹500","&gt;₹500"))</f>
        <v>&lt;₹200</v>
      </c>
      <c r="L652" s="8">
        <f xml:space="preserve"> Table1[[#This Row],[rating]] + (Table1[[#This Row],[rating_count]] / 1000)</f>
        <v>5.0440000000000005</v>
      </c>
    </row>
    <row r="653" spans="1:12" x14ac:dyDescent="0.25">
      <c r="A653">
        <v>652</v>
      </c>
      <c r="B653" t="s">
        <v>1261</v>
      </c>
      <c r="C653" t="s">
        <v>1262</v>
      </c>
      <c r="D653" t="s">
        <v>1263</v>
      </c>
      <c r="E653" s="7">
        <v>399</v>
      </c>
      <c r="F653" s="7">
        <v>549</v>
      </c>
      <c r="G653" s="9">
        <v>27</v>
      </c>
      <c r="H653" s="7">
        <v>4.4000000000000004</v>
      </c>
      <c r="I653" s="7">
        <v>18139</v>
      </c>
      <c r="J653" s="7">
        <f xml:space="preserve"> Table1[[#This Row],[actual_price]] * Table1[[#This Row],[rating_count]]</f>
        <v>9958311</v>
      </c>
      <c r="K653" s="8" t="str">
        <f>IF(Table1[[#This Row],[actual_price]]&lt;200,"&lt;₹200",IF(Table1[[#This Row],[actual_price]]&lt;=500,"₹200–₹500","&gt;₹500"))</f>
        <v>&gt;₹500</v>
      </c>
      <c r="L653" s="8">
        <f xml:space="preserve"> Table1[[#This Row],[rating]] + (Table1[[#This Row],[rating_count]] / 1000)</f>
        <v>22.539000000000001</v>
      </c>
    </row>
    <row r="654" spans="1:12" x14ac:dyDescent="0.25">
      <c r="A654">
        <v>653</v>
      </c>
      <c r="B654" t="s">
        <v>1264</v>
      </c>
      <c r="C654" t="s">
        <v>1265</v>
      </c>
      <c r="D654" t="s">
        <v>1266</v>
      </c>
      <c r="E654" s="7">
        <v>191</v>
      </c>
      <c r="F654" s="7">
        <v>225</v>
      </c>
      <c r="G654" s="9">
        <v>15</v>
      </c>
      <c r="H654" s="7">
        <v>4.4000000000000004</v>
      </c>
      <c r="I654" s="7">
        <v>7203</v>
      </c>
      <c r="J654" s="7">
        <f xml:space="preserve"> Table1[[#This Row],[actual_price]] * Table1[[#This Row],[rating_count]]</f>
        <v>1620675</v>
      </c>
      <c r="K654" s="8" t="str">
        <f>IF(Table1[[#This Row],[actual_price]]&lt;200,"&lt;₹200",IF(Table1[[#This Row],[actual_price]]&lt;=500,"₹200–₹500","&gt;₹500"))</f>
        <v>₹200–₹500</v>
      </c>
      <c r="L654" s="8">
        <f xml:space="preserve"> Table1[[#This Row],[rating]] + (Table1[[#This Row],[rating_count]] / 1000)</f>
        <v>11.603000000000002</v>
      </c>
    </row>
    <row r="655" spans="1:12" x14ac:dyDescent="0.25">
      <c r="A655">
        <v>654</v>
      </c>
      <c r="B655" t="s">
        <v>1267</v>
      </c>
      <c r="C655" t="s">
        <v>1268</v>
      </c>
      <c r="D655" t="s">
        <v>1269</v>
      </c>
      <c r="E655" s="7">
        <v>129</v>
      </c>
      <c r="F655" s="7">
        <v>999</v>
      </c>
      <c r="G655" s="9">
        <v>87</v>
      </c>
      <c r="H655" s="7">
        <v>4.2</v>
      </c>
      <c r="I655" s="7">
        <v>491</v>
      </c>
      <c r="J655" s="7">
        <f xml:space="preserve"> Table1[[#This Row],[actual_price]] * Table1[[#This Row],[rating_count]]</f>
        <v>490509</v>
      </c>
      <c r="K655" s="8" t="str">
        <f>IF(Table1[[#This Row],[actual_price]]&lt;200,"&lt;₹200",IF(Table1[[#This Row],[actual_price]]&lt;=500,"₹200–₹500","&gt;₹500"))</f>
        <v>&gt;₹500</v>
      </c>
      <c r="L655" s="8">
        <f xml:space="preserve"> Table1[[#This Row],[rating]] + (Table1[[#This Row],[rating_count]] / 1000)</f>
        <v>4.6909999999999998</v>
      </c>
    </row>
    <row r="656" spans="1:12" x14ac:dyDescent="0.25">
      <c r="A656">
        <v>655</v>
      </c>
      <c r="B656" t="s">
        <v>1270</v>
      </c>
      <c r="C656" t="s">
        <v>1271</v>
      </c>
      <c r="D656" t="s">
        <v>1272</v>
      </c>
      <c r="E656" s="7">
        <v>199</v>
      </c>
      <c r="F656" s="7">
        <v>599</v>
      </c>
      <c r="G656" s="9">
        <v>67</v>
      </c>
      <c r="H656" s="7">
        <v>4.5</v>
      </c>
      <c r="I656" s="7">
        <v>13568</v>
      </c>
      <c r="J656" s="7">
        <f xml:space="preserve"> Table1[[#This Row],[actual_price]] * Table1[[#This Row],[rating_count]]</f>
        <v>8127232</v>
      </c>
      <c r="K656" s="8" t="str">
        <f>IF(Table1[[#This Row],[actual_price]]&lt;200,"&lt;₹200",IF(Table1[[#This Row],[actual_price]]&lt;=500,"₹200–₹500","&gt;₹500"))</f>
        <v>&gt;₹500</v>
      </c>
      <c r="L656" s="8">
        <f xml:space="preserve"> Table1[[#This Row],[rating]] + (Table1[[#This Row],[rating_count]] / 1000)</f>
        <v>18.067999999999998</v>
      </c>
    </row>
    <row r="657" spans="1:12" x14ac:dyDescent="0.25">
      <c r="A657">
        <v>656</v>
      </c>
      <c r="B657" t="s">
        <v>1273</v>
      </c>
      <c r="C657" t="s">
        <v>1274</v>
      </c>
      <c r="D657" t="s">
        <v>726</v>
      </c>
      <c r="E657" s="7">
        <v>999</v>
      </c>
      <c r="F657" s="7">
        <v>4499</v>
      </c>
      <c r="G657" s="9">
        <v>78</v>
      </c>
      <c r="H657" s="7">
        <v>3.8</v>
      </c>
      <c r="I657" s="7">
        <v>3390</v>
      </c>
      <c r="J657" s="7">
        <f xml:space="preserve"> Table1[[#This Row],[actual_price]] * Table1[[#This Row],[rating_count]]</f>
        <v>15251610</v>
      </c>
      <c r="K657" s="8" t="str">
        <f>IF(Table1[[#This Row],[actual_price]]&lt;200,"&lt;₹200",IF(Table1[[#This Row],[actual_price]]&lt;=500,"₹200–₹500","&gt;₹500"))</f>
        <v>&gt;₹500</v>
      </c>
      <c r="L657" s="8">
        <f xml:space="preserve"> Table1[[#This Row],[rating]] + (Table1[[#This Row],[rating_count]] / 1000)</f>
        <v>7.1899999999999995</v>
      </c>
    </row>
    <row r="658" spans="1:12" x14ac:dyDescent="0.25">
      <c r="A658">
        <v>657</v>
      </c>
      <c r="B658" t="s">
        <v>1275</v>
      </c>
      <c r="C658" t="s">
        <v>1276</v>
      </c>
      <c r="D658" t="s">
        <v>726</v>
      </c>
      <c r="E658" s="7">
        <v>899</v>
      </c>
      <c r="F658" s="7">
        <v>4499</v>
      </c>
      <c r="G658" s="9">
        <v>80</v>
      </c>
      <c r="H658" s="7">
        <v>3.8</v>
      </c>
      <c r="I658" s="7">
        <v>103052</v>
      </c>
      <c r="J658" s="7">
        <f xml:space="preserve"> Table1[[#This Row],[actual_price]] * Table1[[#This Row],[rating_count]]</f>
        <v>463630948</v>
      </c>
      <c r="K658" s="8" t="str">
        <f>IF(Table1[[#This Row],[actual_price]]&lt;200,"&lt;₹200",IF(Table1[[#This Row],[actual_price]]&lt;=500,"₹200–₹500","&gt;₹500"))</f>
        <v>&gt;₹500</v>
      </c>
      <c r="L658" s="8">
        <f xml:space="preserve"> Table1[[#This Row],[rating]] + (Table1[[#This Row],[rating_count]] / 1000)</f>
        <v>106.852</v>
      </c>
    </row>
    <row r="659" spans="1:12" x14ac:dyDescent="0.25">
      <c r="A659">
        <v>658</v>
      </c>
      <c r="B659" t="s">
        <v>855</v>
      </c>
      <c r="C659" t="s">
        <v>856</v>
      </c>
      <c r="D659" t="s">
        <v>702</v>
      </c>
      <c r="E659" s="7">
        <v>1799</v>
      </c>
      <c r="F659" s="7">
        <v>2499</v>
      </c>
      <c r="G659" s="9">
        <v>28</v>
      </c>
      <c r="H659" s="7">
        <v>4.0999999999999996</v>
      </c>
      <c r="I659" s="7">
        <v>18678</v>
      </c>
      <c r="J659" s="7">
        <f xml:space="preserve"> Table1[[#This Row],[actual_price]] * Table1[[#This Row],[rating_count]]</f>
        <v>46676322</v>
      </c>
      <c r="K659" s="8" t="str">
        <f>IF(Table1[[#This Row],[actual_price]]&lt;200,"&lt;₹200",IF(Table1[[#This Row],[actual_price]]&lt;=500,"₹200–₹500","&gt;₹500"))</f>
        <v>&gt;₹500</v>
      </c>
      <c r="L659" s="8">
        <f xml:space="preserve"> Table1[[#This Row],[rating]] + (Table1[[#This Row],[rating_count]] / 1000)</f>
        <v>22.777999999999999</v>
      </c>
    </row>
    <row r="660" spans="1:12" x14ac:dyDescent="0.25">
      <c r="A660">
        <v>659</v>
      </c>
      <c r="B660" t="s">
        <v>21</v>
      </c>
      <c r="C660" t="s">
        <v>22</v>
      </c>
      <c r="D660" t="s">
        <v>10</v>
      </c>
      <c r="E660" s="7">
        <v>176.63</v>
      </c>
      <c r="F660" s="7">
        <v>499</v>
      </c>
      <c r="G660" s="9">
        <v>65</v>
      </c>
      <c r="H660" s="7">
        <v>4.0999999999999996</v>
      </c>
      <c r="I660" s="7">
        <v>15189</v>
      </c>
      <c r="J660" s="7">
        <f xml:space="preserve"> Table1[[#This Row],[actual_price]] * Table1[[#This Row],[rating_count]]</f>
        <v>7579311</v>
      </c>
      <c r="K660" s="8" t="str">
        <f>IF(Table1[[#This Row],[actual_price]]&lt;200,"&lt;₹200",IF(Table1[[#This Row],[actual_price]]&lt;=500,"₹200–₹500","&gt;₹500"))</f>
        <v>₹200–₹500</v>
      </c>
      <c r="L660" s="8">
        <f xml:space="preserve"> Table1[[#This Row],[rating]] + (Table1[[#This Row],[rating_count]] / 1000)</f>
        <v>19.289000000000001</v>
      </c>
    </row>
    <row r="661" spans="1:12" x14ac:dyDescent="0.25">
      <c r="A661">
        <v>660</v>
      </c>
      <c r="B661" t="s">
        <v>1277</v>
      </c>
      <c r="C661" t="s">
        <v>1278</v>
      </c>
      <c r="D661" t="s">
        <v>1236</v>
      </c>
      <c r="E661" s="7">
        <v>522</v>
      </c>
      <c r="F661" s="7">
        <v>550</v>
      </c>
      <c r="G661" s="9">
        <v>5</v>
      </c>
      <c r="H661" s="7">
        <v>4.4000000000000004</v>
      </c>
      <c r="I661" s="7">
        <v>12179</v>
      </c>
      <c r="J661" s="7">
        <f xml:space="preserve"> Table1[[#This Row],[actual_price]] * Table1[[#This Row],[rating_count]]</f>
        <v>6698450</v>
      </c>
      <c r="K661" s="8" t="str">
        <f>IF(Table1[[#This Row],[actual_price]]&lt;200,"&lt;₹200",IF(Table1[[#This Row],[actual_price]]&lt;=500,"₹200–₹500","&gt;₹500"))</f>
        <v>&gt;₹500</v>
      </c>
      <c r="L661" s="8">
        <f xml:space="preserve"> Table1[[#This Row],[rating]] + (Table1[[#This Row],[rating_count]] / 1000)</f>
        <v>16.579000000000001</v>
      </c>
    </row>
    <row r="662" spans="1:12" x14ac:dyDescent="0.25">
      <c r="A662">
        <v>661</v>
      </c>
      <c r="B662" t="s">
        <v>1279</v>
      </c>
      <c r="C662" t="s">
        <v>1280</v>
      </c>
      <c r="D662" t="s">
        <v>1281</v>
      </c>
      <c r="E662" s="7">
        <v>799</v>
      </c>
      <c r="F662" s="7">
        <v>1999</v>
      </c>
      <c r="G662" s="9">
        <v>60</v>
      </c>
      <c r="H662" s="7">
        <v>3.8</v>
      </c>
      <c r="I662" s="7">
        <v>12958</v>
      </c>
      <c r="J662" s="7">
        <f xml:space="preserve"> Table1[[#This Row],[actual_price]] * Table1[[#This Row],[rating_count]]</f>
        <v>25903042</v>
      </c>
      <c r="K662" s="8" t="str">
        <f>IF(Table1[[#This Row],[actual_price]]&lt;200,"&lt;₹200",IF(Table1[[#This Row],[actual_price]]&lt;=500,"₹200–₹500","&gt;₹500"))</f>
        <v>&gt;₹500</v>
      </c>
      <c r="L662" s="8">
        <f xml:space="preserve"> Table1[[#This Row],[rating]] + (Table1[[#This Row],[rating_count]] / 1000)</f>
        <v>16.757999999999999</v>
      </c>
    </row>
    <row r="663" spans="1:12" x14ac:dyDescent="0.25">
      <c r="A663">
        <v>662</v>
      </c>
      <c r="B663" t="s">
        <v>1282</v>
      </c>
      <c r="C663" t="s">
        <v>1283</v>
      </c>
      <c r="D663" t="s">
        <v>1161</v>
      </c>
      <c r="E663" s="7">
        <v>681</v>
      </c>
      <c r="F663" s="7">
        <v>1199</v>
      </c>
      <c r="G663" s="9">
        <v>43</v>
      </c>
      <c r="H663" s="7">
        <v>4.2</v>
      </c>
      <c r="I663" s="7">
        <v>8258</v>
      </c>
      <c r="J663" s="7">
        <f xml:space="preserve"> Table1[[#This Row],[actual_price]] * Table1[[#This Row],[rating_count]]</f>
        <v>9901342</v>
      </c>
      <c r="K663" s="8" t="str">
        <f>IF(Table1[[#This Row],[actual_price]]&lt;200,"&lt;₹200",IF(Table1[[#This Row],[actual_price]]&lt;=500,"₹200–₹500","&gt;₹500"))</f>
        <v>&gt;₹500</v>
      </c>
      <c r="L663" s="8">
        <f xml:space="preserve"> Table1[[#This Row],[rating]] + (Table1[[#This Row],[rating_count]] / 1000)</f>
        <v>12.457999999999998</v>
      </c>
    </row>
    <row r="664" spans="1:12" x14ac:dyDescent="0.25">
      <c r="A664">
        <v>663</v>
      </c>
      <c r="B664" t="s">
        <v>1284</v>
      </c>
      <c r="C664" t="s">
        <v>1285</v>
      </c>
      <c r="D664" t="s">
        <v>1286</v>
      </c>
      <c r="E664" s="7">
        <v>1199</v>
      </c>
      <c r="F664" s="7">
        <v>3490</v>
      </c>
      <c r="G664" s="9">
        <v>66</v>
      </c>
      <c r="H664" s="7">
        <v>4.0999999999999996</v>
      </c>
      <c r="I664" s="7">
        <v>11716</v>
      </c>
      <c r="J664" s="7">
        <f xml:space="preserve"> Table1[[#This Row],[actual_price]] * Table1[[#This Row],[rating_count]]</f>
        <v>40888840</v>
      </c>
      <c r="K664" s="8" t="str">
        <f>IF(Table1[[#This Row],[actual_price]]&lt;200,"&lt;₹200",IF(Table1[[#This Row],[actual_price]]&lt;=500,"₹200–₹500","&gt;₹500"))</f>
        <v>&gt;₹500</v>
      </c>
      <c r="L664" s="8">
        <f xml:space="preserve"> Table1[[#This Row],[rating]] + (Table1[[#This Row],[rating_count]] / 1000)</f>
        <v>15.815999999999999</v>
      </c>
    </row>
    <row r="665" spans="1:12" x14ac:dyDescent="0.25">
      <c r="A665">
        <v>664</v>
      </c>
      <c r="B665" t="s">
        <v>1287</v>
      </c>
      <c r="C665" t="s">
        <v>1288</v>
      </c>
      <c r="D665" t="s">
        <v>1289</v>
      </c>
      <c r="E665" s="7">
        <v>2499</v>
      </c>
      <c r="F665" s="7">
        <v>4999</v>
      </c>
      <c r="G665" s="9">
        <v>50</v>
      </c>
      <c r="H665" s="7">
        <v>4.4000000000000004</v>
      </c>
      <c r="I665" s="7">
        <v>35024</v>
      </c>
      <c r="J665" s="7">
        <f xml:space="preserve"> Table1[[#This Row],[actual_price]] * Table1[[#This Row],[rating_count]]</f>
        <v>175084976</v>
      </c>
      <c r="K665" s="8" t="str">
        <f>IF(Table1[[#This Row],[actual_price]]&lt;200,"&lt;₹200",IF(Table1[[#This Row],[actual_price]]&lt;=500,"₹200–₹500","&gt;₹500"))</f>
        <v>&gt;₹500</v>
      </c>
      <c r="L665" s="8">
        <f xml:space="preserve"> Table1[[#This Row],[rating]] + (Table1[[#This Row],[rating_count]] / 1000)</f>
        <v>39.423999999999999</v>
      </c>
    </row>
    <row r="666" spans="1:12" x14ac:dyDescent="0.25">
      <c r="A666">
        <v>665</v>
      </c>
      <c r="B666" t="s">
        <v>1290</v>
      </c>
      <c r="C666" t="s">
        <v>1291</v>
      </c>
      <c r="D666" t="s">
        <v>1292</v>
      </c>
      <c r="E666" s="7">
        <v>1799</v>
      </c>
      <c r="F666" s="7">
        <v>4999</v>
      </c>
      <c r="G666" s="9">
        <v>64</v>
      </c>
      <c r="H666" s="7">
        <v>4.0999999999999996</v>
      </c>
      <c r="I666" s="7">
        <v>55192</v>
      </c>
      <c r="J666" s="7">
        <f xml:space="preserve"> Table1[[#This Row],[actual_price]] * Table1[[#This Row],[rating_count]]</f>
        <v>275904808</v>
      </c>
      <c r="K666" s="8" t="str">
        <f>IF(Table1[[#This Row],[actual_price]]&lt;200,"&lt;₹200",IF(Table1[[#This Row],[actual_price]]&lt;=500,"₹200–₹500","&gt;₹500"))</f>
        <v>&gt;₹500</v>
      </c>
      <c r="L666" s="8">
        <f xml:space="preserve"> Table1[[#This Row],[rating]] + (Table1[[#This Row],[rating_count]] / 1000)</f>
        <v>59.292000000000002</v>
      </c>
    </row>
    <row r="667" spans="1:12" x14ac:dyDescent="0.25">
      <c r="A667">
        <v>666</v>
      </c>
      <c r="B667" t="s">
        <v>1293</v>
      </c>
      <c r="C667" t="s">
        <v>1294</v>
      </c>
      <c r="D667" t="s">
        <v>726</v>
      </c>
      <c r="E667" s="7">
        <v>429</v>
      </c>
      <c r="F667" s="7">
        <v>599</v>
      </c>
      <c r="G667" s="9">
        <v>28</v>
      </c>
      <c r="H667" s="7">
        <v>4.0999999999999996</v>
      </c>
      <c r="I667" s="7">
        <v>119466</v>
      </c>
      <c r="J667" s="7">
        <f xml:space="preserve"> Table1[[#This Row],[actual_price]] * Table1[[#This Row],[rating_count]]</f>
        <v>71560134</v>
      </c>
      <c r="K667" s="8" t="str">
        <f>IF(Table1[[#This Row],[actual_price]]&lt;200,"&lt;₹200",IF(Table1[[#This Row],[actual_price]]&lt;=500,"₹200–₹500","&gt;₹500"))</f>
        <v>&gt;₹500</v>
      </c>
      <c r="L667" s="8">
        <f xml:space="preserve"> Table1[[#This Row],[rating]] + (Table1[[#This Row],[rating_count]] / 1000)</f>
        <v>123.56599999999999</v>
      </c>
    </row>
    <row r="668" spans="1:12" x14ac:dyDescent="0.25">
      <c r="A668">
        <v>667</v>
      </c>
      <c r="B668" t="s">
        <v>1295</v>
      </c>
      <c r="C668" t="s">
        <v>1296</v>
      </c>
      <c r="D668" t="s">
        <v>1164</v>
      </c>
      <c r="E668" s="7">
        <v>100</v>
      </c>
      <c r="F668" s="7">
        <v>499</v>
      </c>
      <c r="G668" s="9">
        <v>80</v>
      </c>
      <c r="H668" s="7">
        <v>3.5</v>
      </c>
      <c r="I668" s="7">
        <v>9638</v>
      </c>
      <c r="J668" s="7">
        <f xml:space="preserve"> Table1[[#This Row],[actual_price]] * Table1[[#This Row],[rating_count]]</f>
        <v>4809362</v>
      </c>
      <c r="K668" s="8" t="str">
        <f>IF(Table1[[#This Row],[actual_price]]&lt;200,"&lt;₹200",IF(Table1[[#This Row],[actual_price]]&lt;=500,"₹200–₹500","&gt;₹500"))</f>
        <v>₹200–₹500</v>
      </c>
      <c r="L668" s="8">
        <f xml:space="preserve"> Table1[[#This Row],[rating]] + (Table1[[#This Row],[rating_count]] / 1000)</f>
        <v>13.138</v>
      </c>
    </row>
    <row r="669" spans="1:12" x14ac:dyDescent="0.25">
      <c r="A669">
        <v>668</v>
      </c>
      <c r="B669" t="s">
        <v>1297</v>
      </c>
      <c r="C669" t="s">
        <v>1298</v>
      </c>
      <c r="D669" t="s">
        <v>1193</v>
      </c>
      <c r="E669" s="7">
        <v>329</v>
      </c>
      <c r="F669" s="7">
        <v>399</v>
      </c>
      <c r="G669" s="9">
        <v>18</v>
      </c>
      <c r="H669" s="7">
        <v>3.6</v>
      </c>
      <c r="I669" s="7">
        <v>33735</v>
      </c>
      <c r="J669" s="7">
        <f xml:space="preserve"> Table1[[#This Row],[actual_price]] * Table1[[#This Row],[rating_count]]</f>
        <v>13460265</v>
      </c>
      <c r="K669" s="8" t="str">
        <f>IF(Table1[[#This Row],[actual_price]]&lt;200,"&lt;₹200",IF(Table1[[#This Row],[actual_price]]&lt;=500,"₹200–₹500","&gt;₹500"))</f>
        <v>₹200–₹500</v>
      </c>
      <c r="L669" s="8">
        <f xml:space="preserve"> Table1[[#This Row],[rating]] + (Table1[[#This Row],[rating_count]] / 1000)</f>
        <v>37.335000000000001</v>
      </c>
    </row>
    <row r="670" spans="1:12" x14ac:dyDescent="0.25">
      <c r="A670">
        <v>669</v>
      </c>
      <c r="B670" t="s">
        <v>23</v>
      </c>
      <c r="C670" t="s">
        <v>24</v>
      </c>
      <c r="D670" t="s">
        <v>10</v>
      </c>
      <c r="E670" s="7">
        <v>229</v>
      </c>
      <c r="F670" s="7">
        <v>299</v>
      </c>
      <c r="G670" s="9">
        <v>23</v>
      </c>
      <c r="H670" s="7">
        <v>4.3</v>
      </c>
      <c r="I670" s="7">
        <v>30411</v>
      </c>
      <c r="J670" s="7">
        <f xml:space="preserve"> Table1[[#This Row],[actual_price]] * Table1[[#This Row],[rating_count]]</f>
        <v>9092889</v>
      </c>
      <c r="K670" s="8" t="str">
        <f>IF(Table1[[#This Row],[actual_price]]&lt;200,"&lt;₹200",IF(Table1[[#This Row],[actual_price]]&lt;=500,"₹200–₹500","&gt;₹500"))</f>
        <v>₹200–₹500</v>
      </c>
      <c r="L670" s="8">
        <f xml:space="preserve"> Table1[[#This Row],[rating]] + (Table1[[#This Row],[rating_count]] / 1000)</f>
        <v>34.710999999999999</v>
      </c>
    </row>
    <row r="671" spans="1:12" x14ac:dyDescent="0.25">
      <c r="A671">
        <v>670</v>
      </c>
      <c r="B671" t="s">
        <v>1299</v>
      </c>
      <c r="C671" t="s">
        <v>1300</v>
      </c>
      <c r="D671" t="s">
        <v>1161</v>
      </c>
      <c r="E671" s="7">
        <v>139</v>
      </c>
      <c r="F671" s="7">
        <v>299</v>
      </c>
      <c r="G671" s="9">
        <v>54</v>
      </c>
      <c r="H671" s="7">
        <v>3.8</v>
      </c>
      <c r="I671" s="7">
        <v>3044</v>
      </c>
      <c r="J671" s="7">
        <f xml:space="preserve"> Table1[[#This Row],[actual_price]] * Table1[[#This Row],[rating_count]]</f>
        <v>910156</v>
      </c>
      <c r="K671" s="8" t="str">
        <f>IF(Table1[[#This Row],[actual_price]]&lt;200,"&lt;₹200",IF(Table1[[#This Row],[actual_price]]&lt;=500,"₹200–₹500","&gt;₹500"))</f>
        <v>₹200–₹500</v>
      </c>
      <c r="L671" s="8">
        <f xml:space="preserve"> Table1[[#This Row],[rating]] + (Table1[[#This Row],[rating_count]] / 1000)</f>
        <v>6.8439999999999994</v>
      </c>
    </row>
    <row r="672" spans="1:12" x14ac:dyDescent="0.25">
      <c r="A672">
        <v>671</v>
      </c>
      <c r="B672" t="s">
        <v>1301</v>
      </c>
      <c r="C672" t="s">
        <v>1302</v>
      </c>
      <c r="D672" t="s">
        <v>1065</v>
      </c>
      <c r="E672" s="7">
        <v>1199</v>
      </c>
      <c r="F672" s="7">
        <v>2499</v>
      </c>
      <c r="G672" s="9">
        <v>52</v>
      </c>
      <c r="H672" s="7">
        <v>4</v>
      </c>
      <c r="I672" s="7">
        <v>33584</v>
      </c>
      <c r="J672" s="7">
        <f xml:space="preserve"> Table1[[#This Row],[actual_price]] * Table1[[#This Row],[rating_count]]</f>
        <v>83926416</v>
      </c>
      <c r="K672" s="8" t="str">
        <f>IF(Table1[[#This Row],[actual_price]]&lt;200,"&lt;₹200",IF(Table1[[#This Row],[actual_price]]&lt;=500,"₹200–₹500","&gt;₹500"))</f>
        <v>&gt;₹500</v>
      </c>
      <c r="L672" s="8">
        <f xml:space="preserve"> Table1[[#This Row],[rating]] + (Table1[[#This Row],[rating_count]] / 1000)</f>
        <v>37.584000000000003</v>
      </c>
    </row>
    <row r="673" spans="1:12" x14ac:dyDescent="0.25">
      <c r="A673">
        <v>672</v>
      </c>
      <c r="B673" t="s">
        <v>1303</v>
      </c>
      <c r="C673" t="s">
        <v>1304</v>
      </c>
      <c r="D673" t="s">
        <v>1305</v>
      </c>
      <c r="E673" s="7">
        <v>1049</v>
      </c>
      <c r="F673" s="7">
        <v>2299</v>
      </c>
      <c r="G673" s="9">
        <v>54</v>
      </c>
      <c r="H673" s="7">
        <v>3.9</v>
      </c>
      <c r="I673" s="7">
        <v>1779</v>
      </c>
      <c r="J673" s="7">
        <f xml:space="preserve"> Table1[[#This Row],[actual_price]] * Table1[[#This Row],[rating_count]]</f>
        <v>4089921</v>
      </c>
      <c r="K673" s="8" t="str">
        <f>IF(Table1[[#This Row],[actual_price]]&lt;200,"&lt;₹200",IF(Table1[[#This Row],[actual_price]]&lt;=500,"₹200–₹500","&gt;₹500"))</f>
        <v>&gt;₹500</v>
      </c>
      <c r="L673" s="8">
        <f xml:space="preserve"> Table1[[#This Row],[rating]] + (Table1[[#This Row],[rating_count]] / 1000)</f>
        <v>5.6790000000000003</v>
      </c>
    </row>
    <row r="674" spans="1:12" x14ac:dyDescent="0.25">
      <c r="A674">
        <v>673</v>
      </c>
      <c r="B674" t="s">
        <v>866</v>
      </c>
      <c r="C674" t="s">
        <v>867</v>
      </c>
      <c r="D674" t="s">
        <v>868</v>
      </c>
      <c r="E674" s="7">
        <v>119</v>
      </c>
      <c r="F674" s="7">
        <v>299</v>
      </c>
      <c r="G674" s="9">
        <v>60</v>
      </c>
      <c r="H674" s="7">
        <v>4.0999999999999996</v>
      </c>
      <c r="I674" s="7">
        <v>5999</v>
      </c>
      <c r="J674" s="7">
        <f xml:space="preserve"> Table1[[#This Row],[actual_price]] * Table1[[#This Row],[rating_count]]</f>
        <v>1793701</v>
      </c>
      <c r="K674" s="8" t="str">
        <f>IF(Table1[[#This Row],[actual_price]]&lt;200,"&lt;₹200",IF(Table1[[#This Row],[actual_price]]&lt;=500,"₹200–₹500","&gt;₹500"))</f>
        <v>₹200–₹500</v>
      </c>
      <c r="L674" s="8">
        <f xml:space="preserve"> Table1[[#This Row],[rating]] + (Table1[[#This Row],[rating_count]] / 1000)</f>
        <v>10.099</v>
      </c>
    </row>
    <row r="675" spans="1:12" x14ac:dyDescent="0.25">
      <c r="A675">
        <v>674</v>
      </c>
      <c r="B675" t="s">
        <v>30</v>
      </c>
      <c r="C675" t="s">
        <v>31</v>
      </c>
      <c r="D675" t="s">
        <v>10</v>
      </c>
      <c r="E675" s="7">
        <v>154</v>
      </c>
      <c r="F675" s="7">
        <v>339</v>
      </c>
      <c r="G675" s="9">
        <v>55</v>
      </c>
      <c r="H675" s="7">
        <v>4.3</v>
      </c>
      <c r="I675" s="7">
        <v>13391</v>
      </c>
      <c r="J675" s="7">
        <f xml:space="preserve"> Table1[[#This Row],[actual_price]] * Table1[[#This Row],[rating_count]]</f>
        <v>4539549</v>
      </c>
      <c r="K675" s="8" t="str">
        <f>IF(Table1[[#This Row],[actual_price]]&lt;200,"&lt;₹200",IF(Table1[[#This Row],[actual_price]]&lt;=500,"₹200–₹500","&gt;₹500"))</f>
        <v>₹200–₹500</v>
      </c>
      <c r="L675" s="8">
        <f xml:space="preserve"> Table1[[#This Row],[rating]] + (Table1[[#This Row],[rating_count]] / 1000)</f>
        <v>17.690999999999999</v>
      </c>
    </row>
    <row r="676" spans="1:12" x14ac:dyDescent="0.25">
      <c r="A676">
        <v>675</v>
      </c>
      <c r="B676" t="s">
        <v>1306</v>
      </c>
      <c r="C676" t="s">
        <v>1307</v>
      </c>
      <c r="D676" t="s">
        <v>1308</v>
      </c>
      <c r="E676" s="7">
        <v>225</v>
      </c>
      <c r="F676" s="7">
        <v>250</v>
      </c>
      <c r="G676" s="9">
        <v>10</v>
      </c>
      <c r="H676" s="7">
        <v>4.4000000000000004</v>
      </c>
      <c r="I676" s="7">
        <v>26556</v>
      </c>
      <c r="J676" s="7">
        <f xml:space="preserve"> Table1[[#This Row],[actual_price]] * Table1[[#This Row],[rating_count]]</f>
        <v>6639000</v>
      </c>
      <c r="K676" s="8" t="str">
        <f>IF(Table1[[#This Row],[actual_price]]&lt;200,"&lt;₹200",IF(Table1[[#This Row],[actual_price]]&lt;=500,"₹200–₹500","&gt;₹500"))</f>
        <v>₹200–₹500</v>
      </c>
      <c r="L676" s="8">
        <f xml:space="preserve"> Table1[[#This Row],[rating]] + (Table1[[#This Row],[rating_count]] / 1000)</f>
        <v>30.956000000000003</v>
      </c>
    </row>
    <row r="677" spans="1:12" x14ac:dyDescent="0.25">
      <c r="A677">
        <v>676</v>
      </c>
      <c r="B677" t="s">
        <v>1309</v>
      </c>
      <c r="C677" t="s">
        <v>1310</v>
      </c>
      <c r="D677" t="s">
        <v>1169</v>
      </c>
      <c r="E677" s="7">
        <v>656</v>
      </c>
      <c r="F677" s="7">
        <v>1499</v>
      </c>
      <c r="G677" s="9">
        <v>56</v>
      </c>
      <c r="H677" s="7">
        <v>4.3</v>
      </c>
      <c r="I677" s="7">
        <v>25903</v>
      </c>
      <c r="J677" s="7">
        <f xml:space="preserve"> Table1[[#This Row],[actual_price]] * Table1[[#This Row],[rating_count]]</f>
        <v>38828597</v>
      </c>
      <c r="K677" s="8" t="str">
        <f>IF(Table1[[#This Row],[actual_price]]&lt;200,"&lt;₹200",IF(Table1[[#This Row],[actual_price]]&lt;=500,"₹200–₹500","&gt;₹500"))</f>
        <v>&gt;₹500</v>
      </c>
      <c r="L677" s="8">
        <f xml:space="preserve"> Table1[[#This Row],[rating]] + (Table1[[#This Row],[rating_count]] / 1000)</f>
        <v>30.202999999999999</v>
      </c>
    </row>
    <row r="678" spans="1:12" x14ac:dyDescent="0.25">
      <c r="A678">
        <v>677</v>
      </c>
      <c r="B678" t="s">
        <v>1311</v>
      </c>
      <c r="C678" t="s">
        <v>1312</v>
      </c>
      <c r="D678" t="s">
        <v>1158</v>
      </c>
      <c r="E678" s="7">
        <v>1109</v>
      </c>
      <c r="F678" s="7">
        <v>2800</v>
      </c>
      <c r="G678" s="9">
        <v>60</v>
      </c>
      <c r="H678" s="7">
        <v>4.3</v>
      </c>
      <c r="I678" s="7">
        <v>53464</v>
      </c>
      <c r="J678" s="7">
        <f xml:space="preserve"> Table1[[#This Row],[actual_price]] * Table1[[#This Row],[rating_count]]</f>
        <v>149699200</v>
      </c>
      <c r="K678" s="8" t="str">
        <f>IF(Table1[[#This Row],[actual_price]]&lt;200,"&lt;₹200",IF(Table1[[#This Row],[actual_price]]&lt;=500,"₹200–₹500","&gt;₹500"))</f>
        <v>&gt;₹500</v>
      </c>
      <c r="L678" s="8">
        <f xml:space="preserve"> Table1[[#This Row],[rating]] + (Table1[[#This Row],[rating_count]] / 1000)</f>
        <v>57.763999999999996</v>
      </c>
    </row>
    <row r="679" spans="1:12" x14ac:dyDescent="0.25">
      <c r="A679">
        <v>678</v>
      </c>
      <c r="B679" t="s">
        <v>859</v>
      </c>
      <c r="C679" t="s">
        <v>860</v>
      </c>
      <c r="D679" t="s">
        <v>695</v>
      </c>
      <c r="E679" s="7">
        <v>2999</v>
      </c>
      <c r="F679" s="7">
        <v>7990</v>
      </c>
      <c r="G679" s="9">
        <v>62</v>
      </c>
      <c r="H679" s="7">
        <v>4.0999999999999996</v>
      </c>
      <c r="I679" s="7">
        <v>48448</v>
      </c>
      <c r="J679" s="7">
        <f xml:space="preserve"> Table1[[#This Row],[actual_price]] * Table1[[#This Row],[rating_count]]</f>
        <v>387099520</v>
      </c>
      <c r="K679" s="8" t="str">
        <f>IF(Table1[[#This Row],[actual_price]]&lt;200,"&lt;₹200",IF(Table1[[#This Row],[actual_price]]&lt;=500,"₹200–₹500","&gt;₹500"))</f>
        <v>&gt;₹500</v>
      </c>
      <c r="L679" s="8">
        <f xml:space="preserve"> Table1[[#This Row],[rating]] + (Table1[[#This Row],[rating_count]] / 1000)</f>
        <v>52.548000000000002</v>
      </c>
    </row>
    <row r="680" spans="1:12" x14ac:dyDescent="0.25">
      <c r="A680">
        <v>679</v>
      </c>
      <c r="B680" t="s">
        <v>1313</v>
      </c>
      <c r="C680" t="s">
        <v>1314</v>
      </c>
      <c r="D680" t="s">
        <v>1269</v>
      </c>
      <c r="E680" s="7">
        <v>169</v>
      </c>
      <c r="F680" s="7">
        <v>299</v>
      </c>
      <c r="G680" s="9">
        <v>43</v>
      </c>
      <c r="H680" s="7">
        <v>4.4000000000000004</v>
      </c>
      <c r="I680" s="7">
        <v>5176</v>
      </c>
      <c r="J680" s="7">
        <f xml:space="preserve"> Table1[[#This Row],[actual_price]] * Table1[[#This Row],[rating_count]]</f>
        <v>1547624</v>
      </c>
      <c r="K680" s="8" t="str">
        <f>IF(Table1[[#This Row],[actual_price]]&lt;200,"&lt;₹200",IF(Table1[[#This Row],[actual_price]]&lt;=500,"₹200–₹500","&gt;₹500"))</f>
        <v>₹200–₹500</v>
      </c>
      <c r="L680" s="8">
        <f xml:space="preserve"> Table1[[#This Row],[rating]] + (Table1[[#This Row],[rating_count]] / 1000)</f>
        <v>9.5760000000000005</v>
      </c>
    </row>
    <row r="681" spans="1:12" x14ac:dyDescent="0.25">
      <c r="A681">
        <v>680</v>
      </c>
      <c r="B681" t="s">
        <v>1315</v>
      </c>
      <c r="C681" t="s">
        <v>1316</v>
      </c>
      <c r="D681" t="s">
        <v>1247</v>
      </c>
      <c r="E681" s="7">
        <v>309</v>
      </c>
      <c r="F681" s="7">
        <v>404</v>
      </c>
      <c r="G681" s="9">
        <v>24</v>
      </c>
      <c r="H681" s="7">
        <v>4.4000000000000004</v>
      </c>
      <c r="I681" s="7">
        <v>8614</v>
      </c>
      <c r="J681" s="7">
        <f xml:space="preserve"> Table1[[#This Row],[actual_price]] * Table1[[#This Row],[rating_count]]</f>
        <v>3480056</v>
      </c>
      <c r="K681" s="8" t="str">
        <f>IF(Table1[[#This Row],[actual_price]]&lt;200,"&lt;₹200",IF(Table1[[#This Row],[actual_price]]&lt;=500,"₹200–₹500","&gt;₹500"))</f>
        <v>₹200–₹500</v>
      </c>
      <c r="L681" s="8">
        <f xml:space="preserve"> Table1[[#This Row],[rating]] + (Table1[[#This Row],[rating_count]] / 1000)</f>
        <v>13.014000000000001</v>
      </c>
    </row>
    <row r="682" spans="1:12" x14ac:dyDescent="0.25">
      <c r="A682">
        <v>681</v>
      </c>
      <c r="B682" t="s">
        <v>1317</v>
      </c>
      <c r="C682" t="s">
        <v>1318</v>
      </c>
      <c r="D682" t="s">
        <v>1065</v>
      </c>
      <c r="E682" s="7">
        <v>599</v>
      </c>
      <c r="F682" s="7">
        <v>1399</v>
      </c>
      <c r="G682" s="9">
        <v>57</v>
      </c>
      <c r="H682" s="7">
        <v>3.8</v>
      </c>
      <c r="I682" s="7">
        <v>60026</v>
      </c>
      <c r="J682" s="7">
        <f xml:space="preserve"> Table1[[#This Row],[actual_price]] * Table1[[#This Row],[rating_count]]</f>
        <v>83976374</v>
      </c>
      <c r="K682" s="8" t="str">
        <f>IF(Table1[[#This Row],[actual_price]]&lt;200,"&lt;₹200",IF(Table1[[#This Row],[actual_price]]&lt;=500,"₹200–₹500","&gt;₹500"))</f>
        <v>&gt;₹500</v>
      </c>
      <c r="L682" s="8">
        <f xml:space="preserve"> Table1[[#This Row],[rating]] + (Table1[[#This Row],[rating_count]] / 1000)</f>
        <v>63.826000000000001</v>
      </c>
    </row>
    <row r="683" spans="1:12" x14ac:dyDescent="0.25">
      <c r="A683">
        <v>682</v>
      </c>
      <c r="B683" t="s">
        <v>1319</v>
      </c>
      <c r="C683" t="s">
        <v>2908</v>
      </c>
      <c r="D683" t="s">
        <v>1193</v>
      </c>
      <c r="E683" s="7">
        <v>299</v>
      </c>
      <c r="F683" s="7">
        <v>599</v>
      </c>
      <c r="G683" s="9">
        <v>50</v>
      </c>
      <c r="H683" s="7">
        <v>3.8</v>
      </c>
      <c r="I683" s="7">
        <v>3066</v>
      </c>
      <c r="J683" s="7">
        <f xml:space="preserve"> Table1[[#This Row],[actual_price]] * Table1[[#This Row],[rating_count]]</f>
        <v>1836534</v>
      </c>
      <c r="K683" s="8" t="str">
        <f>IF(Table1[[#This Row],[actual_price]]&lt;200,"&lt;₹200",IF(Table1[[#This Row],[actual_price]]&lt;=500,"₹200–₹500","&gt;₹500"))</f>
        <v>&gt;₹500</v>
      </c>
      <c r="L683" s="8">
        <f xml:space="preserve"> Table1[[#This Row],[rating]] + (Table1[[#This Row],[rating_count]] / 1000)</f>
        <v>6.8659999999999997</v>
      </c>
    </row>
    <row r="684" spans="1:12" x14ac:dyDescent="0.25">
      <c r="A684">
        <v>683</v>
      </c>
      <c r="B684" t="s">
        <v>1320</v>
      </c>
      <c r="C684" t="s">
        <v>1321</v>
      </c>
      <c r="D684" t="s">
        <v>1169</v>
      </c>
      <c r="E684" s="7">
        <v>449</v>
      </c>
      <c r="F684" s="7">
        <v>999</v>
      </c>
      <c r="G684" s="9">
        <v>55</v>
      </c>
      <c r="H684" s="7">
        <v>4</v>
      </c>
      <c r="I684" s="7">
        <v>2102</v>
      </c>
      <c r="J684" s="7">
        <f xml:space="preserve"> Table1[[#This Row],[actual_price]] * Table1[[#This Row],[rating_count]]</f>
        <v>2099898</v>
      </c>
      <c r="K684" s="8" t="str">
        <f>IF(Table1[[#This Row],[actual_price]]&lt;200,"&lt;₹200",IF(Table1[[#This Row],[actual_price]]&lt;=500,"₹200–₹500","&gt;₹500"))</f>
        <v>&gt;₹500</v>
      </c>
      <c r="L684" s="8">
        <f xml:space="preserve"> Table1[[#This Row],[rating]] + (Table1[[#This Row],[rating_count]] / 1000)</f>
        <v>6.1020000000000003</v>
      </c>
    </row>
    <row r="685" spans="1:12" x14ac:dyDescent="0.25">
      <c r="A685">
        <v>684</v>
      </c>
      <c r="B685" t="s">
        <v>1322</v>
      </c>
      <c r="C685" t="s">
        <v>1323</v>
      </c>
      <c r="D685" t="s">
        <v>1161</v>
      </c>
      <c r="E685" s="7">
        <v>799</v>
      </c>
      <c r="F685" s="7">
        <v>1295</v>
      </c>
      <c r="G685" s="9">
        <v>38</v>
      </c>
      <c r="H685" s="7">
        <v>4.4000000000000004</v>
      </c>
      <c r="I685" s="7">
        <v>34852</v>
      </c>
      <c r="J685" s="7">
        <f xml:space="preserve"> Table1[[#This Row],[actual_price]] * Table1[[#This Row],[rating_count]]</f>
        <v>45133340</v>
      </c>
      <c r="K685" s="8" t="str">
        <f>IF(Table1[[#This Row],[actual_price]]&lt;200,"&lt;₹200",IF(Table1[[#This Row],[actual_price]]&lt;=500,"₹200–₹500","&gt;₹500"))</f>
        <v>&gt;₹500</v>
      </c>
      <c r="L685" s="8">
        <f xml:space="preserve"> Table1[[#This Row],[rating]] + (Table1[[#This Row],[rating_count]] / 1000)</f>
        <v>39.251999999999995</v>
      </c>
    </row>
    <row r="686" spans="1:12" x14ac:dyDescent="0.25">
      <c r="A686">
        <v>685</v>
      </c>
      <c r="B686" t="s">
        <v>34</v>
      </c>
      <c r="C686" t="s">
        <v>35</v>
      </c>
      <c r="D686" t="s">
        <v>36</v>
      </c>
      <c r="E686" s="7">
        <v>219</v>
      </c>
      <c r="F686" s="7">
        <v>700</v>
      </c>
      <c r="G686" s="9">
        <v>69</v>
      </c>
      <c r="H686" s="7">
        <v>4.4000000000000004</v>
      </c>
      <c r="I686" s="7">
        <v>426972</v>
      </c>
      <c r="J686" s="7">
        <f xml:space="preserve"> Table1[[#This Row],[actual_price]] * Table1[[#This Row],[rating_count]]</f>
        <v>298880400</v>
      </c>
      <c r="K686" s="8" t="str">
        <f>IF(Table1[[#This Row],[actual_price]]&lt;200,"&lt;₹200",IF(Table1[[#This Row],[actual_price]]&lt;=500,"₹200–₹500","&gt;₹500"))</f>
        <v>&gt;₹500</v>
      </c>
      <c r="L686" s="8">
        <f xml:space="preserve"> Table1[[#This Row],[rating]] + (Table1[[#This Row],[rating_count]] / 1000)</f>
        <v>431.37199999999996</v>
      </c>
    </row>
    <row r="687" spans="1:12" x14ac:dyDescent="0.25">
      <c r="A687">
        <v>686</v>
      </c>
      <c r="B687" t="s">
        <v>1324</v>
      </c>
      <c r="C687" t="s">
        <v>1325</v>
      </c>
      <c r="D687" t="s">
        <v>1326</v>
      </c>
      <c r="E687" s="7">
        <v>157</v>
      </c>
      <c r="F687" s="7">
        <v>160</v>
      </c>
      <c r="G687" s="9">
        <v>2</v>
      </c>
      <c r="H687" s="7">
        <v>4.5</v>
      </c>
      <c r="I687" s="7">
        <v>8618</v>
      </c>
      <c r="J687" s="7">
        <f xml:space="preserve"> Table1[[#This Row],[actual_price]] * Table1[[#This Row],[rating_count]]</f>
        <v>1378880</v>
      </c>
      <c r="K687" s="8" t="str">
        <f>IF(Table1[[#This Row],[actual_price]]&lt;200,"&lt;₹200",IF(Table1[[#This Row],[actual_price]]&lt;=500,"₹200–₹500","&gt;₹500"))</f>
        <v>&lt;₹200</v>
      </c>
      <c r="L687" s="8">
        <f xml:space="preserve"> Table1[[#This Row],[rating]] + (Table1[[#This Row],[rating_count]] / 1000)</f>
        <v>13.118</v>
      </c>
    </row>
    <row r="688" spans="1:12" x14ac:dyDescent="0.25">
      <c r="A688">
        <v>687</v>
      </c>
      <c r="B688" t="s">
        <v>879</v>
      </c>
      <c r="C688" t="s">
        <v>880</v>
      </c>
      <c r="D688" t="s">
        <v>716</v>
      </c>
      <c r="E688" s="7">
        <v>369</v>
      </c>
      <c r="F688" s="7">
        <v>1600</v>
      </c>
      <c r="G688" s="9">
        <v>77</v>
      </c>
      <c r="H688" s="7">
        <v>4</v>
      </c>
      <c r="I688" s="7">
        <v>32625</v>
      </c>
      <c r="J688" s="7">
        <f xml:space="preserve"> Table1[[#This Row],[actual_price]] * Table1[[#This Row],[rating_count]]</f>
        <v>52200000</v>
      </c>
      <c r="K688" s="8" t="str">
        <f>IF(Table1[[#This Row],[actual_price]]&lt;200,"&lt;₹200",IF(Table1[[#This Row],[actual_price]]&lt;=500,"₹200–₹500","&gt;₹500"))</f>
        <v>&gt;₹500</v>
      </c>
      <c r="L688" s="8">
        <f xml:space="preserve"> Table1[[#This Row],[rating]] + (Table1[[#This Row],[rating_count]] / 1000)</f>
        <v>36.625</v>
      </c>
    </row>
    <row r="689" spans="1:12" x14ac:dyDescent="0.25">
      <c r="A689">
        <v>688</v>
      </c>
      <c r="B689" t="s">
        <v>1327</v>
      </c>
      <c r="C689" t="s">
        <v>1328</v>
      </c>
      <c r="D689" t="s">
        <v>1161</v>
      </c>
      <c r="E689" s="7">
        <v>599</v>
      </c>
      <c r="F689" s="7">
        <v>899</v>
      </c>
      <c r="G689" s="9">
        <v>33</v>
      </c>
      <c r="H689" s="7">
        <v>4</v>
      </c>
      <c r="I689" s="7">
        <v>4018</v>
      </c>
      <c r="J689" s="7">
        <f xml:space="preserve"> Table1[[#This Row],[actual_price]] * Table1[[#This Row],[rating_count]]</f>
        <v>3612182</v>
      </c>
      <c r="K689" s="8" t="str">
        <f>IF(Table1[[#This Row],[actual_price]]&lt;200,"&lt;₹200",IF(Table1[[#This Row],[actual_price]]&lt;=500,"₹200–₹500","&gt;₹500"))</f>
        <v>&gt;₹500</v>
      </c>
      <c r="L689" s="8">
        <f xml:space="preserve"> Table1[[#This Row],[rating]] + (Table1[[#This Row],[rating_count]] / 1000)</f>
        <v>8.0180000000000007</v>
      </c>
    </row>
    <row r="690" spans="1:12" x14ac:dyDescent="0.25">
      <c r="A690">
        <v>689</v>
      </c>
      <c r="B690" t="s">
        <v>1329</v>
      </c>
      <c r="C690" t="s">
        <v>1330</v>
      </c>
      <c r="D690" t="s">
        <v>1331</v>
      </c>
      <c r="E690" s="7">
        <v>479</v>
      </c>
      <c r="F690" s="7">
        <v>599</v>
      </c>
      <c r="G690" s="9">
        <v>20</v>
      </c>
      <c r="H690" s="7">
        <v>4.3</v>
      </c>
      <c r="I690" s="7">
        <v>11687</v>
      </c>
      <c r="J690" s="7">
        <f xml:space="preserve"> Table1[[#This Row],[actual_price]] * Table1[[#This Row],[rating_count]]</f>
        <v>7000513</v>
      </c>
      <c r="K690" s="8" t="str">
        <f>IF(Table1[[#This Row],[actual_price]]&lt;200,"&lt;₹200",IF(Table1[[#This Row],[actual_price]]&lt;=500,"₹200–₹500","&gt;₹500"))</f>
        <v>&gt;₹500</v>
      </c>
      <c r="L690" s="8">
        <f xml:space="preserve"> Table1[[#This Row],[rating]] + (Table1[[#This Row],[rating_count]] / 1000)</f>
        <v>15.986999999999998</v>
      </c>
    </row>
    <row r="691" spans="1:12" x14ac:dyDescent="0.25">
      <c r="A691">
        <v>690</v>
      </c>
      <c r="B691" t="s">
        <v>37</v>
      </c>
      <c r="C691" t="s">
        <v>38</v>
      </c>
      <c r="D691" t="s">
        <v>10</v>
      </c>
      <c r="E691" s="7">
        <v>350</v>
      </c>
      <c r="F691" s="7">
        <v>899</v>
      </c>
      <c r="G691" s="9">
        <v>61</v>
      </c>
      <c r="H691" s="7">
        <v>4.2</v>
      </c>
      <c r="I691" s="7">
        <v>2262</v>
      </c>
      <c r="J691" s="7">
        <f xml:space="preserve"> Table1[[#This Row],[actual_price]] * Table1[[#This Row],[rating_count]]</f>
        <v>2033538</v>
      </c>
      <c r="K691" s="8" t="str">
        <f>IF(Table1[[#This Row],[actual_price]]&lt;200,"&lt;₹200",IF(Table1[[#This Row],[actual_price]]&lt;=500,"₹200–₹500","&gt;₹500"))</f>
        <v>&gt;₹500</v>
      </c>
      <c r="L691" s="8">
        <f xml:space="preserve"> Table1[[#This Row],[rating]] + (Table1[[#This Row],[rating_count]] / 1000)</f>
        <v>6.4619999999999997</v>
      </c>
    </row>
    <row r="692" spans="1:12" x14ac:dyDescent="0.25">
      <c r="A692">
        <v>691</v>
      </c>
      <c r="B692" t="s">
        <v>1332</v>
      </c>
      <c r="C692" t="s">
        <v>1333</v>
      </c>
      <c r="D692" t="s">
        <v>726</v>
      </c>
      <c r="E692" s="7">
        <v>1598</v>
      </c>
      <c r="F692" s="7">
        <v>2990</v>
      </c>
      <c r="G692" s="9">
        <v>47</v>
      </c>
      <c r="H692" s="7">
        <v>3.8</v>
      </c>
      <c r="I692" s="7">
        <v>11015</v>
      </c>
      <c r="J692" s="7">
        <f xml:space="preserve"> Table1[[#This Row],[actual_price]] * Table1[[#This Row],[rating_count]]</f>
        <v>32934850</v>
      </c>
      <c r="K692" s="8" t="str">
        <f>IF(Table1[[#This Row],[actual_price]]&lt;200,"&lt;₹200",IF(Table1[[#This Row],[actual_price]]&lt;=500,"₹200–₹500","&gt;₹500"))</f>
        <v>&gt;₹500</v>
      </c>
      <c r="L692" s="8">
        <f xml:space="preserve"> Table1[[#This Row],[rating]] + (Table1[[#This Row],[rating_count]] / 1000)</f>
        <v>14.815000000000001</v>
      </c>
    </row>
    <row r="693" spans="1:12" x14ac:dyDescent="0.25">
      <c r="A693">
        <v>692</v>
      </c>
      <c r="B693" t="s">
        <v>1334</v>
      </c>
      <c r="C693" t="s">
        <v>1335</v>
      </c>
      <c r="D693" t="s">
        <v>1336</v>
      </c>
      <c r="E693" s="7">
        <v>599</v>
      </c>
      <c r="F693" s="7">
        <v>899</v>
      </c>
      <c r="G693" s="9">
        <v>33</v>
      </c>
      <c r="H693" s="7">
        <v>4.3</v>
      </c>
      <c r="I693" s="7">
        <v>95116</v>
      </c>
      <c r="J693" s="7">
        <f xml:space="preserve"> Table1[[#This Row],[actual_price]] * Table1[[#This Row],[rating_count]]</f>
        <v>85509284</v>
      </c>
      <c r="K693" s="8" t="str">
        <f>IF(Table1[[#This Row],[actual_price]]&lt;200,"&lt;₹200",IF(Table1[[#This Row],[actual_price]]&lt;=500,"₹200–₹500","&gt;₹500"))</f>
        <v>&gt;₹500</v>
      </c>
      <c r="L693" s="8">
        <f xml:space="preserve"> Table1[[#This Row],[rating]] + (Table1[[#This Row],[rating_count]] / 1000)</f>
        <v>99.415999999999997</v>
      </c>
    </row>
    <row r="694" spans="1:12" x14ac:dyDescent="0.25">
      <c r="A694">
        <v>693</v>
      </c>
      <c r="B694" t="s">
        <v>39</v>
      </c>
      <c r="C694" t="s">
        <v>40</v>
      </c>
      <c r="D694" t="s">
        <v>10</v>
      </c>
      <c r="E694" s="7">
        <v>159</v>
      </c>
      <c r="F694" s="7">
        <v>399</v>
      </c>
      <c r="G694" s="9">
        <v>60</v>
      </c>
      <c r="H694" s="7">
        <v>4.0999999999999996</v>
      </c>
      <c r="I694" s="7">
        <v>4768</v>
      </c>
      <c r="J694" s="7">
        <f xml:space="preserve"> Table1[[#This Row],[actual_price]] * Table1[[#This Row],[rating_count]]</f>
        <v>1902432</v>
      </c>
      <c r="K694" s="8" t="str">
        <f>IF(Table1[[#This Row],[actual_price]]&lt;200,"&lt;₹200",IF(Table1[[#This Row],[actual_price]]&lt;=500,"₹200–₹500","&gt;₹500"))</f>
        <v>₹200–₹500</v>
      </c>
      <c r="L694" s="8">
        <f xml:space="preserve"> Table1[[#This Row],[rating]] + (Table1[[#This Row],[rating_count]] / 1000)</f>
        <v>8.8679999999999986</v>
      </c>
    </row>
    <row r="695" spans="1:12" x14ac:dyDescent="0.25">
      <c r="A695">
        <v>694</v>
      </c>
      <c r="B695" t="s">
        <v>1337</v>
      </c>
      <c r="C695" t="s">
        <v>1338</v>
      </c>
      <c r="D695" t="s">
        <v>1158</v>
      </c>
      <c r="E695" s="7">
        <v>1299</v>
      </c>
      <c r="F695" s="7">
        <v>3000</v>
      </c>
      <c r="G695" s="9">
        <v>57</v>
      </c>
      <c r="H695" s="7">
        <v>4.3</v>
      </c>
      <c r="I695" s="7">
        <v>23022</v>
      </c>
      <c r="J695" s="7">
        <f xml:space="preserve"> Table1[[#This Row],[actual_price]] * Table1[[#This Row],[rating_count]]</f>
        <v>69066000</v>
      </c>
      <c r="K695" s="8" t="str">
        <f>IF(Table1[[#This Row],[actual_price]]&lt;200,"&lt;₹200",IF(Table1[[#This Row],[actual_price]]&lt;=500,"₹200–₹500","&gt;₹500"))</f>
        <v>&gt;₹500</v>
      </c>
      <c r="L695" s="8">
        <f xml:space="preserve"> Table1[[#This Row],[rating]] + (Table1[[#This Row],[rating_count]] / 1000)</f>
        <v>27.321999999999999</v>
      </c>
    </row>
    <row r="696" spans="1:12" x14ac:dyDescent="0.25">
      <c r="A696">
        <v>695</v>
      </c>
      <c r="B696" t="s">
        <v>908</v>
      </c>
      <c r="C696" t="s">
        <v>909</v>
      </c>
      <c r="D696" t="s">
        <v>695</v>
      </c>
      <c r="E696" s="7">
        <v>1599</v>
      </c>
      <c r="F696" s="7">
        <v>4999</v>
      </c>
      <c r="G696" s="9">
        <v>68</v>
      </c>
      <c r="H696" s="7">
        <v>4</v>
      </c>
      <c r="I696" s="7">
        <v>67951</v>
      </c>
      <c r="J696" s="7">
        <f xml:space="preserve"> Table1[[#This Row],[actual_price]] * Table1[[#This Row],[rating_count]]</f>
        <v>339687049</v>
      </c>
      <c r="K696" s="8" t="str">
        <f>IF(Table1[[#This Row],[actual_price]]&lt;200,"&lt;₹200",IF(Table1[[#This Row],[actual_price]]&lt;=500,"₹200–₹500","&gt;₹500"))</f>
        <v>&gt;₹500</v>
      </c>
      <c r="L696" s="8">
        <f xml:space="preserve"> Table1[[#This Row],[rating]] + (Table1[[#This Row],[rating_count]] / 1000)</f>
        <v>71.950999999999993</v>
      </c>
    </row>
    <row r="697" spans="1:12" x14ac:dyDescent="0.25">
      <c r="A697">
        <v>696</v>
      </c>
      <c r="B697" t="s">
        <v>1339</v>
      </c>
      <c r="C697" t="s">
        <v>1340</v>
      </c>
      <c r="D697" t="s">
        <v>1341</v>
      </c>
      <c r="E697" s="7">
        <v>294</v>
      </c>
      <c r="F697" s="7">
        <v>4999</v>
      </c>
      <c r="G697" s="9">
        <v>94</v>
      </c>
      <c r="H697" s="7">
        <v>4.3</v>
      </c>
      <c r="I697" s="7">
        <v>4426</v>
      </c>
      <c r="J697" s="7">
        <f xml:space="preserve"> Table1[[#This Row],[actual_price]] * Table1[[#This Row],[rating_count]]</f>
        <v>22125574</v>
      </c>
      <c r="K697" s="8" t="str">
        <f>IF(Table1[[#This Row],[actual_price]]&lt;200,"&lt;₹200",IF(Table1[[#This Row],[actual_price]]&lt;=500,"₹200–₹500","&gt;₹500"))</f>
        <v>&gt;₹500</v>
      </c>
      <c r="L697" s="8">
        <f xml:space="preserve"> Table1[[#This Row],[rating]] + (Table1[[#This Row],[rating_count]] / 1000)</f>
        <v>8.7259999999999991</v>
      </c>
    </row>
    <row r="698" spans="1:12" x14ac:dyDescent="0.25">
      <c r="A698">
        <v>697</v>
      </c>
      <c r="B698" t="s">
        <v>1342</v>
      </c>
      <c r="C698" t="s">
        <v>1343</v>
      </c>
      <c r="D698" t="s">
        <v>1247</v>
      </c>
      <c r="E698" s="7">
        <v>828</v>
      </c>
      <c r="F698" s="7">
        <v>861</v>
      </c>
      <c r="G698" s="9">
        <v>4</v>
      </c>
      <c r="H698" s="7">
        <v>4.2</v>
      </c>
      <c r="I698" s="7">
        <v>4567</v>
      </c>
      <c r="J698" s="7">
        <f xml:space="preserve"> Table1[[#This Row],[actual_price]] * Table1[[#This Row],[rating_count]]</f>
        <v>3932187</v>
      </c>
      <c r="K698" s="8" t="str">
        <f>IF(Table1[[#This Row],[actual_price]]&lt;200,"&lt;₹200",IF(Table1[[#This Row],[actual_price]]&lt;=500,"₹200–₹500","&gt;₹500"))</f>
        <v>&gt;₹500</v>
      </c>
      <c r="L698" s="8">
        <f xml:space="preserve"> Table1[[#This Row],[rating]] + (Table1[[#This Row],[rating_count]] / 1000)</f>
        <v>8.7669999999999995</v>
      </c>
    </row>
    <row r="699" spans="1:12" x14ac:dyDescent="0.25">
      <c r="A699">
        <v>698</v>
      </c>
      <c r="B699" t="s">
        <v>1344</v>
      </c>
      <c r="C699" t="s">
        <v>1345</v>
      </c>
      <c r="D699" t="s">
        <v>1065</v>
      </c>
      <c r="E699" s="7">
        <v>745</v>
      </c>
      <c r="F699" s="7">
        <v>795</v>
      </c>
      <c r="G699" s="9">
        <v>6</v>
      </c>
      <c r="H699" s="7">
        <v>4</v>
      </c>
      <c r="I699" s="7">
        <v>13797</v>
      </c>
      <c r="J699" s="7">
        <f xml:space="preserve"> Table1[[#This Row],[actual_price]] * Table1[[#This Row],[rating_count]]</f>
        <v>10968615</v>
      </c>
      <c r="K699" s="8" t="str">
        <f>IF(Table1[[#This Row],[actual_price]]&lt;200,"&lt;₹200",IF(Table1[[#This Row],[actual_price]]&lt;=500,"₹200–₹500","&gt;₹500"))</f>
        <v>&gt;₹500</v>
      </c>
      <c r="L699" s="8">
        <f xml:space="preserve"> Table1[[#This Row],[rating]] + (Table1[[#This Row],[rating_count]] / 1000)</f>
        <v>17.797000000000001</v>
      </c>
    </row>
    <row r="700" spans="1:12" x14ac:dyDescent="0.25">
      <c r="A700">
        <v>699</v>
      </c>
      <c r="B700" t="s">
        <v>1346</v>
      </c>
      <c r="C700" t="s">
        <v>1347</v>
      </c>
      <c r="D700" t="s">
        <v>1348</v>
      </c>
      <c r="E700" s="7">
        <v>1549</v>
      </c>
      <c r="F700" s="7">
        <v>2495</v>
      </c>
      <c r="G700" s="9">
        <v>38</v>
      </c>
      <c r="H700" s="7">
        <v>4.4000000000000004</v>
      </c>
      <c r="I700" s="7">
        <v>15137</v>
      </c>
      <c r="J700" s="7">
        <f xml:space="preserve"> Table1[[#This Row],[actual_price]] * Table1[[#This Row],[rating_count]]</f>
        <v>37766815</v>
      </c>
      <c r="K700" s="8" t="str">
        <f>IF(Table1[[#This Row],[actual_price]]&lt;200,"&lt;₹200",IF(Table1[[#This Row],[actual_price]]&lt;=500,"₹200–₹500","&gt;₹500"))</f>
        <v>&gt;₹500</v>
      </c>
      <c r="L700" s="8">
        <f xml:space="preserve"> Table1[[#This Row],[rating]] + (Table1[[#This Row],[rating_count]] / 1000)</f>
        <v>19.536999999999999</v>
      </c>
    </row>
    <row r="701" spans="1:12" x14ac:dyDescent="0.25">
      <c r="A701">
        <v>700</v>
      </c>
      <c r="B701" t="s">
        <v>41</v>
      </c>
      <c r="C701" t="s">
        <v>42</v>
      </c>
      <c r="D701" t="s">
        <v>10</v>
      </c>
      <c r="E701" s="7">
        <v>349</v>
      </c>
      <c r="F701" s="7">
        <v>399</v>
      </c>
      <c r="G701" s="9">
        <v>13</v>
      </c>
      <c r="H701" s="7">
        <v>4.4000000000000004</v>
      </c>
      <c r="I701" s="7">
        <v>18757</v>
      </c>
      <c r="J701" s="7">
        <f xml:space="preserve"> Table1[[#This Row],[actual_price]] * Table1[[#This Row],[rating_count]]</f>
        <v>7484043</v>
      </c>
      <c r="K701" s="8" t="str">
        <f>IF(Table1[[#This Row],[actual_price]]&lt;200,"&lt;₹200",IF(Table1[[#This Row],[actual_price]]&lt;=500,"₹200–₹500","&gt;₹500"))</f>
        <v>₹200–₹500</v>
      </c>
      <c r="L701" s="8">
        <f xml:space="preserve"> Table1[[#This Row],[rating]] + (Table1[[#This Row],[rating_count]] / 1000)</f>
        <v>23.157000000000004</v>
      </c>
    </row>
    <row r="702" spans="1:12" x14ac:dyDescent="0.25">
      <c r="A702">
        <v>701</v>
      </c>
      <c r="B702" t="s">
        <v>52</v>
      </c>
      <c r="C702" t="s">
        <v>53</v>
      </c>
      <c r="D702" t="s">
        <v>10</v>
      </c>
      <c r="E702" s="7">
        <v>970</v>
      </c>
      <c r="F702" s="7">
        <v>1799</v>
      </c>
      <c r="G702" s="9">
        <v>46</v>
      </c>
      <c r="H702" s="7">
        <v>4.5</v>
      </c>
      <c r="I702" s="7">
        <v>815</v>
      </c>
      <c r="J702" s="7">
        <f xml:space="preserve"> Table1[[#This Row],[actual_price]] * Table1[[#This Row],[rating_count]]</f>
        <v>1466185</v>
      </c>
      <c r="K702" s="8" t="str">
        <f>IF(Table1[[#This Row],[actual_price]]&lt;200,"&lt;₹200",IF(Table1[[#This Row],[actual_price]]&lt;=500,"₹200–₹500","&gt;₹500"))</f>
        <v>&gt;₹500</v>
      </c>
      <c r="L702" s="8">
        <f xml:space="preserve"> Table1[[#This Row],[rating]] + (Table1[[#This Row],[rating_count]] / 1000)</f>
        <v>5.3149999999999995</v>
      </c>
    </row>
    <row r="703" spans="1:12" x14ac:dyDescent="0.25">
      <c r="A703">
        <v>702</v>
      </c>
      <c r="B703" t="s">
        <v>1349</v>
      </c>
      <c r="C703" t="s">
        <v>1350</v>
      </c>
      <c r="D703" t="s">
        <v>1239</v>
      </c>
      <c r="E703" s="7">
        <v>1469</v>
      </c>
      <c r="F703" s="7">
        <v>2499</v>
      </c>
      <c r="G703" s="9">
        <v>41</v>
      </c>
      <c r="H703" s="7">
        <v>4.2</v>
      </c>
      <c r="I703" s="7">
        <v>156638</v>
      </c>
      <c r="J703" s="7">
        <f xml:space="preserve"> Table1[[#This Row],[actual_price]] * Table1[[#This Row],[rating_count]]</f>
        <v>391438362</v>
      </c>
      <c r="K703" s="8" t="str">
        <f>IF(Table1[[#This Row],[actual_price]]&lt;200,"&lt;₹200",IF(Table1[[#This Row],[actual_price]]&lt;=500,"₹200–₹500","&gt;₹500"))</f>
        <v>&gt;₹500</v>
      </c>
      <c r="L703" s="8">
        <f xml:space="preserve"> Table1[[#This Row],[rating]] + (Table1[[#This Row],[rating_count]] / 1000)</f>
        <v>160.83799999999999</v>
      </c>
    </row>
    <row r="704" spans="1:12" x14ac:dyDescent="0.25">
      <c r="A704">
        <v>703</v>
      </c>
      <c r="B704" t="s">
        <v>1351</v>
      </c>
      <c r="C704" t="s">
        <v>1352</v>
      </c>
      <c r="D704" t="s">
        <v>1353</v>
      </c>
      <c r="E704" s="7">
        <v>198</v>
      </c>
      <c r="F704" s="7">
        <v>800</v>
      </c>
      <c r="G704" s="9">
        <v>75</v>
      </c>
      <c r="H704" s="7">
        <v>4.0999999999999996</v>
      </c>
      <c r="I704" s="7">
        <v>9344</v>
      </c>
      <c r="J704" s="7">
        <f xml:space="preserve"> Table1[[#This Row],[actual_price]] * Table1[[#This Row],[rating_count]]</f>
        <v>7475200</v>
      </c>
      <c r="K704" s="8" t="str">
        <f>IF(Table1[[#This Row],[actual_price]]&lt;200,"&lt;₹200",IF(Table1[[#This Row],[actual_price]]&lt;=500,"₹200–₹500","&gt;₹500"))</f>
        <v>&gt;₹500</v>
      </c>
      <c r="L704" s="8">
        <f xml:space="preserve"> Table1[[#This Row],[rating]] + (Table1[[#This Row],[rating_count]] / 1000)</f>
        <v>13.443999999999999</v>
      </c>
    </row>
    <row r="705" spans="1:12" x14ac:dyDescent="0.25">
      <c r="A705">
        <v>704</v>
      </c>
      <c r="B705" t="s">
        <v>1354</v>
      </c>
      <c r="C705" t="s">
        <v>1355</v>
      </c>
      <c r="D705" t="s">
        <v>1356</v>
      </c>
      <c r="E705" s="7">
        <v>549</v>
      </c>
      <c r="F705" s="7">
        <v>549</v>
      </c>
      <c r="G705" s="9">
        <v>0</v>
      </c>
      <c r="H705" s="7">
        <v>4.5</v>
      </c>
      <c r="I705" s="7">
        <v>4875</v>
      </c>
      <c r="J705" s="7">
        <f xml:space="preserve"> Table1[[#This Row],[actual_price]] * Table1[[#This Row],[rating_count]]</f>
        <v>2676375</v>
      </c>
      <c r="K705" s="8" t="str">
        <f>IF(Table1[[#This Row],[actual_price]]&lt;200,"&lt;₹200",IF(Table1[[#This Row],[actual_price]]&lt;=500,"₹200–₹500","&gt;₹500"))</f>
        <v>&gt;₹500</v>
      </c>
      <c r="L705" s="8">
        <f xml:space="preserve"> Table1[[#This Row],[rating]] + (Table1[[#This Row],[rating_count]] / 1000)</f>
        <v>9.375</v>
      </c>
    </row>
    <row r="706" spans="1:12" x14ac:dyDescent="0.25">
      <c r="A706">
        <v>705</v>
      </c>
      <c r="B706" t="s">
        <v>950</v>
      </c>
      <c r="C706" t="s">
        <v>951</v>
      </c>
      <c r="D706" t="s">
        <v>695</v>
      </c>
      <c r="E706" s="7">
        <v>2999</v>
      </c>
      <c r="F706" s="7">
        <v>9999</v>
      </c>
      <c r="G706" s="9">
        <v>70</v>
      </c>
      <c r="H706" s="7">
        <v>4.2</v>
      </c>
      <c r="I706" s="7">
        <v>20881</v>
      </c>
      <c r="J706" s="7">
        <f xml:space="preserve"> Table1[[#This Row],[actual_price]] * Table1[[#This Row],[rating_count]]</f>
        <v>208789119</v>
      </c>
      <c r="K706" s="8" t="str">
        <f>IF(Table1[[#This Row],[actual_price]]&lt;200,"&lt;₹200",IF(Table1[[#This Row],[actual_price]]&lt;=500,"₹200–₹500","&gt;₹500"))</f>
        <v>&gt;₹500</v>
      </c>
      <c r="L706" s="8">
        <f xml:space="preserve"> Table1[[#This Row],[rating]] + (Table1[[#This Row],[rating_count]] / 1000)</f>
        <v>25.081</v>
      </c>
    </row>
    <row r="707" spans="1:12" x14ac:dyDescent="0.25">
      <c r="A707">
        <v>706</v>
      </c>
      <c r="B707" t="s">
        <v>1357</v>
      </c>
      <c r="C707" t="s">
        <v>1358</v>
      </c>
      <c r="D707" t="s">
        <v>695</v>
      </c>
      <c r="E707" s="7">
        <v>12000</v>
      </c>
      <c r="F707" s="7">
        <v>29999</v>
      </c>
      <c r="G707" s="9">
        <v>60</v>
      </c>
      <c r="H707" s="7">
        <v>4.3</v>
      </c>
      <c r="I707" s="7">
        <v>4744</v>
      </c>
      <c r="J707" s="7">
        <f xml:space="preserve"> Table1[[#This Row],[actual_price]] * Table1[[#This Row],[rating_count]]</f>
        <v>142315256</v>
      </c>
      <c r="K707" s="8" t="str">
        <f>IF(Table1[[#This Row],[actual_price]]&lt;200,"&lt;₹200",IF(Table1[[#This Row],[actual_price]]&lt;=500,"₹200–₹500","&gt;₹500"))</f>
        <v>&gt;₹500</v>
      </c>
      <c r="L707" s="8">
        <f xml:space="preserve"> Table1[[#This Row],[rating]] + (Table1[[#This Row],[rating_count]] / 1000)</f>
        <v>9.0440000000000005</v>
      </c>
    </row>
    <row r="708" spans="1:12" x14ac:dyDescent="0.25">
      <c r="A708">
        <v>707</v>
      </c>
      <c r="B708" t="s">
        <v>1359</v>
      </c>
      <c r="C708" t="s">
        <v>1360</v>
      </c>
      <c r="D708" t="s">
        <v>726</v>
      </c>
      <c r="E708" s="7">
        <v>1299</v>
      </c>
      <c r="F708" s="7">
        <v>3499</v>
      </c>
      <c r="G708" s="9">
        <v>63</v>
      </c>
      <c r="H708" s="7">
        <v>3.9</v>
      </c>
      <c r="I708" s="7">
        <v>12452</v>
      </c>
      <c r="J708" s="7">
        <f xml:space="preserve"> Table1[[#This Row],[actual_price]] * Table1[[#This Row],[rating_count]]</f>
        <v>43569548</v>
      </c>
      <c r="K708" s="8" t="str">
        <f>IF(Table1[[#This Row],[actual_price]]&lt;200,"&lt;₹200",IF(Table1[[#This Row],[actual_price]]&lt;=500,"₹200–₹500","&gt;₹500"))</f>
        <v>&gt;₹500</v>
      </c>
      <c r="L708" s="8">
        <f xml:space="preserve"> Table1[[#This Row],[rating]] + (Table1[[#This Row],[rating_count]] / 1000)</f>
        <v>16.352</v>
      </c>
    </row>
    <row r="709" spans="1:12" x14ac:dyDescent="0.25">
      <c r="A709">
        <v>708</v>
      </c>
      <c r="B709" t="s">
        <v>1361</v>
      </c>
      <c r="C709" t="s">
        <v>1362</v>
      </c>
      <c r="D709" t="s">
        <v>1201</v>
      </c>
      <c r="E709" s="7">
        <v>269</v>
      </c>
      <c r="F709" s="7">
        <v>315</v>
      </c>
      <c r="G709" s="9">
        <v>15</v>
      </c>
      <c r="H709" s="7">
        <v>4.5</v>
      </c>
      <c r="I709" s="7">
        <v>17810</v>
      </c>
      <c r="J709" s="7">
        <f xml:space="preserve"> Table1[[#This Row],[actual_price]] * Table1[[#This Row],[rating_count]]</f>
        <v>5610150</v>
      </c>
      <c r="K709" s="8" t="str">
        <f>IF(Table1[[#This Row],[actual_price]]&lt;200,"&lt;₹200",IF(Table1[[#This Row],[actual_price]]&lt;=500,"₹200–₹500","&gt;₹500"))</f>
        <v>₹200–₹500</v>
      </c>
      <c r="L709" s="8">
        <f xml:space="preserve"> Table1[[#This Row],[rating]] + (Table1[[#This Row],[rating_count]] / 1000)</f>
        <v>22.31</v>
      </c>
    </row>
    <row r="710" spans="1:12" x14ac:dyDescent="0.25">
      <c r="A710">
        <v>709</v>
      </c>
      <c r="B710" t="s">
        <v>1363</v>
      </c>
      <c r="C710" t="s">
        <v>1364</v>
      </c>
      <c r="D710" t="s">
        <v>726</v>
      </c>
      <c r="E710" s="7">
        <v>799</v>
      </c>
      <c r="F710" s="7">
        <v>1499</v>
      </c>
      <c r="G710" s="9">
        <v>47</v>
      </c>
      <c r="H710" s="7">
        <v>4.0999999999999996</v>
      </c>
      <c r="I710" s="7">
        <v>53648</v>
      </c>
      <c r="J710" s="7">
        <f xml:space="preserve"> Table1[[#This Row],[actual_price]] * Table1[[#This Row],[rating_count]]</f>
        <v>80418352</v>
      </c>
      <c r="K710" s="8" t="str">
        <f>IF(Table1[[#This Row],[actual_price]]&lt;200,"&lt;₹200",IF(Table1[[#This Row],[actual_price]]&lt;=500,"₹200–₹500","&gt;₹500"))</f>
        <v>&gt;₹500</v>
      </c>
      <c r="L710" s="8">
        <f xml:space="preserve"> Table1[[#This Row],[rating]] + (Table1[[#This Row],[rating_count]] / 1000)</f>
        <v>57.748000000000005</v>
      </c>
    </row>
    <row r="711" spans="1:12" x14ac:dyDescent="0.25">
      <c r="A711">
        <v>710</v>
      </c>
      <c r="B711" t="s">
        <v>1365</v>
      </c>
      <c r="C711" t="s">
        <v>1366</v>
      </c>
      <c r="D711" t="s">
        <v>1367</v>
      </c>
      <c r="E711" s="7">
        <v>6299</v>
      </c>
      <c r="F711" s="7">
        <v>13750</v>
      </c>
      <c r="G711" s="9">
        <v>54</v>
      </c>
      <c r="H711" s="7">
        <v>4.2</v>
      </c>
      <c r="I711" s="7">
        <v>2014</v>
      </c>
      <c r="J711" s="7">
        <f xml:space="preserve"> Table1[[#This Row],[actual_price]] * Table1[[#This Row],[rating_count]]</f>
        <v>27692500</v>
      </c>
      <c r="K711" s="8" t="str">
        <f>IF(Table1[[#This Row],[actual_price]]&lt;200,"&lt;₹200",IF(Table1[[#This Row],[actual_price]]&lt;=500,"₹200–₹500","&gt;₹500"))</f>
        <v>&gt;₹500</v>
      </c>
      <c r="L711" s="8">
        <f xml:space="preserve"> Table1[[#This Row],[rating]] + (Table1[[#This Row],[rating_count]] / 1000)</f>
        <v>6.2140000000000004</v>
      </c>
    </row>
    <row r="712" spans="1:12" x14ac:dyDescent="0.25">
      <c r="A712">
        <v>711</v>
      </c>
      <c r="B712" t="s">
        <v>1368</v>
      </c>
      <c r="C712" t="s">
        <v>1369</v>
      </c>
      <c r="D712" t="s">
        <v>1370</v>
      </c>
      <c r="E712" s="7">
        <v>59</v>
      </c>
      <c r="F712" s="7">
        <v>59</v>
      </c>
      <c r="G712" s="9">
        <v>0</v>
      </c>
      <c r="H712" s="7">
        <v>3.8</v>
      </c>
      <c r="I712" s="7">
        <v>5958</v>
      </c>
      <c r="J712" s="7">
        <f xml:space="preserve"> Table1[[#This Row],[actual_price]] * Table1[[#This Row],[rating_count]]</f>
        <v>351522</v>
      </c>
      <c r="K712" s="8" t="str">
        <f>IF(Table1[[#This Row],[actual_price]]&lt;200,"&lt;₹200",IF(Table1[[#This Row],[actual_price]]&lt;=500,"₹200–₹500","&gt;₹500"))</f>
        <v>&lt;₹200</v>
      </c>
      <c r="L712" s="8">
        <f xml:space="preserve"> Table1[[#This Row],[rating]] + (Table1[[#This Row],[rating_count]] / 1000)</f>
        <v>9.7579999999999991</v>
      </c>
    </row>
    <row r="713" spans="1:12" x14ac:dyDescent="0.25">
      <c r="A713">
        <v>712</v>
      </c>
      <c r="B713" t="s">
        <v>1371</v>
      </c>
      <c r="C713" t="s">
        <v>1372</v>
      </c>
      <c r="D713" t="s">
        <v>735</v>
      </c>
      <c r="E713" s="7">
        <v>571</v>
      </c>
      <c r="F713" s="7">
        <v>999</v>
      </c>
      <c r="G713" s="9">
        <v>43</v>
      </c>
      <c r="H713" s="7">
        <v>4.3</v>
      </c>
      <c r="I713" s="7">
        <v>38221</v>
      </c>
      <c r="J713" s="7">
        <f xml:space="preserve"> Table1[[#This Row],[actual_price]] * Table1[[#This Row],[rating_count]]</f>
        <v>38182779</v>
      </c>
      <c r="K713" s="8" t="str">
        <f>IF(Table1[[#This Row],[actual_price]]&lt;200,"&lt;₹200",IF(Table1[[#This Row],[actual_price]]&lt;=500,"₹200–₹500","&gt;₹500"))</f>
        <v>&gt;₹500</v>
      </c>
      <c r="L713" s="8">
        <f xml:space="preserve"> Table1[[#This Row],[rating]] + (Table1[[#This Row],[rating_count]] / 1000)</f>
        <v>42.520999999999994</v>
      </c>
    </row>
    <row r="714" spans="1:12" x14ac:dyDescent="0.25">
      <c r="A714">
        <v>713</v>
      </c>
      <c r="B714" t="s">
        <v>1373</v>
      </c>
      <c r="C714" t="s">
        <v>1374</v>
      </c>
      <c r="D714" t="s">
        <v>1305</v>
      </c>
      <c r="E714" s="7">
        <v>549</v>
      </c>
      <c r="F714" s="7">
        <v>999</v>
      </c>
      <c r="G714" s="9">
        <v>45</v>
      </c>
      <c r="H714" s="7">
        <v>3.9</v>
      </c>
      <c r="I714" s="7">
        <v>64705</v>
      </c>
      <c r="J714" s="7">
        <f xml:space="preserve"> Table1[[#This Row],[actual_price]] * Table1[[#This Row],[rating_count]]</f>
        <v>64640295</v>
      </c>
      <c r="K714" s="8" t="str">
        <f>IF(Table1[[#This Row],[actual_price]]&lt;200,"&lt;₹200",IF(Table1[[#This Row],[actual_price]]&lt;=500,"₹200–₹500","&gt;₹500"))</f>
        <v>&gt;₹500</v>
      </c>
      <c r="L714" s="8">
        <f xml:space="preserve"> Table1[[#This Row],[rating]] + (Table1[[#This Row],[rating_count]] / 1000)</f>
        <v>68.605000000000004</v>
      </c>
    </row>
    <row r="715" spans="1:12" x14ac:dyDescent="0.25">
      <c r="A715">
        <v>714</v>
      </c>
      <c r="B715" t="s">
        <v>928</v>
      </c>
      <c r="C715" t="s">
        <v>929</v>
      </c>
      <c r="D715" t="s">
        <v>930</v>
      </c>
      <c r="E715" s="7">
        <v>2099</v>
      </c>
      <c r="F715" s="7">
        <v>5999</v>
      </c>
      <c r="G715" s="9">
        <v>65</v>
      </c>
      <c r="H715" s="7">
        <v>4.3</v>
      </c>
      <c r="I715" s="7">
        <v>17129</v>
      </c>
      <c r="J715" s="7">
        <f xml:space="preserve"> Table1[[#This Row],[actual_price]] * Table1[[#This Row],[rating_count]]</f>
        <v>102756871</v>
      </c>
      <c r="K715" s="8" t="str">
        <f>IF(Table1[[#This Row],[actual_price]]&lt;200,"&lt;₹200",IF(Table1[[#This Row],[actual_price]]&lt;=500,"₹200–₹500","&gt;₹500"))</f>
        <v>&gt;₹500</v>
      </c>
      <c r="L715" s="8">
        <f xml:space="preserve"> Table1[[#This Row],[rating]] + (Table1[[#This Row],[rating_count]] / 1000)</f>
        <v>21.429000000000002</v>
      </c>
    </row>
    <row r="716" spans="1:12" x14ac:dyDescent="0.25">
      <c r="A716">
        <v>715</v>
      </c>
      <c r="B716" t="s">
        <v>50</v>
      </c>
      <c r="C716" t="s">
        <v>51</v>
      </c>
      <c r="D716" t="s">
        <v>45</v>
      </c>
      <c r="E716" s="7">
        <v>13490</v>
      </c>
      <c r="F716" s="7">
        <v>21990</v>
      </c>
      <c r="G716" s="9">
        <v>39</v>
      </c>
      <c r="H716" s="7">
        <v>4.3</v>
      </c>
      <c r="I716" s="7">
        <v>11976</v>
      </c>
      <c r="J716" s="7">
        <f xml:space="preserve"> Table1[[#This Row],[actual_price]] * Table1[[#This Row],[rating_count]]</f>
        <v>263352240</v>
      </c>
      <c r="K716" s="8" t="str">
        <f>IF(Table1[[#This Row],[actual_price]]&lt;200,"&lt;₹200",IF(Table1[[#This Row],[actual_price]]&lt;=500,"₹200–₹500","&gt;₹500"))</f>
        <v>&gt;₹500</v>
      </c>
      <c r="L716" s="8">
        <f xml:space="preserve"> Table1[[#This Row],[rating]] + (Table1[[#This Row],[rating_count]] / 1000)</f>
        <v>16.276</v>
      </c>
    </row>
    <row r="717" spans="1:12" x14ac:dyDescent="0.25">
      <c r="A717">
        <v>716</v>
      </c>
      <c r="B717" t="s">
        <v>1375</v>
      </c>
      <c r="C717" t="s">
        <v>1376</v>
      </c>
      <c r="D717" t="s">
        <v>1214</v>
      </c>
      <c r="E717" s="7">
        <v>448</v>
      </c>
      <c r="F717" s="7">
        <v>699</v>
      </c>
      <c r="G717" s="9">
        <v>36</v>
      </c>
      <c r="H717" s="7">
        <v>3.9</v>
      </c>
      <c r="I717" s="7">
        <v>17348</v>
      </c>
      <c r="J717" s="7">
        <f xml:space="preserve"> Table1[[#This Row],[actual_price]] * Table1[[#This Row],[rating_count]]</f>
        <v>12126252</v>
      </c>
      <c r="K717" s="8" t="str">
        <f>IF(Table1[[#This Row],[actual_price]]&lt;200,"&lt;₹200",IF(Table1[[#This Row],[actual_price]]&lt;=500,"₹200–₹500","&gt;₹500"))</f>
        <v>&gt;₹500</v>
      </c>
      <c r="L717" s="8">
        <f xml:space="preserve"> Table1[[#This Row],[rating]] + (Table1[[#This Row],[rating_count]] / 1000)</f>
        <v>21.247999999999998</v>
      </c>
    </row>
    <row r="718" spans="1:12" x14ac:dyDescent="0.25">
      <c r="A718">
        <v>717</v>
      </c>
      <c r="B718" t="s">
        <v>1377</v>
      </c>
      <c r="C718" t="s">
        <v>1378</v>
      </c>
      <c r="D718" t="s">
        <v>726</v>
      </c>
      <c r="E718" s="7">
        <v>1499</v>
      </c>
      <c r="F718" s="7">
        <v>2999</v>
      </c>
      <c r="G718" s="9">
        <v>50</v>
      </c>
      <c r="H718" s="7">
        <v>3.7</v>
      </c>
      <c r="I718" s="7">
        <v>87798</v>
      </c>
      <c r="J718" s="7">
        <f xml:space="preserve"> Table1[[#This Row],[actual_price]] * Table1[[#This Row],[rating_count]]</f>
        <v>263306202</v>
      </c>
      <c r="K718" s="8" t="str">
        <f>IF(Table1[[#This Row],[actual_price]]&lt;200,"&lt;₹200",IF(Table1[[#This Row],[actual_price]]&lt;=500,"₹200–₹500","&gt;₹500"))</f>
        <v>&gt;₹500</v>
      </c>
      <c r="L718" s="8">
        <f xml:space="preserve"> Table1[[#This Row],[rating]] + (Table1[[#This Row],[rating_count]] / 1000)</f>
        <v>91.498000000000005</v>
      </c>
    </row>
    <row r="719" spans="1:12" x14ac:dyDescent="0.25">
      <c r="A719">
        <v>718</v>
      </c>
      <c r="B719" t="s">
        <v>1379</v>
      </c>
      <c r="C719" t="s">
        <v>1380</v>
      </c>
      <c r="D719" t="s">
        <v>1381</v>
      </c>
      <c r="E719" s="7">
        <v>299</v>
      </c>
      <c r="F719" s="7">
        <v>499</v>
      </c>
      <c r="G719" s="9">
        <v>40</v>
      </c>
      <c r="H719" s="7">
        <v>4.2</v>
      </c>
      <c r="I719" s="7">
        <v>24432</v>
      </c>
      <c r="J719" s="7">
        <f xml:space="preserve"> Table1[[#This Row],[actual_price]] * Table1[[#This Row],[rating_count]]</f>
        <v>12191568</v>
      </c>
      <c r="K719" s="8" t="str">
        <f>IF(Table1[[#This Row],[actual_price]]&lt;200,"&lt;₹200",IF(Table1[[#This Row],[actual_price]]&lt;=500,"₹200–₹500","&gt;₹500"))</f>
        <v>₹200–₹500</v>
      </c>
      <c r="L719" s="8">
        <f xml:space="preserve"> Table1[[#This Row],[rating]] + (Table1[[#This Row],[rating_count]] / 1000)</f>
        <v>28.631999999999998</v>
      </c>
    </row>
    <row r="720" spans="1:12" x14ac:dyDescent="0.25">
      <c r="A720">
        <v>719</v>
      </c>
      <c r="B720" t="s">
        <v>1382</v>
      </c>
      <c r="C720" t="s">
        <v>1383</v>
      </c>
      <c r="D720" t="s">
        <v>1158</v>
      </c>
      <c r="E720" s="7">
        <v>579</v>
      </c>
      <c r="F720" s="7">
        <v>1400</v>
      </c>
      <c r="G720" s="9">
        <v>59</v>
      </c>
      <c r="H720" s="7">
        <v>4.3</v>
      </c>
      <c r="I720" s="7">
        <v>189104</v>
      </c>
      <c r="J720" s="7">
        <f xml:space="preserve"> Table1[[#This Row],[actual_price]] * Table1[[#This Row],[rating_count]]</f>
        <v>264745600</v>
      </c>
      <c r="K720" s="8" t="str">
        <f>IF(Table1[[#This Row],[actual_price]]&lt;200,"&lt;₹200",IF(Table1[[#This Row],[actual_price]]&lt;=500,"₹200–₹500","&gt;₹500"))</f>
        <v>&gt;₹500</v>
      </c>
      <c r="L720" s="8">
        <f xml:space="preserve"> Table1[[#This Row],[rating]] + (Table1[[#This Row],[rating_count]] / 1000)</f>
        <v>193.40400000000002</v>
      </c>
    </row>
    <row r="721" spans="1:12" x14ac:dyDescent="0.25">
      <c r="A721">
        <v>720</v>
      </c>
      <c r="B721" t="s">
        <v>1384</v>
      </c>
      <c r="C721" t="s">
        <v>1385</v>
      </c>
      <c r="D721" t="s">
        <v>1386</v>
      </c>
      <c r="E721" s="7">
        <v>2499</v>
      </c>
      <c r="F721" s="7">
        <v>3299</v>
      </c>
      <c r="G721" s="9">
        <v>24</v>
      </c>
      <c r="H721" s="7">
        <v>4.2</v>
      </c>
      <c r="I721" s="7">
        <v>93112</v>
      </c>
      <c r="J721" s="7">
        <f xml:space="preserve"> Table1[[#This Row],[actual_price]] * Table1[[#This Row],[rating_count]]</f>
        <v>307176488</v>
      </c>
      <c r="K721" s="8" t="str">
        <f>IF(Table1[[#This Row],[actual_price]]&lt;200,"&lt;₹200",IF(Table1[[#This Row],[actual_price]]&lt;=500,"₹200–₹500","&gt;₹500"))</f>
        <v>&gt;₹500</v>
      </c>
      <c r="L721" s="8">
        <f xml:space="preserve"> Table1[[#This Row],[rating]] + (Table1[[#This Row],[rating_count]] / 1000)</f>
        <v>97.311999999999998</v>
      </c>
    </row>
    <row r="722" spans="1:12" x14ac:dyDescent="0.25">
      <c r="A722">
        <v>721</v>
      </c>
      <c r="B722" t="s">
        <v>1387</v>
      </c>
      <c r="C722" t="s">
        <v>1388</v>
      </c>
      <c r="D722" t="s">
        <v>726</v>
      </c>
      <c r="E722" s="7">
        <v>1199</v>
      </c>
      <c r="F722" s="7">
        <v>5999</v>
      </c>
      <c r="G722" s="9">
        <v>80</v>
      </c>
      <c r="H722" s="7">
        <v>3.9</v>
      </c>
      <c r="I722" s="7">
        <v>47521</v>
      </c>
      <c r="J722" s="7">
        <f xml:space="preserve"> Table1[[#This Row],[actual_price]] * Table1[[#This Row],[rating_count]]</f>
        <v>285078479</v>
      </c>
      <c r="K722" s="8" t="str">
        <f>IF(Table1[[#This Row],[actual_price]]&lt;200,"&lt;₹200",IF(Table1[[#This Row],[actual_price]]&lt;=500,"₹200–₹500","&gt;₹500"))</f>
        <v>&gt;₹500</v>
      </c>
      <c r="L722" s="8">
        <f xml:space="preserve"> Table1[[#This Row],[rating]] + (Table1[[#This Row],[rating_count]] / 1000)</f>
        <v>51.420999999999999</v>
      </c>
    </row>
    <row r="723" spans="1:12" x14ac:dyDescent="0.25">
      <c r="A723">
        <v>722</v>
      </c>
      <c r="B723" t="s">
        <v>1389</v>
      </c>
      <c r="C723" t="s">
        <v>1390</v>
      </c>
      <c r="D723" t="s">
        <v>1331</v>
      </c>
      <c r="E723" s="7">
        <v>399</v>
      </c>
      <c r="F723" s="7">
        <v>499</v>
      </c>
      <c r="G723" s="9">
        <v>20</v>
      </c>
      <c r="H723" s="7">
        <v>4.3</v>
      </c>
      <c r="I723" s="7">
        <v>27201</v>
      </c>
      <c r="J723" s="7">
        <f xml:space="preserve"> Table1[[#This Row],[actual_price]] * Table1[[#This Row],[rating_count]]</f>
        <v>13573299</v>
      </c>
      <c r="K723" s="8" t="str">
        <f>IF(Table1[[#This Row],[actual_price]]&lt;200,"&lt;₹200",IF(Table1[[#This Row],[actual_price]]&lt;=500,"₹200–₹500","&gt;₹500"))</f>
        <v>₹200–₹500</v>
      </c>
      <c r="L723" s="8">
        <f xml:space="preserve"> Table1[[#This Row],[rating]] + (Table1[[#This Row],[rating_count]] / 1000)</f>
        <v>31.501000000000001</v>
      </c>
    </row>
    <row r="724" spans="1:12" x14ac:dyDescent="0.25">
      <c r="A724">
        <v>723</v>
      </c>
      <c r="B724" t="s">
        <v>54</v>
      </c>
      <c r="C724" t="s">
        <v>55</v>
      </c>
      <c r="D724" t="s">
        <v>36</v>
      </c>
      <c r="E724" s="7">
        <v>279</v>
      </c>
      <c r="F724" s="7">
        <v>499</v>
      </c>
      <c r="G724" s="9">
        <v>44</v>
      </c>
      <c r="H724" s="7">
        <v>3.7</v>
      </c>
      <c r="I724" s="7">
        <v>10962</v>
      </c>
      <c r="J724" s="7">
        <f xml:space="preserve"> Table1[[#This Row],[actual_price]] * Table1[[#This Row],[rating_count]]</f>
        <v>5470038</v>
      </c>
      <c r="K724" s="8" t="str">
        <f>IF(Table1[[#This Row],[actual_price]]&lt;200,"&lt;₹200",IF(Table1[[#This Row],[actual_price]]&lt;=500,"₹200–₹500","&gt;₹500"))</f>
        <v>₹200–₹500</v>
      </c>
      <c r="L724" s="8">
        <f xml:space="preserve"> Table1[[#This Row],[rating]] + (Table1[[#This Row],[rating_count]] / 1000)</f>
        <v>14.661999999999999</v>
      </c>
    </row>
    <row r="725" spans="1:12" x14ac:dyDescent="0.25">
      <c r="A725">
        <v>724</v>
      </c>
      <c r="B725" t="s">
        <v>56</v>
      </c>
      <c r="C725" t="s">
        <v>57</v>
      </c>
      <c r="D725" t="s">
        <v>45</v>
      </c>
      <c r="E725" s="7">
        <v>13490</v>
      </c>
      <c r="F725" s="7">
        <v>22900</v>
      </c>
      <c r="G725" s="9">
        <v>41</v>
      </c>
      <c r="H725" s="7">
        <v>4.3</v>
      </c>
      <c r="I725" s="7">
        <v>16299</v>
      </c>
      <c r="J725" s="7">
        <f xml:space="preserve"> Table1[[#This Row],[actual_price]] * Table1[[#This Row],[rating_count]]</f>
        <v>373247100</v>
      </c>
      <c r="K725" s="8" t="str">
        <f>IF(Table1[[#This Row],[actual_price]]&lt;200,"&lt;₹200",IF(Table1[[#This Row],[actual_price]]&lt;=500,"₹200–₹500","&gt;₹500"))</f>
        <v>&gt;₹500</v>
      </c>
      <c r="L725" s="8">
        <f xml:space="preserve"> Table1[[#This Row],[rating]] + (Table1[[#This Row],[rating_count]] / 1000)</f>
        <v>20.599</v>
      </c>
    </row>
    <row r="726" spans="1:12" x14ac:dyDescent="0.25">
      <c r="A726">
        <v>725</v>
      </c>
      <c r="B726" t="s">
        <v>1391</v>
      </c>
      <c r="C726" t="s">
        <v>1392</v>
      </c>
      <c r="D726" t="s">
        <v>1161</v>
      </c>
      <c r="E726" s="7">
        <v>279</v>
      </c>
      <c r="F726" s="7">
        <v>375</v>
      </c>
      <c r="G726" s="9">
        <v>26</v>
      </c>
      <c r="H726" s="7">
        <v>4.3</v>
      </c>
      <c r="I726" s="7">
        <v>31534</v>
      </c>
      <c r="J726" s="7">
        <f xml:space="preserve"> Table1[[#This Row],[actual_price]] * Table1[[#This Row],[rating_count]]</f>
        <v>11825250</v>
      </c>
      <c r="K726" s="8" t="str">
        <f>IF(Table1[[#This Row],[actual_price]]&lt;200,"&lt;₹200",IF(Table1[[#This Row],[actual_price]]&lt;=500,"₹200–₹500","&gt;₹500"))</f>
        <v>₹200–₹500</v>
      </c>
      <c r="L726" s="8">
        <f xml:space="preserve"> Table1[[#This Row],[rating]] + (Table1[[#This Row],[rating_count]] / 1000)</f>
        <v>35.833999999999996</v>
      </c>
    </row>
    <row r="727" spans="1:12" x14ac:dyDescent="0.25">
      <c r="A727">
        <v>726</v>
      </c>
      <c r="B727" t="s">
        <v>1393</v>
      </c>
      <c r="C727" t="s">
        <v>1394</v>
      </c>
      <c r="D727" t="s">
        <v>695</v>
      </c>
      <c r="E727" s="7">
        <v>2499</v>
      </c>
      <c r="F727" s="7">
        <v>4999</v>
      </c>
      <c r="G727" s="9">
        <v>50</v>
      </c>
      <c r="H727" s="7">
        <v>3.9</v>
      </c>
      <c r="I727" s="7">
        <v>7571</v>
      </c>
      <c r="J727" s="7">
        <f xml:space="preserve"> Table1[[#This Row],[actual_price]] * Table1[[#This Row],[rating_count]]</f>
        <v>37847429</v>
      </c>
      <c r="K727" s="8" t="str">
        <f>IF(Table1[[#This Row],[actual_price]]&lt;200,"&lt;₹200",IF(Table1[[#This Row],[actual_price]]&lt;=500,"₹200–₹500","&gt;₹500"))</f>
        <v>&gt;₹500</v>
      </c>
      <c r="L727" s="8">
        <f xml:space="preserve"> Table1[[#This Row],[rating]] + (Table1[[#This Row],[rating_count]] / 1000)</f>
        <v>11.471</v>
      </c>
    </row>
    <row r="728" spans="1:12" x14ac:dyDescent="0.25">
      <c r="A728">
        <v>727</v>
      </c>
      <c r="B728" t="s">
        <v>1395</v>
      </c>
      <c r="C728" t="s">
        <v>1396</v>
      </c>
      <c r="D728" t="s">
        <v>1326</v>
      </c>
      <c r="E728" s="7">
        <v>137</v>
      </c>
      <c r="F728" s="7">
        <v>160</v>
      </c>
      <c r="G728" s="9">
        <v>14</v>
      </c>
      <c r="H728" s="7">
        <v>4.4000000000000004</v>
      </c>
      <c r="I728" s="7">
        <v>6537</v>
      </c>
      <c r="J728" s="7">
        <f xml:space="preserve"> Table1[[#This Row],[actual_price]] * Table1[[#This Row],[rating_count]]</f>
        <v>1045920</v>
      </c>
      <c r="K728" s="8" t="str">
        <f>IF(Table1[[#This Row],[actual_price]]&lt;200,"&lt;₹200",IF(Table1[[#This Row],[actual_price]]&lt;=500,"₹200–₹500","&gt;₹500"))</f>
        <v>&lt;₹200</v>
      </c>
      <c r="L728" s="8">
        <f xml:space="preserve"> Table1[[#This Row],[rating]] + (Table1[[#This Row],[rating_count]] / 1000)</f>
        <v>10.937000000000001</v>
      </c>
    </row>
    <row r="729" spans="1:12" x14ac:dyDescent="0.25">
      <c r="A729">
        <v>728</v>
      </c>
      <c r="B729" t="s">
        <v>58</v>
      </c>
      <c r="C729" t="s">
        <v>59</v>
      </c>
      <c r="D729" t="s">
        <v>10</v>
      </c>
      <c r="E729" s="7">
        <v>59</v>
      </c>
      <c r="F729" s="7">
        <v>199</v>
      </c>
      <c r="G729" s="9">
        <v>70</v>
      </c>
      <c r="H729" s="7">
        <v>4</v>
      </c>
      <c r="I729" s="7">
        <v>9377</v>
      </c>
      <c r="J729" s="7">
        <f xml:space="preserve"> Table1[[#This Row],[actual_price]] * Table1[[#This Row],[rating_count]]</f>
        <v>1866023</v>
      </c>
      <c r="K729" s="8" t="str">
        <f>IF(Table1[[#This Row],[actual_price]]&lt;200,"&lt;₹200",IF(Table1[[#This Row],[actual_price]]&lt;=500,"₹200–₹500","&gt;₹500"))</f>
        <v>&lt;₹200</v>
      </c>
      <c r="L729" s="8">
        <f xml:space="preserve"> Table1[[#This Row],[rating]] + (Table1[[#This Row],[rating_count]] / 1000)</f>
        <v>13.377000000000001</v>
      </c>
    </row>
    <row r="730" spans="1:12" x14ac:dyDescent="0.25">
      <c r="A730">
        <v>729</v>
      </c>
      <c r="B730" t="s">
        <v>1397</v>
      </c>
      <c r="C730" t="s">
        <v>1398</v>
      </c>
      <c r="D730" t="s">
        <v>1272</v>
      </c>
      <c r="E730" s="7">
        <v>299</v>
      </c>
      <c r="F730" s="7">
        <v>499</v>
      </c>
      <c r="G730" s="9">
        <v>40</v>
      </c>
      <c r="H730" s="7">
        <v>4.5</v>
      </c>
      <c r="I730" s="7">
        <v>21010</v>
      </c>
      <c r="J730" s="7">
        <f xml:space="preserve"> Table1[[#This Row],[actual_price]] * Table1[[#This Row],[rating_count]]</f>
        <v>10483990</v>
      </c>
      <c r="K730" s="8" t="str">
        <f>IF(Table1[[#This Row],[actual_price]]&lt;200,"&lt;₹200",IF(Table1[[#This Row],[actual_price]]&lt;=500,"₹200–₹500","&gt;₹500"))</f>
        <v>₹200–₹500</v>
      </c>
      <c r="L730" s="8">
        <f xml:space="preserve"> Table1[[#This Row],[rating]] + (Table1[[#This Row],[rating_count]] / 1000)</f>
        <v>25.51</v>
      </c>
    </row>
    <row r="731" spans="1:12" x14ac:dyDescent="0.25">
      <c r="A731">
        <v>730</v>
      </c>
      <c r="B731" t="s">
        <v>1399</v>
      </c>
      <c r="C731" t="s">
        <v>1400</v>
      </c>
      <c r="D731" t="s">
        <v>726</v>
      </c>
      <c r="E731" s="7">
        <v>1799</v>
      </c>
      <c r="F731" s="7">
        <v>3999</v>
      </c>
      <c r="G731" s="9">
        <v>55</v>
      </c>
      <c r="H731" s="7">
        <v>3.9</v>
      </c>
      <c r="I731" s="7">
        <v>3517</v>
      </c>
      <c r="J731" s="7">
        <f xml:space="preserve"> Table1[[#This Row],[actual_price]] * Table1[[#This Row],[rating_count]]</f>
        <v>14064483</v>
      </c>
      <c r="K731" s="8" t="str">
        <f>IF(Table1[[#This Row],[actual_price]]&lt;200,"&lt;₹200",IF(Table1[[#This Row],[actual_price]]&lt;=500,"₹200–₹500","&gt;₹500"))</f>
        <v>&gt;₹500</v>
      </c>
      <c r="L731" s="8">
        <f xml:space="preserve"> Table1[[#This Row],[rating]] + (Table1[[#This Row],[rating_count]] / 1000)</f>
        <v>7.4169999999999998</v>
      </c>
    </row>
    <row r="732" spans="1:12" x14ac:dyDescent="0.25">
      <c r="A732">
        <v>731</v>
      </c>
      <c r="B732" t="s">
        <v>1401</v>
      </c>
      <c r="C732" t="s">
        <v>1402</v>
      </c>
      <c r="D732" t="s">
        <v>1305</v>
      </c>
      <c r="E732" s="7">
        <v>1999</v>
      </c>
      <c r="F732" s="7">
        <v>2999</v>
      </c>
      <c r="G732" s="9">
        <v>33</v>
      </c>
      <c r="H732" s="7">
        <v>4.3</v>
      </c>
      <c r="I732" s="7">
        <v>63899</v>
      </c>
      <c r="J732" s="7">
        <f xml:space="preserve"> Table1[[#This Row],[actual_price]] * Table1[[#This Row],[rating_count]]</f>
        <v>191633101</v>
      </c>
      <c r="K732" s="8" t="str">
        <f>IF(Table1[[#This Row],[actual_price]]&lt;200,"&lt;₹200",IF(Table1[[#This Row],[actual_price]]&lt;=500,"₹200–₹500","&gt;₹500"))</f>
        <v>&gt;₹500</v>
      </c>
      <c r="L732" s="8">
        <f xml:space="preserve"> Table1[[#This Row],[rating]] + (Table1[[#This Row],[rating_count]] / 1000)</f>
        <v>68.198999999999998</v>
      </c>
    </row>
    <row r="733" spans="1:12" x14ac:dyDescent="0.25">
      <c r="A733">
        <v>732</v>
      </c>
      <c r="B733" t="s">
        <v>62</v>
      </c>
      <c r="C733" t="s">
        <v>63</v>
      </c>
      <c r="D733" t="s">
        <v>36</v>
      </c>
      <c r="E733" s="7">
        <v>199</v>
      </c>
      <c r="F733" s="7">
        <v>699</v>
      </c>
      <c r="G733" s="9">
        <v>72</v>
      </c>
      <c r="H733" s="7">
        <v>4.2</v>
      </c>
      <c r="I733" s="7">
        <v>12153</v>
      </c>
      <c r="J733" s="7">
        <f xml:space="preserve"> Table1[[#This Row],[actual_price]] * Table1[[#This Row],[rating_count]]</f>
        <v>8494947</v>
      </c>
      <c r="K733" s="8" t="str">
        <f>IF(Table1[[#This Row],[actual_price]]&lt;200,"&lt;₹200",IF(Table1[[#This Row],[actual_price]]&lt;=500,"₹200–₹500","&gt;₹500"))</f>
        <v>&gt;₹500</v>
      </c>
      <c r="L733" s="8">
        <f xml:space="preserve"> Table1[[#This Row],[rating]] + (Table1[[#This Row],[rating_count]] / 1000)</f>
        <v>16.353000000000002</v>
      </c>
    </row>
    <row r="734" spans="1:12" x14ac:dyDescent="0.25">
      <c r="A734">
        <v>733</v>
      </c>
      <c r="B734" t="s">
        <v>1403</v>
      </c>
      <c r="C734" t="s">
        <v>1404</v>
      </c>
      <c r="D734" t="s">
        <v>1405</v>
      </c>
      <c r="E734" s="7">
        <v>399</v>
      </c>
      <c r="F734" s="7">
        <v>1499</v>
      </c>
      <c r="G734" s="9">
        <v>73</v>
      </c>
      <c r="H734" s="7">
        <v>4.0999999999999996</v>
      </c>
      <c r="I734" s="7">
        <v>5730</v>
      </c>
      <c r="J734" s="7">
        <f xml:space="preserve"> Table1[[#This Row],[actual_price]] * Table1[[#This Row],[rating_count]]</f>
        <v>8589270</v>
      </c>
      <c r="K734" s="8" t="str">
        <f>IF(Table1[[#This Row],[actual_price]]&lt;200,"&lt;₹200",IF(Table1[[#This Row],[actual_price]]&lt;=500,"₹200–₹500","&gt;₹500"))</f>
        <v>&gt;₹500</v>
      </c>
      <c r="L734" s="8">
        <f xml:space="preserve"> Table1[[#This Row],[rating]] + (Table1[[#This Row],[rating_count]] / 1000)</f>
        <v>9.83</v>
      </c>
    </row>
    <row r="735" spans="1:12" x14ac:dyDescent="0.25">
      <c r="A735">
        <v>734</v>
      </c>
      <c r="B735" t="s">
        <v>1406</v>
      </c>
      <c r="C735" t="s">
        <v>1407</v>
      </c>
      <c r="D735" t="s">
        <v>1408</v>
      </c>
      <c r="E735" s="7">
        <v>1699</v>
      </c>
      <c r="F735" s="7">
        <v>3999</v>
      </c>
      <c r="G735" s="9">
        <v>58</v>
      </c>
      <c r="H735" s="7">
        <v>4.2</v>
      </c>
      <c r="I735" s="7">
        <v>25488</v>
      </c>
      <c r="J735" s="7">
        <f xml:space="preserve"> Table1[[#This Row],[actual_price]] * Table1[[#This Row],[rating_count]]</f>
        <v>101926512</v>
      </c>
      <c r="K735" s="8" t="str">
        <f>IF(Table1[[#This Row],[actual_price]]&lt;200,"&lt;₹200",IF(Table1[[#This Row],[actual_price]]&lt;=500,"₹200–₹500","&gt;₹500"))</f>
        <v>&gt;₹500</v>
      </c>
      <c r="L735" s="8">
        <f xml:space="preserve"> Table1[[#This Row],[rating]] + (Table1[[#This Row],[rating_count]] / 1000)</f>
        <v>29.687999999999999</v>
      </c>
    </row>
    <row r="736" spans="1:12" x14ac:dyDescent="0.25">
      <c r="A736">
        <v>735</v>
      </c>
      <c r="B736" t="s">
        <v>1409</v>
      </c>
      <c r="C736" t="s">
        <v>1410</v>
      </c>
      <c r="D736" t="s">
        <v>1161</v>
      </c>
      <c r="E736" s="7">
        <v>699</v>
      </c>
      <c r="F736" s="7">
        <v>995</v>
      </c>
      <c r="G736" s="9">
        <v>30</v>
      </c>
      <c r="H736" s="7">
        <v>4.5</v>
      </c>
      <c r="I736" s="7">
        <v>54405</v>
      </c>
      <c r="J736" s="7">
        <f xml:space="preserve"> Table1[[#This Row],[actual_price]] * Table1[[#This Row],[rating_count]]</f>
        <v>54132975</v>
      </c>
      <c r="K736" s="8" t="str">
        <f>IF(Table1[[#This Row],[actual_price]]&lt;200,"&lt;₹200",IF(Table1[[#This Row],[actual_price]]&lt;=500,"₹200–₹500","&gt;₹500"))</f>
        <v>&gt;₹500</v>
      </c>
      <c r="L736" s="8">
        <f xml:space="preserve"> Table1[[#This Row],[rating]] + (Table1[[#This Row],[rating_count]] / 1000)</f>
        <v>58.905000000000001</v>
      </c>
    </row>
    <row r="737" spans="1:12" x14ac:dyDescent="0.25">
      <c r="A737">
        <v>736</v>
      </c>
      <c r="B737" t="s">
        <v>969</v>
      </c>
      <c r="C737" t="s">
        <v>970</v>
      </c>
      <c r="D737" t="s">
        <v>868</v>
      </c>
      <c r="E737" s="7">
        <v>95</v>
      </c>
      <c r="F737" s="7">
        <v>499</v>
      </c>
      <c r="G737" s="9">
        <v>81</v>
      </c>
      <c r="H737" s="7">
        <v>4.2</v>
      </c>
      <c r="I737" s="7">
        <v>1949</v>
      </c>
      <c r="J737" s="7">
        <f xml:space="preserve"> Table1[[#This Row],[actual_price]] * Table1[[#This Row],[rating_count]]</f>
        <v>972551</v>
      </c>
      <c r="K737" s="8" t="str">
        <f>IF(Table1[[#This Row],[actual_price]]&lt;200,"&lt;₹200",IF(Table1[[#This Row],[actual_price]]&lt;=500,"₹200–₹500","&gt;₹500"))</f>
        <v>₹200–₹500</v>
      </c>
      <c r="L737" s="8">
        <f xml:space="preserve"> Table1[[#This Row],[rating]] + (Table1[[#This Row],[rating_count]] / 1000)</f>
        <v>6.149</v>
      </c>
    </row>
    <row r="738" spans="1:12" x14ac:dyDescent="0.25">
      <c r="A738">
        <v>737</v>
      </c>
      <c r="B738" t="s">
        <v>1411</v>
      </c>
      <c r="C738" t="s">
        <v>1412</v>
      </c>
      <c r="D738" t="s">
        <v>1289</v>
      </c>
      <c r="E738" s="7">
        <v>1149</v>
      </c>
      <c r="F738" s="7">
        <v>1699</v>
      </c>
      <c r="G738" s="9">
        <v>32</v>
      </c>
      <c r="H738" s="7">
        <v>4.2</v>
      </c>
      <c r="I738" s="7">
        <v>122478</v>
      </c>
      <c r="J738" s="7">
        <f xml:space="preserve"> Table1[[#This Row],[actual_price]] * Table1[[#This Row],[rating_count]]</f>
        <v>208090122</v>
      </c>
      <c r="K738" s="8" t="str">
        <f>IF(Table1[[#This Row],[actual_price]]&lt;200,"&lt;₹200",IF(Table1[[#This Row],[actual_price]]&lt;=500,"₹200–₹500","&gt;₹500"))</f>
        <v>&gt;₹500</v>
      </c>
      <c r="L738" s="8">
        <f xml:space="preserve"> Table1[[#This Row],[rating]] + (Table1[[#This Row],[rating_count]] / 1000)</f>
        <v>126.678</v>
      </c>
    </row>
    <row r="739" spans="1:12" x14ac:dyDescent="0.25">
      <c r="A739">
        <v>738</v>
      </c>
      <c r="B739" t="s">
        <v>1413</v>
      </c>
      <c r="C739" t="s">
        <v>1414</v>
      </c>
      <c r="D739" t="s">
        <v>1214</v>
      </c>
      <c r="E739" s="7">
        <v>1495</v>
      </c>
      <c r="F739" s="7">
        <v>1995</v>
      </c>
      <c r="G739" s="9">
        <v>25</v>
      </c>
      <c r="H739" s="7">
        <v>4.3</v>
      </c>
      <c r="I739" s="7">
        <v>7241</v>
      </c>
      <c r="J739" s="7">
        <f xml:space="preserve"> Table1[[#This Row],[actual_price]] * Table1[[#This Row],[rating_count]]</f>
        <v>14445795</v>
      </c>
      <c r="K739" s="8" t="str">
        <f>IF(Table1[[#This Row],[actual_price]]&lt;200,"&lt;₹200",IF(Table1[[#This Row],[actual_price]]&lt;=500,"₹200–₹500","&gt;₹500"))</f>
        <v>&gt;₹500</v>
      </c>
      <c r="L739" s="8">
        <f xml:space="preserve"> Table1[[#This Row],[rating]] + (Table1[[#This Row],[rating_count]] / 1000)</f>
        <v>11.541</v>
      </c>
    </row>
    <row r="740" spans="1:12" x14ac:dyDescent="0.25">
      <c r="A740">
        <v>739</v>
      </c>
      <c r="B740" t="s">
        <v>1415</v>
      </c>
      <c r="C740" t="s">
        <v>1416</v>
      </c>
      <c r="D740" t="s">
        <v>1169</v>
      </c>
      <c r="E740" s="7">
        <v>849</v>
      </c>
      <c r="F740" s="7">
        <v>4999</v>
      </c>
      <c r="G740" s="9">
        <v>83</v>
      </c>
      <c r="H740" s="7">
        <v>4</v>
      </c>
      <c r="I740" s="7">
        <v>20457</v>
      </c>
      <c r="J740" s="7">
        <f xml:space="preserve"> Table1[[#This Row],[actual_price]] * Table1[[#This Row],[rating_count]]</f>
        <v>102264543</v>
      </c>
      <c r="K740" s="8" t="str">
        <f>IF(Table1[[#This Row],[actual_price]]&lt;200,"&lt;₹200",IF(Table1[[#This Row],[actual_price]]&lt;=500,"₹200–₹500","&gt;₹500"))</f>
        <v>&gt;₹500</v>
      </c>
      <c r="L740" s="8">
        <f xml:space="preserve"> Table1[[#This Row],[rating]] + (Table1[[#This Row],[rating_count]] / 1000)</f>
        <v>24.457000000000001</v>
      </c>
    </row>
    <row r="741" spans="1:12" x14ac:dyDescent="0.25">
      <c r="A741">
        <v>740</v>
      </c>
      <c r="B741" t="s">
        <v>1417</v>
      </c>
      <c r="C741" t="s">
        <v>1418</v>
      </c>
      <c r="D741" t="s">
        <v>1419</v>
      </c>
      <c r="E741" s="7">
        <v>440</v>
      </c>
      <c r="F741" s="7">
        <v>440</v>
      </c>
      <c r="G741" s="9">
        <v>0</v>
      </c>
      <c r="H741" s="7">
        <v>4.5</v>
      </c>
      <c r="I741" s="7">
        <v>8610</v>
      </c>
      <c r="J741" s="7">
        <f xml:space="preserve"> Table1[[#This Row],[actual_price]] * Table1[[#This Row],[rating_count]]</f>
        <v>3788400</v>
      </c>
      <c r="K741" s="8" t="str">
        <f>IF(Table1[[#This Row],[actual_price]]&lt;200,"&lt;₹200",IF(Table1[[#This Row],[actual_price]]&lt;=500,"₹200–₹500","&gt;₹500"))</f>
        <v>₹200–₹500</v>
      </c>
      <c r="L741" s="8">
        <f xml:space="preserve"> Table1[[#This Row],[rating]] + (Table1[[#This Row],[rating_count]] / 1000)</f>
        <v>13.11</v>
      </c>
    </row>
    <row r="742" spans="1:12" x14ac:dyDescent="0.25">
      <c r="A742">
        <v>741</v>
      </c>
      <c r="B742" t="s">
        <v>961</v>
      </c>
      <c r="C742" t="s">
        <v>962</v>
      </c>
      <c r="D742" t="s">
        <v>930</v>
      </c>
      <c r="E742" s="7">
        <v>349</v>
      </c>
      <c r="F742" s="7">
        <v>999</v>
      </c>
      <c r="G742" s="9">
        <v>65</v>
      </c>
      <c r="H742" s="7">
        <v>3.8</v>
      </c>
      <c r="I742" s="7">
        <v>16557</v>
      </c>
      <c r="J742" s="7">
        <f xml:space="preserve"> Table1[[#This Row],[actual_price]] * Table1[[#This Row],[rating_count]]</f>
        <v>16540443</v>
      </c>
      <c r="K742" s="8" t="str">
        <f>IF(Table1[[#This Row],[actual_price]]&lt;200,"&lt;₹200",IF(Table1[[#This Row],[actual_price]]&lt;=500,"₹200–₹500","&gt;₹500"))</f>
        <v>&gt;₹500</v>
      </c>
      <c r="L742" s="8">
        <f xml:space="preserve"> Table1[[#This Row],[rating]] + (Table1[[#This Row],[rating_count]] / 1000)</f>
        <v>20.356999999999999</v>
      </c>
    </row>
    <row r="743" spans="1:12" x14ac:dyDescent="0.25">
      <c r="A743">
        <v>742</v>
      </c>
      <c r="B743" t="s">
        <v>1420</v>
      </c>
      <c r="C743" t="s">
        <v>1421</v>
      </c>
      <c r="D743" t="s">
        <v>1169</v>
      </c>
      <c r="E743" s="7">
        <v>599</v>
      </c>
      <c r="F743" s="7">
        <v>3999</v>
      </c>
      <c r="G743" s="9">
        <v>85</v>
      </c>
      <c r="H743" s="7">
        <v>3.9</v>
      </c>
      <c r="I743" s="7">
        <v>1087</v>
      </c>
      <c r="J743" s="7">
        <f xml:space="preserve"> Table1[[#This Row],[actual_price]] * Table1[[#This Row],[rating_count]]</f>
        <v>4346913</v>
      </c>
      <c r="K743" s="8" t="str">
        <f>IF(Table1[[#This Row],[actual_price]]&lt;200,"&lt;₹200",IF(Table1[[#This Row],[actual_price]]&lt;=500,"₹200–₹500","&gt;₹500"))</f>
        <v>&gt;₹500</v>
      </c>
      <c r="L743" s="8">
        <f xml:space="preserve"> Table1[[#This Row],[rating]] + (Table1[[#This Row],[rating_count]] / 1000)</f>
        <v>4.9870000000000001</v>
      </c>
    </row>
    <row r="744" spans="1:12" x14ac:dyDescent="0.25">
      <c r="A744">
        <v>743</v>
      </c>
      <c r="B744" t="s">
        <v>1422</v>
      </c>
      <c r="C744" t="s">
        <v>1423</v>
      </c>
      <c r="D744" t="s">
        <v>1341</v>
      </c>
      <c r="E744" s="7">
        <v>149</v>
      </c>
      <c r="F744" s="7">
        <v>399</v>
      </c>
      <c r="G744" s="9">
        <v>63</v>
      </c>
      <c r="H744" s="7">
        <v>4</v>
      </c>
      <c r="I744" s="7">
        <v>1540</v>
      </c>
      <c r="J744" s="7">
        <f xml:space="preserve"> Table1[[#This Row],[actual_price]] * Table1[[#This Row],[rating_count]]</f>
        <v>614460</v>
      </c>
      <c r="K744" s="8" t="str">
        <f>IF(Table1[[#This Row],[actual_price]]&lt;200,"&lt;₹200",IF(Table1[[#This Row],[actual_price]]&lt;=500,"₹200–₹500","&gt;₹500"))</f>
        <v>₹200–₹500</v>
      </c>
      <c r="L744" s="8">
        <f xml:space="preserve"> Table1[[#This Row],[rating]] + (Table1[[#This Row],[rating_count]] / 1000)</f>
        <v>5.54</v>
      </c>
    </row>
    <row r="745" spans="1:12" x14ac:dyDescent="0.25">
      <c r="A745">
        <v>744</v>
      </c>
      <c r="B745" t="s">
        <v>1424</v>
      </c>
      <c r="C745" t="s">
        <v>1425</v>
      </c>
      <c r="D745" t="s">
        <v>1164</v>
      </c>
      <c r="E745" s="7">
        <v>289</v>
      </c>
      <c r="F745" s="7">
        <v>999</v>
      </c>
      <c r="G745" s="9">
        <v>71</v>
      </c>
      <c r="H745" s="7">
        <v>4.0999999999999996</v>
      </c>
      <c r="I745" s="7">
        <v>401</v>
      </c>
      <c r="J745" s="7">
        <f xml:space="preserve"> Table1[[#This Row],[actual_price]] * Table1[[#This Row],[rating_count]]</f>
        <v>400599</v>
      </c>
      <c r="K745" s="8" t="str">
        <f>IF(Table1[[#This Row],[actual_price]]&lt;200,"&lt;₹200",IF(Table1[[#This Row],[actual_price]]&lt;=500,"₹200–₹500","&gt;₹500"))</f>
        <v>&gt;₹500</v>
      </c>
      <c r="L745" s="8">
        <f xml:space="preserve"> Table1[[#This Row],[rating]] + (Table1[[#This Row],[rating_count]] / 1000)</f>
        <v>4.5009999999999994</v>
      </c>
    </row>
    <row r="746" spans="1:12" x14ac:dyDescent="0.25">
      <c r="A746">
        <v>745</v>
      </c>
      <c r="B746" t="s">
        <v>1426</v>
      </c>
      <c r="C746" t="s">
        <v>1427</v>
      </c>
      <c r="D746" t="s">
        <v>1428</v>
      </c>
      <c r="E746" s="7">
        <v>179</v>
      </c>
      <c r="F746" s="7">
        <v>499</v>
      </c>
      <c r="G746" s="9">
        <v>64</v>
      </c>
      <c r="H746" s="7">
        <v>3.4</v>
      </c>
      <c r="I746" s="7">
        <v>9385</v>
      </c>
      <c r="J746" s="7">
        <f xml:space="preserve"> Table1[[#This Row],[actual_price]] * Table1[[#This Row],[rating_count]]</f>
        <v>4683115</v>
      </c>
      <c r="K746" s="8" t="str">
        <f>IF(Table1[[#This Row],[actual_price]]&lt;200,"&lt;₹200",IF(Table1[[#This Row],[actual_price]]&lt;=500,"₹200–₹500","&gt;₹500"))</f>
        <v>₹200–₹500</v>
      </c>
      <c r="L746" s="8">
        <f xml:space="preserve"> Table1[[#This Row],[rating]] + (Table1[[#This Row],[rating_count]] / 1000)</f>
        <v>12.785</v>
      </c>
    </row>
    <row r="747" spans="1:12" x14ac:dyDescent="0.25">
      <c r="A747">
        <v>746</v>
      </c>
      <c r="B747" t="s">
        <v>1429</v>
      </c>
      <c r="C747" t="s">
        <v>1430</v>
      </c>
      <c r="D747" t="s">
        <v>695</v>
      </c>
      <c r="E747" s="7">
        <v>1499</v>
      </c>
      <c r="F747" s="7">
        <v>4999</v>
      </c>
      <c r="G747" s="9">
        <v>70</v>
      </c>
      <c r="H747" s="7">
        <v>4</v>
      </c>
      <c r="I747" s="7">
        <v>92588</v>
      </c>
      <c r="J747" s="7">
        <f xml:space="preserve"> Table1[[#This Row],[actual_price]] * Table1[[#This Row],[rating_count]]</f>
        <v>462847412</v>
      </c>
      <c r="K747" s="8" t="str">
        <f>IF(Table1[[#This Row],[actual_price]]&lt;200,"&lt;₹200",IF(Table1[[#This Row],[actual_price]]&lt;=500,"₹200–₹500","&gt;₹500"))</f>
        <v>&gt;₹500</v>
      </c>
      <c r="L747" s="8">
        <f xml:space="preserve"> Table1[[#This Row],[rating]] + (Table1[[#This Row],[rating_count]] / 1000)</f>
        <v>96.587999999999994</v>
      </c>
    </row>
    <row r="748" spans="1:12" x14ac:dyDescent="0.25">
      <c r="A748">
        <v>747</v>
      </c>
      <c r="B748" t="s">
        <v>1431</v>
      </c>
      <c r="C748" t="s">
        <v>1432</v>
      </c>
      <c r="D748" t="s">
        <v>726</v>
      </c>
      <c r="E748" s="7">
        <v>399</v>
      </c>
      <c r="F748" s="7">
        <v>699</v>
      </c>
      <c r="G748" s="9">
        <v>43</v>
      </c>
      <c r="H748" s="7">
        <v>3.4</v>
      </c>
      <c r="I748" s="7">
        <v>3454</v>
      </c>
      <c r="J748" s="7">
        <f xml:space="preserve"> Table1[[#This Row],[actual_price]] * Table1[[#This Row],[rating_count]]</f>
        <v>2414346</v>
      </c>
      <c r="K748" s="8" t="str">
        <f>IF(Table1[[#This Row],[actual_price]]&lt;200,"&lt;₹200",IF(Table1[[#This Row],[actual_price]]&lt;=500,"₹200–₹500","&gt;₹500"))</f>
        <v>&gt;₹500</v>
      </c>
      <c r="L748" s="8">
        <f xml:space="preserve"> Table1[[#This Row],[rating]] + (Table1[[#This Row],[rating_count]] / 1000)</f>
        <v>6.8540000000000001</v>
      </c>
    </row>
    <row r="749" spans="1:12" x14ac:dyDescent="0.25">
      <c r="A749">
        <v>748</v>
      </c>
      <c r="B749" t="s">
        <v>1433</v>
      </c>
      <c r="C749" t="s">
        <v>1434</v>
      </c>
      <c r="D749" t="s">
        <v>1263</v>
      </c>
      <c r="E749" s="7">
        <v>599</v>
      </c>
      <c r="F749" s="7">
        <v>799</v>
      </c>
      <c r="G749" s="9">
        <v>25</v>
      </c>
      <c r="H749" s="7">
        <v>4.3</v>
      </c>
      <c r="I749" s="7">
        <v>15790</v>
      </c>
      <c r="J749" s="7">
        <f xml:space="preserve"> Table1[[#This Row],[actual_price]] * Table1[[#This Row],[rating_count]]</f>
        <v>12616210</v>
      </c>
      <c r="K749" s="8" t="str">
        <f>IF(Table1[[#This Row],[actual_price]]&lt;200,"&lt;₹200",IF(Table1[[#This Row],[actual_price]]&lt;=500,"₹200–₹500","&gt;₹500"))</f>
        <v>&gt;₹500</v>
      </c>
      <c r="L749" s="8">
        <f xml:space="preserve"> Table1[[#This Row],[rating]] + (Table1[[#This Row],[rating_count]] / 1000)</f>
        <v>20.09</v>
      </c>
    </row>
    <row r="750" spans="1:12" x14ac:dyDescent="0.25">
      <c r="A750">
        <v>749</v>
      </c>
      <c r="B750" t="s">
        <v>1435</v>
      </c>
      <c r="C750" t="s">
        <v>1436</v>
      </c>
      <c r="D750" t="s">
        <v>1437</v>
      </c>
      <c r="E750" s="7">
        <v>949</v>
      </c>
      <c r="F750" s="7">
        <v>2000</v>
      </c>
      <c r="G750" s="9">
        <v>53</v>
      </c>
      <c r="H750" s="7">
        <v>3.9</v>
      </c>
      <c r="I750" s="7">
        <v>14969</v>
      </c>
      <c r="J750" s="7">
        <f xml:space="preserve"> Table1[[#This Row],[actual_price]] * Table1[[#This Row],[rating_count]]</f>
        <v>29938000</v>
      </c>
      <c r="K750" s="8" t="str">
        <f>IF(Table1[[#This Row],[actual_price]]&lt;200,"&lt;₹200",IF(Table1[[#This Row],[actual_price]]&lt;=500,"₹200–₹500","&gt;₹500"))</f>
        <v>&gt;₹500</v>
      </c>
      <c r="L750" s="8">
        <f xml:space="preserve"> Table1[[#This Row],[rating]] + (Table1[[#This Row],[rating_count]] / 1000)</f>
        <v>18.869</v>
      </c>
    </row>
    <row r="751" spans="1:12" x14ac:dyDescent="0.25">
      <c r="A751">
        <v>750</v>
      </c>
      <c r="B751" t="s">
        <v>1438</v>
      </c>
      <c r="C751" t="s">
        <v>1439</v>
      </c>
      <c r="D751" t="s">
        <v>695</v>
      </c>
      <c r="E751" s="7">
        <v>2499</v>
      </c>
      <c r="F751" s="7">
        <v>9999</v>
      </c>
      <c r="G751" s="9">
        <v>75</v>
      </c>
      <c r="H751" s="7">
        <v>4.0999999999999996</v>
      </c>
      <c r="I751" s="7">
        <v>42139</v>
      </c>
      <c r="J751" s="7">
        <f xml:space="preserve"> Table1[[#This Row],[actual_price]] * Table1[[#This Row],[rating_count]]</f>
        <v>421347861</v>
      </c>
      <c r="K751" s="8" t="str">
        <f>IF(Table1[[#This Row],[actual_price]]&lt;200,"&lt;₹200",IF(Table1[[#This Row],[actual_price]]&lt;=500,"₹200–₹500","&gt;₹500"))</f>
        <v>&gt;₹500</v>
      </c>
      <c r="L751" s="8">
        <f xml:space="preserve"> Table1[[#This Row],[rating]] + (Table1[[#This Row],[rating_count]] / 1000)</f>
        <v>46.239000000000004</v>
      </c>
    </row>
    <row r="752" spans="1:12" x14ac:dyDescent="0.25">
      <c r="A752">
        <v>751</v>
      </c>
      <c r="B752" t="s">
        <v>1440</v>
      </c>
      <c r="C752" t="s">
        <v>1441</v>
      </c>
      <c r="D752" t="s">
        <v>1201</v>
      </c>
      <c r="E752" s="7">
        <v>159</v>
      </c>
      <c r="F752" s="7">
        <v>180</v>
      </c>
      <c r="G752" s="9">
        <v>12</v>
      </c>
      <c r="H752" s="7">
        <v>4.3</v>
      </c>
      <c r="I752" s="7">
        <v>989</v>
      </c>
      <c r="J752" s="7">
        <f xml:space="preserve"> Table1[[#This Row],[actual_price]] * Table1[[#This Row],[rating_count]]</f>
        <v>178020</v>
      </c>
      <c r="K752" s="8" t="str">
        <f>IF(Table1[[#This Row],[actual_price]]&lt;200,"&lt;₹200",IF(Table1[[#This Row],[actual_price]]&lt;=500,"₹200–₹500","&gt;₹500"))</f>
        <v>&lt;₹200</v>
      </c>
      <c r="L752" s="8">
        <f xml:space="preserve"> Table1[[#This Row],[rating]] + (Table1[[#This Row],[rating_count]] / 1000)</f>
        <v>5.2889999999999997</v>
      </c>
    </row>
    <row r="753" spans="1:12" x14ac:dyDescent="0.25">
      <c r="A753">
        <v>752</v>
      </c>
      <c r="B753" t="s">
        <v>1442</v>
      </c>
      <c r="C753" t="s">
        <v>1443</v>
      </c>
      <c r="D753" t="s">
        <v>716</v>
      </c>
      <c r="E753" s="7">
        <v>1329</v>
      </c>
      <c r="F753" s="7">
        <v>2900</v>
      </c>
      <c r="G753" s="9">
        <v>54</v>
      </c>
      <c r="H753" s="7">
        <v>4.5</v>
      </c>
      <c r="I753" s="7">
        <v>19624</v>
      </c>
      <c r="J753" s="7">
        <f xml:space="preserve"> Table1[[#This Row],[actual_price]] * Table1[[#This Row],[rating_count]]</f>
        <v>56909600</v>
      </c>
      <c r="K753" s="8" t="str">
        <f>IF(Table1[[#This Row],[actual_price]]&lt;200,"&lt;₹200",IF(Table1[[#This Row],[actual_price]]&lt;=500,"₹200–₹500","&gt;₹500"))</f>
        <v>&gt;₹500</v>
      </c>
      <c r="L753" s="8">
        <f xml:space="preserve"> Table1[[#This Row],[rating]] + (Table1[[#This Row],[rating_count]] / 1000)</f>
        <v>24.123999999999999</v>
      </c>
    </row>
    <row r="754" spans="1:12" x14ac:dyDescent="0.25">
      <c r="A754">
        <v>753</v>
      </c>
      <c r="B754" t="s">
        <v>1444</v>
      </c>
      <c r="C754" t="s">
        <v>1445</v>
      </c>
      <c r="D754" t="s">
        <v>1428</v>
      </c>
      <c r="E754" s="7">
        <v>570</v>
      </c>
      <c r="F754" s="7">
        <v>999</v>
      </c>
      <c r="G754" s="9">
        <v>43</v>
      </c>
      <c r="H754" s="7">
        <v>4.2</v>
      </c>
      <c r="I754" s="7">
        <v>3201</v>
      </c>
      <c r="J754" s="7">
        <f xml:space="preserve"> Table1[[#This Row],[actual_price]] * Table1[[#This Row],[rating_count]]</f>
        <v>3197799</v>
      </c>
      <c r="K754" s="8" t="str">
        <f>IF(Table1[[#This Row],[actual_price]]&lt;200,"&lt;₹200",IF(Table1[[#This Row],[actual_price]]&lt;=500,"₹200–₹500","&gt;₹500"))</f>
        <v>&gt;₹500</v>
      </c>
      <c r="L754" s="8">
        <f xml:space="preserve"> Table1[[#This Row],[rating]] + (Table1[[#This Row],[rating_count]] / 1000)</f>
        <v>7.4009999999999998</v>
      </c>
    </row>
    <row r="755" spans="1:12" x14ac:dyDescent="0.25">
      <c r="A755">
        <v>754</v>
      </c>
      <c r="B755" t="s">
        <v>1446</v>
      </c>
      <c r="C755" t="s">
        <v>1447</v>
      </c>
      <c r="D755" t="s">
        <v>1448</v>
      </c>
      <c r="E755" s="7">
        <v>899</v>
      </c>
      <c r="F755" s="7">
        <v>1999</v>
      </c>
      <c r="G755" s="9">
        <v>55</v>
      </c>
      <c r="H755" s="7">
        <v>4.0999999999999996</v>
      </c>
      <c r="I755" s="7">
        <v>30469</v>
      </c>
      <c r="J755" s="7">
        <f xml:space="preserve"> Table1[[#This Row],[actual_price]] * Table1[[#This Row],[rating_count]]</f>
        <v>60907531</v>
      </c>
      <c r="K755" s="8" t="str">
        <f>IF(Table1[[#This Row],[actual_price]]&lt;200,"&lt;₹200",IF(Table1[[#This Row],[actual_price]]&lt;=500,"₹200–₹500","&gt;₹500"))</f>
        <v>&gt;₹500</v>
      </c>
      <c r="L755" s="8">
        <f xml:space="preserve"> Table1[[#This Row],[rating]] + (Table1[[#This Row],[rating_count]] / 1000)</f>
        <v>34.569000000000003</v>
      </c>
    </row>
    <row r="756" spans="1:12" x14ac:dyDescent="0.25">
      <c r="A756">
        <v>755</v>
      </c>
      <c r="B756" t="s">
        <v>1449</v>
      </c>
      <c r="C756" t="s">
        <v>1450</v>
      </c>
      <c r="D756" t="s">
        <v>1451</v>
      </c>
      <c r="E756" s="7">
        <v>449</v>
      </c>
      <c r="F756" s="7">
        <v>999</v>
      </c>
      <c r="G756" s="9">
        <v>55</v>
      </c>
      <c r="H756" s="7">
        <v>4.4000000000000004</v>
      </c>
      <c r="I756" s="7">
        <v>9940</v>
      </c>
      <c r="J756" s="7">
        <f xml:space="preserve"> Table1[[#This Row],[actual_price]] * Table1[[#This Row],[rating_count]]</f>
        <v>9930060</v>
      </c>
      <c r="K756" s="8" t="str">
        <f>IF(Table1[[#This Row],[actual_price]]&lt;200,"&lt;₹200",IF(Table1[[#This Row],[actual_price]]&lt;=500,"₹200–₹500","&gt;₹500"))</f>
        <v>&gt;₹500</v>
      </c>
      <c r="L756" s="8">
        <f xml:space="preserve"> Table1[[#This Row],[rating]] + (Table1[[#This Row],[rating_count]] / 1000)</f>
        <v>14.34</v>
      </c>
    </row>
    <row r="757" spans="1:12" x14ac:dyDescent="0.25">
      <c r="A757">
        <v>756</v>
      </c>
      <c r="B757" t="s">
        <v>1452</v>
      </c>
      <c r="C757" t="s">
        <v>1453</v>
      </c>
      <c r="D757" t="s">
        <v>1454</v>
      </c>
      <c r="E757" s="7">
        <v>549</v>
      </c>
      <c r="F757" s="7">
        <v>999</v>
      </c>
      <c r="G757" s="9">
        <v>45</v>
      </c>
      <c r="H757" s="7">
        <v>4.3</v>
      </c>
      <c r="I757" s="7">
        <v>7758</v>
      </c>
      <c r="J757" s="7">
        <f xml:space="preserve"> Table1[[#This Row],[actual_price]] * Table1[[#This Row],[rating_count]]</f>
        <v>7750242</v>
      </c>
      <c r="K757" s="8" t="str">
        <f>IF(Table1[[#This Row],[actual_price]]&lt;200,"&lt;₹200",IF(Table1[[#This Row],[actual_price]]&lt;=500,"₹200–₹500","&gt;₹500"))</f>
        <v>&gt;₹500</v>
      </c>
      <c r="L757" s="8">
        <f xml:space="preserve"> Table1[[#This Row],[rating]] + (Table1[[#This Row],[rating_count]] / 1000)</f>
        <v>12.058</v>
      </c>
    </row>
    <row r="758" spans="1:12" x14ac:dyDescent="0.25">
      <c r="A758">
        <v>757</v>
      </c>
      <c r="B758" t="s">
        <v>1455</v>
      </c>
      <c r="C758" t="s">
        <v>1456</v>
      </c>
      <c r="D758" t="s">
        <v>1289</v>
      </c>
      <c r="E758" s="7">
        <v>1529</v>
      </c>
      <c r="F758" s="7">
        <v>2399</v>
      </c>
      <c r="G758" s="9">
        <v>36</v>
      </c>
      <c r="H758" s="7">
        <v>4.3</v>
      </c>
      <c r="I758" s="7">
        <v>68409</v>
      </c>
      <c r="J758" s="7">
        <f xml:space="preserve"> Table1[[#This Row],[actual_price]] * Table1[[#This Row],[rating_count]]</f>
        <v>164113191</v>
      </c>
      <c r="K758" s="8" t="str">
        <f>IF(Table1[[#This Row],[actual_price]]&lt;200,"&lt;₹200",IF(Table1[[#This Row],[actual_price]]&lt;=500,"₹200–₹500","&gt;₹500"))</f>
        <v>&gt;₹500</v>
      </c>
      <c r="L758" s="8">
        <f xml:space="preserve"> Table1[[#This Row],[rating]] + (Table1[[#This Row],[rating_count]] / 1000)</f>
        <v>72.709000000000003</v>
      </c>
    </row>
    <row r="759" spans="1:12" x14ac:dyDescent="0.25">
      <c r="A759">
        <v>758</v>
      </c>
      <c r="B759" t="s">
        <v>1457</v>
      </c>
      <c r="C759" t="s">
        <v>1458</v>
      </c>
      <c r="D759" t="s">
        <v>1459</v>
      </c>
      <c r="E759" s="7">
        <v>100</v>
      </c>
      <c r="F759" s="7">
        <v>100</v>
      </c>
      <c r="G759" s="9">
        <v>0</v>
      </c>
      <c r="H759" s="7">
        <v>4.3</v>
      </c>
      <c r="I759" s="7">
        <v>3095</v>
      </c>
      <c r="J759" s="7">
        <f xml:space="preserve"> Table1[[#This Row],[actual_price]] * Table1[[#This Row],[rating_count]]</f>
        <v>309500</v>
      </c>
      <c r="K759" s="8" t="str">
        <f>IF(Table1[[#This Row],[actual_price]]&lt;200,"&lt;₹200",IF(Table1[[#This Row],[actual_price]]&lt;=500,"₹200–₹500","&gt;₹500"))</f>
        <v>&lt;₹200</v>
      </c>
      <c r="L759" s="8">
        <f xml:space="preserve"> Table1[[#This Row],[rating]] + (Table1[[#This Row],[rating_count]] / 1000)</f>
        <v>7.3949999999999996</v>
      </c>
    </row>
    <row r="760" spans="1:12" x14ac:dyDescent="0.25">
      <c r="A760">
        <v>759</v>
      </c>
      <c r="B760" t="s">
        <v>1460</v>
      </c>
      <c r="C760" t="s">
        <v>1461</v>
      </c>
      <c r="D760" t="s">
        <v>1174</v>
      </c>
      <c r="E760" s="7">
        <v>299</v>
      </c>
      <c r="F760" s="7">
        <v>1499</v>
      </c>
      <c r="G760" s="9">
        <v>80</v>
      </c>
      <c r="H760" s="7">
        <v>4.2</v>
      </c>
      <c r="I760" s="7">
        <v>903</v>
      </c>
      <c r="J760" s="7">
        <f xml:space="preserve"> Table1[[#This Row],[actual_price]] * Table1[[#This Row],[rating_count]]</f>
        <v>1353597</v>
      </c>
      <c r="K760" s="8" t="str">
        <f>IF(Table1[[#This Row],[actual_price]]&lt;200,"&lt;₹200",IF(Table1[[#This Row],[actual_price]]&lt;=500,"₹200–₹500","&gt;₹500"))</f>
        <v>&gt;₹500</v>
      </c>
      <c r="L760" s="8">
        <f xml:space="preserve"> Table1[[#This Row],[rating]] + (Table1[[#This Row],[rating_count]] / 1000)</f>
        <v>5.1029999999999998</v>
      </c>
    </row>
    <row r="761" spans="1:12" x14ac:dyDescent="0.25">
      <c r="A761">
        <v>760</v>
      </c>
      <c r="B761" t="s">
        <v>1462</v>
      </c>
      <c r="C761" t="s">
        <v>1463</v>
      </c>
      <c r="D761" t="s">
        <v>1214</v>
      </c>
      <c r="E761" s="7">
        <v>1295</v>
      </c>
      <c r="F761" s="7">
        <v>1795</v>
      </c>
      <c r="G761" s="9">
        <v>28</v>
      </c>
      <c r="H761" s="7">
        <v>4.0999999999999996</v>
      </c>
      <c r="I761" s="7">
        <v>25771</v>
      </c>
      <c r="J761" s="7">
        <f xml:space="preserve"> Table1[[#This Row],[actual_price]] * Table1[[#This Row],[rating_count]]</f>
        <v>46258945</v>
      </c>
      <c r="K761" s="8" t="str">
        <f>IF(Table1[[#This Row],[actual_price]]&lt;200,"&lt;₹200",IF(Table1[[#This Row],[actual_price]]&lt;=500,"₹200–₹500","&gt;₹500"))</f>
        <v>&gt;₹500</v>
      </c>
      <c r="L761" s="8">
        <f xml:space="preserve"> Table1[[#This Row],[rating]] + (Table1[[#This Row],[rating_count]] / 1000)</f>
        <v>29.871000000000002</v>
      </c>
    </row>
    <row r="762" spans="1:12" x14ac:dyDescent="0.25">
      <c r="A762">
        <v>761</v>
      </c>
      <c r="B762" t="s">
        <v>1464</v>
      </c>
      <c r="C762" t="s">
        <v>1465</v>
      </c>
      <c r="D762" t="s">
        <v>726</v>
      </c>
      <c r="E762" s="7">
        <v>699</v>
      </c>
      <c r="F762" s="7">
        <v>999</v>
      </c>
      <c r="G762" s="9">
        <v>30</v>
      </c>
      <c r="H762" s="7">
        <v>4.0999999999999996</v>
      </c>
      <c r="I762" s="7">
        <v>273189</v>
      </c>
      <c r="J762" s="7">
        <f xml:space="preserve"> Table1[[#This Row],[actual_price]] * Table1[[#This Row],[rating_count]]</f>
        <v>272915811</v>
      </c>
      <c r="K762" s="8" t="str">
        <f>IF(Table1[[#This Row],[actual_price]]&lt;200,"&lt;₹200",IF(Table1[[#This Row],[actual_price]]&lt;=500,"₹200–₹500","&gt;₹500"))</f>
        <v>&gt;₹500</v>
      </c>
      <c r="L762" s="8">
        <f xml:space="preserve"> Table1[[#This Row],[rating]] + (Table1[[#This Row],[rating_count]] / 1000)</f>
        <v>277.28900000000004</v>
      </c>
    </row>
    <row r="763" spans="1:12" x14ac:dyDescent="0.25">
      <c r="A763">
        <v>762</v>
      </c>
      <c r="B763" t="s">
        <v>1466</v>
      </c>
      <c r="C763" t="s">
        <v>1467</v>
      </c>
      <c r="D763" t="s">
        <v>1468</v>
      </c>
      <c r="E763" s="7">
        <v>252</v>
      </c>
      <c r="F763" s="7">
        <v>315</v>
      </c>
      <c r="G763" s="9">
        <v>20</v>
      </c>
      <c r="H763" s="7">
        <v>4.5</v>
      </c>
      <c r="I763" s="7">
        <v>3785</v>
      </c>
      <c r="J763" s="7">
        <f xml:space="preserve"> Table1[[#This Row],[actual_price]] * Table1[[#This Row],[rating_count]]</f>
        <v>1192275</v>
      </c>
      <c r="K763" s="8" t="str">
        <f>IF(Table1[[#This Row],[actual_price]]&lt;200,"&lt;₹200",IF(Table1[[#This Row],[actual_price]]&lt;=500,"₹200–₹500","&gt;₹500"))</f>
        <v>₹200–₹500</v>
      </c>
      <c r="L763" s="8">
        <f xml:space="preserve"> Table1[[#This Row],[rating]] + (Table1[[#This Row],[rating_count]] / 1000)</f>
        <v>8.2850000000000001</v>
      </c>
    </row>
    <row r="764" spans="1:12" x14ac:dyDescent="0.25">
      <c r="A764">
        <v>763</v>
      </c>
      <c r="B764" t="s">
        <v>1469</v>
      </c>
      <c r="C764" t="s">
        <v>1470</v>
      </c>
      <c r="D764" t="s">
        <v>1201</v>
      </c>
      <c r="E764" s="7">
        <v>190</v>
      </c>
      <c r="F764" s="7">
        <v>220</v>
      </c>
      <c r="G764" s="9">
        <v>14</v>
      </c>
      <c r="H764" s="7">
        <v>4.4000000000000004</v>
      </c>
      <c r="I764" s="7">
        <v>2866</v>
      </c>
      <c r="J764" s="7">
        <f xml:space="preserve"> Table1[[#This Row],[actual_price]] * Table1[[#This Row],[rating_count]]</f>
        <v>630520</v>
      </c>
      <c r="K764" s="8" t="str">
        <f>IF(Table1[[#This Row],[actual_price]]&lt;200,"&lt;₹200",IF(Table1[[#This Row],[actual_price]]&lt;=500,"₹200–₹500","&gt;₹500"))</f>
        <v>₹200–₹500</v>
      </c>
      <c r="L764" s="8">
        <f xml:space="preserve"> Table1[[#This Row],[rating]] + (Table1[[#This Row],[rating_count]] / 1000)</f>
        <v>7.266</v>
      </c>
    </row>
    <row r="765" spans="1:12" x14ac:dyDescent="0.25">
      <c r="A765">
        <v>764</v>
      </c>
      <c r="B765" t="s">
        <v>1471</v>
      </c>
      <c r="C765" t="s">
        <v>1472</v>
      </c>
      <c r="D765" t="s">
        <v>1214</v>
      </c>
      <c r="E765" s="7">
        <v>1299</v>
      </c>
      <c r="F765" s="7">
        <v>1599</v>
      </c>
      <c r="G765" s="9">
        <v>19</v>
      </c>
      <c r="H765" s="7">
        <v>4.3</v>
      </c>
      <c r="I765" s="7">
        <v>27223</v>
      </c>
      <c r="J765" s="7">
        <f xml:space="preserve"> Table1[[#This Row],[actual_price]] * Table1[[#This Row],[rating_count]]</f>
        <v>43529577</v>
      </c>
      <c r="K765" s="8" t="str">
        <f>IF(Table1[[#This Row],[actual_price]]&lt;200,"&lt;₹200",IF(Table1[[#This Row],[actual_price]]&lt;=500,"₹200–₹500","&gt;₹500"))</f>
        <v>&gt;₹500</v>
      </c>
      <c r="L765" s="8">
        <f xml:space="preserve"> Table1[[#This Row],[rating]] + (Table1[[#This Row],[rating_count]] / 1000)</f>
        <v>31.523</v>
      </c>
    </row>
    <row r="766" spans="1:12" x14ac:dyDescent="0.25">
      <c r="A766">
        <v>765</v>
      </c>
      <c r="B766" t="s">
        <v>1473</v>
      </c>
      <c r="C766" t="s">
        <v>1474</v>
      </c>
      <c r="D766" t="s">
        <v>1158</v>
      </c>
      <c r="E766" s="7">
        <v>729</v>
      </c>
      <c r="F766" s="7">
        <v>1650</v>
      </c>
      <c r="G766" s="9">
        <v>56</v>
      </c>
      <c r="H766" s="7">
        <v>4.3</v>
      </c>
      <c r="I766" s="7">
        <v>82356</v>
      </c>
      <c r="J766" s="7">
        <f xml:space="preserve"> Table1[[#This Row],[actual_price]] * Table1[[#This Row],[rating_count]]</f>
        <v>135887400</v>
      </c>
      <c r="K766" s="8" t="str">
        <f>IF(Table1[[#This Row],[actual_price]]&lt;200,"&lt;₹200",IF(Table1[[#This Row],[actual_price]]&lt;=500,"₹200–₹500","&gt;₹500"))</f>
        <v>&gt;₹500</v>
      </c>
      <c r="L766" s="8">
        <f xml:space="preserve"> Table1[[#This Row],[rating]] + (Table1[[#This Row],[rating_count]] / 1000)</f>
        <v>86.655999999999992</v>
      </c>
    </row>
    <row r="767" spans="1:12" x14ac:dyDescent="0.25">
      <c r="A767">
        <v>766</v>
      </c>
      <c r="B767" t="s">
        <v>1475</v>
      </c>
      <c r="C767" t="s">
        <v>1476</v>
      </c>
      <c r="D767" t="s">
        <v>1477</v>
      </c>
      <c r="E767" s="7">
        <v>480</v>
      </c>
      <c r="F767" s="7">
        <v>600</v>
      </c>
      <c r="G767" s="9">
        <v>20</v>
      </c>
      <c r="H767" s="7">
        <v>4.3</v>
      </c>
      <c r="I767" s="7">
        <v>5719</v>
      </c>
      <c r="J767" s="7">
        <f xml:space="preserve"> Table1[[#This Row],[actual_price]] * Table1[[#This Row],[rating_count]]</f>
        <v>3431400</v>
      </c>
      <c r="K767" s="8" t="str">
        <f>IF(Table1[[#This Row],[actual_price]]&lt;200,"&lt;₹200",IF(Table1[[#This Row],[actual_price]]&lt;=500,"₹200–₹500","&gt;₹500"))</f>
        <v>&gt;₹500</v>
      </c>
      <c r="L767" s="8">
        <f xml:space="preserve"> Table1[[#This Row],[rating]] + (Table1[[#This Row],[rating_count]] / 1000)</f>
        <v>10.019</v>
      </c>
    </row>
    <row r="768" spans="1:12" x14ac:dyDescent="0.25">
      <c r="A768">
        <v>767</v>
      </c>
      <c r="B768" t="s">
        <v>989</v>
      </c>
      <c r="C768" t="s">
        <v>990</v>
      </c>
      <c r="D768" t="s">
        <v>695</v>
      </c>
      <c r="E768" s="7">
        <v>1799</v>
      </c>
      <c r="F768" s="7">
        <v>6990</v>
      </c>
      <c r="G768" s="9">
        <v>74</v>
      </c>
      <c r="H768" s="7">
        <v>4</v>
      </c>
      <c r="I768" s="7">
        <v>26880</v>
      </c>
      <c r="J768" s="7">
        <f xml:space="preserve"> Table1[[#This Row],[actual_price]] * Table1[[#This Row],[rating_count]]</f>
        <v>187891200</v>
      </c>
      <c r="K768" s="8" t="str">
        <f>IF(Table1[[#This Row],[actual_price]]&lt;200,"&lt;₹200",IF(Table1[[#This Row],[actual_price]]&lt;=500,"₹200–₹500","&gt;₹500"))</f>
        <v>&gt;₹500</v>
      </c>
      <c r="L768" s="8">
        <f xml:space="preserve"> Table1[[#This Row],[rating]] + (Table1[[#This Row],[rating_count]] / 1000)</f>
        <v>30.88</v>
      </c>
    </row>
    <row r="769" spans="1:12" x14ac:dyDescent="0.25">
      <c r="A769">
        <v>768</v>
      </c>
      <c r="B769" t="s">
        <v>1478</v>
      </c>
      <c r="C769" t="s">
        <v>1479</v>
      </c>
      <c r="D769" t="s">
        <v>1169</v>
      </c>
      <c r="E769" s="7">
        <v>999</v>
      </c>
      <c r="F769" s="7">
        <v>2499</v>
      </c>
      <c r="G769" s="9">
        <v>60</v>
      </c>
      <c r="H769" s="7">
        <v>4.3</v>
      </c>
      <c r="I769" s="7">
        <v>1690</v>
      </c>
      <c r="J769" s="7">
        <f xml:space="preserve"> Table1[[#This Row],[actual_price]] * Table1[[#This Row],[rating_count]]</f>
        <v>4223310</v>
      </c>
      <c r="K769" s="8" t="str">
        <f>IF(Table1[[#This Row],[actual_price]]&lt;200,"&lt;₹200",IF(Table1[[#This Row],[actual_price]]&lt;=500,"₹200–₹500","&gt;₹500"))</f>
        <v>&gt;₹500</v>
      </c>
      <c r="L769" s="8">
        <f xml:space="preserve"> Table1[[#This Row],[rating]] + (Table1[[#This Row],[rating_count]] / 1000)</f>
        <v>5.99</v>
      </c>
    </row>
    <row r="770" spans="1:12" x14ac:dyDescent="0.25">
      <c r="A770">
        <v>769</v>
      </c>
      <c r="B770" t="s">
        <v>66</v>
      </c>
      <c r="C770" t="s">
        <v>67</v>
      </c>
      <c r="D770" t="s">
        <v>10</v>
      </c>
      <c r="E770" s="7">
        <v>299</v>
      </c>
      <c r="F770" s="7">
        <v>399</v>
      </c>
      <c r="G770" s="9">
        <v>25</v>
      </c>
      <c r="H770" s="7">
        <v>4</v>
      </c>
      <c r="I770" s="7">
        <v>2766</v>
      </c>
      <c r="J770" s="7">
        <f xml:space="preserve"> Table1[[#This Row],[actual_price]] * Table1[[#This Row],[rating_count]]</f>
        <v>1103634</v>
      </c>
      <c r="K770" s="8" t="str">
        <f>IF(Table1[[#This Row],[actual_price]]&lt;200,"&lt;₹200",IF(Table1[[#This Row],[actual_price]]&lt;=500,"₹200–₹500","&gt;₹500"))</f>
        <v>₹200–₹500</v>
      </c>
      <c r="L770" s="8">
        <f xml:space="preserve"> Table1[[#This Row],[rating]] + (Table1[[#This Row],[rating_count]] / 1000)</f>
        <v>6.766</v>
      </c>
    </row>
    <row r="771" spans="1:12" x14ac:dyDescent="0.25">
      <c r="A771">
        <v>770</v>
      </c>
      <c r="B771" t="s">
        <v>1480</v>
      </c>
      <c r="C771" t="s">
        <v>1481</v>
      </c>
      <c r="D771" t="s">
        <v>1482</v>
      </c>
      <c r="E771" s="7">
        <v>238</v>
      </c>
      <c r="F771" s="7">
        <v>699</v>
      </c>
      <c r="G771" s="9">
        <v>66</v>
      </c>
      <c r="H771" s="7">
        <v>4.4000000000000004</v>
      </c>
      <c r="I771" s="7">
        <v>8372</v>
      </c>
      <c r="J771" s="7">
        <f xml:space="preserve"> Table1[[#This Row],[actual_price]] * Table1[[#This Row],[rating_count]]</f>
        <v>5852028</v>
      </c>
      <c r="K771" s="8" t="str">
        <f>IF(Table1[[#This Row],[actual_price]]&lt;200,"&lt;₹200",IF(Table1[[#This Row],[actual_price]]&lt;=500,"₹200–₹500","&gt;₹500"))</f>
        <v>&gt;₹500</v>
      </c>
      <c r="L771" s="8">
        <f xml:space="preserve"> Table1[[#This Row],[rating]] + (Table1[[#This Row],[rating_count]] / 1000)</f>
        <v>12.772</v>
      </c>
    </row>
    <row r="772" spans="1:12" x14ac:dyDescent="0.25">
      <c r="A772">
        <v>771</v>
      </c>
      <c r="B772" t="s">
        <v>1483</v>
      </c>
      <c r="C772" t="s">
        <v>1484</v>
      </c>
      <c r="D772" t="s">
        <v>1214</v>
      </c>
      <c r="E772" s="7">
        <v>1349</v>
      </c>
      <c r="F772" s="7">
        <v>2198</v>
      </c>
      <c r="G772" s="9">
        <v>39</v>
      </c>
      <c r="H772" s="7">
        <v>4</v>
      </c>
      <c r="I772" s="7">
        <v>7113</v>
      </c>
      <c r="J772" s="7">
        <f xml:space="preserve"> Table1[[#This Row],[actual_price]] * Table1[[#This Row],[rating_count]]</f>
        <v>15634374</v>
      </c>
      <c r="K772" s="8" t="str">
        <f>IF(Table1[[#This Row],[actual_price]]&lt;200,"&lt;₹200",IF(Table1[[#This Row],[actual_price]]&lt;=500,"₹200–₹500","&gt;₹500"))</f>
        <v>&gt;₹500</v>
      </c>
      <c r="L772" s="8">
        <f xml:space="preserve"> Table1[[#This Row],[rating]] + (Table1[[#This Row],[rating_count]] / 1000)</f>
        <v>11.113</v>
      </c>
    </row>
    <row r="773" spans="1:12" x14ac:dyDescent="0.25">
      <c r="A773">
        <v>772</v>
      </c>
      <c r="B773" t="s">
        <v>70</v>
      </c>
      <c r="C773" t="s">
        <v>71</v>
      </c>
      <c r="D773" t="s">
        <v>10</v>
      </c>
      <c r="E773" s="7">
        <v>299</v>
      </c>
      <c r="F773" s="7">
        <v>999</v>
      </c>
      <c r="G773" s="9">
        <v>70</v>
      </c>
      <c r="H773" s="7">
        <v>4.3</v>
      </c>
      <c r="I773" s="7">
        <v>20850</v>
      </c>
      <c r="J773" s="7">
        <f xml:space="preserve"> Table1[[#This Row],[actual_price]] * Table1[[#This Row],[rating_count]]</f>
        <v>20829150</v>
      </c>
      <c r="K773" s="8" t="str">
        <f>IF(Table1[[#This Row],[actual_price]]&lt;200,"&lt;₹200",IF(Table1[[#This Row],[actual_price]]&lt;=500,"₹200–₹500","&gt;₹500"))</f>
        <v>&gt;₹500</v>
      </c>
      <c r="L773" s="8">
        <f xml:space="preserve"> Table1[[#This Row],[rating]] + (Table1[[#This Row],[rating_count]] / 1000)</f>
        <v>25.150000000000002</v>
      </c>
    </row>
    <row r="774" spans="1:12" x14ac:dyDescent="0.25">
      <c r="A774">
        <v>773</v>
      </c>
      <c r="B774" t="s">
        <v>1485</v>
      </c>
      <c r="C774" t="s">
        <v>1486</v>
      </c>
      <c r="D774" t="s">
        <v>1437</v>
      </c>
      <c r="E774" s="7">
        <v>199</v>
      </c>
      <c r="F774" s="7">
        <v>499</v>
      </c>
      <c r="G774" s="9">
        <v>60</v>
      </c>
      <c r="H774" s="7">
        <v>3.3</v>
      </c>
      <c r="I774" s="7">
        <v>2804</v>
      </c>
      <c r="J774" s="7">
        <f xml:space="preserve"> Table1[[#This Row],[actual_price]] * Table1[[#This Row],[rating_count]]</f>
        <v>1399196</v>
      </c>
      <c r="K774" s="8" t="str">
        <f>IF(Table1[[#This Row],[actual_price]]&lt;200,"&lt;₹200",IF(Table1[[#This Row],[actual_price]]&lt;=500,"₹200–₹500","&gt;₹500"))</f>
        <v>₹200–₹500</v>
      </c>
      <c r="L774" s="8">
        <f xml:space="preserve"> Table1[[#This Row],[rating]] + (Table1[[#This Row],[rating_count]] / 1000)</f>
        <v>6.1039999999999992</v>
      </c>
    </row>
    <row r="775" spans="1:12" x14ac:dyDescent="0.25">
      <c r="A775">
        <v>774</v>
      </c>
      <c r="B775" t="s">
        <v>1487</v>
      </c>
      <c r="C775" t="s">
        <v>1488</v>
      </c>
      <c r="D775" t="s">
        <v>726</v>
      </c>
      <c r="E775" s="7">
        <v>1999</v>
      </c>
      <c r="F775" s="7">
        <v>9999</v>
      </c>
      <c r="G775" s="9">
        <v>80</v>
      </c>
      <c r="H775" s="7">
        <v>3.7</v>
      </c>
      <c r="I775" s="7">
        <v>1986</v>
      </c>
      <c r="J775" s="7">
        <f xml:space="preserve"> Table1[[#This Row],[actual_price]] * Table1[[#This Row],[rating_count]]</f>
        <v>19858014</v>
      </c>
      <c r="K775" s="8" t="str">
        <f>IF(Table1[[#This Row],[actual_price]]&lt;200,"&lt;₹200",IF(Table1[[#This Row],[actual_price]]&lt;=500,"₹200–₹500","&gt;₹500"))</f>
        <v>&gt;₹500</v>
      </c>
      <c r="L775" s="8">
        <f xml:space="preserve"> Table1[[#This Row],[rating]] + (Table1[[#This Row],[rating_count]] / 1000)</f>
        <v>5.6859999999999999</v>
      </c>
    </row>
    <row r="776" spans="1:12" x14ac:dyDescent="0.25">
      <c r="A776">
        <v>775</v>
      </c>
      <c r="B776" t="s">
        <v>1489</v>
      </c>
      <c r="C776" t="s">
        <v>1490</v>
      </c>
      <c r="D776" t="s">
        <v>830</v>
      </c>
      <c r="E776" s="7">
        <v>99</v>
      </c>
      <c r="F776" s="7">
        <v>499</v>
      </c>
      <c r="G776" s="9">
        <v>80</v>
      </c>
      <c r="H776" s="7">
        <v>4.0999999999999996</v>
      </c>
      <c r="I776" s="7">
        <v>2451</v>
      </c>
      <c r="J776" s="7">
        <f xml:space="preserve"> Table1[[#This Row],[actual_price]] * Table1[[#This Row],[rating_count]]</f>
        <v>1223049</v>
      </c>
      <c r="K776" s="8" t="str">
        <f>IF(Table1[[#This Row],[actual_price]]&lt;200,"&lt;₹200",IF(Table1[[#This Row],[actual_price]]&lt;=500,"₹200–₹500","&gt;₹500"))</f>
        <v>₹200–₹500</v>
      </c>
      <c r="L776" s="8">
        <f xml:space="preserve"> Table1[[#This Row],[rating]] + (Table1[[#This Row],[rating_count]] / 1000)</f>
        <v>6.5510000000000002</v>
      </c>
    </row>
    <row r="777" spans="1:12" x14ac:dyDescent="0.25">
      <c r="A777">
        <v>776</v>
      </c>
      <c r="B777" t="s">
        <v>1491</v>
      </c>
      <c r="C777" t="s">
        <v>1492</v>
      </c>
      <c r="D777" t="s">
        <v>1161</v>
      </c>
      <c r="E777" s="7">
        <v>499</v>
      </c>
      <c r="F777" s="7">
        <v>1000</v>
      </c>
      <c r="G777" s="9">
        <v>50</v>
      </c>
      <c r="H777" s="7">
        <v>5</v>
      </c>
      <c r="I777" s="7">
        <v>23</v>
      </c>
      <c r="J777" s="7">
        <f xml:space="preserve"> Table1[[#This Row],[actual_price]] * Table1[[#This Row],[rating_count]]</f>
        <v>23000</v>
      </c>
      <c r="K777" s="8" t="str">
        <f>IF(Table1[[#This Row],[actual_price]]&lt;200,"&lt;₹200",IF(Table1[[#This Row],[actual_price]]&lt;=500,"₹200–₹500","&gt;₹500"))</f>
        <v>&gt;₹500</v>
      </c>
      <c r="L777" s="8">
        <f xml:space="preserve"> Table1[[#This Row],[rating]] + (Table1[[#This Row],[rating_count]] / 1000)</f>
        <v>5.0229999999999997</v>
      </c>
    </row>
    <row r="778" spans="1:12" x14ac:dyDescent="0.25">
      <c r="A778">
        <v>777</v>
      </c>
      <c r="B778" t="s">
        <v>1493</v>
      </c>
      <c r="C778" t="s">
        <v>1494</v>
      </c>
      <c r="D778" t="s">
        <v>1495</v>
      </c>
      <c r="E778" s="7">
        <v>1792</v>
      </c>
      <c r="F778" s="7">
        <v>3500</v>
      </c>
      <c r="G778" s="9">
        <v>49</v>
      </c>
      <c r="H778" s="7">
        <v>4.5</v>
      </c>
      <c r="I778" s="7">
        <v>26194</v>
      </c>
      <c r="J778" s="7">
        <f xml:space="preserve"> Table1[[#This Row],[actual_price]] * Table1[[#This Row],[rating_count]]</f>
        <v>91679000</v>
      </c>
      <c r="K778" s="8" t="str">
        <f>IF(Table1[[#This Row],[actual_price]]&lt;200,"&lt;₹200",IF(Table1[[#This Row],[actual_price]]&lt;=500,"₹200–₹500","&gt;₹500"))</f>
        <v>&gt;₹500</v>
      </c>
      <c r="L778" s="8">
        <f xml:space="preserve"> Table1[[#This Row],[rating]] + (Table1[[#This Row],[rating_count]] / 1000)</f>
        <v>30.693999999999999</v>
      </c>
    </row>
    <row r="779" spans="1:12" x14ac:dyDescent="0.25">
      <c r="A779">
        <v>778</v>
      </c>
      <c r="B779" t="s">
        <v>1496</v>
      </c>
      <c r="C779" t="s">
        <v>1497</v>
      </c>
      <c r="D779" t="s">
        <v>1498</v>
      </c>
      <c r="E779" s="7">
        <v>3299</v>
      </c>
      <c r="F779" s="7">
        <v>4100</v>
      </c>
      <c r="G779" s="9">
        <v>20</v>
      </c>
      <c r="H779" s="7">
        <v>3.9</v>
      </c>
      <c r="I779" s="7">
        <v>15783</v>
      </c>
      <c r="J779" s="7">
        <f xml:space="preserve"> Table1[[#This Row],[actual_price]] * Table1[[#This Row],[rating_count]]</f>
        <v>64710300</v>
      </c>
      <c r="K779" s="8" t="str">
        <f>IF(Table1[[#This Row],[actual_price]]&lt;200,"&lt;₹200",IF(Table1[[#This Row],[actual_price]]&lt;=500,"₹200–₹500","&gt;₹500"))</f>
        <v>&gt;₹500</v>
      </c>
      <c r="L779" s="8">
        <f xml:space="preserve"> Table1[[#This Row],[rating]] + (Table1[[#This Row],[rating_count]] / 1000)</f>
        <v>19.683</v>
      </c>
    </row>
    <row r="780" spans="1:12" x14ac:dyDescent="0.25">
      <c r="A780">
        <v>779</v>
      </c>
      <c r="B780" t="s">
        <v>1499</v>
      </c>
      <c r="C780" t="s">
        <v>1500</v>
      </c>
      <c r="D780" t="s">
        <v>1468</v>
      </c>
      <c r="E780" s="7">
        <v>125</v>
      </c>
      <c r="F780" s="7">
        <v>180</v>
      </c>
      <c r="G780" s="9">
        <v>31</v>
      </c>
      <c r="H780" s="7">
        <v>4.4000000000000004</v>
      </c>
      <c r="I780" s="7">
        <v>8053</v>
      </c>
      <c r="J780" s="7">
        <f xml:space="preserve"> Table1[[#This Row],[actual_price]] * Table1[[#This Row],[rating_count]]</f>
        <v>1449540</v>
      </c>
      <c r="K780" s="8" t="str">
        <f>IF(Table1[[#This Row],[actual_price]]&lt;200,"&lt;₹200",IF(Table1[[#This Row],[actual_price]]&lt;=500,"₹200–₹500","&gt;₹500"))</f>
        <v>&lt;₹200</v>
      </c>
      <c r="L780" s="8">
        <f xml:space="preserve"> Table1[[#This Row],[rating]] + (Table1[[#This Row],[rating_count]] / 1000)</f>
        <v>12.453000000000001</v>
      </c>
    </row>
    <row r="781" spans="1:12" x14ac:dyDescent="0.25">
      <c r="A781">
        <v>780</v>
      </c>
      <c r="B781" t="s">
        <v>1501</v>
      </c>
      <c r="C781" t="s">
        <v>1502</v>
      </c>
      <c r="D781" t="s">
        <v>1161</v>
      </c>
      <c r="E781" s="7">
        <v>399</v>
      </c>
      <c r="F781" s="7">
        <v>1190</v>
      </c>
      <c r="G781" s="9">
        <v>66</v>
      </c>
      <c r="H781" s="7">
        <v>4.0999999999999996</v>
      </c>
      <c r="I781" s="7">
        <v>2809</v>
      </c>
      <c r="J781" s="7">
        <f xml:space="preserve"> Table1[[#This Row],[actual_price]] * Table1[[#This Row],[rating_count]]</f>
        <v>3342710</v>
      </c>
      <c r="K781" s="8" t="str">
        <f>IF(Table1[[#This Row],[actual_price]]&lt;200,"&lt;₹200",IF(Table1[[#This Row],[actual_price]]&lt;=500,"₹200–₹500","&gt;₹500"))</f>
        <v>&gt;₹500</v>
      </c>
      <c r="L781" s="8">
        <f xml:space="preserve"> Table1[[#This Row],[rating]] + (Table1[[#This Row],[rating_count]] / 1000)</f>
        <v>6.9089999999999998</v>
      </c>
    </row>
    <row r="782" spans="1:12" x14ac:dyDescent="0.25">
      <c r="A782">
        <v>781</v>
      </c>
      <c r="B782" t="s">
        <v>1503</v>
      </c>
      <c r="C782" t="s">
        <v>1504</v>
      </c>
      <c r="D782" t="s">
        <v>726</v>
      </c>
      <c r="E782" s="7">
        <v>1199</v>
      </c>
      <c r="F782" s="7">
        <v>7999</v>
      </c>
      <c r="G782" s="9">
        <v>85</v>
      </c>
      <c r="H782" s="7">
        <v>3.6</v>
      </c>
      <c r="I782" s="7">
        <v>25910</v>
      </c>
      <c r="J782" s="7">
        <f xml:space="preserve"> Table1[[#This Row],[actual_price]] * Table1[[#This Row],[rating_count]]</f>
        <v>207254090</v>
      </c>
      <c r="K782" s="8" t="str">
        <f>IF(Table1[[#This Row],[actual_price]]&lt;200,"&lt;₹200",IF(Table1[[#This Row],[actual_price]]&lt;=500,"₹200–₹500","&gt;₹500"))</f>
        <v>&gt;₹500</v>
      </c>
      <c r="L782" s="8">
        <f xml:space="preserve"> Table1[[#This Row],[rating]] + (Table1[[#This Row],[rating_count]] / 1000)</f>
        <v>29.51</v>
      </c>
    </row>
    <row r="783" spans="1:12" x14ac:dyDescent="0.25">
      <c r="A783">
        <v>782</v>
      </c>
      <c r="B783" t="s">
        <v>1505</v>
      </c>
      <c r="C783" t="s">
        <v>1506</v>
      </c>
      <c r="D783" t="s">
        <v>1164</v>
      </c>
      <c r="E783" s="7">
        <v>235</v>
      </c>
      <c r="F783" s="7">
        <v>1599</v>
      </c>
      <c r="G783" s="9">
        <v>85</v>
      </c>
      <c r="H783" s="7">
        <v>3.8</v>
      </c>
      <c r="I783" s="7">
        <v>1173</v>
      </c>
      <c r="J783" s="7">
        <f xml:space="preserve"> Table1[[#This Row],[actual_price]] * Table1[[#This Row],[rating_count]]</f>
        <v>1875627</v>
      </c>
      <c r="K783" s="8" t="str">
        <f>IF(Table1[[#This Row],[actual_price]]&lt;200,"&lt;₹200",IF(Table1[[#This Row],[actual_price]]&lt;=500,"₹200–₹500","&gt;₹500"))</f>
        <v>&gt;₹500</v>
      </c>
      <c r="L783" s="8">
        <f xml:space="preserve"> Table1[[#This Row],[rating]] + (Table1[[#This Row],[rating_count]] / 1000)</f>
        <v>4.9729999999999999</v>
      </c>
    </row>
    <row r="784" spans="1:12" x14ac:dyDescent="0.25">
      <c r="A784">
        <v>783</v>
      </c>
      <c r="B784" t="s">
        <v>1507</v>
      </c>
      <c r="C784" t="s">
        <v>1508</v>
      </c>
      <c r="D784" t="s">
        <v>1169</v>
      </c>
      <c r="E784" s="7">
        <v>549</v>
      </c>
      <c r="F784" s="7">
        <v>1999</v>
      </c>
      <c r="G784" s="9">
        <v>73</v>
      </c>
      <c r="H784" s="7">
        <v>3.6</v>
      </c>
      <c r="I784" s="7">
        <v>6422</v>
      </c>
      <c r="J784" s="7">
        <f xml:space="preserve"> Table1[[#This Row],[actual_price]] * Table1[[#This Row],[rating_count]]</f>
        <v>12837578</v>
      </c>
      <c r="K784" s="8" t="str">
        <f>IF(Table1[[#This Row],[actual_price]]&lt;200,"&lt;₹200",IF(Table1[[#This Row],[actual_price]]&lt;=500,"₹200–₹500","&gt;₹500"))</f>
        <v>&gt;₹500</v>
      </c>
      <c r="L784" s="8">
        <f xml:space="preserve"> Table1[[#This Row],[rating]] + (Table1[[#This Row],[rating_count]] / 1000)</f>
        <v>10.022</v>
      </c>
    </row>
    <row r="785" spans="1:12" x14ac:dyDescent="0.25">
      <c r="A785">
        <v>784</v>
      </c>
      <c r="B785" t="s">
        <v>1509</v>
      </c>
      <c r="C785" t="s">
        <v>1510</v>
      </c>
      <c r="D785" t="s">
        <v>1370</v>
      </c>
      <c r="E785" s="7">
        <v>89</v>
      </c>
      <c r="F785" s="7">
        <v>99</v>
      </c>
      <c r="G785" s="9">
        <v>10</v>
      </c>
      <c r="H785" s="7">
        <v>4.2</v>
      </c>
      <c r="I785" s="7">
        <v>241</v>
      </c>
      <c r="J785" s="7">
        <f xml:space="preserve"> Table1[[#This Row],[actual_price]] * Table1[[#This Row],[rating_count]]</f>
        <v>23859</v>
      </c>
      <c r="K785" s="8" t="str">
        <f>IF(Table1[[#This Row],[actual_price]]&lt;200,"&lt;₹200",IF(Table1[[#This Row],[actual_price]]&lt;=500,"₹200–₹500","&gt;₹500"))</f>
        <v>&lt;₹200</v>
      </c>
      <c r="L785" s="8">
        <f xml:space="preserve"> Table1[[#This Row],[rating]] + (Table1[[#This Row],[rating_count]] / 1000)</f>
        <v>4.4409999999999998</v>
      </c>
    </row>
    <row r="786" spans="1:12" x14ac:dyDescent="0.25">
      <c r="A786">
        <v>785</v>
      </c>
      <c r="B786" t="s">
        <v>68</v>
      </c>
      <c r="C786" t="s">
        <v>69</v>
      </c>
      <c r="D786" t="s">
        <v>10</v>
      </c>
      <c r="E786" s="7">
        <v>970</v>
      </c>
      <c r="F786" s="7">
        <v>1999</v>
      </c>
      <c r="G786" s="9">
        <v>51</v>
      </c>
      <c r="H786" s="7">
        <v>4.4000000000000004</v>
      </c>
      <c r="I786" s="7">
        <v>184</v>
      </c>
      <c r="J786" s="7">
        <f xml:space="preserve"> Table1[[#This Row],[actual_price]] * Table1[[#This Row],[rating_count]]</f>
        <v>367816</v>
      </c>
      <c r="K786" s="8" t="str">
        <f>IF(Table1[[#This Row],[actual_price]]&lt;200,"&lt;₹200",IF(Table1[[#This Row],[actual_price]]&lt;=500,"₹200–₹500","&gt;₹500"))</f>
        <v>&gt;₹500</v>
      </c>
      <c r="L786" s="8">
        <f xml:space="preserve"> Table1[[#This Row],[rating]] + (Table1[[#This Row],[rating_count]] / 1000)</f>
        <v>4.5840000000000005</v>
      </c>
    </row>
    <row r="787" spans="1:12" x14ac:dyDescent="0.25">
      <c r="A787">
        <v>786</v>
      </c>
      <c r="B787" t="s">
        <v>1511</v>
      </c>
      <c r="C787" t="s">
        <v>1512</v>
      </c>
      <c r="D787" t="s">
        <v>726</v>
      </c>
      <c r="E787" s="7">
        <v>1299</v>
      </c>
      <c r="F787" s="7">
        <v>2999</v>
      </c>
      <c r="G787" s="9">
        <v>57</v>
      </c>
      <c r="H787" s="7">
        <v>3.8</v>
      </c>
      <c r="I787" s="7">
        <v>14629</v>
      </c>
      <c r="J787" s="7">
        <f xml:space="preserve"> Table1[[#This Row],[actual_price]] * Table1[[#This Row],[rating_count]]</f>
        <v>43872371</v>
      </c>
      <c r="K787" s="8" t="str">
        <f>IF(Table1[[#This Row],[actual_price]]&lt;200,"&lt;₹200",IF(Table1[[#This Row],[actual_price]]&lt;=500,"₹200–₹500","&gt;₹500"))</f>
        <v>&gt;₹500</v>
      </c>
      <c r="L787" s="8">
        <f xml:space="preserve"> Table1[[#This Row],[rating]] + (Table1[[#This Row],[rating_count]] / 1000)</f>
        <v>18.428999999999998</v>
      </c>
    </row>
    <row r="788" spans="1:12" x14ac:dyDescent="0.25">
      <c r="A788">
        <v>787</v>
      </c>
      <c r="B788" t="s">
        <v>1513</v>
      </c>
      <c r="C788" t="s">
        <v>1514</v>
      </c>
      <c r="D788" t="s">
        <v>1269</v>
      </c>
      <c r="E788" s="7">
        <v>230</v>
      </c>
      <c r="F788" s="7">
        <v>999</v>
      </c>
      <c r="G788" s="9">
        <v>77</v>
      </c>
      <c r="H788" s="7">
        <v>4.2</v>
      </c>
      <c r="I788" s="7">
        <v>1528</v>
      </c>
      <c r="J788" s="7">
        <f xml:space="preserve"> Table1[[#This Row],[actual_price]] * Table1[[#This Row],[rating_count]]</f>
        <v>1526472</v>
      </c>
      <c r="K788" s="8" t="str">
        <f>IF(Table1[[#This Row],[actual_price]]&lt;200,"&lt;₹200",IF(Table1[[#This Row],[actual_price]]&lt;=500,"₹200–₹500","&gt;₹500"))</f>
        <v>&gt;₹500</v>
      </c>
      <c r="L788" s="8">
        <f xml:space="preserve"> Table1[[#This Row],[rating]] + (Table1[[#This Row],[rating_count]] / 1000)</f>
        <v>5.7279999999999998</v>
      </c>
    </row>
    <row r="789" spans="1:12" x14ac:dyDescent="0.25">
      <c r="A789">
        <v>788</v>
      </c>
      <c r="B789" t="s">
        <v>1515</v>
      </c>
      <c r="C789" t="s">
        <v>1516</v>
      </c>
      <c r="D789" t="s">
        <v>1517</v>
      </c>
      <c r="E789" s="7">
        <v>119</v>
      </c>
      <c r="F789" s="7">
        <v>499</v>
      </c>
      <c r="G789" s="9">
        <v>76</v>
      </c>
      <c r="H789" s="7">
        <v>4.3</v>
      </c>
      <c r="I789" s="7">
        <v>15032</v>
      </c>
      <c r="J789" s="7">
        <f xml:space="preserve"> Table1[[#This Row],[actual_price]] * Table1[[#This Row],[rating_count]]</f>
        <v>7500968</v>
      </c>
      <c r="K789" s="8" t="str">
        <f>IF(Table1[[#This Row],[actual_price]]&lt;200,"&lt;₹200",IF(Table1[[#This Row],[actual_price]]&lt;=500,"₹200–₹500","&gt;₹500"))</f>
        <v>₹200–₹500</v>
      </c>
      <c r="L789" s="8">
        <f xml:space="preserve"> Table1[[#This Row],[rating]] + (Table1[[#This Row],[rating_count]] / 1000)</f>
        <v>19.332000000000001</v>
      </c>
    </row>
    <row r="790" spans="1:12" x14ac:dyDescent="0.25">
      <c r="A790">
        <v>789</v>
      </c>
      <c r="B790" t="s">
        <v>1518</v>
      </c>
      <c r="C790" t="s">
        <v>1519</v>
      </c>
      <c r="D790" t="s">
        <v>1520</v>
      </c>
      <c r="E790" s="7">
        <v>449</v>
      </c>
      <c r="F790" s="7">
        <v>800</v>
      </c>
      <c r="G790" s="9">
        <v>44</v>
      </c>
      <c r="H790" s="7">
        <v>4.4000000000000004</v>
      </c>
      <c r="I790" s="7">
        <v>69585</v>
      </c>
      <c r="J790" s="7">
        <f xml:space="preserve"> Table1[[#This Row],[actual_price]] * Table1[[#This Row],[rating_count]]</f>
        <v>55668000</v>
      </c>
      <c r="K790" s="8" t="str">
        <f>IF(Table1[[#This Row],[actual_price]]&lt;200,"&lt;₹200",IF(Table1[[#This Row],[actual_price]]&lt;=500,"₹200–₹500","&gt;₹500"))</f>
        <v>&gt;₹500</v>
      </c>
      <c r="L790" s="8">
        <f xml:space="preserve"> Table1[[#This Row],[rating]] + (Table1[[#This Row],[rating_count]] / 1000)</f>
        <v>73.984999999999999</v>
      </c>
    </row>
    <row r="791" spans="1:12" x14ac:dyDescent="0.25">
      <c r="A791">
        <v>790</v>
      </c>
      <c r="B791" t="s">
        <v>1521</v>
      </c>
      <c r="C791" t="s">
        <v>1522</v>
      </c>
      <c r="D791" t="s">
        <v>1523</v>
      </c>
      <c r="E791" s="7">
        <v>1699</v>
      </c>
      <c r="F791" s="7">
        <v>3495</v>
      </c>
      <c r="G791" s="9">
        <v>51</v>
      </c>
      <c r="H791" s="7">
        <v>4.0999999999999996</v>
      </c>
      <c r="I791" s="7">
        <v>14371</v>
      </c>
      <c r="J791" s="7">
        <f xml:space="preserve"> Table1[[#This Row],[actual_price]] * Table1[[#This Row],[rating_count]]</f>
        <v>50226645</v>
      </c>
      <c r="K791" s="8" t="str">
        <f>IF(Table1[[#This Row],[actual_price]]&lt;200,"&lt;₹200",IF(Table1[[#This Row],[actual_price]]&lt;=500,"₹200–₹500","&gt;₹500"))</f>
        <v>&gt;₹500</v>
      </c>
      <c r="L791" s="8">
        <f xml:space="preserve"> Table1[[#This Row],[rating]] + (Table1[[#This Row],[rating_count]] / 1000)</f>
        <v>18.471</v>
      </c>
    </row>
    <row r="792" spans="1:12" x14ac:dyDescent="0.25">
      <c r="A792">
        <v>791</v>
      </c>
      <c r="B792" t="s">
        <v>1524</v>
      </c>
      <c r="C792" t="s">
        <v>1525</v>
      </c>
      <c r="D792" t="s">
        <v>1468</v>
      </c>
      <c r="E792" s="7">
        <v>561</v>
      </c>
      <c r="F792" s="7">
        <v>720</v>
      </c>
      <c r="G792" s="9">
        <v>22</v>
      </c>
      <c r="H792" s="7">
        <v>4.4000000000000004</v>
      </c>
      <c r="I792" s="7">
        <v>3182</v>
      </c>
      <c r="J792" s="7">
        <f xml:space="preserve"> Table1[[#This Row],[actual_price]] * Table1[[#This Row],[rating_count]]</f>
        <v>2291040</v>
      </c>
      <c r="K792" s="8" t="str">
        <f>IF(Table1[[#This Row],[actual_price]]&lt;200,"&lt;₹200",IF(Table1[[#This Row],[actual_price]]&lt;=500,"₹200–₹500","&gt;₹500"))</f>
        <v>&gt;₹500</v>
      </c>
      <c r="L792" s="8">
        <f xml:space="preserve"> Table1[[#This Row],[rating]] + (Table1[[#This Row],[rating_count]] / 1000)</f>
        <v>7.5820000000000007</v>
      </c>
    </row>
    <row r="793" spans="1:12" x14ac:dyDescent="0.25">
      <c r="A793">
        <v>792</v>
      </c>
      <c r="B793" t="s">
        <v>1526</v>
      </c>
      <c r="C793" t="s">
        <v>1527</v>
      </c>
      <c r="D793" t="s">
        <v>1161</v>
      </c>
      <c r="E793" s="7">
        <v>289</v>
      </c>
      <c r="F793" s="7">
        <v>590</v>
      </c>
      <c r="G793" s="9">
        <v>51</v>
      </c>
      <c r="H793" s="7">
        <v>4.4000000000000004</v>
      </c>
      <c r="I793" s="7">
        <v>25886</v>
      </c>
      <c r="J793" s="7">
        <f xml:space="preserve"> Table1[[#This Row],[actual_price]] * Table1[[#This Row],[rating_count]]</f>
        <v>15272740</v>
      </c>
      <c r="K793" s="8" t="str">
        <f>IF(Table1[[#This Row],[actual_price]]&lt;200,"&lt;₹200",IF(Table1[[#This Row],[actual_price]]&lt;=500,"₹200–₹500","&gt;₹500"))</f>
        <v>&gt;₹500</v>
      </c>
      <c r="L793" s="8">
        <f xml:space="preserve"> Table1[[#This Row],[rating]] + (Table1[[#This Row],[rating_count]] / 1000)</f>
        <v>30.286000000000001</v>
      </c>
    </row>
    <row r="794" spans="1:12" x14ac:dyDescent="0.25">
      <c r="A794">
        <v>793</v>
      </c>
      <c r="B794" t="s">
        <v>1528</v>
      </c>
      <c r="C794" t="s">
        <v>1529</v>
      </c>
      <c r="D794" t="s">
        <v>1174</v>
      </c>
      <c r="E794" s="7">
        <v>599</v>
      </c>
      <c r="F794" s="7">
        <v>1999</v>
      </c>
      <c r="G794" s="9">
        <v>70</v>
      </c>
      <c r="H794" s="7">
        <v>4.4000000000000004</v>
      </c>
      <c r="I794" s="7">
        <v>4736</v>
      </c>
      <c r="J794" s="7">
        <f xml:space="preserve"> Table1[[#This Row],[actual_price]] * Table1[[#This Row],[rating_count]]</f>
        <v>9467264</v>
      </c>
      <c r="K794" s="8" t="str">
        <f>IF(Table1[[#This Row],[actual_price]]&lt;200,"&lt;₹200",IF(Table1[[#This Row],[actual_price]]&lt;=500,"₹200–₹500","&gt;₹500"))</f>
        <v>&gt;₹500</v>
      </c>
      <c r="L794" s="8">
        <f xml:space="preserve"> Table1[[#This Row],[rating]] + (Table1[[#This Row],[rating_count]] / 1000)</f>
        <v>9.1359999999999992</v>
      </c>
    </row>
    <row r="795" spans="1:12" x14ac:dyDescent="0.25">
      <c r="A795">
        <v>794</v>
      </c>
      <c r="B795" t="s">
        <v>1530</v>
      </c>
      <c r="C795" t="s">
        <v>1531</v>
      </c>
      <c r="D795" t="s">
        <v>1217</v>
      </c>
      <c r="E795" s="7">
        <v>5599</v>
      </c>
      <c r="F795" s="7">
        <v>7350</v>
      </c>
      <c r="G795" s="9">
        <v>24</v>
      </c>
      <c r="H795" s="7">
        <v>4.4000000000000004</v>
      </c>
      <c r="I795" s="7">
        <v>73005</v>
      </c>
      <c r="J795" s="7">
        <f xml:space="preserve"> Table1[[#This Row],[actual_price]] * Table1[[#This Row],[rating_count]]</f>
        <v>536586750</v>
      </c>
      <c r="K795" s="8" t="str">
        <f>IF(Table1[[#This Row],[actual_price]]&lt;200,"&lt;₹200",IF(Table1[[#This Row],[actual_price]]&lt;=500,"₹200–₹500","&gt;₹500"))</f>
        <v>&gt;₹500</v>
      </c>
      <c r="L795" s="8">
        <f xml:space="preserve"> Table1[[#This Row],[rating]] + (Table1[[#This Row],[rating_count]] / 1000)</f>
        <v>77.405000000000001</v>
      </c>
    </row>
    <row r="796" spans="1:12" x14ac:dyDescent="0.25">
      <c r="A796">
        <v>795</v>
      </c>
      <c r="B796" t="s">
        <v>1532</v>
      </c>
      <c r="C796" t="s">
        <v>1533</v>
      </c>
      <c r="D796" t="s">
        <v>1534</v>
      </c>
      <c r="E796" s="7">
        <v>1990</v>
      </c>
      <c r="F796" s="7">
        <v>2595</v>
      </c>
      <c r="G796" s="9">
        <v>23</v>
      </c>
      <c r="H796" s="7">
        <v>4.3</v>
      </c>
      <c r="I796" s="7">
        <v>20398</v>
      </c>
      <c r="J796" s="7">
        <f xml:space="preserve"> Table1[[#This Row],[actual_price]] * Table1[[#This Row],[rating_count]]</f>
        <v>52932810</v>
      </c>
      <c r="K796" s="8" t="str">
        <f>IF(Table1[[#This Row],[actual_price]]&lt;200,"&lt;₹200",IF(Table1[[#This Row],[actual_price]]&lt;=500,"₹200–₹500","&gt;₹500"))</f>
        <v>&gt;₹500</v>
      </c>
      <c r="L796" s="8">
        <f xml:space="preserve"> Table1[[#This Row],[rating]] + (Table1[[#This Row],[rating_count]] / 1000)</f>
        <v>24.698</v>
      </c>
    </row>
    <row r="797" spans="1:12" x14ac:dyDescent="0.25">
      <c r="A797">
        <v>796</v>
      </c>
      <c r="B797" t="s">
        <v>1535</v>
      </c>
      <c r="C797" t="s">
        <v>1536</v>
      </c>
      <c r="D797" t="s">
        <v>1428</v>
      </c>
      <c r="E797" s="7">
        <v>499</v>
      </c>
      <c r="F797" s="7">
        <v>799</v>
      </c>
      <c r="G797" s="9">
        <v>38</v>
      </c>
      <c r="H797" s="7">
        <v>4.3</v>
      </c>
      <c r="I797" s="7">
        <v>2125</v>
      </c>
      <c r="J797" s="7">
        <f xml:space="preserve"> Table1[[#This Row],[actual_price]] * Table1[[#This Row],[rating_count]]</f>
        <v>1697875</v>
      </c>
      <c r="K797" s="8" t="str">
        <f>IF(Table1[[#This Row],[actual_price]]&lt;200,"&lt;₹200",IF(Table1[[#This Row],[actual_price]]&lt;=500,"₹200–₹500","&gt;₹500"))</f>
        <v>&gt;₹500</v>
      </c>
      <c r="L797" s="8">
        <f xml:space="preserve"> Table1[[#This Row],[rating]] + (Table1[[#This Row],[rating_count]] / 1000)</f>
        <v>6.4249999999999998</v>
      </c>
    </row>
    <row r="798" spans="1:12" x14ac:dyDescent="0.25">
      <c r="A798">
        <v>797</v>
      </c>
      <c r="B798" t="s">
        <v>1537</v>
      </c>
      <c r="C798" t="s">
        <v>1538</v>
      </c>
      <c r="D798" t="s">
        <v>1451</v>
      </c>
      <c r="E798" s="7">
        <v>449</v>
      </c>
      <c r="F798" s="7">
        <v>999</v>
      </c>
      <c r="G798" s="9">
        <v>55</v>
      </c>
      <c r="H798" s="7">
        <v>4.3</v>
      </c>
      <c r="I798" s="7">
        <v>11330</v>
      </c>
      <c r="J798" s="7">
        <f xml:space="preserve"> Table1[[#This Row],[actual_price]] * Table1[[#This Row],[rating_count]]</f>
        <v>11318670</v>
      </c>
      <c r="K798" s="8" t="str">
        <f>IF(Table1[[#This Row],[actual_price]]&lt;200,"&lt;₹200",IF(Table1[[#This Row],[actual_price]]&lt;=500,"₹200–₹500","&gt;₹500"))</f>
        <v>&gt;₹500</v>
      </c>
      <c r="L798" s="8">
        <f xml:space="preserve"> Table1[[#This Row],[rating]] + (Table1[[#This Row],[rating_count]] / 1000)</f>
        <v>15.629999999999999</v>
      </c>
    </row>
    <row r="799" spans="1:12" x14ac:dyDescent="0.25">
      <c r="A799">
        <v>798</v>
      </c>
      <c r="B799" t="s">
        <v>1539</v>
      </c>
      <c r="C799" t="s">
        <v>1540</v>
      </c>
      <c r="D799" t="s">
        <v>1541</v>
      </c>
      <c r="E799" s="7">
        <v>999</v>
      </c>
      <c r="F799" s="7">
        <v>1999</v>
      </c>
      <c r="G799" s="9">
        <v>50</v>
      </c>
      <c r="H799" s="7">
        <v>4.2</v>
      </c>
      <c r="I799" s="7">
        <v>27441</v>
      </c>
      <c r="J799" s="7">
        <f xml:space="preserve"> Table1[[#This Row],[actual_price]] * Table1[[#This Row],[rating_count]]</f>
        <v>54854559</v>
      </c>
      <c r="K799" s="8" t="str">
        <f>IF(Table1[[#This Row],[actual_price]]&lt;200,"&lt;₹200",IF(Table1[[#This Row],[actual_price]]&lt;=500,"₹200–₹500","&gt;₹500"))</f>
        <v>&gt;₹500</v>
      </c>
      <c r="L799" s="8">
        <f xml:space="preserve"> Table1[[#This Row],[rating]] + (Table1[[#This Row],[rating_count]] / 1000)</f>
        <v>31.640999999999998</v>
      </c>
    </row>
    <row r="800" spans="1:12" x14ac:dyDescent="0.25">
      <c r="A800">
        <v>799</v>
      </c>
      <c r="B800" t="s">
        <v>1542</v>
      </c>
      <c r="C800" t="s">
        <v>1543</v>
      </c>
      <c r="D800" t="s">
        <v>1072</v>
      </c>
      <c r="E800" s="7">
        <v>69</v>
      </c>
      <c r="F800" s="7">
        <v>299</v>
      </c>
      <c r="G800" s="9">
        <v>77</v>
      </c>
      <c r="H800" s="7">
        <v>4.3</v>
      </c>
      <c r="I800" s="7">
        <v>255</v>
      </c>
      <c r="J800" s="7">
        <f xml:space="preserve"> Table1[[#This Row],[actual_price]] * Table1[[#This Row],[rating_count]]</f>
        <v>76245</v>
      </c>
      <c r="K800" s="8" t="str">
        <f>IF(Table1[[#This Row],[actual_price]]&lt;200,"&lt;₹200",IF(Table1[[#This Row],[actual_price]]&lt;=500,"₹200–₹500","&gt;₹500"))</f>
        <v>₹200–₹500</v>
      </c>
      <c r="L800" s="8">
        <f xml:space="preserve"> Table1[[#This Row],[rating]] + (Table1[[#This Row],[rating_count]] / 1000)</f>
        <v>4.5549999999999997</v>
      </c>
    </row>
    <row r="801" spans="1:12" x14ac:dyDescent="0.25">
      <c r="A801">
        <v>800</v>
      </c>
      <c r="B801" t="s">
        <v>1544</v>
      </c>
      <c r="C801" t="s">
        <v>1545</v>
      </c>
      <c r="D801" t="s">
        <v>1161</v>
      </c>
      <c r="E801" s="7">
        <v>899</v>
      </c>
      <c r="F801" s="7">
        <v>1499</v>
      </c>
      <c r="G801" s="9">
        <v>40</v>
      </c>
      <c r="H801" s="7">
        <v>4.2</v>
      </c>
      <c r="I801" s="7">
        <v>23174</v>
      </c>
      <c r="J801" s="7">
        <f xml:space="preserve"> Table1[[#This Row],[actual_price]] * Table1[[#This Row],[rating_count]]</f>
        <v>34737826</v>
      </c>
      <c r="K801" s="8" t="str">
        <f>IF(Table1[[#This Row],[actual_price]]&lt;200,"&lt;₹200",IF(Table1[[#This Row],[actual_price]]&lt;=500,"₹200–₹500","&gt;₹500"))</f>
        <v>&gt;₹500</v>
      </c>
      <c r="L801" s="8">
        <f xml:space="preserve"> Table1[[#This Row],[rating]] + (Table1[[#This Row],[rating_count]] / 1000)</f>
        <v>27.373999999999999</v>
      </c>
    </row>
    <row r="802" spans="1:12" x14ac:dyDescent="0.25">
      <c r="A802">
        <v>801</v>
      </c>
      <c r="B802" t="s">
        <v>1546</v>
      </c>
      <c r="C802" t="s">
        <v>1547</v>
      </c>
      <c r="D802" t="s">
        <v>1198</v>
      </c>
      <c r="E802" s="7">
        <v>478</v>
      </c>
      <c r="F802" s="7">
        <v>699</v>
      </c>
      <c r="G802" s="9">
        <v>32</v>
      </c>
      <c r="H802" s="7">
        <v>3.8</v>
      </c>
      <c r="I802" s="7">
        <v>20218</v>
      </c>
      <c r="J802" s="7">
        <f xml:space="preserve"> Table1[[#This Row],[actual_price]] * Table1[[#This Row],[rating_count]]</f>
        <v>14132382</v>
      </c>
      <c r="K802" s="8" t="str">
        <f>IF(Table1[[#This Row],[actual_price]]&lt;200,"&lt;₹200",IF(Table1[[#This Row],[actual_price]]&lt;=500,"₹200–₹500","&gt;₹500"))</f>
        <v>&gt;₹500</v>
      </c>
      <c r="L802" s="8">
        <f xml:space="preserve"> Table1[[#This Row],[rating]] + (Table1[[#This Row],[rating_count]] / 1000)</f>
        <v>24.018000000000001</v>
      </c>
    </row>
    <row r="803" spans="1:12" x14ac:dyDescent="0.25">
      <c r="A803">
        <v>802</v>
      </c>
      <c r="B803" t="s">
        <v>1548</v>
      </c>
      <c r="C803" t="s">
        <v>1549</v>
      </c>
      <c r="D803" t="s">
        <v>1550</v>
      </c>
      <c r="E803" s="7">
        <v>1399</v>
      </c>
      <c r="F803" s="7">
        <v>2490</v>
      </c>
      <c r="G803" s="9">
        <v>44</v>
      </c>
      <c r="H803" s="7">
        <v>4.3</v>
      </c>
      <c r="I803" s="7">
        <v>11074</v>
      </c>
      <c r="J803" s="7">
        <f xml:space="preserve"> Table1[[#This Row],[actual_price]] * Table1[[#This Row],[rating_count]]</f>
        <v>27574260</v>
      </c>
      <c r="K803" s="8" t="str">
        <f>IF(Table1[[#This Row],[actual_price]]&lt;200,"&lt;₹200",IF(Table1[[#This Row],[actual_price]]&lt;=500,"₹200–₹500","&gt;₹500"))</f>
        <v>&gt;₹500</v>
      </c>
      <c r="L803" s="8">
        <f xml:space="preserve"> Table1[[#This Row],[rating]] + (Table1[[#This Row],[rating_count]] / 1000)</f>
        <v>15.373999999999999</v>
      </c>
    </row>
    <row r="804" spans="1:12" x14ac:dyDescent="0.25">
      <c r="A804">
        <v>803</v>
      </c>
      <c r="B804" t="s">
        <v>72</v>
      </c>
      <c r="C804" t="s">
        <v>73</v>
      </c>
      <c r="D804" t="s">
        <v>10</v>
      </c>
      <c r="E804" s="7">
        <v>199</v>
      </c>
      <c r="F804" s="7">
        <v>750</v>
      </c>
      <c r="G804" s="9">
        <v>73</v>
      </c>
      <c r="H804" s="7">
        <v>4.5</v>
      </c>
      <c r="I804" s="7">
        <v>74976</v>
      </c>
      <c r="J804" s="7">
        <f xml:space="preserve"> Table1[[#This Row],[actual_price]] * Table1[[#This Row],[rating_count]]</f>
        <v>56232000</v>
      </c>
      <c r="K804" s="8" t="str">
        <f>IF(Table1[[#This Row],[actual_price]]&lt;200,"&lt;₹200",IF(Table1[[#This Row],[actual_price]]&lt;=500,"₹200–₹500","&gt;₹500"))</f>
        <v>&gt;₹500</v>
      </c>
      <c r="L804" s="8">
        <f xml:space="preserve"> Table1[[#This Row],[rating]] + (Table1[[#This Row],[rating_count]] / 1000)</f>
        <v>79.475999999999999</v>
      </c>
    </row>
    <row r="805" spans="1:12" x14ac:dyDescent="0.25">
      <c r="A805">
        <v>804</v>
      </c>
      <c r="B805" t="s">
        <v>1551</v>
      </c>
      <c r="C805" t="s">
        <v>1552</v>
      </c>
      <c r="D805" t="s">
        <v>1553</v>
      </c>
      <c r="E805" s="7">
        <v>149</v>
      </c>
      <c r="F805" s="7">
        <v>499</v>
      </c>
      <c r="G805" s="9">
        <v>70</v>
      </c>
      <c r="H805" s="7">
        <v>4.0999999999999996</v>
      </c>
      <c r="I805" s="7">
        <v>25607</v>
      </c>
      <c r="J805" s="7">
        <f xml:space="preserve"> Table1[[#This Row],[actual_price]] * Table1[[#This Row],[rating_count]]</f>
        <v>12777893</v>
      </c>
      <c r="K805" s="8" t="str">
        <f>IF(Table1[[#This Row],[actual_price]]&lt;200,"&lt;₹200",IF(Table1[[#This Row],[actual_price]]&lt;=500,"₹200–₹500","&gt;₹500"))</f>
        <v>₹200–₹500</v>
      </c>
      <c r="L805" s="8">
        <f xml:space="preserve"> Table1[[#This Row],[rating]] + (Table1[[#This Row],[rating_count]] / 1000)</f>
        <v>29.707000000000001</v>
      </c>
    </row>
    <row r="806" spans="1:12" x14ac:dyDescent="0.25">
      <c r="A806">
        <v>805</v>
      </c>
      <c r="B806" t="s">
        <v>1554</v>
      </c>
      <c r="C806" t="s">
        <v>1555</v>
      </c>
      <c r="D806" t="s">
        <v>1305</v>
      </c>
      <c r="E806" s="7">
        <v>1799</v>
      </c>
      <c r="F806" s="7">
        <v>4990</v>
      </c>
      <c r="G806" s="9">
        <v>64</v>
      </c>
      <c r="H806" s="7">
        <v>4.2</v>
      </c>
      <c r="I806" s="7">
        <v>41226</v>
      </c>
      <c r="J806" s="7">
        <f xml:space="preserve"> Table1[[#This Row],[actual_price]] * Table1[[#This Row],[rating_count]]</f>
        <v>205717740</v>
      </c>
      <c r="K806" s="8" t="str">
        <f>IF(Table1[[#This Row],[actual_price]]&lt;200,"&lt;₹200",IF(Table1[[#This Row],[actual_price]]&lt;=500,"₹200–₹500","&gt;₹500"))</f>
        <v>&gt;₹500</v>
      </c>
      <c r="L806" s="8">
        <f xml:space="preserve"> Table1[[#This Row],[rating]] + (Table1[[#This Row],[rating_count]] / 1000)</f>
        <v>45.426000000000002</v>
      </c>
    </row>
    <row r="807" spans="1:12" x14ac:dyDescent="0.25">
      <c r="A807">
        <v>806</v>
      </c>
      <c r="B807" t="s">
        <v>1556</v>
      </c>
      <c r="C807" t="s">
        <v>1557</v>
      </c>
      <c r="D807" t="s">
        <v>1558</v>
      </c>
      <c r="E807" s="7">
        <v>425</v>
      </c>
      <c r="F807" s="7">
        <v>999</v>
      </c>
      <c r="G807" s="9">
        <v>57</v>
      </c>
      <c r="H807" s="7">
        <v>4</v>
      </c>
      <c r="I807" s="7">
        <v>2581</v>
      </c>
      <c r="J807" s="7">
        <f xml:space="preserve"> Table1[[#This Row],[actual_price]] * Table1[[#This Row],[rating_count]]</f>
        <v>2578419</v>
      </c>
      <c r="K807" s="8" t="str">
        <f>IF(Table1[[#This Row],[actual_price]]&lt;200,"&lt;₹200",IF(Table1[[#This Row],[actual_price]]&lt;=500,"₹200–₹500","&gt;₹500"))</f>
        <v>&gt;₹500</v>
      </c>
      <c r="L807" s="8">
        <f xml:space="preserve"> Table1[[#This Row],[rating]] + (Table1[[#This Row],[rating_count]] / 1000)</f>
        <v>6.5809999999999995</v>
      </c>
    </row>
    <row r="808" spans="1:12" x14ac:dyDescent="0.25">
      <c r="A808">
        <v>807</v>
      </c>
      <c r="B808" t="s">
        <v>1559</v>
      </c>
      <c r="C808" t="s">
        <v>1560</v>
      </c>
      <c r="D808" t="s">
        <v>1448</v>
      </c>
      <c r="E808" s="7">
        <v>999</v>
      </c>
      <c r="F808" s="7">
        <v>2490</v>
      </c>
      <c r="G808" s="9">
        <v>60</v>
      </c>
      <c r="H808" s="7">
        <v>4.0999999999999996</v>
      </c>
      <c r="I808" s="7">
        <v>18331</v>
      </c>
      <c r="J808" s="7">
        <f xml:space="preserve"> Table1[[#This Row],[actual_price]] * Table1[[#This Row],[rating_count]]</f>
        <v>45644190</v>
      </c>
      <c r="K808" s="8" t="str">
        <f>IF(Table1[[#This Row],[actual_price]]&lt;200,"&lt;₹200",IF(Table1[[#This Row],[actual_price]]&lt;=500,"₹200–₹500","&gt;₹500"))</f>
        <v>&gt;₹500</v>
      </c>
      <c r="L808" s="8">
        <f xml:space="preserve"> Table1[[#This Row],[rating]] + (Table1[[#This Row],[rating_count]] / 1000)</f>
        <v>22.430999999999997</v>
      </c>
    </row>
    <row r="809" spans="1:12" x14ac:dyDescent="0.25">
      <c r="A809">
        <v>808</v>
      </c>
      <c r="B809" t="s">
        <v>1561</v>
      </c>
      <c r="C809" t="s">
        <v>1562</v>
      </c>
      <c r="D809" t="s">
        <v>1164</v>
      </c>
      <c r="E809" s="7">
        <v>378</v>
      </c>
      <c r="F809" s="7">
        <v>999</v>
      </c>
      <c r="G809" s="9">
        <v>62</v>
      </c>
      <c r="H809" s="7">
        <v>4.0999999999999996</v>
      </c>
      <c r="I809" s="7">
        <v>1779</v>
      </c>
      <c r="J809" s="7">
        <f xml:space="preserve"> Table1[[#This Row],[actual_price]] * Table1[[#This Row],[rating_count]]</f>
        <v>1777221</v>
      </c>
      <c r="K809" s="8" t="str">
        <f>IF(Table1[[#This Row],[actual_price]]&lt;200,"&lt;₹200",IF(Table1[[#This Row],[actual_price]]&lt;=500,"₹200–₹500","&gt;₹500"))</f>
        <v>&gt;₹500</v>
      </c>
      <c r="L809" s="8">
        <f xml:space="preserve"> Table1[[#This Row],[rating]] + (Table1[[#This Row],[rating_count]] / 1000)</f>
        <v>5.8789999999999996</v>
      </c>
    </row>
    <row r="810" spans="1:12" x14ac:dyDescent="0.25">
      <c r="A810">
        <v>809</v>
      </c>
      <c r="B810" t="s">
        <v>1563</v>
      </c>
      <c r="C810" t="s">
        <v>1564</v>
      </c>
      <c r="D810" t="s">
        <v>1565</v>
      </c>
      <c r="E810" s="7">
        <v>99</v>
      </c>
      <c r="F810" s="7">
        <v>99</v>
      </c>
      <c r="G810" s="9">
        <v>0</v>
      </c>
      <c r="H810" s="7">
        <v>4.3</v>
      </c>
      <c r="I810" s="7">
        <v>388</v>
      </c>
      <c r="J810" s="7">
        <f xml:space="preserve"> Table1[[#This Row],[actual_price]] * Table1[[#This Row],[rating_count]]</f>
        <v>38412</v>
      </c>
      <c r="K810" s="8" t="str">
        <f>IF(Table1[[#This Row],[actual_price]]&lt;200,"&lt;₹200",IF(Table1[[#This Row],[actual_price]]&lt;=500,"₹200–₹500","&gt;₹500"))</f>
        <v>&lt;₹200</v>
      </c>
      <c r="L810" s="8">
        <f xml:space="preserve"> Table1[[#This Row],[rating]] + (Table1[[#This Row],[rating_count]] / 1000)</f>
        <v>4.6879999999999997</v>
      </c>
    </row>
    <row r="811" spans="1:12" x14ac:dyDescent="0.25">
      <c r="A811">
        <v>810</v>
      </c>
      <c r="B811" t="s">
        <v>1566</v>
      </c>
      <c r="C811" t="s">
        <v>1567</v>
      </c>
      <c r="D811" t="s">
        <v>1289</v>
      </c>
      <c r="E811" s="7">
        <v>1499</v>
      </c>
      <c r="F811" s="7">
        <v>2999</v>
      </c>
      <c r="G811" s="9">
        <v>50</v>
      </c>
      <c r="H811" s="7">
        <v>4.5</v>
      </c>
      <c r="I811" s="7">
        <v>8656</v>
      </c>
      <c r="J811" s="7">
        <f xml:space="preserve"> Table1[[#This Row],[actual_price]] * Table1[[#This Row],[rating_count]]</f>
        <v>25959344</v>
      </c>
      <c r="K811" s="8" t="str">
        <f>IF(Table1[[#This Row],[actual_price]]&lt;200,"&lt;₹200",IF(Table1[[#This Row],[actual_price]]&lt;=500,"₹200–₹500","&gt;₹500"))</f>
        <v>&gt;₹500</v>
      </c>
      <c r="L811" s="8">
        <f xml:space="preserve"> Table1[[#This Row],[rating]] + (Table1[[#This Row],[rating_count]] / 1000)</f>
        <v>13.156000000000001</v>
      </c>
    </row>
    <row r="812" spans="1:12" x14ac:dyDescent="0.25">
      <c r="A812">
        <v>811</v>
      </c>
      <c r="B812" t="s">
        <v>1568</v>
      </c>
      <c r="C812" t="s">
        <v>1569</v>
      </c>
      <c r="D812" t="s">
        <v>1570</v>
      </c>
      <c r="E812" s="7">
        <v>1815</v>
      </c>
      <c r="F812" s="7">
        <v>3100</v>
      </c>
      <c r="G812" s="9">
        <v>41</v>
      </c>
      <c r="H812" s="7">
        <v>4.5</v>
      </c>
      <c r="I812" s="7">
        <v>92925</v>
      </c>
      <c r="J812" s="7">
        <f xml:space="preserve"> Table1[[#This Row],[actual_price]] * Table1[[#This Row],[rating_count]]</f>
        <v>288067500</v>
      </c>
      <c r="K812" s="8" t="str">
        <f>IF(Table1[[#This Row],[actual_price]]&lt;200,"&lt;₹200",IF(Table1[[#This Row],[actual_price]]&lt;=500,"₹200–₹500","&gt;₹500"))</f>
        <v>&gt;₹500</v>
      </c>
      <c r="L812" s="8">
        <f xml:space="preserve"> Table1[[#This Row],[rating]] + (Table1[[#This Row],[rating_count]] / 1000)</f>
        <v>97.424999999999997</v>
      </c>
    </row>
    <row r="813" spans="1:12" x14ac:dyDescent="0.25">
      <c r="A813">
        <v>812</v>
      </c>
      <c r="B813" t="s">
        <v>1571</v>
      </c>
      <c r="C813" t="s">
        <v>1572</v>
      </c>
      <c r="D813" t="s">
        <v>1468</v>
      </c>
      <c r="E813" s="7">
        <v>67</v>
      </c>
      <c r="F813" s="7">
        <v>75</v>
      </c>
      <c r="G813" s="9">
        <v>11</v>
      </c>
      <c r="H813" s="7">
        <v>4.0999999999999996</v>
      </c>
      <c r="I813" s="7">
        <v>1269</v>
      </c>
      <c r="J813" s="7">
        <f xml:space="preserve"> Table1[[#This Row],[actual_price]] * Table1[[#This Row],[rating_count]]</f>
        <v>95175</v>
      </c>
      <c r="K813" s="8" t="str">
        <f>IF(Table1[[#This Row],[actual_price]]&lt;200,"&lt;₹200",IF(Table1[[#This Row],[actual_price]]&lt;=500,"₹200–₹500","&gt;₹500"))</f>
        <v>&lt;₹200</v>
      </c>
      <c r="L813" s="8">
        <f xml:space="preserve"> Table1[[#This Row],[rating]] + (Table1[[#This Row],[rating_count]] / 1000)</f>
        <v>5.3689999999999998</v>
      </c>
    </row>
    <row r="814" spans="1:12" x14ac:dyDescent="0.25">
      <c r="A814">
        <v>813</v>
      </c>
      <c r="B814" t="s">
        <v>1573</v>
      </c>
      <c r="C814" t="s">
        <v>1574</v>
      </c>
      <c r="D814" t="s">
        <v>1169</v>
      </c>
      <c r="E814" s="7">
        <v>1889</v>
      </c>
      <c r="F814" s="7">
        <v>2699</v>
      </c>
      <c r="G814" s="9">
        <v>30</v>
      </c>
      <c r="H814" s="7">
        <v>4.3</v>
      </c>
      <c r="I814" s="7">
        <v>17394</v>
      </c>
      <c r="J814" s="7">
        <f xml:space="preserve"> Table1[[#This Row],[actual_price]] * Table1[[#This Row],[rating_count]]</f>
        <v>46946406</v>
      </c>
      <c r="K814" s="8" t="str">
        <f>IF(Table1[[#This Row],[actual_price]]&lt;200,"&lt;₹200",IF(Table1[[#This Row],[actual_price]]&lt;=500,"₹200–₹500","&gt;₹500"))</f>
        <v>&gt;₹500</v>
      </c>
      <c r="L814" s="8">
        <f xml:space="preserve"> Table1[[#This Row],[rating]] + (Table1[[#This Row],[rating_count]] / 1000)</f>
        <v>21.693999999999999</v>
      </c>
    </row>
    <row r="815" spans="1:12" x14ac:dyDescent="0.25">
      <c r="A815">
        <v>814</v>
      </c>
      <c r="B815" t="s">
        <v>1575</v>
      </c>
      <c r="C815" t="s">
        <v>1576</v>
      </c>
      <c r="D815" t="s">
        <v>726</v>
      </c>
      <c r="E815" s="7">
        <v>499</v>
      </c>
      <c r="F815" s="7">
        <v>1499</v>
      </c>
      <c r="G815" s="9">
        <v>67</v>
      </c>
      <c r="H815" s="7">
        <v>3.6</v>
      </c>
      <c r="I815" s="7">
        <v>9169</v>
      </c>
      <c r="J815" s="7">
        <f xml:space="preserve"> Table1[[#This Row],[actual_price]] * Table1[[#This Row],[rating_count]]</f>
        <v>13744331</v>
      </c>
      <c r="K815" s="8" t="str">
        <f>IF(Table1[[#This Row],[actual_price]]&lt;200,"&lt;₹200",IF(Table1[[#This Row],[actual_price]]&lt;=500,"₹200–₹500","&gt;₹500"))</f>
        <v>&gt;₹500</v>
      </c>
      <c r="L815" s="8">
        <f xml:space="preserve"> Table1[[#This Row],[rating]] + (Table1[[#This Row],[rating_count]] / 1000)</f>
        <v>12.769</v>
      </c>
    </row>
    <row r="816" spans="1:12" x14ac:dyDescent="0.25">
      <c r="A816">
        <v>815</v>
      </c>
      <c r="B816" t="s">
        <v>1577</v>
      </c>
      <c r="C816" t="s">
        <v>1578</v>
      </c>
      <c r="D816" t="s">
        <v>1269</v>
      </c>
      <c r="E816" s="7">
        <v>499</v>
      </c>
      <c r="F816" s="7">
        <v>999</v>
      </c>
      <c r="G816" s="9">
        <v>50</v>
      </c>
      <c r="H816" s="7">
        <v>4.4000000000000004</v>
      </c>
      <c r="I816" s="7">
        <v>1030</v>
      </c>
      <c r="J816" s="7">
        <f xml:space="preserve"> Table1[[#This Row],[actual_price]] * Table1[[#This Row],[rating_count]]</f>
        <v>1028970</v>
      </c>
      <c r="K816" s="8" t="str">
        <f>IF(Table1[[#This Row],[actual_price]]&lt;200,"&lt;₹200",IF(Table1[[#This Row],[actual_price]]&lt;=500,"₹200–₹500","&gt;₹500"))</f>
        <v>&gt;₹500</v>
      </c>
      <c r="L816" s="8">
        <f xml:space="preserve"> Table1[[#This Row],[rating]] + (Table1[[#This Row],[rating_count]] / 1000)</f>
        <v>5.4300000000000006</v>
      </c>
    </row>
    <row r="817" spans="1:12" x14ac:dyDescent="0.25">
      <c r="A817">
        <v>816</v>
      </c>
      <c r="B817" t="s">
        <v>1579</v>
      </c>
      <c r="C817" t="s">
        <v>1580</v>
      </c>
      <c r="D817" t="s">
        <v>1217</v>
      </c>
      <c r="E817" s="7">
        <v>5799</v>
      </c>
      <c r="F817" s="7">
        <v>7999</v>
      </c>
      <c r="G817" s="9">
        <v>28</v>
      </c>
      <c r="H817" s="7">
        <v>4.5</v>
      </c>
      <c r="I817" s="7">
        <v>50273</v>
      </c>
      <c r="J817" s="7">
        <f xml:space="preserve"> Table1[[#This Row],[actual_price]] * Table1[[#This Row],[rating_count]]</f>
        <v>402133727</v>
      </c>
      <c r="K817" s="8" t="str">
        <f>IF(Table1[[#This Row],[actual_price]]&lt;200,"&lt;₹200",IF(Table1[[#This Row],[actual_price]]&lt;=500,"₹200–₹500","&gt;₹500"))</f>
        <v>&gt;₹500</v>
      </c>
      <c r="L817" s="8">
        <f xml:space="preserve"> Table1[[#This Row],[rating]] + (Table1[[#This Row],[rating_count]] / 1000)</f>
        <v>54.773000000000003</v>
      </c>
    </row>
    <row r="818" spans="1:12" x14ac:dyDescent="0.25">
      <c r="A818">
        <v>817</v>
      </c>
      <c r="B818" t="s">
        <v>1581</v>
      </c>
      <c r="C818" t="s">
        <v>1582</v>
      </c>
      <c r="D818" t="s">
        <v>1583</v>
      </c>
      <c r="E818" s="7">
        <v>499</v>
      </c>
      <c r="F818" s="7">
        <v>799</v>
      </c>
      <c r="G818" s="9">
        <v>38</v>
      </c>
      <c r="H818" s="7">
        <v>3.9</v>
      </c>
      <c r="I818" s="7">
        <v>6742</v>
      </c>
      <c r="J818" s="7">
        <f xml:space="preserve"> Table1[[#This Row],[actual_price]] * Table1[[#This Row],[rating_count]]</f>
        <v>5386858</v>
      </c>
      <c r="K818" s="8" t="str">
        <f>IF(Table1[[#This Row],[actual_price]]&lt;200,"&lt;₹200",IF(Table1[[#This Row],[actual_price]]&lt;=500,"₹200–₹500","&gt;₹500"))</f>
        <v>&gt;₹500</v>
      </c>
      <c r="L818" s="8">
        <f xml:space="preserve"> Table1[[#This Row],[rating]] + (Table1[[#This Row],[rating_count]] / 1000)</f>
        <v>10.641999999999999</v>
      </c>
    </row>
    <row r="819" spans="1:12" x14ac:dyDescent="0.25">
      <c r="A819">
        <v>818</v>
      </c>
      <c r="B819" t="s">
        <v>1584</v>
      </c>
      <c r="C819" t="s">
        <v>1585</v>
      </c>
      <c r="D819" t="s">
        <v>1164</v>
      </c>
      <c r="E819" s="7">
        <v>249</v>
      </c>
      <c r="F819" s="7">
        <v>600</v>
      </c>
      <c r="G819" s="9">
        <v>59</v>
      </c>
      <c r="H819" s="7">
        <v>4</v>
      </c>
      <c r="I819" s="7">
        <v>1208</v>
      </c>
      <c r="J819" s="7">
        <f xml:space="preserve"> Table1[[#This Row],[actual_price]] * Table1[[#This Row],[rating_count]]</f>
        <v>724800</v>
      </c>
      <c r="K819" s="8" t="str">
        <f>IF(Table1[[#This Row],[actual_price]]&lt;200,"&lt;₹200",IF(Table1[[#This Row],[actual_price]]&lt;=500,"₹200–₹500","&gt;₹500"))</f>
        <v>&gt;₹500</v>
      </c>
      <c r="L819" s="8">
        <f xml:space="preserve"> Table1[[#This Row],[rating]] + (Table1[[#This Row],[rating_count]] / 1000)</f>
        <v>5.2080000000000002</v>
      </c>
    </row>
    <row r="820" spans="1:12" x14ac:dyDescent="0.25">
      <c r="A820">
        <v>819</v>
      </c>
      <c r="B820" t="s">
        <v>74</v>
      </c>
      <c r="C820" t="s">
        <v>75</v>
      </c>
      <c r="D820" t="s">
        <v>10</v>
      </c>
      <c r="E820" s="7">
        <v>179</v>
      </c>
      <c r="F820" s="7">
        <v>499</v>
      </c>
      <c r="G820" s="9">
        <v>64</v>
      </c>
      <c r="H820" s="7">
        <v>4</v>
      </c>
      <c r="I820" s="7">
        <v>1933</v>
      </c>
      <c r="J820" s="7">
        <f xml:space="preserve"> Table1[[#This Row],[actual_price]] * Table1[[#This Row],[rating_count]]</f>
        <v>964567</v>
      </c>
      <c r="K820" s="8" t="str">
        <f>IF(Table1[[#This Row],[actual_price]]&lt;200,"&lt;₹200",IF(Table1[[#This Row],[actual_price]]&lt;=500,"₹200–₹500","&gt;₹500"))</f>
        <v>₹200–₹500</v>
      </c>
      <c r="L820" s="8">
        <f xml:space="preserve"> Table1[[#This Row],[rating]] + (Table1[[#This Row],[rating_count]] / 1000)</f>
        <v>5.9329999999999998</v>
      </c>
    </row>
    <row r="821" spans="1:12" x14ac:dyDescent="0.25">
      <c r="A821">
        <v>820</v>
      </c>
      <c r="B821" t="s">
        <v>1586</v>
      </c>
      <c r="C821" t="s">
        <v>1587</v>
      </c>
      <c r="D821" t="s">
        <v>1217</v>
      </c>
      <c r="E821" s="7">
        <v>4449</v>
      </c>
      <c r="F821" s="7">
        <v>5734</v>
      </c>
      <c r="G821" s="9">
        <v>22</v>
      </c>
      <c r="H821" s="7">
        <v>4.4000000000000004</v>
      </c>
      <c r="I821" s="7">
        <v>25006</v>
      </c>
      <c r="J821" s="7">
        <f xml:space="preserve"> Table1[[#This Row],[actual_price]] * Table1[[#This Row],[rating_count]]</f>
        <v>143384404</v>
      </c>
      <c r="K821" s="8" t="str">
        <f>IF(Table1[[#This Row],[actual_price]]&lt;200,"&lt;₹200",IF(Table1[[#This Row],[actual_price]]&lt;=500,"₹200–₹500","&gt;₹500"))</f>
        <v>&gt;₹500</v>
      </c>
      <c r="L821" s="8">
        <f xml:space="preserve"> Table1[[#This Row],[rating]] + (Table1[[#This Row],[rating_count]] / 1000)</f>
        <v>29.405999999999999</v>
      </c>
    </row>
    <row r="822" spans="1:12" x14ac:dyDescent="0.25">
      <c r="A822">
        <v>821</v>
      </c>
      <c r="B822" t="s">
        <v>1588</v>
      </c>
      <c r="C822" t="s">
        <v>1589</v>
      </c>
      <c r="D822" t="s">
        <v>1408</v>
      </c>
      <c r="E822" s="7">
        <v>299</v>
      </c>
      <c r="F822" s="7">
        <v>550</v>
      </c>
      <c r="G822" s="9">
        <v>46</v>
      </c>
      <c r="H822" s="7">
        <v>4.5999999999999996</v>
      </c>
      <c r="I822" s="7">
        <v>33434</v>
      </c>
      <c r="J822" s="7">
        <f xml:space="preserve"> Table1[[#This Row],[actual_price]] * Table1[[#This Row],[rating_count]]</f>
        <v>18388700</v>
      </c>
      <c r="K822" s="8" t="str">
        <f>IF(Table1[[#This Row],[actual_price]]&lt;200,"&lt;₹200",IF(Table1[[#This Row],[actual_price]]&lt;=500,"₹200–₹500","&gt;₹500"))</f>
        <v>&gt;₹500</v>
      </c>
      <c r="L822" s="8">
        <f xml:space="preserve"> Table1[[#This Row],[rating]] + (Table1[[#This Row],[rating_count]] / 1000)</f>
        <v>38.033999999999999</v>
      </c>
    </row>
    <row r="823" spans="1:12" x14ac:dyDescent="0.25">
      <c r="A823">
        <v>822</v>
      </c>
      <c r="B823" t="s">
        <v>1590</v>
      </c>
      <c r="C823" t="s">
        <v>1591</v>
      </c>
      <c r="D823" t="s">
        <v>1161</v>
      </c>
      <c r="E823" s="7">
        <v>629</v>
      </c>
      <c r="F823" s="7">
        <v>1390</v>
      </c>
      <c r="G823" s="9">
        <v>55</v>
      </c>
      <c r="H823" s="7">
        <v>4.4000000000000004</v>
      </c>
      <c r="I823" s="7">
        <v>6301</v>
      </c>
      <c r="J823" s="7">
        <f xml:space="preserve"> Table1[[#This Row],[actual_price]] * Table1[[#This Row],[rating_count]]</f>
        <v>8758390</v>
      </c>
      <c r="K823" s="8" t="str">
        <f>IF(Table1[[#This Row],[actual_price]]&lt;200,"&lt;₹200",IF(Table1[[#This Row],[actual_price]]&lt;=500,"₹200–₹500","&gt;₹500"))</f>
        <v>&gt;₹500</v>
      </c>
      <c r="L823" s="8">
        <f xml:space="preserve"> Table1[[#This Row],[rating]] + (Table1[[#This Row],[rating_count]] / 1000)</f>
        <v>10.701000000000001</v>
      </c>
    </row>
    <row r="824" spans="1:12" x14ac:dyDescent="0.25">
      <c r="A824">
        <v>823</v>
      </c>
      <c r="B824" t="s">
        <v>1592</v>
      </c>
      <c r="C824" t="s">
        <v>1593</v>
      </c>
      <c r="D824" t="s">
        <v>1193</v>
      </c>
      <c r="E824" s="7">
        <v>2595</v>
      </c>
      <c r="F824" s="7">
        <v>3295</v>
      </c>
      <c r="G824" s="9">
        <v>21</v>
      </c>
      <c r="H824" s="7">
        <v>4.4000000000000004</v>
      </c>
      <c r="I824" s="7">
        <v>22618</v>
      </c>
      <c r="J824" s="7">
        <f xml:space="preserve"> Table1[[#This Row],[actual_price]] * Table1[[#This Row],[rating_count]]</f>
        <v>74526310</v>
      </c>
      <c r="K824" s="8" t="str">
        <f>IF(Table1[[#This Row],[actual_price]]&lt;200,"&lt;₹200",IF(Table1[[#This Row],[actual_price]]&lt;=500,"₹200–₹500","&gt;₹500"))</f>
        <v>&gt;₹500</v>
      </c>
      <c r="L824" s="8">
        <f xml:space="preserve"> Table1[[#This Row],[rating]] + (Table1[[#This Row],[rating_count]] / 1000)</f>
        <v>27.018000000000001</v>
      </c>
    </row>
    <row r="825" spans="1:12" x14ac:dyDescent="0.25">
      <c r="A825">
        <v>824</v>
      </c>
      <c r="B825" t="s">
        <v>76</v>
      </c>
      <c r="C825" t="s">
        <v>77</v>
      </c>
      <c r="D825" t="s">
        <v>10</v>
      </c>
      <c r="E825" s="7">
        <v>389</v>
      </c>
      <c r="F825" s="7">
        <v>1099</v>
      </c>
      <c r="G825" s="9">
        <v>65</v>
      </c>
      <c r="H825" s="7">
        <v>4.3</v>
      </c>
      <c r="I825" s="7">
        <v>974</v>
      </c>
      <c r="J825" s="7">
        <f xml:space="preserve"> Table1[[#This Row],[actual_price]] * Table1[[#This Row],[rating_count]]</f>
        <v>1070426</v>
      </c>
      <c r="K825" s="8" t="str">
        <f>IF(Table1[[#This Row],[actual_price]]&lt;200,"&lt;₹200",IF(Table1[[#This Row],[actual_price]]&lt;=500,"₹200–₹500","&gt;₹500"))</f>
        <v>&gt;₹500</v>
      </c>
      <c r="L825" s="8">
        <f xml:space="preserve"> Table1[[#This Row],[rating]] + (Table1[[#This Row],[rating_count]] / 1000)</f>
        <v>5.274</v>
      </c>
    </row>
    <row r="826" spans="1:12" x14ac:dyDescent="0.25">
      <c r="A826">
        <v>825</v>
      </c>
      <c r="B826" t="s">
        <v>1594</v>
      </c>
      <c r="C826" t="s">
        <v>1595</v>
      </c>
      <c r="D826" t="s">
        <v>1289</v>
      </c>
      <c r="E826" s="7">
        <v>1799</v>
      </c>
      <c r="F826" s="7">
        <v>2911</v>
      </c>
      <c r="G826" s="9">
        <v>38</v>
      </c>
      <c r="H826" s="7">
        <v>4.3</v>
      </c>
      <c r="I826" s="7">
        <v>20342</v>
      </c>
      <c r="J826" s="7">
        <f xml:space="preserve"> Table1[[#This Row],[actual_price]] * Table1[[#This Row],[rating_count]]</f>
        <v>59215562</v>
      </c>
      <c r="K826" s="8" t="str">
        <f>IF(Table1[[#This Row],[actual_price]]&lt;200,"&lt;₹200",IF(Table1[[#This Row],[actual_price]]&lt;=500,"₹200–₹500","&gt;₹500"))</f>
        <v>&gt;₹500</v>
      </c>
      <c r="L826" s="8">
        <f xml:space="preserve"> Table1[[#This Row],[rating]] + (Table1[[#This Row],[rating_count]] / 1000)</f>
        <v>24.641999999999999</v>
      </c>
    </row>
    <row r="827" spans="1:12" x14ac:dyDescent="0.25">
      <c r="A827">
        <v>826</v>
      </c>
      <c r="B827" t="s">
        <v>1596</v>
      </c>
      <c r="C827" t="s">
        <v>1597</v>
      </c>
      <c r="D827" t="s">
        <v>1353</v>
      </c>
      <c r="E827" s="7">
        <v>90</v>
      </c>
      <c r="F827" s="7">
        <v>175</v>
      </c>
      <c r="G827" s="9">
        <v>49</v>
      </c>
      <c r="H827" s="7">
        <v>4.4000000000000004</v>
      </c>
      <c r="I827" s="7">
        <v>7429</v>
      </c>
      <c r="J827" s="7">
        <f xml:space="preserve"> Table1[[#This Row],[actual_price]] * Table1[[#This Row],[rating_count]]</f>
        <v>1300075</v>
      </c>
      <c r="K827" s="8" t="str">
        <f>IF(Table1[[#This Row],[actual_price]]&lt;200,"&lt;₹200",IF(Table1[[#This Row],[actual_price]]&lt;=500,"₹200–₹500","&gt;₹500"))</f>
        <v>&lt;₹200</v>
      </c>
      <c r="L827" s="8">
        <f xml:space="preserve"> Table1[[#This Row],[rating]] + (Table1[[#This Row],[rating_count]] / 1000)</f>
        <v>11.829000000000001</v>
      </c>
    </row>
    <row r="828" spans="1:12" x14ac:dyDescent="0.25">
      <c r="A828">
        <v>827</v>
      </c>
      <c r="B828" t="s">
        <v>1598</v>
      </c>
      <c r="C828" t="s">
        <v>1599</v>
      </c>
      <c r="D828" t="s">
        <v>1169</v>
      </c>
      <c r="E828" s="7">
        <v>599</v>
      </c>
      <c r="F828" s="7">
        <v>599</v>
      </c>
      <c r="G828" s="9">
        <v>0</v>
      </c>
      <c r="H828" s="7">
        <v>4</v>
      </c>
      <c r="I828" s="7">
        <v>26423</v>
      </c>
      <c r="J828" s="7">
        <f xml:space="preserve"> Table1[[#This Row],[actual_price]] * Table1[[#This Row],[rating_count]]</f>
        <v>15827377</v>
      </c>
      <c r="K828" s="8" t="str">
        <f>IF(Table1[[#This Row],[actual_price]]&lt;200,"&lt;₹200",IF(Table1[[#This Row],[actual_price]]&lt;=500,"₹200–₹500","&gt;₹500"))</f>
        <v>&gt;₹500</v>
      </c>
      <c r="L828" s="8">
        <f xml:space="preserve"> Table1[[#This Row],[rating]] + (Table1[[#This Row],[rating_count]] / 1000)</f>
        <v>30.422999999999998</v>
      </c>
    </row>
    <row r="829" spans="1:12" x14ac:dyDescent="0.25">
      <c r="A829">
        <v>828</v>
      </c>
      <c r="B829" t="s">
        <v>1600</v>
      </c>
      <c r="C829" t="s">
        <v>1601</v>
      </c>
      <c r="D829" t="s">
        <v>695</v>
      </c>
      <c r="E829" s="7">
        <v>1999</v>
      </c>
      <c r="F829" s="7">
        <v>7999</v>
      </c>
      <c r="G829" s="9">
        <v>75</v>
      </c>
      <c r="H829" s="7">
        <v>4.2</v>
      </c>
      <c r="I829" s="7">
        <v>31305</v>
      </c>
      <c r="J829" s="7">
        <f xml:space="preserve"> Table1[[#This Row],[actual_price]] * Table1[[#This Row],[rating_count]]</f>
        <v>250408695</v>
      </c>
      <c r="K829" s="8" t="str">
        <f>IF(Table1[[#This Row],[actual_price]]&lt;200,"&lt;₹200",IF(Table1[[#This Row],[actual_price]]&lt;=500,"₹200–₹500","&gt;₹500"))</f>
        <v>&gt;₹500</v>
      </c>
      <c r="L829" s="8">
        <f xml:space="preserve"> Table1[[#This Row],[rating]] + (Table1[[#This Row],[rating_count]] / 1000)</f>
        <v>35.505000000000003</v>
      </c>
    </row>
    <row r="830" spans="1:12" x14ac:dyDescent="0.25">
      <c r="A830">
        <v>829</v>
      </c>
      <c r="B830" t="s">
        <v>1602</v>
      </c>
      <c r="C830" t="s">
        <v>1603</v>
      </c>
      <c r="D830" t="s">
        <v>1604</v>
      </c>
      <c r="E830" s="7">
        <v>2099</v>
      </c>
      <c r="F830" s="7">
        <v>3250</v>
      </c>
      <c r="G830" s="9">
        <v>35</v>
      </c>
      <c r="H830" s="7">
        <v>3.8</v>
      </c>
      <c r="I830" s="7">
        <v>11213</v>
      </c>
      <c r="J830" s="7">
        <f xml:space="preserve"> Table1[[#This Row],[actual_price]] * Table1[[#This Row],[rating_count]]</f>
        <v>36442250</v>
      </c>
      <c r="K830" s="8" t="str">
        <f>IF(Table1[[#This Row],[actual_price]]&lt;200,"&lt;₹200",IF(Table1[[#This Row],[actual_price]]&lt;=500,"₹200–₹500","&gt;₹500"))</f>
        <v>&gt;₹500</v>
      </c>
      <c r="L830" s="8">
        <f xml:space="preserve"> Table1[[#This Row],[rating]] + (Table1[[#This Row],[rating_count]] / 1000)</f>
        <v>15.012999999999998</v>
      </c>
    </row>
    <row r="831" spans="1:12" x14ac:dyDescent="0.25">
      <c r="A831">
        <v>830</v>
      </c>
      <c r="B831" t="s">
        <v>1605</v>
      </c>
      <c r="C831" t="s">
        <v>1606</v>
      </c>
      <c r="D831" t="s">
        <v>1607</v>
      </c>
      <c r="E831" s="7">
        <v>179</v>
      </c>
      <c r="F831" s="7">
        <v>499</v>
      </c>
      <c r="G831" s="9">
        <v>64</v>
      </c>
      <c r="H831" s="7">
        <v>4.0999999999999996</v>
      </c>
      <c r="I831" s="7">
        <v>10174</v>
      </c>
      <c r="J831" s="7">
        <f xml:space="preserve"> Table1[[#This Row],[actual_price]] * Table1[[#This Row],[rating_count]]</f>
        <v>5076826</v>
      </c>
      <c r="K831" s="8" t="str">
        <f>IF(Table1[[#This Row],[actual_price]]&lt;200,"&lt;₹200",IF(Table1[[#This Row],[actual_price]]&lt;=500,"₹200–₹500","&gt;₹500"))</f>
        <v>₹200–₹500</v>
      </c>
      <c r="L831" s="8">
        <f xml:space="preserve"> Table1[[#This Row],[rating]] + (Table1[[#This Row],[rating_count]] / 1000)</f>
        <v>14.273999999999999</v>
      </c>
    </row>
    <row r="832" spans="1:12" x14ac:dyDescent="0.25">
      <c r="A832">
        <v>831</v>
      </c>
      <c r="B832" t="s">
        <v>1608</v>
      </c>
      <c r="C832" t="s">
        <v>1609</v>
      </c>
      <c r="D832" t="s">
        <v>1214</v>
      </c>
      <c r="E832" s="7">
        <v>1345</v>
      </c>
      <c r="F832" s="7">
        <v>2295</v>
      </c>
      <c r="G832" s="9">
        <v>41</v>
      </c>
      <c r="H832" s="7">
        <v>4.2</v>
      </c>
      <c r="I832" s="7">
        <v>17413</v>
      </c>
      <c r="J832" s="7">
        <f xml:space="preserve"> Table1[[#This Row],[actual_price]] * Table1[[#This Row],[rating_count]]</f>
        <v>39962835</v>
      </c>
      <c r="K832" s="8" t="str">
        <f>IF(Table1[[#This Row],[actual_price]]&lt;200,"&lt;₹200",IF(Table1[[#This Row],[actual_price]]&lt;=500,"₹200–₹500","&gt;₹500"))</f>
        <v>&gt;₹500</v>
      </c>
      <c r="L832" s="8">
        <f xml:space="preserve"> Table1[[#This Row],[rating]] + (Table1[[#This Row],[rating_count]] / 1000)</f>
        <v>21.613</v>
      </c>
    </row>
    <row r="833" spans="1:12" x14ac:dyDescent="0.25">
      <c r="A833">
        <v>832</v>
      </c>
      <c r="B833" t="s">
        <v>1610</v>
      </c>
      <c r="C833" t="s">
        <v>1611</v>
      </c>
      <c r="D833" t="s">
        <v>1244</v>
      </c>
      <c r="E833" s="7">
        <v>349</v>
      </c>
      <c r="F833" s="7">
        <v>995</v>
      </c>
      <c r="G833" s="9">
        <v>65</v>
      </c>
      <c r="H833" s="7">
        <v>4.2</v>
      </c>
      <c r="I833" s="7">
        <v>6676</v>
      </c>
      <c r="J833" s="7">
        <f xml:space="preserve"> Table1[[#This Row],[actual_price]] * Table1[[#This Row],[rating_count]]</f>
        <v>6642620</v>
      </c>
      <c r="K833" s="8" t="str">
        <f>IF(Table1[[#This Row],[actual_price]]&lt;200,"&lt;₹200",IF(Table1[[#This Row],[actual_price]]&lt;=500,"₹200–₹500","&gt;₹500"))</f>
        <v>&gt;₹500</v>
      </c>
      <c r="L833" s="8">
        <f xml:space="preserve"> Table1[[#This Row],[rating]] + (Table1[[#This Row],[rating_count]] / 1000)</f>
        <v>10.876000000000001</v>
      </c>
    </row>
    <row r="834" spans="1:12" x14ac:dyDescent="0.25">
      <c r="A834">
        <v>833</v>
      </c>
      <c r="B834" t="s">
        <v>1612</v>
      </c>
      <c r="C834" t="s">
        <v>1613</v>
      </c>
      <c r="D834" t="s">
        <v>1482</v>
      </c>
      <c r="E834" s="7">
        <v>287</v>
      </c>
      <c r="F834" s="7">
        <v>499</v>
      </c>
      <c r="G834" s="9">
        <v>42</v>
      </c>
      <c r="H834" s="7">
        <v>4.4000000000000004</v>
      </c>
      <c r="I834" s="7">
        <v>8076</v>
      </c>
      <c r="J834" s="7">
        <f xml:space="preserve"> Table1[[#This Row],[actual_price]] * Table1[[#This Row],[rating_count]]</f>
        <v>4029924</v>
      </c>
      <c r="K834" s="8" t="str">
        <f>IF(Table1[[#This Row],[actual_price]]&lt;200,"&lt;₹200",IF(Table1[[#This Row],[actual_price]]&lt;=500,"₹200–₹500","&gt;₹500"))</f>
        <v>₹200–₹500</v>
      </c>
      <c r="L834" s="8">
        <f xml:space="preserve"> Table1[[#This Row],[rating]] + (Table1[[#This Row],[rating_count]] / 1000)</f>
        <v>12.476000000000001</v>
      </c>
    </row>
    <row r="835" spans="1:12" x14ac:dyDescent="0.25">
      <c r="A835">
        <v>834</v>
      </c>
      <c r="B835" t="s">
        <v>78</v>
      </c>
      <c r="C835" t="s">
        <v>79</v>
      </c>
      <c r="D835" t="s">
        <v>10</v>
      </c>
      <c r="E835" s="7">
        <v>599</v>
      </c>
      <c r="F835" s="7">
        <v>599</v>
      </c>
      <c r="G835" s="9">
        <v>0</v>
      </c>
      <c r="H835" s="7">
        <v>4.3</v>
      </c>
      <c r="I835" s="7">
        <v>355</v>
      </c>
      <c r="J835" s="7">
        <f xml:space="preserve"> Table1[[#This Row],[actual_price]] * Table1[[#This Row],[rating_count]]</f>
        <v>212645</v>
      </c>
      <c r="K835" s="8" t="str">
        <f>IF(Table1[[#This Row],[actual_price]]&lt;200,"&lt;₹200",IF(Table1[[#This Row],[actual_price]]&lt;=500,"₹200–₹500","&gt;₹500"))</f>
        <v>&gt;₹500</v>
      </c>
      <c r="L835" s="8">
        <f xml:space="preserve"> Table1[[#This Row],[rating]] + (Table1[[#This Row],[rating_count]] / 1000)</f>
        <v>4.6549999999999994</v>
      </c>
    </row>
    <row r="836" spans="1:12" x14ac:dyDescent="0.25">
      <c r="A836">
        <v>835</v>
      </c>
      <c r="B836" t="s">
        <v>1614</v>
      </c>
      <c r="C836" t="s">
        <v>1615</v>
      </c>
      <c r="D836" t="s">
        <v>1158</v>
      </c>
      <c r="E836" s="7">
        <v>349</v>
      </c>
      <c r="F836" s="7">
        <v>450</v>
      </c>
      <c r="G836" s="9">
        <v>22</v>
      </c>
      <c r="H836" s="7">
        <v>4.0999999999999996</v>
      </c>
      <c r="I836" s="7">
        <v>18656</v>
      </c>
      <c r="J836" s="7">
        <f xml:space="preserve"> Table1[[#This Row],[actual_price]] * Table1[[#This Row],[rating_count]]</f>
        <v>8395200</v>
      </c>
      <c r="K836" s="8" t="str">
        <f>IF(Table1[[#This Row],[actual_price]]&lt;200,"&lt;₹200",IF(Table1[[#This Row],[actual_price]]&lt;=500,"₹200–₹500","&gt;₹500"))</f>
        <v>₹200–₹500</v>
      </c>
      <c r="L836" s="8">
        <f xml:space="preserve"> Table1[[#This Row],[rating]] + (Table1[[#This Row],[rating_count]] / 1000)</f>
        <v>22.756</v>
      </c>
    </row>
    <row r="837" spans="1:12" x14ac:dyDescent="0.25">
      <c r="A837">
        <v>836</v>
      </c>
      <c r="B837" t="s">
        <v>1616</v>
      </c>
      <c r="C837" t="s">
        <v>1617</v>
      </c>
      <c r="D837" t="s">
        <v>1201</v>
      </c>
      <c r="E837" s="7">
        <v>879</v>
      </c>
      <c r="F837" s="7">
        <v>1109</v>
      </c>
      <c r="G837" s="9">
        <v>21</v>
      </c>
      <c r="H837" s="7">
        <v>4.4000000000000004</v>
      </c>
      <c r="I837" s="7">
        <v>31599</v>
      </c>
      <c r="J837" s="7">
        <f xml:space="preserve"> Table1[[#This Row],[actual_price]] * Table1[[#This Row],[rating_count]]</f>
        <v>35043291</v>
      </c>
      <c r="K837" s="8" t="str">
        <f>IF(Table1[[#This Row],[actual_price]]&lt;200,"&lt;₹200",IF(Table1[[#This Row],[actual_price]]&lt;=500,"₹200–₹500","&gt;₹500"))</f>
        <v>&gt;₹500</v>
      </c>
      <c r="L837" s="8">
        <f xml:space="preserve"> Table1[[#This Row],[rating]] + (Table1[[#This Row],[rating_count]] / 1000)</f>
        <v>35.999000000000002</v>
      </c>
    </row>
    <row r="838" spans="1:12" x14ac:dyDescent="0.25">
      <c r="A838">
        <v>837</v>
      </c>
      <c r="B838" t="s">
        <v>80</v>
      </c>
      <c r="C838" t="s">
        <v>81</v>
      </c>
      <c r="D838" t="s">
        <v>10</v>
      </c>
      <c r="E838" s="7">
        <v>199</v>
      </c>
      <c r="F838" s="7">
        <v>999</v>
      </c>
      <c r="G838" s="9">
        <v>80</v>
      </c>
      <c r="H838" s="7">
        <v>3.9</v>
      </c>
      <c r="I838" s="7">
        <v>1075</v>
      </c>
      <c r="J838" s="7">
        <f xml:space="preserve"> Table1[[#This Row],[actual_price]] * Table1[[#This Row],[rating_count]]</f>
        <v>1073925</v>
      </c>
      <c r="K838" s="8" t="str">
        <f>IF(Table1[[#This Row],[actual_price]]&lt;200,"&lt;₹200",IF(Table1[[#This Row],[actual_price]]&lt;=500,"₹200–₹500","&gt;₹500"))</f>
        <v>&gt;₹500</v>
      </c>
      <c r="L838" s="8">
        <f xml:space="preserve"> Table1[[#This Row],[rating]] + (Table1[[#This Row],[rating_count]] / 1000)</f>
        <v>4.9749999999999996</v>
      </c>
    </row>
    <row r="839" spans="1:12" x14ac:dyDescent="0.25">
      <c r="A839">
        <v>838</v>
      </c>
      <c r="B839" t="s">
        <v>1618</v>
      </c>
      <c r="C839" t="s">
        <v>1619</v>
      </c>
      <c r="D839" t="s">
        <v>1331</v>
      </c>
      <c r="E839" s="7">
        <v>250</v>
      </c>
      <c r="F839" s="7">
        <v>250</v>
      </c>
      <c r="G839" s="9">
        <v>0</v>
      </c>
      <c r="H839" s="7">
        <v>3.9</v>
      </c>
      <c r="I839" s="7">
        <v>13971</v>
      </c>
      <c r="J839" s="7">
        <f xml:space="preserve"> Table1[[#This Row],[actual_price]] * Table1[[#This Row],[rating_count]]</f>
        <v>3492750</v>
      </c>
      <c r="K839" s="8" t="str">
        <f>IF(Table1[[#This Row],[actual_price]]&lt;200,"&lt;₹200",IF(Table1[[#This Row],[actual_price]]&lt;=500,"₹200–₹500","&gt;₹500"))</f>
        <v>₹200–₹500</v>
      </c>
      <c r="L839" s="8">
        <f xml:space="preserve"> Table1[[#This Row],[rating]] + (Table1[[#This Row],[rating_count]] / 1000)</f>
        <v>17.870999999999999</v>
      </c>
    </row>
    <row r="840" spans="1:12" x14ac:dyDescent="0.25">
      <c r="A840">
        <v>839</v>
      </c>
      <c r="B840" t="s">
        <v>1620</v>
      </c>
      <c r="C840" t="s">
        <v>1621</v>
      </c>
      <c r="D840" t="s">
        <v>726</v>
      </c>
      <c r="E840" s="7">
        <v>199</v>
      </c>
      <c r="F840" s="7">
        <v>499</v>
      </c>
      <c r="G840" s="9">
        <v>60</v>
      </c>
      <c r="H840" s="7">
        <v>3.6</v>
      </c>
      <c r="I840" s="7">
        <v>2492</v>
      </c>
      <c r="J840" s="7">
        <f xml:space="preserve"> Table1[[#This Row],[actual_price]] * Table1[[#This Row],[rating_count]]</f>
        <v>1243508</v>
      </c>
      <c r="K840" s="8" t="str">
        <f>IF(Table1[[#This Row],[actual_price]]&lt;200,"&lt;₹200",IF(Table1[[#This Row],[actual_price]]&lt;=500,"₹200–₹500","&gt;₹500"))</f>
        <v>₹200–₹500</v>
      </c>
      <c r="L840" s="8">
        <f xml:space="preserve"> Table1[[#This Row],[rating]] + (Table1[[#This Row],[rating_count]] / 1000)</f>
        <v>6.0920000000000005</v>
      </c>
    </row>
    <row r="841" spans="1:12" x14ac:dyDescent="0.25">
      <c r="A841">
        <v>840</v>
      </c>
      <c r="B841" t="s">
        <v>84</v>
      </c>
      <c r="C841" t="s">
        <v>85</v>
      </c>
      <c r="D841" t="s">
        <v>10</v>
      </c>
      <c r="E841" s="7">
        <v>899</v>
      </c>
      <c r="F841" s="7">
        <v>1900</v>
      </c>
      <c r="G841" s="9">
        <v>53</v>
      </c>
      <c r="H841" s="7">
        <v>4.4000000000000004</v>
      </c>
      <c r="I841" s="7">
        <v>13552</v>
      </c>
      <c r="J841" s="7">
        <f xml:space="preserve"> Table1[[#This Row],[actual_price]] * Table1[[#This Row],[rating_count]]</f>
        <v>25748800</v>
      </c>
      <c r="K841" s="8" t="str">
        <f>IF(Table1[[#This Row],[actual_price]]&lt;200,"&lt;₹200",IF(Table1[[#This Row],[actual_price]]&lt;=500,"₹200–₹500","&gt;₹500"))</f>
        <v>&gt;₹500</v>
      </c>
      <c r="L841" s="8">
        <f xml:space="preserve"> Table1[[#This Row],[rating]] + (Table1[[#This Row],[rating_count]] / 1000)</f>
        <v>17.951999999999998</v>
      </c>
    </row>
    <row r="842" spans="1:12" x14ac:dyDescent="0.25">
      <c r="A842">
        <v>841</v>
      </c>
      <c r="B842" t="s">
        <v>86</v>
      </c>
      <c r="C842" t="s">
        <v>87</v>
      </c>
      <c r="D842" t="s">
        <v>10</v>
      </c>
      <c r="E842" s="7">
        <v>199</v>
      </c>
      <c r="F842" s="7">
        <v>999</v>
      </c>
      <c r="G842" s="9">
        <v>80</v>
      </c>
      <c r="H842" s="7">
        <v>4</v>
      </c>
      <c r="I842" s="7">
        <v>575</v>
      </c>
      <c r="J842" s="7">
        <f xml:space="preserve"> Table1[[#This Row],[actual_price]] * Table1[[#This Row],[rating_count]]</f>
        <v>574425</v>
      </c>
      <c r="K842" s="8" t="str">
        <f>IF(Table1[[#This Row],[actual_price]]&lt;200,"&lt;₹200",IF(Table1[[#This Row],[actual_price]]&lt;=500,"₹200–₹500","&gt;₹500"))</f>
        <v>&gt;₹500</v>
      </c>
      <c r="L842" s="8">
        <f xml:space="preserve"> Table1[[#This Row],[rating]] + (Table1[[#This Row],[rating_count]] / 1000)</f>
        <v>4.5750000000000002</v>
      </c>
    </row>
    <row r="843" spans="1:12" x14ac:dyDescent="0.25">
      <c r="A843">
        <v>842</v>
      </c>
      <c r="B843" t="s">
        <v>1622</v>
      </c>
      <c r="C843" t="s">
        <v>1623</v>
      </c>
      <c r="D843" t="s">
        <v>1607</v>
      </c>
      <c r="E843" s="7">
        <v>149</v>
      </c>
      <c r="F843" s="7">
        <v>999</v>
      </c>
      <c r="G843" s="9">
        <v>85</v>
      </c>
      <c r="H843" s="7">
        <v>3.5</v>
      </c>
      <c r="I843" s="7">
        <v>2523</v>
      </c>
      <c r="J843" s="7">
        <f xml:space="preserve"> Table1[[#This Row],[actual_price]] * Table1[[#This Row],[rating_count]]</f>
        <v>2520477</v>
      </c>
      <c r="K843" s="8" t="str">
        <f>IF(Table1[[#This Row],[actual_price]]&lt;200,"&lt;₹200",IF(Table1[[#This Row],[actual_price]]&lt;=500,"₹200–₹500","&gt;₹500"))</f>
        <v>&gt;₹500</v>
      </c>
      <c r="L843" s="8">
        <f xml:space="preserve"> Table1[[#This Row],[rating]] + (Table1[[#This Row],[rating_count]] / 1000)</f>
        <v>6.0229999999999997</v>
      </c>
    </row>
    <row r="844" spans="1:12" x14ac:dyDescent="0.25">
      <c r="A844">
        <v>843</v>
      </c>
      <c r="B844" t="s">
        <v>1624</v>
      </c>
      <c r="C844" t="s">
        <v>1625</v>
      </c>
      <c r="D844" t="s">
        <v>1164</v>
      </c>
      <c r="E844" s="7">
        <v>469</v>
      </c>
      <c r="F844" s="7">
        <v>1499</v>
      </c>
      <c r="G844" s="9">
        <v>69</v>
      </c>
      <c r="H844" s="7">
        <v>4.0999999999999996</v>
      </c>
      <c r="I844" s="7">
        <v>352</v>
      </c>
      <c r="J844" s="7">
        <f xml:space="preserve"> Table1[[#This Row],[actual_price]] * Table1[[#This Row],[rating_count]]</f>
        <v>527648</v>
      </c>
      <c r="K844" s="8" t="str">
        <f>IF(Table1[[#This Row],[actual_price]]&lt;200,"&lt;₹200",IF(Table1[[#This Row],[actual_price]]&lt;=500,"₹200–₹500","&gt;₹500"))</f>
        <v>&gt;₹500</v>
      </c>
      <c r="L844" s="8">
        <f xml:space="preserve"> Table1[[#This Row],[rating]] + (Table1[[#This Row],[rating_count]] / 1000)</f>
        <v>4.452</v>
      </c>
    </row>
    <row r="845" spans="1:12" x14ac:dyDescent="0.25">
      <c r="A845">
        <v>844</v>
      </c>
      <c r="B845" t="s">
        <v>1626</v>
      </c>
      <c r="C845" t="s">
        <v>1627</v>
      </c>
      <c r="D845" t="s">
        <v>1428</v>
      </c>
      <c r="E845" s="7">
        <v>1187</v>
      </c>
      <c r="F845" s="7">
        <v>1929</v>
      </c>
      <c r="G845" s="9">
        <v>38</v>
      </c>
      <c r="H845" s="7">
        <v>4.0999999999999996</v>
      </c>
      <c r="I845" s="7">
        <v>1662</v>
      </c>
      <c r="J845" s="7">
        <f xml:space="preserve"> Table1[[#This Row],[actual_price]] * Table1[[#This Row],[rating_count]]</f>
        <v>3205998</v>
      </c>
      <c r="K845" s="8" t="str">
        <f>IF(Table1[[#This Row],[actual_price]]&lt;200,"&lt;₹200",IF(Table1[[#This Row],[actual_price]]&lt;=500,"₹200–₹500","&gt;₹500"))</f>
        <v>&gt;₹500</v>
      </c>
      <c r="L845" s="8">
        <f xml:space="preserve"> Table1[[#This Row],[rating]] + (Table1[[#This Row],[rating_count]] / 1000)</f>
        <v>5.7619999999999996</v>
      </c>
    </row>
    <row r="846" spans="1:12" x14ac:dyDescent="0.25">
      <c r="A846">
        <v>845</v>
      </c>
      <c r="B846" t="s">
        <v>1628</v>
      </c>
      <c r="C846" t="s">
        <v>1629</v>
      </c>
      <c r="D846" t="s">
        <v>1630</v>
      </c>
      <c r="E846" s="7">
        <v>849</v>
      </c>
      <c r="F846" s="7">
        <v>1499</v>
      </c>
      <c r="G846" s="9">
        <v>43</v>
      </c>
      <c r="H846" s="7">
        <v>4</v>
      </c>
      <c r="I846" s="7">
        <v>7352</v>
      </c>
      <c r="J846" s="7">
        <f xml:space="preserve"> Table1[[#This Row],[actual_price]] * Table1[[#This Row],[rating_count]]</f>
        <v>11020648</v>
      </c>
      <c r="K846" s="8" t="str">
        <f>IF(Table1[[#This Row],[actual_price]]&lt;200,"&lt;₹200",IF(Table1[[#This Row],[actual_price]]&lt;=500,"₹200–₹500","&gt;₹500"))</f>
        <v>&gt;₹500</v>
      </c>
      <c r="L846" s="8">
        <f xml:space="preserve"> Table1[[#This Row],[rating]] + (Table1[[#This Row],[rating_count]] / 1000)</f>
        <v>11.352</v>
      </c>
    </row>
    <row r="847" spans="1:12" x14ac:dyDescent="0.25">
      <c r="A847">
        <v>846</v>
      </c>
      <c r="B847" t="s">
        <v>1631</v>
      </c>
      <c r="C847" t="s">
        <v>1632</v>
      </c>
      <c r="D847" t="s">
        <v>1161</v>
      </c>
      <c r="E847" s="7">
        <v>328</v>
      </c>
      <c r="F847" s="7">
        <v>399</v>
      </c>
      <c r="G847" s="9">
        <v>18</v>
      </c>
      <c r="H847" s="7">
        <v>4.0999999999999996</v>
      </c>
      <c r="I847" s="7">
        <v>3441</v>
      </c>
      <c r="J847" s="7">
        <f xml:space="preserve"> Table1[[#This Row],[actual_price]] * Table1[[#This Row],[rating_count]]</f>
        <v>1372959</v>
      </c>
      <c r="K847" s="8" t="str">
        <f>IF(Table1[[#This Row],[actual_price]]&lt;200,"&lt;₹200",IF(Table1[[#This Row],[actual_price]]&lt;=500,"₹200–₹500","&gt;₹500"))</f>
        <v>₹200–₹500</v>
      </c>
      <c r="L847" s="8">
        <f xml:space="preserve"> Table1[[#This Row],[rating]] + (Table1[[#This Row],[rating_count]] / 1000)</f>
        <v>7.5409999999999995</v>
      </c>
    </row>
    <row r="848" spans="1:12" x14ac:dyDescent="0.25">
      <c r="A848">
        <v>847</v>
      </c>
      <c r="B848" t="s">
        <v>1633</v>
      </c>
      <c r="C848" t="s">
        <v>1634</v>
      </c>
      <c r="D848" t="s">
        <v>1169</v>
      </c>
      <c r="E848" s="7">
        <v>269</v>
      </c>
      <c r="F848" s="7">
        <v>699</v>
      </c>
      <c r="G848" s="9">
        <v>62</v>
      </c>
      <c r="H848" s="7">
        <v>4</v>
      </c>
      <c r="I848" s="7">
        <v>93</v>
      </c>
      <c r="J848" s="7">
        <f xml:space="preserve"> Table1[[#This Row],[actual_price]] * Table1[[#This Row],[rating_count]]</f>
        <v>65007</v>
      </c>
      <c r="K848" s="8" t="str">
        <f>IF(Table1[[#This Row],[actual_price]]&lt;200,"&lt;₹200",IF(Table1[[#This Row],[actual_price]]&lt;=500,"₹200–₹500","&gt;₹500"))</f>
        <v>&gt;₹500</v>
      </c>
      <c r="L848" s="8">
        <f xml:space="preserve"> Table1[[#This Row],[rating]] + (Table1[[#This Row],[rating_count]] / 1000)</f>
        <v>4.093</v>
      </c>
    </row>
    <row r="849" spans="1:12" x14ac:dyDescent="0.25">
      <c r="A849">
        <v>848</v>
      </c>
      <c r="B849" t="s">
        <v>1635</v>
      </c>
      <c r="C849" t="s">
        <v>1636</v>
      </c>
      <c r="D849" t="s">
        <v>1637</v>
      </c>
      <c r="E849" s="7">
        <v>299</v>
      </c>
      <c r="F849" s="7">
        <v>400</v>
      </c>
      <c r="G849" s="9">
        <v>25</v>
      </c>
      <c r="H849" s="7">
        <v>3.8</v>
      </c>
      <c r="I849" s="7">
        <v>40895</v>
      </c>
      <c r="J849" s="7">
        <f xml:space="preserve"> Table1[[#This Row],[actual_price]] * Table1[[#This Row],[rating_count]]</f>
        <v>16358000</v>
      </c>
      <c r="K849" s="8" t="str">
        <f>IF(Table1[[#This Row],[actual_price]]&lt;200,"&lt;₹200",IF(Table1[[#This Row],[actual_price]]&lt;=500,"₹200–₹500","&gt;₹500"))</f>
        <v>₹200–₹500</v>
      </c>
      <c r="L849" s="8">
        <f xml:space="preserve"> Table1[[#This Row],[rating]] + (Table1[[#This Row],[rating_count]] / 1000)</f>
        <v>44.695</v>
      </c>
    </row>
    <row r="850" spans="1:12" x14ac:dyDescent="0.25">
      <c r="A850">
        <v>849</v>
      </c>
      <c r="B850" t="s">
        <v>1638</v>
      </c>
      <c r="C850" t="s">
        <v>1639</v>
      </c>
      <c r="D850" t="s">
        <v>1640</v>
      </c>
      <c r="E850" s="7">
        <v>549</v>
      </c>
      <c r="F850" s="7">
        <v>1499</v>
      </c>
      <c r="G850" s="9">
        <v>63</v>
      </c>
      <c r="H850" s="7">
        <v>4.3</v>
      </c>
      <c r="I850" s="7">
        <v>11006</v>
      </c>
      <c r="J850" s="7">
        <f xml:space="preserve"> Table1[[#This Row],[actual_price]] * Table1[[#This Row],[rating_count]]</f>
        <v>16497994</v>
      </c>
      <c r="K850" s="8" t="str">
        <f>IF(Table1[[#This Row],[actual_price]]&lt;200,"&lt;₹200",IF(Table1[[#This Row],[actual_price]]&lt;=500,"₹200–₹500","&gt;₹500"))</f>
        <v>&gt;₹500</v>
      </c>
      <c r="L850" s="8">
        <f xml:space="preserve"> Table1[[#This Row],[rating]] + (Table1[[#This Row],[rating_count]] / 1000)</f>
        <v>15.306000000000001</v>
      </c>
    </row>
    <row r="851" spans="1:12" x14ac:dyDescent="0.25">
      <c r="A851">
        <v>850</v>
      </c>
      <c r="B851" t="s">
        <v>1641</v>
      </c>
      <c r="C851" t="s">
        <v>1642</v>
      </c>
      <c r="D851" t="s">
        <v>1326</v>
      </c>
      <c r="E851" s="7">
        <v>114</v>
      </c>
      <c r="F851" s="7">
        <v>120</v>
      </c>
      <c r="G851" s="9">
        <v>5</v>
      </c>
      <c r="H851" s="7">
        <v>4.2</v>
      </c>
      <c r="I851" s="7">
        <v>8938</v>
      </c>
      <c r="J851" s="7">
        <f xml:space="preserve"> Table1[[#This Row],[actual_price]] * Table1[[#This Row],[rating_count]]</f>
        <v>1072560</v>
      </c>
      <c r="K851" s="8" t="str">
        <f>IF(Table1[[#This Row],[actual_price]]&lt;200,"&lt;₹200",IF(Table1[[#This Row],[actual_price]]&lt;=500,"₹200–₹500","&gt;₹500"))</f>
        <v>&lt;₹200</v>
      </c>
      <c r="L851" s="8">
        <f xml:space="preserve"> Table1[[#This Row],[rating]] + (Table1[[#This Row],[rating_count]] / 1000)</f>
        <v>13.138000000000002</v>
      </c>
    </row>
    <row r="852" spans="1:12" x14ac:dyDescent="0.25">
      <c r="A852">
        <v>851</v>
      </c>
      <c r="B852" t="s">
        <v>1643</v>
      </c>
      <c r="C852" t="s">
        <v>1644</v>
      </c>
      <c r="D852" t="s">
        <v>1645</v>
      </c>
      <c r="E852" s="7">
        <v>120</v>
      </c>
      <c r="F852" s="7">
        <v>120</v>
      </c>
      <c r="G852" s="9">
        <v>0</v>
      </c>
      <c r="H852" s="7">
        <v>4.0999999999999996</v>
      </c>
      <c r="I852" s="7">
        <v>4308</v>
      </c>
      <c r="J852" s="7">
        <f xml:space="preserve"> Table1[[#This Row],[actual_price]] * Table1[[#This Row],[rating_count]]</f>
        <v>516960</v>
      </c>
      <c r="K852" s="8" t="str">
        <f>IF(Table1[[#This Row],[actual_price]]&lt;200,"&lt;₹200",IF(Table1[[#This Row],[actual_price]]&lt;=500,"₹200–₹500","&gt;₹500"))</f>
        <v>&lt;₹200</v>
      </c>
      <c r="L852" s="8">
        <f xml:space="preserve"> Table1[[#This Row],[rating]] + (Table1[[#This Row],[rating_count]] / 1000)</f>
        <v>8.4079999999999995</v>
      </c>
    </row>
    <row r="853" spans="1:12" x14ac:dyDescent="0.25">
      <c r="A853">
        <v>852</v>
      </c>
      <c r="B853" t="s">
        <v>90</v>
      </c>
      <c r="C853" t="s">
        <v>91</v>
      </c>
      <c r="D853" t="s">
        <v>10</v>
      </c>
      <c r="E853" s="7">
        <v>970</v>
      </c>
      <c r="F853" s="7">
        <v>1999</v>
      </c>
      <c r="G853" s="9">
        <v>51</v>
      </c>
      <c r="H853" s="7">
        <v>4.2</v>
      </c>
      <c r="I853" s="7">
        <v>462</v>
      </c>
      <c r="J853" s="7">
        <f xml:space="preserve"> Table1[[#This Row],[actual_price]] * Table1[[#This Row],[rating_count]]</f>
        <v>923538</v>
      </c>
      <c r="K853" s="8" t="str">
        <f>IF(Table1[[#This Row],[actual_price]]&lt;200,"&lt;₹200",IF(Table1[[#This Row],[actual_price]]&lt;=500,"₹200–₹500","&gt;₹500"))</f>
        <v>&gt;₹500</v>
      </c>
      <c r="L853" s="8">
        <f xml:space="preserve"> Table1[[#This Row],[rating]] + (Table1[[#This Row],[rating_count]] / 1000)</f>
        <v>4.6619999999999999</v>
      </c>
    </row>
    <row r="854" spans="1:12" x14ac:dyDescent="0.25">
      <c r="A854">
        <v>853</v>
      </c>
      <c r="B854" t="s">
        <v>92</v>
      </c>
      <c r="C854" t="s">
        <v>93</v>
      </c>
      <c r="D854" t="s">
        <v>10</v>
      </c>
      <c r="E854" s="7">
        <v>209</v>
      </c>
      <c r="F854" s="7">
        <v>695</v>
      </c>
      <c r="G854" s="9">
        <v>70</v>
      </c>
      <c r="H854" s="7">
        <v>4.5</v>
      </c>
      <c r="I854" s="7">
        <v>107686</v>
      </c>
      <c r="J854" s="7">
        <f xml:space="preserve"> Table1[[#This Row],[actual_price]] * Table1[[#This Row],[rating_count]]</f>
        <v>74841770</v>
      </c>
      <c r="K854" s="8" t="str">
        <f>IF(Table1[[#This Row],[actual_price]]&lt;200,"&lt;₹200",IF(Table1[[#This Row],[actual_price]]&lt;=500,"₹200–₹500","&gt;₹500"))</f>
        <v>&gt;₹500</v>
      </c>
      <c r="L854" s="8">
        <f xml:space="preserve"> Table1[[#This Row],[rating]] + (Table1[[#This Row],[rating_count]] / 1000)</f>
        <v>112.18600000000001</v>
      </c>
    </row>
    <row r="855" spans="1:12" x14ac:dyDescent="0.25">
      <c r="A855">
        <v>854</v>
      </c>
      <c r="B855" t="s">
        <v>1646</v>
      </c>
      <c r="C855" t="s">
        <v>1647</v>
      </c>
      <c r="D855" t="s">
        <v>1161</v>
      </c>
      <c r="E855" s="7">
        <v>1490</v>
      </c>
      <c r="F855" s="7">
        <v>2295</v>
      </c>
      <c r="G855" s="9">
        <v>35</v>
      </c>
      <c r="H855" s="7">
        <v>4.5999999999999996</v>
      </c>
      <c r="I855" s="7">
        <v>10652</v>
      </c>
      <c r="J855" s="7">
        <f xml:space="preserve"> Table1[[#This Row],[actual_price]] * Table1[[#This Row],[rating_count]]</f>
        <v>24446340</v>
      </c>
      <c r="K855" s="8" t="str">
        <f>IF(Table1[[#This Row],[actual_price]]&lt;200,"&lt;₹200",IF(Table1[[#This Row],[actual_price]]&lt;=500,"₹200–₹500","&gt;₹500"))</f>
        <v>&gt;₹500</v>
      </c>
      <c r="L855" s="8">
        <f xml:space="preserve"> Table1[[#This Row],[rating]] + (Table1[[#This Row],[rating_count]] / 1000)</f>
        <v>15.251999999999999</v>
      </c>
    </row>
    <row r="856" spans="1:12" x14ac:dyDescent="0.25">
      <c r="A856">
        <v>855</v>
      </c>
      <c r="B856" t="s">
        <v>1648</v>
      </c>
      <c r="C856" t="s">
        <v>1649</v>
      </c>
      <c r="D856" t="s">
        <v>1650</v>
      </c>
      <c r="E856" s="7">
        <v>99</v>
      </c>
      <c r="F856" s="7">
        <v>99</v>
      </c>
      <c r="G856" s="9">
        <v>0</v>
      </c>
      <c r="H856" s="7">
        <v>4.3</v>
      </c>
      <c r="I856" s="7">
        <v>5036</v>
      </c>
      <c r="J856" s="7">
        <f xml:space="preserve"> Table1[[#This Row],[actual_price]] * Table1[[#This Row],[rating_count]]</f>
        <v>498564</v>
      </c>
      <c r="K856" s="8" t="str">
        <f>IF(Table1[[#This Row],[actual_price]]&lt;200,"&lt;₹200",IF(Table1[[#This Row],[actual_price]]&lt;=500,"₹200–₹500","&gt;₹500"))</f>
        <v>&lt;₹200</v>
      </c>
      <c r="L856" s="8">
        <f xml:space="preserve"> Table1[[#This Row],[rating]] + (Table1[[#This Row],[rating_count]] / 1000)</f>
        <v>9.3359999999999985</v>
      </c>
    </row>
    <row r="857" spans="1:12" x14ac:dyDescent="0.25">
      <c r="A857">
        <v>856</v>
      </c>
      <c r="B857" t="s">
        <v>1651</v>
      </c>
      <c r="C857" t="s">
        <v>1652</v>
      </c>
      <c r="D857" t="s">
        <v>1161</v>
      </c>
      <c r="E857" s="7">
        <v>149</v>
      </c>
      <c r="F857" s="7">
        <v>249</v>
      </c>
      <c r="G857" s="9">
        <v>40</v>
      </c>
      <c r="H857" s="7">
        <v>4</v>
      </c>
      <c r="I857" s="7">
        <v>5057</v>
      </c>
      <c r="J857" s="7">
        <f xml:space="preserve"> Table1[[#This Row],[actual_price]] * Table1[[#This Row],[rating_count]]</f>
        <v>1259193</v>
      </c>
      <c r="K857" s="8" t="str">
        <f>IF(Table1[[#This Row],[actual_price]]&lt;200,"&lt;₹200",IF(Table1[[#This Row],[actual_price]]&lt;=500,"₹200–₹500","&gt;₹500"))</f>
        <v>₹200–₹500</v>
      </c>
      <c r="L857" s="8">
        <f xml:space="preserve"> Table1[[#This Row],[rating]] + (Table1[[#This Row],[rating_count]] / 1000)</f>
        <v>9.0570000000000004</v>
      </c>
    </row>
    <row r="858" spans="1:12" x14ac:dyDescent="0.25">
      <c r="A858">
        <v>857</v>
      </c>
      <c r="B858" t="s">
        <v>1653</v>
      </c>
      <c r="C858" t="s">
        <v>1654</v>
      </c>
      <c r="D858" t="s">
        <v>1263</v>
      </c>
      <c r="E858" s="7">
        <v>575</v>
      </c>
      <c r="F858" s="7">
        <v>2799</v>
      </c>
      <c r="G858" s="9">
        <v>79</v>
      </c>
      <c r="H858" s="7">
        <v>4.2</v>
      </c>
      <c r="I858" s="7">
        <v>8537</v>
      </c>
      <c r="J858" s="7">
        <f xml:space="preserve"> Table1[[#This Row],[actual_price]] * Table1[[#This Row],[rating_count]]</f>
        <v>23895063</v>
      </c>
      <c r="K858" s="8" t="str">
        <f>IF(Table1[[#This Row],[actual_price]]&lt;200,"&lt;₹200",IF(Table1[[#This Row],[actual_price]]&lt;=500,"₹200–₹500","&gt;₹500"))</f>
        <v>&gt;₹500</v>
      </c>
      <c r="L858" s="8">
        <f xml:space="preserve"> Table1[[#This Row],[rating]] + (Table1[[#This Row],[rating_count]] / 1000)</f>
        <v>12.737000000000002</v>
      </c>
    </row>
    <row r="859" spans="1:12" x14ac:dyDescent="0.25">
      <c r="A859">
        <v>858</v>
      </c>
      <c r="B859" t="s">
        <v>102</v>
      </c>
      <c r="C859" t="s">
        <v>103</v>
      </c>
      <c r="D859" t="s">
        <v>10</v>
      </c>
      <c r="E859" s="7">
        <v>333</v>
      </c>
      <c r="F859" s="7">
        <v>999</v>
      </c>
      <c r="G859" s="9">
        <v>67</v>
      </c>
      <c r="H859" s="7">
        <v>3.3</v>
      </c>
      <c r="I859" s="7">
        <v>9792</v>
      </c>
      <c r="J859" s="7">
        <f xml:space="preserve"> Table1[[#This Row],[actual_price]] * Table1[[#This Row],[rating_count]]</f>
        <v>9782208</v>
      </c>
      <c r="K859" s="8" t="str">
        <f>IF(Table1[[#This Row],[actual_price]]&lt;200,"&lt;₹200",IF(Table1[[#This Row],[actual_price]]&lt;=500,"₹200–₹500","&gt;₹500"))</f>
        <v>&gt;₹500</v>
      </c>
      <c r="L859" s="8">
        <f xml:space="preserve"> Table1[[#This Row],[rating]] + (Table1[[#This Row],[rating_count]] / 1000)</f>
        <v>13.091999999999999</v>
      </c>
    </row>
    <row r="860" spans="1:12" x14ac:dyDescent="0.25">
      <c r="A860">
        <v>859</v>
      </c>
      <c r="B860" t="s">
        <v>1655</v>
      </c>
      <c r="C860" t="s">
        <v>1656</v>
      </c>
      <c r="D860" t="s">
        <v>1477</v>
      </c>
      <c r="E860" s="7">
        <v>178</v>
      </c>
      <c r="F860" s="7">
        <v>210</v>
      </c>
      <c r="G860" s="9">
        <v>15</v>
      </c>
      <c r="H860" s="7">
        <v>4.3</v>
      </c>
      <c r="I860" s="7">
        <v>2450</v>
      </c>
      <c r="J860" s="7">
        <f xml:space="preserve"> Table1[[#This Row],[actual_price]] * Table1[[#This Row],[rating_count]]</f>
        <v>514500</v>
      </c>
      <c r="K860" s="8" t="str">
        <f>IF(Table1[[#This Row],[actual_price]]&lt;200,"&lt;₹200",IF(Table1[[#This Row],[actual_price]]&lt;=500,"₹200–₹500","&gt;₹500"))</f>
        <v>₹200–₹500</v>
      </c>
      <c r="L860" s="8">
        <f xml:space="preserve"> Table1[[#This Row],[rating]] + (Table1[[#This Row],[rating_count]] / 1000)</f>
        <v>6.75</v>
      </c>
    </row>
    <row r="861" spans="1:12" x14ac:dyDescent="0.25">
      <c r="A861">
        <v>860</v>
      </c>
      <c r="B861" t="s">
        <v>1657</v>
      </c>
      <c r="C861" t="s">
        <v>1658</v>
      </c>
      <c r="D861" t="s">
        <v>726</v>
      </c>
      <c r="E861" s="7">
        <v>1599</v>
      </c>
      <c r="F861" s="7">
        <v>3490</v>
      </c>
      <c r="G861" s="9">
        <v>54</v>
      </c>
      <c r="H861" s="7">
        <v>3.7</v>
      </c>
      <c r="I861" s="7">
        <v>676</v>
      </c>
      <c r="J861" s="7">
        <f xml:space="preserve"> Table1[[#This Row],[actual_price]] * Table1[[#This Row],[rating_count]]</f>
        <v>2359240</v>
      </c>
      <c r="K861" s="8" t="str">
        <f>IF(Table1[[#This Row],[actual_price]]&lt;200,"&lt;₹200",IF(Table1[[#This Row],[actual_price]]&lt;=500,"₹200–₹500","&gt;₹500"))</f>
        <v>&gt;₹500</v>
      </c>
      <c r="L861" s="8">
        <f xml:space="preserve"> Table1[[#This Row],[rating]] + (Table1[[#This Row],[rating_count]] / 1000)</f>
        <v>4.3760000000000003</v>
      </c>
    </row>
    <row r="862" spans="1:12" x14ac:dyDescent="0.25">
      <c r="A862">
        <v>861</v>
      </c>
      <c r="B862" t="s">
        <v>1659</v>
      </c>
      <c r="C862" t="s">
        <v>1660</v>
      </c>
      <c r="D862" t="s">
        <v>726</v>
      </c>
      <c r="E862" s="7">
        <v>499</v>
      </c>
      <c r="F862" s="7">
        <v>1299</v>
      </c>
      <c r="G862" s="9">
        <v>62</v>
      </c>
      <c r="H862" s="7">
        <v>3.9</v>
      </c>
      <c r="I862" s="7">
        <v>1173</v>
      </c>
      <c r="J862" s="7">
        <f xml:space="preserve"> Table1[[#This Row],[actual_price]] * Table1[[#This Row],[rating_count]]</f>
        <v>1523727</v>
      </c>
      <c r="K862" s="8" t="str">
        <f>IF(Table1[[#This Row],[actual_price]]&lt;200,"&lt;₹200",IF(Table1[[#This Row],[actual_price]]&lt;=500,"₹200–₹500","&gt;₹500"))</f>
        <v>&gt;₹500</v>
      </c>
      <c r="L862" s="8">
        <f xml:space="preserve"> Table1[[#This Row],[rating]] + (Table1[[#This Row],[rating_count]] / 1000)</f>
        <v>5.0730000000000004</v>
      </c>
    </row>
    <row r="863" spans="1:12" x14ac:dyDescent="0.25">
      <c r="A863">
        <v>862</v>
      </c>
      <c r="B863" t="s">
        <v>1661</v>
      </c>
      <c r="C863" t="s">
        <v>1662</v>
      </c>
      <c r="D863" t="s">
        <v>1269</v>
      </c>
      <c r="E863" s="7">
        <v>199</v>
      </c>
      <c r="F863" s="7">
        <v>499</v>
      </c>
      <c r="G863" s="9">
        <v>60</v>
      </c>
      <c r="H863" s="7">
        <v>4.3</v>
      </c>
      <c r="I863" s="7">
        <v>9998</v>
      </c>
      <c r="J863" s="7">
        <f xml:space="preserve"> Table1[[#This Row],[actual_price]] * Table1[[#This Row],[rating_count]]</f>
        <v>4989002</v>
      </c>
      <c r="K863" s="8" t="str">
        <f>IF(Table1[[#This Row],[actual_price]]&lt;200,"&lt;₹200",IF(Table1[[#This Row],[actual_price]]&lt;=500,"₹200–₹500","&gt;₹500"))</f>
        <v>₹200–₹500</v>
      </c>
      <c r="L863" s="8">
        <f xml:space="preserve"> Table1[[#This Row],[rating]] + (Table1[[#This Row],[rating_count]] / 1000)</f>
        <v>14.297999999999998</v>
      </c>
    </row>
    <row r="864" spans="1:12" x14ac:dyDescent="0.25">
      <c r="A864">
        <v>863</v>
      </c>
      <c r="B864" t="s">
        <v>1663</v>
      </c>
      <c r="C864" t="s">
        <v>1664</v>
      </c>
      <c r="D864" t="s">
        <v>695</v>
      </c>
      <c r="E864" s="7">
        <v>2499</v>
      </c>
      <c r="F864" s="7">
        <v>5999</v>
      </c>
      <c r="G864" s="9">
        <v>58</v>
      </c>
      <c r="H864" s="7">
        <v>4.0999999999999996</v>
      </c>
      <c r="I864" s="7">
        <v>5852</v>
      </c>
      <c r="J864" s="7">
        <f xml:space="preserve"> Table1[[#This Row],[actual_price]] * Table1[[#This Row],[rating_count]]</f>
        <v>35106148</v>
      </c>
      <c r="K864" s="8" t="str">
        <f>IF(Table1[[#This Row],[actual_price]]&lt;200,"&lt;₹200",IF(Table1[[#This Row],[actual_price]]&lt;=500,"₹200–₹500","&gt;₹500"))</f>
        <v>&gt;₹500</v>
      </c>
      <c r="L864" s="8">
        <f xml:space="preserve"> Table1[[#This Row],[rating]] + (Table1[[#This Row],[rating_count]] / 1000)</f>
        <v>9.952</v>
      </c>
    </row>
    <row r="865" spans="1:12" x14ac:dyDescent="0.25">
      <c r="A865">
        <v>864</v>
      </c>
      <c r="B865" t="s">
        <v>1665</v>
      </c>
      <c r="C865" t="s">
        <v>1666</v>
      </c>
      <c r="D865" t="s">
        <v>1667</v>
      </c>
      <c r="E865" s="7">
        <v>199</v>
      </c>
      <c r="F865" s="7">
        <v>999</v>
      </c>
      <c r="G865" s="9">
        <v>80</v>
      </c>
      <c r="H865" s="7">
        <v>4.2</v>
      </c>
      <c r="I865" s="7">
        <v>362</v>
      </c>
      <c r="J865" s="7">
        <f xml:space="preserve"> Table1[[#This Row],[actual_price]] * Table1[[#This Row],[rating_count]]</f>
        <v>361638</v>
      </c>
      <c r="K865" s="8" t="str">
        <f>IF(Table1[[#This Row],[actual_price]]&lt;200,"&lt;₹200",IF(Table1[[#This Row],[actual_price]]&lt;=500,"₹200–₹500","&gt;₹500"))</f>
        <v>&gt;₹500</v>
      </c>
      <c r="L865" s="8">
        <f xml:space="preserve"> Table1[[#This Row],[rating]] + (Table1[[#This Row],[rating_count]] / 1000)</f>
        <v>4.5620000000000003</v>
      </c>
    </row>
    <row r="866" spans="1:12" x14ac:dyDescent="0.25">
      <c r="A866">
        <v>865</v>
      </c>
      <c r="B866" t="s">
        <v>1668</v>
      </c>
      <c r="C866" t="s">
        <v>1669</v>
      </c>
      <c r="D866" t="s">
        <v>716</v>
      </c>
      <c r="E866" s="7">
        <v>939</v>
      </c>
      <c r="F866" s="7">
        <v>1800</v>
      </c>
      <c r="G866" s="9">
        <v>48</v>
      </c>
      <c r="H866" s="7">
        <v>4.5</v>
      </c>
      <c r="I866" s="7">
        <v>205052</v>
      </c>
      <c r="J866" s="7">
        <f xml:space="preserve"> Table1[[#This Row],[actual_price]] * Table1[[#This Row],[rating_count]]</f>
        <v>369093600</v>
      </c>
      <c r="K866" s="8" t="str">
        <f>IF(Table1[[#This Row],[actual_price]]&lt;200,"&lt;₹200",IF(Table1[[#This Row],[actual_price]]&lt;=500,"₹200–₹500","&gt;₹500"))</f>
        <v>&gt;₹500</v>
      </c>
      <c r="L866" s="8">
        <f xml:space="preserve"> Table1[[#This Row],[rating]] + (Table1[[#This Row],[rating_count]] / 1000)</f>
        <v>209.55199999999999</v>
      </c>
    </row>
    <row r="867" spans="1:12" x14ac:dyDescent="0.25">
      <c r="A867">
        <v>866</v>
      </c>
      <c r="B867" t="s">
        <v>1670</v>
      </c>
      <c r="C867" t="s">
        <v>1671</v>
      </c>
      <c r="D867" t="s">
        <v>695</v>
      </c>
      <c r="E867" s="7">
        <v>2499</v>
      </c>
      <c r="F867" s="7">
        <v>9999</v>
      </c>
      <c r="G867" s="9">
        <v>75</v>
      </c>
      <c r="H867" s="7">
        <v>4</v>
      </c>
      <c r="I867" s="7">
        <v>9090</v>
      </c>
      <c r="J867" s="7">
        <f xml:space="preserve"> Table1[[#This Row],[actual_price]] * Table1[[#This Row],[rating_count]]</f>
        <v>90890910</v>
      </c>
      <c r="K867" s="8" t="str">
        <f>IF(Table1[[#This Row],[actual_price]]&lt;200,"&lt;₹200",IF(Table1[[#This Row],[actual_price]]&lt;=500,"₹200–₹500","&gt;₹500"))</f>
        <v>&gt;₹500</v>
      </c>
      <c r="L867" s="8">
        <f xml:space="preserve"> Table1[[#This Row],[rating]] + (Table1[[#This Row],[rating_count]] / 1000)</f>
        <v>13.09</v>
      </c>
    </row>
    <row r="868" spans="1:12" x14ac:dyDescent="0.25">
      <c r="A868">
        <v>867</v>
      </c>
      <c r="B868" t="s">
        <v>1672</v>
      </c>
      <c r="C868" t="s">
        <v>1673</v>
      </c>
      <c r="D868" t="s">
        <v>1161</v>
      </c>
      <c r="E868" s="7">
        <v>1439</v>
      </c>
      <c r="F868" s="7">
        <v>2890</v>
      </c>
      <c r="G868" s="9">
        <v>50</v>
      </c>
      <c r="H868" s="7">
        <v>4.5</v>
      </c>
      <c r="I868" s="7">
        <v>4099</v>
      </c>
      <c r="J868" s="7">
        <f xml:space="preserve"> Table1[[#This Row],[actual_price]] * Table1[[#This Row],[rating_count]]</f>
        <v>11846110</v>
      </c>
      <c r="K868" s="8" t="str">
        <f>IF(Table1[[#This Row],[actual_price]]&lt;200,"&lt;₹200",IF(Table1[[#This Row],[actual_price]]&lt;=500,"₹200–₹500","&gt;₹500"))</f>
        <v>&gt;₹500</v>
      </c>
      <c r="L868" s="8">
        <f xml:space="preserve"> Table1[[#This Row],[rating]] + (Table1[[#This Row],[rating_count]] / 1000)</f>
        <v>8.5990000000000002</v>
      </c>
    </row>
    <row r="869" spans="1:12" x14ac:dyDescent="0.25">
      <c r="A869">
        <v>868</v>
      </c>
      <c r="B869" t="s">
        <v>1674</v>
      </c>
      <c r="C869" t="s">
        <v>1675</v>
      </c>
      <c r="D869" t="s">
        <v>726</v>
      </c>
      <c r="E869" s="7">
        <v>1099</v>
      </c>
      <c r="F869" s="7">
        <v>5999</v>
      </c>
      <c r="G869" s="9">
        <v>82</v>
      </c>
      <c r="H869" s="7">
        <v>3.5</v>
      </c>
      <c r="I869" s="7">
        <v>12966</v>
      </c>
      <c r="J869" s="7">
        <f xml:space="preserve"> Table1[[#This Row],[actual_price]] * Table1[[#This Row],[rating_count]]</f>
        <v>77783034</v>
      </c>
      <c r="K869" s="8" t="str">
        <f>IF(Table1[[#This Row],[actual_price]]&lt;200,"&lt;₹200",IF(Table1[[#This Row],[actual_price]]&lt;=500,"₹200–₹500","&gt;₹500"))</f>
        <v>&gt;₹500</v>
      </c>
      <c r="L869" s="8">
        <f xml:space="preserve"> Table1[[#This Row],[rating]] + (Table1[[#This Row],[rating_count]] / 1000)</f>
        <v>16.466000000000001</v>
      </c>
    </row>
    <row r="870" spans="1:12" x14ac:dyDescent="0.25">
      <c r="A870">
        <v>869</v>
      </c>
      <c r="B870" t="s">
        <v>1676</v>
      </c>
      <c r="C870" t="s">
        <v>1677</v>
      </c>
      <c r="D870" t="s">
        <v>1326</v>
      </c>
      <c r="E870" s="7">
        <v>157</v>
      </c>
      <c r="F870" s="7">
        <v>160</v>
      </c>
      <c r="G870" s="9">
        <v>2</v>
      </c>
      <c r="H870" s="7">
        <v>4.5</v>
      </c>
      <c r="I870" s="7">
        <v>4428</v>
      </c>
      <c r="J870" s="7">
        <f xml:space="preserve"> Table1[[#This Row],[actual_price]] * Table1[[#This Row],[rating_count]]</f>
        <v>708480</v>
      </c>
      <c r="K870" s="8" t="str">
        <f>IF(Table1[[#This Row],[actual_price]]&lt;200,"&lt;₹200",IF(Table1[[#This Row],[actual_price]]&lt;=500,"₹200–₹500","&gt;₹500"))</f>
        <v>&lt;₹200</v>
      </c>
      <c r="L870" s="8">
        <f xml:space="preserve"> Table1[[#This Row],[rating]] + (Table1[[#This Row],[rating_count]] / 1000)</f>
        <v>8.9280000000000008</v>
      </c>
    </row>
    <row r="871" spans="1:12" x14ac:dyDescent="0.25">
      <c r="A871">
        <v>870</v>
      </c>
      <c r="B871" t="s">
        <v>98</v>
      </c>
      <c r="C871" t="s">
        <v>99</v>
      </c>
      <c r="D871" t="s">
        <v>27</v>
      </c>
      <c r="E871" s="7">
        <v>999</v>
      </c>
      <c r="F871" s="7">
        <v>1599</v>
      </c>
      <c r="G871" s="9">
        <v>38</v>
      </c>
      <c r="H871" s="7">
        <v>4.3</v>
      </c>
      <c r="I871" s="7">
        <v>12093</v>
      </c>
      <c r="J871" s="7">
        <f xml:space="preserve"> Table1[[#This Row],[actual_price]] * Table1[[#This Row],[rating_count]]</f>
        <v>19336707</v>
      </c>
      <c r="K871" s="8" t="str">
        <f>IF(Table1[[#This Row],[actual_price]]&lt;200,"&lt;₹200",IF(Table1[[#This Row],[actual_price]]&lt;=500,"₹200–₹500","&gt;₹500"))</f>
        <v>&gt;₹500</v>
      </c>
      <c r="L871" s="8">
        <f xml:space="preserve"> Table1[[#This Row],[rating]] + (Table1[[#This Row],[rating_count]] / 1000)</f>
        <v>16.393000000000001</v>
      </c>
    </row>
    <row r="872" spans="1:12" x14ac:dyDescent="0.25">
      <c r="A872">
        <v>871</v>
      </c>
      <c r="B872" t="s">
        <v>1678</v>
      </c>
      <c r="C872" t="s">
        <v>1679</v>
      </c>
      <c r="D872" t="s">
        <v>1250</v>
      </c>
      <c r="E872" s="7">
        <v>115</v>
      </c>
      <c r="F872" s="7">
        <v>999</v>
      </c>
      <c r="G872" s="9">
        <v>88</v>
      </c>
      <c r="H872" s="7">
        <v>3.3</v>
      </c>
      <c r="I872" s="7">
        <v>5692</v>
      </c>
      <c r="J872" s="7">
        <f xml:space="preserve"> Table1[[#This Row],[actual_price]] * Table1[[#This Row],[rating_count]]</f>
        <v>5686308</v>
      </c>
      <c r="K872" s="8" t="str">
        <f>IF(Table1[[#This Row],[actual_price]]&lt;200,"&lt;₹200",IF(Table1[[#This Row],[actual_price]]&lt;=500,"₹200–₹500","&gt;₹500"))</f>
        <v>&gt;₹500</v>
      </c>
      <c r="L872" s="8">
        <f xml:space="preserve"> Table1[[#This Row],[rating]] + (Table1[[#This Row],[rating_count]] / 1000)</f>
        <v>8.9920000000000009</v>
      </c>
    </row>
    <row r="873" spans="1:12" x14ac:dyDescent="0.25">
      <c r="A873">
        <v>872</v>
      </c>
      <c r="B873" t="s">
        <v>1680</v>
      </c>
      <c r="C873" t="s">
        <v>1681</v>
      </c>
      <c r="D873" t="s">
        <v>1164</v>
      </c>
      <c r="E873" s="7">
        <v>175</v>
      </c>
      <c r="F873" s="7">
        <v>499</v>
      </c>
      <c r="G873" s="9">
        <v>65</v>
      </c>
      <c r="H873" s="7">
        <v>4.0999999999999996</v>
      </c>
      <c r="I873" s="7">
        <v>21</v>
      </c>
      <c r="J873" s="7">
        <f xml:space="preserve"> Table1[[#This Row],[actual_price]] * Table1[[#This Row],[rating_count]]</f>
        <v>10479</v>
      </c>
      <c r="K873" s="8" t="str">
        <f>IF(Table1[[#This Row],[actual_price]]&lt;200,"&lt;₹200",IF(Table1[[#This Row],[actual_price]]&lt;=500,"₹200–₹500","&gt;₹500"))</f>
        <v>₹200–₹500</v>
      </c>
      <c r="L873" s="8">
        <f xml:space="preserve"> Table1[[#This Row],[rating]] + (Table1[[#This Row],[rating_count]] / 1000)</f>
        <v>4.1209999999999996</v>
      </c>
    </row>
    <row r="874" spans="1:12" x14ac:dyDescent="0.25">
      <c r="A874">
        <v>873</v>
      </c>
      <c r="B874" t="s">
        <v>1682</v>
      </c>
      <c r="C874" t="s">
        <v>1683</v>
      </c>
      <c r="D874" t="s">
        <v>1386</v>
      </c>
      <c r="E874" s="7">
        <v>1999</v>
      </c>
      <c r="F874" s="7">
        <v>4700</v>
      </c>
      <c r="G874" s="9">
        <v>57</v>
      </c>
      <c r="H874" s="7">
        <v>3.8</v>
      </c>
      <c r="I874" s="7">
        <v>1880</v>
      </c>
      <c r="J874" s="7">
        <f xml:space="preserve"> Table1[[#This Row],[actual_price]] * Table1[[#This Row],[rating_count]]</f>
        <v>8836000</v>
      </c>
      <c r="K874" s="8" t="str">
        <f>IF(Table1[[#This Row],[actual_price]]&lt;200,"&lt;₹200",IF(Table1[[#This Row],[actual_price]]&lt;=500,"₹200–₹500","&gt;₹500"))</f>
        <v>&gt;₹500</v>
      </c>
      <c r="L874" s="8">
        <f xml:space="preserve"> Table1[[#This Row],[rating]] + (Table1[[#This Row],[rating_count]] / 1000)</f>
        <v>5.68</v>
      </c>
    </row>
    <row r="875" spans="1:12" x14ac:dyDescent="0.25">
      <c r="A875">
        <v>874</v>
      </c>
      <c r="B875" t="s">
        <v>1684</v>
      </c>
      <c r="C875" t="s">
        <v>1685</v>
      </c>
      <c r="D875" t="s">
        <v>1686</v>
      </c>
      <c r="E875" s="7">
        <v>3999</v>
      </c>
      <c r="F875" s="7">
        <v>4332.96</v>
      </c>
      <c r="G875" s="9">
        <v>8</v>
      </c>
      <c r="H875" s="7">
        <v>3.5</v>
      </c>
      <c r="I875" s="7">
        <v>21762</v>
      </c>
      <c r="J875" s="7">
        <f xml:space="preserve"> Table1[[#This Row],[actual_price]] * Table1[[#This Row],[rating_count]]</f>
        <v>94293875.519999996</v>
      </c>
      <c r="K875" s="8" t="str">
        <f>IF(Table1[[#This Row],[actual_price]]&lt;200,"&lt;₹200",IF(Table1[[#This Row],[actual_price]]&lt;=500,"₹200–₹500","&gt;₹500"))</f>
        <v>&gt;₹500</v>
      </c>
      <c r="L875" s="8">
        <f xml:space="preserve"> Table1[[#This Row],[rating]] + (Table1[[#This Row],[rating_count]] / 1000)</f>
        <v>25.262</v>
      </c>
    </row>
    <row r="876" spans="1:12" x14ac:dyDescent="0.25">
      <c r="A876">
        <v>875</v>
      </c>
      <c r="B876" t="s">
        <v>1687</v>
      </c>
      <c r="C876" t="s">
        <v>1688</v>
      </c>
      <c r="D876" t="s">
        <v>1289</v>
      </c>
      <c r="E876" s="7">
        <v>899</v>
      </c>
      <c r="F876" s="7">
        <v>1800</v>
      </c>
      <c r="G876" s="9">
        <v>50</v>
      </c>
      <c r="H876" s="7">
        <v>4.0999999999999996</v>
      </c>
      <c r="I876" s="7">
        <v>22375</v>
      </c>
      <c r="J876" s="7">
        <f xml:space="preserve"> Table1[[#This Row],[actual_price]] * Table1[[#This Row],[rating_count]]</f>
        <v>40275000</v>
      </c>
      <c r="K876" s="8" t="str">
        <f>IF(Table1[[#This Row],[actual_price]]&lt;200,"&lt;₹200",IF(Table1[[#This Row],[actual_price]]&lt;=500,"₹200–₹500","&gt;₹500"))</f>
        <v>&gt;₹500</v>
      </c>
      <c r="L876" s="8">
        <f xml:space="preserve"> Table1[[#This Row],[rating]] + (Table1[[#This Row],[rating_count]] / 1000)</f>
        <v>26.475000000000001</v>
      </c>
    </row>
    <row r="877" spans="1:12" x14ac:dyDescent="0.25">
      <c r="A877">
        <v>876</v>
      </c>
      <c r="B877" t="s">
        <v>1689</v>
      </c>
      <c r="C877" t="s">
        <v>1690</v>
      </c>
      <c r="D877" t="s">
        <v>1269</v>
      </c>
      <c r="E877" s="7">
        <v>299</v>
      </c>
      <c r="F877" s="7">
        <v>990</v>
      </c>
      <c r="G877" s="9">
        <v>70</v>
      </c>
      <c r="H877" s="7">
        <v>4.5</v>
      </c>
      <c r="I877" s="7">
        <v>2453</v>
      </c>
      <c r="J877" s="7">
        <f xml:space="preserve"> Table1[[#This Row],[actual_price]] * Table1[[#This Row],[rating_count]]</f>
        <v>2428470</v>
      </c>
      <c r="K877" s="8" t="str">
        <f>IF(Table1[[#This Row],[actual_price]]&lt;200,"&lt;₹200",IF(Table1[[#This Row],[actual_price]]&lt;=500,"₹200–₹500","&gt;₹500"))</f>
        <v>&gt;₹500</v>
      </c>
      <c r="L877" s="8">
        <f xml:space="preserve"> Table1[[#This Row],[rating]] + (Table1[[#This Row],[rating_count]] / 1000)</f>
        <v>6.9529999999999994</v>
      </c>
    </row>
    <row r="878" spans="1:12" x14ac:dyDescent="0.25">
      <c r="A878">
        <v>877</v>
      </c>
      <c r="B878" t="s">
        <v>1691</v>
      </c>
      <c r="C878" t="s">
        <v>1692</v>
      </c>
      <c r="D878" t="s">
        <v>1164</v>
      </c>
      <c r="E878" s="7">
        <v>3303</v>
      </c>
      <c r="F878" s="7">
        <v>4699</v>
      </c>
      <c r="G878" s="9">
        <v>30</v>
      </c>
      <c r="H878" s="7">
        <v>4.4000000000000004</v>
      </c>
      <c r="I878" s="7">
        <v>13544</v>
      </c>
      <c r="J878" s="7">
        <f xml:space="preserve"> Table1[[#This Row],[actual_price]] * Table1[[#This Row],[rating_count]]</f>
        <v>63643256</v>
      </c>
      <c r="K878" s="8" t="str">
        <f>IF(Table1[[#This Row],[actual_price]]&lt;200,"&lt;₹200",IF(Table1[[#This Row],[actual_price]]&lt;=500,"₹200–₹500","&gt;₹500"))</f>
        <v>&gt;₹500</v>
      </c>
      <c r="L878" s="8">
        <f xml:space="preserve"> Table1[[#This Row],[rating]] + (Table1[[#This Row],[rating_count]] / 1000)</f>
        <v>17.944000000000003</v>
      </c>
    </row>
    <row r="879" spans="1:12" x14ac:dyDescent="0.25">
      <c r="A879">
        <v>878</v>
      </c>
      <c r="B879" t="s">
        <v>1693</v>
      </c>
      <c r="C879" t="s">
        <v>1694</v>
      </c>
      <c r="D879" t="s">
        <v>1534</v>
      </c>
      <c r="E879" s="7">
        <v>1890</v>
      </c>
      <c r="F879" s="7">
        <v>5490</v>
      </c>
      <c r="G879" s="9">
        <v>66</v>
      </c>
      <c r="H879" s="7">
        <v>4.0999999999999996</v>
      </c>
      <c r="I879" s="7">
        <v>10976</v>
      </c>
      <c r="J879" s="7">
        <f xml:space="preserve"> Table1[[#This Row],[actual_price]] * Table1[[#This Row],[rating_count]]</f>
        <v>60258240</v>
      </c>
      <c r="K879" s="8" t="str">
        <f>IF(Table1[[#This Row],[actual_price]]&lt;200,"&lt;₹200",IF(Table1[[#This Row],[actual_price]]&lt;=500,"₹200–₹500","&gt;₹500"))</f>
        <v>&gt;₹500</v>
      </c>
      <c r="L879" s="8">
        <f xml:space="preserve"> Table1[[#This Row],[rating]] + (Table1[[#This Row],[rating_count]] / 1000)</f>
        <v>15.076000000000001</v>
      </c>
    </row>
    <row r="880" spans="1:12" x14ac:dyDescent="0.25">
      <c r="A880">
        <v>879</v>
      </c>
      <c r="B880" t="s">
        <v>1695</v>
      </c>
      <c r="C880" t="s">
        <v>1696</v>
      </c>
      <c r="D880" t="s">
        <v>1459</v>
      </c>
      <c r="E880" s="7">
        <v>90</v>
      </c>
      <c r="F880" s="7">
        <v>100</v>
      </c>
      <c r="G880" s="9">
        <v>10</v>
      </c>
      <c r="H880" s="7">
        <v>4.3</v>
      </c>
      <c r="I880" s="7">
        <v>3061</v>
      </c>
      <c r="J880" s="7">
        <f xml:space="preserve"> Table1[[#This Row],[actual_price]] * Table1[[#This Row],[rating_count]]</f>
        <v>306100</v>
      </c>
      <c r="K880" s="8" t="str">
        <f>IF(Table1[[#This Row],[actual_price]]&lt;200,"&lt;₹200",IF(Table1[[#This Row],[actual_price]]&lt;=500,"₹200–₹500","&gt;₹500"))</f>
        <v>&lt;₹200</v>
      </c>
      <c r="L880" s="8">
        <f xml:space="preserve"> Table1[[#This Row],[rating]] + (Table1[[#This Row],[rating_count]] / 1000)</f>
        <v>7.3609999999999998</v>
      </c>
    </row>
    <row r="881" spans="1:12" x14ac:dyDescent="0.25">
      <c r="A881">
        <v>880</v>
      </c>
      <c r="B881" t="s">
        <v>1697</v>
      </c>
      <c r="C881" t="s">
        <v>1698</v>
      </c>
      <c r="D881" t="s">
        <v>726</v>
      </c>
      <c r="E881" s="7">
        <v>1599</v>
      </c>
      <c r="F881" s="7">
        <v>2790</v>
      </c>
      <c r="G881" s="9">
        <v>43</v>
      </c>
      <c r="H881" s="7">
        <v>3.6</v>
      </c>
      <c r="I881" s="7">
        <v>2272</v>
      </c>
      <c r="J881" s="7">
        <f xml:space="preserve"> Table1[[#This Row],[actual_price]] * Table1[[#This Row],[rating_count]]</f>
        <v>6338880</v>
      </c>
      <c r="K881" s="8" t="str">
        <f>IF(Table1[[#This Row],[actual_price]]&lt;200,"&lt;₹200",IF(Table1[[#This Row],[actual_price]]&lt;=500,"₹200–₹500","&gt;₹500"))</f>
        <v>&gt;₹500</v>
      </c>
      <c r="L881" s="8">
        <f xml:space="preserve"> Table1[[#This Row],[rating]] + (Table1[[#This Row],[rating_count]] / 1000)</f>
        <v>5.8719999999999999</v>
      </c>
    </row>
    <row r="882" spans="1:12" x14ac:dyDescent="0.25">
      <c r="A882">
        <v>881</v>
      </c>
      <c r="B882" t="s">
        <v>1699</v>
      </c>
      <c r="C882" t="s">
        <v>1700</v>
      </c>
      <c r="D882" t="s">
        <v>1541</v>
      </c>
      <c r="E882" s="7">
        <v>599</v>
      </c>
      <c r="F882" s="7">
        <v>999</v>
      </c>
      <c r="G882" s="9">
        <v>40</v>
      </c>
      <c r="H882" s="7">
        <v>4</v>
      </c>
      <c r="I882" s="7">
        <v>7601</v>
      </c>
      <c r="J882" s="7">
        <f xml:space="preserve"> Table1[[#This Row],[actual_price]] * Table1[[#This Row],[rating_count]]</f>
        <v>7593399</v>
      </c>
      <c r="K882" s="8" t="str">
        <f>IF(Table1[[#This Row],[actual_price]]&lt;200,"&lt;₹200",IF(Table1[[#This Row],[actual_price]]&lt;=500,"₹200–₹500","&gt;₹500"))</f>
        <v>&gt;₹500</v>
      </c>
      <c r="L882" s="8">
        <f xml:space="preserve"> Table1[[#This Row],[rating]] + (Table1[[#This Row],[rating_count]] / 1000)</f>
        <v>11.600999999999999</v>
      </c>
    </row>
    <row r="883" spans="1:12" x14ac:dyDescent="0.25">
      <c r="A883">
        <v>882</v>
      </c>
      <c r="B883" t="s">
        <v>104</v>
      </c>
      <c r="C883" t="s">
        <v>105</v>
      </c>
      <c r="D883" t="s">
        <v>27</v>
      </c>
      <c r="E883" s="7">
        <v>507</v>
      </c>
      <c r="F883" s="7">
        <v>1208</v>
      </c>
      <c r="G883" s="9">
        <v>58</v>
      </c>
      <c r="H883" s="7">
        <v>4.0999999999999996</v>
      </c>
      <c r="I883" s="7">
        <v>8131</v>
      </c>
      <c r="J883" s="7">
        <f xml:space="preserve"> Table1[[#This Row],[actual_price]] * Table1[[#This Row],[rating_count]]</f>
        <v>9822248</v>
      </c>
      <c r="K883" s="8" t="str">
        <f>IF(Table1[[#This Row],[actual_price]]&lt;200,"&lt;₹200",IF(Table1[[#This Row],[actual_price]]&lt;=500,"₹200–₹500","&gt;₹500"))</f>
        <v>&gt;₹500</v>
      </c>
      <c r="L883" s="8">
        <f xml:space="preserve"> Table1[[#This Row],[rating]] + (Table1[[#This Row],[rating_count]] / 1000)</f>
        <v>12.231</v>
      </c>
    </row>
    <row r="884" spans="1:12" x14ac:dyDescent="0.25">
      <c r="A884">
        <v>883</v>
      </c>
      <c r="B884" t="s">
        <v>1701</v>
      </c>
      <c r="C884" t="s">
        <v>1702</v>
      </c>
      <c r="D884" t="s">
        <v>1269</v>
      </c>
      <c r="E884" s="7">
        <v>425</v>
      </c>
      <c r="F884" s="7">
        <v>899</v>
      </c>
      <c r="G884" s="9">
        <v>53</v>
      </c>
      <c r="H884" s="7">
        <v>4.5</v>
      </c>
      <c r="I884" s="7">
        <v>4219</v>
      </c>
      <c r="J884" s="7">
        <f xml:space="preserve"> Table1[[#This Row],[actual_price]] * Table1[[#This Row],[rating_count]]</f>
        <v>3792881</v>
      </c>
      <c r="K884" s="8" t="str">
        <f>IF(Table1[[#This Row],[actual_price]]&lt;200,"&lt;₹200",IF(Table1[[#This Row],[actual_price]]&lt;=500,"₹200–₹500","&gt;₹500"))</f>
        <v>&gt;₹500</v>
      </c>
      <c r="L884" s="8">
        <f xml:space="preserve"> Table1[[#This Row],[rating]] + (Table1[[#This Row],[rating_count]] / 1000)</f>
        <v>8.7190000000000012</v>
      </c>
    </row>
    <row r="885" spans="1:12" x14ac:dyDescent="0.25">
      <c r="A885">
        <v>884</v>
      </c>
      <c r="B885" t="s">
        <v>1703</v>
      </c>
      <c r="C885" t="s">
        <v>1704</v>
      </c>
      <c r="D885" t="s">
        <v>1065</v>
      </c>
      <c r="E885" s="7">
        <v>1499</v>
      </c>
      <c r="F885" s="7">
        <v>3999</v>
      </c>
      <c r="G885" s="9">
        <v>63</v>
      </c>
      <c r="H885" s="7">
        <v>4.2</v>
      </c>
      <c r="I885" s="7">
        <v>42775</v>
      </c>
      <c r="J885" s="7">
        <f xml:space="preserve"> Table1[[#This Row],[actual_price]] * Table1[[#This Row],[rating_count]]</f>
        <v>171057225</v>
      </c>
      <c r="K885" s="8" t="str">
        <f>IF(Table1[[#This Row],[actual_price]]&lt;200,"&lt;₹200",IF(Table1[[#This Row],[actual_price]]&lt;=500,"₹200–₹500","&gt;₹500"))</f>
        <v>&gt;₹500</v>
      </c>
      <c r="L885" s="8">
        <f xml:space="preserve"> Table1[[#This Row],[rating]] + (Table1[[#This Row],[rating_count]] / 1000)</f>
        <v>46.975000000000001</v>
      </c>
    </row>
    <row r="886" spans="1:12" x14ac:dyDescent="0.25">
      <c r="A886">
        <v>885</v>
      </c>
      <c r="B886" t="s">
        <v>1705</v>
      </c>
      <c r="C886" t="s">
        <v>1706</v>
      </c>
      <c r="D886" t="s">
        <v>1640</v>
      </c>
      <c r="E886" s="7">
        <v>549</v>
      </c>
      <c r="F886" s="7">
        <v>2499</v>
      </c>
      <c r="G886" s="9">
        <v>78</v>
      </c>
      <c r="H886" s="7">
        <v>4.3</v>
      </c>
      <c r="I886" s="7">
        <v>5556</v>
      </c>
      <c r="J886" s="7">
        <f xml:space="preserve"> Table1[[#This Row],[actual_price]] * Table1[[#This Row],[rating_count]]</f>
        <v>13884444</v>
      </c>
      <c r="K886" s="8" t="str">
        <f>IF(Table1[[#This Row],[actual_price]]&lt;200,"&lt;₹200",IF(Table1[[#This Row],[actual_price]]&lt;=500,"₹200–₹500","&gt;₹500"))</f>
        <v>&gt;₹500</v>
      </c>
      <c r="L886" s="8">
        <f xml:space="preserve"> Table1[[#This Row],[rating]] + (Table1[[#This Row],[rating_count]] / 1000)</f>
        <v>9.8559999999999999</v>
      </c>
    </row>
    <row r="887" spans="1:12" x14ac:dyDescent="0.25">
      <c r="A887">
        <v>886</v>
      </c>
      <c r="B887" t="s">
        <v>111</v>
      </c>
      <c r="C887" t="s">
        <v>112</v>
      </c>
      <c r="D887" t="s">
        <v>10</v>
      </c>
      <c r="E887" s="7">
        <v>199</v>
      </c>
      <c r="F887" s="7">
        <v>395</v>
      </c>
      <c r="G887" s="9">
        <v>50</v>
      </c>
      <c r="H887" s="7">
        <v>4.2</v>
      </c>
      <c r="I887" s="7">
        <v>92595</v>
      </c>
      <c r="J887" s="7">
        <f xml:space="preserve"> Table1[[#This Row],[actual_price]] * Table1[[#This Row],[rating_count]]</f>
        <v>36575025</v>
      </c>
      <c r="K887" s="8" t="str">
        <f>IF(Table1[[#This Row],[actual_price]]&lt;200,"&lt;₹200",IF(Table1[[#This Row],[actual_price]]&lt;=500,"₹200–₹500","&gt;₹500"))</f>
        <v>₹200–₹500</v>
      </c>
      <c r="L887" s="8">
        <f xml:space="preserve"> Table1[[#This Row],[rating]] + (Table1[[#This Row],[rating_count]] / 1000)</f>
        <v>96.795000000000002</v>
      </c>
    </row>
    <row r="888" spans="1:12" x14ac:dyDescent="0.25">
      <c r="A888">
        <v>887</v>
      </c>
      <c r="B888" t="s">
        <v>1707</v>
      </c>
      <c r="C888" t="s">
        <v>1708</v>
      </c>
      <c r="D888" t="s">
        <v>1161</v>
      </c>
      <c r="E888" s="7">
        <v>1295</v>
      </c>
      <c r="F888" s="7">
        <v>1645</v>
      </c>
      <c r="G888" s="9">
        <v>21</v>
      </c>
      <c r="H888" s="7">
        <v>4.5999999999999996</v>
      </c>
      <c r="I888" s="7">
        <v>12375</v>
      </c>
      <c r="J888" s="7">
        <f xml:space="preserve"> Table1[[#This Row],[actual_price]] * Table1[[#This Row],[rating_count]]</f>
        <v>20356875</v>
      </c>
      <c r="K888" s="8" t="str">
        <f>IF(Table1[[#This Row],[actual_price]]&lt;200,"&lt;₹200",IF(Table1[[#This Row],[actual_price]]&lt;=500,"₹200–₹500","&gt;₹500"))</f>
        <v>&gt;₹500</v>
      </c>
      <c r="L888" s="8">
        <f xml:space="preserve"> Table1[[#This Row],[rating]] + (Table1[[#This Row],[rating_count]] / 1000)</f>
        <v>16.975000000000001</v>
      </c>
    </row>
    <row r="889" spans="1:12" x14ac:dyDescent="0.25">
      <c r="A889">
        <v>888</v>
      </c>
      <c r="B889" t="s">
        <v>1709</v>
      </c>
      <c r="C889" t="s">
        <v>1710</v>
      </c>
      <c r="D889" t="s">
        <v>1266</v>
      </c>
      <c r="E889" s="7">
        <v>310</v>
      </c>
      <c r="F889" s="7">
        <v>310</v>
      </c>
      <c r="G889" s="9">
        <v>0</v>
      </c>
      <c r="H889" s="7">
        <v>4.5</v>
      </c>
      <c r="I889" s="7">
        <v>5882</v>
      </c>
      <c r="J889" s="7">
        <f xml:space="preserve"> Table1[[#This Row],[actual_price]] * Table1[[#This Row],[rating_count]]</f>
        <v>1823420</v>
      </c>
      <c r="K889" s="8" t="str">
        <f>IF(Table1[[#This Row],[actual_price]]&lt;200,"&lt;₹200",IF(Table1[[#This Row],[actual_price]]&lt;=500,"₹200–₹500","&gt;₹500"))</f>
        <v>₹200–₹500</v>
      </c>
      <c r="L889" s="8">
        <f xml:space="preserve"> Table1[[#This Row],[rating]] + (Table1[[#This Row],[rating_count]] / 1000)</f>
        <v>10.382</v>
      </c>
    </row>
    <row r="890" spans="1:12" x14ac:dyDescent="0.25">
      <c r="A890">
        <v>889</v>
      </c>
      <c r="B890" t="s">
        <v>1070</v>
      </c>
      <c r="C890" t="s">
        <v>1071</v>
      </c>
      <c r="D890" t="s">
        <v>1072</v>
      </c>
      <c r="E890" s="7">
        <v>149</v>
      </c>
      <c r="F890" s="7">
        <v>149</v>
      </c>
      <c r="G890" s="9">
        <v>0</v>
      </c>
      <c r="H890" s="7">
        <v>4.3</v>
      </c>
      <c r="I890" s="7">
        <v>10833</v>
      </c>
      <c r="J890" s="7">
        <f xml:space="preserve"> Table1[[#This Row],[actual_price]] * Table1[[#This Row],[rating_count]]</f>
        <v>1614117</v>
      </c>
      <c r="K890" s="8" t="str">
        <f>IF(Table1[[#This Row],[actual_price]]&lt;200,"&lt;₹200",IF(Table1[[#This Row],[actual_price]]&lt;=500,"₹200–₹500","&gt;₹500"))</f>
        <v>&lt;₹200</v>
      </c>
      <c r="L890" s="8">
        <f xml:space="preserve"> Table1[[#This Row],[rating]] + (Table1[[#This Row],[rating_count]] / 1000)</f>
        <v>15.132999999999999</v>
      </c>
    </row>
    <row r="891" spans="1:12" x14ac:dyDescent="0.25">
      <c r="A891">
        <v>890</v>
      </c>
      <c r="B891" t="s">
        <v>1711</v>
      </c>
      <c r="C891" t="s">
        <v>1712</v>
      </c>
      <c r="D891" t="s">
        <v>1214</v>
      </c>
      <c r="E891" s="7">
        <v>1149</v>
      </c>
      <c r="F891" s="7">
        <v>1499</v>
      </c>
      <c r="G891" s="9">
        <v>23</v>
      </c>
      <c r="H891" s="7">
        <v>4.0999999999999996</v>
      </c>
      <c r="I891" s="7">
        <v>10443</v>
      </c>
      <c r="J891" s="7">
        <f xml:space="preserve"> Table1[[#This Row],[actual_price]] * Table1[[#This Row],[rating_count]]</f>
        <v>15654057</v>
      </c>
      <c r="K891" s="8" t="str">
        <f>IF(Table1[[#This Row],[actual_price]]&lt;200,"&lt;₹200",IF(Table1[[#This Row],[actual_price]]&lt;=500,"₹200–₹500","&gt;₹500"))</f>
        <v>&gt;₹500</v>
      </c>
      <c r="L891" s="8">
        <f xml:space="preserve"> Table1[[#This Row],[rating]] + (Table1[[#This Row],[rating_count]] / 1000)</f>
        <v>14.542999999999999</v>
      </c>
    </row>
    <row r="892" spans="1:12" x14ac:dyDescent="0.25">
      <c r="A892">
        <v>891</v>
      </c>
      <c r="B892" t="s">
        <v>1713</v>
      </c>
      <c r="C892" t="s">
        <v>1714</v>
      </c>
      <c r="D892" t="s">
        <v>1169</v>
      </c>
      <c r="E892" s="7">
        <v>499</v>
      </c>
      <c r="F892" s="7">
        <v>1299</v>
      </c>
      <c r="G892" s="9">
        <v>62</v>
      </c>
      <c r="H892" s="7">
        <v>4.5</v>
      </c>
      <c r="I892" s="7">
        <v>434</v>
      </c>
      <c r="J892" s="7">
        <f xml:space="preserve"> Table1[[#This Row],[actual_price]] * Table1[[#This Row],[rating_count]]</f>
        <v>563766</v>
      </c>
      <c r="K892" s="8" t="str">
        <f>IF(Table1[[#This Row],[actual_price]]&lt;200,"&lt;₹200",IF(Table1[[#This Row],[actual_price]]&lt;=500,"₹200–₹500","&gt;₹500"))</f>
        <v>&gt;₹500</v>
      </c>
      <c r="L892" s="8">
        <f xml:space="preserve"> Table1[[#This Row],[rating]] + (Table1[[#This Row],[rating_count]] / 1000)</f>
        <v>4.9340000000000002</v>
      </c>
    </row>
    <row r="893" spans="1:12" x14ac:dyDescent="0.25">
      <c r="A893">
        <v>892</v>
      </c>
      <c r="B893" t="s">
        <v>1715</v>
      </c>
      <c r="C893" t="s">
        <v>1716</v>
      </c>
      <c r="D893" t="s">
        <v>726</v>
      </c>
      <c r="E893" s="7">
        <v>999</v>
      </c>
      <c r="F893" s="7">
        <v>4199</v>
      </c>
      <c r="G893" s="9">
        <v>76</v>
      </c>
      <c r="H893" s="7">
        <v>3.5</v>
      </c>
      <c r="I893" s="7">
        <v>1913</v>
      </c>
      <c r="J893" s="7">
        <f xml:space="preserve"> Table1[[#This Row],[actual_price]] * Table1[[#This Row],[rating_count]]</f>
        <v>8032687</v>
      </c>
      <c r="K893" s="8" t="str">
        <f>IF(Table1[[#This Row],[actual_price]]&lt;200,"&lt;₹200",IF(Table1[[#This Row],[actual_price]]&lt;=500,"₹200–₹500","&gt;₹500"))</f>
        <v>&gt;₹500</v>
      </c>
      <c r="L893" s="8">
        <f xml:space="preserve"> Table1[[#This Row],[rating]] + (Table1[[#This Row],[rating_count]] / 1000)</f>
        <v>5.4130000000000003</v>
      </c>
    </row>
    <row r="894" spans="1:12" x14ac:dyDescent="0.25">
      <c r="A894">
        <v>893</v>
      </c>
      <c r="B894" t="s">
        <v>1717</v>
      </c>
      <c r="C894" t="s">
        <v>1718</v>
      </c>
      <c r="D894" t="s">
        <v>1570</v>
      </c>
      <c r="E894" s="7">
        <v>1709</v>
      </c>
      <c r="F894" s="7">
        <v>4000</v>
      </c>
      <c r="G894" s="9">
        <v>57</v>
      </c>
      <c r="H894" s="7">
        <v>4.4000000000000004</v>
      </c>
      <c r="I894" s="7">
        <v>3029</v>
      </c>
      <c r="J894" s="7">
        <f xml:space="preserve"> Table1[[#This Row],[actual_price]] * Table1[[#This Row],[rating_count]]</f>
        <v>12116000</v>
      </c>
      <c r="K894" s="8" t="str">
        <f>IF(Table1[[#This Row],[actual_price]]&lt;200,"&lt;₹200",IF(Table1[[#This Row],[actual_price]]&lt;=500,"₹200–₹500","&gt;₹500"))</f>
        <v>&gt;₹500</v>
      </c>
      <c r="L894" s="8">
        <f xml:space="preserve"> Table1[[#This Row],[rating]] + (Table1[[#This Row],[rating_count]] / 1000)</f>
        <v>7.4290000000000003</v>
      </c>
    </row>
    <row r="895" spans="1:12" x14ac:dyDescent="0.25">
      <c r="A895">
        <v>894</v>
      </c>
      <c r="B895" t="s">
        <v>1719</v>
      </c>
      <c r="C895" t="s">
        <v>1720</v>
      </c>
      <c r="D895" t="s">
        <v>1204</v>
      </c>
      <c r="E895" s="7">
        <v>250</v>
      </c>
      <c r="F895" s="7">
        <v>250</v>
      </c>
      <c r="G895" s="9">
        <v>0</v>
      </c>
      <c r="H895" s="7">
        <v>4.2</v>
      </c>
      <c r="I895" s="7">
        <v>2628</v>
      </c>
      <c r="J895" s="7">
        <f xml:space="preserve"> Table1[[#This Row],[actual_price]] * Table1[[#This Row],[rating_count]]</f>
        <v>657000</v>
      </c>
      <c r="K895" s="8" t="str">
        <f>IF(Table1[[#This Row],[actual_price]]&lt;200,"&lt;₹200",IF(Table1[[#This Row],[actual_price]]&lt;=500,"₹200–₹500","&gt;₹500"))</f>
        <v>₹200–₹500</v>
      </c>
      <c r="L895" s="8">
        <f xml:space="preserve"> Table1[[#This Row],[rating]] + (Table1[[#This Row],[rating_count]] / 1000)</f>
        <v>6.8280000000000003</v>
      </c>
    </row>
    <row r="896" spans="1:12" x14ac:dyDescent="0.25">
      <c r="A896">
        <v>895</v>
      </c>
      <c r="B896" t="s">
        <v>113</v>
      </c>
      <c r="C896" t="s">
        <v>114</v>
      </c>
      <c r="D896" t="s">
        <v>27</v>
      </c>
      <c r="E896" s="7">
        <v>1199</v>
      </c>
      <c r="F896" s="7">
        <v>2199</v>
      </c>
      <c r="G896" s="9">
        <v>45</v>
      </c>
      <c r="H896" s="7">
        <v>4.4000000000000004</v>
      </c>
      <c r="I896" s="7">
        <v>24780</v>
      </c>
      <c r="J896" s="7">
        <f xml:space="preserve"> Table1[[#This Row],[actual_price]] * Table1[[#This Row],[rating_count]]</f>
        <v>54491220</v>
      </c>
      <c r="K896" s="8" t="str">
        <f>IF(Table1[[#This Row],[actual_price]]&lt;200,"&lt;₹200",IF(Table1[[#This Row],[actual_price]]&lt;=500,"₹200–₹500","&gt;₹500"))</f>
        <v>&gt;₹500</v>
      </c>
      <c r="L896" s="8">
        <f xml:space="preserve"> Table1[[#This Row],[rating]] + (Table1[[#This Row],[rating_count]] / 1000)</f>
        <v>29.18</v>
      </c>
    </row>
    <row r="897" spans="1:12" x14ac:dyDescent="0.25">
      <c r="A897">
        <v>896</v>
      </c>
      <c r="B897" t="s">
        <v>1721</v>
      </c>
      <c r="C897" t="s">
        <v>1722</v>
      </c>
      <c r="D897" t="s">
        <v>1723</v>
      </c>
      <c r="E897" s="7">
        <v>90</v>
      </c>
      <c r="F897" s="7">
        <v>100</v>
      </c>
      <c r="G897" s="9">
        <v>10</v>
      </c>
      <c r="H897" s="7">
        <v>4.4000000000000004</v>
      </c>
      <c r="I897" s="7">
        <v>10718</v>
      </c>
      <c r="J897" s="7">
        <f xml:space="preserve"> Table1[[#This Row],[actual_price]] * Table1[[#This Row],[rating_count]]</f>
        <v>1071800</v>
      </c>
      <c r="K897" s="8" t="str">
        <f>IF(Table1[[#This Row],[actual_price]]&lt;200,"&lt;₹200",IF(Table1[[#This Row],[actual_price]]&lt;=500,"₹200–₹500","&gt;₹500"))</f>
        <v>&lt;₹200</v>
      </c>
      <c r="L897" s="8">
        <f xml:space="preserve"> Table1[[#This Row],[rating]] + (Table1[[#This Row],[rating_count]] / 1000)</f>
        <v>15.118</v>
      </c>
    </row>
    <row r="898" spans="1:12" x14ac:dyDescent="0.25">
      <c r="A898">
        <v>897</v>
      </c>
      <c r="B898" t="s">
        <v>1724</v>
      </c>
      <c r="C898" t="s">
        <v>1725</v>
      </c>
      <c r="D898" t="s">
        <v>930</v>
      </c>
      <c r="E898" s="7">
        <v>2025</v>
      </c>
      <c r="F898" s="7">
        <v>5999</v>
      </c>
      <c r="G898" s="9">
        <v>66</v>
      </c>
      <c r="H898" s="7">
        <v>4.2</v>
      </c>
      <c r="I898" s="7">
        <v>6233</v>
      </c>
      <c r="J898" s="7">
        <f xml:space="preserve"> Table1[[#This Row],[actual_price]] * Table1[[#This Row],[rating_count]]</f>
        <v>37391767</v>
      </c>
      <c r="K898" s="8" t="str">
        <f>IF(Table1[[#This Row],[actual_price]]&lt;200,"&lt;₹200",IF(Table1[[#This Row],[actual_price]]&lt;=500,"₹200–₹500","&gt;₹500"))</f>
        <v>&gt;₹500</v>
      </c>
      <c r="L898" s="8">
        <f xml:space="preserve"> Table1[[#This Row],[rating]] + (Table1[[#This Row],[rating_count]] / 1000)</f>
        <v>10.433</v>
      </c>
    </row>
    <row r="899" spans="1:12" x14ac:dyDescent="0.25">
      <c r="A899">
        <v>898</v>
      </c>
      <c r="B899" t="s">
        <v>1726</v>
      </c>
      <c r="C899" t="s">
        <v>1727</v>
      </c>
      <c r="D899" t="s">
        <v>1263</v>
      </c>
      <c r="E899" s="7">
        <v>1495</v>
      </c>
      <c r="F899" s="7">
        <v>1995</v>
      </c>
      <c r="G899" s="9">
        <v>25</v>
      </c>
      <c r="H899" s="7">
        <v>4.5</v>
      </c>
      <c r="I899" s="7">
        <v>10541</v>
      </c>
      <c r="J899" s="7">
        <f xml:space="preserve"> Table1[[#This Row],[actual_price]] * Table1[[#This Row],[rating_count]]</f>
        <v>21029295</v>
      </c>
      <c r="K899" s="8" t="str">
        <f>IF(Table1[[#This Row],[actual_price]]&lt;200,"&lt;₹200",IF(Table1[[#This Row],[actual_price]]&lt;=500,"₹200–₹500","&gt;₹500"))</f>
        <v>&gt;₹500</v>
      </c>
      <c r="L899" s="8">
        <f xml:space="preserve"> Table1[[#This Row],[rating]] + (Table1[[#This Row],[rating_count]] / 1000)</f>
        <v>15.041</v>
      </c>
    </row>
    <row r="900" spans="1:12" x14ac:dyDescent="0.25">
      <c r="A900">
        <v>899</v>
      </c>
      <c r="B900" t="s">
        <v>117</v>
      </c>
      <c r="C900" t="s">
        <v>118</v>
      </c>
      <c r="D900" t="s">
        <v>10</v>
      </c>
      <c r="E900" s="7">
        <v>799</v>
      </c>
      <c r="F900" s="7">
        <v>2100</v>
      </c>
      <c r="G900" s="9">
        <v>62</v>
      </c>
      <c r="H900" s="7">
        <v>4.3</v>
      </c>
      <c r="I900" s="7">
        <v>8188</v>
      </c>
      <c r="J900" s="7">
        <f xml:space="preserve"> Table1[[#This Row],[actual_price]] * Table1[[#This Row],[rating_count]]</f>
        <v>17194800</v>
      </c>
      <c r="K900" s="8" t="str">
        <f>IF(Table1[[#This Row],[actual_price]]&lt;200,"&lt;₹200",IF(Table1[[#This Row],[actual_price]]&lt;=500,"₹200–₹500","&gt;₹500"))</f>
        <v>&gt;₹500</v>
      </c>
      <c r="L900" s="8">
        <f xml:space="preserve"> Table1[[#This Row],[rating]] + (Table1[[#This Row],[rating_count]] / 1000)</f>
        <v>12.488</v>
      </c>
    </row>
    <row r="901" spans="1:12" x14ac:dyDescent="0.25">
      <c r="A901">
        <v>900</v>
      </c>
      <c r="B901" t="s">
        <v>1728</v>
      </c>
      <c r="C901" t="s">
        <v>1729</v>
      </c>
      <c r="D901" t="s">
        <v>1305</v>
      </c>
      <c r="E901" s="7">
        <v>899</v>
      </c>
      <c r="F901" s="7">
        <v>1199</v>
      </c>
      <c r="G901" s="9">
        <v>25</v>
      </c>
      <c r="H901" s="7">
        <v>3.8</v>
      </c>
      <c r="I901" s="7">
        <v>10751</v>
      </c>
      <c r="J901" s="7">
        <f xml:space="preserve"> Table1[[#This Row],[actual_price]] * Table1[[#This Row],[rating_count]]</f>
        <v>12890449</v>
      </c>
      <c r="K901" s="8" t="str">
        <f>IF(Table1[[#This Row],[actual_price]]&lt;200,"&lt;₹200",IF(Table1[[#This Row],[actual_price]]&lt;=500,"₹200–₹500","&gt;₹500"))</f>
        <v>&gt;₹500</v>
      </c>
      <c r="L901" s="8">
        <f xml:space="preserve"> Table1[[#This Row],[rating]] + (Table1[[#This Row],[rating_count]] / 1000)</f>
        <v>14.550999999999998</v>
      </c>
    </row>
    <row r="902" spans="1:12" x14ac:dyDescent="0.25">
      <c r="A902">
        <v>901</v>
      </c>
      <c r="B902" t="s">
        <v>1730</v>
      </c>
      <c r="C902" t="s">
        <v>1731</v>
      </c>
      <c r="D902" t="s">
        <v>1732</v>
      </c>
      <c r="E902" s="7">
        <v>349</v>
      </c>
      <c r="F902" s="7">
        <v>999</v>
      </c>
      <c r="G902" s="9">
        <v>65</v>
      </c>
      <c r="H902" s="7">
        <v>3.9</v>
      </c>
      <c r="I902" s="7">
        <v>817</v>
      </c>
      <c r="J902" s="7">
        <f xml:space="preserve"> Table1[[#This Row],[actual_price]] * Table1[[#This Row],[rating_count]]</f>
        <v>816183</v>
      </c>
      <c r="K902" s="8" t="str">
        <f>IF(Table1[[#This Row],[actual_price]]&lt;200,"&lt;₹200",IF(Table1[[#This Row],[actual_price]]&lt;=500,"₹200–₹500","&gt;₹500"))</f>
        <v>&gt;₹500</v>
      </c>
      <c r="L902" s="8">
        <f xml:space="preserve"> Table1[[#This Row],[rating]] + (Table1[[#This Row],[rating_count]] / 1000)</f>
        <v>4.7169999999999996</v>
      </c>
    </row>
    <row r="903" spans="1:12" x14ac:dyDescent="0.25">
      <c r="A903">
        <v>902</v>
      </c>
      <c r="B903" t="s">
        <v>1733</v>
      </c>
      <c r="C903" t="s">
        <v>1734</v>
      </c>
      <c r="D903" t="s">
        <v>702</v>
      </c>
      <c r="E903" s="7">
        <v>900</v>
      </c>
      <c r="F903" s="7">
        <v>2499</v>
      </c>
      <c r="G903" s="9">
        <v>64</v>
      </c>
      <c r="H903" s="7">
        <v>4</v>
      </c>
      <c r="I903" s="7">
        <v>36384</v>
      </c>
      <c r="J903" s="7">
        <f xml:space="preserve"> Table1[[#This Row],[actual_price]] * Table1[[#This Row],[rating_count]]</f>
        <v>90923616</v>
      </c>
      <c r="K903" s="8" t="str">
        <f>IF(Table1[[#This Row],[actual_price]]&lt;200,"&lt;₹200",IF(Table1[[#This Row],[actual_price]]&lt;=500,"₹200–₹500","&gt;₹500"))</f>
        <v>&gt;₹500</v>
      </c>
      <c r="L903" s="8">
        <f xml:space="preserve"> Table1[[#This Row],[rating]] + (Table1[[#This Row],[rating_count]] / 1000)</f>
        <v>40.384</v>
      </c>
    </row>
    <row r="904" spans="1:12" x14ac:dyDescent="0.25">
      <c r="A904">
        <v>903</v>
      </c>
      <c r="B904" t="s">
        <v>1735</v>
      </c>
      <c r="C904" t="s">
        <v>1736</v>
      </c>
      <c r="D904" t="s">
        <v>1386</v>
      </c>
      <c r="E904" s="7">
        <v>2490</v>
      </c>
      <c r="F904" s="7">
        <v>3990</v>
      </c>
      <c r="G904" s="9">
        <v>38</v>
      </c>
      <c r="H904" s="7">
        <v>4.0999999999999996</v>
      </c>
      <c r="I904" s="7">
        <v>3606</v>
      </c>
      <c r="J904" s="7">
        <f xml:space="preserve"> Table1[[#This Row],[actual_price]] * Table1[[#This Row],[rating_count]]</f>
        <v>14387940</v>
      </c>
      <c r="K904" s="8" t="str">
        <f>IF(Table1[[#This Row],[actual_price]]&lt;200,"&lt;₹200",IF(Table1[[#This Row],[actual_price]]&lt;=500,"₹200–₹500","&gt;₹500"))</f>
        <v>&gt;₹500</v>
      </c>
      <c r="L904" s="8">
        <f xml:space="preserve"> Table1[[#This Row],[rating]] + (Table1[[#This Row],[rating_count]] / 1000)</f>
        <v>7.7059999999999995</v>
      </c>
    </row>
    <row r="905" spans="1:12" x14ac:dyDescent="0.25">
      <c r="A905">
        <v>904</v>
      </c>
      <c r="B905" t="s">
        <v>1737</v>
      </c>
      <c r="C905" t="s">
        <v>1738</v>
      </c>
      <c r="D905" t="s">
        <v>1308</v>
      </c>
      <c r="E905" s="7">
        <v>116</v>
      </c>
      <c r="F905" s="7">
        <v>200</v>
      </c>
      <c r="G905" s="9">
        <v>42</v>
      </c>
      <c r="H905" s="7">
        <v>4.4000000000000004</v>
      </c>
      <c r="I905" s="7">
        <v>357</v>
      </c>
      <c r="J905" s="7">
        <f xml:space="preserve"> Table1[[#This Row],[actual_price]] * Table1[[#This Row],[rating_count]]</f>
        <v>71400</v>
      </c>
      <c r="K905" s="8" t="str">
        <f>IF(Table1[[#This Row],[actual_price]]&lt;200,"&lt;₹200",IF(Table1[[#This Row],[actual_price]]&lt;=500,"₹200–₹500","&gt;₹500"))</f>
        <v>₹200–₹500</v>
      </c>
      <c r="L905" s="8">
        <f xml:space="preserve"> Table1[[#This Row],[rating]] + (Table1[[#This Row],[rating_count]] / 1000)</f>
        <v>4.7570000000000006</v>
      </c>
    </row>
    <row r="906" spans="1:12" x14ac:dyDescent="0.25">
      <c r="A906">
        <v>905</v>
      </c>
      <c r="B906" t="s">
        <v>1739</v>
      </c>
      <c r="C906" t="s">
        <v>1740</v>
      </c>
      <c r="D906" t="s">
        <v>1266</v>
      </c>
      <c r="E906" s="7">
        <v>200</v>
      </c>
      <c r="F906" s="7">
        <v>230</v>
      </c>
      <c r="G906" s="9">
        <v>13</v>
      </c>
      <c r="H906" s="7">
        <v>4.4000000000000004</v>
      </c>
      <c r="I906" s="7">
        <v>10170</v>
      </c>
      <c r="J906" s="7">
        <f xml:space="preserve"> Table1[[#This Row],[actual_price]] * Table1[[#This Row],[rating_count]]</f>
        <v>2339100</v>
      </c>
      <c r="K906" s="8" t="str">
        <f>IF(Table1[[#This Row],[actual_price]]&lt;200,"&lt;₹200",IF(Table1[[#This Row],[actual_price]]&lt;=500,"₹200–₹500","&gt;₹500"))</f>
        <v>₹200–₹500</v>
      </c>
      <c r="L906" s="8">
        <f xml:space="preserve"> Table1[[#This Row],[rating]] + (Table1[[#This Row],[rating_count]] / 1000)</f>
        <v>14.57</v>
      </c>
    </row>
    <row r="907" spans="1:12" x14ac:dyDescent="0.25">
      <c r="A907">
        <v>906</v>
      </c>
      <c r="B907" t="s">
        <v>1741</v>
      </c>
      <c r="C907" t="s">
        <v>1742</v>
      </c>
      <c r="D907" t="s">
        <v>1607</v>
      </c>
      <c r="E907" s="7">
        <v>1249</v>
      </c>
      <c r="F907" s="7">
        <v>2796</v>
      </c>
      <c r="G907" s="9">
        <v>55</v>
      </c>
      <c r="H907" s="7">
        <v>4.4000000000000004</v>
      </c>
      <c r="I907" s="7">
        <v>4598</v>
      </c>
      <c r="J907" s="7">
        <f xml:space="preserve"> Table1[[#This Row],[actual_price]] * Table1[[#This Row],[rating_count]]</f>
        <v>12856008</v>
      </c>
      <c r="K907" s="8" t="str">
        <f>IF(Table1[[#This Row],[actual_price]]&lt;200,"&lt;₹200",IF(Table1[[#This Row],[actual_price]]&lt;=500,"₹200–₹500","&gt;₹500"))</f>
        <v>&gt;₹500</v>
      </c>
      <c r="L907" s="8">
        <f xml:space="preserve"> Table1[[#This Row],[rating]] + (Table1[[#This Row],[rating_count]] / 1000)</f>
        <v>8.9980000000000011</v>
      </c>
    </row>
    <row r="908" spans="1:12" x14ac:dyDescent="0.25">
      <c r="A908">
        <v>907</v>
      </c>
      <c r="B908" t="s">
        <v>1743</v>
      </c>
      <c r="C908" t="s">
        <v>1744</v>
      </c>
      <c r="D908" t="s">
        <v>1745</v>
      </c>
      <c r="E908" s="7">
        <v>649</v>
      </c>
      <c r="F908" s="7">
        <v>999</v>
      </c>
      <c r="G908" s="9">
        <v>35</v>
      </c>
      <c r="H908" s="7">
        <v>3.5</v>
      </c>
      <c r="I908" s="7">
        <v>7222</v>
      </c>
      <c r="J908" s="7">
        <f xml:space="preserve"> Table1[[#This Row],[actual_price]] * Table1[[#This Row],[rating_count]]</f>
        <v>7214778</v>
      </c>
      <c r="K908" s="8" t="str">
        <f>IF(Table1[[#This Row],[actual_price]]&lt;200,"&lt;₹200",IF(Table1[[#This Row],[actual_price]]&lt;=500,"₹200–₹500","&gt;₹500"))</f>
        <v>&gt;₹500</v>
      </c>
      <c r="L908" s="8">
        <f xml:space="preserve"> Table1[[#This Row],[rating]] + (Table1[[#This Row],[rating_count]] / 1000)</f>
        <v>10.722000000000001</v>
      </c>
    </row>
    <row r="909" spans="1:12" x14ac:dyDescent="0.25">
      <c r="A909">
        <v>908</v>
      </c>
      <c r="B909" t="s">
        <v>1746</v>
      </c>
      <c r="C909" t="s">
        <v>1747</v>
      </c>
      <c r="D909" t="s">
        <v>1748</v>
      </c>
      <c r="E909" s="7">
        <v>2649</v>
      </c>
      <c r="F909" s="7">
        <v>3499</v>
      </c>
      <c r="G909" s="9">
        <v>24</v>
      </c>
      <c r="H909" s="7">
        <v>4.5</v>
      </c>
      <c r="I909" s="7">
        <v>1271</v>
      </c>
      <c r="J909" s="7">
        <f xml:space="preserve"> Table1[[#This Row],[actual_price]] * Table1[[#This Row],[rating_count]]</f>
        <v>4447229</v>
      </c>
      <c r="K909" s="8" t="str">
        <f>IF(Table1[[#This Row],[actual_price]]&lt;200,"&lt;₹200",IF(Table1[[#This Row],[actual_price]]&lt;=500,"₹200–₹500","&gt;₹500"))</f>
        <v>&gt;₹500</v>
      </c>
      <c r="L909" s="8">
        <f xml:space="preserve"> Table1[[#This Row],[rating]] + (Table1[[#This Row],[rating_count]] / 1000)</f>
        <v>5.7709999999999999</v>
      </c>
    </row>
    <row r="910" spans="1:12" x14ac:dyDescent="0.25">
      <c r="A910">
        <v>909</v>
      </c>
      <c r="B910" t="s">
        <v>122</v>
      </c>
      <c r="C910" t="s">
        <v>123</v>
      </c>
      <c r="D910" t="s">
        <v>10</v>
      </c>
      <c r="E910" s="7">
        <v>199</v>
      </c>
      <c r="F910" s="7">
        <v>349</v>
      </c>
      <c r="G910" s="9">
        <v>43</v>
      </c>
      <c r="H910" s="7">
        <v>4.0999999999999996</v>
      </c>
      <c r="I910" s="7">
        <v>314</v>
      </c>
      <c r="J910" s="7">
        <f xml:space="preserve"> Table1[[#This Row],[actual_price]] * Table1[[#This Row],[rating_count]]</f>
        <v>109586</v>
      </c>
      <c r="K910" s="8" t="str">
        <f>IF(Table1[[#This Row],[actual_price]]&lt;200,"&lt;₹200",IF(Table1[[#This Row],[actual_price]]&lt;=500,"₹200–₹500","&gt;₹500"))</f>
        <v>₹200–₹500</v>
      </c>
      <c r="L910" s="8">
        <f xml:space="preserve"> Table1[[#This Row],[rating]] + (Table1[[#This Row],[rating_count]] / 1000)</f>
        <v>4.4139999999999997</v>
      </c>
    </row>
    <row r="911" spans="1:12" x14ac:dyDescent="0.25">
      <c r="A911">
        <v>910</v>
      </c>
      <c r="B911" t="s">
        <v>1749</v>
      </c>
      <c r="C911" t="s">
        <v>1750</v>
      </c>
      <c r="D911" t="s">
        <v>1247</v>
      </c>
      <c r="E911" s="7">
        <v>596</v>
      </c>
      <c r="F911" s="7">
        <v>723</v>
      </c>
      <c r="G911" s="9">
        <v>18</v>
      </c>
      <c r="H911" s="7">
        <v>4.4000000000000004</v>
      </c>
      <c r="I911" s="7">
        <v>3219</v>
      </c>
      <c r="J911" s="7">
        <f xml:space="preserve"> Table1[[#This Row],[actual_price]] * Table1[[#This Row],[rating_count]]</f>
        <v>2327337</v>
      </c>
      <c r="K911" s="8" t="str">
        <f>IF(Table1[[#This Row],[actual_price]]&lt;200,"&lt;₹200",IF(Table1[[#This Row],[actual_price]]&lt;=500,"₹200–₹500","&gt;₹500"))</f>
        <v>&gt;₹500</v>
      </c>
      <c r="L911" s="8">
        <f xml:space="preserve"> Table1[[#This Row],[rating]] + (Table1[[#This Row],[rating_count]] / 1000)</f>
        <v>7.6189999999999998</v>
      </c>
    </row>
    <row r="912" spans="1:12" x14ac:dyDescent="0.25">
      <c r="A912">
        <v>911</v>
      </c>
      <c r="B912" t="s">
        <v>1751</v>
      </c>
      <c r="C912" t="s">
        <v>1752</v>
      </c>
      <c r="D912" t="s">
        <v>695</v>
      </c>
      <c r="E912" s="7">
        <v>2499</v>
      </c>
      <c r="F912" s="7">
        <v>5999</v>
      </c>
      <c r="G912" s="9">
        <v>58</v>
      </c>
      <c r="H912" s="7">
        <v>4.0999999999999996</v>
      </c>
      <c r="I912" s="7">
        <v>38879</v>
      </c>
      <c r="J912" s="7">
        <f xml:space="preserve"> Table1[[#This Row],[actual_price]] * Table1[[#This Row],[rating_count]]</f>
        <v>233235121</v>
      </c>
      <c r="K912" s="8" t="str">
        <f>IF(Table1[[#This Row],[actual_price]]&lt;200,"&lt;₹200",IF(Table1[[#This Row],[actual_price]]&lt;=500,"₹200–₹500","&gt;₹500"))</f>
        <v>&gt;₹500</v>
      </c>
      <c r="L912" s="8">
        <f xml:space="preserve"> Table1[[#This Row],[rating]] + (Table1[[#This Row],[rating_count]] / 1000)</f>
        <v>42.978999999999999</v>
      </c>
    </row>
    <row r="913" spans="1:12" x14ac:dyDescent="0.25">
      <c r="A913">
        <v>912</v>
      </c>
      <c r="B913" t="s">
        <v>1753</v>
      </c>
      <c r="C913" t="s">
        <v>1754</v>
      </c>
      <c r="D913" t="s">
        <v>1755</v>
      </c>
      <c r="E913" s="7">
        <v>4999</v>
      </c>
      <c r="F913" s="7">
        <v>12499</v>
      </c>
      <c r="G913" s="9">
        <v>60</v>
      </c>
      <c r="H913" s="7">
        <v>4.2</v>
      </c>
      <c r="I913" s="7">
        <v>4541</v>
      </c>
      <c r="J913" s="7">
        <f xml:space="preserve"> Table1[[#This Row],[actual_price]] * Table1[[#This Row],[rating_count]]</f>
        <v>56757959</v>
      </c>
      <c r="K913" s="8" t="str">
        <f>IF(Table1[[#This Row],[actual_price]]&lt;200,"&lt;₹200",IF(Table1[[#This Row],[actual_price]]&lt;=500,"₹200–₹500","&gt;₹500"))</f>
        <v>&gt;₹500</v>
      </c>
      <c r="L913" s="8">
        <f xml:space="preserve"> Table1[[#This Row],[rating]] + (Table1[[#This Row],[rating_count]] / 1000)</f>
        <v>8.7409999999999997</v>
      </c>
    </row>
    <row r="914" spans="1:12" x14ac:dyDescent="0.25">
      <c r="A914">
        <v>913</v>
      </c>
      <c r="B914" t="s">
        <v>1756</v>
      </c>
      <c r="C914" t="s">
        <v>1757</v>
      </c>
      <c r="D914" t="s">
        <v>726</v>
      </c>
      <c r="E914" s="7">
        <v>399</v>
      </c>
      <c r="F914" s="7">
        <v>1290</v>
      </c>
      <c r="G914" s="9">
        <v>69</v>
      </c>
      <c r="H914" s="7">
        <v>4.2</v>
      </c>
      <c r="I914" s="7">
        <v>76042</v>
      </c>
      <c r="J914" s="7">
        <f xml:space="preserve"> Table1[[#This Row],[actual_price]] * Table1[[#This Row],[rating_count]]</f>
        <v>98094180</v>
      </c>
      <c r="K914" s="8" t="str">
        <f>IF(Table1[[#This Row],[actual_price]]&lt;200,"&lt;₹200",IF(Table1[[#This Row],[actual_price]]&lt;=500,"₹200–₹500","&gt;₹500"))</f>
        <v>&gt;₹500</v>
      </c>
      <c r="L914" s="8">
        <f xml:space="preserve"> Table1[[#This Row],[rating]] + (Table1[[#This Row],[rating_count]] / 1000)</f>
        <v>80.242000000000004</v>
      </c>
    </row>
    <row r="915" spans="1:12" x14ac:dyDescent="0.25">
      <c r="A915">
        <v>914</v>
      </c>
      <c r="B915" t="s">
        <v>1758</v>
      </c>
      <c r="C915" t="s">
        <v>1759</v>
      </c>
      <c r="D915" t="s">
        <v>1308</v>
      </c>
      <c r="E915" s="7">
        <v>116</v>
      </c>
      <c r="F915" s="7">
        <v>200</v>
      </c>
      <c r="G915" s="9">
        <v>42</v>
      </c>
      <c r="H915" s="7">
        <v>4.3</v>
      </c>
      <c r="I915" s="7">
        <v>485</v>
      </c>
      <c r="J915" s="7">
        <f xml:space="preserve"> Table1[[#This Row],[actual_price]] * Table1[[#This Row],[rating_count]]</f>
        <v>97000</v>
      </c>
      <c r="K915" s="8" t="str">
        <f>IF(Table1[[#This Row],[actual_price]]&lt;200,"&lt;₹200",IF(Table1[[#This Row],[actual_price]]&lt;=500,"₹200–₹500","&gt;₹500"))</f>
        <v>₹200–₹500</v>
      </c>
      <c r="L915" s="8">
        <f xml:space="preserve"> Table1[[#This Row],[rating]] + (Table1[[#This Row],[rating_count]] / 1000)</f>
        <v>4.7850000000000001</v>
      </c>
    </row>
    <row r="916" spans="1:12" x14ac:dyDescent="0.25">
      <c r="A916">
        <v>915</v>
      </c>
      <c r="B916" t="s">
        <v>1760</v>
      </c>
      <c r="C916" t="s">
        <v>1761</v>
      </c>
      <c r="D916" t="s">
        <v>1386</v>
      </c>
      <c r="E916" s="7">
        <v>4499</v>
      </c>
      <c r="F916" s="7">
        <v>5999</v>
      </c>
      <c r="G916" s="9">
        <v>25</v>
      </c>
      <c r="H916" s="7">
        <v>4.3</v>
      </c>
      <c r="I916" s="7">
        <v>44696</v>
      </c>
      <c r="J916" s="7">
        <f xml:space="preserve"> Table1[[#This Row],[actual_price]] * Table1[[#This Row],[rating_count]]</f>
        <v>268131304</v>
      </c>
      <c r="K916" s="8" t="str">
        <f>IF(Table1[[#This Row],[actual_price]]&lt;200,"&lt;₹200",IF(Table1[[#This Row],[actual_price]]&lt;=500,"₹200–₹500","&gt;₹500"))</f>
        <v>&gt;₹500</v>
      </c>
      <c r="L916" s="8">
        <f xml:space="preserve"> Table1[[#This Row],[rating]] + (Table1[[#This Row],[rating_count]] / 1000)</f>
        <v>48.995999999999995</v>
      </c>
    </row>
    <row r="917" spans="1:12" x14ac:dyDescent="0.25">
      <c r="A917">
        <v>916</v>
      </c>
      <c r="B917" t="s">
        <v>1762</v>
      </c>
      <c r="C917" t="s">
        <v>1763</v>
      </c>
      <c r="D917" t="s">
        <v>1428</v>
      </c>
      <c r="E917" s="7">
        <v>330</v>
      </c>
      <c r="F917" s="7">
        <v>499</v>
      </c>
      <c r="G917" s="9">
        <v>34</v>
      </c>
      <c r="H917" s="7">
        <v>3.7</v>
      </c>
      <c r="I917" s="7">
        <v>8566</v>
      </c>
      <c r="J917" s="7">
        <f xml:space="preserve"> Table1[[#This Row],[actual_price]] * Table1[[#This Row],[rating_count]]</f>
        <v>4274434</v>
      </c>
      <c r="K917" s="8" t="str">
        <f>IF(Table1[[#This Row],[actual_price]]&lt;200,"&lt;₹200",IF(Table1[[#This Row],[actual_price]]&lt;=500,"₹200–₹500","&gt;₹500"))</f>
        <v>₹200–₹500</v>
      </c>
      <c r="L917" s="8">
        <f xml:space="preserve"> Table1[[#This Row],[rating]] + (Table1[[#This Row],[rating_count]] / 1000)</f>
        <v>12.266000000000002</v>
      </c>
    </row>
    <row r="918" spans="1:12" x14ac:dyDescent="0.25">
      <c r="A918">
        <v>917</v>
      </c>
      <c r="B918" t="s">
        <v>1764</v>
      </c>
      <c r="C918" t="s">
        <v>1765</v>
      </c>
      <c r="D918" t="s">
        <v>1292</v>
      </c>
      <c r="E918" s="7">
        <v>649</v>
      </c>
      <c r="F918" s="7">
        <v>2499</v>
      </c>
      <c r="G918" s="9">
        <v>74</v>
      </c>
      <c r="H918" s="7">
        <v>3.9</v>
      </c>
      <c r="I918" s="7">
        <v>13049</v>
      </c>
      <c r="J918" s="7">
        <f xml:space="preserve"> Table1[[#This Row],[actual_price]] * Table1[[#This Row],[rating_count]]</f>
        <v>32609451</v>
      </c>
      <c r="K918" s="8" t="str">
        <f>IF(Table1[[#This Row],[actual_price]]&lt;200,"&lt;₹200",IF(Table1[[#This Row],[actual_price]]&lt;=500,"₹200–₹500","&gt;₹500"))</f>
        <v>&gt;₹500</v>
      </c>
      <c r="L918" s="8">
        <f xml:space="preserve"> Table1[[#This Row],[rating]] + (Table1[[#This Row],[rating_count]] / 1000)</f>
        <v>16.948999999999998</v>
      </c>
    </row>
    <row r="919" spans="1:12" x14ac:dyDescent="0.25">
      <c r="A919">
        <v>918</v>
      </c>
      <c r="B919" t="s">
        <v>1766</v>
      </c>
      <c r="C919" t="s">
        <v>1767</v>
      </c>
      <c r="D919" t="s">
        <v>1405</v>
      </c>
      <c r="E919" s="7">
        <v>1234</v>
      </c>
      <c r="F919" s="7">
        <v>1599</v>
      </c>
      <c r="G919" s="9">
        <v>23</v>
      </c>
      <c r="H919" s="7">
        <v>4.5</v>
      </c>
      <c r="I919" s="7">
        <v>16680</v>
      </c>
      <c r="J919" s="7">
        <f xml:space="preserve"> Table1[[#This Row],[actual_price]] * Table1[[#This Row],[rating_count]]</f>
        <v>26671320</v>
      </c>
      <c r="K919" s="8" t="str">
        <f>IF(Table1[[#This Row],[actual_price]]&lt;200,"&lt;₹200",IF(Table1[[#This Row],[actual_price]]&lt;=500,"₹200–₹500","&gt;₹500"))</f>
        <v>&gt;₹500</v>
      </c>
      <c r="L919" s="8">
        <f xml:space="preserve"> Table1[[#This Row],[rating]] + (Table1[[#This Row],[rating_count]] / 1000)</f>
        <v>21.18</v>
      </c>
    </row>
    <row r="920" spans="1:12" x14ac:dyDescent="0.25">
      <c r="A920">
        <v>919</v>
      </c>
      <c r="B920" t="s">
        <v>1063</v>
      </c>
      <c r="C920" t="s">
        <v>1064</v>
      </c>
      <c r="D920" t="s">
        <v>1065</v>
      </c>
      <c r="E920" s="7">
        <v>1399</v>
      </c>
      <c r="F920" s="7">
        <v>2990</v>
      </c>
      <c r="G920" s="9">
        <v>53</v>
      </c>
      <c r="H920" s="7">
        <v>4.0999999999999996</v>
      </c>
      <c r="I920" s="7">
        <v>97174</v>
      </c>
      <c r="J920" s="7">
        <f xml:space="preserve"> Table1[[#This Row],[actual_price]] * Table1[[#This Row],[rating_count]]</f>
        <v>290550260</v>
      </c>
      <c r="K920" s="8" t="str">
        <f>IF(Table1[[#This Row],[actual_price]]&lt;200,"&lt;₹200",IF(Table1[[#This Row],[actual_price]]&lt;=500,"₹200–₹500","&gt;₹500"))</f>
        <v>&gt;₹500</v>
      </c>
      <c r="L920" s="8">
        <f xml:space="preserve"> Table1[[#This Row],[rating]] + (Table1[[#This Row],[rating_count]] / 1000)</f>
        <v>101.274</v>
      </c>
    </row>
    <row r="921" spans="1:12" x14ac:dyDescent="0.25">
      <c r="A921">
        <v>920</v>
      </c>
      <c r="B921" t="s">
        <v>1768</v>
      </c>
      <c r="C921" t="s">
        <v>1769</v>
      </c>
      <c r="D921" t="s">
        <v>1645</v>
      </c>
      <c r="E921" s="7">
        <v>272</v>
      </c>
      <c r="F921" s="7">
        <v>320</v>
      </c>
      <c r="G921" s="9">
        <v>15</v>
      </c>
      <c r="H921" s="7">
        <v>4</v>
      </c>
      <c r="I921" s="7">
        <v>3686</v>
      </c>
      <c r="J921" s="7">
        <f xml:space="preserve"> Table1[[#This Row],[actual_price]] * Table1[[#This Row],[rating_count]]</f>
        <v>1179520</v>
      </c>
      <c r="K921" s="8" t="str">
        <f>IF(Table1[[#This Row],[actual_price]]&lt;200,"&lt;₹200",IF(Table1[[#This Row],[actual_price]]&lt;=500,"₹200–₹500","&gt;₹500"))</f>
        <v>₹200–₹500</v>
      </c>
      <c r="L921" s="8">
        <f xml:space="preserve"> Table1[[#This Row],[rating]] + (Table1[[#This Row],[rating_count]] / 1000)</f>
        <v>7.6859999999999999</v>
      </c>
    </row>
    <row r="922" spans="1:12" x14ac:dyDescent="0.25">
      <c r="A922">
        <v>921</v>
      </c>
      <c r="B922" t="s">
        <v>1770</v>
      </c>
      <c r="C922" t="s">
        <v>1771</v>
      </c>
      <c r="D922" t="s">
        <v>1772</v>
      </c>
      <c r="E922" s="7">
        <v>99</v>
      </c>
      <c r="F922" s="7">
        <v>999</v>
      </c>
      <c r="G922" s="9">
        <v>90</v>
      </c>
      <c r="H922" s="7">
        <v>3.8</v>
      </c>
      <c r="I922" s="7">
        <v>594</v>
      </c>
      <c r="J922" s="7">
        <f xml:space="preserve"> Table1[[#This Row],[actual_price]] * Table1[[#This Row],[rating_count]]</f>
        <v>593406</v>
      </c>
      <c r="K922" s="8" t="str">
        <f>IF(Table1[[#This Row],[actual_price]]&lt;200,"&lt;₹200",IF(Table1[[#This Row],[actual_price]]&lt;=500,"₹200–₹500","&gt;₹500"))</f>
        <v>&gt;₹500</v>
      </c>
      <c r="L922" s="8">
        <f xml:space="preserve"> Table1[[#This Row],[rating]] + (Table1[[#This Row],[rating_count]] / 1000)</f>
        <v>4.3940000000000001</v>
      </c>
    </row>
    <row r="923" spans="1:12" x14ac:dyDescent="0.25">
      <c r="A923">
        <v>922</v>
      </c>
      <c r="B923" t="s">
        <v>1773</v>
      </c>
      <c r="C923" t="s">
        <v>1774</v>
      </c>
      <c r="D923" t="s">
        <v>1775</v>
      </c>
      <c r="E923" s="7">
        <v>3498</v>
      </c>
      <c r="F923" s="7">
        <v>3875</v>
      </c>
      <c r="G923" s="9">
        <v>10</v>
      </c>
      <c r="H923" s="7">
        <v>3.4</v>
      </c>
      <c r="I923" s="7">
        <v>12185</v>
      </c>
      <c r="J923" s="7">
        <f xml:space="preserve"> Table1[[#This Row],[actual_price]] * Table1[[#This Row],[rating_count]]</f>
        <v>47216875</v>
      </c>
      <c r="K923" s="8" t="str">
        <f>IF(Table1[[#This Row],[actual_price]]&lt;200,"&lt;₹200",IF(Table1[[#This Row],[actual_price]]&lt;=500,"₹200–₹500","&gt;₹500"))</f>
        <v>&gt;₹500</v>
      </c>
      <c r="L923" s="8">
        <f xml:space="preserve"> Table1[[#This Row],[rating]] + (Table1[[#This Row],[rating_count]] / 1000)</f>
        <v>15.585000000000001</v>
      </c>
    </row>
    <row r="924" spans="1:12" x14ac:dyDescent="0.25">
      <c r="A924">
        <v>923</v>
      </c>
      <c r="B924" t="s">
        <v>1776</v>
      </c>
      <c r="C924" t="s">
        <v>1777</v>
      </c>
      <c r="D924" t="s">
        <v>1367</v>
      </c>
      <c r="E924" s="7">
        <v>10099</v>
      </c>
      <c r="F924" s="7">
        <v>19110</v>
      </c>
      <c r="G924" s="9">
        <v>47</v>
      </c>
      <c r="H924" s="7">
        <v>4.3</v>
      </c>
      <c r="I924" s="7">
        <v>2623</v>
      </c>
      <c r="J924" s="7">
        <f xml:space="preserve"> Table1[[#This Row],[actual_price]] * Table1[[#This Row],[rating_count]]</f>
        <v>50125530</v>
      </c>
      <c r="K924" s="8" t="str">
        <f>IF(Table1[[#This Row],[actual_price]]&lt;200,"&lt;₹200",IF(Table1[[#This Row],[actual_price]]&lt;=500,"₹200–₹500","&gt;₹500"))</f>
        <v>&gt;₹500</v>
      </c>
      <c r="L924" s="8">
        <f xml:space="preserve"> Table1[[#This Row],[rating]] + (Table1[[#This Row],[rating_count]] / 1000)</f>
        <v>6.923</v>
      </c>
    </row>
    <row r="925" spans="1:12" x14ac:dyDescent="0.25">
      <c r="A925">
        <v>924</v>
      </c>
      <c r="B925" t="s">
        <v>1778</v>
      </c>
      <c r="C925" t="s">
        <v>1779</v>
      </c>
      <c r="D925" t="s">
        <v>1451</v>
      </c>
      <c r="E925" s="7">
        <v>449</v>
      </c>
      <c r="F925" s="7">
        <v>999</v>
      </c>
      <c r="G925" s="9">
        <v>55</v>
      </c>
      <c r="H925" s="7">
        <v>4.3</v>
      </c>
      <c r="I925" s="7">
        <v>9701</v>
      </c>
      <c r="J925" s="7">
        <f xml:space="preserve"> Table1[[#This Row],[actual_price]] * Table1[[#This Row],[rating_count]]</f>
        <v>9691299</v>
      </c>
      <c r="K925" s="8" t="str">
        <f>IF(Table1[[#This Row],[actual_price]]&lt;200,"&lt;₹200",IF(Table1[[#This Row],[actual_price]]&lt;=500,"₹200–₹500","&gt;₹500"))</f>
        <v>&gt;₹500</v>
      </c>
      <c r="L925" s="8">
        <f xml:space="preserve"> Table1[[#This Row],[rating]] + (Table1[[#This Row],[rating_count]] / 1000)</f>
        <v>14.001000000000001</v>
      </c>
    </row>
    <row r="926" spans="1:12" x14ac:dyDescent="0.25">
      <c r="A926">
        <v>925</v>
      </c>
      <c r="B926" t="s">
        <v>1780</v>
      </c>
      <c r="C926" t="s">
        <v>1781</v>
      </c>
      <c r="D926" t="s">
        <v>1782</v>
      </c>
      <c r="E926" s="7">
        <v>150</v>
      </c>
      <c r="F926" s="7">
        <v>150</v>
      </c>
      <c r="G926" s="9">
        <v>0</v>
      </c>
      <c r="H926" s="7">
        <v>4.3</v>
      </c>
      <c r="I926" s="7">
        <v>15867</v>
      </c>
      <c r="J926" s="7">
        <f xml:space="preserve"> Table1[[#This Row],[actual_price]] * Table1[[#This Row],[rating_count]]</f>
        <v>2380050</v>
      </c>
      <c r="K926" s="8" t="str">
        <f>IF(Table1[[#This Row],[actual_price]]&lt;200,"&lt;₹200",IF(Table1[[#This Row],[actual_price]]&lt;=500,"₹200–₹500","&gt;₹500"))</f>
        <v>&lt;₹200</v>
      </c>
      <c r="L926" s="8">
        <f xml:space="preserve"> Table1[[#This Row],[rating]] + (Table1[[#This Row],[rating_count]] / 1000)</f>
        <v>20.167000000000002</v>
      </c>
    </row>
    <row r="927" spans="1:12" x14ac:dyDescent="0.25">
      <c r="A927">
        <v>926</v>
      </c>
      <c r="B927" t="s">
        <v>130</v>
      </c>
      <c r="C927" t="s">
        <v>131</v>
      </c>
      <c r="D927" t="s">
        <v>10</v>
      </c>
      <c r="E927" s="7">
        <v>348</v>
      </c>
      <c r="F927" s="7">
        <v>1499</v>
      </c>
      <c r="G927" s="9">
        <v>77</v>
      </c>
      <c r="H927" s="7">
        <v>4.2</v>
      </c>
      <c r="I927" s="7">
        <v>656</v>
      </c>
      <c r="J927" s="7">
        <f xml:space="preserve"> Table1[[#This Row],[actual_price]] * Table1[[#This Row],[rating_count]]</f>
        <v>983344</v>
      </c>
      <c r="K927" s="8" t="str">
        <f>IF(Table1[[#This Row],[actual_price]]&lt;200,"&lt;₹200",IF(Table1[[#This Row],[actual_price]]&lt;=500,"₹200–₹500","&gt;₹500"))</f>
        <v>&gt;₹500</v>
      </c>
      <c r="L927" s="8">
        <f xml:space="preserve"> Table1[[#This Row],[rating]] + (Table1[[#This Row],[rating_count]] / 1000)</f>
        <v>4.8559999999999999</v>
      </c>
    </row>
    <row r="928" spans="1:12" x14ac:dyDescent="0.25">
      <c r="A928">
        <v>927</v>
      </c>
      <c r="B928" t="s">
        <v>1783</v>
      </c>
      <c r="C928" t="s">
        <v>1784</v>
      </c>
      <c r="D928" t="s">
        <v>1289</v>
      </c>
      <c r="E928" s="7">
        <v>1199</v>
      </c>
      <c r="F928" s="7">
        <v>2999</v>
      </c>
      <c r="G928" s="9">
        <v>60</v>
      </c>
      <c r="H928" s="7">
        <v>4.0999999999999996</v>
      </c>
      <c r="I928" s="7">
        <v>10725</v>
      </c>
      <c r="J928" s="7">
        <f xml:space="preserve"> Table1[[#This Row],[actual_price]] * Table1[[#This Row],[rating_count]]</f>
        <v>32164275</v>
      </c>
      <c r="K928" s="8" t="str">
        <f>IF(Table1[[#This Row],[actual_price]]&lt;200,"&lt;₹200",IF(Table1[[#This Row],[actual_price]]&lt;=500,"₹200–₹500","&gt;₹500"))</f>
        <v>&gt;₹500</v>
      </c>
      <c r="L928" s="8">
        <f xml:space="preserve"> Table1[[#This Row],[rating]] + (Table1[[#This Row],[rating_count]] / 1000)</f>
        <v>14.824999999999999</v>
      </c>
    </row>
    <row r="929" spans="1:12" x14ac:dyDescent="0.25">
      <c r="A929">
        <v>928</v>
      </c>
      <c r="B929" t="s">
        <v>1785</v>
      </c>
      <c r="C929" t="s">
        <v>1786</v>
      </c>
      <c r="D929" t="s">
        <v>1272</v>
      </c>
      <c r="E929" s="7">
        <v>397</v>
      </c>
      <c r="F929" s="7">
        <v>899</v>
      </c>
      <c r="G929" s="9">
        <v>56</v>
      </c>
      <c r="H929" s="7">
        <v>4</v>
      </c>
      <c r="I929" s="7">
        <v>3025</v>
      </c>
      <c r="J929" s="7">
        <f xml:space="preserve"> Table1[[#This Row],[actual_price]] * Table1[[#This Row],[rating_count]]</f>
        <v>2719475</v>
      </c>
      <c r="K929" s="8" t="str">
        <f>IF(Table1[[#This Row],[actual_price]]&lt;200,"&lt;₹200",IF(Table1[[#This Row],[actual_price]]&lt;=500,"₹200–₹500","&gt;₹500"))</f>
        <v>&gt;₹500</v>
      </c>
      <c r="L929" s="8">
        <f xml:space="preserve"> Table1[[#This Row],[rating]] + (Table1[[#This Row],[rating_count]] / 1000)</f>
        <v>7.0250000000000004</v>
      </c>
    </row>
    <row r="930" spans="1:12" x14ac:dyDescent="0.25">
      <c r="A930">
        <v>929</v>
      </c>
      <c r="B930" t="s">
        <v>132</v>
      </c>
      <c r="C930" t="s">
        <v>133</v>
      </c>
      <c r="D930" t="s">
        <v>10</v>
      </c>
      <c r="E930" s="7">
        <v>154</v>
      </c>
      <c r="F930" s="7">
        <v>349</v>
      </c>
      <c r="G930" s="9">
        <v>56</v>
      </c>
      <c r="H930" s="7">
        <v>4.3</v>
      </c>
      <c r="I930" s="7">
        <v>7064</v>
      </c>
      <c r="J930" s="7">
        <f xml:space="preserve"> Table1[[#This Row],[actual_price]] * Table1[[#This Row],[rating_count]]</f>
        <v>2465336</v>
      </c>
      <c r="K930" s="8" t="str">
        <f>IF(Table1[[#This Row],[actual_price]]&lt;200,"&lt;₹200",IF(Table1[[#This Row],[actual_price]]&lt;=500,"₹200–₹500","&gt;₹500"))</f>
        <v>₹200–₹500</v>
      </c>
      <c r="L930" s="8">
        <f xml:space="preserve"> Table1[[#This Row],[rating]] + (Table1[[#This Row],[rating_count]] / 1000)</f>
        <v>11.364000000000001</v>
      </c>
    </row>
    <row r="931" spans="1:12" x14ac:dyDescent="0.25">
      <c r="A931">
        <v>930</v>
      </c>
      <c r="B931" t="s">
        <v>1787</v>
      </c>
      <c r="C931" t="s">
        <v>1788</v>
      </c>
      <c r="D931" t="s">
        <v>1408</v>
      </c>
      <c r="E931" s="7">
        <v>699</v>
      </c>
      <c r="F931" s="7">
        <v>1490</v>
      </c>
      <c r="G931" s="9">
        <v>53</v>
      </c>
      <c r="H931" s="7">
        <v>4</v>
      </c>
      <c r="I931" s="7">
        <v>5736</v>
      </c>
      <c r="J931" s="7">
        <f xml:space="preserve"> Table1[[#This Row],[actual_price]] * Table1[[#This Row],[rating_count]]</f>
        <v>8546640</v>
      </c>
      <c r="K931" s="8" t="str">
        <f>IF(Table1[[#This Row],[actual_price]]&lt;200,"&lt;₹200",IF(Table1[[#This Row],[actual_price]]&lt;=500,"₹200–₹500","&gt;₹500"))</f>
        <v>&gt;₹500</v>
      </c>
      <c r="L931" s="8">
        <f xml:space="preserve"> Table1[[#This Row],[rating]] + (Table1[[#This Row],[rating_count]] / 1000)</f>
        <v>9.7360000000000007</v>
      </c>
    </row>
    <row r="932" spans="1:12" x14ac:dyDescent="0.25">
      <c r="A932">
        <v>931</v>
      </c>
      <c r="B932" t="s">
        <v>1789</v>
      </c>
      <c r="C932" t="s">
        <v>1790</v>
      </c>
      <c r="D932" t="s">
        <v>726</v>
      </c>
      <c r="E932" s="7">
        <v>1679</v>
      </c>
      <c r="F932" s="7">
        <v>1999</v>
      </c>
      <c r="G932" s="9">
        <v>16</v>
      </c>
      <c r="H932" s="7">
        <v>4.0999999999999996</v>
      </c>
      <c r="I932" s="7">
        <v>72563</v>
      </c>
      <c r="J932" s="7">
        <f xml:space="preserve"> Table1[[#This Row],[actual_price]] * Table1[[#This Row],[rating_count]]</f>
        <v>145053437</v>
      </c>
      <c r="K932" s="8" t="str">
        <f>IF(Table1[[#This Row],[actual_price]]&lt;200,"&lt;₹200",IF(Table1[[#This Row],[actual_price]]&lt;=500,"₹200–₹500","&gt;₹500"))</f>
        <v>&gt;₹500</v>
      </c>
      <c r="L932" s="8">
        <f xml:space="preserve"> Table1[[#This Row],[rating]] + (Table1[[#This Row],[rating_count]] / 1000)</f>
        <v>76.662999999999997</v>
      </c>
    </row>
    <row r="933" spans="1:12" x14ac:dyDescent="0.25">
      <c r="A933">
        <v>932</v>
      </c>
      <c r="B933" t="s">
        <v>1791</v>
      </c>
      <c r="C933" t="s">
        <v>1792</v>
      </c>
      <c r="D933" t="s">
        <v>1164</v>
      </c>
      <c r="E933" s="7">
        <v>354</v>
      </c>
      <c r="F933" s="7">
        <v>1500</v>
      </c>
      <c r="G933" s="9">
        <v>76</v>
      </c>
      <c r="H933" s="7">
        <v>4</v>
      </c>
      <c r="I933" s="7">
        <v>1026</v>
      </c>
      <c r="J933" s="7">
        <f xml:space="preserve"> Table1[[#This Row],[actual_price]] * Table1[[#This Row],[rating_count]]</f>
        <v>1539000</v>
      </c>
      <c r="K933" s="8" t="str">
        <f>IF(Table1[[#This Row],[actual_price]]&lt;200,"&lt;₹200",IF(Table1[[#This Row],[actual_price]]&lt;=500,"₹200–₹500","&gt;₹500"))</f>
        <v>&gt;₹500</v>
      </c>
      <c r="L933" s="8">
        <f xml:space="preserve"> Table1[[#This Row],[rating]] + (Table1[[#This Row],[rating_count]] / 1000)</f>
        <v>5.0259999999999998</v>
      </c>
    </row>
    <row r="934" spans="1:12" x14ac:dyDescent="0.25">
      <c r="A934">
        <v>933</v>
      </c>
      <c r="B934" t="s">
        <v>1793</v>
      </c>
      <c r="C934" t="s">
        <v>1794</v>
      </c>
      <c r="D934" t="s">
        <v>1795</v>
      </c>
      <c r="E934" s="7">
        <v>1199</v>
      </c>
      <c r="F934" s="7">
        <v>5499</v>
      </c>
      <c r="G934" s="9">
        <v>78</v>
      </c>
      <c r="H934" s="7">
        <v>3.8</v>
      </c>
      <c r="I934" s="7">
        <v>2043</v>
      </c>
      <c r="J934" s="7">
        <f xml:space="preserve"> Table1[[#This Row],[actual_price]] * Table1[[#This Row],[rating_count]]</f>
        <v>11234457</v>
      </c>
      <c r="K934" s="8" t="str">
        <f>IF(Table1[[#This Row],[actual_price]]&lt;200,"&lt;₹200",IF(Table1[[#This Row],[actual_price]]&lt;=500,"₹200–₹500","&gt;₹500"))</f>
        <v>&gt;₹500</v>
      </c>
      <c r="L934" s="8">
        <f xml:space="preserve"> Table1[[#This Row],[rating]] + (Table1[[#This Row],[rating_count]] / 1000)</f>
        <v>5.843</v>
      </c>
    </row>
    <row r="935" spans="1:12" x14ac:dyDescent="0.25">
      <c r="A935">
        <v>934</v>
      </c>
      <c r="B935" t="s">
        <v>1796</v>
      </c>
      <c r="C935" t="s">
        <v>1797</v>
      </c>
      <c r="D935" t="s">
        <v>1405</v>
      </c>
      <c r="E935" s="7">
        <v>379</v>
      </c>
      <c r="F935" s="7">
        <v>1499</v>
      </c>
      <c r="G935" s="9">
        <v>75</v>
      </c>
      <c r="H935" s="7">
        <v>4.2</v>
      </c>
      <c r="I935" s="7">
        <v>4149</v>
      </c>
      <c r="J935" s="7">
        <f xml:space="preserve"> Table1[[#This Row],[actual_price]] * Table1[[#This Row],[rating_count]]</f>
        <v>6219351</v>
      </c>
      <c r="K935" s="8" t="str">
        <f>IF(Table1[[#This Row],[actual_price]]&lt;200,"&lt;₹200",IF(Table1[[#This Row],[actual_price]]&lt;=500,"₹200–₹500","&gt;₹500"))</f>
        <v>&gt;₹500</v>
      </c>
      <c r="L935" s="8">
        <f xml:space="preserve"> Table1[[#This Row],[rating]] + (Table1[[#This Row],[rating_count]] / 1000)</f>
        <v>8.3490000000000002</v>
      </c>
    </row>
    <row r="936" spans="1:12" x14ac:dyDescent="0.25">
      <c r="A936">
        <v>935</v>
      </c>
      <c r="B936" t="s">
        <v>1798</v>
      </c>
      <c r="C936" t="s">
        <v>1799</v>
      </c>
      <c r="D936" t="s">
        <v>1217</v>
      </c>
      <c r="E936" s="7">
        <v>499</v>
      </c>
      <c r="F936" s="7">
        <v>775</v>
      </c>
      <c r="G936" s="9">
        <v>36</v>
      </c>
      <c r="H936" s="7">
        <v>4.3</v>
      </c>
      <c r="I936" s="7">
        <v>74</v>
      </c>
      <c r="J936" s="7">
        <f xml:space="preserve"> Table1[[#This Row],[actual_price]] * Table1[[#This Row],[rating_count]]</f>
        <v>57350</v>
      </c>
      <c r="K936" s="8" t="str">
        <f>IF(Table1[[#This Row],[actual_price]]&lt;200,"&lt;₹200",IF(Table1[[#This Row],[actual_price]]&lt;=500,"₹200–₹500","&gt;₹500"))</f>
        <v>&gt;₹500</v>
      </c>
      <c r="L936" s="8">
        <f xml:space="preserve"> Table1[[#This Row],[rating]] + (Table1[[#This Row],[rating_count]] / 1000)</f>
        <v>4.3739999999999997</v>
      </c>
    </row>
    <row r="937" spans="1:12" x14ac:dyDescent="0.25">
      <c r="A937">
        <v>936</v>
      </c>
      <c r="B937" t="s">
        <v>1800</v>
      </c>
      <c r="C937" t="s">
        <v>1801</v>
      </c>
      <c r="D937" t="s">
        <v>1802</v>
      </c>
      <c r="E937" s="7">
        <v>10389</v>
      </c>
      <c r="F937" s="7">
        <v>32000</v>
      </c>
      <c r="G937" s="9">
        <v>68</v>
      </c>
      <c r="H937" s="7">
        <v>4.4000000000000004</v>
      </c>
      <c r="I937" s="7">
        <v>41398</v>
      </c>
      <c r="J937" s="7">
        <f xml:space="preserve"> Table1[[#This Row],[actual_price]] * Table1[[#This Row],[rating_count]]</f>
        <v>1324736000</v>
      </c>
      <c r="K937" s="8" t="str">
        <f>IF(Table1[[#This Row],[actual_price]]&lt;200,"&lt;₹200",IF(Table1[[#This Row],[actual_price]]&lt;=500,"₹200–₹500","&gt;₹500"))</f>
        <v>&gt;₹500</v>
      </c>
      <c r="L937" s="8">
        <f xml:space="preserve"> Table1[[#This Row],[rating]] + (Table1[[#This Row],[rating_count]] / 1000)</f>
        <v>45.798000000000002</v>
      </c>
    </row>
    <row r="938" spans="1:12" x14ac:dyDescent="0.25">
      <c r="A938">
        <v>937</v>
      </c>
      <c r="B938" t="s">
        <v>1803</v>
      </c>
      <c r="C938" t="s">
        <v>1804</v>
      </c>
      <c r="D938" t="s">
        <v>1630</v>
      </c>
      <c r="E938" s="7">
        <v>649</v>
      </c>
      <c r="F938" s="7">
        <v>1300</v>
      </c>
      <c r="G938" s="9">
        <v>50</v>
      </c>
      <c r="H938" s="7">
        <v>4.0999999999999996</v>
      </c>
      <c r="I938" s="7">
        <v>5195</v>
      </c>
      <c r="J938" s="7">
        <f xml:space="preserve"> Table1[[#This Row],[actual_price]] * Table1[[#This Row],[rating_count]]</f>
        <v>6753500</v>
      </c>
      <c r="K938" s="8" t="str">
        <f>IF(Table1[[#This Row],[actual_price]]&lt;200,"&lt;₹200",IF(Table1[[#This Row],[actual_price]]&lt;=500,"₹200–₹500","&gt;₹500"))</f>
        <v>&gt;₹500</v>
      </c>
      <c r="L938" s="8">
        <f xml:space="preserve"> Table1[[#This Row],[rating]] + (Table1[[#This Row],[rating_count]] / 1000)</f>
        <v>9.2949999999999999</v>
      </c>
    </row>
    <row r="939" spans="1:12" x14ac:dyDescent="0.25">
      <c r="A939">
        <v>938</v>
      </c>
      <c r="B939" t="s">
        <v>1805</v>
      </c>
      <c r="C939" t="s">
        <v>1806</v>
      </c>
      <c r="D939" t="s">
        <v>1807</v>
      </c>
      <c r="E939" s="7">
        <v>1199</v>
      </c>
      <c r="F939" s="7">
        <v>1999</v>
      </c>
      <c r="G939" s="9">
        <v>40</v>
      </c>
      <c r="H939" s="7">
        <v>4.5</v>
      </c>
      <c r="I939" s="7">
        <v>22420</v>
      </c>
      <c r="J939" s="7">
        <f xml:space="preserve"> Table1[[#This Row],[actual_price]] * Table1[[#This Row],[rating_count]]</f>
        <v>44817580</v>
      </c>
      <c r="K939" s="8" t="str">
        <f>IF(Table1[[#This Row],[actual_price]]&lt;200,"&lt;₹200",IF(Table1[[#This Row],[actual_price]]&lt;=500,"₹200–₹500","&gt;₹500"))</f>
        <v>&gt;₹500</v>
      </c>
      <c r="L939" s="8">
        <f xml:space="preserve"> Table1[[#This Row],[rating]] + (Table1[[#This Row],[rating_count]] / 1000)</f>
        <v>26.92</v>
      </c>
    </row>
    <row r="940" spans="1:12" x14ac:dyDescent="0.25">
      <c r="A940">
        <v>939</v>
      </c>
      <c r="B940" t="s">
        <v>138</v>
      </c>
      <c r="C940" t="s">
        <v>139</v>
      </c>
      <c r="D940" t="s">
        <v>10</v>
      </c>
      <c r="E940" s="7">
        <v>139</v>
      </c>
      <c r="F940" s="7">
        <v>999</v>
      </c>
      <c r="G940" s="9">
        <v>86</v>
      </c>
      <c r="H940" s="7">
        <v>4</v>
      </c>
      <c r="I940" s="7">
        <v>1313</v>
      </c>
      <c r="J940" s="7">
        <f xml:space="preserve"> Table1[[#This Row],[actual_price]] * Table1[[#This Row],[rating_count]]</f>
        <v>1311687</v>
      </c>
      <c r="K940" s="8" t="str">
        <f>IF(Table1[[#This Row],[actual_price]]&lt;200,"&lt;₹200",IF(Table1[[#This Row],[actual_price]]&lt;=500,"₹200–₹500","&gt;₹500"))</f>
        <v>&gt;₹500</v>
      </c>
      <c r="L940" s="8">
        <f xml:space="preserve"> Table1[[#This Row],[rating]] + (Table1[[#This Row],[rating_count]] / 1000)</f>
        <v>5.3129999999999997</v>
      </c>
    </row>
    <row r="941" spans="1:12" x14ac:dyDescent="0.25">
      <c r="A941">
        <v>940</v>
      </c>
      <c r="B941" t="s">
        <v>1808</v>
      </c>
      <c r="C941" t="s">
        <v>1809</v>
      </c>
      <c r="D941" t="s">
        <v>726</v>
      </c>
      <c r="E941" s="7">
        <v>889</v>
      </c>
      <c r="F941" s="7">
        <v>1999</v>
      </c>
      <c r="G941" s="9">
        <v>56</v>
      </c>
      <c r="H941" s="7">
        <v>4.2</v>
      </c>
      <c r="I941" s="7">
        <v>2284</v>
      </c>
      <c r="J941" s="7">
        <f xml:space="preserve"> Table1[[#This Row],[actual_price]] * Table1[[#This Row],[rating_count]]</f>
        <v>4565716</v>
      </c>
      <c r="K941" s="8" t="str">
        <f>IF(Table1[[#This Row],[actual_price]]&lt;200,"&lt;₹200",IF(Table1[[#This Row],[actual_price]]&lt;=500,"₹200–₹500","&gt;₹500"))</f>
        <v>&gt;₹500</v>
      </c>
      <c r="L941" s="8">
        <f xml:space="preserve"> Table1[[#This Row],[rating]] + (Table1[[#This Row],[rating_count]] / 1000)</f>
        <v>6.484</v>
      </c>
    </row>
    <row r="942" spans="1:12" x14ac:dyDescent="0.25">
      <c r="A942">
        <v>941</v>
      </c>
      <c r="B942" t="s">
        <v>1810</v>
      </c>
      <c r="C942" t="s">
        <v>1811</v>
      </c>
      <c r="D942" t="s">
        <v>1214</v>
      </c>
      <c r="E942" s="7">
        <v>1409</v>
      </c>
      <c r="F942" s="7">
        <v>2199</v>
      </c>
      <c r="G942" s="9">
        <v>36</v>
      </c>
      <c r="H942" s="7">
        <v>3.9</v>
      </c>
      <c r="I942" s="7">
        <v>427</v>
      </c>
      <c r="J942" s="7">
        <f xml:space="preserve"> Table1[[#This Row],[actual_price]] * Table1[[#This Row],[rating_count]]</f>
        <v>938973</v>
      </c>
      <c r="K942" s="8" t="str">
        <f>IF(Table1[[#This Row],[actual_price]]&lt;200,"&lt;₹200",IF(Table1[[#This Row],[actual_price]]&lt;=500,"₹200–₹500","&gt;₹500"))</f>
        <v>&gt;₹500</v>
      </c>
      <c r="L942" s="8">
        <f xml:space="preserve"> Table1[[#This Row],[rating]] + (Table1[[#This Row],[rating_count]] / 1000)</f>
        <v>4.327</v>
      </c>
    </row>
    <row r="943" spans="1:12" x14ac:dyDescent="0.25">
      <c r="A943">
        <v>942</v>
      </c>
      <c r="B943" t="s">
        <v>1812</v>
      </c>
      <c r="C943" t="s">
        <v>1813</v>
      </c>
      <c r="D943" t="s">
        <v>1814</v>
      </c>
      <c r="E943" s="7">
        <v>549</v>
      </c>
      <c r="F943" s="7">
        <v>1999</v>
      </c>
      <c r="G943" s="9">
        <v>73</v>
      </c>
      <c r="H943" s="7">
        <v>4.3</v>
      </c>
      <c r="I943" s="7">
        <v>1367</v>
      </c>
      <c r="J943" s="7">
        <f xml:space="preserve"> Table1[[#This Row],[actual_price]] * Table1[[#This Row],[rating_count]]</f>
        <v>2732633</v>
      </c>
      <c r="K943" s="8" t="str">
        <f>IF(Table1[[#This Row],[actual_price]]&lt;200,"&lt;₹200",IF(Table1[[#This Row],[actual_price]]&lt;=500,"₹200–₹500","&gt;₹500"))</f>
        <v>&gt;₹500</v>
      </c>
      <c r="L943" s="8">
        <f xml:space="preserve"> Table1[[#This Row],[rating]] + (Table1[[#This Row],[rating_count]] / 1000)</f>
        <v>5.6669999999999998</v>
      </c>
    </row>
    <row r="944" spans="1:12" x14ac:dyDescent="0.25">
      <c r="A944">
        <v>943</v>
      </c>
      <c r="B944" t="s">
        <v>1815</v>
      </c>
      <c r="C944" t="s">
        <v>1816</v>
      </c>
      <c r="D944" t="s">
        <v>1795</v>
      </c>
      <c r="E944" s="7">
        <v>749</v>
      </c>
      <c r="F944" s="7">
        <v>1799</v>
      </c>
      <c r="G944" s="9">
        <v>58</v>
      </c>
      <c r="H944" s="7">
        <v>4</v>
      </c>
      <c r="I944" s="7">
        <v>13199</v>
      </c>
      <c r="J944" s="7">
        <f xml:space="preserve"> Table1[[#This Row],[actual_price]] * Table1[[#This Row],[rating_count]]</f>
        <v>23745001</v>
      </c>
      <c r="K944" s="8" t="str">
        <f>IF(Table1[[#This Row],[actual_price]]&lt;200,"&lt;₹200",IF(Table1[[#This Row],[actual_price]]&lt;=500,"₹200–₹500","&gt;₹500"))</f>
        <v>&gt;₹500</v>
      </c>
      <c r="L944" s="8">
        <f xml:space="preserve"> Table1[[#This Row],[rating]] + (Table1[[#This Row],[rating_count]] / 1000)</f>
        <v>17.198999999999998</v>
      </c>
    </row>
    <row r="945" spans="1:12" x14ac:dyDescent="0.25">
      <c r="A945">
        <v>944</v>
      </c>
      <c r="B945" t="s">
        <v>140</v>
      </c>
      <c r="C945" t="s">
        <v>141</v>
      </c>
      <c r="D945" t="s">
        <v>10</v>
      </c>
      <c r="E945" s="7">
        <v>329</v>
      </c>
      <c r="F945" s="7">
        <v>845</v>
      </c>
      <c r="G945" s="9">
        <v>61</v>
      </c>
      <c r="H945" s="7">
        <v>4.2</v>
      </c>
      <c r="I945" s="7">
        <v>29746</v>
      </c>
      <c r="J945" s="7">
        <f xml:space="preserve"> Table1[[#This Row],[actual_price]] * Table1[[#This Row],[rating_count]]</f>
        <v>25135370</v>
      </c>
      <c r="K945" s="8" t="str">
        <f>IF(Table1[[#This Row],[actual_price]]&lt;200,"&lt;₹200",IF(Table1[[#This Row],[actual_price]]&lt;=500,"₹200–₹500","&gt;₹500"))</f>
        <v>&gt;₹500</v>
      </c>
      <c r="L945" s="8">
        <f xml:space="preserve"> Table1[[#This Row],[rating]] + (Table1[[#This Row],[rating_count]] / 1000)</f>
        <v>33.945999999999998</v>
      </c>
    </row>
    <row r="946" spans="1:12" x14ac:dyDescent="0.25">
      <c r="A946">
        <v>945</v>
      </c>
      <c r="B946" t="s">
        <v>1817</v>
      </c>
      <c r="C946" t="s">
        <v>1818</v>
      </c>
      <c r="D946" t="s">
        <v>10</v>
      </c>
      <c r="E946" s="7">
        <v>379</v>
      </c>
      <c r="F946" s="7">
        <v>1099</v>
      </c>
      <c r="G946" s="9">
        <v>66</v>
      </c>
      <c r="H946" s="7">
        <v>4.3</v>
      </c>
      <c r="I946" s="7">
        <v>2806</v>
      </c>
      <c r="J946" s="7">
        <f xml:space="preserve"> Table1[[#This Row],[actual_price]] * Table1[[#This Row],[rating_count]]</f>
        <v>3083794</v>
      </c>
      <c r="K946" s="8" t="str">
        <f>IF(Table1[[#This Row],[actual_price]]&lt;200,"&lt;₹200",IF(Table1[[#This Row],[actual_price]]&lt;=500,"₹200–₹500","&gt;₹500"))</f>
        <v>&gt;₹500</v>
      </c>
      <c r="L946" s="8">
        <f xml:space="preserve"> Table1[[#This Row],[rating]] + (Table1[[#This Row],[rating_count]] / 1000)</f>
        <v>7.1059999999999999</v>
      </c>
    </row>
    <row r="947" spans="1:12" x14ac:dyDescent="0.25">
      <c r="A947">
        <v>946</v>
      </c>
      <c r="B947" t="s">
        <v>1819</v>
      </c>
      <c r="C947" t="s">
        <v>1820</v>
      </c>
      <c r="D947" t="s">
        <v>695</v>
      </c>
      <c r="E947" s="7">
        <v>5998</v>
      </c>
      <c r="F947" s="7">
        <v>7999</v>
      </c>
      <c r="G947" s="9">
        <v>25</v>
      </c>
      <c r="H947" s="7">
        <v>4.2</v>
      </c>
      <c r="I947" s="7">
        <v>30355</v>
      </c>
      <c r="J947" s="7">
        <f xml:space="preserve"> Table1[[#This Row],[actual_price]] * Table1[[#This Row],[rating_count]]</f>
        <v>242809645</v>
      </c>
      <c r="K947" s="8" t="str">
        <f>IF(Table1[[#This Row],[actual_price]]&lt;200,"&lt;₹200",IF(Table1[[#This Row],[actual_price]]&lt;=500,"₹200–₹500","&gt;₹500"))</f>
        <v>&gt;₹500</v>
      </c>
      <c r="L947" s="8">
        <f xml:space="preserve"> Table1[[#This Row],[rating]] + (Table1[[#This Row],[rating_count]] / 1000)</f>
        <v>34.555</v>
      </c>
    </row>
    <row r="948" spans="1:12" x14ac:dyDescent="0.25">
      <c r="A948">
        <v>947</v>
      </c>
      <c r="B948" t="s">
        <v>1821</v>
      </c>
      <c r="C948" t="s">
        <v>1822</v>
      </c>
      <c r="D948" t="s">
        <v>1451</v>
      </c>
      <c r="E948" s="7">
        <v>299</v>
      </c>
      <c r="F948" s="7">
        <v>1499</v>
      </c>
      <c r="G948" s="9">
        <v>80</v>
      </c>
      <c r="H948" s="7">
        <v>4.2</v>
      </c>
      <c r="I948" s="7">
        <v>2868</v>
      </c>
      <c r="J948" s="7">
        <f xml:space="preserve"> Table1[[#This Row],[actual_price]] * Table1[[#This Row],[rating_count]]</f>
        <v>4299132</v>
      </c>
      <c r="K948" s="8" t="str">
        <f>IF(Table1[[#This Row],[actual_price]]&lt;200,"&lt;₹200",IF(Table1[[#This Row],[actual_price]]&lt;=500,"₹200–₹500","&gt;₹500"))</f>
        <v>&gt;₹500</v>
      </c>
      <c r="L948" s="8">
        <f xml:space="preserve"> Table1[[#This Row],[rating]] + (Table1[[#This Row],[rating_count]] / 1000)</f>
        <v>7.0679999999999996</v>
      </c>
    </row>
    <row r="949" spans="1:12" x14ac:dyDescent="0.25">
      <c r="A949">
        <v>948</v>
      </c>
      <c r="B949" t="s">
        <v>1823</v>
      </c>
      <c r="C949" t="s">
        <v>1824</v>
      </c>
      <c r="D949" t="s">
        <v>1405</v>
      </c>
      <c r="E949" s="7">
        <v>379</v>
      </c>
      <c r="F949" s="7">
        <v>1499</v>
      </c>
      <c r="G949" s="9">
        <v>75</v>
      </c>
      <c r="H949" s="7">
        <v>4.0999999999999996</v>
      </c>
      <c r="I949" s="7">
        <v>670</v>
      </c>
      <c r="J949" s="7">
        <f xml:space="preserve"> Table1[[#This Row],[actual_price]] * Table1[[#This Row],[rating_count]]</f>
        <v>1004330</v>
      </c>
      <c r="K949" s="8" t="str">
        <f>IF(Table1[[#This Row],[actual_price]]&lt;200,"&lt;₹200",IF(Table1[[#This Row],[actual_price]]&lt;=500,"₹200–₹500","&gt;₹500"))</f>
        <v>&gt;₹500</v>
      </c>
      <c r="L949" s="8">
        <f xml:space="preserve"> Table1[[#This Row],[rating]] + (Table1[[#This Row],[rating_count]] / 1000)</f>
        <v>4.7699999999999996</v>
      </c>
    </row>
    <row r="950" spans="1:12" x14ac:dyDescent="0.25">
      <c r="A950">
        <v>949</v>
      </c>
      <c r="B950" t="s">
        <v>1825</v>
      </c>
      <c r="C950" t="s">
        <v>1826</v>
      </c>
      <c r="D950" t="s">
        <v>1827</v>
      </c>
      <c r="E950" s="7">
        <v>1399</v>
      </c>
      <c r="F950" s="7">
        <v>2999</v>
      </c>
      <c r="G950" s="9">
        <v>53</v>
      </c>
      <c r="H950" s="7">
        <v>4.3</v>
      </c>
      <c r="I950" s="7">
        <v>3530</v>
      </c>
      <c r="J950" s="7">
        <f xml:space="preserve"> Table1[[#This Row],[actual_price]] * Table1[[#This Row],[rating_count]]</f>
        <v>10586470</v>
      </c>
      <c r="K950" s="8" t="str">
        <f>IF(Table1[[#This Row],[actual_price]]&lt;200,"&lt;₹200",IF(Table1[[#This Row],[actual_price]]&lt;=500,"₹200–₹500","&gt;₹500"))</f>
        <v>&gt;₹500</v>
      </c>
      <c r="L950" s="8">
        <f xml:space="preserve"> Table1[[#This Row],[rating]] + (Table1[[#This Row],[rating_count]] / 1000)</f>
        <v>7.83</v>
      </c>
    </row>
    <row r="951" spans="1:12" x14ac:dyDescent="0.25">
      <c r="A951">
        <v>950</v>
      </c>
      <c r="B951" t="s">
        <v>1828</v>
      </c>
      <c r="C951" t="s">
        <v>1829</v>
      </c>
      <c r="D951" t="s">
        <v>1830</v>
      </c>
      <c r="E951" s="7">
        <v>699</v>
      </c>
      <c r="F951" s="7">
        <v>1299</v>
      </c>
      <c r="G951" s="9">
        <v>46</v>
      </c>
      <c r="H951" s="7">
        <v>4.3</v>
      </c>
      <c r="I951" s="7">
        <v>6183</v>
      </c>
      <c r="J951" s="7">
        <f xml:space="preserve"> Table1[[#This Row],[actual_price]] * Table1[[#This Row],[rating_count]]</f>
        <v>8031717</v>
      </c>
      <c r="K951" s="8" t="str">
        <f>IF(Table1[[#This Row],[actual_price]]&lt;200,"&lt;₹200",IF(Table1[[#This Row],[actual_price]]&lt;=500,"₹200–₹500","&gt;₹500"))</f>
        <v>&gt;₹500</v>
      </c>
      <c r="L951" s="8">
        <f xml:space="preserve"> Table1[[#This Row],[rating]] + (Table1[[#This Row],[rating_count]] / 1000)</f>
        <v>10.483000000000001</v>
      </c>
    </row>
    <row r="952" spans="1:12" x14ac:dyDescent="0.25">
      <c r="A952">
        <v>951</v>
      </c>
      <c r="B952" t="s">
        <v>1831</v>
      </c>
      <c r="C952" t="s">
        <v>1832</v>
      </c>
      <c r="D952" t="s">
        <v>1468</v>
      </c>
      <c r="E952" s="7">
        <v>300</v>
      </c>
      <c r="F952" s="7">
        <v>300</v>
      </c>
      <c r="G952" s="9">
        <v>0</v>
      </c>
      <c r="H952" s="7">
        <v>4.2</v>
      </c>
      <c r="I952" s="7">
        <v>419</v>
      </c>
      <c r="J952" s="7">
        <f xml:space="preserve"> Table1[[#This Row],[actual_price]] * Table1[[#This Row],[rating_count]]</f>
        <v>125700</v>
      </c>
      <c r="K952" s="8" t="str">
        <f>IF(Table1[[#This Row],[actual_price]]&lt;200,"&lt;₹200",IF(Table1[[#This Row],[actual_price]]&lt;=500,"₹200–₹500","&gt;₹500"))</f>
        <v>₹200–₹500</v>
      </c>
      <c r="L952" s="8">
        <f xml:space="preserve"> Table1[[#This Row],[rating]] + (Table1[[#This Row],[rating_count]] / 1000)</f>
        <v>4.6189999999999998</v>
      </c>
    </row>
    <row r="953" spans="1:12" x14ac:dyDescent="0.25">
      <c r="A953">
        <v>952</v>
      </c>
      <c r="B953" t="s">
        <v>1833</v>
      </c>
      <c r="C953" t="s">
        <v>1834</v>
      </c>
      <c r="D953" t="s">
        <v>1269</v>
      </c>
      <c r="E953" s="7">
        <v>999</v>
      </c>
      <c r="F953" s="7">
        <v>1995</v>
      </c>
      <c r="G953" s="9">
        <v>50</v>
      </c>
      <c r="H953" s="7">
        <v>4.5</v>
      </c>
      <c r="I953" s="7">
        <v>7317</v>
      </c>
      <c r="J953" s="7">
        <f xml:space="preserve"> Table1[[#This Row],[actual_price]] * Table1[[#This Row],[rating_count]]</f>
        <v>14597415</v>
      </c>
      <c r="K953" s="8" t="str">
        <f>IF(Table1[[#This Row],[actual_price]]&lt;200,"&lt;₹200",IF(Table1[[#This Row],[actual_price]]&lt;=500,"₹200–₹500","&gt;₹500"))</f>
        <v>&gt;₹500</v>
      </c>
      <c r="L953" s="8">
        <f xml:space="preserve"> Table1[[#This Row],[rating]] + (Table1[[#This Row],[rating_count]] / 1000)</f>
        <v>11.817</v>
      </c>
    </row>
    <row r="954" spans="1:12" x14ac:dyDescent="0.25">
      <c r="A954">
        <v>953</v>
      </c>
      <c r="B954" t="s">
        <v>1835</v>
      </c>
      <c r="C954" t="s">
        <v>1836</v>
      </c>
      <c r="D954" t="s">
        <v>1837</v>
      </c>
      <c r="E954" s="7">
        <v>535</v>
      </c>
      <c r="F954" s="7">
        <v>535</v>
      </c>
      <c r="G954" s="9">
        <v>0</v>
      </c>
      <c r="H954" s="7">
        <v>4.4000000000000004</v>
      </c>
      <c r="I954" s="7">
        <v>4426</v>
      </c>
      <c r="J954" s="7">
        <f xml:space="preserve"> Table1[[#This Row],[actual_price]] * Table1[[#This Row],[rating_count]]</f>
        <v>2367910</v>
      </c>
      <c r="K954" s="8" t="str">
        <f>IF(Table1[[#This Row],[actual_price]]&lt;200,"&lt;₹200",IF(Table1[[#This Row],[actual_price]]&lt;=500,"₹200–₹500","&gt;₹500"))</f>
        <v>&gt;₹500</v>
      </c>
      <c r="L954" s="8">
        <f xml:space="preserve"> Table1[[#This Row],[rating]] + (Table1[[#This Row],[rating_count]] / 1000)</f>
        <v>8.8260000000000005</v>
      </c>
    </row>
    <row r="955" spans="1:12" x14ac:dyDescent="0.25">
      <c r="A955">
        <v>954</v>
      </c>
      <c r="B955" t="s">
        <v>142</v>
      </c>
      <c r="C955" t="s">
        <v>143</v>
      </c>
      <c r="D955" t="s">
        <v>45</v>
      </c>
      <c r="E955" s="7">
        <v>13999</v>
      </c>
      <c r="F955" s="7">
        <v>24999</v>
      </c>
      <c r="G955" s="9">
        <v>44</v>
      </c>
      <c r="H955" s="7">
        <v>4.2</v>
      </c>
      <c r="I955" s="7">
        <v>45237</v>
      </c>
      <c r="J955" s="7">
        <f xml:space="preserve"> Table1[[#This Row],[actual_price]] * Table1[[#This Row],[rating_count]]</f>
        <v>1130879763</v>
      </c>
      <c r="K955" s="8" t="str">
        <f>IF(Table1[[#This Row],[actual_price]]&lt;200,"&lt;₹200",IF(Table1[[#This Row],[actual_price]]&lt;=500,"₹200–₹500","&gt;₹500"))</f>
        <v>&gt;₹500</v>
      </c>
      <c r="L955" s="8">
        <f xml:space="preserve"> Table1[[#This Row],[rating]] + (Table1[[#This Row],[rating_count]] / 1000)</f>
        <v>49.437000000000005</v>
      </c>
    </row>
    <row r="956" spans="1:12" x14ac:dyDescent="0.25">
      <c r="A956">
        <v>955</v>
      </c>
      <c r="B956" t="s">
        <v>1838</v>
      </c>
      <c r="C956" t="s">
        <v>1839</v>
      </c>
      <c r="D956" t="s">
        <v>1451</v>
      </c>
      <c r="E956" s="7">
        <v>269</v>
      </c>
      <c r="F956" s="7">
        <v>1099</v>
      </c>
      <c r="G956" s="9">
        <v>76</v>
      </c>
      <c r="H956" s="7">
        <v>4.0999999999999996</v>
      </c>
      <c r="I956" s="7">
        <v>1092</v>
      </c>
      <c r="J956" s="7">
        <f xml:space="preserve"> Table1[[#This Row],[actual_price]] * Table1[[#This Row],[rating_count]]</f>
        <v>1200108</v>
      </c>
      <c r="K956" s="8" t="str">
        <f>IF(Table1[[#This Row],[actual_price]]&lt;200,"&lt;₹200",IF(Table1[[#This Row],[actual_price]]&lt;=500,"₹200–₹500","&gt;₹500"))</f>
        <v>&gt;₹500</v>
      </c>
      <c r="L956" s="8">
        <f xml:space="preserve"> Table1[[#This Row],[rating]] + (Table1[[#This Row],[rating_count]] / 1000)</f>
        <v>5.1920000000000002</v>
      </c>
    </row>
    <row r="957" spans="1:12" x14ac:dyDescent="0.25">
      <c r="A957">
        <v>956</v>
      </c>
      <c r="B957" t="s">
        <v>1840</v>
      </c>
      <c r="C957" t="s">
        <v>1841</v>
      </c>
      <c r="D957" t="s">
        <v>1645</v>
      </c>
      <c r="E957" s="7">
        <v>341</v>
      </c>
      <c r="F957" s="7">
        <v>450</v>
      </c>
      <c r="G957" s="9">
        <v>24</v>
      </c>
      <c r="H957" s="7">
        <v>4.3</v>
      </c>
      <c r="I957" s="7">
        <v>2493</v>
      </c>
      <c r="J957" s="7">
        <f xml:space="preserve"> Table1[[#This Row],[actual_price]] * Table1[[#This Row],[rating_count]]</f>
        <v>1121850</v>
      </c>
      <c r="K957" s="8" t="str">
        <f>IF(Table1[[#This Row],[actual_price]]&lt;200,"&lt;₹200",IF(Table1[[#This Row],[actual_price]]&lt;=500,"₹200–₹500","&gt;₹500"))</f>
        <v>₹200–₹500</v>
      </c>
      <c r="L957" s="8">
        <f xml:space="preserve"> Table1[[#This Row],[rating]] + (Table1[[#This Row],[rating_count]] / 1000)</f>
        <v>6.7929999999999993</v>
      </c>
    </row>
    <row r="958" spans="1:12" x14ac:dyDescent="0.25">
      <c r="A958">
        <v>957</v>
      </c>
      <c r="B958" t="s">
        <v>1842</v>
      </c>
      <c r="C958" t="s">
        <v>1843</v>
      </c>
      <c r="D958" t="s">
        <v>1289</v>
      </c>
      <c r="E958" s="7">
        <v>2499</v>
      </c>
      <c r="F958" s="7">
        <v>3999</v>
      </c>
      <c r="G958" s="9">
        <v>38</v>
      </c>
      <c r="H958" s="7">
        <v>4.4000000000000004</v>
      </c>
      <c r="I958" s="7">
        <v>12679</v>
      </c>
      <c r="J958" s="7">
        <f xml:space="preserve"> Table1[[#This Row],[actual_price]] * Table1[[#This Row],[rating_count]]</f>
        <v>50703321</v>
      </c>
      <c r="K958" s="8" t="str">
        <f>IF(Table1[[#This Row],[actual_price]]&lt;200,"&lt;₹200",IF(Table1[[#This Row],[actual_price]]&lt;=500,"₹200–₹500","&gt;₹500"))</f>
        <v>&gt;₹500</v>
      </c>
      <c r="L958" s="8">
        <f xml:space="preserve"> Table1[[#This Row],[rating]] + (Table1[[#This Row],[rating_count]] / 1000)</f>
        <v>17.079000000000001</v>
      </c>
    </row>
    <row r="959" spans="1:12" x14ac:dyDescent="0.25">
      <c r="A959">
        <v>958</v>
      </c>
      <c r="B959" t="s">
        <v>157</v>
      </c>
      <c r="C959" t="s">
        <v>158</v>
      </c>
      <c r="D959" t="s">
        <v>10</v>
      </c>
      <c r="E959" s="7">
        <v>349</v>
      </c>
      <c r="F959" s="7">
        <v>599</v>
      </c>
      <c r="G959" s="9">
        <v>42</v>
      </c>
      <c r="H959" s="7">
        <v>4.0999999999999996</v>
      </c>
      <c r="I959" s="7">
        <v>210</v>
      </c>
      <c r="J959" s="7">
        <f xml:space="preserve"> Table1[[#This Row],[actual_price]] * Table1[[#This Row],[rating_count]]</f>
        <v>125790</v>
      </c>
      <c r="K959" s="8" t="str">
        <f>IF(Table1[[#This Row],[actual_price]]&lt;200,"&lt;₹200",IF(Table1[[#This Row],[actual_price]]&lt;=500,"₹200–₹500","&gt;₹500"))</f>
        <v>&gt;₹500</v>
      </c>
      <c r="L959" s="8">
        <f xml:space="preserve"> Table1[[#This Row],[rating]] + (Table1[[#This Row],[rating_count]] / 1000)</f>
        <v>4.3099999999999996</v>
      </c>
    </row>
    <row r="960" spans="1:12" x14ac:dyDescent="0.25">
      <c r="A960">
        <v>959</v>
      </c>
      <c r="B960" t="s">
        <v>1844</v>
      </c>
      <c r="C960" t="s">
        <v>1845</v>
      </c>
      <c r="D960" t="s">
        <v>1686</v>
      </c>
      <c r="E960" s="7">
        <v>5899</v>
      </c>
      <c r="F960" s="7">
        <v>7005</v>
      </c>
      <c r="G960" s="9">
        <v>16</v>
      </c>
      <c r="H960" s="7">
        <v>3.6</v>
      </c>
      <c r="I960" s="7">
        <v>4199</v>
      </c>
      <c r="J960" s="7">
        <f xml:space="preserve"> Table1[[#This Row],[actual_price]] * Table1[[#This Row],[rating_count]]</f>
        <v>29413995</v>
      </c>
      <c r="K960" s="8" t="str">
        <f>IF(Table1[[#This Row],[actual_price]]&lt;200,"&lt;₹200",IF(Table1[[#This Row],[actual_price]]&lt;=500,"₹200–₹500","&gt;₹500"))</f>
        <v>&gt;₹500</v>
      </c>
      <c r="L960" s="8">
        <f xml:space="preserve"> Table1[[#This Row],[rating]] + (Table1[[#This Row],[rating_count]] / 1000)</f>
        <v>7.7989999999999995</v>
      </c>
    </row>
    <row r="961" spans="1:12" x14ac:dyDescent="0.25">
      <c r="A961">
        <v>960</v>
      </c>
      <c r="B961" t="s">
        <v>1103</v>
      </c>
      <c r="C961" t="s">
        <v>1104</v>
      </c>
      <c r="D961" t="s">
        <v>751</v>
      </c>
      <c r="E961" s="7">
        <v>699</v>
      </c>
      <c r="F961" s="7">
        <v>1199</v>
      </c>
      <c r="G961" s="9">
        <v>42</v>
      </c>
      <c r="H961" s="7">
        <v>4</v>
      </c>
      <c r="I961" s="7">
        <v>14403</v>
      </c>
      <c r="J961" s="7">
        <f xml:space="preserve"> Table1[[#This Row],[actual_price]] * Table1[[#This Row],[rating_count]]</f>
        <v>17269197</v>
      </c>
      <c r="K961" s="8" t="str">
        <f>IF(Table1[[#This Row],[actual_price]]&lt;200,"&lt;₹200",IF(Table1[[#This Row],[actual_price]]&lt;=500,"₹200–₹500","&gt;₹500"))</f>
        <v>&gt;₹500</v>
      </c>
      <c r="L961" s="8">
        <f xml:space="preserve"> Table1[[#This Row],[rating]] + (Table1[[#This Row],[rating_count]] / 1000)</f>
        <v>18.402999999999999</v>
      </c>
    </row>
    <row r="962" spans="1:12" x14ac:dyDescent="0.25">
      <c r="A962">
        <v>961</v>
      </c>
      <c r="B962" t="s">
        <v>1846</v>
      </c>
      <c r="C962" t="s">
        <v>1847</v>
      </c>
      <c r="D962" t="s">
        <v>1289</v>
      </c>
      <c r="E962" s="7">
        <v>1565</v>
      </c>
      <c r="F962" s="7">
        <v>2999</v>
      </c>
      <c r="G962" s="9">
        <v>48</v>
      </c>
      <c r="H962" s="7">
        <v>4</v>
      </c>
      <c r="I962" s="7">
        <v>11113</v>
      </c>
      <c r="J962" s="7">
        <f xml:space="preserve"> Table1[[#This Row],[actual_price]] * Table1[[#This Row],[rating_count]]</f>
        <v>33327887</v>
      </c>
      <c r="K962" s="8" t="str">
        <f>IF(Table1[[#This Row],[actual_price]]&lt;200,"&lt;₹200",IF(Table1[[#This Row],[actual_price]]&lt;=500,"₹200–₹500","&gt;₹500"))</f>
        <v>&gt;₹500</v>
      </c>
      <c r="L962" s="8">
        <f xml:space="preserve"> Table1[[#This Row],[rating]] + (Table1[[#This Row],[rating_count]] / 1000)</f>
        <v>15.113</v>
      </c>
    </row>
    <row r="963" spans="1:12" x14ac:dyDescent="0.25">
      <c r="A963">
        <v>962</v>
      </c>
      <c r="B963" t="s">
        <v>1848</v>
      </c>
      <c r="C963" t="s">
        <v>1849</v>
      </c>
      <c r="D963" t="s">
        <v>1227</v>
      </c>
      <c r="E963" s="7">
        <v>326</v>
      </c>
      <c r="F963" s="7">
        <v>799</v>
      </c>
      <c r="G963" s="9">
        <v>59</v>
      </c>
      <c r="H963" s="7">
        <v>4.4000000000000004</v>
      </c>
      <c r="I963" s="7">
        <v>10773</v>
      </c>
      <c r="J963" s="7">
        <f xml:space="preserve"> Table1[[#This Row],[actual_price]] * Table1[[#This Row],[rating_count]]</f>
        <v>8607627</v>
      </c>
      <c r="K963" s="8" t="str">
        <f>IF(Table1[[#This Row],[actual_price]]&lt;200,"&lt;₹200",IF(Table1[[#This Row],[actual_price]]&lt;=500,"₹200–₹500","&gt;₹500"))</f>
        <v>&gt;₹500</v>
      </c>
      <c r="L963" s="8">
        <f xml:space="preserve"> Table1[[#This Row],[rating]] + (Table1[[#This Row],[rating_count]] / 1000)</f>
        <v>15.173</v>
      </c>
    </row>
    <row r="964" spans="1:12" x14ac:dyDescent="0.25">
      <c r="A964">
        <v>963</v>
      </c>
      <c r="B964" t="s">
        <v>1095</v>
      </c>
      <c r="C964" t="s">
        <v>1096</v>
      </c>
      <c r="D964" t="s">
        <v>1097</v>
      </c>
      <c r="E964" s="7">
        <v>120</v>
      </c>
      <c r="F964" s="7">
        <v>999</v>
      </c>
      <c r="G964" s="9">
        <v>88</v>
      </c>
      <c r="H964" s="7">
        <v>3.9</v>
      </c>
      <c r="I964" s="7">
        <v>6491</v>
      </c>
      <c r="J964" s="7">
        <f xml:space="preserve"> Table1[[#This Row],[actual_price]] * Table1[[#This Row],[rating_count]]</f>
        <v>6484509</v>
      </c>
      <c r="K964" s="8" t="str">
        <f>IF(Table1[[#This Row],[actual_price]]&lt;200,"&lt;₹200",IF(Table1[[#This Row],[actual_price]]&lt;=500,"₹200–₹500","&gt;₹500"))</f>
        <v>&gt;₹500</v>
      </c>
      <c r="L964" s="8">
        <f xml:space="preserve"> Table1[[#This Row],[rating]] + (Table1[[#This Row],[rating_count]] / 1000)</f>
        <v>10.391</v>
      </c>
    </row>
    <row r="965" spans="1:12" x14ac:dyDescent="0.25">
      <c r="A965">
        <v>964</v>
      </c>
      <c r="B965" t="s">
        <v>1850</v>
      </c>
      <c r="C965" t="s">
        <v>1851</v>
      </c>
      <c r="D965" t="s">
        <v>1217</v>
      </c>
      <c r="E965" s="7">
        <v>657</v>
      </c>
      <c r="F965" s="7">
        <v>999</v>
      </c>
      <c r="G965" s="9">
        <v>34</v>
      </c>
      <c r="H965" s="7">
        <v>4.3</v>
      </c>
      <c r="I965" s="7">
        <v>13944</v>
      </c>
      <c r="J965" s="7">
        <f xml:space="preserve"> Table1[[#This Row],[actual_price]] * Table1[[#This Row],[rating_count]]</f>
        <v>13930056</v>
      </c>
      <c r="K965" s="8" t="str">
        <f>IF(Table1[[#This Row],[actual_price]]&lt;200,"&lt;₹200",IF(Table1[[#This Row],[actual_price]]&lt;=500,"₹200–₹500","&gt;₹500"))</f>
        <v>&gt;₹500</v>
      </c>
      <c r="L965" s="8">
        <f xml:space="preserve"> Table1[[#This Row],[rating]] + (Table1[[#This Row],[rating_count]] / 1000)</f>
        <v>18.244</v>
      </c>
    </row>
    <row r="966" spans="1:12" x14ac:dyDescent="0.25">
      <c r="A966">
        <v>965</v>
      </c>
      <c r="B966" t="s">
        <v>1852</v>
      </c>
      <c r="C966" t="s">
        <v>1853</v>
      </c>
      <c r="D966" t="s">
        <v>1263</v>
      </c>
      <c r="E966" s="7">
        <v>1995</v>
      </c>
      <c r="F966" s="7">
        <v>2895</v>
      </c>
      <c r="G966" s="9">
        <v>31</v>
      </c>
      <c r="H966" s="7">
        <v>4.5999999999999996</v>
      </c>
      <c r="I966" s="7">
        <v>10760</v>
      </c>
      <c r="J966" s="7">
        <f xml:space="preserve"> Table1[[#This Row],[actual_price]] * Table1[[#This Row],[rating_count]]</f>
        <v>31150200</v>
      </c>
      <c r="K966" s="8" t="str">
        <f>IF(Table1[[#This Row],[actual_price]]&lt;200,"&lt;₹200",IF(Table1[[#This Row],[actual_price]]&lt;=500,"₹200–₹500","&gt;₹500"))</f>
        <v>&gt;₹500</v>
      </c>
      <c r="L966" s="8">
        <f xml:space="preserve"> Table1[[#This Row],[rating]] + (Table1[[#This Row],[rating_count]] / 1000)</f>
        <v>15.36</v>
      </c>
    </row>
    <row r="967" spans="1:12" x14ac:dyDescent="0.25">
      <c r="A967">
        <v>966</v>
      </c>
      <c r="B967" t="s">
        <v>1854</v>
      </c>
      <c r="C967" t="s">
        <v>1855</v>
      </c>
      <c r="D967" t="s">
        <v>1308</v>
      </c>
      <c r="E967" s="7">
        <v>1500</v>
      </c>
      <c r="F967" s="7">
        <v>1500</v>
      </c>
      <c r="G967" s="9">
        <v>0</v>
      </c>
      <c r="H967" s="7">
        <v>4.4000000000000004</v>
      </c>
      <c r="I967" s="7">
        <v>25996</v>
      </c>
      <c r="J967" s="7">
        <f xml:space="preserve"> Table1[[#This Row],[actual_price]] * Table1[[#This Row],[rating_count]]</f>
        <v>38994000</v>
      </c>
      <c r="K967" s="8" t="str">
        <f>IF(Table1[[#This Row],[actual_price]]&lt;200,"&lt;₹200",IF(Table1[[#This Row],[actual_price]]&lt;=500,"₹200–₹500","&gt;₹500"))</f>
        <v>&gt;₹500</v>
      </c>
      <c r="L967" s="8">
        <f xml:space="preserve"> Table1[[#This Row],[rating]] + (Table1[[#This Row],[rating_count]] / 1000)</f>
        <v>30.396000000000001</v>
      </c>
    </row>
    <row r="968" spans="1:12" x14ac:dyDescent="0.25">
      <c r="A968">
        <v>967</v>
      </c>
      <c r="B968" t="s">
        <v>1856</v>
      </c>
      <c r="C968" t="s">
        <v>1857</v>
      </c>
      <c r="D968" t="s">
        <v>1193</v>
      </c>
      <c r="E968" s="7">
        <v>2640</v>
      </c>
      <c r="F968" s="7">
        <v>3195</v>
      </c>
      <c r="G968" s="9">
        <v>17</v>
      </c>
      <c r="H968" s="7">
        <v>4.5</v>
      </c>
      <c r="I968" s="7">
        <v>16146</v>
      </c>
      <c r="J968" s="7">
        <f xml:space="preserve"> Table1[[#This Row],[actual_price]] * Table1[[#This Row],[rating_count]]</f>
        <v>51586470</v>
      </c>
      <c r="K968" s="8" t="str">
        <f>IF(Table1[[#This Row],[actual_price]]&lt;200,"&lt;₹200",IF(Table1[[#This Row],[actual_price]]&lt;=500,"₹200–₹500","&gt;₹500"))</f>
        <v>&gt;₹500</v>
      </c>
      <c r="L968" s="8">
        <f xml:space="preserve"> Table1[[#This Row],[rating]] + (Table1[[#This Row],[rating_count]] / 1000)</f>
        <v>20.646000000000001</v>
      </c>
    </row>
    <row r="969" spans="1:12" x14ac:dyDescent="0.25">
      <c r="A969">
        <v>968</v>
      </c>
      <c r="B969" t="s">
        <v>1858</v>
      </c>
      <c r="C969" t="s">
        <v>1859</v>
      </c>
      <c r="D969" t="s">
        <v>1686</v>
      </c>
      <c r="E969" s="7">
        <v>5299</v>
      </c>
      <c r="F969" s="7">
        <v>6355</v>
      </c>
      <c r="G969" s="9">
        <v>17</v>
      </c>
      <c r="H969" s="7">
        <v>3.9</v>
      </c>
      <c r="I969" s="7">
        <v>8280</v>
      </c>
      <c r="J969" s="7">
        <f xml:space="preserve"> Table1[[#This Row],[actual_price]] * Table1[[#This Row],[rating_count]]</f>
        <v>52619400</v>
      </c>
      <c r="K969" s="8" t="str">
        <f>IF(Table1[[#This Row],[actual_price]]&lt;200,"&lt;₹200",IF(Table1[[#This Row],[actual_price]]&lt;=500,"₹200–₹500","&gt;₹500"))</f>
        <v>&gt;₹500</v>
      </c>
      <c r="L969" s="8">
        <f xml:space="preserve"> Table1[[#This Row],[rating]] + (Table1[[#This Row],[rating_count]] / 1000)</f>
        <v>12.18</v>
      </c>
    </row>
    <row r="970" spans="1:12" x14ac:dyDescent="0.25">
      <c r="A970">
        <v>969</v>
      </c>
      <c r="B970" t="s">
        <v>146</v>
      </c>
      <c r="C970" t="s">
        <v>147</v>
      </c>
      <c r="D970" t="s">
        <v>10</v>
      </c>
      <c r="E970" s="7">
        <v>263</v>
      </c>
      <c r="F970" s="7">
        <v>699</v>
      </c>
      <c r="G970" s="9">
        <v>62</v>
      </c>
      <c r="H970" s="7">
        <v>4.0999999999999996</v>
      </c>
      <c r="I970" s="7">
        <v>450</v>
      </c>
      <c r="J970" s="7">
        <f xml:space="preserve"> Table1[[#This Row],[actual_price]] * Table1[[#This Row],[rating_count]]</f>
        <v>314550</v>
      </c>
      <c r="K970" s="8" t="str">
        <f>IF(Table1[[#This Row],[actual_price]]&lt;200,"&lt;₹200",IF(Table1[[#This Row],[actual_price]]&lt;=500,"₹200–₹500","&gt;₹500"))</f>
        <v>&gt;₹500</v>
      </c>
      <c r="L970" s="8">
        <f xml:space="preserve"> Table1[[#This Row],[rating]] + (Table1[[#This Row],[rating_count]] / 1000)</f>
        <v>4.55</v>
      </c>
    </row>
    <row r="971" spans="1:12" x14ac:dyDescent="0.25">
      <c r="A971">
        <v>970</v>
      </c>
      <c r="B971" t="s">
        <v>1860</v>
      </c>
      <c r="C971" t="s">
        <v>1861</v>
      </c>
      <c r="D971" t="s">
        <v>1795</v>
      </c>
      <c r="E971" s="7">
        <v>1990</v>
      </c>
      <c r="F971" s="7">
        <v>2999</v>
      </c>
      <c r="G971" s="9">
        <v>34</v>
      </c>
      <c r="H971" s="7">
        <v>4.3</v>
      </c>
      <c r="I971" s="7">
        <v>14237</v>
      </c>
      <c r="J971" s="7">
        <f xml:space="preserve"> Table1[[#This Row],[actual_price]] * Table1[[#This Row],[rating_count]]</f>
        <v>42696763</v>
      </c>
      <c r="K971" s="8" t="str">
        <f>IF(Table1[[#This Row],[actual_price]]&lt;200,"&lt;₹200",IF(Table1[[#This Row],[actual_price]]&lt;=500,"₹200–₹500","&gt;₹500"))</f>
        <v>&gt;₹500</v>
      </c>
      <c r="L971" s="8">
        <f xml:space="preserve"> Table1[[#This Row],[rating]] + (Table1[[#This Row],[rating_count]] / 1000)</f>
        <v>18.536999999999999</v>
      </c>
    </row>
    <row r="972" spans="1:12" x14ac:dyDescent="0.25">
      <c r="A972">
        <v>971</v>
      </c>
      <c r="B972" t="s">
        <v>1862</v>
      </c>
      <c r="C972" t="s">
        <v>1863</v>
      </c>
      <c r="D972" t="s">
        <v>1864</v>
      </c>
      <c r="E972" s="7">
        <v>1289</v>
      </c>
      <c r="F972" s="7">
        <v>1499</v>
      </c>
      <c r="G972" s="9">
        <v>14</v>
      </c>
      <c r="H972" s="7">
        <v>4.5</v>
      </c>
      <c r="I972" s="7">
        <v>20668</v>
      </c>
      <c r="J972" s="7">
        <f xml:space="preserve"> Table1[[#This Row],[actual_price]] * Table1[[#This Row],[rating_count]]</f>
        <v>30981332</v>
      </c>
      <c r="K972" s="8" t="str">
        <f>IF(Table1[[#This Row],[actual_price]]&lt;200,"&lt;₹200",IF(Table1[[#This Row],[actual_price]]&lt;=500,"₹200–₹500","&gt;₹500"))</f>
        <v>&gt;₹500</v>
      </c>
      <c r="L972" s="8">
        <f xml:space="preserve"> Table1[[#This Row],[rating]] + (Table1[[#This Row],[rating_count]] / 1000)</f>
        <v>25.167999999999999</v>
      </c>
    </row>
    <row r="973" spans="1:12" x14ac:dyDescent="0.25">
      <c r="A973">
        <v>972</v>
      </c>
      <c r="B973" t="s">
        <v>1865</v>
      </c>
      <c r="C973" t="s">
        <v>1866</v>
      </c>
      <c r="D973" t="s">
        <v>1468</v>
      </c>
      <c r="E973" s="7">
        <v>165</v>
      </c>
      <c r="F973" s="7">
        <v>165</v>
      </c>
      <c r="G973" s="9">
        <v>0</v>
      </c>
      <c r="H973" s="7">
        <v>4.5</v>
      </c>
      <c r="I973" s="7">
        <v>1674</v>
      </c>
      <c r="J973" s="7">
        <f xml:space="preserve"> Table1[[#This Row],[actual_price]] * Table1[[#This Row],[rating_count]]</f>
        <v>276210</v>
      </c>
      <c r="K973" s="8" t="str">
        <f>IF(Table1[[#This Row],[actual_price]]&lt;200,"&lt;₹200",IF(Table1[[#This Row],[actual_price]]&lt;=500,"₹200–₹500","&gt;₹500"))</f>
        <v>&lt;₹200</v>
      </c>
      <c r="L973" s="8">
        <f xml:space="preserve"> Table1[[#This Row],[rating]] + (Table1[[#This Row],[rating_count]] / 1000)</f>
        <v>6.1739999999999995</v>
      </c>
    </row>
    <row r="974" spans="1:12" x14ac:dyDescent="0.25">
      <c r="A974">
        <v>973</v>
      </c>
      <c r="B974" t="s">
        <v>1867</v>
      </c>
      <c r="C974" t="s">
        <v>1868</v>
      </c>
      <c r="D974" t="s">
        <v>1607</v>
      </c>
      <c r="E974" s="7">
        <v>1699</v>
      </c>
      <c r="F974" s="7">
        <v>3499</v>
      </c>
      <c r="G974" s="9">
        <v>51</v>
      </c>
      <c r="H974" s="7">
        <v>3.6</v>
      </c>
      <c r="I974" s="7">
        <v>7689</v>
      </c>
      <c r="J974" s="7">
        <f xml:space="preserve"> Table1[[#This Row],[actual_price]] * Table1[[#This Row],[rating_count]]</f>
        <v>26903811</v>
      </c>
      <c r="K974" s="8" t="str">
        <f>IF(Table1[[#This Row],[actual_price]]&lt;200,"&lt;₹200",IF(Table1[[#This Row],[actual_price]]&lt;=500,"₹200–₹500","&gt;₹500"))</f>
        <v>&gt;₹500</v>
      </c>
      <c r="L974" s="8">
        <f xml:space="preserve"> Table1[[#This Row],[rating]] + (Table1[[#This Row],[rating_count]] / 1000)</f>
        <v>11.289</v>
      </c>
    </row>
    <row r="975" spans="1:12" x14ac:dyDescent="0.25">
      <c r="A975">
        <v>974</v>
      </c>
      <c r="B975" t="s">
        <v>1869</v>
      </c>
      <c r="C975" t="s">
        <v>1870</v>
      </c>
      <c r="D975" t="s">
        <v>1386</v>
      </c>
      <c r="E975" s="7">
        <v>2299</v>
      </c>
      <c r="F975" s="7">
        <v>7500</v>
      </c>
      <c r="G975" s="9">
        <v>69</v>
      </c>
      <c r="H975" s="7">
        <v>4.0999999999999996</v>
      </c>
      <c r="I975" s="7">
        <v>5554</v>
      </c>
      <c r="J975" s="7">
        <f xml:space="preserve"> Table1[[#This Row],[actual_price]] * Table1[[#This Row],[rating_count]]</f>
        <v>41655000</v>
      </c>
      <c r="K975" s="8" t="str">
        <f>IF(Table1[[#This Row],[actual_price]]&lt;200,"&lt;₹200",IF(Table1[[#This Row],[actual_price]]&lt;=500,"₹200–₹500","&gt;₹500"))</f>
        <v>&gt;₹500</v>
      </c>
      <c r="L975" s="8">
        <f xml:space="preserve"> Table1[[#This Row],[rating]] + (Table1[[#This Row],[rating_count]] / 1000)</f>
        <v>9.6539999999999999</v>
      </c>
    </row>
    <row r="976" spans="1:12" x14ac:dyDescent="0.25">
      <c r="A976">
        <v>975</v>
      </c>
      <c r="B976" t="s">
        <v>153</v>
      </c>
      <c r="C976" t="s">
        <v>154</v>
      </c>
      <c r="D976" t="s">
        <v>10</v>
      </c>
      <c r="E976" s="7">
        <v>219</v>
      </c>
      <c r="F976" s="7">
        <v>700</v>
      </c>
      <c r="G976" s="9">
        <v>69</v>
      </c>
      <c r="H976" s="7">
        <v>4.3</v>
      </c>
      <c r="I976" s="7">
        <v>20053</v>
      </c>
      <c r="J976" s="7">
        <f xml:space="preserve"> Table1[[#This Row],[actual_price]] * Table1[[#This Row],[rating_count]]</f>
        <v>14037100</v>
      </c>
      <c r="K976" s="8" t="str">
        <f>IF(Table1[[#This Row],[actual_price]]&lt;200,"&lt;₹200",IF(Table1[[#This Row],[actual_price]]&lt;=500,"₹200–₹500","&gt;₹500"))</f>
        <v>&gt;₹500</v>
      </c>
      <c r="L976" s="8">
        <f xml:space="preserve"> Table1[[#This Row],[rating]] + (Table1[[#This Row],[rating_count]] / 1000)</f>
        <v>24.353000000000002</v>
      </c>
    </row>
    <row r="977" spans="1:12" x14ac:dyDescent="0.25">
      <c r="A977">
        <v>976</v>
      </c>
      <c r="B977" t="s">
        <v>1871</v>
      </c>
      <c r="C977" t="s">
        <v>1872</v>
      </c>
      <c r="D977" t="s">
        <v>1370</v>
      </c>
      <c r="E977" s="7">
        <v>39</v>
      </c>
      <c r="F977" s="7">
        <v>39</v>
      </c>
      <c r="G977" s="9">
        <v>0</v>
      </c>
      <c r="H977" s="7">
        <v>3.8</v>
      </c>
      <c r="I977" s="7">
        <v>3344</v>
      </c>
      <c r="J977" s="7">
        <f xml:space="preserve"> Table1[[#This Row],[actual_price]] * Table1[[#This Row],[rating_count]]</f>
        <v>130416</v>
      </c>
      <c r="K977" s="8" t="str">
        <f>IF(Table1[[#This Row],[actual_price]]&lt;200,"&lt;₹200",IF(Table1[[#This Row],[actual_price]]&lt;=500,"₹200–₹500","&gt;₹500"))</f>
        <v>&lt;₹200</v>
      </c>
      <c r="L977" s="8">
        <f xml:space="preserve"> Table1[[#This Row],[rating]] + (Table1[[#This Row],[rating_count]] / 1000)</f>
        <v>7.1440000000000001</v>
      </c>
    </row>
    <row r="978" spans="1:12" x14ac:dyDescent="0.25">
      <c r="A978">
        <v>977</v>
      </c>
      <c r="B978" t="s">
        <v>1873</v>
      </c>
      <c r="C978" t="s">
        <v>1874</v>
      </c>
      <c r="D978" t="s">
        <v>1875</v>
      </c>
      <c r="E978" s="7">
        <v>26999</v>
      </c>
      <c r="F978" s="7">
        <v>37999</v>
      </c>
      <c r="G978" s="9">
        <v>29</v>
      </c>
      <c r="H978" s="7">
        <v>4.5999999999999996</v>
      </c>
      <c r="I978" s="7">
        <v>2886</v>
      </c>
      <c r="J978" s="7">
        <f xml:space="preserve"> Table1[[#This Row],[actual_price]] * Table1[[#This Row],[rating_count]]</f>
        <v>109665114</v>
      </c>
      <c r="K978" s="8" t="str">
        <f>IF(Table1[[#This Row],[actual_price]]&lt;200,"&lt;₹200",IF(Table1[[#This Row],[actual_price]]&lt;=500,"₹200–₹500","&gt;₹500"))</f>
        <v>&gt;₹500</v>
      </c>
      <c r="L978" s="8">
        <f xml:space="preserve"> Table1[[#This Row],[rating]] + (Table1[[#This Row],[rating_count]] / 1000)</f>
        <v>7.4859999999999998</v>
      </c>
    </row>
    <row r="979" spans="1:12" x14ac:dyDescent="0.25">
      <c r="A979">
        <v>978</v>
      </c>
      <c r="B979" t="s">
        <v>1876</v>
      </c>
      <c r="C979" t="s">
        <v>1877</v>
      </c>
      <c r="D979" t="s">
        <v>726</v>
      </c>
      <c r="E979" s="7">
        <v>1490</v>
      </c>
      <c r="F979" s="7">
        <v>1990</v>
      </c>
      <c r="G979" s="9">
        <v>25</v>
      </c>
      <c r="H979" s="7">
        <v>4.0999999999999996</v>
      </c>
      <c r="I979" s="7">
        <v>98250</v>
      </c>
      <c r="J979" s="7">
        <f xml:space="preserve"> Table1[[#This Row],[actual_price]] * Table1[[#This Row],[rating_count]]</f>
        <v>195517500</v>
      </c>
      <c r="K979" s="8" t="str">
        <f>IF(Table1[[#This Row],[actual_price]]&lt;200,"&lt;₹200",IF(Table1[[#This Row],[actual_price]]&lt;=500,"₹200–₹500","&gt;₹500"))</f>
        <v>&gt;₹500</v>
      </c>
      <c r="L979" s="8">
        <f xml:space="preserve"> Table1[[#This Row],[rating]] + (Table1[[#This Row],[rating_count]] / 1000)</f>
        <v>102.35</v>
      </c>
    </row>
    <row r="980" spans="1:12" x14ac:dyDescent="0.25">
      <c r="A980">
        <v>979</v>
      </c>
      <c r="B980" t="s">
        <v>1878</v>
      </c>
      <c r="C980" t="s">
        <v>1879</v>
      </c>
      <c r="D980" t="s">
        <v>1169</v>
      </c>
      <c r="E980" s="7">
        <v>398</v>
      </c>
      <c r="F980" s="7">
        <v>1949</v>
      </c>
      <c r="G980" s="9">
        <v>80</v>
      </c>
      <c r="H980" s="7">
        <v>4</v>
      </c>
      <c r="I980" s="7">
        <v>75</v>
      </c>
      <c r="J980" s="7">
        <f xml:space="preserve"> Table1[[#This Row],[actual_price]] * Table1[[#This Row],[rating_count]]</f>
        <v>146175</v>
      </c>
      <c r="K980" s="8" t="str">
        <f>IF(Table1[[#This Row],[actual_price]]&lt;200,"&lt;₹200",IF(Table1[[#This Row],[actual_price]]&lt;=500,"₹200–₹500","&gt;₹500"))</f>
        <v>&gt;₹500</v>
      </c>
      <c r="L980" s="8">
        <f xml:space="preserve"> Table1[[#This Row],[rating]] + (Table1[[#This Row],[rating_count]] / 1000)</f>
        <v>4.0750000000000002</v>
      </c>
    </row>
    <row r="981" spans="1:12" x14ac:dyDescent="0.25">
      <c r="A981">
        <v>980</v>
      </c>
      <c r="B981" t="s">
        <v>155</v>
      </c>
      <c r="C981" t="s">
        <v>156</v>
      </c>
      <c r="D981" t="s">
        <v>10</v>
      </c>
      <c r="E981" s="7">
        <v>349</v>
      </c>
      <c r="F981" s="7">
        <v>899</v>
      </c>
      <c r="G981" s="9">
        <v>61</v>
      </c>
      <c r="H981" s="7">
        <v>4.5</v>
      </c>
      <c r="I981" s="7">
        <v>149</v>
      </c>
      <c r="J981" s="7">
        <f xml:space="preserve"> Table1[[#This Row],[actual_price]] * Table1[[#This Row],[rating_count]]</f>
        <v>133951</v>
      </c>
      <c r="K981" s="8" t="str">
        <f>IF(Table1[[#This Row],[actual_price]]&lt;200,"&lt;₹200",IF(Table1[[#This Row],[actual_price]]&lt;=500,"₹200–₹500","&gt;₹500"))</f>
        <v>&gt;₹500</v>
      </c>
      <c r="L981" s="8">
        <f xml:space="preserve"> Table1[[#This Row],[rating]] + (Table1[[#This Row],[rating_count]] / 1000)</f>
        <v>4.649</v>
      </c>
    </row>
    <row r="982" spans="1:12" x14ac:dyDescent="0.25">
      <c r="A982">
        <v>981</v>
      </c>
      <c r="B982" t="s">
        <v>1880</v>
      </c>
      <c r="C982" t="s">
        <v>1881</v>
      </c>
      <c r="D982" t="s">
        <v>1607</v>
      </c>
      <c r="E982" s="7">
        <v>770</v>
      </c>
      <c r="F982" s="7">
        <v>1547</v>
      </c>
      <c r="G982" s="9">
        <v>50</v>
      </c>
      <c r="H982" s="7">
        <v>4.3</v>
      </c>
      <c r="I982" s="7">
        <v>2585</v>
      </c>
      <c r="J982" s="7">
        <f xml:space="preserve"> Table1[[#This Row],[actual_price]] * Table1[[#This Row],[rating_count]]</f>
        <v>3998995</v>
      </c>
      <c r="K982" s="8" t="str">
        <f>IF(Table1[[#This Row],[actual_price]]&lt;200,"&lt;₹200",IF(Table1[[#This Row],[actual_price]]&lt;=500,"₹200–₹500","&gt;₹500"))</f>
        <v>&gt;₹500</v>
      </c>
      <c r="L982" s="8">
        <f xml:space="preserve"> Table1[[#This Row],[rating]] + (Table1[[#This Row],[rating_count]] / 1000)</f>
        <v>6.8849999999999998</v>
      </c>
    </row>
    <row r="983" spans="1:12" x14ac:dyDescent="0.25">
      <c r="A983">
        <v>982</v>
      </c>
      <c r="B983" t="s">
        <v>1882</v>
      </c>
      <c r="C983" t="s">
        <v>1883</v>
      </c>
      <c r="D983" t="s">
        <v>830</v>
      </c>
      <c r="E983" s="7">
        <v>279</v>
      </c>
      <c r="F983" s="7">
        <v>1299</v>
      </c>
      <c r="G983" s="9">
        <v>79</v>
      </c>
      <c r="H983" s="7">
        <v>4</v>
      </c>
      <c r="I983" s="7">
        <v>5072</v>
      </c>
      <c r="J983" s="7">
        <f xml:space="preserve"> Table1[[#This Row],[actual_price]] * Table1[[#This Row],[rating_count]]</f>
        <v>6588528</v>
      </c>
      <c r="K983" s="8" t="str">
        <f>IF(Table1[[#This Row],[actual_price]]&lt;200,"&lt;₹200",IF(Table1[[#This Row],[actual_price]]&lt;=500,"₹200–₹500","&gt;₹500"))</f>
        <v>&gt;₹500</v>
      </c>
      <c r="L983" s="8">
        <f xml:space="preserve"> Table1[[#This Row],[rating]] + (Table1[[#This Row],[rating_count]] / 1000)</f>
        <v>9.0719999999999992</v>
      </c>
    </row>
    <row r="984" spans="1:12" x14ac:dyDescent="0.25">
      <c r="A984">
        <v>983</v>
      </c>
      <c r="B984" t="s">
        <v>1884</v>
      </c>
      <c r="C984" t="s">
        <v>1885</v>
      </c>
      <c r="D984" t="s">
        <v>1886</v>
      </c>
      <c r="E984" s="7">
        <v>249</v>
      </c>
      <c r="F984" s="7">
        <v>599</v>
      </c>
      <c r="G984" s="9">
        <v>58</v>
      </c>
      <c r="H984" s="7">
        <v>4.5</v>
      </c>
      <c r="I984" s="7">
        <v>5985</v>
      </c>
      <c r="J984" s="7">
        <f xml:space="preserve"> Table1[[#This Row],[actual_price]] * Table1[[#This Row],[rating_count]]</f>
        <v>3585015</v>
      </c>
      <c r="K984" s="8" t="str">
        <f>IF(Table1[[#This Row],[actual_price]]&lt;200,"&lt;₹200",IF(Table1[[#This Row],[actual_price]]&lt;=500,"₹200–₹500","&gt;₹500"))</f>
        <v>&gt;₹500</v>
      </c>
      <c r="L984" s="8">
        <f xml:space="preserve"> Table1[[#This Row],[rating]] + (Table1[[#This Row],[rating_count]] / 1000)</f>
        <v>10.484999999999999</v>
      </c>
    </row>
    <row r="985" spans="1:12" x14ac:dyDescent="0.25">
      <c r="A985">
        <v>984</v>
      </c>
      <c r="B985" t="s">
        <v>161</v>
      </c>
      <c r="C985" t="s">
        <v>162</v>
      </c>
      <c r="D985" t="s">
        <v>10</v>
      </c>
      <c r="E985" s="7">
        <v>115</v>
      </c>
      <c r="F985" s="7">
        <v>499</v>
      </c>
      <c r="G985" s="9">
        <v>77</v>
      </c>
      <c r="H985" s="7">
        <v>4</v>
      </c>
      <c r="I985" s="7">
        <v>7732</v>
      </c>
      <c r="J985" s="7">
        <f xml:space="preserve"> Table1[[#This Row],[actual_price]] * Table1[[#This Row],[rating_count]]</f>
        <v>3858268</v>
      </c>
      <c r="K985" s="8" t="str">
        <f>IF(Table1[[#This Row],[actual_price]]&lt;200,"&lt;₹200",IF(Table1[[#This Row],[actual_price]]&lt;=500,"₹200–₹500","&gt;₹500"))</f>
        <v>₹200–₹500</v>
      </c>
      <c r="L985" s="8">
        <f xml:space="preserve"> Table1[[#This Row],[rating]] + (Table1[[#This Row],[rating_count]] / 1000)</f>
        <v>11.731999999999999</v>
      </c>
    </row>
    <row r="986" spans="1:12" x14ac:dyDescent="0.25">
      <c r="A986">
        <v>985</v>
      </c>
      <c r="B986" t="s">
        <v>1887</v>
      </c>
      <c r="C986" t="s">
        <v>1888</v>
      </c>
      <c r="D986" t="s">
        <v>1889</v>
      </c>
      <c r="E986" s="7">
        <v>230</v>
      </c>
      <c r="F986" s="7">
        <v>230</v>
      </c>
      <c r="G986" s="9">
        <v>0</v>
      </c>
      <c r="H986" s="7">
        <v>4.5</v>
      </c>
      <c r="I986" s="7">
        <v>9427</v>
      </c>
      <c r="J986" s="7">
        <f xml:space="preserve"> Table1[[#This Row],[actual_price]] * Table1[[#This Row],[rating_count]]</f>
        <v>2168210</v>
      </c>
      <c r="K986" s="8" t="str">
        <f>IF(Table1[[#This Row],[actual_price]]&lt;200,"&lt;₹200",IF(Table1[[#This Row],[actual_price]]&lt;=500,"₹200–₹500","&gt;₹500"))</f>
        <v>₹200–₹500</v>
      </c>
      <c r="L986" s="8">
        <f xml:space="preserve"> Table1[[#This Row],[rating]] + (Table1[[#This Row],[rating_count]] / 1000)</f>
        <v>13.927</v>
      </c>
    </row>
    <row r="987" spans="1:12" x14ac:dyDescent="0.25">
      <c r="A987">
        <v>986</v>
      </c>
      <c r="B987" t="s">
        <v>163</v>
      </c>
      <c r="C987" t="s">
        <v>164</v>
      </c>
      <c r="D987" t="s">
        <v>10</v>
      </c>
      <c r="E987" s="7">
        <v>399</v>
      </c>
      <c r="F987" s="7">
        <v>999</v>
      </c>
      <c r="G987" s="9">
        <v>60</v>
      </c>
      <c r="H987" s="7">
        <v>4.0999999999999996</v>
      </c>
      <c r="I987" s="7">
        <v>1780</v>
      </c>
      <c r="J987" s="7">
        <f xml:space="preserve"> Table1[[#This Row],[actual_price]] * Table1[[#This Row],[rating_count]]</f>
        <v>1778220</v>
      </c>
      <c r="K987" s="8" t="str">
        <f>IF(Table1[[#This Row],[actual_price]]&lt;200,"&lt;₹200",IF(Table1[[#This Row],[actual_price]]&lt;=500,"₹200–₹500","&gt;₹500"))</f>
        <v>&gt;₹500</v>
      </c>
      <c r="L987" s="8">
        <f xml:space="preserve"> Table1[[#This Row],[rating]] + (Table1[[#This Row],[rating_count]] / 1000)</f>
        <v>5.88</v>
      </c>
    </row>
    <row r="988" spans="1:12" x14ac:dyDescent="0.25">
      <c r="A988">
        <v>987</v>
      </c>
      <c r="B988" t="s">
        <v>1890</v>
      </c>
      <c r="C988" t="s">
        <v>1891</v>
      </c>
      <c r="D988" t="s">
        <v>1263</v>
      </c>
      <c r="E988" s="7">
        <v>599</v>
      </c>
      <c r="F988" s="7">
        <v>700</v>
      </c>
      <c r="G988" s="9">
        <v>14</v>
      </c>
      <c r="H988" s="7">
        <v>4.3</v>
      </c>
      <c r="I988" s="7">
        <v>2301</v>
      </c>
      <c r="J988" s="7">
        <f xml:space="preserve"> Table1[[#This Row],[actual_price]] * Table1[[#This Row],[rating_count]]</f>
        <v>1610700</v>
      </c>
      <c r="K988" s="8" t="str">
        <f>IF(Table1[[#This Row],[actual_price]]&lt;200,"&lt;₹200",IF(Table1[[#This Row],[actual_price]]&lt;=500,"₹200–₹500","&gt;₹500"))</f>
        <v>&gt;₹500</v>
      </c>
      <c r="L988" s="8">
        <f xml:space="preserve"> Table1[[#This Row],[rating]] + (Table1[[#This Row],[rating_count]] / 1000)</f>
        <v>6.601</v>
      </c>
    </row>
    <row r="989" spans="1:12" x14ac:dyDescent="0.25">
      <c r="A989">
        <v>988</v>
      </c>
      <c r="B989" t="s">
        <v>1892</v>
      </c>
      <c r="C989" t="s">
        <v>1893</v>
      </c>
      <c r="D989" t="s">
        <v>1894</v>
      </c>
      <c r="E989" s="7">
        <v>598</v>
      </c>
      <c r="F989" s="7">
        <v>1150</v>
      </c>
      <c r="G989" s="9">
        <v>48</v>
      </c>
      <c r="H989" s="7">
        <v>4.0999999999999996</v>
      </c>
      <c r="I989" s="7">
        <v>2535</v>
      </c>
      <c r="J989" s="7">
        <f xml:space="preserve"> Table1[[#This Row],[actual_price]] * Table1[[#This Row],[rating_count]]</f>
        <v>2915250</v>
      </c>
      <c r="K989" s="8" t="str">
        <f>IF(Table1[[#This Row],[actual_price]]&lt;200,"&lt;₹200",IF(Table1[[#This Row],[actual_price]]&lt;=500,"₹200–₹500","&gt;₹500"))</f>
        <v>&gt;₹500</v>
      </c>
      <c r="L989" s="8">
        <f xml:space="preserve"> Table1[[#This Row],[rating]] + (Table1[[#This Row],[rating_count]] / 1000)</f>
        <v>6.6349999999999998</v>
      </c>
    </row>
    <row r="990" spans="1:12" x14ac:dyDescent="0.25">
      <c r="A990">
        <v>989</v>
      </c>
      <c r="B990" t="s">
        <v>1895</v>
      </c>
      <c r="C990" t="s">
        <v>1896</v>
      </c>
      <c r="D990" t="s">
        <v>1405</v>
      </c>
      <c r="E990" s="7">
        <v>399</v>
      </c>
      <c r="F990" s="7">
        <v>1499</v>
      </c>
      <c r="G990" s="9">
        <v>73</v>
      </c>
      <c r="H990" s="7">
        <v>4</v>
      </c>
      <c r="I990" s="7">
        <v>691</v>
      </c>
      <c r="J990" s="7">
        <f xml:space="preserve"> Table1[[#This Row],[actual_price]] * Table1[[#This Row],[rating_count]]</f>
        <v>1035809</v>
      </c>
      <c r="K990" s="8" t="str">
        <f>IF(Table1[[#This Row],[actual_price]]&lt;200,"&lt;₹200",IF(Table1[[#This Row],[actual_price]]&lt;=500,"₹200–₹500","&gt;₹500"))</f>
        <v>&gt;₹500</v>
      </c>
      <c r="L990" s="8">
        <f xml:space="preserve"> Table1[[#This Row],[rating]] + (Table1[[#This Row],[rating_count]] / 1000)</f>
        <v>4.6909999999999998</v>
      </c>
    </row>
    <row r="991" spans="1:12" x14ac:dyDescent="0.25">
      <c r="A991">
        <v>990</v>
      </c>
      <c r="B991" t="s">
        <v>1897</v>
      </c>
      <c r="C991" t="s">
        <v>1898</v>
      </c>
      <c r="D991" t="s">
        <v>1169</v>
      </c>
      <c r="E991" s="7">
        <v>499</v>
      </c>
      <c r="F991" s="7">
        <v>1299</v>
      </c>
      <c r="G991" s="9">
        <v>62</v>
      </c>
      <c r="H991" s="7">
        <v>4.0999999999999996</v>
      </c>
      <c r="I991" s="7">
        <v>2740</v>
      </c>
      <c r="J991" s="7">
        <f xml:space="preserve"> Table1[[#This Row],[actual_price]] * Table1[[#This Row],[rating_count]]</f>
        <v>3559260</v>
      </c>
      <c r="K991" s="8" t="str">
        <f>IF(Table1[[#This Row],[actual_price]]&lt;200,"&lt;₹200",IF(Table1[[#This Row],[actual_price]]&lt;=500,"₹200–₹500","&gt;₹500"))</f>
        <v>&gt;₹500</v>
      </c>
      <c r="L991" s="8">
        <f xml:space="preserve"> Table1[[#This Row],[rating]] + (Table1[[#This Row],[rating_count]] / 1000)</f>
        <v>6.84</v>
      </c>
    </row>
    <row r="992" spans="1:12" x14ac:dyDescent="0.25">
      <c r="A992">
        <v>991</v>
      </c>
      <c r="B992" t="s">
        <v>165</v>
      </c>
      <c r="C992" t="s">
        <v>166</v>
      </c>
      <c r="D992" t="s">
        <v>10</v>
      </c>
      <c r="E992" s="7">
        <v>199</v>
      </c>
      <c r="F992" s="7">
        <v>499</v>
      </c>
      <c r="G992" s="9">
        <v>60</v>
      </c>
      <c r="H992" s="7">
        <v>4.0999999999999996</v>
      </c>
      <c r="I992" s="7">
        <v>602</v>
      </c>
      <c r="J992" s="7">
        <f xml:space="preserve"> Table1[[#This Row],[actual_price]] * Table1[[#This Row],[rating_count]]</f>
        <v>300398</v>
      </c>
      <c r="K992" s="8" t="str">
        <f>IF(Table1[[#This Row],[actual_price]]&lt;200,"&lt;₹200",IF(Table1[[#This Row],[actual_price]]&lt;=500,"₹200–₹500","&gt;₹500"))</f>
        <v>₹200–₹500</v>
      </c>
      <c r="L992" s="8">
        <f xml:space="preserve"> Table1[[#This Row],[rating]] + (Table1[[#This Row],[rating_count]] / 1000)</f>
        <v>4.702</v>
      </c>
    </row>
    <row r="993" spans="1:12" x14ac:dyDescent="0.25">
      <c r="A993">
        <v>992</v>
      </c>
      <c r="B993" t="s">
        <v>1899</v>
      </c>
      <c r="C993" t="s">
        <v>1900</v>
      </c>
      <c r="D993" t="s">
        <v>1161</v>
      </c>
      <c r="E993" s="7">
        <v>579</v>
      </c>
      <c r="F993" s="7">
        <v>1090</v>
      </c>
      <c r="G993" s="9">
        <v>47</v>
      </c>
      <c r="H993" s="7">
        <v>4.4000000000000004</v>
      </c>
      <c r="I993" s="7">
        <v>3482</v>
      </c>
      <c r="J993" s="7">
        <f xml:space="preserve"> Table1[[#This Row],[actual_price]] * Table1[[#This Row],[rating_count]]</f>
        <v>3795380</v>
      </c>
      <c r="K993" s="8" t="str">
        <f>IF(Table1[[#This Row],[actual_price]]&lt;200,"&lt;₹200",IF(Table1[[#This Row],[actual_price]]&lt;=500,"₹200–₹500","&gt;₹500"))</f>
        <v>&gt;₹500</v>
      </c>
      <c r="L993" s="8">
        <f xml:space="preserve"> Table1[[#This Row],[rating]] + (Table1[[#This Row],[rating_count]] / 1000)</f>
        <v>7.8820000000000006</v>
      </c>
    </row>
    <row r="994" spans="1:12" x14ac:dyDescent="0.25">
      <c r="A994">
        <v>993</v>
      </c>
      <c r="B994" t="s">
        <v>167</v>
      </c>
      <c r="C994" t="s">
        <v>168</v>
      </c>
      <c r="D994" t="s">
        <v>10</v>
      </c>
      <c r="E994" s="7">
        <v>179</v>
      </c>
      <c r="F994" s="7">
        <v>399</v>
      </c>
      <c r="G994" s="9">
        <v>55</v>
      </c>
      <c r="H994" s="7">
        <v>4</v>
      </c>
      <c r="I994" s="7">
        <v>1423</v>
      </c>
      <c r="J994" s="7">
        <f xml:space="preserve"> Table1[[#This Row],[actual_price]] * Table1[[#This Row],[rating_count]]</f>
        <v>567777</v>
      </c>
      <c r="K994" s="8" t="str">
        <f>IF(Table1[[#This Row],[actual_price]]&lt;200,"&lt;₹200",IF(Table1[[#This Row],[actual_price]]&lt;=500,"₹200–₹500","&gt;₹500"))</f>
        <v>₹200–₹500</v>
      </c>
      <c r="L994" s="8">
        <f xml:space="preserve"> Table1[[#This Row],[rating]] + (Table1[[#This Row],[rating_count]] / 1000)</f>
        <v>5.423</v>
      </c>
    </row>
    <row r="995" spans="1:12" x14ac:dyDescent="0.25">
      <c r="A995">
        <v>994</v>
      </c>
      <c r="B995" t="s">
        <v>1901</v>
      </c>
      <c r="C995" t="s">
        <v>1902</v>
      </c>
      <c r="D995" t="s">
        <v>1903</v>
      </c>
      <c r="E995" s="7">
        <v>90</v>
      </c>
      <c r="F995" s="7">
        <v>100</v>
      </c>
      <c r="G995" s="9">
        <v>10</v>
      </c>
      <c r="H995" s="7">
        <v>4.0999999999999996</v>
      </c>
      <c r="I995" s="7">
        <v>6199</v>
      </c>
      <c r="J995" s="7">
        <f xml:space="preserve"> Table1[[#This Row],[actual_price]] * Table1[[#This Row],[rating_count]]</f>
        <v>619900</v>
      </c>
      <c r="K995" s="8" t="str">
        <f>IF(Table1[[#This Row],[actual_price]]&lt;200,"&lt;₹200",IF(Table1[[#This Row],[actual_price]]&lt;=500,"₹200–₹500","&gt;₹500"))</f>
        <v>&lt;₹200</v>
      </c>
      <c r="L995" s="8">
        <f xml:space="preserve"> Table1[[#This Row],[rating]] + (Table1[[#This Row],[rating_count]] / 1000)</f>
        <v>10.298999999999999</v>
      </c>
    </row>
    <row r="996" spans="1:12" x14ac:dyDescent="0.25">
      <c r="A996">
        <v>995</v>
      </c>
      <c r="B996" t="s">
        <v>1904</v>
      </c>
      <c r="C996" t="s">
        <v>1905</v>
      </c>
      <c r="D996" t="s">
        <v>1169</v>
      </c>
      <c r="E996" s="7">
        <v>899</v>
      </c>
      <c r="F996" s="7">
        <v>1999</v>
      </c>
      <c r="G996" s="9">
        <v>55</v>
      </c>
      <c r="H996" s="7">
        <v>4.4000000000000004</v>
      </c>
      <c r="I996" s="7">
        <v>1667</v>
      </c>
      <c r="J996" s="7">
        <f xml:space="preserve"> Table1[[#This Row],[actual_price]] * Table1[[#This Row],[rating_count]]</f>
        <v>3332333</v>
      </c>
      <c r="K996" s="8" t="str">
        <f>IF(Table1[[#This Row],[actual_price]]&lt;200,"&lt;₹200",IF(Table1[[#This Row],[actual_price]]&lt;=500,"₹200–₹500","&gt;₹500"))</f>
        <v>&gt;₹500</v>
      </c>
      <c r="L996" s="8">
        <f xml:space="preserve"> Table1[[#This Row],[rating]] + (Table1[[#This Row],[rating_count]] / 1000)</f>
        <v>6.0670000000000002</v>
      </c>
    </row>
    <row r="997" spans="1:12" x14ac:dyDescent="0.25">
      <c r="A997">
        <v>996</v>
      </c>
      <c r="B997" t="s">
        <v>1906</v>
      </c>
      <c r="C997" t="s">
        <v>1907</v>
      </c>
      <c r="D997" t="s">
        <v>1748</v>
      </c>
      <c r="E997" s="7">
        <v>1149</v>
      </c>
      <c r="F997" s="7">
        <v>1800</v>
      </c>
      <c r="G997" s="9">
        <v>36</v>
      </c>
      <c r="H997" s="7">
        <v>4.3</v>
      </c>
      <c r="I997" s="7">
        <v>4723</v>
      </c>
      <c r="J997" s="7">
        <f xml:space="preserve"> Table1[[#This Row],[actual_price]] * Table1[[#This Row],[rating_count]]</f>
        <v>8501400</v>
      </c>
      <c r="K997" s="8" t="str">
        <f>IF(Table1[[#This Row],[actual_price]]&lt;200,"&lt;₹200",IF(Table1[[#This Row],[actual_price]]&lt;=500,"₹200–₹500","&gt;₹500"))</f>
        <v>&gt;₹500</v>
      </c>
      <c r="L997" s="8">
        <f xml:space="preserve"> Table1[[#This Row],[rating]] + (Table1[[#This Row],[rating_count]] / 1000)</f>
        <v>9.0229999999999997</v>
      </c>
    </row>
    <row r="998" spans="1:12" x14ac:dyDescent="0.25">
      <c r="A998">
        <v>997</v>
      </c>
      <c r="B998" t="s">
        <v>1908</v>
      </c>
      <c r="C998" t="s">
        <v>1909</v>
      </c>
      <c r="D998" t="s">
        <v>1451</v>
      </c>
      <c r="E998" s="7">
        <v>249</v>
      </c>
      <c r="F998" s="7">
        <v>499</v>
      </c>
      <c r="G998" s="9">
        <v>50</v>
      </c>
      <c r="H998" s="7">
        <v>4.2</v>
      </c>
      <c r="I998" s="7">
        <v>22860</v>
      </c>
      <c r="J998" s="7">
        <f xml:space="preserve"> Table1[[#This Row],[actual_price]] * Table1[[#This Row],[rating_count]]</f>
        <v>11407140</v>
      </c>
      <c r="K998" s="8" t="str">
        <f>IF(Table1[[#This Row],[actual_price]]&lt;200,"&lt;₹200",IF(Table1[[#This Row],[actual_price]]&lt;=500,"₹200–₹500","&gt;₹500"))</f>
        <v>₹200–₹500</v>
      </c>
      <c r="L998" s="8">
        <f xml:space="preserve"> Table1[[#This Row],[rating]] + (Table1[[#This Row],[rating_count]] / 1000)</f>
        <v>27.06</v>
      </c>
    </row>
    <row r="999" spans="1:12" x14ac:dyDescent="0.25">
      <c r="A999">
        <v>998</v>
      </c>
      <c r="B999" t="s">
        <v>1910</v>
      </c>
      <c r="C999" t="s">
        <v>1911</v>
      </c>
      <c r="D999" t="s">
        <v>1370</v>
      </c>
      <c r="E999" s="7">
        <v>39</v>
      </c>
      <c r="F999" s="7">
        <v>39</v>
      </c>
      <c r="G999" s="9">
        <v>0</v>
      </c>
      <c r="H999" s="7">
        <v>3.6</v>
      </c>
      <c r="I999" s="7">
        <v>13572</v>
      </c>
      <c r="J999" s="7">
        <f xml:space="preserve"> Table1[[#This Row],[actual_price]] * Table1[[#This Row],[rating_count]]</f>
        <v>529308</v>
      </c>
      <c r="K999" s="8" t="str">
        <f>IF(Table1[[#This Row],[actual_price]]&lt;200,"&lt;₹200",IF(Table1[[#This Row],[actual_price]]&lt;=500,"₹200–₹500","&gt;₹500"))</f>
        <v>&lt;₹200</v>
      </c>
      <c r="L999" s="8">
        <f xml:space="preserve"> Table1[[#This Row],[rating]] + (Table1[[#This Row],[rating_count]] / 1000)</f>
        <v>17.172000000000001</v>
      </c>
    </row>
    <row r="1000" spans="1:12" x14ac:dyDescent="0.25">
      <c r="A1000">
        <v>999</v>
      </c>
      <c r="B1000" t="s">
        <v>1912</v>
      </c>
      <c r="C1000" t="s">
        <v>1913</v>
      </c>
      <c r="D1000" t="s">
        <v>1239</v>
      </c>
      <c r="E1000" s="7">
        <v>1599</v>
      </c>
      <c r="F1000" s="7">
        <v>3599</v>
      </c>
      <c r="G1000" s="9">
        <v>56</v>
      </c>
      <c r="H1000" s="7">
        <v>4.2</v>
      </c>
      <c r="I1000" s="7">
        <v>16182</v>
      </c>
      <c r="J1000" s="7">
        <f xml:space="preserve"> Table1[[#This Row],[actual_price]] * Table1[[#This Row],[rating_count]]</f>
        <v>58239018</v>
      </c>
      <c r="K1000" s="8" t="str">
        <f>IF(Table1[[#This Row],[actual_price]]&lt;200,"&lt;₹200",IF(Table1[[#This Row],[actual_price]]&lt;=500,"₹200–₹500","&gt;₹500"))</f>
        <v>&gt;₹500</v>
      </c>
      <c r="L1000" s="8">
        <f xml:space="preserve"> Table1[[#This Row],[rating]] + (Table1[[#This Row],[rating_count]] / 1000)</f>
        <v>20.381999999999998</v>
      </c>
    </row>
    <row r="1001" spans="1:12" x14ac:dyDescent="0.25">
      <c r="A1001">
        <v>1000</v>
      </c>
      <c r="B1001" t="s">
        <v>1914</v>
      </c>
      <c r="C1001" t="s">
        <v>1915</v>
      </c>
      <c r="D1001" t="s">
        <v>1305</v>
      </c>
      <c r="E1001" s="7">
        <v>1199</v>
      </c>
      <c r="F1001" s="7">
        <v>3990</v>
      </c>
      <c r="G1001" s="9">
        <v>70</v>
      </c>
      <c r="H1001" s="7">
        <v>4.2</v>
      </c>
      <c r="I1001" s="7">
        <v>2908</v>
      </c>
      <c r="J1001" s="7">
        <f xml:space="preserve"> Table1[[#This Row],[actual_price]] * Table1[[#This Row],[rating_count]]</f>
        <v>11602920</v>
      </c>
      <c r="K1001" s="8" t="str">
        <f>IF(Table1[[#This Row],[actual_price]]&lt;200,"&lt;₹200",IF(Table1[[#This Row],[actual_price]]&lt;=500,"₹200–₹500","&gt;₹500"))</f>
        <v>&gt;₹500</v>
      </c>
      <c r="L1001" s="8">
        <f xml:space="preserve"> Table1[[#This Row],[rating]] + (Table1[[#This Row],[rating_count]] / 1000)</f>
        <v>7.1080000000000005</v>
      </c>
    </row>
    <row r="1002" spans="1:12" x14ac:dyDescent="0.25">
      <c r="A1002">
        <v>1001</v>
      </c>
      <c r="B1002" t="s">
        <v>171</v>
      </c>
      <c r="C1002" t="s">
        <v>172</v>
      </c>
      <c r="D1002" t="s">
        <v>10</v>
      </c>
      <c r="E1002" s="7">
        <v>209</v>
      </c>
      <c r="F1002" s="7">
        <v>499</v>
      </c>
      <c r="G1002" s="9">
        <v>58</v>
      </c>
      <c r="H1002" s="7">
        <v>3.9</v>
      </c>
      <c r="I1002" s="7">
        <v>536</v>
      </c>
      <c r="J1002" s="7">
        <f xml:space="preserve"> Table1[[#This Row],[actual_price]] * Table1[[#This Row],[rating_count]]</f>
        <v>267464</v>
      </c>
      <c r="K1002" s="8" t="str">
        <f>IF(Table1[[#This Row],[actual_price]]&lt;200,"&lt;₹200",IF(Table1[[#This Row],[actual_price]]&lt;=500,"₹200–₹500","&gt;₹500"))</f>
        <v>₹200–₹500</v>
      </c>
      <c r="L1002" s="8">
        <f xml:space="preserve"> Table1[[#This Row],[rating]] + (Table1[[#This Row],[rating_count]] / 1000)</f>
        <v>4.4359999999999999</v>
      </c>
    </row>
    <row r="1003" spans="1:12" x14ac:dyDescent="0.25">
      <c r="A1003">
        <v>1002</v>
      </c>
      <c r="B1003" t="s">
        <v>1916</v>
      </c>
      <c r="C1003" t="s">
        <v>1917</v>
      </c>
      <c r="D1003" t="s">
        <v>1161</v>
      </c>
      <c r="E1003" s="7">
        <v>1099</v>
      </c>
      <c r="F1003" s="7">
        <v>1499</v>
      </c>
      <c r="G1003" s="9">
        <v>27</v>
      </c>
      <c r="H1003" s="7">
        <v>4.2</v>
      </c>
      <c r="I1003" s="7">
        <v>2375</v>
      </c>
      <c r="J1003" s="7">
        <f xml:space="preserve"> Table1[[#This Row],[actual_price]] * Table1[[#This Row],[rating_count]]</f>
        <v>3560125</v>
      </c>
      <c r="K1003" s="8" t="str">
        <f>IF(Table1[[#This Row],[actual_price]]&lt;200,"&lt;₹200",IF(Table1[[#This Row],[actual_price]]&lt;=500,"₹200–₹500","&gt;₹500"))</f>
        <v>&gt;₹500</v>
      </c>
      <c r="L1003" s="8">
        <f xml:space="preserve"> Table1[[#This Row],[rating]] + (Table1[[#This Row],[rating_count]] / 1000)</f>
        <v>6.5750000000000002</v>
      </c>
    </row>
    <row r="1004" spans="1:12" x14ac:dyDescent="0.25">
      <c r="A1004">
        <v>1003</v>
      </c>
      <c r="B1004" t="s">
        <v>1918</v>
      </c>
      <c r="C1004" t="s">
        <v>1919</v>
      </c>
      <c r="D1004" t="s">
        <v>1468</v>
      </c>
      <c r="E1004" s="7">
        <v>120</v>
      </c>
      <c r="F1004" s="7">
        <v>120</v>
      </c>
      <c r="G1004" s="9">
        <v>0</v>
      </c>
      <c r="H1004" s="7">
        <v>4.5</v>
      </c>
      <c r="I1004" s="7">
        <v>4951</v>
      </c>
      <c r="J1004" s="7">
        <f xml:space="preserve"> Table1[[#This Row],[actual_price]] * Table1[[#This Row],[rating_count]]</f>
        <v>594120</v>
      </c>
      <c r="K1004" s="8" t="str">
        <f>IF(Table1[[#This Row],[actual_price]]&lt;200,"&lt;₹200",IF(Table1[[#This Row],[actual_price]]&lt;=500,"₹200–₹500","&gt;₹500"))</f>
        <v>&lt;₹200</v>
      </c>
      <c r="L1004" s="8">
        <f xml:space="preserve"> Table1[[#This Row],[rating]] + (Table1[[#This Row],[rating_count]] / 1000)</f>
        <v>9.4510000000000005</v>
      </c>
    </row>
    <row r="1005" spans="1:12" x14ac:dyDescent="0.25">
      <c r="A1005">
        <v>1004</v>
      </c>
      <c r="B1005" t="s">
        <v>1920</v>
      </c>
      <c r="C1005" t="s">
        <v>1921</v>
      </c>
      <c r="D1005" t="s">
        <v>1748</v>
      </c>
      <c r="E1005" s="7">
        <v>1519</v>
      </c>
      <c r="F1005" s="7">
        <v>3499</v>
      </c>
      <c r="G1005" s="9">
        <v>57</v>
      </c>
      <c r="H1005" s="7">
        <v>4.3</v>
      </c>
      <c r="I1005" s="7">
        <v>408</v>
      </c>
      <c r="J1005" s="7">
        <f xml:space="preserve"> Table1[[#This Row],[actual_price]] * Table1[[#This Row],[rating_count]]</f>
        <v>1427592</v>
      </c>
      <c r="K1005" s="8" t="str">
        <f>IF(Table1[[#This Row],[actual_price]]&lt;200,"&lt;₹200",IF(Table1[[#This Row],[actual_price]]&lt;=500,"₹200–₹500","&gt;₹500"))</f>
        <v>&gt;₹500</v>
      </c>
      <c r="L1005" s="8">
        <f xml:space="preserve"> Table1[[#This Row],[rating]] + (Table1[[#This Row],[rating_count]] / 1000)</f>
        <v>4.7080000000000002</v>
      </c>
    </row>
    <row r="1006" spans="1:12" x14ac:dyDescent="0.25">
      <c r="A1006">
        <v>1005</v>
      </c>
      <c r="B1006" t="s">
        <v>1922</v>
      </c>
      <c r="C1006" t="s">
        <v>1923</v>
      </c>
      <c r="D1006" t="s">
        <v>1903</v>
      </c>
      <c r="E1006" s="7">
        <v>420</v>
      </c>
      <c r="F1006" s="7">
        <v>420</v>
      </c>
      <c r="G1006" s="9">
        <v>0</v>
      </c>
      <c r="H1006" s="7">
        <v>4.2</v>
      </c>
      <c r="I1006" s="7">
        <v>1926</v>
      </c>
      <c r="J1006" s="7">
        <f xml:space="preserve"> Table1[[#This Row],[actual_price]] * Table1[[#This Row],[rating_count]]</f>
        <v>808920</v>
      </c>
      <c r="K1006" s="8" t="str">
        <f>IF(Table1[[#This Row],[actual_price]]&lt;200,"&lt;₹200",IF(Table1[[#This Row],[actual_price]]&lt;=500,"₹200–₹500","&gt;₹500"))</f>
        <v>₹200–₹500</v>
      </c>
      <c r="L1006" s="8">
        <f xml:space="preserve"> Table1[[#This Row],[rating]] + (Table1[[#This Row],[rating_count]] / 1000)</f>
        <v>6.1260000000000003</v>
      </c>
    </row>
    <row r="1007" spans="1:12" x14ac:dyDescent="0.25">
      <c r="A1007">
        <v>1006</v>
      </c>
      <c r="B1007" t="s">
        <v>1924</v>
      </c>
      <c r="C1007" t="s">
        <v>1925</v>
      </c>
      <c r="D1007" t="s">
        <v>1926</v>
      </c>
      <c r="E1007" s="7">
        <v>225</v>
      </c>
      <c r="F1007" s="7">
        <v>225</v>
      </c>
      <c r="G1007" s="9">
        <v>0</v>
      </c>
      <c r="H1007" s="7">
        <v>4.0999999999999996</v>
      </c>
      <c r="I1007" s="7">
        <v>4798</v>
      </c>
      <c r="J1007" s="7">
        <f xml:space="preserve"> Table1[[#This Row],[actual_price]] * Table1[[#This Row],[rating_count]]</f>
        <v>1079550</v>
      </c>
      <c r="K1007" s="8" t="str">
        <f>IF(Table1[[#This Row],[actual_price]]&lt;200,"&lt;₹200",IF(Table1[[#This Row],[actual_price]]&lt;=500,"₹200–₹500","&gt;₹500"))</f>
        <v>₹200–₹500</v>
      </c>
      <c r="L1007" s="8">
        <f xml:space="preserve"> Table1[[#This Row],[rating]] + (Table1[[#This Row],[rating_count]] / 1000)</f>
        <v>8.8979999999999997</v>
      </c>
    </row>
    <row r="1008" spans="1:12" x14ac:dyDescent="0.25">
      <c r="A1008">
        <v>1007</v>
      </c>
      <c r="B1008" t="s">
        <v>1927</v>
      </c>
      <c r="C1008" t="s">
        <v>1928</v>
      </c>
      <c r="D1008" t="s">
        <v>1929</v>
      </c>
      <c r="E1008" s="7">
        <v>199</v>
      </c>
      <c r="F1008" s="7">
        <v>799</v>
      </c>
      <c r="G1008" s="9">
        <v>75</v>
      </c>
      <c r="H1008" s="7">
        <v>4.0999999999999996</v>
      </c>
      <c r="I1008" s="7">
        <v>7333</v>
      </c>
      <c r="J1008" s="7">
        <f xml:space="preserve"> Table1[[#This Row],[actual_price]] * Table1[[#This Row],[rating_count]]</f>
        <v>5859067</v>
      </c>
      <c r="K1008" s="8" t="str">
        <f>IF(Table1[[#This Row],[actual_price]]&lt;200,"&lt;₹200",IF(Table1[[#This Row],[actual_price]]&lt;=500,"₹200–₹500","&gt;₹500"))</f>
        <v>&gt;₹500</v>
      </c>
      <c r="L1008" s="8">
        <f xml:space="preserve"> Table1[[#This Row],[rating]] + (Table1[[#This Row],[rating_count]] / 1000)</f>
        <v>11.433</v>
      </c>
    </row>
    <row r="1009" spans="1:12" x14ac:dyDescent="0.25">
      <c r="A1009">
        <v>1008</v>
      </c>
      <c r="B1009" t="s">
        <v>1126</v>
      </c>
      <c r="C1009" t="s">
        <v>1127</v>
      </c>
      <c r="D1009" t="s">
        <v>815</v>
      </c>
      <c r="E1009" s="7">
        <v>1799</v>
      </c>
      <c r="F1009" s="7">
        <v>3999</v>
      </c>
      <c r="G1009" s="9">
        <v>55</v>
      </c>
      <c r="H1009" s="7">
        <v>4.5999999999999996</v>
      </c>
      <c r="I1009" s="7">
        <v>245</v>
      </c>
      <c r="J1009" s="7">
        <f xml:space="preserve"> Table1[[#This Row],[actual_price]] * Table1[[#This Row],[rating_count]]</f>
        <v>979755</v>
      </c>
      <c r="K1009" s="8" t="str">
        <f>IF(Table1[[#This Row],[actual_price]]&lt;200,"&lt;₹200",IF(Table1[[#This Row],[actual_price]]&lt;=500,"₹200–₹500","&gt;₹500"))</f>
        <v>&gt;₹500</v>
      </c>
      <c r="L1009" s="8">
        <f xml:space="preserve"> Table1[[#This Row],[rating]] + (Table1[[#This Row],[rating_count]] / 1000)</f>
        <v>4.8449999999999998</v>
      </c>
    </row>
    <row r="1010" spans="1:12" x14ac:dyDescent="0.25">
      <c r="A1010">
        <v>1009</v>
      </c>
      <c r="B1010" t="s">
        <v>1930</v>
      </c>
      <c r="C1010" t="s">
        <v>1931</v>
      </c>
      <c r="D1010" t="s">
        <v>1775</v>
      </c>
      <c r="E1010" s="7">
        <v>8349</v>
      </c>
      <c r="F1010" s="7">
        <v>9625</v>
      </c>
      <c r="G1010" s="9">
        <v>13</v>
      </c>
      <c r="H1010" s="7">
        <v>3.8</v>
      </c>
      <c r="I1010" s="7">
        <v>3652</v>
      </c>
      <c r="J1010" s="7">
        <f xml:space="preserve"> Table1[[#This Row],[actual_price]] * Table1[[#This Row],[rating_count]]</f>
        <v>35150500</v>
      </c>
      <c r="K1010" s="8" t="str">
        <f>IF(Table1[[#This Row],[actual_price]]&lt;200,"&lt;₹200",IF(Table1[[#This Row],[actual_price]]&lt;=500,"₹200–₹500","&gt;₹500"))</f>
        <v>&gt;₹500</v>
      </c>
      <c r="L1010" s="8">
        <f xml:space="preserve"> Table1[[#This Row],[rating]] + (Table1[[#This Row],[rating_count]] / 1000)</f>
        <v>7.452</v>
      </c>
    </row>
    <row r="1011" spans="1:12" x14ac:dyDescent="0.25">
      <c r="A1011">
        <v>1010</v>
      </c>
      <c r="B1011" t="s">
        <v>1932</v>
      </c>
      <c r="C1011" t="s">
        <v>1933</v>
      </c>
      <c r="D1011" t="s">
        <v>1570</v>
      </c>
      <c r="E1011" s="7">
        <v>3307</v>
      </c>
      <c r="F1011" s="7">
        <v>6100</v>
      </c>
      <c r="G1011" s="9">
        <v>46</v>
      </c>
      <c r="H1011" s="7">
        <v>4.3</v>
      </c>
      <c r="I1011" s="7">
        <v>2515</v>
      </c>
      <c r="J1011" s="7">
        <f xml:space="preserve"> Table1[[#This Row],[actual_price]] * Table1[[#This Row],[rating_count]]</f>
        <v>15341500</v>
      </c>
      <c r="K1011" s="8" t="str">
        <f>IF(Table1[[#This Row],[actual_price]]&lt;200,"&lt;₹200",IF(Table1[[#This Row],[actual_price]]&lt;=500,"₹200–₹500","&gt;₹500"))</f>
        <v>&gt;₹500</v>
      </c>
      <c r="L1011" s="8">
        <f xml:space="preserve"> Table1[[#This Row],[rating]] + (Table1[[#This Row],[rating_count]] / 1000)</f>
        <v>6.8149999999999995</v>
      </c>
    </row>
    <row r="1012" spans="1:12" x14ac:dyDescent="0.25">
      <c r="A1012">
        <v>1011</v>
      </c>
      <c r="B1012" t="s">
        <v>183</v>
      </c>
      <c r="C1012" t="s">
        <v>184</v>
      </c>
      <c r="D1012" t="s">
        <v>10</v>
      </c>
      <c r="E1012" s="7">
        <v>325</v>
      </c>
      <c r="F1012" s="7">
        <v>1299</v>
      </c>
      <c r="G1012" s="9">
        <v>75</v>
      </c>
      <c r="H1012" s="7">
        <v>4.2</v>
      </c>
      <c r="I1012" s="7">
        <v>10576</v>
      </c>
      <c r="J1012" s="7">
        <f xml:space="preserve"> Table1[[#This Row],[actual_price]] * Table1[[#This Row],[rating_count]]</f>
        <v>13738224</v>
      </c>
      <c r="K1012" s="8" t="str">
        <f>IF(Table1[[#This Row],[actual_price]]&lt;200,"&lt;₹200",IF(Table1[[#This Row],[actual_price]]&lt;=500,"₹200–₹500","&gt;₹500"))</f>
        <v>&gt;₹500</v>
      </c>
      <c r="L1012" s="8">
        <f xml:space="preserve"> Table1[[#This Row],[rating]] + (Table1[[#This Row],[rating_count]] / 1000)</f>
        <v>14.776</v>
      </c>
    </row>
    <row r="1013" spans="1:12" x14ac:dyDescent="0.25">
      <c r="A1013">
        <v>1012</v>
      </c>
      <c r="B1013" t="s">
        <v>1934</v>
      </c>
      <c r="C1013" t="s">
        <v>1935</v>
      </c>
      <c r="D1013" t="s">
        <v>1158</v>
      </c>
      <c r="E1013" s="7">
        <v>449</v>
      </c>
      <c r="F1013" s="7">
        <v>1300</v>
      </c>
      <c r="G1013" s="9">
        <v>65</v>
      </c>
      <c r="H1013" s="7">
        <v>4.2</v>
      </c>
      <c r="I1013" s="7">
        <v>4959</v>
      </c>
      <c r="J1013" s="7">
        <f xml:space="preserve"> Table1[[#This Row],[actual_price]] * Table1[[#This Row],[rating_count]]</f>
        <v>6446700</v>
      </c>
      <c r="K1013" s="8" t="str">
        <f>IF(Table1[[#This Row],[actual_price]]&lt;200,"&lt;₹200",IF(Table1[[#This Row],[actual_price]]&lt;=500,"₹200–₹500","&gt;₹500"))</f>
        <v>&gt;₹500</v>
      </c>
      <c r="L1013" s="8">
        <f xml:space="preserve"> Table1[[#This Row],[rating]] + (Table1[[#This Row],[rating_count]] / 1000)</f>
        <v>9.1589999999999989</v>
      </c>
    </row>
    <row r="1014" spans="1:12" x14ac:dyDescent="0.25">
      <c r="A1014">
        <v>1013</v>
      </c>
      <c r="B1014" t="s">
        <v>1936</v>
      </c>
      <c r="C1014" t="s">
        <v>1937</v>
      </c>
      <c r="D1014" t="s">
        <v>1201</v>
      </c>
      <c r="E1014" s="7">
        <v>380</v>
      </c>
      <c r="F1014" s="7">
        <v>400</v>
      </c>
      <c r="G1014" s="9">
        <v>5</v>
      </c>
      <c r="H1014" s="7">
        <v>4.4000000000000004</v>
      </c>
      <c r="I1014" s="7">
        <v>2111</v>
      </c>
      <c r="J1014" s="7">
        <f xml:space="preserve"> Table1[[#This Row],[actual_price]] * Table1[[#This Row],[rating_count]]</f>
        <v>844400</v>
      </c>
      <c r="K1014" s="8" t="str">
        <f>IF(Table1[[#This Row],[actual_price]]&lt;200,"&lt;₹200",IF(Table1[[#This Row],[actual_price]]&lt;=500,"₹200–₹500","&gt;₹500"))</f>
        <v>₹200–₹500</v>
      </c>
      <c r="L1014" s="8">
        <f xml:space="preserve"> Table1[[#This Row],[rating]] + (Table1[[#This Row],[rating_count]] / 1000)</f>
        <v>6.511000000000001</v>
      </c>
    </row>
    <row r="1015" spans="1:12" x14ac:dyDescent="0.25">
      <c r="A1015">
        <v>1014</v>
      </c>
      <c r="B1015" t="s">
        <v>1938</v>
      </c>
      <c r="C1015" t="s">
        <v>1939</v>
      </c>
      <c r="D1015" t="s">
        <v>1164</v>
      </c>
      <c r="E1015" s="7">
        <v>499</v>
      </c>
      <c r="F1015" s="7">
        <v>1399</v>
      </c>
      <c r="G1015" s="9">
        <v>64</v>
      </c>
      <c r="H1015" s="7">
        <v>3.9</v>
      </c>
      <c r="I1015" s="7">
        <v>1462</v>
      </c>
      <c r="J1015" s="7">
        <f xml:space="preserve"> Table1[[#This Row],[actual_price]] * Table1[[#This Row],[rating_count]]</f>
        <v>2045338</v>
      </c>
      <c r="K1015" s="8" t="str">
        <f>IF(Table1[[#This Row],[actual_price]]&lt;200,"&lt;₹200",IF(Table1[[#This Row],[actual_price]]&lt;=500,"₹200–₹500","&gt;₹500"))</f>
        <v>&gt;₹500</v>
      </c>
      <c r="L1015" s="8">
        <f xml:space="preserve"> Table1[[#This Row],[rating]] + (Table1[[#This Row],[rating_count]] / 1000)</f>
        <v>5.3620000000000001</v>
      </c>
    </row>
    <row r="1016" spans="1:12" x14ac:dyDescent="0.25">
      <c r="A1016">
        <v>1015</v>
      </c>
      <c r="B1016" t="s">
        <v>1940</v>
      </c>
      <c r="C1016" t="s">
        <v>1941</v>
      </c>
      <c r="D1016" t="s">
        <v>1942</v>
      </c>
      <c r="E1016" s="7">
        <v>37247</v>
      </c>
      <c r="F1016" s="7">
        <v>59890</v>
      </c>
      <c r="G1016" s="9">
        <v>38</v>
      </c>
      <c r="H1016" s="7">
        <v>4</v>
      </c>
      <c r="I1016" s="7">
        <v>323</v>
      </c>
      <c r="J1016" s="7">
        <f xml:space="preserve"> Table1[[#This Row],[actual_price]] * Table1[[#This Row],[rating_count]]</f>
        <v>19344470</v>
      </c>
      <c r="K1016" s="8" t="str">
        <f>IF(Table1[[#This Row],[actual_price]]&lt;200,"&lt;₹200",IF(Table1[[#This Row],[actual_price]]&lt;=500,"₹200–₹500","&gt;₹500"))</f>
        <v>&gt;₹500</v>
      </c>
      <c r="L1016" s="8">
        <f xml:space="preserve"> Table1[[#This Row],[rating]] + (Table1[[#This Row],[rating_count]] / 1000)</f>
        <v>4.3230000000000004</v>
      </c>
    </row>
    <row r="1017" spans="1:12" x14ac:dyDescent="0.25">
      <c r="A1017">
        <v>1016</v>
      </c>
      <c r="B1017" t="s">
        <v>1943</v>
      </c>
      <c r="C1017" t="s">
        <v>1944</v>
      </c>
      <c r="D1017" t="s">
        <v>1065</v>
      </c>
      <c r="E1017" s="7">
        <v>849</v>
      </c>
      <c r="F1017" s="7">
        <v>2490</v>
      </c>
      <c r="G1017" s="9">
        <v>66</v>
      </c>
      <c r="H1017" s="7">
        <v>4.2</v>
      </c>
      <c r="I1017" s="7">
        <v>91188</v>
      </c>
      <c r="J1017" s="7">
        <f xml:space="preserve"> Table1[[#This Row],[actual_price]] * Table1[[#This Row],[rating_count]]</f>
        <v>227058120</v>
      </c>
      <c r="K1017" s="8" t="str">
        <f>IF(Table1[[#This Row],[actual_price]]&lt;200,"&lt;₹200",IF(Table1[[#This Row],[actual_price]]&lt;=500,"₹200–₹500","&gt;₹500"))</f>
        <v>&gt;₹500</v>
      </c>
      <c r="L1017" s="8">
        <f xml:space="preserve"> Table1[[#This Row],[rating]] + (Table1[[#This Row],[rating_count]] / 1000)</f>
        <v>95.388000000000005</v>
      </c>
    </row>
    <row r="1018" spans="1:12" x14ac:dyDescent="0.25">
      <c r="A1018">
        <v>1017</v>
      </c>
      <c r="B1018" t="s">
        <v>1945</v>
      </c>
      <c r="C1018" t="s">
        <v>1946</v>
      </c>
      <c r="D1018" t="s">
        <v>1448</v>
      </c>
      <c r="E1018" s="7">
        <v>799</v>
      </c>
      <c r="F1018" s="7">
        <v>1999</v>
      </c>
      <c r="G1018" s="9">
        <v>60</v>
      </c>
      <c r="H1018" s="7">
        <v>3.7</v>
      </c>
      <c r="I1018" s="7">
        <v>418</v>
      </c>
      <c r="J1018" s="7">
        <f xml:space="preserve"> Table1[[#This Row],[actual_price]] * Table1[[#This Row],[rating_count]]</f>
        <v>835582</v>
      </c>
      <c r="K1018" s="8" t="str">
        <f>IF(Table1[[#This Row],[actual_price]]&lt;200,"&lt;₹200",IF(Table1[[#This Row],[actual_price]]&lt;=500,"₹200–₹500","&gt;₹500"))</f>
        <v>&gt;₹500</v>
      </c>
      <c r="L1018" s="8">
        <f xml:space="preserve"> Table1[[#This Row],[rating]] + (Table1[[#This Row],[rating_count]] / 1000)</f>
        <v>4.1180000000000003</v>
      </c>
    </row>
    <row r="1019" spans="1:12" x14ac:dyDescent="0.25">
      <c r="A1019">
        <v>1018</v>
      </c>
      <c r="B1019" t="s">
        <v>1150</v>
      </c>
      <c r="C1019" t="s">
        <v>1151</v>
      </c>
      <c r="D1019" t="s">
        <v>930</v>
      </c>
      <c r="E1019" s="7">
        <v>2599</v>
      </c>
      <c r="F1019" s="7">
        <v>6999</v>
      </c>
      <c r="G1019" s="9">
        <v>63</v>
      </c>
      <c r="H1019" s="7">
        <v>4.5</v>
      </c>
      <c r="I1019" s="7">
        <v>1526</v>
      </c>
      <c r="J1019" s="7">
        <f xml:space="preserve"> Table1[[#This Row],[actual_price]] * Table1[[#This Row],[rating_count]]</f>
        <v>10680474</v>
      </c>
      <c r="K1019" s="8" t="str">
        <f>IF(Table1[[#This Row],[actual_price]]&lt;200,"&lt;₹200",IF(Table1[[#This Row],[actual_price]]&lt;=500,"₹200–₹500","&gt;₹500"))</f>
        <v>&gt;₹500</v>
      </c>
      <c r="L1019" s="8">
        <f xml:space="preserve"> Table1[[#This Row],[rating]] + (Table1[[#This Row],[rating_count]] / 1000)</f>
        <v>6.0259999999999998</v>
      </c>
    </row>
    <row r="1020" spans="1:12" x14ac:dyDescent="0.25">
      <c r="A1020">
        <v>1019</v>
      </c>
      <c r="B1020" t="s">
        <v>191</v>
      </c>
      <c r="C1020" t="s">
        <v>192</v>
      </c>
      <c r="D1020" t="s">
        <v>10</v>
      </c>
      <c r="E1020" s="7">
        <v>199</v>
      </c>
      <c r="F1020" s="7">
        <v>999</v>
      </c>
      <c r="G1020" s="9">
        <v>80</v>
      </c>
      <c r="H1020" s="7">
        <v>4.5</v>
      </c>
      <c r="I1020" s="7">
        <v>127</v>
      </c>
      <c r="J1020" s="7">
        <f xml:space="preserve"> Table1[[#This Row],[actual_price]] * Table1[[#This Row],[rating_count]]</f>
        <v>126873</v>
      </c>
      <c r="K1020" s="8" t="str">
        <f>IF(Table1[[#This Row],[actual_price]]&lt;200,"&lt;₹200",IF(Table1[[#This Row],[actual_price]]&lt;=500,"₹200–₹500","&gt;₹500"))</f>
        <v>&gt;₹500</v>
      </c>
      <c r="L1020" s="8">
        <f xml:space="preserve"> Table1[[#This Row],[rating]] + (Table1[[#This Row],[rating_count]] / 1000)</f>
        <v>4.6269999999999998</v>
      </c>
    </row>
    <row r="1021" spans="1:12" x14ac:dyDescent="0.25">
      <c r="A1021">
        <v>1020</v>
      </c>
      <c r="B1021" t="s">
        <v>195</v>
      </c>
      <c r="C1021" t="s">
        <v>196</v>
      </c>
      <c r="D1021" t="s">
        <v>27</v>
      </c>
      <c r="E1021" s="7">
        <v>269</v>
      </c>
      <c r="F1021" s="7">
        <v>800</v>
      </c>
      <c r="G1021" s="9">
        <v>66</v>
      </c>
      <c r="H1021" s="7">
        <v>3.6</v>
      </c>
      <c r="I1021" s="7">
        <v>10134</v>
      </c>
      <c r="J1021" s="7">
        <f xml:space="preserve"> Table1[[#This Row],[actual_price]] * Table1[[#This Row],[rating_count]]</f>
        <v>8107200</v>
      </c>
      <c r="K1021" s="8" t="str">
        <f>IF(Table1[[#This Row],[actual_price]]&lt;200,"&lt;₹200",IF(Table1[[#This Row],[actual_price]]&lt;=500,"₹200–₹500","&gt;₹500"))</f>
        <v>&gt;₹500</v>
      </c>
      <c r="L1021" s="8">
        <f xml:space="preserve"> Table1[[#This Row],[rating]] + (Table1[[#This Row],[rating_count]] / 1000)</f>
        <v>13.734</v>
      </c>
    </row>
    <row r="1022" spans="1:12" x14ac:dyDescent="0.25">
      <c r="A1022">
        <v>1021</v>
      </c>
      <c r="B1022" t="s">
        <v>1947</v>
      </c>
      <c r="C1022" t="s">
        <v>1948</v>
      </c>
      <c r="D1022" t="s">
        <v>1370</v>
      </c>
      <c r="E1022" s="7">
        <v>298</v>
      </c>
      <c r="F1022" s="7">
        <v>999</v>
      </c>
      <c r="G1022" s="9">
        <v>70</v>
      </c>
      <c r="H1022" s="7">
        <v>4.3</v>
      </c>
      <c r="I1022" s="7">
        <v>1552</v>
      </c>
      <c r="J1022" s="7">
        <f xml:space="preserve"> Table1[[#This Row],[actual_price]] * Table1[[#This Row],[rating_count]]</f>
        <v>1550448</v>
      </c>
      <c r="K1022" s="8" t="str">
        <f>IF(Table1[[#This Row],[actual_price]]&lt;200,"&lt;₹200",IF(Table1[[#This Row],[actual_price]]&lt;=500,"₹200–₹500","&gt;₹500"))</f>
        <v>&gt;₹500</v>
      </c>
      <c r="L1022" s="8">
        <f xml:space="preserve"> Table1[[#This Row],[rating]] + (Table1[[#This Row],[rating_count]] / 1000)</f>
        <v>5.8520000000000003</v>
      </c>
    </row>
    <row r="1023" spans="1:12" x14ac:dyDescent="0.25">
      <c r="A1023">
        <v>1022</v>
      </c>
      <c r="B1023" t="s">
        <v>1949</v>
      </c>
      <c r="C1023" t="s">
        <v>1950</v>
      </c>
      <c r="D1023" t="s">
        <v>1448</v>
      </c>
      <c r="E1023" s="7">
        <v>1499</v>
      </c>
      <c r="F1023" s="7">
        <v>2999</v>
      </c>
      <c r="G1023" s="9">
        <v>50</v>
      </c>
      <c r="H1023" s="7">
        <v>4.0999999999999996</v>
      </c>
      <c r="I1023" s="7">
        <v>25262</v>
      </c>
      <c r="J1023" s="7">
        <f xml:space="preserve"> Table1[[#This Row],[actual_price]] * Table1[[#This Row],[rating_count]]</f>
        <v>75760738</v>
      </c>
      <c r="K1023" s="8" t="str">
        <f>IF(Table1[[#This Row],[actual_price]]&lt;200,"&lt;₹200",IF(Table1[[#This Row],[actual_price]]&lt;=500,"₹200–₹500","&gt;₹500"))</f>
        <v>&gt;₹500</v>
      </c>
      <c r="L1023" s="8">
        <f xml:space="preserve"> Table1[[#This Row],[rating]] + (Table1[[#This Row],[rating_count]] / 1000)</f>
        <v>29.362000000000002</v>
      </c>
    </row>
    <row r="1024" spans="1:12" x14ac:dyDescent="0.25">
      <c r="A1024">
        <v>1023</v>
      </c>
      <c r="B1024" t="s">
        <v>1951</v>
      </c>
      <c r="C1024" t="s">
        <v>1952</v>
      </c>
      <c r="D1024" t="s">
        <v>1953</v>
      </c>
      <c r="E1024" s="7">
        <v>649</v>
      </c>
      <c r="F1024" s="7">
        <v>1245</v>
      </c>
      <c r="G1024" s="9">
        <v>48</v>
      </c>
      <c r="H1024" s="7">
        <v>3.9</v>
      </c>
      <c r="I1024" s="7">
        <v>123365</v>
      </c>
      <c r="J1024" s="7">
        <f xml:space="preserve"> Table1[[#This Row],[actual_price]] * Table1[[#This Row],[rating_count]]</f>
        <v>153589425</v>
      </c>
      <c r="K1024" s="8" t="str">
        <f>IF(Table1[[#This Row],[actual_price]]&lt;200,"&lt;₹200",IF(Table1[[#This Row],[actual_price]]&lt;=500,"₹200–₹500","&gt;₹500"))</f>
        <v>&gt;₹500</v>
      </c>
      <c r="L1024" s="8">
        <f xml:space="preserve"> Table1[[#This Row],[rating]] + (Table1[[#This Row],[rating_count]] / 1000)</f>
        <v>127.265</v>
      </c>
    </row>
    <row r="1025" spans="1:12" x14ac:dyDescent="0.25">
      <c r="A1025">
        <v>1024</v>
      </c>
      <c r="B1025" t="s">
        <v>1954</v>
      </c>
      <c r="C1025" t="s">
        <v>1955</v>
      </c>
      <c r="D1025" t="s">
        <v>1956</v>
      </c>
      <c r="E1025" s="7">
        <v>1199</v>
      </c>
      <c r="F1025" s="7">
        <v>1695</v>
      </c>
      <c r="G1025" s="9">
        <v>29</v>
      </c>
      <c r="H1025" s="7">
        <v>3.6</v>
      </c>
      <c r="I1025" s="7">
        <v>13300</v>
      </c>
      <c r="J1025" s="7">
        <f xml:space="preserve"> Table1[[#This Row],[actual_price]] * Table1[[#This Row],[rating_count]]</f>
        <v>22543500</v>
      </c>
      <c r="K1025" s="8" t="str">
        <f>IF(Table1[[#This Row],[actual_price]]&lt;200,"&lt;₹200",IF(Table1[[#This Row],[actual_price]]&lt;=500,"₹200–₹500","&gt;₹500"))</f>
        <v>&gt;₹500</v>
      </c>
      <c r="L1025" s="8">
        <f xml:space="preserve"> Table1[[#This Row],[rating]] + (Table1[[#This Row],[rating_count]] / 1000)</f>
        <v>16.900000000000002</v>
      </c>
    </row>
    <row r="1026" spans="1:12" x14ac:dyDescent="0.25">
      <c r="A1026">
        <v>1025</v>
      </c>
      <c r="B1026" t="s">
        <v>1957</v>
      </c>
      <c r="C1026" t="s">
        <v>1958</v>
      </c>
      <c r="D1026" t="s">
        <v>1959</v>
      </c>
      <c r="E1026" s="7">
        <v>1199</v>
      </c>
      <c r="F1026" s="7">
        <v>2000</v>
      </c>
      <c r="G1026" s="9">
        <v>40</v>
      </c>
      <c r="H1026" s="7">
        <v>4</v>
      </c>
      <c r="I1026" s="7">
        <v>18543</v>
      </c>
      <c r="J1026" s="7">
        <f xml:space="preserve"> Table1[[#This Row],[actual_price]] * Table1[[#This Row],[rating_count]]</f>
        <v>37086000</v>
      </c>
      <c r="K1026" s="8" t="str">
        <f>IF(Table1[[#This Row],[actual_price]]&lt;200,"&lt;₹200",IF(Table1[[#This Row],[actual_price]]&lt;=500,"₹200–₹500","&gt;₹500"))</f>
        <v>&gt;₹500</v>
      </c>
      <c r="L1026" s="8">
        <f xml:space="preserve"> Table1[[#This Row],[rating]] + (Table1[[#This Row],[rating_count]] / 1000)</f>
        <v>22.542999999999999</v>
      </c>
    </row>
    <row r="1027" spans="1:12" x14ac:dyDescent="0.25">
      <c r="A1027">
        <v>1026</v>
      </c>
      <c r="B1027" t="s">
        <v>1960</v>
      </c>
      <c r="C1027" t="s">
        <v>1961</v>
      </c>
      <c r="D1027" t="s">
        <v>1962</v>
      </c>
      <c r="E1027" s="7">
        <v>455</v>
      </c>
      <c r="F1027" s="7">
        <v>999</v>
      </c>
      <c r="G1027" s="9">
        <v>54</v>
      </c>
      <c r="H1027" s="7">
        <v>4.0999999999999996</v>
      </c>
      <c r="I1027" s="7">
        <v>3578</v>
      </c>
      <c r="J1027" s="7">
        <f xml:space="preserve"> Table1[[#This Row],[actual_price]] * Table1[[#This Row],[rating_count]]</f>
        <v>3574422</v>
      </c>
      <c r="K1027" s="8" t="str">
        <f>IF(Table1[[#This Row],[actual_price]]&lt;200,"&lt;₹200",IF(Table1[[#This Row],[actual_price]]&lt;=500,"₹200–₹500","&gt;₹500"))</f>
        <v>&gt;₹500</v>
      </c>
      <c r="L1027" s="8">
        <f xml:space="preserve"> Table1[[#This Row],[rating]] + (Table1[[#This Row],[rating_count]] / 1000)</f>
        <v>7.677999999999999</v>
      </c>
    </row>
    <row r="1028" spans="1:12" x14ac:dyDescent="0.25">
      <c r="A1028">
        <v>1027</v>
      </c>
      <c r="B1028" t="s">
        <v>1963</v>
      </c>
      <c r="C1028" t="s">
        <v>1964</v>
      </c>
      <c r="D1028" t="s">
        <v>1965</v>
      </c>
      <c r="E1028" s="7">
        <v>199</v>
      </c>
      <c r="F1028" s="7">
        <v>1999</v>
      </c>
      <c r="G1028" s="9">
        <v>90</v>
      </c>
      <c r="H1028" s="7">
        <v>3.7</v>
      </c>
      <c r="I1028" s="7">
        <v>2031</v>
      </c>
      <c r="J1028" s="7">
        <f xml:space="preserve"> Table1[[#This Row],[actual_price]] * Table1[[#This Row],[rating_count]]</f>
        <v>4059969</v>
      </c>
      <c r="K1028" s="8" t="str">
        <f>IF(Table1[[#This Row],[actual_price]]&lt;200,"&lt;₹200",IF(Table1[[#This Row],[actual_price]]&lt;=500,"₹200–₹500","&gt;₹500"))</f>
        <v>&gt;₹500</v>
      </c>
      <c r="L1028" s="8">
        <f xml:space="preserve"> Table1[[#This Row],[rating]] + (Table1[[#This Row],[rating_count]] / 1000)</f>
        <v>5.7309999999999999</v>
      </c>
    </row>
    <row r="1029" spans="1:12" x14ac:dyDescent="0.25">
      <c r="A1029">
        <v>1028</v>
      </c>
      <c r="B1029" t="s">
        <v>1966</v>
      </c>
      <c r="C1029" t="s">
        <v>1967</v>
      </c>
      <c r="D1029" t="s">
        <v>1965</v>
      </c>
      <c r="E1029" s="7">
        <v>293</v>
      </c>
      <c r="F1029" s="7">
        <v>499</v>
      </c>
      <c r="G1029" s="9">
        <v>41</v>
      </c>
      <c r="H1029" s="7">
        <v>3.9</v>
      </c>
      <c r="I1029" s="7">
        <v>44994</v>
      </c>
      <c r="J1029" s="7">
        <f xml:space="preserve"> Table1[[#This Row],[actual_price]] * Table1[[#This Row],[rating_count]]</f>
        <v>22452006</v>
      </c>
      <c r="K1029" s="8" t="str">
        <f>IF(Table1[[#This Row],[actual_price]]&lt;200,"&lt;₹200",IF(Table1[[#This Row],[actual_price]]&lt;=500,"₹200–₹500","&gt;₹500"))</f>
        <v>₹200–₹500</v>
      </c>
      <c r="L1029" s="8">
        <f xml:space="preserve"> Table1[[#This Row],[rating]] + (Table1[[#This Row],[rating_count]] / 1000)</f>
        <v>48.893999999999998</v>
      </c>
    </row>
    <row r="1030" spans="1:12" x14ac:dyDescent="0.25">
      <c r="A1030">
        <v>1029</v>
      </c>
      <c r="B1030" t="s">
        <v>1968</v>
      </c>
      <c r="C1030" t="s">
        <v>1969</v>
      </c>
      <c r="D1030" t="s">
        <v>1970</v>
      </c>
      <c r="E1030" s="7">
        <v>199</v>
      </c>
      <c r="F1030" s="7">
        <v>495</v>
      </c>
      <c r="G1030" s="9">
        <v>60</v>
      </c>
      <c r="H1030" s="7">
        <v>4.0999999999999996</v>
      </c>
      <c r="I1030" s="7">
        <v>270563</v>
      </c>
      <c r="J1030" s="7">
        <f xml:space="preserve"> Table1[[#This Row],[actual_price]] * Table1[[#This Row],[rating_count]]</f>
        <v>133928685</v>
      </c>
      <c r="K1030" s="8" t="str">
        <f>IF(Table1[[#This Row],[actual_price]]&lt;200,"&lt;₹200",IF(Table1[[#This Row],[actual_price]]&lt;=500,"₹200–₹500","&gt;₹500"))</f>
        <v>₹200–₹500</v>
      </c>
      <c r="L1030" s="8">
        <f xml:space="preserve"> Table1[[#This Row],[rating]] + (Table1[[#This Row],[rating_count]] / 1000)</f>
        <v>274.66300000000001</v>
      </c>
    </row>
    <row r="1031" spans="1:12" x14ac:dyDescent="0.25">
      <c r="A1031">
        <v>1030</v>
      </c>
      <c r="B1031" t="s">
        <v>1971</v>
      </c>
      <c r="C1031" t="s">
        <v>1972</v>
      </c>
      <c r="D1031" t="s">
        <v>1953</v>
      </c>
      <c r="E1031" s="7">
        <v>749</v>
      </c>
      <c r="F1031" s="7">
        <v>1245</v>
      </c>
      <c r="G1031" s="9">
        <v>40</v>
      </c>
      <c r="H1031" s="7">
        <v>3.9</v>
      </c>
      <c r="I1031" s="7">
        <v>31783</v>
      </c>
      <c r="J1031" s="7">
        <f xml:space="preserve"> Table1[[#This Row],[actual_price]] * Table1[[#This Row],[rating_count]]</f>
        <v>39569835</v>
      </c>
      <c r="K1031" s="8" t="str">
        <f>IF(Table1[[#This Row],[actual_price]]&lt;200,"&lt;₹200",IF(Table1[[#This Row],[actual_price]]&lt;=500,"₹200–₹500","&gt;₹500"))</f>
        <v>&gt;₹500</v>
      </c>
      <c r="L1031" s="8">
        <f xml:space="preserve"> Table1[[#This Row],[rating]] + (Table1[[#This Row],[rating_count]] / 1000)</f>
        <v>35.683</v>
      </c>
    </row>
    <row r="1032" spans="1:12" x14ac:dyDescent="0.25">
      <c r="A1032">
        <v>1031</v>
      </c>
      <c r="B1032" t="s">
        <v>1973</v>
      </c>
      <c r="C1032" t="s">
        <v>1974</v>
      </c>
      <c r="D1032" t="s">
        <v>1956</v>
      </c>
      <c r="E1032" s="7">
        <v>1399</v>
      </c>
      <c r="F1032" s="7">
        <v>1549</v>
      </c>
      <c r="G1032" s="9">
        <v>10</v>
      </c>
      <c r="H1032" s="7">
        <v>3.9</v>
      </c>
      <c r="I1032" s="7">
        <v>2602</v>
      </c>
      <c r="J1032" s="7">
        <f xml:space="preserve"> Table1[[#This Row],[actual_price]] * Table1[[#This Row],[rating_count]]</f>
        <v>4030498</v>
      </c>
      <c r="K1032" s="8" t="str">
        <f>IF(Table1[[#This Row],[actual_price]]&lt;200,"&lt;₹200",IF(Table1[[#This Row],[actual_price]]&lt;=500,"₹200–₹500","&gt;₹500"))</f>
        <v>&gt;₹500</v>
      </c>
      <c r="L1032" s="8">
        <f xml:space="preserve"> Table1[[#This Row],[rating]] + (Table1[[#This Row],[rating_count]] / 1000)</f>
        <v>6.5019999999999998</v>
      </c>
    </row>
    <row r="1033" spans="1:12" x14ac:dyDescent="0.25">
      <c r="A1033">
        <v>1032</v>
      </c>
      <c r="B1033" t="s">
        <v>1975</v>
      </c>
      <c r="C1033" t="s">
        <v>1976</v>
      </c>
      <c r="D1033" t="s">
        <v>1953</v>
      </c>
      <c r="E1033" s="7">
        <v>749</v>
      </c>
      <c r="F1033" s="7">
        <v>1445</v>
      </c>
      <c r="G1033" s="9">
        <v>48</v>
      </c>
      <c r="H1033" s="7">
        <v>3.9</v>
      </c>
      <c r="I1033" s="7">
        <v>63350</v>
      </c>
      <c r="J1033" s="7">
        <f xml:space="preserve"> Table1[[#This Row],[actual_price]] * Table1[[#This Row],[rating_count]]</f>
        <v>91540750</v>
      </c>
      <c r="K1033" s="8" t="str">
        <f>IF(Table1[[#This Row],[actual_price]]&lt;200,"&lt;₹200",IF(Table1[[#This Row],[actual_price]]&lt;=500,"₹200–₹500","&gt;₹500"))</f>
        <v>&gt;₹500</v>
      </c>
      <c r="L1033" s="8">
        <f xml:space="preserve"> Table1[[#This Row],[rating]] + (Table1[[#This Row],[rating_count]] / 1000)</f>
        <v>67.25</v>
      </c>
    </row>
    <row r="1034" spans="1:12" x14ac:dyDescent="0.25">
      <c r="A1034">
        <v>1033</v>
      </c>
      <c r="B1034" t="s">
        <v>1977</v>
      </c>
      <c r="C1034" t="s">
        <v>1978</v>
      </c>
      <c r="D1034" t="s">
        <v>1979</v>
      </c>
      <c r="E1034" s="7">
        <v>1699</v>
      </c>
      <c r="F1034" s="7">
        <v>3193</v>
      </c>
      <c r="G1034" s="9">
        <v>47</v>
      </c>
      <c r="H1034" s="7">
        <v>3.8</v>
      </c>
      <c r="I1034" s="7">
        <v>54032</v>
      </c>
      <c r="J1034" s="7">
        <f xml:space="preserve"> Table1[[#This Row],[actual_price]] * Table1[[#This Row],[rating_count]]</f>
        <v>172524176</v>
      </c>
      <c r="K1034" s="8" t="str">
        <f>IF(Table1[[#This Row],[actual_price]]&lt;200,"&lt;₹200",IF(Table1[[#This Row],[actual_price]]&lt;=500,"₹200–₹500","&gt;₹500"))</f>
        <v>&gt;₹500</v>
      </c>
      <c r="L1034" s="8">
        <f xml:space="preserve"> Table1[[#This Row],[rating]] + (Table1[[#This Row],[rating_count]] / 1000)</f>
        <v>57.831999999999994</v>
      </c>
    </row>
    <row r="1035" spans="1:12" x14ac:dyDescent="0.25">
      <c r="A1035">
        <v>1034</v>
      </c>
      <c r="B1035" t="s">
        <v>1980</v>
      </c>
      <c r="C1035" t="s">
        <v>1981</v>
      </c>
      <c r="D1035" t="s">
        <v>1953</v>
      </c>
      <c r="E1035" s="7">
        <v>1043</v>
      </c>
      <c r="F1035" s="7">
        <v>1345</v>
      </c>
      <c r="G1035" s="9">
        <v>22</v>
      </c>
      <c r="H1035" s="7">
        <v>3.8</v>
      </c>
      <c r="I1035" s="7">
        <v>15592</v>
      </c>
      <c r="J1035" s="7">
        <f xml:space="preserve"> Table1[[#This Row],[actual_price]] * Table1[[#This Row],[rating_count]]</f>
        <v>20971240</v>
      </c>
      <c r="K1035" s="8" t="str">
        <f>IF(Table1[[#This Row],[actual_price]]&lt;200,"&lt;₹200",IF(Table1[[#This Row],[actual_price]]&lt;=500,"₹200–₹500","&gt;₹500"))</f>
        <v>&gt;₹500</v>
      </c>
      <c r="L1035" s="8">
        <f xml:space="preserve"> Table1[[#This Row],[rating]] + (Table1[[#This Row],[rating_count]] / 1000)</f>
        <v>19.391999999999999</v>
      </c>
    </row>
    <row r="1036" spans="1:12" x14ac:dyDescent="0.25">
      <c r="A1036">
        <v>1035</v>
      </c>
      <c r="B1036" t="s">
        <v>1982</v>
      </c>
      <c r="C1036" t="s">
        <v>1983</v>
      </c>
      <c r="D1036" t="s">
        <v>1962</v>
      </c>
      <c r="E1036" s="7">
        <v>499</v>
      </c>
      <c r="F1036" s="7">
        <v>999</v>
      </c>
      <c r="G1036" s="9">
        <v>50</v>
      </c>
      <c r="H1036" s="7">
        <v>4.0999999999999996</v>
      </c>
      <c r="I1036" s="7">
        <v>4859</v>
      </c>
      <c r="J1036" s="7">
        <f xml:space="preserve"> Table1[[#This Row],[actual_price]] * Table1[[#This Row],[rating_count]]</f>
        <v>4854141</v>
      </c>
      <c r="K1036" s="8" t="str">
        <f>IF(Table1[[#This Row],[actual_price]]&lt;200,"&lt;₹200",IF(Table1[[#This Row],[actual_price]]&lt;=500,"₹200–₹500","&gt;₹500"))</f>
        <v>&gt;₹500</v>
      </c>
      <c r="L1036" s="8">
        <f xml:space="preserve"> Table1[[#This Row],[rating]] + (Table1[[#This Row],[rating_count]] / 1000)</f>
        <v>8.9589999999999996</v>
      </c>
    </row>
    <row r="1037" spans="1:12" x14ac:dyDescent="0.25">
      <c r="A1037">
        <v>1036</v>
      </c>
      <c r="B1037" t="s">
        <v>1984</v>
      </c>
      <c r="C1037" t="s">
        <v>1985</v>
      </c>
      <c r="D1037" t="s">
        <v>1959</v>
      </c>
      <c r="E1037" s="7">
        <v>1464</v>
      </c>
      <c r="F1037" s="7">
        <v>1650</v>
      </c>
      <c r="G1037" s="9">
        <v>11</v>
      </c>
      <c r="H1037" s="7">
        <v>4.0999999999999996</v>
      </c>
      <c r="I1037" s="7">
        <v>14120</v>
      </c>
      <c r="J1037" s="7">
        <f xml:space="preserve"> Table1[[#This Row],[actual_price]] * Table1[[#This Row],[rating_count]]</f>
        <v>23298000</v>
      </c>
      <c r="K1037" s="8" t="str">
        <f>IF(Table1[[#This Row],[actual_price]]&lt;200,"&lt;₹200",IF(Table1[[#This Row],[actual_price]]&lt;=500,"₹200–₹500","&gt;₹500"))</f>
        <v>&gt;₹500</v>
      </c>
      <c r="L1037" s="8">
        <f xml:space="preserve"> Table1[[#This Row],[rating]] + (Table1[[#This Row],[rating_count]] / 1000)</f>
        <v>18.22</v>
      </c>
    </row>
    <row r="1038" spans="1:12" x14ac:dyDescent="0.25">
      <c r="A1038">
        <v>1037</v>
      </c>
      <c r="B1038" t="s">
        <v>1986</v>
      </c>
      <c r="C1038" t="s">
        <v>1987</v>
      </c>
      <c r="D1038" t="s">
        <v>1988</v>
      </c>
      <c r="E1038" s="7">
        <v>249</v>
      </c>
      <c r="F1038" s="7">
        <v>499</v>
      </c>
      <c r="G1038" s="9">
        <v>50</v>
      </c>
      <c r="H1038" s="7">
        <v>3.3</v>
      </c>
      <c r="I1038" s="7">
        <v>8427</v>
      </c>
      <c r="J1038" s="7">
        <f xml:space="preserve"> Table1[[#This Row],[actual_price]] * Table1[[#This Row],[rating_count]]</f>
        <v>4205073</v>
      </c>
      <c r="K1038" s="8" t="str">
        <f>IF(Table1[[#This Row],[actual_price]]&lt;200,"&lt;₹200",IF(Table1[[#This Row],[actual_price]]&lt;=500,"₹200–₹500","&gt;₹500"))</f>
        <v>₹200–₹500</v>
      </c>
      <c r="L1038" s="8">
        <f xml:space="preserve"> Table1[[#This Row],[rating]] + (Table1[[#This Row],[rating_count]] / 1000)</f>
        <v>11.727</v>
      </c>
    </row>
    <row r="1039" spans="1:12" x14ac:dyDescent="0.25">
      <c r="A1039">
        <v>1038</v>
      </c>
      <c r="B1039" t="s">
        <v>1989</v>
      </c>
      <c r="C1039" t="s">
        <v>1990</v>
      </c>
      <c r="D1039" t="s">
        <v>1991</v>
      </c>
      <c r="E1039" s="7">
        <v>625</v>
      </c>
      <c r="F1039" s="7">
        <v>1400</v>
      </c>
      <c r="G1039" s="9">
        <v>55</v>
      </c>
      <c r="H1039" s="7">
        <v>4.2</v>
      </c>
      <c r="I1039" s="7">
        <v>23316</v>
      </c>
      <c r="J1039" s="7">
        <f xml:space="preserve"> Table1[[#This Row],[actual_price]] * Table1[[#This Row],[rating_count]]</f>
        <v>32642400</v>
      </c>
      <c r="K1039" s="8" t="str">
        <f>IF(Table1[[#This Row],[actual_price]]&lt;200,"&lt;₹200",IF(Table1[[#This Row],[actual_price]]&lt;=500,"₹200–₹500","&gt;₹500"))</f>
        <v>&gt;₹500</v>
      </c>
      <c r="L1039" s="8">
        <f xml:space="preserve"> Table1[[#This Row],[rating]] + (Table1[[#This Row],[rating_count]] / 1000)</f>
        <v>27.515999999999998</v>
      </c>
    </row>
    <row r="1040" spans="1:12" x14ac:dyDescent="0.25">
      <c r="A1040">
        <v>1039</v>
      </c>
      <c r="B1040" t="s">
        <v>1992</v>
      </c>
      <c r="C1040" t="s">
        <v>1993</v>
      </c>
      <c r="D1040" t="s">
        <v>1994</v>
      </c>
      <c r="E1040" s="7">
        <v>1290</v>
      </c>
      <c r="F1040" s="7">
        <v>2500</v>
      </c>
      <c r="G1040" s="9">
        <v>48</v>
      </c>
      <c r="H1040" s="7">
        <v>4</v>
      </c>
      <c r="I1040" s="7">
        <v>6530</v>
      </c>
      <c r="J1040" s="7">
        <f xml:space="preserve"> Table1[[#This Row],[actual_price]] * Table1[[#This Row],[rating_count]]</f>
        <v>16325000</v>
      </c>
      <c r="K1040" s="8" t="str">
        <f>IF(Table1[[#This Row],[actual_price]]&lt;200,"&lt;₹200",IF(Table1[[#This Row],[actual_price]]&lt;=500,"₹200–₹500","&gt;₹500"))</f>
        <v>&gt;₹500</v>
      </c>
      <c r="L1040" s="8">
        <f xml:space="preserve"> Table1[[#This Row],[rating]] + (Table1[[#This Row],[rating_count]] / 1000)</f>
        <v>10.530000000000001</v>
      </c>
    </row>
    <row r="1041" spans="1:12" x14ac:dyDescent="0.25">
      <c r="A1041">
        <v>1040</v>
      </c>
      <c r="B1041" t="s">
        <v>1995</v>
      </c>
      <c r="C1041" t="s">
        <v>1996</v>
      </c>
      <c r="D1041" t="s">
        <v>1997</v>
      </c>
      <c r="E1041" s="7">
        <v>3600</v>
      </c>
      <c r="F1041" s="7">
        <v>6190</v>
      </c>
      <c r="G1041" s="9">
        <v>42</v>
      </c>
      <c r="H1041" s="7">
        <v>4.3</v>
      </c>
      <c r="I1041" s="7">
        <v>11924</v>
      </c>
      <c r="J1041" s="7">
        <f xml:space="preserve"> Table1[[#This Row],[actual_price]] * Table1[[#This Row],[rating_count]]</f>
        <v>73809560</v>
      </c>
      <c r="K1041" s="8" t="str">
        <f>IF(Table1[[#This Row],[actual_price]]&lt;200,"&lt;₹200",IF(Table1[[#This Row],[actual_price]]&lt;=500,"₹200–₹500","&gt;₹500"))</f>
        <v>&gt;₹500</v>
      </c>
      <c r="L1041" s="8">
        <f xml:space="preserve"> Table1[[#This Row],[rating]] + (Table1[[#This Row],[rating_count]] / 1000)</f>
        <v>16.224</v>
      </c>
    </row>
    <row r="1042" spans="1:12" x14ac:dyDescent="0.25">
      <c r="A1042">
        <v>1041</v>
      </c>
      <c r="B1042" t="s">
        <v>1998</v>
      </c>
      <c r="C1042" t="s">
        <v>1999</v>
      </c>
      <c r="D1042" t="s">
        <v>2000</v>
      </c>
      <c r="E1042" s="7">
        <v>6549</v>
      </c>
      <c r="F1042" s="7">
        <v>13999</v>
      </c>
      <c r="G1042" s="9">
        <v>53</v>
      </c>
      <c r="H1042" s="7">
        <v>4</v>
      </c>
      <c r="I1042" s="7">
        <v>2961</v>
      </c>
      <c r="J1042" s="7">
        <f xml:space="preserve"> Table1[[#This Row],[actual_price]] * Table1[[#This Row],[rating_count]]</f>
        <v>41451039</v>
      </c>
      <c r="K1042" s="8" t="str">
        <f>IF(Table1[[#This Row],[actual_price]]&lt;200,"&lt;₹200",IF(Table1[[#This Row],[actual_price]]&lt;=500,"₹200–₹500","&gt;₹500"))</f>
        <v>&gt;₹500</v>
      </c>
      <c r="L1042" s="8">
        <f xml:space="preserve"> Table1[[#This Row],[rating]] + (Table1[[#This Row],[rating_count]] / 1000)</f>
        <v>6.9610000000000003</v>
      </c>
    </row>
    <row r="1043" spans="1:12" x14ac:dyDescent="0.25">
      <c r="A1043">
        <v>1042</v>
      </c>
      <c r="B1043" t="s">
        <v>2001</v>
      </c>
      <c r="C1043" t="s">
        <v>2002</v>
      </c>
      <c r="D1043" t="s">
        <v>1953</v>
      </c>
      <c r="E1043" s="7">
        <v>1625</v>
      </c>
      <c r="F1043" s="7">
        <v>2995</v>
      </c>
      <c r="G1043" s="9">
        <v>46</v>
      </c>
      <c r="H1043" s="7">
        <v>4.5</v>
      </c>
      <c r="I1043" s="7">
        <v>23484</v>
      </c>
      <c r="J1043" s="7">
        <f xml:space="preserve"> Table1[[#This Row],[actual_price]] * Table1[[#This Row],[rating_count]]</f>
        <v>70334580</v>
      </c>
      <c r="K1043" s="8" t="str">
        <f>IF(Table1[[#This Row],[actual_price]]&lt;200,"&lt;₹200",IF(Table1[[#This Row],[actual_price]]&lt;=500,"₹200–₹500","&gt;₹500"))</f>
        <v>&gt;₹500</v>
      </c>
      <c r="L1043" s="8">
        <f xml:space="preserve"> Table1[[#This Row],[rating]] + (Table1[[#This Row],[rating_count]] / 1000)</f>
        <v>27.984000000000002</v>
      </c>
    </row>
    <row r="1044" spans="1:12" x14ac:dyDescent="0.25">
      <c r="A1044">
        <v>1043</v>
      </c>
      <c r="B1044" t="s">
        <v>2003</v>
      </c>
      <c r="C1044" t="s">
        <v>2004</v>
      </c>
      <c r="D1044" t="s">
        <v>1997</v>
      </c>
      <c r="E1044" s="7">
        <v>2599</v>
      </c>
      <c r="F1044" s="7">
        <v>5890</v>
      </c>
      <c r="G1044" s="9">
        <v>56</v>
      </c>
      <c r="H1044" s="7">
        <v>4.0999999999999996</v>
      </c>
      <c r="I1044" s="7">
        <v>21783</v>
      </c>
      <c r="J1044" s="7">
        <f xml:space="preserve"> Table1[[#This Row],[actual_price]] * Table1[[#This Row],[rating_count]]</f>
        <v>128301870</v>
      </c>
      <c r="K1044" s="8" t="str">
        <f>IF(Table1[[#This Row],[actual_price]]&lt;200,"&lt;₹200",IF(Table1[[#This Row],[actual_price]]&lt;=500,"₹200–₹500","&gt;₹500"))</f>
        <v>&gt;₹500</v>
      </c>
      <c r="L1044" s="8">
        <f xml:space="preserve"> Table1[[#This Row],[rating]] + (Table1[[#This Row],[rating_count]] / 1000)</f>
        <v>25.883000000000003</v>
      </c>
    </row>
    <row r="1045" spans="1:12" x14ac:dyDescent="0.25">
      <c r="A1045">
        <v>1044</v>
      </c>
      <c r="B1045" t="s">
        <v>2005</v>
      </c>
      <c r="C1045" t="s">
        <v>2006</v>
      </c>
      <c r="D1045" t="s">
        <v>2007</v>
      </c>
      <c r="E1045" s="7">
        <v>1199</v>
      </c>
      <c r="F1045" s="7">
        <v>2000</v>
      </c>
      <c r="G1045" s="9">
        <v>40</v>
      </c>
      <c r="H1045" s="7">
        <v>4</v>
      </c>
      <c r="I1045" s="7">
        <v>14030</v>
      </c>
      <c r="J1045" s="7">
        <f xml:space="preserve"> Table1[[#This Row],[actual_price]] * Table1[[#This Row],[rating_count]]</f>
        <v>28060000</v>
      </c>
      <c r="K1045" s="8" t="str">
        <f>IF(Table1[[#This Row],[actual_price]]&lt;200,"&lt;₹200",IF(Table1[[#This Row],[actual_price]]&lt;=500,"₹200–₹500","&gt;₹500"))</f>
        <v>&gt;₹500</v>
      </c>
      <c r="L1045" s="8">
        <f xml:space="preserve"> Table1[[#This Row],[rating]] + (Table1[[#This Row],[rating_count]] / 1000)</f>
        <v>18.03</v>
      </c>
    </row>
    <row r="1046" spans="1:12" x14ac:dyDescent="0.25">
      <c r="A1046">
        <v>1045</v>
      </c>
      <c r="B1046" t="s">
        <v>2008</v>
      </c>
      <c r="C1046" t="s">
        <v>2009</v>
      </c>
      <c r="D1046" t="s">
        <v>2010</v>
      </c>
      <c r="E1046" s="7">
        <v>5499</v>
      </c>
      <c r="F1046" s="7">
        <v>13150</v>
      </c>
      <c r="G1046" s="9">
        <v>58</v>
      </c>
      <c r="H1046" s="7">
        <v>4.2</v>
      </c>
      <c r="I1046" s="7">
        <v>6398</v>
      </c>
      <c r="J1046" s="7">
        <f xml:space="preserve"> Table1[[#This Row],[actual_price]] * Table1[[#This Row],[rating_count]]</f>
        <v>84133700</v>
      </c>
      <c r="K1046" s="8" t="str">
        <f>IF(Table1[[#This Row],[actual_price]]&lt;200,"&lt;₹200",IF(Table1[[#This Row],[actual_price]]&lt;=500,"₹200–₹500","&gt;₹500"))</f>
        <v>&gt;₹500</v>
      </c>
      <c r="L1046" s="8">
        <f xml:space="preserve"> Table1[[#This Row],[rating]] + (Table1[[#This Row],[rating_count]] / 1000)</f>
        <v>10.597999999999999</v>
      </c>
    </row>
    <row r="1047" spans="1:12" x14ac:dyDescent="0.25">
      <c r="A1047">
        <v>1046</v>
      </c>
      <c r="B1047" t="s">
        <v>2011</v>
      </c>
      <c r="C1047" t="s">
        <v>2012</v>
      </c>
      <c r="D1047" t="s">
        <v>1994</v>
      </c>
      <c r="E1047" s="7">
        <v>1299</v>
      </c>
      <c r="F1047" s="7">
        <v>3500</v>
      </c>
      <c r="G1047" s="9">
        <v>63</v>
      </c>
      <c r="H1047" s="7">
        <v>3.8</v>
      </c>
      <c r="I1047" s="7">
        <v>44050</v>
      </c>
      <c r="J1047" s="7">
        <f xml:space="preserve"> Table1[[#This Row],[actual_price]] * Table1[[#This Row],[rating_count]]</f>
        <v>154175000</v>
      </c>
      <c r="K1047" s="8" t="str">
        <f>IF(Table1[[#This Row],[actual_price]]&lt;200,"&lt;₹200",IF(Table1[[#This Row],[actual_price]]&lt;=500,"₹200–₹500","&gt;₹500"))</f>
        <v>&gt;₹500</v>
      </c>
      <c r="L1047" s="8">
        <f xml:space="preserve"> Table1[[#This Row],[rating]] + (Table1[[#This Row],[rating_count]] / 1000)</f>
        <v>47.849999999999994</v>
      </c>
    </row>
    <row r="1048" spans="1:12" x14ac:dyDescent="0.25">
      <c r="A1048">
        <v>1047</v>
      </c>
      <c r="B1048" t="s">
        <v>2013</v>
      </c>
      <c r="C1048" t="s">
        <v>2014</v>
      </c>
      <c r="D1048" t="s">
        <v>1991</v>
      </c>
      <c r="E1048" s="7">
        <v>599</v>
      </c>
      <c r="F1048" s="7">
        <v>785</v>
      </c>
      <c r="G1048" s="9">
        <v>24</v>
      </c>
      <c r="H1048" s="7">
        <v>4.2</v>
      </c>
      <c r="I1048" s="7">
        <v>24247</v>
      </c>
      <c r="J1048" s="7">
        <f xml:space="preserve"> Table1[[#This Row],[actual_price]] * Table1[[#This Row],[rating_count]]</f>
        <v>19033895</v>
      </c>
      <c r="K1048" s="8" t="str">
        <f>IF(Table1[[#This Row],[actual_price]]&lt;200,"&lt;₹200",IF(Table1[[#This Row],[actual_price]]&lt;=500,"₹200–₹500","&gt;₹500"))</f>
        <v>&gt;₹500</v>
      </c>
      <c r="L1048" s="8">
        <f xml:space="preserve"> Table1[[#This Row],[rating]] + (Table1[[#This Row],[rating_count]] / 1000)</f>
        <v>28.446999999999999</v>
      </c>
    </row>
    <row r="1049" spans="1:12" x14ac:dyDescent="0.25">
      <c r="A1049">
        <v>1048</v>
      </c>
      <c r="B1049" t="s">
        <v>2015</v>
      </c>
      <c r="C1049" t="s">
        <v>2016</v>
      </c>
      <c r="D1049" t="s">
        <v>1994</v>
      </c>
      <c r="E1049" s="7">
        <v>1999</v>
      </c>
      <c r="F1049" s="7">
        <v>3210</v>
      </c>
      <c r="G1049" s="9">
        <v>38</v>
      </c>
      <c r="H1049" s="7">
        <v>4.2</v>
      </c>
      <c r="I1049" s="7">
        <v>41349</v>
      </c>
      <c r="J1049" s="7">
        <f xml:space="preserve"> Table1[[#This Row],[actual_price]] * Table1[[#This Row],[rating_count]]</f>
        <v>132730290</v>
      </c>
      <c r="K1049" s="8" t="str">
        <f>IF(Table1[[#This Row],[actual_price]]&lt;200,"&lt;₹200",IF(Table1[[#This Row],[actual_price]]&lt;=500,"₹200–₹500","&gt;₹500"))</f>
        <v>&gt;₹500</v>
      </c>
      <c r="L1049" s="8">
        <f xml:space="preserve"> Table1[[#This Row],[rating]] + (Table1[[#This Row],[rating_count]] / 1000)</f>
        <v>45.548999999999999</v>
      </c>
    </row>
    <row r="1050" spans="1:12" x14ac:dyDescent="0.25">
      <c r="A1050">
        <v>1049</v>
      </c>
      <c r="B1050" t="s">
        <v>2017</v>
      </c>
      <c r="C1050" t="s">
        <v>2018</v>
      </c>
      <c r="D1050" t="s">
        <v>2007</v>
      </c>
      <c r="E1050" s="7">
        <v>549</v>
      </c>
      <c r="F1050" s="7">
        <v>1000</v>
      </c>
      <c r="G1050" s="9">
        <v>45</v>
      </c>
      <c r="H1050" s="7">
        <v>3.6</v>
      </c>
      <c r="I1050" s="7">
        <v>1074</v>
      </c>
      <c r="J1050" s="7">
        <f xml:space="preserve"> Table1[[#This Row],[actual_price]] * Table1[[#This Row],[rating_count]]</f>
        <v>1074000</v>
      </c>
      <c r="K1050" s="8" t="str">
        <f>IF(Table1[[#This Row],[actual_price]]&lt;200,"&lt;₹200",IF(Table1[[#This Row],[actual_price]]&lt;=500,"₹200–₹500","&gt;₹500"))</f>
        <v>&gt;₹500</v>
      </c>
      <c r="L1050" s="8">
        <f xml:space="preserve"> Table1[[#This Row],[rating]] + (Table1[[#This Row],[rating_count]] / 1000)</f>
        <v>4.6740000000000004</v>
      </c>
    </row>
    <row r="1051" spans="1:12" x14ac:dyDescent="0.25">
      <c r="A1051">
        <v>1050</v>
      </c>
      <c r="B1051" t="s">
        <v>2019</v>
      </c>
      <c r="C1051" t="s">
        <v>2020</v>
      </c>
      <c r="D1051" t="s">
        <v>1956</v>
      </c>
      <c r="E1051" s="7">
        <v>999</v>
      </c>
      <c r="F1051" s="7">
        <v>2000</v>
      </c>
      <c r="G1051" s="9">
        <v>50</v>
      </c>
      <c r="H1051" s="7">
        <v>3.8</v>
      </c>
      <c r="I1051" s="7">
        <v>1163</v>
      </c>
      <c r="J1051" s="7">
        <f xml:space="preserve"> Table1[[#This Row],[actual_price]] * Table1[[#This Row],[rating_count]]</f>
        <v>2326000</v>
      </c>
      <c r="K1051" s="8" t="str">
        <f>IF(Table1[[#This Row],[actual_price]]&lt;200,"&lt;₹200",IF(Table1[[#This Row],[actual_price]]&lt;=500,"₹200–₹500","&gt;₹500"))</f>
        <v>&gt;₹500</v>
      </c>
      <c r="L1051" s="8">
        <f xml:space="preserve"> Table1[[#This Row],[rating]] + (Table1[[#This Row],[rating_count]] / 1000)</f>
        <v>4.9630000000000001</v>
      </c>
    </row>
    <row r="1052" spans="1:12" x14ac:dyDescent="0.25">
      <c r="A1052">
        <v>1051</v>
      </c>
      <c r="B1052" t="s">
        <v>2021</v>
      </c>
      <c r="C1052" t="s">
        <v>2022</v>
      </c>
      <c r="D1052" t="s">
        <v>1962</v>
      </c>
      <c r="E1052" s="7">
        <v>398</v>
      </c>
      <c r="F1052" s="7">
        <v>1999</v>
      </c>
      <c r="G1052" s="9">
        <v>80</v>
      </c>
      <c r="H1052" s="7">
        <v>4.0999999999999996</v>
      </c>
      <c r="I1052" s="7">
        <v>257</v>
      </c>
      <c r="J1052" s="7">
        <f xml:space="preserve"> Table1[[#This Row],[actual_price]] * Table1[[#This Row],[rating_count]]</f>
        <v>513743</v>
      </c>
      <c r="K1052" s="8" t="str">
        <f>IF(Table1[[#This Row],[actual_price]]&lt;200,"&lt;₹200",IF(Table1[[#This Row],[actual_price]]&lt;=500,"₹200–₹500","&gt;₹500"))</f>
        <v>&gt;₹500</v>
      </c>
      <c r="L1052" s="8">
        <f xml:space="preserve"> Table1[[#This Row],[rating]] + (Table1[[#This Row],[rating_count]] / 1000)</f>
        <v>4.3569999999999993</v>
      </c>
    </row>
    <row r="1053" spans="1:12" x14ac:dyDescent="0.25">
      <c r="A1053">
        <v>1052</v>
      </c>
      <c r="B1053" t="s">
        <v>2023</v>
      </c>
      <c r="C1053" t="s">
        <v>2024</v>
      </c>
      <c r="D1053" t="s">
        <v>2025</v>
      </c>
      <c r="E1053" s="7">
        <v>539</v>
      </c>
      <c r="F1053" s="7">
        <v>720</v>
      </c>
      <c r="G1053" s="9">
        <v>25</v>
      </c>
      <c r="H1053" s="7">
        <v>4.0999999999999996</v>
      </c>
      <c r="I1053" s="7">
        <v>36017</v>
      </c>
      <c r="J1053" s="7">
        <f xml:space="preserve"> Table1[[#This Row],[actual_price]] * Table1[[#This Row],[rating_count]]</f>
        <v>25932240</v>
      </c>
      <c r="K1053" s="8" t="str">
        <f>IF(Table1[[#This Row],[actual_price]]&lt;200,"&lt;₹200",IF(Table1[[#This Row],[actual_price]]&lt;=500,"₹200–₹500","&gt;₹500"))</f>
        <v>&gt;₹500</v>
      </c>
      <c r="L1053" s="8">
        <f xml:space="preserve"> Table1[[#This Row],[rating]] + (Table1[[#This Row],[rating_count]] / 1000)</f>
        <v>40.117000000000004</v>
      </c>
    </row>
    <row r="1054" spans="1:12" x14ac:dyDescent="0.25">
      <c r="A1054">
        <v>1053</v>
      </c>
      <c r="B1054" t="s">
        <v>2026</v>
      </c>
      <c r="C1054" t="s">
        <v>2027</v>
      </c>
      <c r="D1054" t="s">
        <v>1953</v>
      </c>
      <c r="E1054" s="7">
        <v>699</v>
      </c>
      <c r="F1054" s="7">
        <v>1595</v>
      </c>
      <c r="G1054" s="9">
        <v>56</v>
      </c>
      <c r="H1054" s="7">
        <v>4.0999999999999996</v>
      </c>
      <c r="I1054" s="7">
        <v>8090</v>
      </c>
      <c r="J1054" s="7">
        <f xml:space="preserve"> Table1[[#This Row],[actual_price]] * Table1[[#This Row],[rating_count]]</f>
        <v>12903550</v>
      </c>
      <c r="K1054" s="8" t="str">
        <f>IF(Table1[[#This Row],[actual_price]]&lt;200,"&lt;₹200",IF(Table1[[#This Row],[actual_price]]&lt;=500,"₹200–₹500","&gt;₹500"))</f>
        <v>&gt;₹500</v>
      </c>
      <c r="L1054" s="8">
        <f xml:space="preserve"> Table1[[#This Row],[rating]] + (Table1[[#This Row],[rating_count]] / 1000)</f>
        <v>12.19</v>
      </c>
    </row>
    <row r="1055" spans="1:12" x14ac:dyDescent="0.25">
      <c r="A1055">
        <v>1054</v>
      </c>
      <c r="B1055" t="s">
        <v>2028</v>
      </c>
      <c r="C1055" t="s">
        <v>2029</v>
      </c>
      <c r="D1055" t="s">
        <v>1979</v>
      </c>
      <c r="E1055" s="7">
        <v>2148</v>
      </c>
      <c r="F1055" s="7">
        <v>3645</v>
      </c>
      <c r="G1055" s="9">
        <v>41</v>
      </c>
      <c r="H1055" s="7">
        <v>4.0999999999999996</v>
      </c>
      <c r="I1055" s="7">
        <v>31388</v>
      </c>
      <c r="J1055" s="7">
        <f xml:space="preserve"> Table1[[#This Row],[actual_price]] * Table1[[#This Row],[rating_count]]</f>
        <v>114409260</v>
      </c>
      <c r="K1055" s="8" t="str">
        <f>IF(Table1[[#This Row],[actual_price]]&lt;200,"&lt;₹200",IF(Table1[[#This Row],[actual_price]]&lt;=500,"₹200–₹500","&gt;₹500"))</f>
        <v>&gt;₹500</v>
      </c>
      <c r="L1055" s="8">
        <f xml:space="preserve"> Table1[[#This Row],[rating]] + (Table1[[#This Row],[rating_count]] / 1000)</f>
        <v>35.488</v>
      </c>
    </row>
    <row r="1056" spans="1:12" x14ac:dyDescent="0.25">
      <c r="A1056">
        <v>1055</v>
      </c>
      <c r="B1056" t="s">
        <v>2030</v>
      </c>
      <c r="C1056" t="s">
        <v>2031</v>
      </c>
      <c r="D1056" t="s">
        <v>2032</v>
      </c>
      <c r="E1056" s="7">
        <v>3599</v>
      </c>
      <c r="F1056" s="7">
        <v>7950</v>
      </c>
      <c r="G1056" s="9">
        <v>55</v>
      </c>
      <c r="H1056" s="7">
        <v>4.2</v>
      </c>
      <c r="I1056" s="7">
        <v>136</v>
      </c>
      <c r="J1056" s="7">
        <f xml:space="preserve"> Table1[[#This Row],[actual_price]] * Table1[[#This Row],[rating_count]]</f>
        <v>1081200</v>
      </c>
      <c r="K1056" s="8" t="str">
        <f>IF(Table1[[#This Row],[actual_price]]&lt;200,"&lt;₹200",IF(Table1[[#This Row],[actual_price]]&lt;=500,"₹200–₹500","&gt;₹500"))</f>
        <v>&gt;₹500</v>
      </c>
      <c r="L1056" s="8">
        <f xml:space="preserve"> Table1[[#This Row],[rating]] + (Table1[[#This Row],[rating_count]] / 1000)</f>
        <v>4.3360000000000003</v>
      </c>
    </row>
    <row r="1057" spans="1:12" x14ac:dyDescent="0.25">
      <c r="A1057">
        <v>1056</v>
      </c>
      <c r="B1057" t="s">
        <v>2033</v>
      </c>
      <c r="C1057" t="s">
        <v>2034</v>
      </c>
      <c r="D1057" t="s">
        <v>2035</v>
      </c>
      <c r="E1057" s="7">
        <v>351</v>
      </c>
      <c r="F1057" s="7">
        <v>999</v>
      </c>
      <c r="G1057" s="9">
        <v>65</v>
      </c>
      <c r="H1057" s="7">
        <v>4</v>
      </c>
      <c r="I1057" s="7">
        <v>5380</v>
      </c>
      <c r="J1057" s="7">
        <f xml:space="preserve"> Table1[[#This Row],[actual_price]] * Table1[[#This Row],[rating_count]]</f>
        <v>5374620</v>
      </c>
      <c r="K1057" s="8" t="str">
        <f>IF(Table1[[#This Row],[actual_price]]&lt;200,"&lt;₹200",IF(Table1[[#This Row],[actual_price]]&lt;=500,"₹200–₹500","&gt;₹500"))</f>
        <v>&gt;₹500</v>
      </c>
      <c r="L1057" s="8">
        <f xml:space="preserve"> Table1[[#This Row],[rating]] + (Table1[[#This Row],[rating_count]] / 1000)</f>
        <v>9.379999999999999</v>
      </c>
    </row>
    <row r="1058" spans="1:12" x14ac:dyDescent="0.25">
      <c r="A1058">
        <v>1057</v>
      </c>
      <c r="B1058" t="s">
        <v>2036</v>
      </c>
      <c r="C1058" t="s">
        <v>2037</v>
      </c>
      <c r="D1058" t="s">
        <v>2038</v>
      </c>
      <c r="E1058" s="7">
        <v>1614</v>
      </c>
      <c r="F1058" s="7">
        <v>1745</v>
      </c>
      <c r="G1058" s="9">
        <v>8</v>
      </c>
      <c r="H1058" s="7">
        <v>4.3</v>
      </c>
      <c r="I1058" s="7">
        <v>37974</v>
      </c>
      <c r="J1058" s="7">
        <f xml:space="preserve"> Table1[[#This Row],[actual_price]] * Table1[[#This Row],[rating_count]]</f>
        <v>66264630</v>
      </c>
      <c r="K1058" s="8" t="str">
        <f>IF(Table1[[#This Row],[actual_price]]&lt;200,"&lt;₹200",IF(Table1[[#This Row],[actual_price]]&lt;=500,"₹200–₹500","&gt;₹500"))</f>
        <v>&gt;₹500</v>
      </c>
      <c r="L1058" s="8">
        <f xml:space="preserve"> Table1[[#This Row],[rating]] + (Table1[[#This Row],[rating_count]] / 1000)</f>
        <v>42.273999999999994</v>
      </c>
    </row>
    <row r="1059" spans="1:12" x14ac:dyDescent="0.25">
      <c r="A1059">
        <v>1058</v>
      </c>
      <c r="B1059" t="s">
        <v>2039</v>
      </c>
      <c r="C1059" t="s">
        <v>2040</v>
      </c>
      <c r="D1059" t="s">
        <v>2025</v>
      </c>
      <c r="E1059" s="7">
        <v>719</v>
      </c>
      <c r="F1059" s="7">
        <v>1295</v>
      </c>
      <c r="G1059" s="9">
        <v>44</v>
      </c>
      <c r="H1059" s="7">
        <v>4.2</v>
      </c>
      <c r="I1059" s="7">
        <v>17218</v>
      </c>
      <c r="J1059" s="7">
        <f xml:space="preserve"> Table1[[#This Row],[actual_price]] * Table1[[#This Row],[rating_count]]</f>
        <v>22297310</v>
      </c>
      <c r="K1059" s="8" t="str">
        <f>IF(Table1[[#This Row],[actual_price]]&lt;200,"&lt;₹200",IF(Table1[[#This Row],[actual_price]]&lt;=500,"₹200–₹500","&gt;₹500"))</f>
        <v>&gt;₹500</v>
      </c>
      <c r="L1059" s="8">
        <f xml:space="preserve"> Table1[[#This Row],[rating]] + (Table1[[#This Row],[rating_count]] / 1000)</f>
        <v>21.417999999999999</v>
      </c>
    </row>
    <row r="1060" spans="1:12" x14ac:dyDescent="0.25">
      <c r="A1060">
        <v>1059</v>
      </c>
      <c r="B1060" t="s">
        <v>2041</v>
      </c>
      <c r="C1060" t="s">
        <v>2042</v>
      </c>
      <c r="D1060" t="s">
        <v>1962</v>
      </c>
      <c r="E1060" s="7">
        <v>678</v>
      </c>
      <c r="F1060" s="7">
        <v>1499</v>
      </c>
      <c r="G1060" s="9">
        <v>55</v>
      </c>
      <c r="H1060" s="7">
        <v>4.2</v>
      </c>
      <c r="I1060" s="7">
        <v>900</v>
      </c>
      <c r="J1060" s="7">
        <f xml:space="preserve"> Table1[[#This Row],[actual_price]] * Table1[[#This Row],[rating_count]]</f>
        <v>1349100</v>
      </c>
      <c r="K1060" s="8" t="str">
        <f>IF(Table1[[#This Row],[actual_price]]&lt;200,"&lt;₹200",IF(Table1[[#This Row],[actual_price]]&lt;=500,"₹200–₹500","&gt;₹500"))</f>
        <v>&gt;₹500</v>
      </c>
      <c r="L1060" s="8">
        <f xml:space="preserve"> Table1[[#This Row],[rating]] + (Table1[[#This Row],[rating_count]] / 1000)</f>
        <v>5.1000000000000005</v>
      </c>
    </row>
    <row r="1061" spans="1:12" x14ac:dyDescent="0.25">
      <c r="A1061">
        <v>1060</v>
      </c>
      <c r="B1061" t="s">
        <v>2043</v>
      </c>
      <c r="C1061" t="s">
        <v>2044</v>
      </c>
      <c r="D1061" t="s">
        <v>2007</v>
      </c>
      <c r="E1061" s="7">
        <v>809</v>
      </c>
      <c r="F1061" s="7">
        <v>1545</v>
      </c>
      <c r="G1061" s="9">
        <v>48</v>
      </c>
      <c r="H1061" s="7">
        <v>3.7</v>
      </c>
      <c r="I1061" s="7">
        <v>976</v>
      </c>
      <c r="J1061" s="7">
        <f xml:space="preserve"> Table1[[#This Row],[actual_price]] * Table1[[#This Row],[rating_count]]</f>
        <v>1507920</v>
      </c>
      <c r="K1061" s="8" t="str">
        <f>IF(Table1[[#This Row],[actual_price]]&lt;200,"&lt;₹200",IF(Table1[[#This Row],[actual_price]]&lt;=500,"₹200–₹500","&gt;₹500"))</f>
        <v>&gt;₹500</v>
      </c>
      <c r="L1061" s="8">
        <f xml:space="preserve"> Table1[[#This Row],[rating]] + (Table1[[#This Row],[rating_count]] / 1000)</f>
        <v>4.6760000000000002</v>
      </c>
    </row>
    <row r="1062" spans="1:12" x14ac:dyDescent="0.25">
      <c r="A1062">
        <v>1061</v>
      </c>
      <c r="B1062" t="s">
        <v>2045</v>
      </c>
      <c r="C1062" t="s">
        <v>2046</v>
      </c>
      <c r="D1062" t="s">
        <v>2047</v>
      </c>
      <c r="E1062" s="7">
        <v>1969</v>
      </c>
      <c r="F1062" s="7">
        <v>5000</v>
      </c>
      <c r="G1062" s="9">
        <v>61</v>
      </c>
      <c r="H1062" s="7">
        <v>4.0999999999999996</v>
      </c>
      <c r="I1062" s="7">
        <v>4927</v>
      </c>
      <c r="J1062" s="7">
        <f xml:space="preserve"> Table1[[#This Row],[actual_price]] * Table1[[#This Row],[rating_count]]</f>
        <v>24635000</v>
      </c>
      <c r="K1062" s="8" t="str">
        <f>IF(Table1[[#This Row],[actual_price]]&lt;200,"&lt;₹200",IF(Table1[[#This Row],[actual_price]]&lt;=500,"₹200–₹500","&gt;₹500"))</f>
        <v>&gt;₹500</v>
      </c>
      <c r="L1062" s="8">
        <f xml:space="preserve"> Table1[[#This Row],[rating]] + (Table1[[#This Row],[rating_count]] / 1000)</f>
        <v>9.0269999999999992</v>
      </c>
    </row>
    <row r="1063" spans="1:12" x14ac:dyDescent="0.25">
      <c r="A1063">
        <v>1062</v>
      </c>
      <c r="B1063" t="s">
        <v>2048</v>
      </c>
      <c r="C1063" t="s">
        <v>2049</v>
      </c>
      <c r="D1063" t="s">
        <v>1962</v>
      </c>
      <c r="E1063" s="7">
        <v>1490</v>
      </c>
      <c r="F1063" s="7">
        <v>1695</v>
      </c>
      <c r="G1063" s="9">
        <v>12</v>
      </c>
      <c r="H1063" s="7">
        <v>4.4000000000000004</v>
      </c>
      <c r="I1063" s="7">
        <v>3543</v>
      </c>
      <c r="J1063" s="7">
        <f xml:space="preserve"> Table1[[#This Row],[actual_price]] * Table1[[#This Row],[rating_count]]</f>
        <v>6005385</v>
      </c>
      <c r="K1063" s="8" t="str">
        <f>IF(Table1[[#This Row],[actual_price]]&lt;200,"&lt;₹200",IF(Table1[[#This Row],[actual_price]]&lt;=500,"₹200–₹500","&gt;₹500"))</f>
        <v>&gt;₹500</v>
      </c>
      <c r="L1063" s="8">
        <f xml:space="preserve"> Table1[[#This Row],[rating]] + (Table1[[#This Row],[rating_count]] / 1000)</f>
        <v>7.9430000000000005</v>
      </c>
    </row>
    <row r="1064" spans="1:12" x14ac:dyDescent="0.25">
      <c r="A1064">
        <v>1063</v>
      </c>
      <c r="B1064" t="s">
        <v>2050</v>
      </c>
      <c r="C1064" t="s">
        <v>2051</v>
      </c>
      <c r="D1064" t="s">
        <v>1956</v>
      </c>
      <c r="E1064" s="7">
        <v>2499</v>
      </c>
      <c r="F1064" s="7">
        <v>3945</v>
      </c>
      <c r="G1064" s="9">
        <v>37</v>
      </c>
      <c r="H1064" s="7">
        <v>3.8</v>
      </c>
      <c r="I1064" s="7">
        <v>2732</v>
      </c>
      <c r="J1064" s="7">
        <f xml:space="preserve"> Table1[[#This Row],[actual_price]] * Table1[[#This Row],[rating_count]]</f>
        <v>10777740</v>
      </c>
      <c r="K1064" s="8" t="str">
        <f>IF(Table1[[#This Row],[actual_price]]&lt;200,"&lt;₹200",IF(Table1[[#This Row],[actual_price]]&lt;=500,"₹200–₹500","&gt;₹500"))</f>
        <v>&gt;₹500</v>
      </c>
      <c r="L1064" s="8">
        <f xml:space="preserve"> Table1[[#This Row],[rating]] + (Table1[[#This Row],[rating_count]] / 1000)</f>
        <v>6.532</v>
      </c>
    </row>
    <row r="1065" spans="1:12" x14ac:dyDescent="0.25">
      <c r="A1065">
        <v>1064</v>
      </c>
      <c r="B1065" t="s">
        <v>2052</v>
      </c>
      <c r="C1065" t="s">
        <v>2053</v>
      </c>
      <c r="D1065" t="s">
        <v>2054</v>
      </c>
      <c r="E1065" s="7">
        <v>1665</v>
      </c>
      <c r="F1065" s="7">
        <v>2099</v>
      </c>
      <c r="G1065" s="9">
        <v>21</v>
      </c>
      <c r="H1065" s="7">
        <v>4</v>
      </c>
      <c r="I1065" s="7">
        <v>14368</v>
      </c>
      <c r="J1065" s="7">
        <f xml:space="preserve"> Table1[[#This Row],[actual_price]] * Table1[[#This Row],[rating_count]]</f>
        <v>30158432</v>
      </c>
      <c r="K1065" s="8" t="str">
        <f>IF(Table1[[#This Row],[actual_price]]&lt;200,"&lt;₹200",IF(Table1[[#This Row],[actual_price]]&lt;=500,"₹200–₹500","&gt;₹500"))</f>
        <v>&gt;₹500</v>
      </c>
      <c r="L1065" s="8">
        <f xml:space="preserve"> Table1[[#This Row],[rating]] + (Table1[[#This Row],[rating_count]] / 1000)</f>
        <v>18.368000000000002</v>
      </c>
    </row>
    <row r="1066" spans="1:12" x14ac:dyDescent="0.25">
      <c r="A1066">
        <v>1065</v>
      </c>
      <c r="B1066" t="s">
        <v>2055</v>
      </c>
      <c r="C1066" t="s">
        <v>2056</v>
      </c>
      <c r="D1066" t="s">
        <v>1979</v>
      </c>
      <c r="E1066" s="7">
        <v>3229</v>
      </c>
      <c r="F1066" s="7">
        <v>5295</v>
      </c>
      <c r="G1066" s="9">
        <v>39</v>
      </c>
      <c r="H1066" s="7">
        <v>4.2</v>
      </c>
      <c r="I1066" s="7">
        <v>39724</v>
      </c>
      <c r="J1066" s="7">
        <f xml:space="preserve"> Table1[[#This Row],[actual_price]] * Table1[[#This Row],[rating_count]]</f>
        <v>210338580</v>
      </c>
      <c r="K1066" s="8" t="str">
        <f>IF(Table1[[#This Row],[actual_price]]&lt;200,"&lt;₹200",IF(Table1[[#This Row],[actual_price]]&lt;=500,"₹200–₹500","&gt;₹500"))</f>
        <v>&gt;₹500</v>
      </c>
      <c r="L1066" s="8">
        <f xml:space="preserve"> Table1[[#This Row],[rating]] + (Table1[[#This Row],[rating_count]] / 1000)</f>
        <v>43.923999999999999</v>
      </c>
    </row>
    <row r="1067" spans="1:12" x14ac:dyDescent="0.25">
      <c r="A1067">
        <v>1066</v>
      </c>
      <c r="B1067" t="s">
        <v>2057</v>
      </c>
      <c r="C1067" t="s">
        <v>2058</v>
      </c>
      <c r="D1067" t="s">
        <v>1979</v>
      </c>
      <c r="E1067" s="7">
        <v>1799</v>
      </c>
      <c r="F1067" s="7">
        <v>3595</v>
      </c>
      <c r="G1067" s="9">
        <v>50</v>
      </c>
      <c r="H1067" s="7">
        <v>3.8</v>
      </c>
      <c r="I1067" s="7">
        <v>9791</v>
      </c>
      <c r="J1067" s="7">
        <f xml:space="preserve"> Table1[[#This Row],[actual_price]] * Table1[[#This Row],[rating_count]]</f>
        <v>35198645</v>
      </c>
      <c r="K1067" s="8" t="str">
        <f>IF(Table1[[#This Row],[actual_price]]&lt;200,"&lt;₹200",IF(Table1[[#This Row],[actual_price]]&lt;=500,"₹200–₹500","&gt;₹500"))</f>
        <v>&gt;₹500</v>
      </c>
      <c r="L1067" s="8">
        <f xml:space="preserve"> Table1[[#This Row],[rating]] + (Table1[[#This Row],[rating_count]] / 1000)</f>
        <v>13.591000000000001</v>
      </c>
    </row>
    <row r="1068" spans="1:12" x14ac:dyDescent="0.25">
      <c r="A1068">
        <v>1067</v>
      </c>
      <c r="B1068" t="s">
        <v>2059</v>
      </c>
      <c r="C1068" t="s">
        <v>2060</v>
      </c>
      <c r="D1068" t="s">
        <v>1953</v>
      </c>
      <c r="E1068" s="7">
        <v>1260</v>
      </c>
      <c r="F1068" s="7">
        <v>1699</v>
      </c>
      <c r="G1068" s="9">
        <v>26</v>
      </c>
      <c r="H1068" s="7">
        <v>4.2</v>
      </c>
      <c r="I1068" s="7">
        <v>2891</v>
      </c>
      <c r="J1068" s="7">
        <f xml:space="preserve"> Table1[[#This Row],[actual_price]] * Table1[[#This Row],[rating_count]]</f>
        <v>4911809</v>
      </c>
      <c r="K1068" s="8" t="str">
        <f>IF(Table1[[#This Row],[actual_price]]&lt;200,"&lt;₹200",IF(Table1[[#This Row],[actual_price]]&lt;=500,"₹200–₹500","&gt;₹500"))</f>
        <v>&gt;₹500</v>
      </c>
      <c r="L1068" s="8">
        <f xml:space="preserve"> Table1[[#This Row],[rating]] + (Table1[[#This Row],[rating_count]] / 1000)</f>
        <v>7.0910000000000002</v>
      </c>
    </row>
    <row r="1069" spans="1:12" x14ac:dyDescent="0.25">
      <c r="A1069">
        <v>1068</v>
      </c>
      <c r="B1069" t="s">
        <v>2061</v>
      </c>
      <c r="C1069" t="s">
        <v>2062</v>
      </c>
      <c r="D1069" t="s">
        <v>1956</v>
      </c>
      <c r="E1069" s="7">
        <v>749</v>
      </c>
      <c r="F1069" s="7">
        <v>1129</v>
      </c>
      <c r="G1069" s="9">
        <v>34</v>
      </c>
      <c r="H1069" s="7">
        <v>4</v>
      </c>
      <c r="I1069" s="7">
        <v>2446</v>
      </c>
      <c r="J1069" s="7">
        <f xml:space="preserve"> Table1[[#This Row],[actual_price]] * Table1[[#This Row],[rating_count]]</f>
        <v>2761534</v>
      </c>
      <c r="K1069" s="8" t="str">
        <f>IF(Table1[[#This Row],[actual_price]]&lt;200,"&lt;₹200",IF(Table1[[#This Row],[actual_price]]&lt;=500,"₹200–₹500","&gt;₹500"))</f>
        <v>&gt;₹500</v>
      </c>
      <c r="L1069" s="8">
        <f xml:space="preserve"> Table1[[#This Row],[rating]] + (Table1[[#This Row],[rating_count]] / 1000)</f>
        <v>6.4459999999999997</v>
      </c>
    </row>
    <row r="1070" spans="1:12" x14ac:dyDescent="0.25">
      <c r="A1070">
        <v>1069</v>
      </c>
      <c r="B1070" t="s">
        <v>2063</v>
      </c>
      <c r="C1070" t="s">
        <v>2064</v>
      </c>
      <c r="D1070" t="s">
        <v>1994</v>
      </c>
      <c r="E1070" s="7">
        <v>3499</v>
      </c>
      <c r="F1070" s="7">
        <v>5795</v>
      </c>
      <c r="G1070" s="9">
        <v>40</v>
      </c>
      <c r="H1070" s="7">
        <v>3.9</v>
      </c>
      <c r="I1070" s="7">
        <v>25340</v>
      </c>
      <c r="J1070" s="7">
        <f xml:space="preserve"> Table1[[#This Row],[actual_price]] * Table1[[#This Row],[rating_count]]</f>
        <v>146845300</v>
      </c>
      <c r="K1070" s="8" t="str">
        <f>IF(Table1[[#This Row],[actual_price]]&lt;200,"&lt;₹200",IF(Table1[[#This Row],[actual_price]]&lt;=500,"₹200–₹500","&gt;₹500"))</f>
        <v>&gt;₹500</v>
      </c>
      <c r="L1070" s="8">
        <f xml:space="preserve"> Table1[[#This Row],[rating]] + (Table1[[#This Row],[rating_count]] / 1000)</f>
        <v>29.24</v>
      </c>
    </row>
    <row r="1071" spans="1:12" x14ac:dyDescent="0.25">
      <c r="A1071">
        <v>1070</v>
      </c>
      <c r="B1071" t="s">
        <v>2065</v>
      </c>
      <c r="C1071" t="s">
        <v>2066</v>
      </c>
      <c r="D1071" t="s">
        <v>2067</v>
      </c>
      <c r="E1071" s="7">
        <v>379</v>
      </c>
      <c r="F1071" s="7">
        <v>999</v>
      </c>
      <c r="G1071" s="9">
        <v>62</v>
      </c>
      <c r="H1071" s="7">
        <v>4.3</v>
      </c>
      <c r="I1071" s="7">
        <v>3096</v>
      </c>
      <c r="J1071" s="7">
        <f xml:space="preserve"> Table1[[#This Row],[actual_price]] * Table1[[#This Row],[rating_count]]</f>
        <v>3092904</v>
      </c>
      <c r="K1071" s="8" t="str">
        <f>IF(Table1[[#This Row],[actual_price]]&lt;200,"&lt;₹200",IF(Table1[[#This Row],[actual_price]]&lt;=500,"₹200–₹500","&gt;₹500"))</f>
        <v>&gt;₹500</v>
      </c>
      <c r="L1071" s="8">
        <f xml:space="preserve"> Table1[[#This Row],[rating]] + (Table1[[#This Row],[rating_count]] / 1000)</f>
        <v>7.3959999999999999</v>
      </c>
    </row>
    <row r="1072" spans="1:12" x14ac:dyDescent="0.25">
      <c r="A1072">
        <v>1071</v>
      </c>
      <c r="B1072" t="s">
        <v>2068</v>
      </c>
      <c r="C1072" t="s">
        <v>2069</v>
      </c>
      <c r="D1072" t="s">
        <v>1956</v>
      </c>
      <c r="E1072" s="7">
        <v>1099</v>
      </c>
      <c r="F1072" s="7">
        <v>2400</v>
      </c>
      <c r="G1072" s="9">
        <v>54</v>
      </c>
      <c r="H1072" s="7">
        <v>3.8</v>
      </c>
      <c r="I1072" s="7">
        <v>4</v>
      </c>
      <c r="J1072" s="7">
        <f xml:space="preserve"> Table1[[#This Row],[actual_price]] * Table1[[#This Row],[rating_count]]</f>
        <v>9600</v>
      </c>
      <c r="K1072" s="8" t="str">
        <f>IF(Table1[[#This Row],[actual_price]]&lt;200,"&lt;₹200",IF(Table1[[#This Row],[actual_price]]&lt;=500,"₹200–₹500","&gt;₹500"))</f>
        <v>&gt;₹500</v>
      </c>
      <c r="L1072" s="8">
        <f xml:space="preserve"> Table1[[#This Row],[rating]] + (Table1[[#This Row],[rating_count]] / 1000)</f>
        <v>3.8039999999999998</v>
      </c>
    </row>
    <row r="1073" spans="1:12" x14ac:dyDescent="0.25">
      <c r="A1073">
        <v>1072</v>
      </c>
      <c r="B1073" t="s">
        <v>2070</v>
      </c>
      <c r="C1073" t="s">
        <v>2071</v>
      </c>
      <c r="D1073" t="s">
        <v>2007</v>
      </c>
      <c r="E1073" s="7">
        <v>749</v>
      </c>
      <c r="F1073" s="7">
        <v>1299</v>
      </c>
      <c r="G1073" s="9">
        <v>42</v>
      </c>
      <c r="H1073" s="7">
        <v>4</v>
      </c>
      <c r="I1073" s="7">
        <v>119</v>
      </c>
      <c r="J1073" s="7">
        <f xml:space="preserve"> Table1[[#This Row],[actual_price]] * Table1[[#This Row],[rating_count]]</f>
        <v>154581</v>
      </c>
      <c r="K1073" s="8" t="str">
        <f>IF(Table1[[#This Row],[actual_price]]&lt;200,"&lt;₹200",IF(Table1[[#This Row],[actual_price]]&lt;=500,"₹200–₹500","&gt;₹500"))</f>
        <v>&gt;₹500</v>
      </c>
      <c r="L1073" s="8">
        <f xml:space="preserve"> Table1[[#This Row],[rating]] + (Table1[[#This Row],[rating_count]] / 1000)</f>
        <v>4.1189999999999998</v>
      </c>
    </row>
    <row r="1074" spans="1:12" x14ac:dyDescent="0.25">
      <c r="A1074">
        <v>1073</v>
      </c>
      <c r="B1074" t="s">
        <v>2072</v>
      </c>
      <c r="C1074" t="s">
        <v>2073</v>
      </c>
      <c r="D1074" t="s">
        <v>2074</v>
      </c>
      <c r="E1074" s="7">
        <v>1299</v>
      </c>
      <c r="F1074" s="7">
        <v>1299</v>
      </c>
      <c r="G1074" s="9">
        <v>0</v>
      </c>
      <c r="H1074" s="7">
        <v>4.2</v>
      </c>
      <c r="I1074" s="7">
        <v>40106</v>
      </c>
      <c r="J1074" s="7">
        <f xml:space="preserve"> Table1[[#This Row],[actual_price]] * Table1[[#This Row],[rating_count]]</f>
        <v>52097694</v>
      </c>
      <c r="K1074" s="8" t="str">
        <f>IF(Table1[[#This Row],[actual_price]]&lt;200,"&lt;₹200",IF(Table1[[#This Row],[actual_price]]&lt;=500,"₹200–₹500","&gt;₹500"))</f>
        <v>&gt;₹500</v>
      </c>
      <c r="L1074" s="8">
        <f xml:space="preserve"> Table1[[#This Row],[rating]] + (Table1[[#This Row],[rating_count]] / 1000)</f>
        <v>44.306000000000004</v>
      </c>
    </row>
    <row r="1075" spans="1:12" x14ac:dyDescent="0.25">
      <c r="A1075">
        <v>1074</v>
      </c>
      <c r="B1075" t="s">
        <v>2075</v>
      </c>
      <c r="C1075" t="s">
        <v>2076</v>
      </c>
      <c r="D1075" t="s">
        <v>1991</v>
      </c>
      <c r="E1075" s="7">
        <v>549</v>
      </c>
      <c r="F1075" s="7">
        <v>1090</v>
      </c>
      <c r="G1075" s="9">
        <v>50</v>
      </c>
      <c r="H1075" s="7">
        <v>4.2</v>
      </c>
      <c r="I1075" s="7">
        <v>13029</v>
      </c>
      <c r="J1075" s="7">
        <f xml:space="preserve"> Table1[[#This Row],[actual_price]] * Table1[[#This Row],[rating_count]]</f>
        <v>14201610</v>
      </c>
      <c r="K1075" s="8" t="str">
        <f>IF(Table1[[#This Row],[actual_price]]&lt;200,"&lt;₹200",IF(Table1[[#This Row],[actual_price]]&lt;=500,"₹200–₹500","&gt;₹500"))</f>
        <v>&gt;₹500</v>
      </c>
      <c r="L1075" s="8">
        <f xml:space="preserve"> Table1[[#This Row],[rating]] + (Table1[[#This Row],[rating_count]] / 1000)</f>
        <v>17.228999999999999</v>
      </c>
    </row>
    <row r="1076" spans="1:12" x14ac:dyDescent="0.25">
      <c r="A1076">
        <v>1075</v>
      </c>
      <c r="B1076" t="s">
        <v>2077</v>
      </c>
      <c r="C1076" t="s">
        <v>2078</v>
      </c>
      <c r="D1076" t="s">
        <v>1959</v>
      </c>
      <c r="E1076" s="7">
        <v>899</v>
      </c>
      <c r="F1076" s="7">
        <v>2000</v>
      </c>
      <c r="G1076" s="9">
        <v>55</v>
      </c>
      <c r="H1076" s="7">
        <v>3.6</v>
      </c>
      <c r="I1076" s="7">
        <v>291</v>
      </c>
      <c r="J1076" s="7">
        <f xml:space="preserve"> Table1[[#This Row],[actual_price]] * Table1[[#This Row],[rating_count]]</f>
        <v>582000</v>
      </c>
      <c r="K1076" s="8" t="str">
        <f>IF(Table1[[#This Row],[actual_price]]&lt;200,"&lt;₹200",IF(Table1[[#This Row],[actual_price]]&lt;=500,"₹200–₹500","&gt;₹500"))</f>
        <v>&gt;₹500</v>
      </c>
      <c r="L1076" s="8">
        <f xml:space="preserve"> Table1[[#This Row],[rating]] + (Table1[[#This Row],[rating_count]] / 1000)</f>
        <v>3.891</v>
      </c>
    </row>
    <row r="1077" spans="1:12" x14ac:dyDescent="0.25">
      <c r="A1077">
        <v>1076</v>
      </c>
      <c r="B1077" t="s">
        <v>2079</v>
      </c>
      <c r="C1077" t="s">
        <v>2080</v>
      </c>
      <c r="D1077" t="s">
        <v>1991</v>
      </c>
      <c r="E1077" s="7">
        <v>1321</v>
      </c>
      <c r="F1077" s="7">
        <v>1545</v>
      </c>
      <c r="G1077" s="9">
        <v>14</v>
      </c>
      <c r="H1077" s="7">
        <v>4.3</v>
      </c>
      <c r="I1077" s="7">
        <v>15453</v>
      </c>
      <c r="J1077" s="7">
        <f xml:space="preserve"> Table1[[#This Row],[actual_price]] * Table1[[#This Row],[rating_count]]</f>
        <v>23874885</v>
      </c>
      <c r="K1077" s="8" t="str">
        <f>IF(Table1[[#This Row],[actual_price]]&lt;200,"&lt;₹200",IF(Table1[[#This Row],[actual_price]]&lt;=500,"₹200–₹500","&gt;₹500"))</f>
        <v>&gt;₹500</v>
      </c>
      <c r="L1077" s="8">
        <f xml:space="preserve"> Table1[[#This Row],[rating]] + (Table1[[#This Row],[rating_count]] / 1000)</f>
        <v>19.753</v>
      </c>
    </row>
    <row r="1078" spans="1:12" x14ac:dyDescent="0.25">
      <c r="A1078">
        <v>1077</v>
      </c>
      <c r="B1078" t="s">
        <v>2081</v>
      </c>
      <c r="C1078" t="s">
        <v>2082</v>
      </c>
      <c r="D1078" t="s">
        <v>1962</v>
      </c>
      <c r="E1078" s="7">
        <v>1099</v>
      </c>
      <c r="F1078" s="7">
        <v>1999</v>
      </c>
      <c r="G1078" s="9">
        <v>45</v>
      </c>
      <c r="H1078" s="7">
        <v>4</v>
      </c>
      <c r="I1078" s="7">
        <v>604</v>
      </c>
      <c r="J1078" s="7">
        <f xml:space="preserve"> Table1[[#This Row],[actual_price]] * Table1[[#This Row],[rating_count]]</f>
        <v>1207396</v>
      </c>
      <c r="K1078" s="8" t="str">
        <f>IF(Table1[[#This Row],[actual_price]]&lt;200,"&lt;₹200",IF(Table1[[#This Row],[actual_price]]&lt;=500,"₹200–₹500","&gt;₹500"))</f>
        <v>&gt;₹500</v>
      </c>
      <c r="L1078" s="8">
        <f xml:space="preserve"> Table1[[#This Row],[rating]] + (Table1[[#This Row],[rating_count]] / 1000)</f>
        <v>4.6040000000000001</v>
      </c>
    </row>
    <row r="1079" spans="1:12" x14ac:dyDescent="0.25">
      <c r="A1079">
        <v>1078</v>
      </c>
      <c r="B1079" t="s">
        <v>2083</v>
      </c>
      <c r="C1079" t="s">
        <v>2084</v>
      </c>
      <c r="D1079" t="s">
        <v>1991</v>
      </c>
      <c r="E1079" s="7">
        <v>775</v>
      </c>
      <c r="F1079" s="7">
        <v>875</v>
      </c>
      <c r="G1079" s="9">
        <v>11</v>
      </c>
      <c r="H1079" s="7">
        <v>4.2</v>
      </c>
      <c r="I1079" s="7">
        <v>46647</v>
      </c>
      <c r="J1079" s="7">
        <f xml:space="preserve"> Table1[[#This Row],[actual_price]] * Table1[[#This Row],[rating_count]]</f>
        <v>40816125</v>
      </c>
      <c r="K1079" s="8" t="str">
        <f>IF(Table1[[#This Row],[actual_price]]&lt;200,"&lt;₹200",IF(Table1[[#This Row],[actual_price]]&lt;=500,"₹200–₹500","&gt;₹500"))</f>
        <v>&gt;₹500</v>
      </c>
      <c r="L1079" s="8">
        <f xml:space="preserve"> Table1[[#This Row],[rating]] + (Table1[[#This Row],[rating_count]] / 1000)</f>
        <v>50.847000000000001</v>
      </c>
    </row>
    <row r="1080" spans="1:12" x14ac:dyDescent="0.25">
      <c r="A1080">
        <v>1079</v>
      </c>
      <c r="B1080" t="s">
        <v>2085</v>
      </c>
      <c r="C1080" t="s">
        <v>2086</v>
      </c>
      <c r="D1080" t="s">
        <v>2010</v>
      </c>
      <c r="E1080" s="7">
        <v>6299</v>
      </c>
      <c r="F1080" s="7">
        <v>15270</v>
      </c>
      <c r="G1080" s="9">
        <v>59</v>
      </c>
      <c r="H1080" s="7">
        <v>4.0999999999999996</v>
      </c>
      <c r="I1080" s="7">
        <v>3233</v>
      </c>
      <c r="J1080" s="7">
        <f xml:space="preserve"> Table1[[#This Row],[actual_price]] * Table1[[#This Row],[rating_count]]</f>
        <v>49367910</v>
      </c>
      <c r="K1080" s="8" t="str">
        <f>IF(Table1[[#This Row],[actual_price]]&lt;200,"&lt;₹200",IF(Table1[[#This Row],[actual_price]]&lt;=500,"₹200–₹500","&gt;₹500"))</f>
        <v>&gt;₹500</v>
      </c>
      <c r="L1080" s="8">
        <f xml:space="preserve"> Table1[[#This Row],[rating]] + (Table1[[#This Row],[rating_count]] / 1000)</f>
        <v>7.3330000000000002</v>
      </c>
    </row>
    <row r="1081" spans="1:12" x14ac:dyDescent="0.25">
      <c r="A1081">
        <v>1080</v>
      </c>
      <c r="B1081" t="s">
        <v>2087</v>
      </c>
      <c r="C1081" t="s">
        <v>2088</v>
      </c>
      <c r="D1081" t="s">
        <v>2038</v>
      </c>
      <c r="E1081" s="7">
        <v>3190</v>
      </c>
      <c r="F1081" s="7">
        <v>4195</v>
      </c>
      <c r="G1081" s="9">
        <v>24</v>
      </c>
      <c r="H1081" s="7">
        <v>4</v>
      </c>
      <c r="I1081" s="7">
        <v>1282</v>
      </c>
      <c r="J1081" s="7">
        <f xml:space="preserve"> Table1[[#This Row],[actual_price]] * Table1[[#This Row],[rating_count]]</f>
        <v>5377990</v>
      </c>
      <c r="K1081" s="8" t="str">
        <f>IF(Table1[[#This Row],[actual_price]]&lt;200,"&lt;₹200",IF(Table1[[#This Row],[actual_price]]&lt;=500,"₹200–₹500","&gt;₹500"))</f>
        <v>&gt;₹500</v>
      </c>
      <c r="L1081" s="8">
        <f xml:space="preserve"> Table1[[#This Row],[rating]] + (Table1[[#This Row],[rating_count]] / 1000)</f>
        <v>5.282</v>
      </c>
    </row>
    <row r="1082" spans="1:12" x14ac:dyDescent="0.25">
      <c r="A1082">
        <v>1081</v>
      </c>
      <c r="B1082" t="s">
        <v>2089</v>
      </c>
      <c r="C1082" t="s">
        <v>2090</v>
      </c>
      <c r="D1082" t="s">
        <v>1956</v>
      </c>
      <c r="E1082" s="7">
        <v>799</v>
      </c>
      <c r="F1082" s="7">
        <v>1989</v>
      </c>
      <c r="G1082" s="9">
        <v>60</v>
      </c>
      <c r="H1082" s="7">
        <v>4.3</v>
      </c>
      <c r="I1082" s="7">
        <v>70</v>
      </c>
      <c r="J1082" s="7">
        <f xml:space="preserve"> Table1[[#This Row],[actual_price]] * Table1[[#This Row],[rating_count]]</f>
        <v>139230</v>
      </c>
      <c r="K1082" s="8" t="str">
        <f>IF(Table1[[#This Row],[actual_price]]&lt;200,"&lt;₹200",IF(Table1[[#This Row],[actual_price]]&lt;=500,"₹200–₹500","&gt;₹500"))</f>
        <v>&gt;₹500</v>
      </c>
      <c r="L1082" s="8">
        <f xml:space="preserve"> Table1[[#This Row],[rating]] + (Table1[[#This Row],[rating_count]] / 1000)</f>
        <v>4.37</v>
      </c>
    </row>
    <row r="1083" spans="1:12" x14ac:dyDescent="0.25">
      <c r="A1083">
        <v>1082</v>
      </c>
      <c r="B1083" t="s">
        <v>2091</v>
      </c>
      <c r="C1083" t="s">
        <v>2092</v>
      </c>
      <c r="D1083" t="s">
        <v>2047</v>
      </c>
      <c r="E1083" s="7">
        <v>2699</v>
      </c>
      <c r="F1083" s="7">
        <v>5000</v>
      </c>
      <c r="G1083" s="9">
        <v>46</v>
      </c>
      <c r="H1083" s="7">
        <v>4</v>
      </c>
      <c r="I1083" s="7">
        <v>26164</v>
      </c>
      <c r="J1083" s="7">
        <f xml:space="preserve"> Table1[[#This Row],[actual_price]] * Table1[[#This Row],[rating_count]]</f>
        <v>130820000</v>
      </c>
      <c r="K1083" s="8" t="str">
        <f>IF(Table1[[#This Row],[actual_price]]&lt;200,"&lt;₹200",IF(Table1[[#This Row],[actual_price]]&lt;=500,"₹200–₹500","&gt;₹500"))</f>
        <v>&gt;₹500</v>
      </c>
      <c r="L1083" s="8">
        <f xml:space="preserve"> Table1[[#This Row],[rating]] + (Table1[[#This Row],[rating_count]] / 1000)</f>
        <v>30.164000000000001</v>
      </c>
    </row>
    <row r="1084" spans="1:12" x14ac:dyDescent="0.25">
      <c r="A1084">
        <v>1083</v>
      </c>
      <c r="B1084" t="s">
        <v>2093</v>
      </c>
      <c r="C1084" t="s">
        <v>2094</v>
      </c>
      <c r="D1084" t="s">
        <v>1991</v>
      </c>
      <c r="E1084" s="7">
        <v>599</v>
      </c>
      <c r="F1084" s="7">
        <v>990</v>
      </c>
      <c r="G1084" s="9">
        <v>39</v>
      </c>
      <c r="H1084" s="7">
        <v>3.9</v>
      </c>
      <c r="I1084" s="7">
        <v>16166</v>
      </c>
      <c r="J1084" s="7">
        <f xml:space="preserve"> Table1[[#This Row],[actual_price]] * Table1[[#This Row],[rating_count]]</f>
        <v>16004340</v>
      </c>
      <c r="K1084" s="8" t="str">
        <f>IF(Table1[[#This Row],[actual_price]]&lt;200,"&lt;₹200",IF(Table1[[#This Row],[actual_price]]&lt;=500,"₹200–₹500","&gt;₹500"))</f>
        <v>&gt;₹500</v>
      </c>
      <c r="L1084" s="8">
        <f xml:space="preserve"> Table1[[#This Row],[rating]] + (Table1[[#This Row],[rating_count]] / 1000)</f>
        <v>20.065999999999999</v>
      </c>
    </row>
    <row r="1085" spans="1:12" x14ac:dyDescent="0.25">
      <c r="A1085">
        <v>1084</v>
      </c>
      <c r="B1085" t="s">
        <v>2095</v>
      </c>
      <c r="C1085" t="s">
        <v>2096</v>
      </c>
      <c r="D1085" t="s">
        <v>2007</v>
      </c>
      <c r="E1085" s="7">
        <v>749</v>
      </c>
      <c r="F1085" s="7">
        <v>1111</v>
      </c>
      <c r="G1085" s="9">
        <v>33</v>
      </c>
      <c r="H1085" s="7">
        <v>4.2</v>
      </c>
      <c r="I1085" s="7">
        <v>35693</v>
      </c>
      <c r="J1085" s="7">
        <f xml:space="preserve"> Table1[[#This Row],[actual_price]] * Table1[[#This Row],[rating_count]]</f>
        <v>39654923</v>
      </c>
      <c r="K1085" s="8" t="str">
        <f>IF(Table1[[#This Row],[actual_price]]&lt;200,"&lt;₹200",IF(Table1[[#This Row],[actual_price]]&lt;=500,"₹200–₹500","&gt;₹500"))</f>
        <v>&gt;₹500</v>
      </c>
      <c r="L1085" s="8">
        <f xml:space="preserve"> Table1[[#This Row],[rating]] + (Table1[[#This Row],[rating_count]] / 1000)</f>
        <v>39.893000000000001</v>
      </c>
    </row>
    <row r="1086" spans="1:12" x14ac:dyDescent="0.25">
      <c r="A1086">
        <v>1085</v>
      </c>
      <c r="B1086" t="s">
        <v>2097</v>
      </c>
      <c r="C1086" t="s">
        <v>2098</v>
      </c>
      <c r="D1086" t="s">
        <v>2010</v>
      </c>
      <c r="E1086" s="7">
        <v>6199</v>
      </c>
      <c r="F1086" s="7">
        <v>10400</v>
      </c>
      <c r="G1086" s="9">
        <v>40</v>
      </c>
      <c r="H1086" s="7">
        <v>4.0999999999999996</v>
      </c>
      <c r="I1086" s="7">
        <v>14391</v>
      </c>
      <c r="J1086" s="7">
        <f xml:space="preserve"> Table1[[#This Row],[actual_price]] * Table1[[#This Row],[rating_count]]</f>
        <v>149666400</v>
      </c>
      <c r="K1086" s="8" t="str">
        <f>IF(Table1[[#This Row],[actual_price]]&lt;200,"&lt;₹200",IF(Table1[[#This Row],[actual_price]]&lt;=500,"₹200–₹500","&gt;₹500"))</f>
        <v>&gt;₹500</v>
      </c>
      <c r="L1086" s="8">
        <f xml:space="preserve"> Table1[[#This Row],[rating]] + (Table1[[#This Row],[rating_count]] / 1000)</f>
        <v>18.491</v>
      </c>
    </row>
    <row r="1087" spans="1:12" x14ac:dyDescent="0.25">
      <c r="A1087">
        <v>1086</v>
      </c>
      <c r="B1087" t="s">
        <v>2099</v>
      </c>
      <c r="C1087" t="s">
        <v>2100</v>
      </c>
      <c r="D1087" t="s">
        <v>2101</v>
      </c>
      <c r="E1087" s="7">
        <v>1819</v>
      </c>
      <c r="F1087" s="7">
        <v>2490</v>
      </c>
      <c r="G1087" s="9">
        <v>27</v>
      </c>
      <c r="H1087" s="7">
        <v>4.4000000000000004</v>
      </c>
      <c r="I1087" s="7">
        <v>7946</v>
      </c>
      <c r="J1087" s="7">
        <f xml:space="preserve"> Table1[[#This Row],[actual_price]] * Table1[[#This Row],[rating_count]]</f>
        <v>19785540</v>
      </c>
      <c r="K1087" s="8" t="str">
        <f>IF(Table1[[#This Row],[actual_price]]&lt;200,"&lt;₹200",IF(Table1[[#This Row],[actual_price]]&lt;=500,"₹200–₹500","&gt;₹500"))</f>
        <v>&gt;₹500</v>
      </c>
      <c r="L1087" s="8">
        <f xml:space="preserve"> Table1[[#This Row],[rating]] + (Table1[[#This Row],[rating_count]] / 1000)</f>
        <v>12.346</v>
      </c>
    </row>
    <row r="1088" spans="1:12" x14ac:dyDescent="0.25">
      <c r="A1088">
        <v>1087</v>
      </c>
      <c r="B1088" t="s">
        <v>2102</v>
      </c>
      <c r="C1088" t="s">
        <v>2103</v>
      </c>
      <c r="D1088" t="s">
        <v>2007</v>
      </c>
      <c r="E1088" s="7">
        <v>1199</v>
      </c>
      <c r="F1088" s="7">
        <v>1900</v>
      </c>
      <c r="G1088" s="9">
        <v>37</v>
      </c>
      <c r="H1088" s="7">
        <v>4</v>
      </c>
      <c r="I1088" s="7">
        <v>1765</v>
      </c>
      <c r="J1088" s="7">
        <f xml:space="preserve"> Table1[[#This Row],[actual_price]] * Table1[[#This Row],[rating_count]]</f>
        <v>3353500</v>
      </c>
      <c r="K1088" s="8" t="str">
        <f>IF(Table1[[#This Row],[actual_price]]&lt;200,"&lt;₹200",IF(Table1[[#This Row],[actual_price]]&lt;=500,"₹200–₹500","&gt;₹500"))</f>
        <v>&gt;₹500</v>
      </c>
      <c r="L1088" s="8">
        <f xml:space="preserve"> Table1[[#This Row],[rating]] + (Table1[[#This Row],[rating_count]] / 1000)</f>
        <v>5.7649999999999997</v>
      </c>
    </row>
    <row r="1089" spans="1:12" x14ac:dyDescent="0.25">
      <c r="A1089">
        <v>1088</v>
      </c>
      <c r="B1089" t="s">
        <v>2104</v>
      </c>
      <c r="C1089" t="s">
        <v>2105</v>
      </c>
      <c r="D1089" t="s">
        <v>1994</v>
      </c>
      <c r="E1089" s="7">
        <v>3249</v>
      </c>
      <c r="F1089" s="7">
        <v>6295</v>
      </c>
      <c r="G1089" s="9">
        <v>48</v>
      </c>
      <c r="H1089" s="7">
        <v>3.8</v>
      </c>
      <c r="I1089" s="7">
        <v>14062</v>
      </c>
      <c r="J1089" s="7">
        <f xml:space="preserve"> Table1[[#This Row],[actual_price]] * Table1[[#This Row],[rating_count]]</f>
        <v>88520290</v>
      </c>
      <c r="K1089" s="8" t="str">
        <f>IF(Table1[[#This Row],[actual_price]]&lt;200,"&lt;₹200",IF(Table1[[#This Row],[actual_price]]&lt;=500,"₹200–₹500","&gt;₹500"))</f>
        <v>&gt;₹500</v>
      </c>
      <c r="L1089" s="8">
        <f xml:space="preserve"> Table1[[#This Row],[rating]] + (Table1[[#This Row],[rating_count]] / 1000)</f>
        <v>17.861999999999998</v>
      </c>
    </row>
    <row r="1090" spans="1:12" x14ac:dyDescent="0.25">
      <c r="A1090">
        <v>1089</v>
      </c>
      <c r="B1090" t="s">
        <v>2106</v>
      </c>
      <c r="C1090" t="s">
        <v>2107</v>
      </c>
      <c r="D1090" t="s">
        <v>2067</v>
      </c>
      <c r="E1090" s="7">
        <v>349</v>
      </c>
      <c r="F1090" s="7">
        <v>999</v>
      </c>
      <c r="G1090" s="9">
        <v>65</v>
      </c>
      <c r="H1090" s="7">
        <v>4</v>
      </c>
      <c r="I1090" s="7">
        <v>15646</v>
      </c>
      <c r="J1090" s="7">
        <f xml:space="preserve"> Table1[[#This Row],[actual_price]] * Table1[[#This Row],[rating_count]]</f>
        <v>15630354</v>
      </c>
      <c r="K1090" s="8" t="str">
        <f>IF(Table1[[#This Row],[actual_price]]&lt;200,"&lt;₹200",IF(Table1[[#This Row],[actual_price]]&lt;=500,"₹200–₹500","&gt;₹500"))</f>
        <v>&gt;₹500</v>
      </c>
      <c r="L1090" s="8">
        <f xml:space="preserve"> Table1[[#This Row],[rating]] + (Table1[[#This Row],[rating_count]] / 1000)</f>
        <v>19.646000000000001</v>
      </c>
    </row>
    <row r="1091" spans="1:12" x14ac:dyDescent="0.25">
      <c r="A1091">
        <v>1090</v>
      </c>
      <c r="B1091" t="s">
        <v>2108</v>
      </c>
      <c r="C1091" t="s">
        <v>2109</v>
      </c>
      <c r="D1091" t="s">
        <v>1959</v>
      </c>
      <c r="E1091" s="7">
        <v>1049</v>
      </c>
      <c r="F1091" s="7">
        <v>1699</v>
      </c>
      <c r="G1091" s="9">
        <v>38</v>
      </c>
      <c r="H1091" s="7">
        <v>3.1</v>
      </c>
      <c r="I1091" s="7">
        <v>111</v>
      </c>
      <c r="J1091" s="7">
        <f xml:space="preserve"> Table1[[#This Row],[actual_price]] * Table1[[#This Row],[rating_count]]</f>
        <v>188589</v>
      </c>
      <c r="K1091" s="8" t="str">
        <f>IF(Table1[[#This Row],[actual_price]]&lt;200,"&lt;₹200",IF(Table1[[#This Row],[actual_price]]&lt;=500,"₹200–₹500","&gt;₹500"))</f>
        <v>&gt;₹500</v>
      </c>
      <c r="L1091" s="8">
        <f xml:space="preserve"> Table1[[#This Row],[rating]] + (Table1[[#This Row],[rating_count]] / 1000)</f>
        <v>3.2110000000000003</v>
      </c>
    </row>
    <row r="1092" spans="1:12" x14ac:dyDescent="0.25">
      <c r="A1092">
        <v>1091</v>
      </c>
      <c r="B1092" t="s">
        <v>2110</v>
      </c>
      <c r="C1092" t="s">
        <v>2111</v>
      </c>
      <c r="D1092" t="s">
        <v>2112</v>
      </c>
      <c r="E1092" s="7">
        <v>799</v>
      </c>
      <c r="F1092" s="7">
        <v>1500</v>
      </c>
      <c r="G1092" s="9">
        <v>47</v>
      </c>
      <c r="H1092" s="7">
        <v>4.3</v>
      </c>
      <c r="I1092" s="7">
        <v>9695</v>
      </c>
      <c r="J1092" s="7">
        <f xml:space="preserve"> Table1[[#This Row],[actual_price]] * Table1[[#This Row],[rating_count]]</f>
        <v>14542500</v>
      </c>
      <c r="K1092" s="8" t="str">
        <f>IF(Table1[[#This Row],[actual_price]]&lt;200,"&lt;₹200",IF(Table1[[#This Row],[actual_price]]&lt;=500,"₹200–₹500","&gt;₹500"))</f>
        <v>&gt;₹500</v>
      </c>
      <c r="L1092" s="8">
        <f xml:space="preserve"> Table1[[#This Row],[rating]] + (Table1[[#This Row],[rating_count]] / 1000)</f>
        <v>13.995000000000001</v>
      </c>
    </row>
    <row r="1093" spans="1:12" x14ac:dyDescent="0.25">
      <c r="A1093">
        <v>1092</v>
      </c>
      <c r="B1093" t="s">
        <v>2113</v>
      </c>
      <c r="C1093" t="s">
        <v>2114</v>
      </c>
      <c r="D1093" t="s">
        <v>2010</v>
      </c>
      <c r="E1093" s="7">
        <v>4999</v>
      </c>
      <c r="F1093" s="7">
        <v>9650</v>
      </c>
      <c r="G1093" s="9">
        <v>48</v>
      </c>
      <c r="H1093" s="7">
        <v>4.2</v>
      </c>
      <c r="I1093" s="7">
        <v>1772</v>
      </c>
      <c r="J1093" s="7">
        <f xml:space="preserve"> Table1[[#This Row],[actual_price]] * Table1[[#This Row],[rating_count]]</f>
        <v>17099800</v>
      </c>
      <c r="K1093" s="8" t="str">
        <f>IF(Table1[[#This Row],[actual_price]]&lt;200,"&lt;₹200",IF(Table1[[#This Row],[actual_price]]&lt;=500,"₹200–₹500","&gt;₹500"))</f>
        <v>&gt;₹500</v>
      </c>
      <c r="L1093" s="8">
        <f xml:space="preserve"> Table1[[#This Row],[rating]] + (Table1[[#This Row],[rating_count]] / 1000)</f>
        <v>5.9720000000000004</v>
      </c>
    </row>
    <row r="1094" spans="1:12" x14ac:dyDescent="0.25">
      <c r="A1094">
        <v>1093</v>
      </c>
      <c r="B1094" t="s">
        <v>2115</v>
      </c>
      <c r="C1094" t="s">
        <v>2116</v>
      </c>
      <c r="D1094" t="s">
        <v>1994</v>
      </c>
      <c r="E1094" s="7">
        <v>6999</v>
      </c>
      <c r="F1094" s="7">
        <v>10590</v>
      </c>
      <c r="G1094" s="9">
        <v>34</v>
      </c>
      <c r="H1094" s="7">
        <v>4.4000000000000004</v>
      </c>
      <c r="I1094" s="7">
        <v>11499</v>
      </c>
      <c r="J1094" s="7">
        <f xml:space="preserve"> Table1[[#This Row],[actual_price]] * Table1[[#This Row],[rating_count]]</f>
        <v>121774410</v>
      </c>
      <c r="K1094" s="8" t="str">
        <f>IF(Table1[[#This Row],[actual_price]]&lt;200,"&lt;₹200",IF(Table1[[#This Row],[actual_price]]&lt;=500,"₹200–₹500","&gt;₹500"))</f>
        <v>&gt;₹500</v>
      </c>
      <c r="L1094" s="8">
        <f xml:space="preserve"> Table1[[#This Row],[rating]] + (Table1[[#This Row],[rating_count]] / 1000)</f>
        <v>15.899000000000001</v>
      </c>
    </row>
    <row r="1095" spans="1:12" x14ac:dyDescent="0.25">
      <c r="A1095">
        <v>1094</v>
      </c>
      <c r="B1095" t="s">
        <v>2117</v>
      </c>
      <c r="C1095" t="s">
        <v>2118</v>
      </c>
      <c r="D1095" t="s">
        <v>1965</v>
      </c>
      <c r="E1095" s="7">
        <v>799</v>
      </c>
      <c r="F1095" s="7">
        <v>1999</v>
      </c>
      <c r="G1095" s="9">
        <v>60</v>
      </c>
      <c r="H1095" s="7">
        <v>4.0999999999999996</v>
      </c>
      <c r="I1095" s="7">
        <v>2162</v>
      </c>
      <c r="J1095" s="7">
        <f xml:space="preserve"> Table1[[#This Row],[actual_price]] * Table1[[#This Row],[rating_count]]</f>
        <v>4321838</v>
      </c>
      <c r="K1095" s="8" t="str">
        <f>IF(Table1[[#This Row],[actual_price]]&lt;200,"&lt;₹200",IF(Table1[[#This Row],[actual_price]]&lt;=500,"₹200–₹500","&gt;₹500"))</f>
        <v>&gt;₹500</v>
      </c>
      <c r="L1095" s="8">
        <f xml:space="preserve"> Table1[[#This Row],[rating]] + (Table1[[#This Row],[rating_count]] / 1000)</f>
        <v>6.2619999999999996</v>
      </c>
    </row>
    <row r="1096" spans="1:12" x14ac:dyDescent="0.25">
      <c r="A1096">
        <v>1095</v>
      </c>
      <c r="B1096" t="s">
        <v>2119</v>
      </c>
      <c r="C1096" t="s">
        <v>2120</v>
      </c>
      <c r="D1096" t="s">
        <v>2121</v>
      </c>
      <c r="E1096" s="7">
        <v>89</v>
      </c>
      <c r="F1096" s="7">
        <v>89</v>
      </c>
      <c r="G1096" s="9">
        <v>0</v>
      </c>
      <c r="H1096" s="7">
        <v>4.2</v>
      </c>
      <c r="I1096" s="7">
        <v>19621</v>
      </c>
      <c r="J1096" s="7">
        <f xml:space="preserve"> Table1[[#This Row],[actual_price]] * Table1[[#This Row],[rating_count]]</f>
        <v>1746269</v>
      </c>
      <c r="K1096" s="8" t="str">
        <f>IF(Table1[[#This Row],[actual_price]]&lt;200,"&lt;₹200",IF(Table1[[#This Row],[actual_price]]&lt;=500,"₹200–₹500","&gt;₹500"))</f>
        <v>&lt;₹200</v>
      </c>
      <c r="L1096" s="8">
        <f xml:space="preserve"> Table1[[#This Row],[rating]] + (Table1[[#This Row],[rating_count]] / 1000)</f>
        <v>23.820999999999998</v>
      </c>
    </row>
    <row r="1097" spans="1:12" x14ac:dyDescent="0.25">
      <c r="A1097">
        <v>1096</v>
      </c>
      <c r="B1097" t="s">
        <v>2122</v>
      </c>
      <c r="C1097" t="s">
        <v>2123</v>
      </c>
      <c r="D1097" t="s">
        <v>2124</v>
      </c>
      <c r="E1097" s="7">
        <v>1400</v>
      </c>
      <c r="F1097" s="7">
        <v>2485</v>
      </c>
      <c r="G1097" s="9">
        <v>44</v>
      </c>
      <c r="H1097" s="7">
        <v>4.0999999999999996</v>
      </c>
      <c r="I1097" s="7">
        <v>19998</v>
      </c>
      <c r="J1097" s="7">
        <f xml:space="preserve"> Table1[[#This Row],[actual_price]] * Table1[[#This Row],[rating_count]]</f>
        <v>49695030</v>
      </c>
      <c r="K1097" s="8" t="str">
        <f>IF(Table1[[#This Row],[actual_price]]&lt;200,"&lt;₹200",IF(Table1[[#This Row],[actual_price]]&lt;=500,"₹200–₹500","&gt;₹500"))</f>
        <v>&gt;₹500</v>
      </c>
      <c r="L1097" s="8">
        <f xml:space="preserve"> Table1[[#This Row],[rating]] + (Table1[[#This Row],[rating_count]] / 1000)</f>
        <v>24.097999999999999</v>
      </c>
    </row>
    <row r="1098" spans="1:12" x14ac:dyDescent="0.25">
      <c r="A1098">
        <v>1097</v>
      </c>
      <c r="B1098" t="s">
        <v>2125</v>
      </c>
      <c r="C1098" t="s">
        <v>2126</v>
      </c>
      <c r="D1098" t="s">
        <v>2035</v>
      </c>
      <c r="E1098" s="7">
        <v>355</v>
      </c>
      <c r="F1098" s="7">
        <v>899</v>
      </c>
      <c r="G1098" s="9">
        <v>61</v>
      </c>
      <c r="H1098" s="7">
        <v>4.0999999999999996</v>
      </c>
      <c r="I1098" s="7">
        <v>1051</v>
      </c>
      <c r="J1098" s="7">
        <f xml:space="preserve"> Table1[[#This Row],[actual_price]] * Table1[[#This Row],[rating_count]]</f>
        <v>944849</v>
      </c>
      <c r="K1098" s="8" t="str">
        <f>IF(Table1[[#This Row],[actual_price]]&lt;200,"&lt;₹200",IF(Table1[[#This Row],[actual_price]]&lt;=500,"₹200–₹500","&gt;₹500"))</f>
        <v>&gt;₹500</v>
      </c>
      <c r="L1098" s="8">
        <f xml:space="preserve"> Table1[[#This Row],[rating]] + (Table1[[#This Row],[rating_count]] / 1000)</f>
        <v>5.1509999999999998</v>
      </c>
    </row>
    <row r="1099" spans="1:12" x14ac:dyDescent="0.25">
      <c r="A1099">
        <v>1098</v>
      </c>
      <c r="B1099" t="s">
        <v>2127</v>
      </c>
      <c r="C1099" t="s">
        <v>2128</v>
      </c>
      <c r="D1099" t="s">
        <v>1956</v>
      </c>
      <c r="E1099" s="7">
        <v>2169</v>
      </c>
      <c r="F1099" s="7">
        <v>3279</v>
      </c>
      <c r="G1099" s="9">
        <v>34</v>
      </c>
      <c r="H1099" s="7">
        <v>4.0999999999999996</v>
      </c>
      <c r="I1099" s="7">
        <v>1716</v>
      </c>
      <c r="J1099" s="7">
        <f xml:space="preserve"> Table1[[#This Row],[actual_price]] * Table1[[#This Row],[rating_count]]</f>
        <v>5626764</v>
      </c>
      <c r="K1099" s="8" t="str">
        <f>IF(Table1[[#This Row],[actual_price]]&lt;200,"&lt;₹200",IF(Table1[[#This Row],[actual_price]]&lt;=500,"₹200–₹500","&gt;₹500"))</f>
        <v>&gt;₹500</v>
      </c>
      <c r="L1099" s="8">
        <f xml:space="preserve"> Table1[[#This Row],[rating]] + (Table1[[#This Row],[rating_count]] / 1000)</f>
        <v>5.8159999999999998</v>
      </c>
    </row>
    <row r="1100" spans="1:12" x14ac:dyDescent="0.25">
      <c r="A1100">
        <v>1099</v>
      </c>
      <c r="B1100" t="s">
        <v>2129</v>
      </c>
      <c r="C1100" t="s">
        <v>2130</v>
      </c>
      <c r="D1100" t="s">
        <v>2131</v>
      </c>
      <c r="E1100" s="7">
        <v>2799</v>
      </c>
      <c r="F1100" s="7">
        <v>3799</v>
      </c>
      <c r="G1100" s="9">
        <v>26</v>
      </c>
      <c r="H1100" s="7">
        <v>3.9</v>
      </c>
      <c r="I1100" s="7">
        <v>32931</v>
      </c>
      <c r="J1100" s="7">
        <f xml:space="preserve"> Table1[[#This Row],[actual_price]] * Table1[[#This Row],[rating_count]]</f>
        <v>125104869</v>
      </c>
      <c r="K1100" s="8" t="str">
        <f>IF(Table1[[#This Row],[actual_price]]&lt;200,"&lt;₹200",IF(Table1[[#This Row],[actual_price]]&lt;=500,"₹200–₹500","&gt;₹500"))</f>
        <v>&gt;₹500</v>
      </c>
      <c r="L1100" s="8">
        <f xml:space="preserve"> Table1[[#This Row],[rating]] + (Table1[[#This Row],[rating_count]] / 1000)</f>
        <v>36.830999999999996</v>
      </c>
    </row>
    <row r="1101" spans="1:12" x14ac:dyDescent="0.25">
      <c r="A1101">
        <v>1100</v>
      </c>
      <c r="B1101" t="s">
        <v>2132</v>
      </c>
      <c r="C1101" t="s">
        <v>2133</v>
      </c>
      <c r="D1101" t="s">
        <v>1953</v>
      </c>
      <c r="E1101" s="7">
        <v>899</v>
      </c>
      <c r="F1101" s="7">
        <v>1249</v>
      </c>
      <c r="G1101" s="9">
        <v>28</v>
      </c>
      <c r="H1101" s="7">
        <v>3.9</v>
      </c>
      <c r="I1101" s="7">
        <v>17424</v>
      </c>
      <c r="J1101" s="7">
        <f xml:space="preserve"> Table1[[#This Row],[actual_price]] * Table1[[#This Row],[rating_count]]</f>
        <v>21762576</v>
      </c>
      <c r="K1101" s="8" t="str">
        <f>IF(Table1[[#This Row],[actual_price]]&lt;200,"&lt;₹200",IF(Table1[[#This Row],[actual_price]]&lt;=500,"₹200–₹500","&gt;₹500"))</f>
        <v>&gt;₹500</v>
      </c>
      <c r="L1101" s="8">
        <f xml:space="preserve"> Table1[[#This Row],[rating]] + (Table1[[#This Row],[rating_count]] / 1000)</f>
        <v>21.323999999999998</v>
      </c>
    </row>
    <row r="1102" spans="1:12" x14ac:dyDescent="0.25">
      <c r="A1102">
        <v>1101</v>
      </c>
      <c r="B1102" t="s">
        <v>2134</v>
      </c>
      <c r="C1102" t="s">
        <v>2135</v>
      </c>
      <c r="D1102" t="s">
        <v>2000</v>
      </c>
      <c r="E1102" s="7">
        <v>2499</v>
      </c>
      <c r="F1102" s="7">
        <v>5000</v>
      </c>
      <c r="G1102" s="9">
        <v>50</v>
      </c>
      <c r="H1102" s="7">
        <v>3.8</v>
      </c>
      <c r="I1102" s="7">
        <v>1889</v>
      </c>
      <c r="J1102" s="7">
        <f xml:space="preserve"> Table1[[#This Row],[actual_price]] * Table1[[#This Row],[rating_count]]</f>
        <v>9445000</v>
      </c>
      <c r="K1102" s="8" t="str">
        <f>IF(Table1[[#This Row],[actual_price]]&lt;200,"&lt;₹200",IF(Table1[[#This Row],[actual_price]]&lt;=500,"₹200–₹500","&gt;₹500"))</f>
        <v>&gt;₹500</v>
      </c>
      <c r="L1102" s="8">
        <f xml:space="preserve"> Table1[[#This Row],[rating]] + (Table1[[#This Row],[rating_count]] / 1000)</f>
        <v>5.6890000000000001</v>
      </c>
    </row>
    <row r="1103" spans="1:12" x14ac:dyDescent="0.25">
      <c r="A1103">
        <v>1102</v>
      </c>
      <c r="B1103" t="s">
        <v>2136</v>
      </c>
      <c r="C1103" t="s">
        <v>2137</v>
      </c>
      <c r="D1103" t="s">
        <v>1997</v>
      </c>
      <c r="E1103" s="7">
        <v>3599</v>
      </c>
      <c r="F1103" s="7">
        <v>7299</v>
      </c>
      <c r="G1103" s="9">
        <v>51</v>
      </c>
      <c r="H1103" s="7">
        <v>4</v>
      </c>
      <c r="I1103" s="7">
        <v>10324</v>
      </c>
      <c r="J1103" s="7">
        <f xml:space="preserve"> Table1[[#This Row],[actual_price]] * Table1[[#This Row],[rating_count]]</f>
        <v>75354876</v>
      </c>
      <c r="K1103" s="8" t="str">
        <f>IF(Table1[[#This Row],[actual_price]]&lt;200,"&lt;₹200",IF(Table1[[#This Row],[actual_price]]&lt;=500,"₹200–₹500","&gt;₹500"))</f>
        <v>&gt;₹500</v>
      </c>
      <c r="L1103" s="8">
        <f xml:space="preserve"> Table1[[#This Row],[rating]] + (Table1[[#This Row],[rating_count]] / 1000)</f>
        <v>14.324</v>
      </c>
    </row>
    <row r="1104" spans="1:12" x14ac:dyDescent="0.25">
      <c r="A1104">
        <v>1103</v>
      </c>
      <c r="B1104" t="s">
        <v>2138</v>
      </c>
      <c r="C1104" t="s">
        <v>2139</v>
      </c>
      <c r="D1104" t="s">
        <v>1991</v>
      </c>
      <c r="E1104" s="7">
        <v>499</v>
      </c>
      <c r="F1104" s="7">
        <v>625</v>
      </c>
      <c r="G1104" s="9">
        <v>20</v>
      </c>
      <c r="H1104" s="7">
        <v>4.2</v>
      </c>
      <c r="I1104" s="7">
        <v>5355</v>
      </c>
      <c r="J1104" s="7">
        <f xml:space="preserve"> Table1[[#This Row],[actual_price]] * Table1[[#This Row],[rating_count]]</f>
        <v>3346875</v>
      </c>
      <c r="K1104" s="8" t="str">
        <f>IF(Table1[[#This Row],[actual_price]]&lt;200,"&lt;₹200",IF(Table1[[#This Row],[actual_price]]&lt;=500,"₹200–₹500","&gt;₹500"))</f>
        <v>&gt;₹500</v>
      </c>
      <c r="L1104" s="8">
        <f xml:space="preserve"> Table1[[#This Row],[rating]] + (Table1[[#This Row],[rating_count]] / 1000)</f>
        <v>9.5549999999999997</v>
      </c>
    </row>
    <row r="1105" spans="1:12" x14ac:dyDescent="0.25">
      <c r="A1105">
        <v>1104</v>
      </c>
      <c r="B1105" t="s">
        <v>2140</v>
      </c>
      <c r="C1105" t="s">
        <v>2141</v>
      </c>
      <c r="D1105" t="s">
        <v>2025</v>
      </c>
      <c r="E1105" s="7">
        <v>653</v>
      </c>
      <c r="F1105" s="7">
        <v>1020</v>
      </c>
      <c r="G1105" s="9">
        <v>36</v>
      </c>
      <c r="H1105" s="7">
        <v>4.0999999999999996</v>
      </c>
      <c r="I1105" s="7">
        <v>3366</v>
      </c>
      <c r="J1105" s="7">
        <f xml:space="preserve"> Table1[[#This Row],[actual_price]] * Table1[[#This Row],[rating_count]]</f>
        <v>3433320</v>
      </c>
      <c r="K1105" s="8" t="str">
        <f>IF(Table1[[#This Row],[actual_price]]&lt;200,"&lt;₹200",IF(Table1[[#This Row],[actual_price]]&lt;=500,"₹200–₹500","&gt;₹500"))</f>
        <v>&gt;₹500</v>
      </c>
      <c r="L1105" s="8">
        <f xml:space="preserve"> Table1[[#This Row],[rating]] + (Table1[[#This Row],[rating_count]] / 1000)</f>
        <v>7.4659999999999993</v>
      </c>
    </row>
    <row r="1106" spans="1:12" x14ac:dyDescent="0.25">
      <c r="A1106">
        <v>1105</v>
      </c>
      <c r="B1106" t="s">
        <v>2142</v>
      </c>
      <c r="C1106" t="s">
        <v>2143</v>
      </c>
      <c r="D1106" t="s">
        <v>2144</v>
      </c>
      <c r="E1106" s="7">
        <v>4789</v>
      </c>
      <c r="F1106" s="7">
        <v>8990</v>
      </c>
      <c r="G1106" s="9">
        <v>47</v>
      </c>
      <c r="H1106" s="7">
        <v>4.3</v>
      </c>
      <c r="I1106" s="7">
        <v>1017</v>
      </c>
      <c r="J1106" s="7">
        <f xml:space="preserve"> Table1[[#This Row],[actual_price]] * Table1[[#This Row],[rating_count]]</f>
        <v>9142830</v>
      </c>
      <c r="K1106" s="8" t="str">
        <f>IF(Table1[[#This Row],[actual_price]]&lt;200,"&lt;₹200",IF(Table1[[#This Row],[actual_price]]&lt;=500,"₹200–₹500","&gt;₹500"))</f>
        <v>&gt;₹500</v>
      </c>
      <c r="L1106" s="8">
        <f xml:space="preserve"> Table1[[#This Row],[rating]] + (Table1[[#This Row],[rating_count]] / 1000)</f>
        <v>5.3170000000000002</v>
      </c>
    </row>
    <row r="1107" spans="1:12" x14ac:dyDescent="0.25">
      <c r="A1107">
        <v>1106</v>
      </c>
      <c r="B1107" t="s">
        <v>2145</v>
      </c>
      <c r="C1107" t="s">
        <v>2146</v>
      </c>
      <c r="D1107" t="s">
        <v>2147</v>
      </c>
      <c r="E1107" s="7">
        <v>1409</v>
      </c>
      <c r="F1107" s="7">
        <v>1639</v>
      </c>
      <c r="G1107" s="9">
        <v>14</v>
      </c>
      <c r="H1107" s="7">
        <v>3.7</v>
      </c>
      <c r="I1107" s="7">
        <v>787</v>
      </c>
      <c r="J1107" s="7">
        <f xml:space="preserve"> Table1[[#This Row],[actual_price]] * Table1[[#This Row],[rating_count]]</f>
        <v>1289893</v>
      </c>
      <c r="K1107" s="8" t="str">
        <f>IF(Table1[[#This Row],[actual_price]]&lt;200,"&lt;₹200",IF(Table1[[#This Row],[actual_price]]&lt;=500,"₹200–₹500","&gt;₹500"))</f>
        <v>&gt;₹500</v>
      </c>
      <c r="L1107" s="8">
        <f xml:space="preserve"> Table1[[#This Row],[rating]] + (Table1[[#This Row],[rating_count]] / 1000)</f>
        <v>4.4870000000000001</v>
      </c>
    </row>
    <row r="1108" spans="1:12" x14ac:dyDescent="0.25">
      <c r="A1108">
        <v>1107</v>
      </c>
      <c r="B1108" t="s">
        <v>2148</v>
      </c>
      <c r="C1108" t="s">
        <v>2149</v>
      </c>
      <c r="D1108" t="s">
        <v>1988</v>
      </c>
      <c r="E1108" s="7">
        <v>753</v>
      </c>
      <c r="F1108" s="7">
        <v>899</v>
      </c>
      <c r="G1108" s="9">
        <v>16</v>
      </c>
      <c r="H1108" s="7">
        <v>4.2</v>
      </c>
      <c r="I1108" s="7">
        <v>18462</v>
      </c>
      <c r="J1108" s="7">
        <f xml:space="preserve"> Table1[[#This Row],[actual_price]] * Table1[[#This Row],[rating_count]]</f>
        <v>16597338</v>
      </c>
      <c r="K1108" s="8" t="str">
        <f>IF(Table1[[#This Row],[actual_price]]&lt;200,"&lt;₹200",IF(Table1[[#This Row],[actual_price]]&lt;=500,"₹200–₹500","&gt;₹500"))</f>
        <v>&gt;₹500</v>
      </c>
      <c r="L1108" s="8">
        <f xml:space="preserve"> Table1[[#This Row],[rating]] + (Table1[[#This Row],[rating_count]] / 1000)</f>
        <v>22.661999999999999</v>
      </c>
    </row>
    <row r="1109" spans="1:12" x14ac:dyDescent="0.25">
      <c r="A1109">
        <v>1108</v>
      </c>
      <c r="B1109" t="s">
        <v>2150</v>
      </c>
      <c r="C1109" t="s">
        <v>2151</v>
      </c>
      <c r="D1109" t="s">
        <v>2067</v>
      </c>
      <c r="E1109" s="7">
        <v>353</v>
      </c>
      <c r="F1109" s="7">
        <v>1199</v>
      </c>
      <c r="G1109" s="9">
        <v>71</v>
      </c>
      <c r="H1109" s="7">
        <v>4.3</v>
      </c>
      <c r="I1109" s="7">
        <v>629</v>
      </c>
      <c r="J1109" s="7">
        <f xml:space="preserve"> Table1[[#This Row],[actual_price]] * Table1[[#This Row],[rating_count]]</f>
        <v>754171</v>
      </c>
      <c r="K1109" s="8" t="str">
        <f>IF(Table1[[#This Row],[actual_price]]&lt;200,"&lt;₹200",IF(Table1[[#This Row],[actual_price]]&lt;=500,"₹200–₹500","&gt;₹500"))</f>
        <v>&gt;₹500</v>
      </c>
      <c r="L1109" s="8">
        <f xml:space="preserve"> Table1[[#This Row],[rating]] + (Table1[[#This Row],[rating_count]] / 1000)</f>
        <v>4.9290000000000003</v>
      </c>
    </row>
    <row r="1110" spans="1:12" x14ac:dyDescent="0.25">
      <c r="A1110">
        <v>1109</v>
      </c>
      <c r="B1110" t="s">
        <v>2152</v>
      </c>
      <c r="C1110" t="s">
        <v>2153</v>
      </c>
      <c r="D1110" t="s">
        <v>1965</v>
      </c>
      <c r="E1110" s="7">
        <v>1099</v>
      </c>
      <c r="F1110" s="7">
        <v>1899</v>
      </c>
      <c r="G1110" s="9">
        <v>42</v>
      </c>
      <c r="H1110" s="7">
        <v>4.3</v>
      </c>
      <c r="I1110" s="7">
        <v>15276</v>
      </c>
      <c r="J1110" s="7">
        <f xml:space="preserve"> Table1[[#This Row],[actual_price]] * Table1[[#This Row],[rating_count]]</f>
        <v>29009124</v>
      </c>
      <c r="K1110" s="8" t="str">
        <f>IF(Table1[[#This Row],[actual_price]]&lt;200,"&lt;₹200",IF(Table1[[#This Row],[actual_price]]&lt;=500,"₹200–₹500","&gt;₹500"))</f>
        <v>&gt;₹500</v>
      </c>
      <c r="L1110" s="8">
        <f xml:space="preserve"> Table1[[#This Row],[rating]] + (Table1[[#This Row],[rating_count]] / 1000)</f>
        <v>19.576000000000001</v>
      </c>
    </row>
    <row r="1111" spans="1:12" x14ac:dyDescent="0.25">
      <c r="A1111">
        <v>1110</v>
      </c>
      <c r="B1111" t="s">
        <v>2154</v>
      </c>
      <c r="C1111" t="s">
        <v>2155</v>
      </c>
      <c r="D1111" t="s">
        <v>2032</v>
      </c>
      <c r="E1111" s="7">
        <v>8799</v>
      </c>
      <c r="F1111" s="7">
        <v>11595</v>
      </c>
      <c r="G1111" s="9">
        <v>24</v>
      </c>
      <c r="H1111" s="7">
        <v>4.4000000000000004</v>
      </c>
      <c r="I1111" s="7">
        <v>2981</v>
      </c>
      <c r="J1111" s="7">
        <f xml:space="preserve"> Table1[[#This Row],[actual_price]] * Table1[[#This Row],[rating_count]]</f>
        <v>34564695</v>
      </c>
      <c r="K1111" s="8" t="str">
        <f>IF(Table1[[#This Row],[actual_price]]&lt;200,"&lt;₹200",IF(Table1[[#This Row],[actual_price]]&lt;=500,"₹200–₹500","&gt;₹500"))</f>
        <v>&gt;₹500</v>
      </c>
      <c r="L1111" s="8">
        <f xml:space="preserve"> Table1[[#This Row],[rating]] + (Table1[[#This Row],[rating_count]] / 1000)</f>
        <v>7.3810000000000002</v>
      </c>
    </row>
    <row r="1112" spans="1:12" x14ac:dyDescent="0.25">
      <c r="A1112">
        <v>1111</v>
      </c>
      <c r="B1112" t="s">
        <v>2156</v>
      </c>
      <c r="C1112" t="s">
        <v>2157</v>
      </c>
      <c r="D1112" t="s">
        <v>1953</v>
      </c>
      <c r="E1112" s="7">
        <v>1345</v>
      </c>
      <c r="F1112" s="7">
        <v>1750</v>
      </c>
      <c r="G1112" s="9">
        <v>23</v>
      </c>
      <c r="H1112" s="7">
        <v>3.8</v>
      </c>
      <c r="I1112" s="7">
        <v>2466</v>
      </c>
      <c r="J1112" s="7">
        <f xml:space="preserve"> Table1[[#This Row],[actual_price]] * Table1[[#This Row],[rating_count]]</f>
        <v>4315500</v>
      </c>
      <c r="K1112" s="8" t="str">
        <f>IF(Table1[[#This Row],[actual_price]]&lt;200,"&lt;₹200",IF(Table1[[#This Row],[actual_price]]&lt;=500,"₹200–₹500","&gt;₹500"))</f>
        <v>&gt;₹500</v>
      </c>
      <c r="L1112" s="8">
        <f xml:space="preserve"> Table1[[#This Row],[rating]] + (Table1[[#This Row],[rating_count]] / 1000)</f>
        <v>6.266</v>
      </c>
    </row>
    <row r="1113" spans="1:12" x14ac:dyDescent="0.25">
      <c r="A1113">
        <v>1112</v>
      </c>
      <c r="B1113" t="s">
        <v>2158</v>
      </c>
      <c r="C1113" t="s">
        <v>2159</v>
      </c>
      <c r="D1113" t="s">
        <v>2160</v>
      </c>
      <c r="E1113" s="7">
        <v>2095</v>
      </c>
      <c r="F1113" s="7">
        <v>2095</v>
      </c>
      <c r="G1113" s="9">
        <v>0</v>
      </c>
      <c r="H1113" s="7">
        <v>4.5</v>
      </c>
      <c r="I1113" s="7">
        <v>7949</v>
      </c>
      <c r="J1113" s="7">
        <f xml:space="preserve"> Table1[[#This Row],[actual_price]] * Table1[[#This Row],[rating_count]]</f>
        <v>16653155</v>
      </c>
      <c r="K1113" s="8" t="str">
        <f>IF(Table1[[#This Row],[actual_price]]&lt;200,"&lt;₹200",IF(Table1[[#This Row],[actual_price]]&lt;=500,"₹200–₹500","&gt;₹500"))</f>
        <v>&gt;₹500</v>
      </c>
      <c r="L1113" s="8">
        <f xml:space="preserve"> Table1[[#This Row],[rating]] + (Table1[[#This Row],[rating_count]] / 1000)</f>
        <v>12.449</v>
      </c>
    </row>
    <row r="1114" spans="1:12" x14ac:dyDescent="0.25">
      <c r="A1114">
        <v>1113</v>
      </c>
      <c r="B1114" t="s">
        <v>2161</v>
      </c>
      <c r="C1114" t="s">
        <v>2162</v>
      </c>
      <c r="D1114" t="s">
        <v>1956</v>
      </c>
      <c r="E1114" s="7">
        <v>1498</v>
      </c>
      <c r="F1114" s="7">
        <v>2300</v>
      </c>
      <c r="G1114" s="9">
        <v>35</v>
      </c>
      <c r="H1114" s="7">
        <v>3.8</v>
      </c>
      <c r="I1114" s="7">
        <v>95</v>
      </c>
      <c r="J1114" s="7">
        <f xml:space="preserve"> Table1[[#This Row],[actual_price]] * Table1[[#This Row],[rating_count]]</f>
        <v>218500</v>
      </c>
      <c r="K1114" s="8" t="str">
        <f>IF(Table1[[#This Row],[actual_price]]&lt;200,"&lt;₹200",IF(Table1[[#This Row],[actual_price]]&lt;=500,"₹200–₹500","&gt;₹500"))</f>
        <v>&gt;₹500</v>
      </c>
      <c r="L1114" s="8">
        <f xml:space="preserve"> Table1[[#This Row],[rating]] + (Table1[[#This Row],[rating_count]] / 1000)</f>
        <v>3.895</v>
      </c>
    </row>
    <row r="1115" spans="1:12" x14ac:dyDescent="0.25">
      <c r="A1115">
        <v>1114</v>
      </c>
      <c r="B1115" t="s">
        <v>2163</v>
      </c>
      <c r="C1115" t="s">
        <v>2164</v>
      </c>
      <c r="D1115" t="s">
        <v>2165</v>
      </c>
      <c r="E1115" s="7">
        <v>2199</v>
      </c>
      <c r="F1115" s="7">
        <v>2990</v>
      </c>
      <c r="G1115" s="9">
        <v>26</v>
      </c>
      <c r="H1115" s="7">
        <v>3.8</v>
      </c>
      <c r="I1115" s="7">
        <v>1558</v>
      </c>
      <c r="J1115" s="7">
        <f xml:space="preserve"> Table1[[#This Row],[actual_price]] * Table1[[#This Row],[rating_count]]</f>
        <v>4658420</v>
      </c>
      <c r="K1115" s="8" t="str">
        <f>IF(Table1[[#This Row],[actual_price]]&lt;200,"&lt;₹200",IF(Table1[[#This Row],[actual_price]]&lt;=500,"₹200–₹500","&gt;₹500"))</f>
        <v>&gt;₹500</v>
      </c>
      <c r="L1115" s="8">
        <f xml:space="preserve"> Table1[[#This Row],[rating]] + (Table1[[#This Row],[rating_count]] / 1000)</f>
        <v>5.3579999999999997</v>
      </c>
    </row>
    <row r="1116" spans="1:12" x14ac:dyDescent="0.25">
      <c r="A1116">
        <v>1115</v>
      </c>
      <c r="B1116" t="s">
        <v>2166</v>
      </c>
      <c r="C1116" t="s">
        <v>2167</v>
      </c>
      <c r="D1116" t="s">
        <v>1994</v>
      </c>
      <c r="E1116" s="7">
        <v>3699</v>
      </c>
      <c r="F1116" s="7">
        <v>4295</v>
      </c>
      <c r="G1116" s="9">
        <v>14</v>
      </c>
      <c r="H1116" s="7">
        <v>4.0999999999999996</v>
      </c>
      <c r="I1116" s="7">
        <v>26543</v>
      </c>
      <c r="J1116" s="7">
        <f xml:space="preserve"> Table1[[#This Row],[actual_price]] * Table1[[#This Row],[rating_count]]</f>
        <v>114002185</v>
      </c>
      <c r="K1116" s="8" t="str">
        <f>IF(Table1[[#This Row],[actual_price]]&lt;200,"&lt;₹200",IF(Table1[[#This Row],[actual_price]]&lt;=500,"₹200–₹500","&gt;₹500"))</f>
        <v>&gt;₹500</v>
      </c>
      <c r="L1116" s="8">
        <f xml:space="preserve"> Table1[[#This Row],[rating]] + (Table1[[#This Row],[rating_count]] / 1000)</f>
        <v>30.643000000000001</v>
      </c>
    </row>
    <row r="1117" spans="1:12" x14ac:dyDescent="0.25">
      <c r="A1117">
        <v>1116</v>
      </c>
      <c r="B1117" t="s">
        <v>2168</v>
      </c>
      <c r="C1117" t="s">
        <v>2169</v>
      </c>
      <c r="D1117" t="s">
        <v>2035</v>
      </c>
      <c r="E1117" s="7">
        <v>177</v>
      </c>
      <c r="F1117" s="7">
        <v>199</v>
      </c>
      <c r="G1117" s="9">
        <v>11</v>
      </c>
      <c r="H1117" s="7">
        <v>4.0999999999999996</v>
      </c>
      <c r="I1117" s="7">
        <v>3688</v>
      </c>
      <c r="J1117" s="7">
        <f xml:space="preserve"> Table1[[#This Row],[actual_price]] * Table1[[#This Row],[rating_count]]</f>
        <v>733912</v>
      </c>
      <c r="K1117" s="8" t="str">
        <f>IF(Table1[[#This Row],[actual_price]]&lt;200,"&lt;₹200",IF(Table1[[#This Row],[actual_price]]&lt;=500,"₹200–₹500","&gt;₹500"))</f>
        <v>&lt;₹200</v>
      </c>
      <c r="L1117" s="8">
        <f xml:space="preserve"> Table1[[#This Row],[rating]] + (Table1[[#This Row],[rating_count]] / 1000)</f>
        <v>7.7880000000000003</v>
      </c>
    </row>
    <row r="1118" spans="1:12" x14ac:dyDescent="0.25">
      <c r="A1118">
        <v>1117</v>
      </c>
      <c r="B1118" t="s">
        <v>2170</v>
      </c>
      <c r="C1118" t="s">
        <v>2171</v>
      </c>
      <c r="D1118" t="s">
        <v>1994</v>
      </c>
      <c r="E1118" s="7">
        <v>1149</v>
      </c>
      <c r="F1118" s="7">
        <v>2499</v>
      </c>
      <c r="G1118" s="9">
        <v>54</v>
      </c>
      <c r="H1118" s="7">
        <v>3.8</v>
      </c>
      <c r="I1118" s="7">
        <v>4383</v>
      </c>
      <c r="J1118" s="7">
        <f xml:space="preserve"> Table1[[#This Row],[actual_price]] * Table1[[#This Row],[rating_count]]</f>
        <v>10953117</v>
      </c>
      <c r="K1118" s="8" t="str">
        <f>IF(Table1[[#This Row],[actual_price]]&lt;200,"&lt;₹200",IF(Table1[[#This Row],[actual_price]]&lt;=500,"₹200–₹500","&gt;₹500"))</f>
        <v>&gt;₹500</v>
      </c>
      <c r="L1118" s="8">
        <f xml:space="preserve"> Table1[[#This Row],[rating]] + (Table1[[#This Row],[rating_count]] / 1000)</f>
        <v>8.1829999999999998</v>
      </c>
    </row>
    <row r="1119" spans="1:12" x14ac:dyDescent="0.25">
      <c r="A1119">
        <v>1118</v>
      </c>
      <c r="B1119" t="s">
        <v>2172</v>
      </c>
      <c r="C1119" t="s">
        <v>2173</v>
      </c>
      <c r="D1119" t="s">
        <v>2174</v>
      </c>
      <c r="E1119" s="7">
        <v>244</v>
      </c>
      <c r="F1119" s="7">
        <v>499</v>
      </c>
      <c r="G1119" s="9">
        <v>51</v>
      </c>
      <c r="H1119" s="7">
        <v>3.3</v>
      </c>
      <c r="I1119" s="7">
        <v>478</v>
      </c>
      <c r="J1119" s="7">
        <f xml:space="preserve"> Table1[[#This Row],[actual_price]] * Table1[[#This Row],[rating_count]]</f>
        <v>238522</v>
      </c>
      <c r="K1119" s="8" t="str">
        <f>IF(Table1[[#This Row],[actual_price]]&lt;200,"&lt;₹200",IF(Table1[[#This Row],[actual_price]]&lt;=500,"₹200–₹500","&gt;₹500"))</f>
        <v>₹200–₹500</v>
      </c>
      <c r="L1119" s="8">
        <f xml:space="preserve"> Table1[[#This Row],[rating]] + (Table1[[#This Row],[rating_count]] / 1000)</f>
        <v>3.7779999999999996</v>
      </c>
    </row>
    <row r="1120" spans="1:12" x14ac:dyDescent="0.25">
      <c r="A1120">
        <v>1119</v>
      </c>
      <c r="B1120" t="s">
        <v>2175</v>
      </c>
      <c r="C1120" t="s">
        <v>2176</v>
      </c>
      <c r="D1120" t="s">
        <v>1956</v>
      </c>
      <c r="E1120" s="7">
        <v>1959</v>
      </c>
      <c r="F1120" s="7">
        <v>2400</v>
      </c>
      <c r="G1120" s="9">
        <v>18</v>
      </c>
      <c r="H1120" s="7">
        <v>4</v>
      </c>
      <c r="I1120" s="7">
        <v>237</v>
      </c>
      <c r="J1120" s="7">
        <f xml:space="preserve"> Table1[[#This Row],[actual_price]] * Table1[[#This Row],[rating_count]]</f>
        <v>568800</v>
      </c>
      <c r="K1120" s="8" t="str">
        <f>IF(Table1[[#This Row],[actual_price]]&lt;200,"&lt;₹200",IF(Table1[[#This Row],[actual_price]]&lt;=500,"₹200–₹500","&gt;₹500"))</f>
        <v>&gt;₹500</v>
      </c>
      <c r="L1120" s="8">
        <f xml:space="preserve"> Table1[[#This Row],[rating]] + (Table1[[#This Row],[rating_count]] / 1000)</f>
        <v>4.2370000000000001</v>
      </c>
    </row>
    <row r="1121" spans="1:12" x14ac:dyDescent="0.25">
      <c r="A1121">
        <v>1120</v>
      </c>
      <c r="B1121" t="s">
        <v>2177</v>
      </c>
      <c r="C1121" t="s">
        <v>2178</v>
      </c>
      <c r="D1121" t="s">
        <v>1962</v>
      </c>
      <c r="E1121" s="7">
        <v>319</v>
      </c>
      <c r="F1121" s="7">
        <v>749</v>
      </c>
      <c r="G1121" s="9">
        <v>57</v>
      </c>
      <c r="H1121" s="7">
        <v>4.5999999999999996</v>
      </c>
      <c r="I1121" s="7">
        <v>124</v>
      </c>
      <c r="J1121" s="7">
        <f xml:space="preserve"> Table1[[#This Row],[actual_price]] * Table1[[#This Row],[rating_count]]</f>
        <v>92876</v>
      </c>
      <c r="K1121" s="8" t="str">
        <f>IF(Table1[[#This Row],[actual_price]]&lt;200,"&lt;₹200",IF(Table1[[#This Row],[actual_price]]&lt;=500,"₹200–₹500","&gt;₹500"))</f>
        <v>&gt;₹500</v>
      </c>
      <c r="L1121" s="8">
        <f xml:space="preserve"> Table1[[#This Row],[rating]] + (Table1[[#This Row],[rating_count]] / 1000)</f>
        <v>4.7239999999999993</v>
      </c>
    </row>
    <row r="1122" spans="1:12" x14ac:dyDescent="0.25">
      <c r="A1122">
        <v>1121</v>
      </c>
      <c r="B1122" t="s">
        <v>2179</v>
      </c>
      <c r="C1122" t="s">
        <v>2180</v>
      </c>
      <c r="D1122" t="s">
        <v>1953</v>
      </c>
      <c r="E1122" s="7">
        <v>1499</v>
      </c>
      <c r="F1122" s="7">
        <v>1775</v>
      </c>
      <c r="G1122" s="9">
        <v>16</v>
      </c>
      <c r="H1122" s="7">
        <v>3.9</v>
      </c>
      <c r="I1122" s="7">
        <v>14667</v>
      </c>
      <c r="J1122" s="7">
        <f xml:space="preserve"> Table1[[#This Row],[actual_price]] * Table1[[#This Row],[rating_count]]</f>
        <v>26033925</v>
      </c>
      <c r="K1122" s="8" t="str">
        <f>IF(Table1[[#This Row],[actual_price]]&lt;200,"&lt;₹200",IF(Table1[[#This Row],[actual_price]]&lt;=500,"₹200–₹500","&gt;₹500"))</f>
        <v>&gt;₹500</v>
      </c>
      <c r="L1122" s="8">
        <f xml:space="preserve"> Table1[[#This Row],[rating]] + (Table1[[#This Row],[rating_count]] / 1000)</f>
        <v>18.567</v>
      </c>
    </row>
    <row r="1123" spans="1:12" x14ac:dyDescent="0.25">
      <c r="A1123">
        <v>1122</v>
      </c>
      <c r="B1123" t="s">
        <v>2181</v>
      </c>
      <c r="C1123" t="s">
        <v>2182</v>
      </c>
      <c r="D1123" t="s">
        <v>1962</v>
      </c>
      <c r="E1123" s="7">
        <v>469</v>
      </c>
      <c r="F1123" s="7">
        <v>1599</v>
      </c>
      <c r="G1123" s="9">
        <v>71</v>
      </c>
      <c r="H1123" s="7">
        <v>3.7</v>
      </c>
      <c r="I1123" s="7">
        <v>6</v>
      </c>
      <c r="J1123" s="7">
        <f xml:space="preserve"> Table1[[#This Row],[actual_price]] * Table1[[#This Row],[rating_count]]</f>
        <v>9594</v>
      </c>
      <c r="K1123" s="8" t="str">
        <f>IF(Table1[[#This Row],[actual_price]]&lt;200,"&lt;₹200",IF(Table1[[#This Row],[actual_price]]&lt;=500,"₹200–₹500","&gt;₹500"))</f>
        <v>&gt;₹500</v>
      </c>
      <c r="L1123" s="8">
        <f xml:space="preserve"> Table1[[#This Row],[rating]] + (Table1[[#This Row],[rating_count]] / 1000)</f>
        <v>3.706</v>
      </c>
    </row>
    <row r="1124" spans="1:12" x14ac:dyDescent="0.25">
      <c r="A1124">
        <v>1123</v>
      </c>
      <c r="B1124" t="s">
        <v>2183</v>
      </c>
      <c r="C1124" t="s">
        <v>2184</v>
      </c>
      <c r="D1124" t="s">
        <v>2160</v>
      </c>
      <c r="E1124" s="7">
        <v>1099</v>
      </c>
      <c r="F1124" s="7">
        <v>1795</v>
      </c>
      <c r="G1124" s="9">
        <v>39</v>
      </c>
      <c r="H1124" s="7">
        <v>4.2</v>
      </c>
      <c r="I1124" s="7">
        <v>4244</v>
      </c>
      <c r="J1124" s="7">
        <f xml:space="preserve"> Table1[[#This Row],[actual_price]] * Table1[[#This Row],[rating_count]]</f>
        <v>7617980</v>
      </c>
      <c r="K1124" s="8" t="str">
        <f>IF(Table1[[#This Row],[actual_price]]&lt;200,"&lt;₹200",IF(Table1[[#This Row],[actual_price]]&lt;=500,"₹200–₹500","&gt;₹500"))</f>
        <v>&gt;₹500</v>
      </c>
      <c r="L1124" s="8">
        <f xml:space="preserve"> Table1[[#This Row],[rating]] + (Table1[[#This Row],[rating_count]] / 1000)</f>
        <v>8.4439999999999991</v>
      </c>
    </row>
    <row r="1125" spans="1:12" x14ac:dyDescent="0.25">
      <c r="A1125">
        <v>1124</v>
      </c>
      <c r="B1125" t="s">
        <v>2185</v>
      </c>
      <c r="C1125" t="s">
        <v>2186</v>
      </c>
      <c r="D1125" t="s">
        <v>1959</v>
      </c>
      <c r="E1125" s="7">
        <v>9590</v>
      </c>
      <c r="F1125" s="7">
        <v>15999</v>
      </c>
      <c r="G1125" s="9">
        <v>40</v>
      </c>
      <c r="H1125" s="7">
        <v>4.0999999999999996</v>
      </c>
      <c r="I1125" s="7">
        <v>1017</v>
      </c>
      <c r="J1125" s="7">
        <f xml:space="preserve"> Table1[[#This Row],[actual_price]] * Table1[[#This Row],[rating_count]]</f>
        <v>16270983</v>
      </c>
      <c r="K1125" s="8" t="str">
        <f>IF(Table1[[#This Row],[actual_price]]&lt;200,"&lt;₹200",IF(Table1[[#This Row],[actual_price]]&lt;=500,"₹200–₹500","&gt;₹500"))</f>
        <v>&gt;₹500</v>
      </c>
      <c r="L1125" s="8">
        <f xml:space="preserve"> Table1[[#This Row],[rating]] + (Table1[[#This Row],[rating_count]] / 1000)</f>
        <v>5.1169999999999991</v>
      </c>
    </row>
    <row r="1126" spans="1:12" x14ac:dyDescent="0.25">
      <c r="A1126">
        <v>1125</v>
      </c>
      <c r="B1126" t="s">
        <v>2187</v>
      </c>
      <c r="C1126" t="s">
        <v>2188</v>
      </c>
      <c r="D1126" t="s">
        <v>2189</v>
      </c>
      <c r="E1126" s="7">
        <v>999</v>
      </c>
      <c r="F1126" s="7">
        <v>1490</v>
      </c>
      <c r="G1126" s="9">
        <v>33</v>
      </c>
      <c r="H1126" s="7">
        <v>4.0999999999999996</v>
      </c>
      <c r="I1126" s="7">
        <v>12999</v>
      </c>
      <c r="J1126" s="7">
        <f xml:space="preserve"> Table1[[#This Row],[actual_price]] * Table1[[#This Row],[rating_count]]</f>
        <v>19368510</v>
      </c>
      <c r="K1126" s="8" t="str">
        <f>IF(Table1[[#This Row],[actual_price]]&lt;200,"&lt;₹200",IF(Table1[[#This Row],[actual_price]]&lt;=500,"₹200–₹500","&gt;₹500"))</f>
        <v>&gt;₹500</v>
      </c>
      <c r="L1126" s="8">
        <f xml:space="preserve"> Table1[[#This Row],[rating]] + (Table1[[#This Row],[rating_count]] / 1000)</f>
        <v>17.099</v>
      </c>
    </row>
    <row r="1127" spans="1:12" x14ac:dyDescent="0.25">
      <c r="A1127">
        <v>1126</v>
      </c>
      <c r="B1127" t="s">
        <v>2190</v>
      </c>
      <c r="C1127" t="s">
        <v>2191</v>
      </c>
      <c r="D1127" t="s">
        <v>2007</v>
      </c>
      <c r="E1127" s="7">
        <v>1299</v>
      </c>
      <c r="F1127" s="7">
        <v>1999</v>
      </c>
      <c r="G1127" s="9">
        <v>35</v>
      </c>
      <c r="H1127" s="7">
        <v>3.8</v>
      </c>
      <c r="I1127" s="7">
        <v>311</v>
      </c>
      <c r="J1127" s="7">
        <f xml:space="preserve"> Table1[[#This Row],[actual_price]] * Table1[[#This Row],[rating_count]]</f>
        <v>621689</v>
      </c>
      <c r="K1127" s="8" t="str">
        <f>IF(Table1[[#This Row],[actual_price]]&lt;200,"&lt;₹200",IF(Table1[[#This Row],[actual_price]]&lt;=500,"₹200–₹500","&gt;₹500"))</f>
        <v>&gt;₹500</v>
      </c>
      <c r="L1127" s="8">
        <f xml:space="preserve"> Table1[[#This Row],[rating]] + (Table1[[#This Row],[rating_count]] / 1000)</f>
        <v>4.1109999999999998</v>
      </c>
    </row>
    <row r="1128" spans="1:12" x14ac:dyDescent="0.25">
      <c r="A1128">
        <v>1127</v>
      </c>
      <c r="B1128" t="s">
        <v>2192</v>
      </c>
      <c r="C1128" t="s">
        <v>2193</v>
      </c>
      <c r="D1128" t="s">
        <v>2194</v>
      </c>
      <c r="E1128" s="7">
        <v>292</v>
      </c>
      <c r="F1128" s="7">
        <v>499</v>
      </c>
      <c r="G1128" s="9">
        <v>41</v>
      </c>
      <c r="H1128" s="7">
        <v>4.0999999999999996</v>
      </c>
      <c r="I1128" s="7">
        <v>4238</v>
      </c>
      <c r="J1128" s="7">
        <f xml:space="preserve"> Table1[[#This Row],[actual_price]] * Table1[[#This Row],[rating_count]]</f>
        <v>2114762</v>
      </c>
      <c r="K1128" s="8" t="str">
        <f>IF(Table1[[#This Row],[actual_price]]&lt;200,"&lt;₹200",IF(Table1[[#This Row],[actual_price]]&lt;=500,"₹200–₹500","&gt;₹500"))</f>
        <v>₹200–₹500</v>
      </c>
      <c r="L1128" s="8">
        <f xml:space="preserve"> Table1[[#This Row],[rating]] + (Table1[[#This Row],[rating_count]] / 1000)</f>
        <v>8.338000000000001</v>
      </c>
    </row>
    <row r="1129" spans="1:12" x14ac:dyDescent="0.25">
      <c r="A1129">
        <v>1128</v>
      </c>
      <c r="B1129" t="s">
        <v>2195</v>
      </c>
      <c r="C1129" t="s">
        <v>2196</v>
      </c>
      <c r="D1129" t="s">
        <v>2121</v>
      </c>
      <c r="E1129" s="7">
        <v>160</v>
      </c>
      <c r="F1129" s="7">
        <v>299</v>
      </c>
      <c r="G1129" s="9">
        <v>46</v>
      </c>
      <c r="H1129" s="7">
        <v>4.5999999999999996</v>
      </c>
      <c r="I1129" s="7">
        <v>2781</v>
      </c>
      <c r="J1129" s="7">
        <f xml:space="preserve"> Table1[[#This Row],[actual_price]] * Table1[[#This Row],[rating_count]]</f>
        <v>831519</v>
      </c>
      <c r="K1129" s="8" t="str">
        <f>IF(Table1[[#This Row],[actual_price]]&lt;200,"&lt;₹200",IF(Table1[[#This Row],[actual_price]]&lt;=500,"₹200–₹500","&gt;₹500"))</f>
        <v>₹200–₹500</v>
      </c>
      <c r="L1129" s="8">
        <f xml:space="preserve"> Table1[[#This Row],[rating]] + (Table1[[#This Row],[rating_count]] / 1000)</f>
        <v>7.3810000000000002</v>
      </c>
    </row>
    <row r="1130" spans="1:12" x14ac:dyDescent="0.25">
      <c r="A1130">
        <v>1129</v>
      </c>
      <c r="B1130" t="s">
        <v>2197</v>
      </c>
      <c r="C1130" t="s">
        <v>2198</v>
      </c>
      <c r="D1130" t="s">
        <v>2199</v>
      </c>
      <c r="E1130" s="7">
        <v>600</v>
      </c>
      <c r="F1130" s="7">
        <v>600</v>
      </c>
      <c r="G1130" s="9">
        <v>0</v>
      </c>
      <c r="H1130" s="7">
        <v>4.0999999999999996</v>
      </c>
      <c r="I1130" s="7">
        <v>10907</v>
      </c>
      <c r="J1130" s="7">
        <f xml:space="preserve"> Table1[[#This Row],[actual_price]] * Table1[[#This Row],[rating_count]]</f>
        <v>6544200</v>
      </c>
      <c r="K1130" s="8" t="str">
        <f>IF(Table1[[#This Row],[actual_price]]&lt;200,"&lt;₹200",IF(Table1[[#This Row],[actual_price]]&lt;=500,"₹200–₹500","&gt;₹500"))</f>
        <v>&gt;₹500</v>
      </c>
      <c r="L1130" s="8">
        <f xml:space="preserve"> Table1[[#This Row],[rating]] + (Table1[[#This Row],[rating_count]] / 1000)</f>
        <v>15.007</v>
      </c>
    </row>
    <row r="1131" spans="1:12" x14ac:dyDescent="0.25">
      <c r="A1131">
        <v>1130</v>
      </c>
      <c r="B1131" t="s">
        <v>2200</v>
      </c>
      <c r="C1131" t="s">
        <v>2201</v>
      </c>
      <c r="D1131" t="s">
        <v>2202</v>
      </c>
      <c r="E1131" s="7">
        <v>1130</v>
      </c>
      <c r="F1131" s="7">
        <v>1130</v>
      </c>
      <c r="G1131" s="9">
        <v>0</v>
      </c>
      <c r="H1131" s="7">
        <v>4.2</v>
      </c>
      <c r="I1131" s="7">
        <v>13250</v>
      </c>
      <c r="J1131" s="7">
        <f xml:space="preserve"> Table1[[#This Row],[actual_price]] * Table1[[#This Row],[rating_count]]</f>
        <v>14972500</v>
      </c>
      <c r="K1131" s="8" t="str">
        <f>IF(Table1[[#This Row],[actual_price]]&lt;200,"&lt;₹200",IF(Table1[[#This Row],[actual_price]]&lt;=500,"₹200–₹500","&gt;₹500"))</f>
        <v>&gt;₹500</v>
      </c>
      <c r="L1131" s="8">
        <f xml:space="preserve"> Table1[[#This Row],[rating]] + (Table1[[#This Row],[rating_count]] / 1000)</f>
        <v>17.45</v>
      </c>
    </row>
    <row r="1132" spans="1:12" x14ac:dyDescent="0.25">
      <c r="A1132">
        <v>1131</v>
      </c>
      <c r="B1132" t="s">
        <v>2203</v>
      </c>
      <c r="C1132" t="s">
        <v>2204</v>
      </c>
      <c r="D1132" t="s">
        <v>1994</v>
      </c>
      <c r="E1132" s="7">
        <v>3249</v>
      </c>
      <c r="F1132" s="7">
        <v>6295</v>
      </c>
      <c r="G1132" s="9">
        <v>48</v>
      </c>
      <c r="H1132" s="7">
        <v>3.9</v>
      </c>
      <c r="I1132" s="7">
        <v>43070</v>
      </c>
      <c r="J1132" s="7">
        <f xml:space="preserve"> Table1[[#This Row],[actual_price]] * Table1[[#This Row],[rating_count]]</f>
        <v>271125650</v>
      </c>
      <c r="K1132" s="8" t="str">
        <f>IF(Table1[[#This Row],[actual_price]]&lt;200,"&lt;₹200",IF(Table1[[#This Row],[actual_price]]&lt;=500,"₹200–₹500","&gt;₹500"))</f>
        <v>&gt;₹500</v>
      </c>
      <c r="L1132" s="8">
        <f xml:space="preserve"> Table1[[#This Row],[rating]] + (Table1[[#This Row],[rating_count]] / 1000)</f>
        <v>46.97</v>
      </c>
    </row>
    <row r="1133" spans="1:12" x14ac:dyDescent="0.25">
      <c r="A1133">
        <v>1132</v>
      </c>
      <c r="B1133" t="s">
        <v>2205</v>
      </c>
      <c r="C1133" t="s">
        <v>2206</v>
      </c>
      <c r="D1133" t="s">
        <v>1994</v>
      </c>
      <c r="E1133" s="7">
        <v>3599</v>
      </c>
      <c r="F1133" s="7">
        <v>9455</v>
      </c>
      <c r="G1133" s="9">
        <v>62</v>
      </c>
      <c r="H1133" s="7">
        <v>4.0999999999999996</v>
      </c>
      <c r="I1133" s="7">
        <v>11828</v>
      </c>
      <c r="J1133" s="7">
        <f xml:space="preserve"> Table1[[#This Row],[actual_price]] * Table1[[#This Row],[rating_count]]</f>
        <v>111833740</v>
      </c>
      <c r="K1133" s="8" t="str">
        <f>IF(Table1[[#This Row],[actual_price]]&lt;200,"&lt;₹200",IF(Table1[[#This Row],[actual_price]]&lt;=500,"₹200–₹500","&gt;₹500"))</f>
        <v>&gt;₹500</v>
      </c>
      <c r="L1133" s="8">
        <f xml:space="preserve"> Table1[[#This Row],[rating]] + (Table1[[#This Row],[rating_count]] / 1000)</f>
        <v>15.927999999999999</v>
      </c>
    </row>
    <row r="1134" spans="1:12" x14ac:dyDescent="0.25">
      <c r="A1134">
        <v>1133</v>
      </c>
      <c r="B1134" t="s">
        <v>2207</v>
      </c>
      <c r="C1134" t="s">
        <v>2208</v>
      </c>
      <c r="D1134" t="s">
        <v>2067</v>
      </c>
      <c r="E1134" s="7">
        <v>368</v>
      </c>
      <c r="F1134" s="7">
        <v>699</v>
      </c>
      <c r="G1134" s="9">
        <v>47</v>
      </c>
      <c r="H1134" s="7">
        <v>4.0999999999999996</v>
      </c>
      <c r="I1134" s="7">
        <v>1240</v>
      </c>
      <c r="J1134" s="7">
        <f xml:space="preserve"> Table1[[#This Row],[actual_price]] * Table1[[#This Row],[rating_count]]</f>
        <v>866760</v>
      </c>
      <c r="K1134" s="8" t="str">
        <f>IF(Table1[[#This Row],[actual_price]]&lt;200,"&lt;₹200",IF(Table1[[#This Row],[actual_price]]&lt;=500,"₹200–₹500","&gt;₹500"))</f>
        <v>&gt;₹500</v>
      </c>
      <c r="L1134" s="8">
        <f xml:space="preserve"> Table1[[#This Row],[rating]] + (Table1[[#This Row],[rating_count]] / 1000)</f>
        <v>5.34</v>
      </c>
    </row>
    <row r="1135" spans="1:12" x14ac:dyDescent="0.25">
      <c r="A1135">
        <v>1134</v>
      </c>
      <c r="B1135" t="s">
        <v>2209</v>
      </c>
      <c r="C1135" t="s">
        <v>2210</v>
      </c>
      <c r="D1135" t="s">
        <v>1994</v>
      </c>
      <c r="E1135" s="7">
        <v>3199</v>
      </c>
      <c r="F1135" s="7">
        <v>4999</v>
      </c>
      <c r="G1135" s="9">
        <v>36</v>
      </c>
      <c r="H1135" s="7">
        <v>4</v>
      </c>
      <c r="I1135" s="7">
        <v>20869</v>
      </c>
      <c r="J1135" s="7">
        <f xml:space="preserve"> Table1[[#This Row],[actual_price]] * Table1[[#This Row],[rating_count]]</f>
        <v>104324131</v>
      </c>
      <c r="K1135" s="8" t="str">
        <f>IF(Table1[[#This Row],[actual_price]]&lt;200,"&lt;₹200",IF(Table1[[#This Row],[actual_price]]&lt;=500,"₹200–₹500","&gt;₹500"))</f>
        <v>&gt;₹500</v>
      </c>
      <c r="L1135" s="8">
        <f xml:space="preserve"> Table1[[#This Row],[rating]] + (Table1[[#This Row],[rating_count]] / 1000)</f>
        <v>24.869</v>
      </c>
    </row>
    <row r="1136" spans="1:12" x14ac:dyDescent="0.25">
      <c r="A1136">
        <v>1135</v>
      </c>
      <c r="B1136" t="s">
        <v>2211</v>
      </c>
      <c r="C1136" t="s">
        <v>2212</v>
      </c>
      <c r="D1136" t="s">
        <v>2213</v>
      </c>
      <c r="E1136" s="7">
        <v>1599</v>
      </c>
      <c r="F1136" s="7">
        <v>2900</v>
      </c>
      <c r="G1136" s="9">
        <v>45</v>
      </c>
      <c r="H1136" s="7">
        <v>3.7</v>
      </c>
      <c r="I1136" s="7">
        <v>441</v>
      </c>
      <c r="J1136" s="7">
        <f xml:space="preserve"> Table1[[#This Row],[actual_price]] * Table1[[#This Row],[rating_count]]</f>
        <v>1278900</v>
      </c>
      <c r="K1136" s="8" t="str">
        <f>IF(Table1[[#This Row],[actual_price]]&lt;200,"&lt;₹200",IF(Table1[[#This Row],[actual_price]]&lt;=500,"₹200–₹500","&gt;₹500"))</f>
        <v>&gt;₹500</v>
      </c>
      <c r="L1136" s="8">
        <f xml:space="preserve"> Table1[[#This Row],[rating]] + (Table1[[#This Row],[rating_count]] / 1000)</f>
        <v>4.141</v>
      </c>
    </row>
    <row r="1137" spans="1:12" x14ac:dyDescent="0.25">
      <c r="A1137">
        <v>1136</v>
      </c>
      <c r="B1137" t="s">
        <v>2214</v>
      </c>
      <c r="C1137" t="s">
        <v>2215</v>
      </c>
      <c r="D1137" t="s">
        <v>1988</v>
      </c>
      <c r="E1137" s="7">
        <v>1999</v>
      </c>
      <c r="F1137" s="7">
        <v>2499</v>
      </c>
      <c r="G1137" s="9">
        <v>20</v>
      </c>
      <c r="H1137" s="7">
        <v>4.0999999999999996</v>
      </c>
      <c r="I1137" s="7">
        <v>1034</v>
      </c>
      <c r="J1137" s="7">
        <f xml:space="preserve"> Table1[[#This Row],[actual_price]] * Table1[[#This Row],[rating_count]]</f>
        <v>2583966</v>
      </c>
      <c r="K1137" s="8" t="str">
        <f>IF(Table1[[#This Row],[actual_price]]&lt;200,"&lt;₹200",IF(Table1[[#This Row],[actual_price]]&lt;=500,"₹200–₹500","&gt;₹500"))</f>
        <v>&gt;₹500</v>
      </c>
      <c r="L1137" s="8">
        <f xml:space="preserve"> Table1[[#This Row],[rating]] + (Table1[[#This Row],[rating_count]] / 1000)</f>
        <v>5.1339999999999995</v>
      </c>
    </row>
    <row r="1138" spans="1:12" x14ac:dyDescent="0.25">
      <c r="A1138">
        <v>1137</v>
      </c>
      <c r="B1138" t="s">
        <v>2216</v>
      </c>
      <c r="C1138" t="s">
        <v>2217</v>
      </c>
      <c r="D1138" t="s">
        <v>1991</v>
      </c>
      <c r="E1138" s="7">
        <v>616</v>
      </c>
      <c r="F1138" s="7">
        <v>1190</v>
      </c>
      <c r="G1138" s="9">
        <v>48</v>
      </c>
      <c r="H1138" s="7">
        <v>4.0999999999999996</v>
      </c>
      <c r="I1138" s="7">
        <v>37126</v>
      </c>
      <c r="J1138" s="7">
        <f xml:space="preserve"> Table1[[#This Row],[actual_price]] * Table1[[#This Row],[rating_count]]</f>
        <v>44179940</v>
      </c>
      <c r="K1138" s="8" t="str">
        <f>IF(Table1[[#This Row],[actual_price]]&lt;200,"&lt;₹200",IF(Table1[[#This Row],[actual_price]]&lt;=500,"₹200–₹500","&gt;₹500"))</f>
        <v>&gt;₹500</v>
      </c>
      <c r="L1138" s="8">
        <f xml:space="preserve"> Table1[[#This Row],[rating]] + (Table1[[#This Row],[rating_count]] / 1000)</f>
        <v>41.225999999999999</v>
      </c>
    </row>
    <row r="1139" spans="1:12" x14ac:dyDescent="0.25">
      <c r="A1139">
        <v>1138</v>
      </c>
      <c r="B1139" t="s">
        <v>2218</v>
      </c>
      <c r="C1139" t="s">
        <v>2219</v>
      </c>
      <c r="D1139" t="s">
        <v>1988</v>
      </c>
      <c r="E1139" s="7">
        <v>1499</v>
      </c>
      <c r="F1139" s="7">
        <v>2100</v>
      </c>
      <c r="G1139" s="9">
        <v>29</v>
      </c>
      <c r="H1139" s="7">
        <v>4.0999999999999996</v>
      </c>
      <c r="I1139" s="7">
        <v>6355</v>
      </c>
      <c r="J1139" s="7">
        <f xml:space="preserve"> Table1[[#This Row],[actual_price]] * Table1[[#This Row],[rating_count]]</f>
        <v>13345500</v>
      </c>
      <c r="K1139" s="8" t="str">
        <f>IF(Table1[[#This Row],[actual_price]]&lt;200,"&lt;₹200",IF(Table1[[#This Row],[actual_price]]&lt;=500,"₹200–₹500","&gt;₹500"))</f>
        <v>&gt;₹500</v>
      </c>
      <c r="L1139" s="8">
        <f xml:space="preserve"> Table1[[#This Row],[rating]] + (Table1[[#This Row],[rating_count]] / 1000)</f>
        <v>10.455</v>
      </c>
    </row>
    <row r="1140" spans="1:12" x14ac:dyDescent="0.25">
      <c r="A1140">
        <v>1139</v>
      </c>
      <c r="B1140" t="s">
        <v>2220</v>
      </c>
      <c r="C1140" t="s">
        <v>2221</v>
      </c>
      <c r="D1140" t="s">
        <v>2121</v>
      </c>
      <c r="E1140" s="7">
        <v>199</v>
      </c>
      <c r="F1140" s="7">
        <v>499</v>
      </c>
      <c r="G1140" s="9">
        <v>60</v>
      </c>
      <c r="H1140" s="7">
        <v>3.3</v>
      </c>
      <c r="I1140" s="7">
        <v>12</v>
      </c>
      <c r="J1140" s="7">
        <f xml:space="preserve"> Table1[[#This Row],[actual_price]] * Table1[[#This Row],[rating_count]]</f>
        <v>5988</v>
      </c>
      <c r="K1140" s="8" t="str">
        <f>IF(Table1[[#This Row],[actual_price]]&lt;200,"&lt;₹200",IF(Table1[[#This Row],[actual_price]]&lt;=500,"₹200–₹500","&gt;₹500"))</f>
        <v>₹200–₹500</v>
      </c>
      <c r="L1140" s="8">
        <f xml:space="preserve"> Table1[[#This Row],[rating]] + (Table1[[#This Row],[rating_count]] / 1000)</f>
        <v>3.3119999999999998</v>
      </c>
    </row>
    <row r="1141" spans="1:12" x14ac:dyDescent="0.25">
      <c r="A1141">
        <v>1140</v>
      </c>
      <c r="B1141" t="s">
        <v>2222</v>
      </c>
      <c r="C1141" t="s">
        <v>2223</v>
      </c>
      <c r="D1141" t="s">
        <v>2025</v>
      </c>
      <c r="E1141" s="7">
        <v>610</v>
      </c>
      <c r="F1141" s="7">
        <v>825</v>
      </c>
      <c r="G1141" s="9">
        <v>26</v>
      </c>
      <c r="H1141" s="7">
        <v>4.0999999999999996</v>
      </c>
      <c r="I1141" s="7">
        <v>13165</v>
      </c>
      <c r="J1141" s="7">
        <f xml:space="preserve"> Table1[[#This Row],[actual_price]] * Table1[[#This Row],[rating_count]]</f>
        <v>10861125</v>
      </c>
      <c r="K1141" s="8" t="str">
        <f>IF(Table1[[#This Row],[actual_price]]&lt;200,"&lt;₹200",IF(Table1[[#This Row],[actual_price]]&lt;=500,"₹200–₹500","&gt;₹500"))</f>
        <v>&gt;₹500</v>
      </c>
      <c r="L1141" s="8">
        <f xml:space="preserve"> Table1[[#This Row],[rating]] + (Table1[[#This Row],[rating_count]] / 1000)</f>
        <v>17.265000000000001</v>
      </c>
    </row>
    <row r="1142" spans="1:12" x14ac:dyDescent="0.25">
      <c r="A1142">
        <v>1141</v>
      </c>
      <c r="B1142" t="s">
        <v>2224</v>
      </c>
      <c r="C1142" t="s">
        <v>2225</v>
      </c>
      <c r="D1142" t="s">
        <v>2101</v>
      </c>
      <c r="E1142" s="7">
        <v>999</v>
      </c>
      <c r="F1142" s="7">
        <v>1499</v>
      </c>
      <c r="G1142" s="9">
        <v>33</v>
      </c>
      <c r="H1142" s="7">
        <v>4.0999999999999996</v>
      </c>
      <c r="I1142" s="7">
        <v>1646</v>
      </c>
      <c r="J1142" s="7">
        <f xml:space="preserve"> Table1[[#This Row],[actual_price]] * Table1[[#This Row],[rating_count]]</f>
        <v>2467354</v>
      </c>
      <c r="K1142" s="8" t="str">
        <f>IF(Table1[[#This Row],[actual_price]]&lt;200,"&lt;₹200",IF(Table1[[#This Row],[actual_price]]&lt;=500,"₹200–₹500","&gt;₹500"))</f>
        <v>&gt;₹500</v>
      </c>
      <c r="L1142" s="8">
        <f xml:space="preserve"> Table1[[#This Row],[rating]] + (Table1[[#This Row],[rating_count]] / 1000)</f>
        <v>5.7459999999999996</v>
      </c>
    </row>
    <row r="1143" spans="1:12" x14ac:dyDescent="0.25">
      <c r="A1143">
        <v>1142</v>
      </c>
      <c r="B1143" t="s">
        <v>2226</v>
      </c>
      <c r="C1143" t="s">
        <v>2227</v>
      </c>
      <c r="D1143" t="s">
        <v>2131</v>
      </c>
      <c r="E1143" s="7">
        <v>8999</v>
      </c>
      <c r="F1143" s="7">
        <v>9995</v>
      </c>
      <c r="G1143" s="9">
        <v>10</v>
      </c>
      <c r="H1143" s="7">
        <v>4.4000000000000004</v>
      </c>
      <c r="I1143" s="7">
        <v>17994</v>
      </c>
      <c r="J1143" s="7">
        <f xml:space="preserve"> Table1[[#This Row],[actual_price]] * Table1[[#This Row],[rating_count]]</f>
        <v>179850030</v>
      </c>
      <c r="K1143" s="8" t="str">
        <f>IF(Table1[[#This Row],[actual_price]]&lt;200,"&lt;₹200",IF(Table1[[#This Row],[actual_price]]&lt;=500,"₹200–₹500","&gt;₹500"))</f>
        <v>&gt;₹500</v>
      </c>
      <c r="L1143" s="8">
        <f xml:space="preserve"> Table1[[#This Row],[rating]] + (Table1[[#This Row],[rating_count]] / 1000)</f>
        <v>22.393999999999998</v>
      </c>
    </row>
    <row r="1144" spans="1:12" x14ac:dyDescent="0.25">
      <c r="A1144">
        <v>1143</v>
      </c>
      <c r="B1144" t="s">
        <v>2228</v>
      </c>
      <c r="C1144" t="s">
        <v>2229</v>
      </c>
      <c r="D1144" t="s">
        <v>1962</v>
      </c>
      <c r="E1144" s="7">
        <v>453</v>
      </c>
      <c r="F1144" s="7">
        <v>999</v>
      </c>
      <c r="G1144" s="9">
        <v>55</v>
      </c>
      <c r="H1144" s="7">
        <v>4.3</v>
      </c>
      <c r="I1144" s="7">
        <v>610</v>
      </c>
      <c r="J1144" s="7">
        <f xml:space="preserve"> Table1[[#This Row],[actual_price]] * Table1[[#This Row],[rating_count]]</f>
        <v>609390</v>
      </c>
      <c r="K1144" s="8" t="str">
        <f>IF(Table1[[#This Row],[actual_price]]&lt;200,"&lt;₹200",IF(Table1[[#This Row],[actual_price]]&lt;=500,"₹200–₹500","&gt;₹500"))</f>
        <v>&gt;₹500</v>
      </c>
      <c r="L1144" s="8">
        <f xml:space="preserve"> Table1[[#This Row],[rating]] + (Table1[[#This Row],[rating_count]] / 1000)</f>
        <v>4.91</v>
      </c>
    </row>
    <row r="1145" spans="1:12" x14ac:dyDescent="0.25">
      <c r="A1145">
        <v>1144</v>
      </c>
      <c r="B1145" t="s">
        <v>2230</v>
      </c>
      <c r="C1145" t="s">
        <v>2231</v>
      </c>
      <c r="D1145" t="s">
        <v>1994</v>
      </c>
      <c r="E1145" s="7">
        <v>2464</v>
      </c>
      <c r="F1145" s="7">
        <v>6000</v>
      </c>
      <c r="G1145" s="9">
        <v>59</v>
      </c>
      <c r="H1145" s="7">
        <v>4.0999999999999996</v>
      </c>
      <c r="I1145" s="7">
        <v>8866</v>
      </c>
      <c r="J1145" s="7">
        <f xml:space="preserve"> Table1[[#This Row],[actual_price]] * Table1[[#This Row],[rating_count]]</f>
        <v>53196000</v>
      </c>
      <c r="K1145" s="8" t="str">
        <f>IF(Table1[[#This Row],[actual_price]]&lt;200,"&lt;₹200",IF(Table1[[#This Row],[actual_price]]&lt;=500,"₹200–₹500","&gt;₹500"))</f>
        <v>&gt;₹500</v>
      </c>
      <c r="L1145" s="8">
        <f xml:space="preserve"> Table1[[#This Row],[rating]] + (Table1[[#This Row],[rating_count]] / 1000)</f>
        <v>12.965999999999999</v>
      </c>
    </row>
    <row r="1146" spans="1:12" x14ac:dyDescent="0.25">
      <c r="A1146">
        <v>1145</v>
      </c>
      <c r="B1146" t="s">
        <v>2232</v>
      </c>
      <c r="C1146" t="s">
        <v>2233</v>
      </c>
      <c r="D1146" t="s">
        <v>2213</v>
      </c>
      <c r="E1146" s="7">
        <v>2719</v>
      </c>
      <c r="F1146" s="7">
        <v>3945</v>
      </c>
      <c r="G1146" s="9">
        <v>31</v>
      </c>
      <c r="H1146" s="7">
        <v>3.7</v>
      </c>
      <c r="I1146" s="7">
        <v>13406</v>
      </c>
      <c r="J1146" s="7">
        <f xml:space="preserve"> Table1[[#This Row],[actual_price]] * Table1[[#This Row],[rating_count]]</f>
        <v>52886670</v>
      </c>
      <c r="K1146" s="8" t="str">
        <f>IF(Table1[[#This Row],[actual_price]]&lt;200,"&lt;₹200",IF(Table1[[#This Row],[actual_price]]&lt;=500,"₹200–₹500","&gt;₹500"))</f>
        <v>&gt;₹500</v>
      </c>
      <c r="L1146" s="8">
        <f xml:space="preserve"> Table1[[#This Row],[rating]] + (Table1[[#This Row],[rating_count]] / 1000)</f>
        <v>17.106000000000002</v>
      </c>
    </row>
    <row r="1147" spans="1:12" x14ac:dyDescent="0.25">
      <c r="A1147">
        <v>1146</v>
      </c>
      <c r="B1147" t="s">
        <v>2234</v>
      </c>
      <c r="C1147" t="s">
        <v>2235</v>
      </c>
      <c r="D1147" t="s">
        <v>1997</v>
      </c>
      <c r="E1147" s="7">
        <v>1439</v>
      </c>
      <c r="F1147" s="7">
        <v>1999</v>
      </c>
      <c r="G1147" s="9">
        <v>28</v>
      </c>
      <c r="H1147" s="7">
        <v>4.8</v>
      </c>
      <c r="I1147" s="7">
        <v>53803</v>
      </c>
      <c r="J1147" s="7">
        <f xml:space="preserve"> Table1[[#This Row],[actual_price]] * Table1[[#This Row],[rating_count]]</f>
        <v>107552197</v>
      </c>
      <c r="K1147" s="8" t="str">
        <f>IF(Table1[[#This Row],[actual_price]]&lt;200,"&lt;₹200",IF(Table1[[#This Row],[actual_price]]&lt;=500,"₹200–₹500","&gt;₹500"))</f>
        <v>&gt;₹500</v>
      </c>
      <c r="L1147" s="8">
        <f xml:space="preserve"> Table1[[#This Row],[rating]] + (Table1[[#This Row],[rating_count]] / 1000)</f>
        <v>58.602999999999994</v>
      </c>
    </row>
    <row r="1148" spans="1:12" x14ac:dyDescent="0.25">
      <c r="A1148">
        <v>1147</v>
      </c>
      <c r="B1148" t="s">
        <v>2236</v>
      </c>
      <c r="C1148" t="s">
        <v>2237</v>
      </c>
      <c r="D1148" t="s">
        <v>1988</v>
      </c>
      <c r="E1148" s="7">
        <v>2799</v>
      </c>
      <c r="F1148" s="7">
        <v>3499</v>
      </c>
      <c r="G1148" s="9">
        <v>20</v>
      </c>
      <c r="H1148" s="7">
        <v>4.5</v>
      </c>
      <c r="I1148" s="7">
        <v>546</v>
      </c>
      <c r="J1148" s="7">
        <f xml:space="preserve"> Table1[[#This Row],[actual_price]] * Table1[[#This Row],[rating_count]]</f>
        <v>1910454</v>
      </c>
      <c r="K1148" s="8" t="str">
        <f>IF(Table1[[#This Row],[actual_price]]&lt;200,"&lt;₹200",IF(Table1[[#This Row],[actual_price]]&lt;=500,"₹200–₹500","&gt;₹500"))</f>
        <v>&gt;₹500</v>
      </c>
      <c r="L1148" s="8">
        <f xml:space="preserve"> Table1[[#This Row],[rating]] + (Table1[[#This Row],[rating_count]] / 1000)</f>
        <v>5.0460000000000003</v>
      </c>
    </row>
    <row r="1149" spans="1:12" x14ac:dyDescent="0.25">
      <c r="A1149">
        <v>1148</v>
      </c>
      <c r="B1149" t="s">
        <v>2238</v>
      </c>
      <c r="C1149" t="s">
        <v>2239</v>
      </c>
      <c r="D1149" t="s">
        <v>1997</v>
      </c>
      <c r="E1149" s="7">
        <v>2088</v>
      </c>
      <c r="F1149" s="7">
        <v>5550</v>
      </c>
      <c r="G1149" s="9">
        <v>62</v>
      </c>
      <c r="H1149" s="7">
        <v>4</v>
      </c>
      <c r="I1149" s="7">
        <v>5292</v>
      </c>
      <c r="J1149" s="7">
        <f xml:space="preserve"> Table1[[#This Row],[actual_price]] * Table1[[#This Row],[rating_count]]</f>
        <v>29370600</v>
      </c>
      <c r="K1149" s="8" t="str">
        <f>IF(Table1[[#This Row],[actual_price]]&lt;200,"&lt;₹200",IF(Table1[[#This Row],[actual_price]]&lt;=500,"₹200–₹500","&gt;₹500"))</f>
        <v>&gt;₹500</v>
      </c>
      <c r="L1149" s="8">
        <f xml:space="preserve"> Table1[[#This Row],[rating]] + (Table1[[#This Row],[rating_count]] / 1000)</f>
        <v>9.2919999999999998</v>
      </c>
    </row>
    <row r="1150" spans="1:12" x14ac:dyDescent="0.25">
      <c r="A1150">
        <v>1149</v>
      </c>
      <c r="B1150" t="s">
        <v>2240</v>
      </c>
      <c r="C1150" t="s">
        <v>2241</v>
      </c>
      <c r="D1150" t="s">
        <v>1997</v>
      </c>
      <c r="E1150" s="7">
        <v>2399</v>
      </c>
      <c r="F1150" s="7">
        <v>4590</v>
      </c>
      <c r="G1150" s="9">
        <v>48</v>
      </c>
      <c r="H1150" s="7">
        <v>4.0999999999999996</v>
      </c>
      <c r="I1150" s="7">
        <v>444</v>
      </c>
      <c r="J1150" s="7">
        <f xml:space="preserve"> Table1[[#This Row],[actual_price]] * Table1[[#This Row],[rating_count]]</f>
        <v>2037960</v>
      </c>
      <c r="K1150" s="8" t="str">
        <f>IF(Table1[[#This Row],[actual_price]]&lt;200,"&lt;₹200",IF(Table1[[#This Row],[actual_price]]&lt;=500,"₹200–₹500","&gt;₹500"))</f>
        <v>&gt;₹500</v>
      </c>
      <c r="L1150" s="8">
        <f xml:space="preserve"> Table1[[#This Row],[rating]] + (Table1[[#This Row],[rating_count]] / 1000)</f>
        <v>4.5439999999999996</v>
      </c>
    </row>
    <row r="1151" spans="1:12" x14ac:dyDescent="0.25">
      <c r="A1151">
        <v>1150</v>
      </c>
      <c r="B1151" t="s">
        <v>2242</v>
      </c>
      <c r="C1151" t="s">
        <v>2243</v>
      </c>
      <c r="D1151" t="s">
        <v>1965</v>
      </c>
      <c r="E1151" s="7">
        <v>308</v>
      </c>
      <c r="F1151" s="7">
        <v>499</v>
      </c>
      <c r="G1151" s="9">
        <v>38</v>
      </c>
      <c r="H1151" s="7">
        <v>3.9</v>
      </c>
      <c r="I1151" s="7">
        <v>4584</v>
      </c>
      <c r="J1151" s="7">
        <f xml:space="preserve"> Table1[[#This Row],[actual_price]] * Table1[[#This Row],[rating_count]]</f>
        <v>2287416</v>
      </c>
      <c r="K1151" s="8" t="str">
        <f>IF(Table1[[#This Row],[actual_price]]&lt;200,"&lt;₹200",IF(Table1[[#This Row],[actual_price]]&lt;=500,"₹200–₹500","&gt;₹500"))</f>
        <v>₹200–₹500</v>
      </c>
      <c r="L1151" s="8">
        <f xml:space="preserve"> Table1[[#This Row],[rating]] + (Table1[[#This Row],[rating_count]] / 1000)</f>
        <v>8.484</v>
      </c>
    </row>
    <row r="1152" spans="1:12" x14ac:dyDescent="0.25">
      <c r="A1152">
        <v>1151</v>
      </c>
      <c r="B1152" t="s">
        <v>2244</v>
      </c>
      <c r="C1152" t="s">
        <v>2245</v>
      </c>
      <c r="D1152" t="s">
        <v>1997</v>
      </c>
      <c r="E1152" s="7">
        <v>2599</v>
      </c>
      <c r="F1152" s="7">
        <v>4400</v>
      </c>
      <c r="G1152" s="9">
        <v>41</v>
      </c>
      <c r="H1152" s="7">
        <v>4.0999999999999996</v>
      </c>
      <c r="I1152" s="7">
        <v>14947</v>
      </c>
      <c r="J1152" s="7">
        <f xml:space="preserve"> Table1[[#This Row],[actual_price]] * Table1[[#This Row],[rating_count]]</f>
        <v>65766800</v>
      </c>
      <c r="K1152" s="8" t="str">
        <f>IF(Table1[[#This Row],[actual_price]]&lt;200,"&lt;₹200",IF(Table1[[#This Row],[actual_price]]&lt;=500,"₹200–₹500","&gt;₹500"))</f>
        <v>&gt;₹500</v>
      </c>
      <c r="L1152" s="8">
        <f xml:space="preserve"> Table1[[#This Row],[rating]] + (Table1[[#This Row],[rating_count]] / 1000)</f>
        <v>19.046999999999997</v>
      </c>
    </row>
    <row r="1153" spans="1:12" x14ac:dyDescent="0.25">
      <c r="A1153">
        <v>1152</v>
      </c>
      <c r="B1153" t="s">
        <v>2246</v>
      </c>
      <c r="C1153" t="s">
        <v>2247</v>
      </c>
      <c r="D1153" t="s">
        <v>1991</v>
      </c>
      <c r="E1153" s="7">
        <v>479</v>
      </c>
      <c r="F1153" s="7">
        <v>1000</v>
      </c>
      <c r="G1153" s="9">
        <v>52</v>
      </c>
      <c r="H1153" s="7">
        <v>4.2</v>
      </c>
      <c r="I1153" s="7">
        <v>1559</v>
      </c>
      <c r="J1153" s="7">
        <f xml:space="preserve"> Table1[[#This Row],[actual_price]] * Table1[[#This Row],[rating_count]]</f>
        <v>1559000</v>
      </c>
      <c r="K1153" s="8" t="str">
        <f>IF(Table1[[#This Row],[actual_price]]&lt;200,"&lt;₹200",IF(Table1[[#This Row],[actual_price]]&lt;=500,"₹200–₹500","&gt;₹500"))</f>
        <v>&gt;₹500</v>
      </c>
      <c r="L1153" s="8">
        <f xml:space="preserve"> Table1[[#This Row],[rating]] + (Table1[[#This Row],[rating_count]] / 1000)</f>
        <v>5.7590000000000003</v>
      </c>
    </row>
    <row r="1154" spans="1:12" x14ac:dyDescent="0.25">
      <c r="A1154">
        <v>1153</v>
      </c>
      <c r="B1154" t="s">
        <v>2248</v>
      </c>
      <c r="C1154" t="s">
        <v>2249</v>
      </c>
      <c r="D1154" t="s">
        <v>1962</v>
      </c>
      <c r="E1154" s="7">
        <v>245</v>
      </c>
      <c r="F1154" s="7">
        <v>299</v>
      </c>
      <c r="G1154" s="9">
        <v>18</v>
      </c>
      <c r="H1154" s="7">
        <v>4.0999999999999996</v>
      </c>
      <c r="I1154" s="7">
        <v>1660</v>
      </c>
      <c r="J1154" s="7">
        <f xml:space="preserve"> Table1[[#This Row],[actual_price]] * Table1[[#This Row],[rating_count]]</f>
        <v>496340</v>
      </c>
      <c r="K1154" s="8" t="str">
        <f>IF(Table1[[#This Row],[actual_price]]&lt;200,"&lt;₹200",IF(Table1[[#This Row],[actual_price]]&lt;=500,"₹200–₹500","&gt;₹500"))</f>
        <v>₹200–₹500</v>
      </c>
      <c r="L1154" s="8">
        <f xml:space="preserve"> Table1[[#This Row],[rating]] + (Table1[[#This Row],[rating_count]] / 1000)</f>
        <v>5.76</v>
      </c>
    </row>
    <row r="1155" spans="1:12" x14ac:dyDescent="0.25">
      <c r="A1155">
        <v>1154</v>
      </c>
      <c r="B1155" t="s">
        <v>2250</v>
      </c>
      <c r="C1155" t="s">
        <v>2251</v>
      </c>
      <c r="D1155" t="s">
        <v>1962</v>
      </c>
      <c r="E1155" s="7">
        <v>179</v>
      </c>
      <c r="F1155" s="7">
        <v>799</v>
      </c>
      <c r="G1155" s="9">
        <v>78</v>
      </c>
      <c r="H1155" s="7">
        <v>3.5</v>
      </c>
      <c r="I1155" s="7">
        <v>132</v>
      </c>
      <c r="J1155" s="7">
        <f xml:space="preserve"> Table1[[#This Row],[actual_price]] * Table1[[#This Row],[rating_count]]</f>
        <v>105468</v>
      </c>
      <c r="K1155" s="8" t="str">
        <f>IF(Table1[[#This Row],[actual_price]]&lt;200,"&lt;₹200",IF(Table1[[#This Row],[actual_price]]&lt;=500,"₹200–₹500","&gt;₹500"))</f>
        <v>&gt;₹500</v>
      </c>
      <c r="L1155" s="8">
        <f xml:space="preserve"> Table1[[#This Row],[rating]] + (Table1[[#This Row],[rating_count]] / 1000)</f>
        <v>3.6320000000000001</v>
      </c>
    </row>
    <row r="1156" spans="1:12" x14ac:dyDescent="0.25">
      <c r="A1156">
        <v>1155</v>
      </c>
      <c r="B1156" t="s">
        <v>2252</v>
      </c>
      <c r="C1156" t="s">
        <v>2253</v>
      </c>
      <c r="D1156" t="s">
        <v>2124</v>
      </c>
      <c r="E1156" s="7">
        <v>3569</v>
      </c>
      <c r="F1156" s="7">
        <v>5190</v>
      </c>
      <c r="G1156" s="9">
        <v>31</v>
      </c>
      <c r="H1156" s="7">
        <v>4.3</v>
      </c>
      <c r="I1156" s="7">
        <v>28629</v>
      </c>
      <c r="J1156" s="7">
        <f xml:space="preserve"> Table1[[#This Row],[actual_price]] * Table1[[#This Row],[rating_count]]</f>
        <v>148584510</v>
      </c>
      <c r="K1156" s="8" t="str">
        <f>IF(Table1[[#This Row],[actual_price]]&lt;200,"&lt;₹200",IF(Table1[[#This Row],[actual_price]]&lt;=500,"₹200–₹500","&gt;₹500"))</f>
        <v>&gt;₹500</v>
      </c>
      <c r="L1156" s="8">
        <f xml:space="preserve"> Table1[[#This Row],[rating]] + (Table1[[#This Row],[rating_count]] / 1000)</f>
        <v>32.929000000000002</v>
      </c>
    </row>
    <row r="1157" spans="1:12" x14ac:dyDescent="0.25">
      <c r="A1157">
        <v>1156</v>
      </c>
      <c r="B1157" t="s">
        <v>2254</v>
      </c>
      <c r="C1157" t="s">
        <v>2255</v>
      </c>
      <c r="D1157" t="s">
        <v>1953</v>
      </c>
      <c r="E1157" s="7">
        <v>699</v>
      </c>
      <c r="F1157" s="7">
        <v>1345</v>
      </c>
      <c r="G1157" s="9">
        <v>48</v>
      </c>
      <c r="H1157" s="7">
        <v>3.9</v>
      </c>
      <c r="I1157" s="7">
        <v>8446</v>
      </c>
      <c r="J1157" s="7">
        <f xml:space="preserve"> Table1[[#This Row],[actual_price]] * Table1[[#This Row],[rating_count]]</f>
        <v>11359870</v>
      </c>
      <c r="K1157" s="8" t="str">
        <f>IF(Table1[[#This Row],[actual_price]]&lt;200,"&lt;₹200",IF(Table1[[#This Row],[actual_price]]&lt;=500,"₹200–₹500","&gt;₹500"))</f>
        <v>&gt;₹500</v>
      </c>
      <c r="L1157" s="8">
        <f xml:space="preserve"> Table1[[#This Row],[rating]] + (Table1[[#This Row],[rating_count]] / 1000)</f>
        <v>12.346</v>
      </c>
    </row>
    <row r="1158" spans="1:12" x14ac:dyDescent="0.25">
      <c r="A1158">
        <v>1157</v>
      </c>
      <c r="B1158" t="s">
        <v>2256</v>
      </c>
      <c r="C1158" t="s">
        <v>2257</v>
      </c>
      <c r="D1158" t="s">
        <v>1979</v>
      </c>
      <c r="E1158" s="7">
        <v>2089</v>
      </c>
      <c r="F1158" s="7">
        <v>4000</v>
      </c>
      <c r="G1158" s="9">
        <v>48</v>
      </c>
      <c r="H1158" s="7">
        <v>4.2</v>
      </c>
      <c r="I1158" s="7">
        <v>11199</v>
      </c>
      <c r="J1158" s="7">
        <f xml:space="preserve"> Table1[[#This Row],[actual_price]] * Table1[[#This Row],[rating_count]]</f>
        <v>44796000</v>
      </c>
      <c r="K1158" s="8" t="str">
        <f>IF(Table1[[#This Row],[actual_price]]&lt;200,"&lt;₹200",IF(Table1[[#This Row],[actual_price]]&lt;=500,"₹200–₹500","&gt;₹500"))</f>
        <v>&gt;₹500</v>
      </c>
      <c r="L1158" s="8">
        <f xml:space="preserve"> Table1[[#This Row],[rating]] + (Table1[[#This Row],[rating_count]] / 1000)</f>
        <v>15.399000000000001</v>
      </c>
    </row>
    <row r="1159" spans="1:12" x14ac:dyDescent="0.25">
      <c r="A1159">
        <v>1158</v>
      </c>
      <c r="B1159" t="s">
        <v>2258</v>
      </c>
      <c r="C1159" t="s">
        <v>2259</v>
      </c>
      <c r="D1159" t="s">
        <v>2260</v>
      </c>
      <c r="E1159" s="7">
        <v>2339</v>
      </c>
      <c r="F1159" s="7">
        <v>4000</v>
      </c>
      <c r="G1159" s="9">
        <v>42</v>
      </c>
      <c r="H1159" s="7">
        <v>3.8</v>
      </c>
      <c r="I1159" s="7">
        <v>1118</v>
      </c>
      <c r="J1159" s="7">
        <f xml:space="preserve"> Table1[[#This Row],[actual_price]] * Table1[[#This Row],[rating_count]]</f>
        <v>4472000</v>
      </c>
      <c r="K1159" s="8" t="str">
        <f>IF(Table1[[#This Row],[actual_price]]&lt;200,"&lt;₹200",IF(Table1[[#This Row],[actual_price]]&lt;=500,"₹200–₹500","&gt;₹500"))</f>
        <v>&gt;₹500</v>
      </c>
      <c r="L1159" s="8">
        <f xml:space="preserve"> Table1[[#This Row],[rating]] + (Table1[[#This Row],[rating_count]] / 1000)</f>
        <v>4.9180000000000001</v>
      </c>
    </row>
    <row r="1160" spans="1:12" x14ac:dyDescent="0.25">
      <c r="A1160">
        <v>1159</v>
      </c>
      <c r="B1160" t="s">
        <v>2261</v>
      </c>
      <c r="C1160" t="s">
        <v>2262</v>
      </c>
      <c r="D1160" t="s">
        <v>1959</v>
      </c>
      <c r="E1160" s="7">
        <v>784</v>
      </c>
      <c r="F1160" s="7">
        <v>1599</v>
      </c>
      <c r="G1160" s="9">
        <v>51</v>
      </c>
      <c r="H1160" s="7">
        <v>4.5</v>
      </c>
      <c r="I1160" s="7">
        <v>11</v>
      </c>
      <c r="J1160" s="7">
        <f xml:space="preserve"> Table1[[#This Row],[actual_price]] * Table1[[#This Row],[rating_count]]</f>
        <v>17589</v>
      </c>
      <c r="K1160" s="8" t="str">
        <f>IF(Table1[[#This Row],[actual_price]]&lt;200,"&lt;₹200",IF(Table1[[#This Row],[actual_price]]&lt;=500,"₹200–₹500","&gt;₹500"))</f>
        <v>&gt;₹500</v>
      </c>
      <c r="L1160" s="8">
        <f xml:space="preserve"> Table1[[#This Row],[rating]] + (Table1[[#This Row],[rating_count]] / 1000)</f>
        <v>4.5110000000000001</v>
      </c>
    </row>
    <row r="1161" spans="1:12" x14ac:dyDescent="0.25">
      <c r="A1161">
        <v>1160</v>
      </c>
      <c r="B1161" t="s">
        <v>2263</v>
      </c>
      <c r="C1161" t="s">
        <v>2264</v>
      </c>
      <c r="D1161" t="s">
        <v>2265</v>
      </c>
      <c r="E1161" s="7">
        <v>5499</v>
      </c>
      <c r="F1161" s="7">
        <v>9999</v>
      </c>
      <c r="G1161" s="9">
        <v>45</v>
      </c>
      <c r="H1161" s="7">
        <v>3.8</v>
      </c>
      <c r="I1161" s="7">
        <v>4353</v>
      </c>
      <c r="J1161" s="7">
        <f xml:space="preserve"> Table1[[#This Row],[actual_price]] * Table1[[#This Row],[rating_count]]</f>
        <v>43525647</v>
      </c>
      <c r="K1161" s="8" t="str">
        <f>IF(Table1[[#This Row],[actual_price]]&lt;200,"&lt;₹200",IF(Table1[[#This Row],[actual_price]]&lt;=500,"₹200–₹500","&gt;₹500"))</f>
        <v>&gt;₹500</v>
      </c>
      <c r="L1161" s="8">
        <f xml:space="preserve"> Table1[[#This Row],[rating]] + (Table1[[#This Row],[rating_count]] / 1000)</f>
        <v>8.1529999999999987</v>
      </c>
    </row>
    <row r="1162" spans="1:12" x14ac:dyDescent="0.25">
      <c r="A1162">
        <v>1161</v>
      </c>
      <c r="B1162" t="s">
        <v>2266</v>
      </c>
      <c r="C1162" t="s">
        <v>2267</v>
      </c>
      <c r="D1162" t="s">
        <v>1959</v>
      </c>
      <c r="E1162" s="7">
        <v>899</v>
      </c>
      <c r="F1162" s="7">
        <v>1990</v>
      </c>
      <c r="G1162" s="9">
        <v>55</v>
      </c>
      <c r="H1162" s="7">
        <v>4.0999999999999996</v>
      </c>
      <c r="I1162" s="7">
        <v>185</v>
      </c>
      <c r="J1162" s="7">
        <f xml:space="preserve"> Table1[[#This Row],[actual_price]] * Table1[[#This Row],[rating_count]]</f>
        <v>368150</v>
      </c>
      <c r="K1162" s="8" t="str">
        <f>IF(Table1[[#This Row],[actual_price]]&lt;200,"&lt;₹200",IF(Table1[[#This Row],[actual_price]]&lt;=500,"₹200–₹500","&gt;₹500"))</f>
        <v>&gt;₹500</v>
      </c>
      <c r="L1162" s="8">
        <f xml:space="preserve"> Table1[[#This Row],[rating]] + (Table1[[#This Row],[rating_count]] / 1000)</f>
        <v>4.2849999999999993</v>
      </c>
    </row>
    <row r="1163" spans="1:12" x14ac:dyDescent="0.25">
      <c r="A1163">
        <v>1162</v>
      </c>
      <c r="B1163" t="s">
        <v>2268</v>
      </c>
      <c r="C1163" t="s">
        <v>2269</v>
      </c>
      <c r="D1163" t="s">
        <v>1988</v>
      </c>
      <c r="E1163" s="7">
        <v>1695</v>
      </c>
      <c r="F1163" s="7">
        <v>1695</v>
      </c>
      <c r="G1163" s="9">
        <v>0</v>
      </c>
      <c r="H1163" s="7">
        <v>4.2</v>
      </c>
      <c r="I1163" s="7">
        <v>14290</v>
      </c>
      <c r="J1163" s="7">
        <f xml:space="preserve"> Table1[[#This Row],[actual_price]] * Table1[[#This Row],[rating_count]]</f>
        <v>24221550</v>
      </c>
      <c r="K1163" s="8" t="str">
        <f>IF(Table1[[#This Row],[actual_price]]&lt;200,"&lt;₹200",IF(Table1[[#This Row],[actual_price]]&lt;=500,"₹200–₹500","&gt;₹500"))</f>
        <v>&gt;₹500</v>
      </c>
      <c r="L1163" s="8">
        <f xml:space="preserve"> Table1[[#This Row],[rating]] + (Table1[[#This Row],[rating_count]] / 1000)</f>
        <v>18.489999999999998</v>
      </c>
    </row>
    <row r="1164" spans="1:12" x14ac:dyDescent="0.25">
      <c r="A1164">
        <v>1163</v>
      </c>
      <c r="B1164" t="s">
        <v>2270</v>
      </c>
      <c r="C1164" t="s">
        <v>2271</v>
      </c>
      <c r="D1164" t="s">
        <v>1991</v>
      </c>
      <c r="E1164" s="7">
        <v>499</v>
      </c>
      <c r="F1164" s="7">
        <v>940</v>
      </c>
      <c r="G1164" s="9">
        <v>47</v>
      </c>
      <c r="H1164" s="7">
        <v>4.0999999999999996</v>
      </c>
      <c r="I1164" s="7">
        <v>3036</v>
      </c>
      <c r="J1164" s="7">
        <f xml:space="preserve"> Table1[[#This Row],[actual_price]] * Table1[[#This Row],[rating_count]]</f>
        <v>2853840</v>
      </c>
      <c r="K1164" s="8" t="str">
        <f>IF(Table1[[#This Row],[actual_price]]&lt;200,"&lt;₹200",IF(Table1[[#This Row],[actual_price]]&lt;=500,"₹200–₹500","&gt;₹500"))</f>
        <v>&gt;₹500</v>
      </c>
      <c r="L1164" s="8">
        <f xml:space="preserve"> Table1[[#This Row],[rating]] + (Table1[[#This Row],[rating_count]] / 1000)</f>
        <v>7.1359999999999992</v>
      </c>
    </row>
    <row r="1165" spans="1:12" x14ac:dyDescent="0.25">
      <c r="A1165">
        <v>1164</v>
      </c>
      <c r="B1165" t="s">
        <v>2272</v>
      </c>
      <c r="C1165" t="s">
        <v>2273</v>
      </c>
      <c r="D1165" t="s">
        <v>1997</v>
      </c>
      <c r="E1165" s="7">
        <v>2699</v>
      </c>
      <c r="F1165" s="7">
        <v>4700</v>
      </c>
      <c r="G1165" s="9">
        <v>43</v>
      </c>
      <c r="H1165" s="7">
        <v>4.2</v>
      </c>
      <c r="I1165" s="7">
        <v>1296</v>
      </c>
      <c r="J1165" s="7">
        <f xml:space="preserve"> Table1[[#This Row],[actual_price]] * Table1[[#This Row],[rating_count]]</f>
        <v>6091200</v>
      </c>
      <c r="K1165" s="8" t="str">
        <f>IF(Table1[[#This Row],[actual_price]]&lt;200,"&lt;₹200",IF(Table1[[#This Row],[actual_price]]&lt;=500,"₹200–₹500","&gt;₹500"))</f>
        <v>&gt;₹500</v>
      </c>
      <c r="L1165" s="8">
        <f xml:space="preserve"> Table1[[#This Row],[rating]] + (Table1[[#This Row],[rating_count]] / 1000)</f>
        <v>5.4960000000000004</v>
      </c>
    </row>
    <row r="1166" spans="1:12" x14ac:dyDescent="0.25">
      <c r="A1166">
        <v>1165</v>
      </c>
      <c r="B1166" t="s">
        <v>2274</v>
      </c>
      <c r="C1166" t="s">
        <v>2275</v>
      </c>
      <c r="D1166" t="s">
        <v>1997</v>
      </c>
      <c r="E1166" s="7">
        <v>1448</v>
      </c>
      <c r="F1166" s="7">
        <v>2999</v>
      </c>
      <c r="G1166" s="9">
        <v>52</v>
      </c>
      <c r="H1166" s="7">
        <v>4.5</v>
      </c>
      <c r="I1166" s="7">
        <v>19</v>
      </c>
      <c r="J1166" s="7">
        <f xml:space="preserve"> Table1[[#This Row],[actual_price]] * Table1[[#This Row],[rating_count]]</f>
        <v>56981</v>
      </c>
      <c r="K1166" s="8" t="str">
        <f>IF(Table1[[#This Row],[actual_price]]&lt;200,"&lt;₹200",IF(Table1[[#This Row],[actual_price]]&lt;=500,"₹200–₹500","&gt;₹500"))</f>
        <v>&gt;₹500</v>
      </c>
      <c r="L1166" s="8">
        <f xml:space="preserve"> Table1[[#This Row],[rating]] + (Table1[[#This Row],[rating_count]] / 1000)</f>
        <v>4.5190000000000001</v>
      </c>
    </row>
    <row r="1167" spans="1:12" x14ac:dyDescent="0.25">
      <c r="A1167">
        <v>1166</v>
      </c>
      <c r="B1167" t="s">
        <v>2276</v>
      </c>
      <c r="C1167" t="s">
        <v>2277</v>
      </c>
      <c r="D1167" t="s">
        <v>2121</v>
      </c>
      <c r="E1167" s="7">
        <v>79</v>
      </c>
      <c r="F1167" s="7">
        <v>79</v>
      </c>
      <c r="G1167" s="9">
        <v>0</v>
      </c>
      <c r="H1167" s="7">
        <v>4</v>
      </c>
      <c r="I1167" s="7">
        <v>97</v>
      </c>
      <c r="J1167" s="7">
        <f xml:space="preserve"> Table1[[#This Row],[actual_price]] * Table1[[#This Row],[rating_count]]</f>
        <v>7663</v>
      </c>
      <c r="K1167" s="8" t="str">
        <f>IF(Table1[[#This Row],[actual_price]]&lt;200,"&lt;₹200",IF(Table1[[#This Row],[actual_price]]&lt;=500,"₹200–₹500","&gt;₹500"))</f>
        <v>&lt;₹200</v>
      </c>
      <c r="L1167" s="8">
        <f xml:space="preserve"> Table1[[#This Row],[rating]] + (Table1[[#This Row],[rating_count]] / 1000)</f>
        <v>4.0970000000000004</v>
      </c>
    </row>
    <row r="1168" spans="1:12" x14ac:dyDescent="0.25">
      <c r="A1168">
        <v>1167</v>
      </c>
      <c r="B1168" t="s">
        <v>2278</v>
      </c>
      <c r="C1168" t="s">
        <v>2279</v>
      </c>
      <c r="D1168" t="s">
        <v>2010</v>
      </c>
      <c r="E1168" s="7">
        <v>6990</v>
      </c>
      <c r="F1168" s="7">
        <v>14290</v>
      </c>
      <c r="G1168" s="9">
        <v>51</v>
      </c>
      <c r="H1168" s="7">
        <v>4.4000000000000004</v>
      </c>
      <c r="I1168" s="7">
        <v>1771</v>
      </c>
      <c r="J1168" s="7">
        <f xml:space="preserve"> Table1[[#This Row],[actual_price]] * Table1[[#This Row],[rating_count]]</f>
        <v>25307590</v>
      </c>
      <c r="K1168" s="8" t="str">
        <f>IF(Table1[[#This Row],[actual_price]]&lt;200,"&lt;₹200",IF(Table1[[#This Row],[actual_price]]&lt;=500,"₹200–₹500","&gt;₹500"))</f>
        <v>&gt;₹500</v>
      </c>
      <c r="L1168" s="8">
        <f xml:space="preserve"> Table1[[#This Row],[rating]] + (Table1[[#This Row],[rating_count]] / 1000)</f>
        <v>6.1710000000000003</v>
      </c>
    </row>
    <row r="1169" spans="1:12" x14ac:dyDescent="0.25">
      <c r="A1169">
        <v>1168</v>
      </c>
      <c r="B1169" t="s">
        <v>2280</v>
      </c>
      <c r="C1169" t="s">
        <v>2281</v>
      </c>
      <c r="D1169" t="s">
        <v>1979</v>
      </c>
      <c r="E1169" s="7">
        <v>2698</v>
      </c>
      <c r="F1169" s="7">
        <v>3945</v>
      </c>
      <c r="G1169" s="9">
        <v>32</v>
      </c>
      <c r="H1169" s="7">
        <v>4</v>
      </c>
      <c r="I1169" s="7">
        <v>15034</v>
      </c>
      <c r="J1169" s="7">
        <f xml:space="preserve"> Table1[[#This Row],[actual_price]] * Table1[[#This Row],[rating_count]]</f>
        <v>59309130</v>
      </c>
      <c r="K1169" s="8" t="str">
        <f>IF(Table1[[#This Row],[actual_price]]&lt;200,"&lt;₹200",IF(Table1[[#This Row],[actual_price]]&lt;=500,"₹200–₹500","&gt;₹500"))</f>
        <v>&gt;₹500</v>
      </c>
      <c r="L1169" s="8">
        <f xml:space="preserve"> Table1[[#This Row],[rating]] + (Table1[[#This Row],[rating_count]] / 1000)</f>
        <v>19.033999999999999</v>
      </c>
    </row>
    <row r="1170" spans="1:12" x14ac:dyDescent="0.25">
      <c r="A1170">
        <v>1169</v>
      </c>
      <c r="B1170" t="s">
        <v>2282</v>
      </c>
      <c r="C1170" t="s">
        <v>2283</v>
      </c>
      <c r="D1170" t="s">
        <v>2265</v>
      </c>
      <c r="E1170" s="7">
        <v>3199</v>
      </c>
      <c r="F1170" s="7">
        <v>5999</v>
      </c>
      <c r="G1170" s="9">
        <v>47</v>
      </c>
      <c r="H1170" s="7">
        <v>4</v>
      </c>
      <c r="I1170" s="7">
        <v>3242</v>
      </c>
      <c r="J1170" s="7">
        <f xml:space="preserve"> Table1[[#This Row],[actual_price]] * Table1[[#This Row],[rating_count]]</f>
        <v>19448758</v>
      </c>
      <c r="K1170" s="8" t="str">
        <f>IF(Table1[[#This Row],[actual_price]]&lt;200,"&lt;₹200",IF(Table1[[#This Row],[actual_price]]&lt;=500,"₹200–₹500","&gt;₹500"))</f>
        <v>&gt;₹500</v>
      </c>
      <c r="L1170" s="8">
        <f xml:space="preserve"> Table1[[#This Row],[rating]] + (Table1[[#This Row],[rating_count]] / 1000)</f>
        <v>7.242</v>
      </c>
    </row>
    <row r="1171" spans="1:12" x14ac:dyDescent="0.25">
      <c r="A1171">
        <v>1170</v>
      </c>
      <c r="B1171" t="s">
        <v>2284</v>
      </c>
      <c r="C1171" t="s">
        <v>2285</v>
      </c>
      <c r="D1171" t="s">
        <v>2007</v>
      </c>
      <c r="E1171" s="7">
        <v>1199</v>
      </c>
      <c r="F1171" s="7">
        <v>1950</v>
      </c>
      <c r="G1171" s="9">
        <v>39</v>
      </c>
      <c r="H1171" s="7">
        <v>3.9</v>
      </c>
      <c r="I1171" s="7">
        <v>2832</v>
      </c>
      <c r="J1171" s="7">
        <f xml:space="preserve"> Table1[[#This Row],[actual_price]] * Table1[[#This Row],[rating_count]]</f>
        <v>5522400</v>
      </c>
      <c r="K1171" s="8" t="str">
        <f>IF(Table1[[#This Row],[actual_price]]&lt;200,"&lt;₹200",IF(Table1[[#This Row],[actual_price]]&lt;=500,"₹200–₹500","&gt;₹500"))</f>
        <v>&gt;₹500</v>
      </c>
      <c r="L1171" s="8">
        <f xml:space="preserve"> Table1[[#This Row],[rating]] + (Table1[[#This Row],[rating_count]] / 1000)</f>
        <v>6.7319999999999993</v>
      </c>
    </row>
    <row r="1172" spans="1:12" x14ac:dyDescent="0.25">
      <c r="A1172">
        <v>1171</v>
      </c>
      <c r="B1172" t="s">
        <v>2286</v>
      </c>
      <c r="C1172" t="s">
        <v>2287</v>
      </c>
      <c r="D1172" t="s">
        <v>2101</v>
      </c>
      <c r="E1172" s="7">
        <v>1414</v>
      </c>
      <c r="F1172" s="7">
        <v>2799</v>
      </c>
      <c r="G1172" s="9">
        <v>49</v>
      </c>
      <c r="H1172" s="7">
        <v>4</v>
      </c>
      <c r="I1172" s="7">
        <v>1498</v>
      </c>
      <c r="J1172" s="7">
        <f xml:space="preserve"> Table1[[#This Row],[actual_price]] * Table1[[#This Row],[rating_count]]</f>
        <v>4192902</v>
      </c>
      <c r="K1172" s="8" t="str">
        <f>IF(Table1[[#This Row],[actual_price]]&lt;200,"&lt;₹200",IF(Table1[[#This Row],[actual_price]]&lt;=500,"₹200–₹500","&gt;₹500"))</f>
        <v>&gt;₹500</v>
      </c>
      <c r="L1172" s="8">
        <f xml:space="preserve"> Table1[[#This Row],[rating]] + (Table1[[#This Row],[rating_count]] / 1000)</f>
        <v>5.4980000000000002</v>
      </c>
    </row>
    <row r="1173" spans="1:12" x14ac:dyDescent="0.25">
      <c r="A1173">
        <v>1172</v>
      </c>
      <c r="B1173" t="s">
        <v>2288</v>
      </c>
      <c r="C1173" t="s">
        <v>2289</v>
      </c>
      <c r="D1173" t="s">
        <v>1953</v>
      </c>
      <c r="E1173" s="7">
        <v>999</v>
      </c>
      <c r="F1173" s="7">
        <v>1950</v>
      </c>
      <c r="G1173" s="9">
        <v>49</v>
      </c>
      <c r="H1173" s="7">
        <v>3.8</v>
      </c>
      <c r="I1173" s="7">
        <v>305</v>
      </c>
      <c r="J1173" s="7">
        <f xml:space="preserve"> Table1[[#This Row],[actual_price]] * Table1[[#This Row],[rating_count]]</f>
        <v>594750</v>
      </c>
      <c r="K1173" s="8" t="str">
        <f>IF(Table1[[#This Row],[actual_price]]&lt;200,"&lt;₹200",IF(Table1[[#This Row],[actual_price]]&lt;=500,"₹200–₹500","&gt;₹500"))</f>
        <v>&gt;₹500</v>
      </c>
      <c r="L1173" s="8">
        <f xml:space="preserve"> Table1[[#This Row],[rating]] + (Table1[[#This Row],[rating_count]] / 1000)</f>
        <v>4.1049999999999995</v>
      </c>
    </row>
    <row r="1174" spans="1:12" x14ac:dyDescent="0.25">
      <c r="A1174">
        <v>1173</v>
      </c>
      <c r="B1174" t="s">
        <v>2290</v>
      </c>
      <c r="C1174" t="s">
        <v>2291</v>
      </c>
      <c r="D1174" t="s">
        <v>2131</v>
      </c>
      <c r="E1174" s="7">
        <v>5999</v>
      </c>
      <c r="F1174" s="7">
        <v>9999</v>
      </c>
      <c r="G1174" s="9">
        <v>40</v>
      </c>
      <c r="H1174" s="7">
        <v>4.2</v>
      </c>
      <c r="I1174" s="7">
        <v>1191</v>
      </c>
      <c r="J1174" s="7">
        <f xml:space="preserve"> Table1[[#This Row],[actual_price]] * Table1[[#This Row],[rating_count]]</f>
        <v>11908809</v>
      </c>
      <c r="K1174" s="8" t="str">
        <f>IF(Table1[[#This Row],[actual_price]]&lt;200,"&lt;₹200",IF(Table1[[#This Row],[actual_price]]&lt;=500,"₹200–₹500","&gt;₹500"))</f>
        <v>&gt;₹500</v>
      </c>
      <c r="L1174" s="8">
        <f xml:space="preserve"> Table1[[#This Row],[rating]] + (Table1[[#This Row],[rating_count]] / 1000)</f>
        <v>5.391</v>
      </c>
    </row>
    <row r="1175" spans="1:12" x14ac:dyDescent="0.25">
      <c r="A1175">
        <v>1174</v>
      </c>
      <c r="B1175" t="s">
        <v>2292</v>
      </c>
      <c r="C1175" t="s">
        <v>2293</v>
      </c>
      <c r="D1175" t="s">
        <v>2294</v>
      </c>
      <c r="E1175" s="7">
        <v>9970</v>
      </c>
      <c r="F1175" s="7">
        <v>12999</v>
      </c>
      <c r="G1175" s="9">
        <v>23</v>
      </c>
      <c r="H1175" s="7">
        <v>4.3</v>
      </c>
      <c r="I1175" s="7">
        <v>4049</v>
      </c>
      <c r="J1175" s="7">
        <f xml:space="preserve"> Table1[[#This Row],[actual_price]] * Table1[[#This Row],[rating_count]]</f>
        <v>52632951</v>
      </c>
      <c r="K1175" s="8" t="str">
        <f>IF(Table1[[#This Row],[actual_price]]&lt;200,"&lt;₹200",IF(Table1[[#This Row],[actual_price]]&lt;=500,"₹200–₹500","&gt;₹500"))</f>
        <v>&gt;₹500</v>
      </c>
      <c r="L1175" s="8">
        <f xml:space="preserve"> Table1[[#This Row],[rating]] + (Table1[[#This Row],[rating_count]] / 1000)</f>
        <v>8.3490000000000002</v>
      </c>
    </row>
    <row r="1176" spans="1:12" x14ac:dyDescent="0.25">
      <c r="A1176">
        <v>1175</v>
      </c>
      <c r="B1176" t="s">
        <v>2295</v>
      </c>
      <c r="C1176" t="s">
        <v>2296</v>
      </c>
      <c r="D1176" t="s">
        <v>2297</v>
      </c>
      <c r="E1176" s="7">
        <v>698</v>
      </c>
      <c r="F1176" s="7">
        <v>699</v>
      </c>
      <c r="G1176" s="9">
        <v>0</v>
      </c>
      <c r="H1176" s="7">
        <v>4.2</v>
      </c>
      <c r="I1176" s="7">
        <v>3160</v>
      </c>
      <c r="J1176" s="7">
        <f xml:space="preserve"> Table1[[#This Row],[actual_price]] * Table1[[#This Row],[rating_count]]</f>
        <v>2208840</v>
      </c>
      <c r="K1176" s="8" t="str">
        <f>IF(Table1[[#This Row],[actual_price]]&lt;200,"&lt;₹200",IF(Table1[[#This Row],[actual_price]]&lt;=500,"₹200–₹500","&gt;₹500"))</f>
        <v>&gt;₹500</v>
      </c>
      <c r="L1176" s="8">
        <f xml:space="preserve"> Table1[[#This Row],[rating]] + (Table1[[#This Row],[rating_count]] / 1000)</f>
        <v>7.36</v>
      </c>
    </row>
    <row r="1177" spans="1:12" x14ac:dyDescent="0.25">
      <c r="A1177">
        <v>1176</v>
      </c>
      <c r="B1177" t="s">
        <v>2298</v>
      </c>
      <c r="C1177" t="s">
        <v>2299</v>
      </c>
      <c r="D1177" t="s">
        <v>2124</v>
      </c>
      <c r="E1177" s="7">
        <v>2199</v>
      </c>
      <c r="F1177" s="7">
        <v>3190</v>
      </c>
      <c r="G1177" s="9">
        <v>31</v>
      </c>
      <c r="H1177" s="7">
        <v>4.3</v>
      </c>
      <c r="I1177" s="7">
        <v>9650</v>
      </c>
      <c r="J1177" s="7">
        <f xml:space="preserve"> Table1[[#This Row],[actual_price]] * Table1[[#This Row],[rating_count]]</f>
        <v>30783500</v>
      </c>
      <c r="K1177" s="8" t="str">
        <f>IF(Table1[[#This Row],[actual_price]]&lt;200,"&lt;₹200",IF(Table1[[#This Row],[actual_price]]&lt;=500,"₹200–₹500","&gt;₹500"))</f>
        <v>&gt;₹500</v>
      </c>
      <c r="L1177" s="8">
        <f xml:space="preserve"> Table1[[#This Row],[rating]] + (Table1[[#This Row],[rating_count]] / 1000)</f>
        <v>13.95</v>
      </c>
    </row>
    <row r="1178" spans="1:12" x14ac:dyDescent="0.25">
      <c r="A1178">
        <v>1177</v>
      </c>
      <c r="B1178" t="s">
        <v>2300</v>
      </c>
      <c r="C1178" t="s">
        <v>2301</v>
      </c>
      <c r="D1178" t="s">
        <v>2302</v>
      </c>
      <c r="E1178" s="7">
        <v>320</v>
      </c>
      <c r="F1178" s="7">
        <v>799</v>
      </c>
      <c r="G1178" s="9">
        <v>60</v>
      </c>
      <c r="H1178" s="7">
        <v>4.2</v>
      </c>
      <c r="I1178" s="7">
        <v>3846</v>
      </c>
      <c r="J1178" s="7">
        <f xml:space="preserve"> Table1[[#This Row],[actual_price]] * Table1[[#This Row],[rating_count]]</f>
        <v>3072954</v>
      </c>
      <c r="K1178" s="8" t="str">
        <f>IF(Table1[[#This Row],[actual_price]]&lt;200,"&lt;₹200",IF(Table1[[#This Row],[actual_price]]&lt;=500,"₹200–₹500","&gt;₹500"))</f>
        <v>&gt;₹500</v>
      </c>
      <c r="L1178" s="8">
        <f xml:space="preserve"> Table1[[#This Row],[rating]] + (Table1[[#This Row],[rating_count]] / 1000)</f>
        <v>8.0459999999999994</v>
      </c>
    </row>
    <row r="1179" spans="1:12" x14ac:dyDescent="0.25">
      <c r="A1179">
        <v>1178</v>
      </c>
      <c r="B1179" t="s">
        <v>2303</v>
      </c>
      <c r="C1179" t="s">
        <v>2304</v>
      </c>
      <c r="D1179" t="s">
        <v>1962</v>
      </c>
      <c r="E1179" s="7">
        <v>298</v>
      </c>
      <c r="F1179" s="7">
        <v>499</v>
      </c>
      <c r="G1179" s="9">
        <v>40</v>
      </c>
      <c r="H1179" s="7">
        <v>4.4000000000000004</v>
      </c>
      <c r="I1179" s="7">
        <v>290</v>
      </c>
      <c r="J1179" s="7">
        <f xml:space="preserve"> Table1[[#This Row],[actual_price]] * Table1[[#This Row],[rating_count]]</f>
        <v>144710</v>
      </c>
      <c r="K1179" s="8" t="str">
        <f>IF(Table1[[#This Row],[actual_price]]&lt;200,"&lt;₹200",IF(Table1[[#This Row],[actual_price]]&lt;=500,"₹200–₹500","&gt;₹500"))</f>
        <v>₹200–₹500</v>
      </c>
      <c r="L1179" s="8">
        <f xml:space="preserve"> Table1[[#This Row],[rating]] + (Table1[[#This Row],[rating_count]] / 1000)</f>
        <v>4.6900000000000004</v>
      </c>
    </row>
    <row r="1180" spans="1:12" x14ac:dyDescent="0.25">
      <c r="A1180">
        <v>1179</v>
      </c>
      <c r="B1180" t="s">
        <v>2305</v>
      </c>
      <c r="C1180" t="s">
        <v>2306</v>
      </c>
      <c r="D1180" t="s">
        <v>2047</v>
      </c>
      <c r="E1180" s="7">
        <v>1199</v>
      </c>
      <c r="F1180" s="7">
        <v>1499</v>
      </c>
      <c r="G1180" s="9">
        <v>20</v>
      </c>
      <c r="H1180" s="7">
        <v>3.8</v>
      </c>
      <c r="I1180" s="7">
        <v>2206</v>
      </c>
      <c r="J1180" s="7">
        <f xml:space="preserve"> Table1[[#This Row],[actual_price]] * Table1[[#This Row],[rating_count]]</f>
        <v>3306794</v>
      </c>
      <c r="K1180" s="8" t="str">
        <f>IF(Table1[[#This Row],[actual_price]]&lt;200,"&lt;₹200",IF(Table1[[#This Row],[actual_price]]&lt;=500,"₹200–₹500","&gt;₹500"))</f>
        <v>&gt;₹500</v>
      </c>
      <c r="L1180" s="8">
        <f xml:space="preserve"> Table1[[#This Row],[rating]] + (Table1[[#This Row],[rating_count]] / 1000)</f>
        <v>6.0060000000000002</v>
      </c>
    </row>
    <row r="1181" spans="1:12" x14ac:dyDescent="0.25">
      <c r="A1181">
        <v>1180</v>
      </c>
      <c r="B1181" t="s">
        <v>2307</v>
      </c>
      <c r="C1181" t="s">
        <v>2308</v>
      </c>
      <c r="D1181" t="s">
        <v>2124</v>
      </c>
      <c r="E1181" s="7">
        <v>1399</v>
      </c>
      <c r="F1181" s="7">
        <v>2660</v>
      </c>
      <c r="G1181" s="9">
        <v>47</v>
      </c>
      <c r="H1181" s="7">
        <v>4.0999999999999996</v>
      </c>
      <c r="I1181" s="7">
        <v>9349</v>
      </c>
      <c r="J1181" s="7">
        <f xml:space="preserve"> Table1[[#This Row],[actual_price]] * Table1[[#This Row],[rating_count]]</f>
        <v>24868340</v>
      </c>
      <c r="K1181" s="8" t="str">
        <f>IF(Table1[[#This Row],[actual_price]]&lt;200,"&lt;₹200",IF(Table1[[#This Row],[actual_price]]&lt;=500,"₹200–₹500","&gt;₹500"))</f>
        <v>&gt;₹500</v>
      </c>
      <c r="L1181" s="8">
        <f xml:space="preserve"> Table1[[#This Row],[rating]] + (Table1[[#This Row],[rating_count]] / 1000)</f>
        <v>13.449</v>
      </c>
    </row>
    <row r="1182" spans="1:12" x14ac:dyDescent="0.25">
      <c r="A1182">
        <v>1181</v>
      </c>
      <c r="B1182" t="s">
        <v>2309</v>
      </c>
      <c r="C1182" t="s">
        <v>2310</v>
      </c>
      <c r="D1182" t="s">
        <v>1965</v>
      </c>
      <c r="E1182" s="7">
        <v>599</v>
      </c>
      <c r="F1182" s="7">
        <v>2799</v>
      </c>
      <c r="G1182" s="9">
        <v>79</v>
      </c>
      <c r="H1182" s="7">
        <v>3.9</v>
      </c>
      <c r="I1182" s="7">
        <v>578</v>
      </c>
      <c r="J1182" s="7">
        <f xml:space="preserve"> Table1[[#This Row],[actual_price]] * Table1[[#This Row],[rating_count]]</f>
        <v>1617822</v>
      </c>
      <c r="K1182" s="8" t="str">
        <f>IF(Table1[[#This Row],[actual_price]]&lt;200,"&lt;₹200",IF(Table1[[#This Row],[actual_price]]&lt;=500,"₹200–₹500","&gt;₹500"))</f>
        <v>&gt;₹500</v>
      </c>
      <c r="L1182" s="8">
        <f xml:space="preserve"> Table1[[#This Row],[rating]] + (Table1[[#This Row],[rating_count]] / 1000)</f>
        <v>4.4779999999999998</v>
      </c>
    </row>
    <row r="1183" spans="1:12" x14ac:dyDescent="0.25">
      <c r="A1183">
        <v>1182</v>
      </c>
      <c r="B1183" t="s">
        <v>2311</v>
      </c>
      <c r="C1183" t="s">
        <v>2312</v>
      </c>
      <c r="D1183" t="s">
        <v>2160</v>
      </c>
      <c r="E1183" s="7">
        <v>1499</v>
      </c>
      <c r="F1183" s="7">
        <v>1499</v>
      </c>
      <c r="G1183" s="9">
        <v>0</v>
      </c>
      <c r="H1183" s="7">
        <v>4.3</v>
      </c>
      <c r="I1183" s="7">
        <v>9331</v>
      </c>
      <c r="J1183" s="7">
        <f xml:space="preserve"> Table1[[#This Row],[actual_price]] * Table1[[#This Row],[rating_count]]</f>
        <v>13987169</v>
      </c>
      <c r="K1183" s="8" t="str">
        <f>IF(Table1[[#This Row],[actual_price]]&lt;200,"&lt;₹200",IF(Table1[[#This Row],[actual_price]]&lt;=500,"₹200–₹500","&gt;₹500"))</f>
        <v>&gt;₹500</v>
      </c>
      <c r="L1183" s="8">
        <f xml:space="preserve"> Table1[[#This Row],[rating]] + (Table1[[#This Row],[rating_count]] / 1000)</f>
        <v>13.631</v>
      </c>
    </row>
    <row r="1184" spans="1:12" x14ac:dyDescent="0.25">
      <c r="A1184">
        <v>1183</v>
      </c>
      <c r="B1184" t="s">
        <v>2313</v>
      </c>
      <c r="C1184" t="s">
        <v>2314</v>
      </c>
      <c r="D1184" t="s">
        <v>2294</v>
      </c>
      <c r="E1184" s="7">
        <v>14400</v>
      </c>
      <c r="F1184" s="7">
        <v>59900</v>
      </c>
      <c r="G1184" s="9">
        <v>76</v>
      </c>
      <c r="H1184" s="7">
        <v>4.4000000000000004</v>
      </c>
      <c r="I1184" s="7">
        <v>3837</v>
      </c>
      <c r="J1184" s="7">
        <f xml:space="preserve"> Table1[[#This Row],[actual_price]] * Table1[[#This Row],[rating_count]]</f>
        <v>229836300</v>
      </c>
      <c r="K1184" s="8" t="str">
        <f>IF(Table1[[#This Row],[actual_price]]&lt;200,"&lt;₹200",IF(Table1[[#This Row],[actual_price]]&lt;=500,"₹200–₹500","&gt;₹500"))</f>
        <v>&gt;₹500</v>
      </c>
      <c r="L1184" s="8">
        <f xml:space="preserve"> Table1[[#This Row],[rating]] + (Table1[[#This Row],[rating_count]] / 1000)</f>
        <v>8.2370000000000001</v>
      </c>
    </row>
    <row r="1185" spans="1:12" x14ac:dyDescent="0.25">
      <c r="A1185">
        <v>1184</v>
      </c>
      <c r="B1185" t="s">
        <v>2315</v>
      </c>
      <c r="C1185" t="s">
        <v>2316</v>
      </c>
      <c r="D1185" t="s">
        <v>2297</v>
      </c>
      <c r="E1185" s="7">
        <v>1699</v>
      </c>
      <c r="F1185" s="7">
        <v>1900</v>
      </c>
      <c r="G1185" s="9">
        <v>11</v>
      </c>
      <c r="H1185" s="7">
        <v>3.6</v>
      </c>
      <c r="I1185" s="7">
        <v>11456</v>
      </c>
      <c r="J1185" s="7">
        <f xml:space="preserve"> Table1[[#This Row],[actual_price]] * Table1[[#This Row],[rating_count]]</f>
        <v>21766400</v>
      </c>
      <c r="K1185" s="8" t="str">
        <f>IF(Table1[[#This Row],[actual_price]]&lt;200,"&lt;₹200",IF(Table1[[#This Row],[actual_price]]&lt;=500,"₹200–₹500","&gt;₹500"))</f>
        <v>&gt;₹500</v>
      </c>
      <c r="L1185" s="8">
        <f xml:space="preserve"> Table1[[#This Row],[rating]] + (Table1[[#This Row],[rating_count]] / 1000)</f>
        <v>15.055999999999999</v>
      </c>
    </row>
    <row r="1186" spans="1:12" x14ac:dyDescent="0.25">
      <c r="A1186">
        <v>1185</v>
      </c>
      <c r="B1186" t="s">
        <v>2317</v>
      </c>
      <c r="C1186" t="s">
        <v>2318</v>
      </c>
      <c r="D1186" t="s">
        <v>1956</v>
      </c>
      <c r="E1186" s="7">
        <v>649</v>
      </c>
      <c r="F1186" s="7">
        <v>999</v>
      </c>
      <c r="G1186" s="9">
        <v>35</v>
      </c>
      <c r="H1186" s="7">
        <v>3.8</v>
      </c>
      <c r="I1186" s="7">
        <v>49</v>
      </c>
      <c r="J1186" s="7">
        <f xml:space="preserve"> Table1[[#This Row],[actual_price]] * Table1[[#This Row],[rating_count]]</f>
        <v>48951</v>
      </c>
      <c r="K1186" s="8" t="str">
        <f>IF(Table1[[#This Row],[actual_price]]&lt;200,"&lt;₹200",IF(Table1[[#This Row],[actual_price]]&lt;=500,"₹200–₹500","&gt;₹500"))</f>
        <v>&gt;₹500</v>
      </c>
      <c r="L1186" s="8">
        <f xml:space="preserve"> Table1[[#This Row],[rating]] + (Table1[[#This Row],[rating_count]] / 1000)</f>
        <v>3.8489999999999998</v>
      </c>
    </row>
    <row r="1187" spans="1:12" x14ac:dyDescent="0.25">
      <c r="A1187">
        <v>1186</v>
      </c>
      <c r="B1187" t="s">
        <v>2319</v>
      </c>
      <c r="C1187" t="s">
        <v>2320</v>
      </c>
      <c r="D1187" t="s">
        <v>1994</v>
      </c>
      <c r="E1187" s="7">
        <v>3249</v>
      </c>
      <c r="F1187" s="7">
        <v>6375</v>
      </c>
      <c r="G1187" s="9">
        <v>49</v>
      </c>
      <c r="H1187" s="7">
        <v>4</v>
      </c>
      <c r="I1187" s="7">
        <v>4978</v>
      </c>
      <c r="J1187" s="7">
        <f xml:space="preserve"> Table1[[#This Row],[actual_price]] * Table1[[#This Row],[rating_count]]</f>
        <v>31734750</v>
      </c>
      <c r="K1187" s="8" t="str">
        <f>IF(Table1[[#This Row],[actual_price]]&lt;200,"&lt;₹200",IF(Table1[[#This Row],[actual_price]]&lt;=500,"₹200–₹500","&gt;₹500"))</f>
        <v>&gt;₹500</v>
      </c>
      <c r="L1187" s="8">
        <f xml:space="preserve"> Table1[[#This Row],[rating]] + (Table1[[#This Row],[rating_count]] / 1000)</f>
        <v>8.9779999999999998</v>
      </c>
    </row>
    <row r="1188" spans="1:12" x14ac:dyDescent="0.25">
      <c r="A1188">
        <v>1187</v>
      </c>
      <c r="B1188" t="s">
        <v>2321</v>
      </c>
      <c r="C1188" t="s">
        <v>2322</v>
      </c>
      <c r="D1188" t="s">
        <v>2035</v>
      </c>
      <c r="E1188" s="7">
        <v>199</v>
      </c>
      <c r="F1188" s="7">
        <v>499</v>
      </c>
      <c r="G1188" s="9">
        <v>60</v>
      </c>
      <c r="H1188" s="7">
        <v>4.0999999999999996</v>
      </c>
      <c r="I1188" s="7">
        <v>1996</v>
      </c>
      <c r="J1188" s="7">
        <f xml:space="preserve"> Table1[[#This Row],[actual_price]] * Table1[[#This Row],[rating_count]]</f>
        <v>996004</v>
      </c>
      <c r="K1188" s="8" t="str">
        <f>IF(Table1[[#This Row],[actual_price]]&lt;200,"&lt;₹200",IF(Table1[[#This Row],[actual_price]]&lt;=500,"₹200–₹500","&gt;₹500"))</f>
        <v>₹200–₹500</v>
      </c>
      <c r="L1188" s="8">
        <f xml:space="preserve"> Table1[[#This Row],[rating]] + (Table1[[#This Row],[rating_count]] / 1000)</f>
        <v>6.0960000000000001</v>
      </c>
    </row>
    <row r="1189" spans="1:12" x14ac:dyDescent="0.25">
      <c r="A1189">
        <v>1188</v>
      </c>
      <c r="B1189" t="s">
        <v>2323</v>
      </c>
      <c r="C1189" t="s">
        <v>2324</v>
      </c>
      <c r="D1189" t="s">
        <v>2067</v>
      </c>
      <c r="E1189" s="7">
        <v>1099</v>
      </c>
      <c r="F1189" s="7">
        <v>1899</v>
      </c>
      <c r="G1189" s="9">
        <v>42</v>
      </c>
      <c r="H1189" s="7">
        <v>4.3</v>
      </c>
      <c r="I1189" s="7">
        <v>1811</v>
      </c>
      <c r="J1189" s="7">
        <f xml:space="preserve"> Table1[[#This Row],[actual_price]] * Table1[[#This Row],[rating_count]]</f>
        <v>3439089</v>
      </c>
      <c r="K1189" s="8" t="str">
        <f>IF(Table1[[#This Row],[actual_price]]&lt;200,"&lt;₹200",IF(Table1[[#This Row],[actual_price]]&lt;=500,"₹200–₹500","&gt;₹500"))</f>
        <v>&gt;₹500</v>
      </c>
      <c r="L1189" s="8">
        <f xml:space="preserve"> Table1[[#This Row],[rating]] + (Table1[[#This Row],[rating_count]] / 1000)</f>
        <v>6.1109999999999998</v>
      </c>
    </row>
    <row r="1190" spans="1:12" x14ac:dyDescent="0.25">
      <c r="A1190">
        <v>1189</v>
      </c>
      <c r="B1190" t="s">
        <v>2325</v>
      </c>
      <c r="C1190" t="s">
        <v>2326</v>
      </c>
      <c r="D1190" t="s">
        <v>1953</v>
      </c>
      <c r="E1190" s="7">
        <v>664</v>
      </c>
      <c r="F1190" s="7">
        <v>1490</v>
      </c>
      <c r="G1190" s="9">
        <v>55</v>
      </c>
      <c r="H1190" s="7">
        <v>4</v>
      </c>
      <c r="I1190" s="7">
        <v>2198</v>
      </c>
      <c r="J1190" s="7">
        <f xml:space="preserve"> Table1[[#This Row],[actual_price]] * Table1[[#This Row],[rating_count]]</f>
        <v>3275020</v>
      </c>
      <c r="K1190" s="8" t="str">
        <f>IF(Table1[[#This Row],[actual_price]]&lt;200,"&lt;₹200",IF(Table1[[#This Row],[actual_price]]&lt;=500,"₹200–₹500","&gt;₹500"))</f>
        <v>&gt;₹500</v>
      </c>
      <c r="L1190" s="8">
        <f xml:space="preserve"> Table1[[#This Row],[rating]] + (Table1[[#This Row],[rating_count]] / 1000)</f>
        <v>6.1980000000000004</v>
      </c>
    </row>
    <row r="1191" spans="1:12" x14ac:dyDescent="0.25">
      <c r="A1191">
        <v>1190</v>
      </c>
      <c r="B1191" t="s">
        <v>2327</v>
      </c>
      <c r="C1191" t="s">
        <v>2328</v>
      </c>
      <c r="D1191" t="s">
        <v>2074</v>
      </c>
      <c r="E1191" s="7">
        <v>260</v>
      </c>
      <c r="F1191" s="7">
        <v>350</v>
      </c>
      <c r="G1191" s="9">
        <v>26</v>
      </c>
      <c r="H1191" s="7">
        <v>3.9</v>
      </c>
      <c r="I1191" s="7">
        <v>13127</v>
      </c>
      <c r="J1191" s="7">
        <f xml:space="preserve"> Table1[[#This Row],[actual_price]] * Table1[[#This Row],[rating_count]]</f>
        <v>4594450</v>
      </c>
      <c r="K1191" s="8" t="str">
        <f>IF(Table1[[#This Row],[actual_price]]&lt;200,"&lt;₹200",IF(Table1[[#This Row],[actual_price]]&lt;=500,"₹200–₹500","&gt;₹500"))</f>
        <v>₹200–₹500</v>
      </c>
      <c r="L1191" s="8">
        <f xml:space="preserve"> Table1[[#This Row],[rating]] + (Table1[[#This Row],[rating_count]] / 1000)</f>
        <v>17.027000000000001</v>
      </c>
    </row>
    <row r="1192" spans="1:12" x14ac:dyDescent="0.25">
      <c r="A1192">
        <v>1191</v>
      </c>
      <c r="B1192" t="s">
        <v>2329</v>
      </c>
      <c r="C1192" t="s">
        <v>2330</v>
      </c>
      <c r="D1192" t="s">
        <v>2010</v>
      </c>
      <c r="E1192" s="7">
        <v>6499</v>
      </c>
      <c r="F1192" s="7">
        <v>8500</v>
      </c>
      <c r="G1192" s="9">
        <v>24</v>
      </c>
      <c r="H1192" s="7">
        <v>4.4000000000000004</v>
      </c>
      <c r="I1192" s="7">
        <v>5865</v>
      </c>
      <c r="J1192" s="7">
        <f xml:space="preserve"> Table1[[#This Row],[actual_price]] * Table1[[#This Row],[rating_count]]</f>
        <v>49852500</v>
      </c>
      <c r="K1192" s="8" t="str">
        <f>IF(Table1[[#This Row],[actual_price]]&lt;200,"&lt;₹200",IF(Table1[[#This Row],[actual_price]]&lt;=500,"₹200–₹500","&gt;₹500"))</f>
        <v>&gt;₹500</v>
      </c>
      <c r="L1192" s="8">
        <f xml:space="preserve"> Table1[[#This Row],[rating]] + (Table1[[#This Row],[rating_count]] / 1000)</f>
        <v>10.265000000000001</v>
      </c>
    </row>
    <row r="1193" spans="1:12" x14ac:dyDescent="0.25">
      <c r="A1193">
        <v>1192</v>
      </c>
      <c r="B1193" t="s">
        <v>2331</v>
      </c>
      <c r="C1193" t="s">
        <v>2332</v>
      </c>
      <c r="D1193" t="s">
        <v>2333</v>
      </c>
      <c r="E1193" s="7">
        <v>1484</v>
      </c>
      <c r="F1193" s="7">
        <v>2499</v>
      </c>
      <c r="G1193" s="9">
        <v>41</v>
      </c>
      <c r="H1193" s="7">
        <v>3.7</v>
      </c>
      <c r="I1193" s="7">
        <v>1067</v>
      </c>
      <c r="J1193" s="7">
        <f xml:space="preserve"> Table1[[#This Row],[actual_price]] * Table1[[#This Row],[rating_count]]</f>
        <v>2666433</v>
      </c>
      <c r="K1193" s="8" t="str">
        <f>IF(Table1[[#This Row],[actual_price]]&lt;200,"&lt;₹200",IF(Table1[[#This Row],[actual_price]]&lt;=500,"₹200–₹500","&gt;₹500"))</f>
        <v>&gt;₹500</v>
      </c>
      <c r="L1193" s="8">
        <f xml:space="preserve"> Table1[[#This Row],[rating]] + (Table1[[#This Row],[rating_count]] / 1000)</f>
        <v>4.7670000000000003</v>
      </c>
    </row>
    <row r="1194" spans="1:12" x14ac:dyDescent="0.25">
      <c r="A1194">
        <v>1193</v>
      </c>
      <c r="B1194" t="s">
        <v>2334</v>
      </c>
      <c r="C1194" t="s">
        <v>2335</v>
      </c>
      <c r="D1194" t="s">
        <v>2038</v>
      </c>
      <c r="E1194" s="7">
        <v>999</v>
      </c>
      <c r="F1194" s="7">
        <v>1560</v>
      </c>
      <c r="G1194" s="9">
        <v>36</v>
      </c>
      <c r="H1194" s="7">
        <v>3.6</v>
      </c>
      <c r="I1194" s="7">
        <v>4881</v>
      </c>
      <c r="J1194" s="7">
        <f xml:space="preserve"> Table1[[#This Row],[actual_price]] * Table1[[#This Row],[rating_count]]</f>
        <v>7614360</v>
      </c>
      <c r="K1194" s="8" t="str">
        <f>IF(Table1[[#This Row],[actual_price]]&lt;200,"&lt;₹200",IF(Table1[[#This Row],[actual_price]]&lt;=500,"₹200–₹500","&gt;₹500"))</f>
        <v>&gt;₹500</v>
      </c>
      <c r="L1194" s="8">
        <f xml:space="preserve"> Table1[[#This Row],[rating]] + (Table1[[#This Row],[rating_count]] / 1000)</f>
        <v>8.4809999999999999</v>
      </c>
    </row>
    <row r="1195" spans="1:12" x14ac:dyDescent="0.25">
      <c r="A1195">
        <v>1194</v>
      </c>
      <c r="B1195" t="s">
        <v>2336</v>
      </c>
      <c r="C1195" t="s">
        <v>2337</v>
      </c>
      <c r="D1195" t="s">
        <v>2047</v>
      </c>
      <c r="E1195" s="7">
        <v>3299</v>
      </c>
      <c r="F1195" s="7">
        <v>6500</v>
      </c>
      <c r="G1195" s="9">
        <v>49</v>
      </c>
      <c r="H1195" s="7">
        <v>3.7</v>
      </c>
      <c r="I1195" s="7">
        <v>11217</v>
      </c>
      <c r="J1195" s="7">
        <f xml:space="preserve"> Table1[[#This Row],[actual_price]] * Table1[[#This Row],[rating_count]]</f>
        <v>72910500</v>
      </c>
      <c r="K1195" s="8" t="str">
        <f>IF(Table1[[#This Row],[actual_price]]&lt;200,"&lt;₹200",IF(Table1[[#This Row],[actual_price]]&lt;=500,"₹200–₹500","&gt;₹500"))</f>
        <v>&gt;₹500</v>
      </c>
      <c r="L1195" s="8">
        <f xml:space="preserve"> Table1[[#This Row],[rating]] + (Table1[[#This Row],[rating_count]] / 1000)</f>
        <v>14.917000000000002</v>
      </c>
    </row>
    <row r="1196" spans="1:12" x14ac:dyDescent="0.25">
      <c r="A1196">
        <v>1195</v>
      </c>
      <c r="B1196" t="s">
        <v>2338</v>
      </c>
      <c r="C1196" t="s">
        <v>2339</v>
      </c>
      <c r="D1196" t="s">
        <v>1988</v>
      </c>
      <c r="E1196" s="7">
        <v>259</v>
      </c>
      <c r="F1196" s="7">
        <v>999</v>
      </c>
      <c r="G1196" s="9">
        <v>74</v>
      </c>
      <c r="H1196" s="7">
        <v>4</v>
      </c>
      <c r="I1196" s="7">
        <v>43</v>
      </c>
      <c r="J1196" s="7">
        <f xml:space="preserve"> Table1[[#This Row],[actual_price]] * Table1[[#This Row],[rating_count]]</f>
        <v>42957</v>
      </c>
      <c r="K1196" s="8" t="str">
        <f>IF(Table1[[#This Row],[actual_price]]&lt;200,"&lt;₹200",IF(Table1[[#This Row],[actual_price]]&lt;=500,"₹200–₹500","&gt;₹500"))</f>
        <v>&gt;₹500</v>
      </c>
      <c r="L1196" s="8">
        <f xml:space="preserve"> Table1[[#This Row],[rating]] + (Table1[[#This Row],[rating_count]] / 1000)</f>
        <v>4.0430000000000001</v>
      </c>
    </row>
    <row r="1197" spans="1:12" x14ac:dyDescent="0.25">
      <c r="A1197">
        <v>1196</v>
      </c>
      <c r="B1197" t="s">
        <v>2340</v>
      </c>
      <c r="C1197" t="s">
        <v>2341</v>
      </c>
      <c r="D1197" t="s">
        <v>1994</v>
      </c>
      <c r="E1197" s="7">
        <v>3249</v>
      </c>
      <c r="F1197" s="7">
        <v>7795</v>
      </c>
      <c r="G1197" s="9">
        <v>58</v>
      </c>
      <c r="H1197" s="7">
        <v>4.2</v>
      </c>
      <c r="I1197" s="7">
        <v>4664</v>
      </c>
      <c r="J1197" s="7">
        <f xml:space="preserve"> Table1[[#This Row],[actual_price]] * Table1[[#This Row],[rating_count]]</f>
        <v>36355880</v>
      </c>
      <c r="K1197" s="8" t="str">
        <f>IF(Table1[[#This Row],[actual_price]]&lt;200,"&lt;₹200",IF(Table1[[#This Row],[actual_price]]&lt;=500,"₹200–₹500","&gt;₹500"))</f>
        <v>&gt;₹500</v>
      </c>
      <c r="L1197" s="8">
        <f xml:space="preserve"> Table1[[#This Row],[rating]] + (Table1[[#This Row],[rating_count]] / 1000)</f>
        <v>8.8640000000000008</v>
      </c>
    </row>
    <row r="1198" spans="1:12" x14ac:dyDescent="0.25">
      <c r="A1198">
        <v>1197</v>
      </c>
      <c r="B1198" t="s">
        <v>2342</v>
      </c>
      <c r="C1198" t="s">
        <v>2343</v>
      </c>
      <c r="D1198" t="s">
        <v>2038</v>
      </c>
      <c r="E1198" s="7">
        <v>4280</v>
      </c>
      <c r="F1198" s="7">
        <v>5995</v>
      </c>
      <c r="G1198" s="9">
        <v>29</v>
      </c>
      <c r="H1198" s="7">
        <v>3.8</v>
      </c>
      <c r="I1198" s="7">
        <v>2112</v>
      </c>
      <c r="J1198" s="7">
        <f xml:space="preserve"> Table1[[#This Row],[actual_price]] * Table1[[#This Row],[rating_count]]</f>
        <v>12661440</v>
      </c>
      <c r="K1198" s="8" t="str">
        <f>IF(Table1[[#This Row],[actual_price]]&lt;200,"&lt;₹200",IF(Table1[[#This Row],[actual_price]]&lt;=500,"₹200–₹500","&gt;₹500"))</f>
        <v>&gt;₹500</v>
      </c>
      <c r="L1198" s="8">
        <f xml:space="preserve"> Table1[[#This Row],[rating]] + (Table1[[#This Row],[rating_count]] / 1000)</f>
        <v>5.9119999999999999</v>
      </c>
    </row>
    <row r="1199" spans="1:12" x14ac:dyDescent="0.25">
      <c r="A1199">
        <v>1198</v>
      </c>
      <c r="B1199" t="s">
        <v>2344</v>
      </c>
      <c r="C1199" t="s">
        <v>2345</v>
      </c>
      <c r="D1199" t="s">
        <v>2346</v>
      </c>
      <c r="E1199" s="7">
        <v>189</v>
      </c>
      <c r="F1199" s="7">
        <v>299</v>
      </c>
      <c r="G1199" s="9">
        <v>37</v>
      </c>
      <c r="H1199" s="7">
        <v>4.2</v>
      </c>
      <c r="I1199" s="7">
        <v>2737</v>
      </c>
      <c r="J1199" s="7">
        <f xml:space="preserve"> Table1[[#This Row],[actual_price]] * Table1[[#This Row],[rating_count]]</f>
        <v>818363</v>
      </c>
      <c r="K1199" s="8" t="str">
        <f>IF(Table1[[#This Row],[actual_price]]&lt;200,"&lt;₹200",IF(Table1[[#This Row],[actual_price]]&lt;=500,"₹200–₹500","&gt;₹500"))</f>
        <v>₹200–₹500</v>
      </c>
      <c r="L1199" s="8">
        <f xml:space="preserve"> Table1[[#This Row],[rating]] + (Table1[[#This Row],[rating_count]] / 1000)</f>
        <v>6.9370000000000003</v>
      </c>
    </row>
    <row r="1200" spans="1:12" x14ac:dyDescent="0.25">
      <c r="A1200">
        <v>1199</v>
      </c>
      <c r="B1200" t="s">
        <v>2347</v>
      </c>
      <c r="C1200" t="s">
        <v>2348</v>
      </c>
      <c r="D1200" t="s">
        <v>2124</v>
      </c>
      <c r="E1200" s="7">
        <v>1449</v>
      </c>
      <c r="F1200" s="7">
        <v>2349</v>
      </c>
      <c r="G1200" s="9">
        <v>38</v>
      </c>
      <c r="H1200" s="7">
        <v>3.9</v>
      </c>
      <c r="I1200" s="7">
        <v>9019</v>
      </c>
      <c r="J1200" s="7">
        <f xml:space="preserve"> Table1[[#This Row],[actual_price]] * Table1[[#This Row],[rating_count]]</f>
        <v>21185631</v>
      </c>
      <c r="K1200" s="8" t="str">
        <f>IF(Table1[[#This Row],[actual_price]]&lt;200,"&lt;₹200",IF(Table1[[#This Row],[actual_price]]&lt;=500,"₹200–₹500","&gt;₹500"))</f>
        <v>&gt;₹500</v>
      </c>
      <c r="L1200" s="8">
        <f xml:space="preserve"> Table1[[#This Row],[rating]] + (Table1[[#This Row],[rating_count]] / 1000)</f>
        <v>12.919</v>
      </c>
    </row>
    <row r="1201" spans="1:12" x14ac:dyDescent="0.25">
      <c r="A1201">
        <v>1200</v>
      </c>
      <c r="B1201" t="s">
        <v>2349</v>
      </c>
      <c r="C1201" t="s">
        <v>2350</v>
      </c>
      <c r="D1201" t="s">
        <v>2035</v>
      </c>
      <c r="E1201" s="7">
        <v>199</v>
      </c>
      <c r="F1201" s="7">
        <v>499</v>
      </c>
      <c r="G1201" s="9">
        <v>60</v>
      </c>
      <c r="H1201" s="7">
        <v>4</v>
      </c>
      <c r="I1201" s="7">
        <v>10234</v>
      </c>
      <c r="J1201" s="7">
        <f xml:space="preserve"> Table1[[#This Row],[actual_price]] * Table1[[#This Row],[rating_count]]</f>
        <v>5106766</v>
      </c>
      <c r="K1201" s="8" t="str">
        <f>IF(Table1[[#This Row],[actual_price]]&lt;200,"&lt;₹200",IF(Table1[[#This Row],[actual_price]]&lt;=500,"₹200–₹500","&gt;₹500"))</f>
        <v>₹200–₹500</v>
      </c>
      <c r="L1201" s="8">
        <f xml:space="preserve"> Table1[[#This Row],[rating]] + (Table1[[#This Row],[rating_count]] / 1000)</f>
        <v>14.234</v>
      </c>
    </row>
    <row r="1202" spans="1:12" x14ac:dyDescent="0.25">
      <c r="A1202">
        <v>1201</v>
      </c>
      <c r="B1202" t="s">
        <v>2351</v>
      </c>
      <c r="C1202" t="s">
        <v>2352</v>
      </c>
      <c r="D1202" t="s">
        <v>2353</v>
      </c>
      <c r="E1202" s="7">
        <v>474</v>
      </c>
      <c r="F1202" s="7">
        <v>1299</v>
      </c>
      <c r="G1202" s="9">
        <v>64</v>
      </c>
      <c r="H1202" s="7">
        <v>4.0999999999999996</v>
      </c>
      <c r="I1202" s="7">
        <v>550</v>
      </c>
      <c r="J1202" s="7">
        <f xml:space="preserve"> Table1[[#This Row],[actual_price]] * Table1[[#This Row],[rating_count]]</f>
        <v>714450</v>
      </c>
      <c r="K1202" s="8" t="str">
        <f>IF(Table1[[#This Row],[actual_price]]&lt;200,"&lt;₹200",IF(Table1[[#This Row],[actual_price]]&lt;=500,"₹200–₹500","&gt;₹500"))</f>
        <v>&gt;₹500</v>
      </c>
      <c r="L1202" s="8">
        <f xml:space="preserve"> Table1[[#This Row],[rating]] + (Table1[[#This Row],[rating_count]] / 1000)</f>
        <v>4.6499999999999995</v>
      </c>
    </row>
    <row r="1203" spans="1:12" x14ac:dyDescent="0.25">
      <c r="A1203">
        <v>1202</v>
      </c>
      <c r="B1203" t="s">
        <v>2354</v>
      </c>
      <c r="C1203" t="s">
        <v>2355</v>
      </c>
      <c r="D1203" t="s">
        <v>1988</v>
      </c>
      <c r="E1203" s="7">
        <v>279</v>
      </c>
      <c r="F1203" s="7">
        <v>499</v>
      </c>
      <c r="G1203" s="9">
        <v>44</v>
      </c>
      <c r="H1203" s="7">
        <v>4.8</v>
      </c>
      <c r="I1203" s="7">
        <v>28</v>
      </c>
      <c r="J1203" s="7">
        <f xml:space="preserve"> Table1[[#This Row],[actual_price]] * Table1[[#This Row],[rating_count]]</f>
        <v>13972</v>
      </c>
      <c r="K1203" s="8" t="str">
        <f>IF(Table1[[#This Row],[actual_price]]&lt;200,"&lt;₹200",IF(Table1[[#This Row],[actual_price]]&lt;=500,"₹200–₹500","&gt;₹500"))</f>
        <v>₹200–₹500</v>
      </c>
      <c r="L1203" s="8">
        <f xml:space="preserve"> Table1[[#This Row],[rating]] + (Table1[[#This Row],[rating_count]] / 1000)</f>
        <v>4.8279999999999994</v>
      </c>
    </row>
    <row r="1204" spans="1:12" x14ac:dyDescent="0.25">
      <c r="A1204">
        <v>1203</v>
      </c>
      <c r="B1204" t="s">
        <v>2356</v>
      </c>
      <c r="C1204" t="s">
        <v>2357</v>
      </c>
      <c r="D1204" t="s">
        <v>2124</v>
      </c>
      <c r="E1204" s="7">
        <v>1999</v>
      </c>
      <c r="F1204" s="7">
        <v>4775</v>
      </c>
      <c r="G1204" s="9">
        <v>58</v>
      </c>
      <c r="H1204" s="7">
        <v>4.2</v>
      </c>
      <c r="I1204" s="7">
        <v>1353</v>
      </c>
      <c r="J1204" s="7">
        <f xml:space="preserve"> Table1[[#This Row],[actual_price]] * Table1[[#This Row],[rating_count]]</f>
        <v>6460575</v>
      </c>
      <c r="K1204" s="8" t="str">
        <f>IF(Table1[[#This Row],[actual_price]]&lt;200,"&lt;₹200",IF(Table1[[#This Row],[actual_price]]&lt;=500,"₹200–₹500","&gt;₹500"))</f>
        <v>&gt;₹500</v>
      </c>
      <c r="L1204" s="8">
        <f xml:space="preserve"> Table1[[#This Row],[rating]] + (Table1[[#This Row],[rating_count]] / 1000)</f>
        <v>5.5529999999999999</v>
      </c>
    </row>
    <row r="1205" spans="1:12" x14ac:dyDescent="0.25">
      <c r="A1205">
        <v>1204</v>
      </c>
      <c r="B1205" t="s">
        <v>2358</v>
      </c>
      <c r="C1205" t="s">
        <v>2359</v>
      </c>
      <c r="D1205" t="s">
        <v>1962</v>
      </c>
      <c r="E1205" s="7">
        <v>799</v>
      </c>
      <c r="F1205" s="7">
        <v>1230</v>
      </c>
      <c r="G1205" s="9">
        <v>35</v>
      </c>
      <c r="H1205" s="7">
        <v>4.0999999999999996</v>
      </c>
      <c r="I1205" s="7">
        <v>2138</v>
      </c>
      <c r="J1205" s="7">
        <f xml:space="preserve"> Table1[[#This Row],[actual_price]] * Table1[[#This Row],[rating_count]]</f>
        <v>2629740</v>
      </c>
      <c r="K1205" s="8" t="str">
        <f>IF(Table1[[#This Row],[actual_price]]&lt;200,"&lt;₹200",IF(Table1[[#This Row],[actual_price]]&lt;=500,"₹200–₹500","&gt;₹500"))</f>
        <v>&gt;₹500</v>
      </c>
      <c r="L1205" s="8">
        <f xml:space="preserve"> Table1[[#This Row],[rating]] + (Table1[[#This Row],[rating_count]] / 1000)</f>
        <v>6.2379999999999995</v>
      </c>
    </row>
    <row r="1206" spans="1:12" x14ac:dyDescent="0.25">
      <c r="A1206">
        <v>1205</v>
      </c>
      <c r="B1206" t="s">
        <v>2360</v>
      </c>
      <c r="C1206" t="s">
        <v>2361</v>
      </c>
      <c r="D1206" t="s">
        <v>2101</v>
      </c>
      <c r="E1206" s="7">
        <v>949</v>
      </c>
      <c r="F1206" s="7">
        <v>1999</v>
      </c>
      <c r="G1206" s="9">
        <v>53</v>
      </c>
      <c r="H1206" s="7">
        <v>4</v>
      </c>
      <c r="I1206" s="7">
        <v>1679</v>
      </c>
      <c r="J1206" s="7">
        <f xml:space="preserve"> Table1[[#This Row],[actual_price]] * Table1[[#This Row],[rating_count]]</f>
        <v>3356321</v>
      </c>
      <c r="K1206" s="8" t="str">
        <f>IF(Table1[[#This Row],[actual_price]]&lt;200,"&lt;₹200",IF(Table1[[#This Row],[actual_price]]&lt;=500,"₹200–₹500","&gt;₹500"))</f>
        <v>&gt;₹500</v>
      </c>
      <c r="L1206" s="8">
        <f xml:space="preserve"> Table1[[#This Row],[rating]] + (Table1[[#This Row],[rating_count]] / 1000)</f>
        <v>5.6790000000000003</v>
      </c>
    </row>
    <row r="1207" spans="1:12" x14ac:dyDescent="0.25">
      <c r="A1207">
        <v>1206</v>
      </c>
      <c r="B1207" t="s">
        <v>2362</v>
      </c>
      <c r="C1207" t="s">
        <v>2363</v>
      </c>
      <c r="D1207" t="s">
        <v>2364</v>
      </c>
      <c r="E1207" s="7">
        <v>3657.66</v>
      </c>
      <c r="F1207" s="7">
        <v>5156</v>
      </c>
      <c r="G1207" s="9">
        <v>29</v>
      </c>
      <c r="H1207" s="7">
        <v>3.9</v>
      </c>
      <c r="I1207" s="7">
        <v>12837</v>
      </c>
      <c r="J1207" s="7">
        <f xml:space="preserve"> Table1[[#This Row],[actual_price]] * Table1[[#This Row],[rating_count]]</f>
        <v>66187572</v>
      </c>
      <c r="K1207" s="8" t="str">
        <f>IF(Table1[[#This Row],[actual_price]]&lt;200,"&lt;₹200",IF(Table1[[#This Row],[actual_price]]&lt;=500,"₹200–₹500","&gt;₹500"))</f>
        <v>&gt;₹500</v>
      </c>
      <c r="L1207" s="8">
        <f xml:space="preserve"> Table1[[#This Row],[rating]] + (Table1[[#This Row],[rating_count]] / 1000)</f>
        <v>16.736999999999998</v>
      </c>
    </row>
    <row r="1208" spans="1:12" x14ac:dyDescent="0.25">
      <c r="A1208">
        <v>1207</v>
      </c>
      <c r="B1208" t="s">
        <v>2365</v>
      </c>
      <c r="C1208" t="s">
        <v>2366</v>
      </c>
      <c r="D1208" t="s">
        <v>2367</v>
      </c>
      <c r="E1208" s="7">
        <v>1699</v>
      </c>
      <c r="F1208" s="7">
        <v>1999</v>
      </c>
      <c r="G1208" s="9">
        <v>15</v>
      </c>
      <c r="H1208" s="7">
        <v>4.0999999999999996</v>
      </c>
      <c r="I1208" s="7">
        <v>8873</v>
      </c>
      <c r="J1208" s="7">
        <f xml:space="preserve"> Table1[[#This Row],[actual_price]] * Table1[[#This Row],[rating_count]]</f>
        <v>17737127</v>
      </c>
      <c r="K1208" s="8" t="str">
        <f>IF(Table1[[#This Row],[actual_price]]&lt;200,"&lt;₹200",IF(Table1[[#This Row],[actual_price]]&lt;=500,"₹200–₹500","&gt;₹500"))</f>
        <v>&gt;₹500</v>
      </c>
      <c r="L1208" s="8">
        <f xml:space="preserve"> Table1[[#This Row],[rating]] + (Table1[[#This Row],[rating_count]] / 1000)</f>
        <v>12.972999999999999</v>
      </c>
    </row>
    <row r="1209" spans="1:12" x14ac:dyDescent="0.25">
      <c r="A1209">
        <v>1208</v>
      </c>
      <c r="B1209" t="s">
        <v>2368</v>
      </c>
      <c r="C1209" t="s">
        <v>2369</v>
      </c>
      <c r="D1209" t="s">
        <v>2038</v>
      </c>
      <c r="E1209" s="7">
        <v>1849</v>
      </c>
      <c r="F1209" s="7">
        <v>2095</v>
      </c>
      <c r="G1209" s="9">
        <v>12</v>
      </c>
      <c r="H1209" s="7">
        <v>4.3</v>
      </c>
      <c r="I1209" s="7">
        <v>7681</v>
      </c>
      <c r="J1209" s="7">
        <f xml:space="preserve"> Table1[[#This Row],[actual_price]] * Table1[[#This Row],[rating_count]]</f>
        <v>16091695</v>
      </c>
      <c r="K1209" s="8" t="str">
        <f>IF(Table1[[#This Row],[actual_price]]&lt;200,"&lt;₹200",IF(Table1[[#This Row],[actual_price]]&lt;=500,"₹200–₹500","&gt;₹500"))</f>
        <v>&gt;₹500</v>
      </c>
      <c r="L1209" s="8">
        <f xml:space="preserve"> Table1[[#This Row],[rating]] + (Table1[[#This Row],[rating_count]] / 1000)</f>
        <v>11.981</v>
      </c>
    </row>
    <row r="1210" spans="1:12" x14ac:dyDescent="0.25">
      <c r="A1210">
        <v>1209</v>
      </c>
      <c r="B1210" t="s">
        <v>2370</v>
      </c>
      <c r="C1210" t="s">
        <v>2371</v>
      </c>
      <c r="D1210" t="s">
        <v>1959</v>
      </c>
      <c r="E1210" s="7">
        <v>12499</v>
      </c>
      <c r="F1210" s="7">
        <v>19825</v>
      </c>
      <c r="G1210" s="9">
        <v>37</v>
      </c>
      <c r="H1210" s="7">
        <v>4.0999999999999996</v>
      </c>
      <c r="I1210" s="7">
        <v>322</v>
      </c>
      <c r="J1210" s="7">
        <f xml:space="preserve"> Table1[[#This Row],[actual_price]] * Table1[[#This Row],[rating_count]]</f>
        <v>6383650</v>
      </c>
      <c r="K1210" s="8" t="str">
        <f>IF(Table1[[#This Row],[actual_price]]&lt;200,"&lt;₹200",IF(Table1[[#This Row],[actual_price]]&lt;=500,"₹200–₹500","&gt;₹500"))</f>
        <v>&gt;₹500</v>
      </c>
      <c r="L1210" s="8">
        <f xml:space="preserve"> Table1[[#This Row],[rating]] + (Table1[[#This Row],[rating_count]] / 1000)</f>
        <v>4.4219999999999997</v>
      </c>
    </row>
    <row r="1211" spans="1:12" x14ac:dyDescent="0.25">
      <c r="A1211">
        <v>1210</v>
      </c>
      <c r="B1211" t="s">
        <v>2372</v>
      </c>
      <c r="C1211" t="s">
        <v>2373</v>
      </c>
      <c r="D1211" t="s">
        <v>1991</v>
      </c>
      <c r="E1211" s="7">
        <v>1099</v>
      </c>
      <c r="F1211" s="7">
        <v>1920</v>
      </c>
      <c r="G1211" s="9">
        <v>43</v>
      </c>
      <c r="H1211" s="7">
        <v>4.2</v>
      </c>
      <c r="I1211" s="7">
        <v>9772</v>
      </c>
      <c r="J1211" s="7">
        <f xml:space="preserve"> Table1[[#This Row],[actual_price]] * Table1[[#This Row],[rating_count]]</f>
        <v>18762240</v>
      </c>
      <c r="K1211" s="8" t="str">
        <f>IF(Table1[[#This Row],[actual_price]]&lt;200,"&lt;₹200",IF(Table1[[#This Row],[actual_price]]&lt;=500,"₹200–₹500","&gt;₹500"))</f>
        <v>&gt;₹500</v>
      </c>
      <c r="L1211" s="8">
        <f xml:space="preserve"> Table1[[#This Row],[rating]] + (Table1[[#This Row],[rating_count]] / 1000)</f>
        <v>13.972000000000001</v>
      </c>
    </row>
    <row r="1212" spans="1:12" x14ac:dyDescent="0.25">
      <c r="A1212">
        <v>1211</v>
      </c>
      <c r="B1212" t="s">
        <v>2374</v>
      </c>
      <c r="C1212" t="s">
        <v>2375</v>
      </c>
      <c r="D1212" t="s">
        <v>2297</v>
      </c>
      <c r="E1212" s="7">
        <v>8199</v>
      </c>
      <c r="F1212" s="7">
        <v>16000</v>
      </c>
      <c r="G1212" s="9">
        <v>49</v>
      </c>
      <c r="H1212" s="7">
        <v>3.9</v>
      </c>
      <c r="I1212" s="7">
        <v>18497</v>
      </c>
      <c r="J1212" s="7">
        <f xml:space="preserve"> Table1[[#This Row],[actual_price]] * Table1[[#This Row],[rating_count]]</f>
        <v>295952000</v>
      </c>
      <c r="K1212" s="8" t="str">
        <f>IF(Table1[[#This Row],[actual_price]]&lt;200,"&lt;₹200",IF(Table1[[#This Row],[actual_price]]&lt;=500,"₹200–₹500","&gt;₹500"))</f>
        <v>&gt;₹500</v>
      </c>
      <c r="L1212" s="8">
        <f xml:space="preserve"> Table1[[#This Row],[rating]] + (Table1[[#This Row],[rating_count]] / 1000)</f>
        <v>22.396999999999998</v>
      </c>
    </row>
    <row r="1213" spans="1:12" x14ac:dyDescent="0.25">
      <c r="A1213">
        <v>1212</v>
      </c>
      <c r="B1213" t="s">
        <v>2376</v>
      </c>
      <c r="C1213" t="s">
        <v>2377</v>
      </c>
      <c r="D1213" t="s">
        <v>2047</v>
      </c>
      <c r="E1213" s="7">
        <v>499</v>
      </c>
      <c r="F1213" s="7">
        <v>2199</v>
      </c>
      <c r="G1213" s="9">
        <v>77</v>
      </c>
      <c r="H1213" s="7">
        <v>3.7</v>
      </c>
      <c r="I1213" s="7">
        <v>53</v>
      </c>
      <c r="J1213" s="7">
        <f xml:space="preserve"> Table1[[#This Row],[actual_price]] * Table1[[#This Row],[rating_count]]</f>
        <v>116547</v>
      </c>
      <c r="K1213" s="8" t="str">
        <f>IF(Table1[[#This Row],[actual_price]]&lt;200,"&lt;₹200",IF(Table1[[#This Row],[actual_price]]&lt;=500,"₹200–₹500","&gt;₹500"))</f>
        <v>&gt;₹500</v>
      </c>
      <c r="L1213" s="8">
        <f xml:space="preserve"> Table1[[#This Row],[rating]] + (Table1[[#This Row],[rating_count]] / 1000)</f>
        <v>3.7530000000000001</v>
      </c>
    </row>
    <row r="1214" spans="1:12" x14ac:dyDescent="0.25">
      <c r="A1214">
        <v>1213</v>
      </c>
      <c r="B1214" t="s">
        <v>2378</v>
      </c>
      <c r="C1214" t="s">
        <v>2379</v>
      </c>
      <c r="D1214" t="s">
        <v>2054</v>
      </c>
      <c r="E1214" s="7">
        <v>6999</v>
      </c>
      <c r="F1214" s="7">
        <v>14999</v>
      </c>
      <c r="G1214" s="9">
        <v>53</v>
      </c>
      <c r="H1214" s="7">
        <v>4.0999999999999996</v>
      </c>
      <c r="I1214" s="7">
        <v>1728</v>
      </c>
      <c r="J1214" s="7">
        <f xml:space="preserve"> Table1[[#This Row],[actual_price]] * Table1[[#This Row],[rating_count]]</f>
        <v>25918272</v>
      </c>
      <c r="K1214" s="8" t="str">
        <f>IF(Table1[[#This Row],[actual_price]]&lt;200,"&lt;₹200",IF(Table1[[#This Row],[actual_price]]&lt;=500,"₹200–₹500","&gt;₹500"))</f>
        <v>&gt;₹500</v>
      </c>
      <c r="L1214" s="8">
        <f xml:space="preserve"> Table1[[#This Row],[rating]] + (Table1[[#This Row],[rating_count]] / 1000)</f>
        <v>5.8279999999999994</v>
      </c>
    </row>
    <row r="1215" spans="1:12" x14ac:dyDescent="0.25">
      <c r="A1215">
        <v>1214</v>
      </c>
      <c r="B1215" t="s">
        <v>2380</v>
      </c>
      <c r="C1215" t="s">
        <v>2381</v>
      </c>
      <c r="D1215" t="s">
        <v>2121</v>
      </c>
      <c r="E1215" s="7">
        <v>1595</v>
      </c>
      <c r="F1215" s="7">
        <v>1799</v>
      </c>
      <c r="G1215" s="9">
        <v>11</v>
      </c>
      <c r="H1215" s="7">
        <v>4</v>
      </c>
      <c r="I1215" s="7">
        <v>2877</v>
      </c>
      <c r="J1215" s="7">
        <f xml:space="preserve"> Table1[[#This Row],[actual_price]] * Table1[[#This Row],[rating_count]]</f>
        <v>5175723</v>
      </c>
      <c r="K1215" s="8" t="str">
        <f>IF(Table1[[#This Row],[actual_price]]&lt;200,"&lt;₹200",IF(Table1[[#This Row],[actual_price]]&lt;=500,"₹200–₹500","&gt;₹500"))</f>
        <v>&gt;₹500</v>
      </c>
      <c r="L1215" s="8">
        <f xml:space="preserve"> Table1[[#This Row],[rating]] + (Table1[[#This Row],[rating_count]] / 1000)</f>
        <v>6.8769999999999998</v>
      </c>
    </row>
    <row r="1216" spans="1:12" x14ac:dyDescent="0.25">
      <c r="A1216">
        <v>1215</v>
      </c>
      <c r="B1216" t="s">
        <v>2382</v>
      </c>
      <c r="C1216" t="s">
        <v>2383</v>
      </c>
      <c r="D1216" t="s">
        <v>1991</v>
      </c>
      <c r="E1216" s="7">
        <v>1049</v>
      </c>
      <c r="F1216" s="7">
        <v>1950</v>
      </c>
      <c r="G1216" s="9">
        <v>46</v>
      </c>
      <c r="H1216" s="7">
        <v>3.8</v>
      </c>
      <c r="I1216" s="7">
        <v>250</v>
      </c>
      <c r="J1216" s="7">
        <f xml:space="preserve"> Table1[[#This Row],[actual_price]] * Table1[[#This Row],[rating_count]]</f>
        <v>487500</v>
      </c>
      <c r="K1216" s="8" t="str">
        <f>IF(Table1[[#This Row],[actual_price]]&lt;200,"&lt;₹200",IF(Table1[[#This Row],[actual_price]]&lt;=500,"₹200–₹500","&gt;₹500"))</f>
        <v>&gt;₹500</v>
      </c>
      <c r="L1216" s="8">
        <f xml:space="preserve"> Table1[[#This Row],[rating]] + (Table1[[#This Row],[rating_count]] / 1000)</f>
        <v>4.05</v>
      </c>
    </row>
    <row r="1217" spans="1:12" x14ac:dyDescent="0.25">
      <c r="A1217">
        <v>1216</v>
      </c>
      <c r="B1217" t="s">
        <v>2384</v>
      </c>
      <c r="C1217" t="s">
        <v>2385</v>
      </c>
      <c r="D1217" t="s">
        <v>2007</v>
      </c>
      <c r="E1217" s="7">
        <v>1182</v>
      </c>
      <c r="F1217" s="7">
        <v>2995</v>
      </c>
      <c r="G1217" s="9">
        <v>61</v>
      </c>
      <c r="H1217" s="7">
        <v>4.2</v>
      </c>
      <c r="I1217" s="7">
        <v>5178</v>
      </c>
      <c r="J1217" s="7">
        <f xml:space="preserve"> Table1[[#This Row],[actual_price]] * Table1[[#This Row],[rating_count]]</f>
        <v>15508110</v>
      </c>
      <c r="K1217" s="8" t="str">
        <f>IF(Table1[[#This Row],[actual_price]]&lt;200,"&lt;₹200",IF(Table1[[#This Row],[actual_price]]&lt;=500,"₹200–₹500","&gt;₹500"))</f>
        <v>&gt;₹500</v>
      </c>
      <c r="L1217" s="8">
        <f xml:space="preserve"> Table1[[#This Row],[rating]] + (Table1[[#This Row],[rating_count]] / 1000)</f>
        <v>9.3780000000000001</v>
      </c>
    </row>
    <row r="1218" spans="1:12" x14ac:dyDescent="0.25">
      <c r="A1218">
        <v>1217</v>
      </c>
      <c r="B1218" t="s">
        <v>2386</v>
      </c>
      <c r="C1218" t="s">
        <v>2387</v>
      </c>
      <c r="D1218" t="s">
        <v>1962</v>
      </c>
      <c r="E1218" s="7">
        <v>499</v>
      </c>
      <c r="F1218" s="7">
        <v>999</v>
      </c>
      <c r="G1218" s="9">
        <v>50</v>
      </c>
      <c r="H1218" s="7">
        <v>4.5999999999999996</v>
      </c>
      <c r="I1218" s="7">
        <v>79</v>
      </c>
      <c r="J1218" s="7">
        <f xml:space="preserve"> Table1[[#This Row],[actual_price]] * Table1[[#This Row],[rating_count]]</f>
        <v>78921</v>
      </c>
      <c r="K1218" s="8" t="str">
        <f>IF(Table1[[#This Row],[actual_price]]&lt;200,"&lt;₹200",IF(Table1[[#This Row],[actual_price]]&lt;=500,"₹200–₹500","&gt;₹500"))</f>
        <v>&gt;₹500</v>
      </c>
      <c r="L1218" s="8">
        <f xml:space="preserve"> Table1[[#This Row],[rating]] + (Table1[[#This Row],[rating_count]] / 1000)</f>
        <v>4.6789999999999994</v>
      </c>
    </row>
    <row r="1219" spans="1:12" x14ac:dyDescent="0.25">
      <c r="A1219">
        <v>1218</v>
      </c>
      <c r="B1219" t="s">
        <v>2388</v>
      </c>
      <c r="C1219" t="s">
        <v>2389</v>
      </c>
      <c r="D1219" t="s">
        <v>2294</v>
      </c>
      <c r="E1219" s="7">
        <v>8799</v>
      </c>
      <c r="F1219" s="7">
        <v>11995</v>
      </c>
      <c r="G1219" s="9">
        <v>27</v>
      </c>
      <c r="H1219" s="7">
        <v>4.0999999999999996</v>
      </c>
      <c r="I1219" s="7">
        <v>4157</v>
      </c>
      <c r="J1219" s="7">
        <f xml:space="preserve"> Table1[[#This Row],[actual_price]] * Table1[[#This Row],[rating_count]]</f>
        <v>49863215</v>
      </c>
      <c r="K1219" s="8" t="str">
        <f>IF(Table1[[#This Row],[actual_price]]&lt;200,"&lt;₹200",IF(Table1[[#This Row],[actual_price]]&lt;=500,"₹200–₹500","&gt;₹500"))</f>
        <v>&gt;₹500</v>
      </c>
      <c r="L1219" s="8">
        <f xml:space="preserve"> Table1[[#This Row],[rating]] + (Table1[[#This Row],[rating_count]] / 1000)</f>
        <v>8.2569999999999997</v>
      </c>
    </row>
    <row r="1220" spans="1:12" x14ac:dyDescent="0.25">
      <c r="A1220">
        <v>1219</v>
      </c>
      <c r="B1220" t="s">
        <v>2390</v>
      </c>
      <c r="C1220" t="s">
        <v>2391</v>
      </c>
      <c r="D1220" t="s">
        <v>1956</v>
      </c>
      <c r="E1220" s="7">
        <v>1529</v>
      </c>
      <c r="F1220" s="7">
        <v>2999</v>
      </c>
      <c r="G1220" s="9">
        <v>49</v>
      </c>
      <c r="H1220" s="7">
        <v>3.3</v>
      </c>
      <c r="I1220" s="7">
        <v>29</v>
      </c>
      <c r="J1220" s="7">
        <f xml:space="preserve"> Table1[[#This Row],[actual_price]] * Table1[[#This Row],[rating_count]]</f>
        <v>86971</v>
      </c>
      <c r="K1220" s="8" t="str">
        <f>IF(Table1[[#This Row],[actual_price]]&lt;200,"&lt;₹200",IF(Table1[[#This Row],[actual_price]]&lt;=500,"₹200–₹500","&gt;₹500"))</f>
        <v>&gt;₹500</v>
      </c>
      <c r="L1220" s="8">
        <f xml:space="preserve"> Table1[[#This Row],[rating]] + (Table1[[#This Row],[rating_count]] / 1000)</f>
        <v>3.3289999999999997</v>
      </c>
    </row>
    <row r="1221" spans="1:12" x14ac:dyDescent="0.25">
      <c r="A1221">
        <v>1220</v>
      </c>
      <c r="B1221" t="s">
        <v>2392</v>
      </c>
      <c r="C1221" t="s">
        <v>2393</v>
      </c>
      <c r="D1221" t="s">
        <v>1991</v>
      </c>
      <c r="E1221" s="7">
        <v>1199</v>
      </c>
      <c r="F1221" s="7">
        <v>1690</v>
      </c>
      <c r="G1221" s="9">
        <v>29</v>
      </c>
      <c r="H1221" s="7">
        <v>4.2</v>
      </c>
      <c r="I1221" s="7">
        <v>4580</v>
      </c>
      <c r="J1221" s="7">
        <f xml:space="preserve"> Table1[[#This Row],[actual_price]] * Table1[[#This Row],[rating_count]]</f>
        <v>7740200</v>
      </c>
      <c r="K1221" s="8" t="str">
        <f>IF(Table1[[#This Row],[actual_price]]&lt;200,"&lt;₹200",IF(Table1[[#This Row],[actual_price]]&lt;=500,"₹200–₹500","&gt;₹500"))</f>
        <v>&gt;₹500</v>
      </c>
      <c r="L1221" s="8">
        <f xml:space="preserve"> Table1[[#This Row],[rating]] + (Table1[[#This Row],[rating_count]] / 1000)</f>
        <v>8.7800000000000011</v>
      </c>
    </row>
    <row r="1222" spans="1:12" x14ac:dyDescent="0.25">
      <c r="A1222">
        <v>1221</v>
      </c>
      <c r="B1222" t="s">
        <v>2394</v>
      </c>
      <c r="C1222" t="s">
        <v>2395</v>
      </c>
      <c r="D1222" t="s">
        <v>2067</v>
      </c>
      <c r="E1222" s="7">
        <v>1052</v>
      </c>
      <c r="F1222" s="7">
        <v>1790</v>
      </c>
      <c r="G1222" s="9">
        <v>41</v>
      </c>
      <c r="H1222" s="7">
        <v>4.3</v>
      </c>
      <c r="I1222" s="7">
        <v>1404</v>
      </c>
      <c r="J1222" s="7">
        <f xml:space="preserve"> Table1[[#This Row],[actual_price]] * Table1[[#This Row],[rating_count]]</f>
        <v>2513160</v>
      </c>
      <c r="K1222" s="8" t="str">
        <f>IF(Table1[[#This Row],[actual_price]]&lt;200,"&lt;₹200",IF(Table1[[#This Row],[actual_price]]&lt;=500,"₹200–₹500","&gt;₹500"))</f>
        <v>&gt;₹500</v>
      </c>
      <c r="L1222" s="8">
        <f xml:space="preserve"> Table1[[#This Row],[rating]] + (Table1[[#This Row],[rating_count]] / 1000)</f>
        <v>5.7039999999999997</v>
      </c>
    </row>
    <row r="1223" spans="1:12" x14ac:dyDescent="0.25">
      <c r="A1223">
        <v>1222</v>
      </c>
      <c r="B1223" t="s">
        <v>2396</v>
      </c>
      <c r="C1223" t="s">
        <v>2397</v>
      </c>
      <c r="D1223" t="s">
        <v>2398</v>
      </c>
      <c r="E1223" s="7">
        <v>6499</v>
      </c>
      <c r="F1223" s="7">
        <v>8995</v>
      </c>
      <c r="G1223" s="9">
        <v>28</v>
      </c>
      <c r="H1223" s="7">
        <v>4.3</v>
      </c>
      <c r="I1223" s="7">
        <v>2810</v>
      </c>
      <c r="J1223" s="7">
        <f xml:space="preserve"> Table1[[#This Row],[actual_price]] * Table1[[#This Row],[rating_count]]</f>
        <v>25275950</v>
      </c>
      <c r="K1223" s="8" t="str">
        <f>IF(Table1[[#This Row],[actual_price]]&lt;200,"&lt;₹200",IF(Table1[[#This Row],[actual_price]]&lt;=500,"₹200–₹500","&gt;₹500"))</f>
        <v>&gt;₹500</v>
      </c>
      <c r="L1223" s="8">
        <f xml:space="preserve"> Table1[[#This Row],[rating]] + (Table1[[#This Row],[rating_count]] / 1000)</f>
        <v>7.1099999999999994</v>
      </c>
    </row>
    <row r="1224" spans="1:12" x14ac:dyDescent="0.25">
      <c r="A1224">
        <v>1223</v>
      </c>
      <c r="B1224" t="s">
        <v>2399</v>
      </c>
      <c r="C1224" t="s">
        <v>2400</v>
      </c>
      <c r="D1224" t="s">
        <v>2112</v>
      </c>
      <c r="E1224" s="7">
        <v>239</v>
      </c>
      <c r="F1224" s="7">
        <v>239</v>
      </c>
      <c r="G1224" s="9">
        <v>0</v>
      </c>
      <c r="H1224" s="7">
        <v>4.3</v>
      </c>
      <c r="I1224" s="7">
        <v>7</v>
      </c>
      <c r="J1224" s="7">
        <f xml:space="preserve"> Table1[[#This Row],[actual_price]] * Table1[[#This Row],[rating_count]]</f>
        <v>1673</v>
      </c>
      <c r="K1224" s="8" t="str">
        <f>IF(Table1[[#This Row],[actual_price]]&lt;200,"&lt;₹200",IF(Table1[[#This Row],[actual_price]]&lt;=500,"₹200–₹500","&gt;₹500"))</f>
        <v>₹200–₹500</v>
      </c>
      <c r="L1224" s="8">
        <f xml:space="preserve"> Table1[[#This Row],[rating]] + (Table1[[#This Row],[rating_count]] / 1000)</f>
        <v>4.3069999999999995</v>
      </c>
    </row>
    <row r="1225" spans="1:12" x14ac:dyDescent="0.25">
      <c r="A1225">
        <v>1224</v>
      </c>
      <c r="B1225" t="s">
        <v>2401</v>
      </c>
      <c r="C1225" t="s">
        <v>2402</v>
      </c>
      <c r="D1225" t="s">
        <v>1988</v>
      </c>
      <c r="E1225" s="7">
        <v>699</v>
      </c>
      <c r="F1225" s="7">
        <v>1599</v>
      </c>
      <c r="G1225" s="9">
        <v>56</v>
      </c>
      <c r="H1225" s="7">
        <v>4.7</v>
      </c>
      <c r="I1225" s="7">
        <v>1729</v>
      </c>
      <c r="J1225" s="7">
        <f xml:space="preserve"> Table1[[#This Row],[actual_price]] * Table1[[#This Row],[rating_count]]</f>
        <v>2764671</v>
      </c>
      <c r="K1225" s="8" t="str">
        <f>IF(Table1[[#This Row],[actual_price]]&lt;200,"&lt;₹200",IF(Table1[[#This Row],[actual_price]]&lt;=500,"₹200–₹500","&gt;₹500"))</f>
        <v>&gt;₹500</v>
      </c>
      <c r="L1225" s="8">
        <f xml:space="preserve"> Table1[[#This Row],[rating]] + (Table1[[#This Row],[rating_count]] / 1000)</f>
        <v>6.4290000000000003</v>
      </c>
    </row>
    <row r="1226" spans="1:12" x14ac:dyDescent="0.25">
      <c r="A1226">
        <v>1225</v>
      </c>
      <c r="B1226" t="s">
        <v>2403</v>
      </c>
      <c r="C1226" t="s">
        <v>2404</v>
      </c>
      <c r="D1226" t="s">
        <v>2405</v>
      </c>
      <c r="E1226" s="7">
        <v>2599</v>
      </c>
      <c r="F1226" s="7">
        <v>4290</v>
      </c>
      <c r="G1226" s="9">
        <v>39</v>
      </c>
      <c r="H1226" s="7">
        <v>4.4000000000000004</v>
      </c>
      <c r="I1226" s="7">
        <v>2116</v>
      </c>
      <c r="J1226" s="7">
        <f xml:space="preserve"> Table1[[#This Row],[actual_price]] * Table1[[#This Row],[rating_count]]</f>
        <v>9077640</v>
      </c>
      <c r="K1226" s="8" t="str">
        <f>IF(Table1[[#This Row],[actual_price]]&lt;200,"&lt;₹200",IF(Table1[[#This Row],[actual_price]]&lt;=500,"₹200–₹500","&gt;₹500"))</f>
        <v>&gt;₹500</v>
      </c>
      <c r="L1226" s="8">
        <f xml:space="preserve"> Table1[[#This Row],[rating]] + (Table1[[#This Row],[rating_count]] / 1000)</f>
        <v>6.516</v>
      </c>
    </row>
    <row r="1227" spans="1:12" x14ac:dyDescent="0.25">
      <c r="A1227">
        <v>1226</v>
      </c>
      <c r="B1227" t="s">
        <v>2406</v>
      </c>
      <c r="C1227" t="s">
        <v>2407</v>
      </c>
      <c r="D1227" t="s">
        <v>2054</v>
      </c>
      <c r="E1227" s="7">
        <v>1547</v>
      </c>
      <c r="F1227" s="7">
        <v>2890</v>
      </c>
      <c r="G1227" s="9">
        <v>46</v>
      </c>
      <c r="H1227" s="7">
        <v>3.9</v>
      </c>
      <c r="I1227" s="7">
        <v>463</v>
      </c>
      <c r="J1227" s="7">
        <f xml:space="preserve"> Table1[[#This Row],[actual_price]] * Table1[[#This Row],[rating_count]]</f>
        <v>1338070</v>
      </c>
      <c r="K1227" s="8" t="str">
        <f>IF(Table1[[#This Row],[actual_price]]&lt;200,"&lt;₹200",IF(Table1[[#This Row],[actual_price]]&lt;=500,"₹200–₹500","&gt;₹500"))</f>
        <v>&gt;₹500</v>
      </c>
      <c r="L1227" s="8">
        <f xml:space="preserve"> Table1[[#This Row],[rating]] + (Table1[[#This Row],[rating_count]] / 1000)</f>
        <v>4.3629999999999995</v>
      </c>
    </row>
    <row r="1228" spans="1:12" x14ac:dyDescent="0.25">
      <c r="A1228">
        <v>1227</v>
      </c>
      <c r="B1228" t="s">
        <v>2408</v>
      </c>
      <c r="C1228" t="s">
        <v>2409</v>
      </c>
      <c r="D1228" t="s">
        <v>1988</v>
      </c>
      <c r="E1228" s="7">
        <v>499</v>
      </c>
      <c r="F1228" s="7">
        <v>1299</v>
      </c>
      <c r="G1228" s="9">
        <v>62</v>
      </c>
      <c r="H1228" s="7">
        <v>4.7</v>
      </c>
      <c r="I1228" s="7">
        <v>54</v>
      </c>
      <c r="J1228" s="7">
        <f xml:space="preserve"> Table1[[#This Row],[actual_price]] * Table1[[#This Row],[rating_count]]</f>
        <v>70146</v>
      </c>
      <c r="K1228" s="8" t="str">
        <f>IF(Table1[[#This Row],[actual_price]]&lt;200,"&lt;₹200",IF(Table1[[#This Row],[actual_price]]&lt;=500,"₹200–₹500","&gt;₹500"))</f>
        <v>&gt;₹500</v>
      </c>
      <c r="L1228" s="8">
        <f xml:space="preserve"> Table1[[#This Row],[rating]] + (Table1[[#This Row],[rating_count]] / 1000)</f>
        <v>4.7540000000000004</v>
      </c>
    </row>
    <row r="1229" spans="1:12" x14ac:dyDescent="0.25">
      <c r="A1229">
        <v>1228</v>
      </c>
      <c r="B1229" t="s">
        <v>2410</v>
      </c>
      <c r="C1229" t="s">
        <v>2411</v>
      </c>
      <c r="D1229" t="s">
        <v>2025</v>
      </c>
      <c r="E1229" s="7">
        <v>510</v>
      </c>
      <c r="F1229" s="7">
        <v>640</v>
      </c>
      <c r="G1229" s="9">
        <v>20</v>
      </c>
      <c r="H1229" s="7">
        <v>4.0999999999999996</v>
      </c>
      <c r="I1229" s="7">
        <v>7229</v>
      </c>
      <c r="J1229" s="7">
        <f xml:space="preserve"> Table1[[#This Row],[actual_price]] * Table1[[#This Row],[rating_count]]</f>
        <v>4626560</v>
      </c>
      <c r="K1229" s="8" t="str">
        <f>IF(Table1[[#This Row],[actual_price]]&lt;200,"&lt;₹200",IF(Table1[[#This Row],[actual_price]]&lt;=500,"₹200–₹500","&gt;₹500"))</f>
        <v>&gt;₹500</v>
      </c>
      <c r="L1229" s="8">
        <f xml:space="preserve"> Table1[[#This Row],[rating]] + (Table1[[#This Row],[rating_count]] / 1000)</f>
        <v>11.329000000000001</v>
      </c>
    </row>
    <row r="1230" spans="1:12" x14ac:dyDescent="0.25">
      <c r="A1230">
        <v>1229</v>
      </c>
      <c r="B1230" t="s">
        <v>2412</v>
      </c>
      <c r="C1230" t="s">
        <v>2413</v>
      </c>
      <c r="D1230" t="s">
        <v>1997</v>
      </c>
      <c r="E1230" s="7">
        <v>1899</v>
      </c>
      <c r="F1230" s="7">
        <v>3790</v>
      </c>
      <c r="G1230" s="9">
        <v>50</v>
      </c>
      <c r="H1230" s="7">
        <v>3.8</v>
      </c>
      <c r="I1230" s="7">
        <v>3842</v>
      </c>
      <c r="J1230" s="7">
        <f xml:space="preserve"> Table1[[#This Row],[actual_price]] * Table1[[#This Row],[rating_count]]</f>
        <v>14561180</v>
      </c>
      <c r="K1230" s="8" t="str">
        <f>IF(Table1[[#This Row],[actual_price]]&lt;200,"&lt;₹200",IF(Table1[[#This Row],[actual_price]]&lt;=500,"₹200–₹500","&gt;₹500"))</f>
        <v>&gt;₹500</v>
      </c>
      <c r="L1230" s="8">
        <f xml:space="preserve"> Table1[[#This Row],[rating]] + (Table1[[#This Row],[rating_count]] / 1000)</f>
        <v>7.6419999999999995</v>
      </c>
    </row>
    <row r="1231" spans="1:12" x14ac:dyDescent="0.25">
      <c r="A1231">
        <v>1230</v>
      </c>
      <c r="B1231" t="s">
        <v>2414</v>
      </c>
      <c r="C1231" t="s">
        <v>2415</v>
      </c>
      <c r="D1231" t="s">
        <v>1997</v>
      </c>
      <c r="E1231" s="7">
        <v>2599</v>
      </c>
      <c r="F1231" s="7">
        <v>4560</v>
      </c>
      <c r="G1231" s="9">
        <v>43</v>
      </c>
      <c r="H1231" s="7">
        <v>4.4000000000000004</v>
      </c>
      <c r="I1231" s="7">
        <v>646</v>
      </c>
      <c r="J1231" s="7">
        <f xml:space="preserve"> Table1[[#This Row],[actual_price]] * Table1[[#This Row],[rating_count]]</f>
        <v>2945760</v>
      </c>
      <c r="K1231" s="8" t="str">
        <f>IF(Table1[[#This Row],[actual_price]]&lt;200,"&lt;₹200",IF(Table1[[#This Row],[actual_price]]&lt;=500,"₹200–₹500","&gt;₹500"))</f>
        <v>&gt;₹500</v>
      </c>
      <c r="L1231" s="8">
        <f xml:space="preserve"> Table1[[#This Row],[rating]] + (Table1[[#This Row],[rating_count]] / 1000)</f>
        <v>5.0460000000000003</v>
      </c>
    </row>
    <row r="1232" spans="1:12" x14ac:dyDescent="0.25">
      <c r="A1232">
        <v>1231</v>
      </c>
      <c r="B1232" t="s">
        <v>2416</v>
      </c>
      <c r="C1232" t="s">
        <v>2417</v>
      </c>
      <c r="D1232" t="s">
        <v>2067</v>
      </c>
      <c r="E1232" s="7">
        <v>1199</v>
      </c>
      <c r="F1232" s="7">
        <v>3500</v>
      </c>
      <c r="G1232" s="9">
        <v>66</v>
      </c>
      <c r="H1232" s="7">
        <v>4.3</v>
      </c>
      <c r="I1232" s="7">
        <v>1802</v>
      </c>
      <c r="J1232" s="7">
        <f xml:space="preserve"> Table1[[#This Row],[actual_price]] * Table1[[#This Row],[rating_count]]</f>
        <v>6307000</v>
      </c>
      <c r="K1232" s="8" t="str">
        <f>IF(Table1[[#This Row],[actual_price]]&lt;200,"&lt;₹200",IF(Table1[[#This Row],[actual_price]]&lt;=500,"₹200–₹500","&gt;₹500"))</f>
        <v>&gt;₹500</v>
      </c>
      <c r="L1232" s="8">
        <f xml:space="preserve"> Table1[[#This Row],[rating]] + (Table1[[#This Row],[rating_count]] / 1000)</f>
        <v>6.1020000000000003</v>
      </c>
    </row>
    <row r="1233" spans="1:12" x14ac:dyDescent="0.25">
      <c r="A1233">
        <v>1232</v>
      </c>
      <c r="B1233" t="s">
        <v>2418</v>
      </c>
      <c r="C1233" t="s">
        <v>2419</v>
      </c>
      <c r="D1233" t="s">
        <v>1997</v>
      </c>
      <c r="E1233" s="7">
        <v>999</v>
      </c>
      <c r="F1233" s="7">
        <v>2600</v>
      </c>
      <c r="G1233" s="9">
        <v>62</v>
      </c>
      <c r="H1233" s="7">
        <v>3.4</v>
      </c>
      <c r="I1233" s="7">
        <v>252</v>
      </c>
      <c r="J1233" s="7">
        <f xml:space="preserve"> Table1[[#This Row],[actual_price]] * Table1[[#This Row],[rating_count]]</f>
        <v>655200</v>
      </c>
      <c r="K1233" s="8" t="str">
        <f>IF(Table1[[#This Row],[actual_price]]&lt;200,"&lt;₹200",IF(Table1[[#This Row],[actual_price]]&lt;=500,"₹200–₹500","&gt;₹500"))</f>
        <v>&gt;₹500</v>
      </c>
      <c r="L1233" s="8">
        <f xml:space="preserve"> Table1[[#This Row],[rating]] + (Table1[[#This Row],[rating_count]] / 1000)</f>
        <v>3.6520000000000001</v>
      </c>
    </row>
    <row r="1234" spans="1:12" x14ac:dyDescent="0.25">
      <c r="A1234">
        <v>1233</v>
      </c>
      <c r="B1234" t="s">
        <v>2420</v>
      </c>
      <c r="C1234" t="s">
        <v>2421</v>
      </c>
      <c r="D1234" t="s">
        <v>1979</v>
      </c>
      <c r="E1234" s="7">
        <v>1999</v>
      </c>
      <c r="F1234" s="7">
        <v>3300</v>
      </c>
      <c r="G1234" s="9">
        <v>39</v>
      </c>
      <c r="H1234" s="7">
        <v>4.2</v>
      </c>
      <c r="I1234" s="7">
        <v>780</v>
      </c>
      <c r="J1234" s="7">
        <f xml:space="preserve"> Table1[[#This Row],[actual_price]] * Table1[[#This Row],[rating_count]]</f>
        <v>2574000</v>
      </c>
      <c r="K1234" s="8" t="str">
        <f>IF(Table1[[#This Row],[actual_price]]&lt;200,"&lt;₹200",IF(Table1[[#This Row],[actual_price]]&lt;=500,"₹200–₹500","&gt;₹500"))</f>
        <v>&gt;₹500</v>
      </c>
      <c r="L1234" s="8">
        <f xml:space="preserve"> Table1[[#This Row],[rating]] + (Table1[[#This Row],[rating_count]] / 1000)</f>
        <v>4.9800000000000004</v>
      </c>
    </row>
    <row r="1235" spans="1:12" x14ac:dyDescent="0.25">
      <c r="A1235">
        <v>1234</v>
      </c>
      <c r="B1235" t="s">
        <v>2422</v>
      </c>
      <c r="C1235" t="s">
        <v>2423</v>
      </c>
      <c r="D1235" t="s">
        <v>1988</v>
      </c>
      <c r="E1235" s="7">
        <v>210</v>
      </c>
      <c r="F1235" s="7">
        <v>699</v>
      </c>
      <c r="G1235" s="9">
        <v>70</v>
      </c>
      <c r="H1235" s="7">
        <v>3.7</v>
      </c>
      <c r="I1235" s="7">
        <v>74</v>
      </c>
      <c r="J1235" s="7">
        <f xml:space="preserve"> Table1[[#This Row],[actual_price]] * Table1[[#This Row],[rating_count]]</f>
        <v>51726</v>
      </c>
      <c r="K1235" s="8" t="str">
        <f>IF(Table1[[#This Row],[actual_price]]&lt;200,"&lt;₹200",IF(Table1[[#This Row],[actual_price]]&lt;=500,"₹200–₹500","&gt;₹500"))</f>
        <v>&gt;₹500</v>
      </c>
      <c r="L1235" s="8">
        <f xml:space="preserve"> Table1[[#This Row],[rating]] + (Table1[[#This Row],[rating_count]] / 1000)</f>
        <v>3.774</v>
      </c>
    </row>
    <row r="1236" spans="1:12" x14ac:dyDescent="0.25">
      <c r="A1236">
        <v>1235</v>
      </c>
      <c r="B1236" t="s">
        <v>2424</v>
      </c>
      <c r="C1236" t="s">
        <v>2425</v>
      </c>
      <c r="D1236" t="s">
        <v>2294</v>
      </c>
      <c r="E1236" s="7">
        <v>14499</v>
      </c>
      <c r="F1236" s="7">
        <v>23559</v>
      </c>
      <c r="G1236" s="9">
        <v>38</v>
      </c>
      <c r="H1236" s="7">
        <v>4.3</v>
      </c>
      <c r="I1236" s="7">
        <v>2026</v>
      </c>
      <c r="J1236" s="7">
        <f xml:space="preserve"> Table1[[#This Row],[actual_price]] * Table1[[#This Row],[rating_count]]</f>
        <v>47730534</v>
      </c>
      <c r="K1236" s="8" t="str">
        <f>IF(Table1[[#This Row],[actual_price]]&lt;200,"&lt;₹200",IF(Table1[[#This Row],[actual_price]]&lt;=500,"₹200–₹500","&gt;₹500"))</f>
        <v>&gt;₹500</v>
      </c>
      <c r="L1236" s="8">
        <f xml:space="preserve"> Table1[[#This Row],[rating]] + (Table1[[#This Row],[rating_count]] / 1000)</f>
        <v>6.3259999999999996</v>
      </c>
    </row>
    <row r="1237" spans="1:12" x14ac:dyDescent="0.25">
      <c r="A1237">
        <v>1236</v>
      </c>
      <c r="B1237" t="s">
        <v>2426</v>
      </c>
      <c r="C1237" t="s">
        <v>2427</v>
      </c>
      <c r="D1237" t="s">
        <v>2035</v>
      </c>
      <c r="E1237" s="7">
        <v>950</v>
      </c>
      <c r="F1237" s="7">
        <v>1599</v>
      </c>
      <c r="G1237" s="9">
        <v>41</v>
      </c>
      <c r="H1237" s="7">
        <v>4.3</v>
      </c>
      <c r="I1237" s="7">
        <v>5911</v>
      </c>
      <c r="J1237" s="7">
        <f xml:space="preserve"> Table1[[#This Row],[actual_price]] * Table1[[#This Row],[rating_count]]</f>
        <v>9451689</v>
      </c>
      <c r="K1237" s="8" t="str">
        <f>IF(Table1[[#This Row],[actual_price]]&lt;200,"&lt;₹200",IF(Table1[[#This Row],[actual_price]]&lt;=500,"₹200–₹500","&gt;₹500"))</f>
        <v>&gt;₹500</v>
      </c>
      <c r="L1237" s="8">
        <f xml:space="preserve"> Table1[[#This Row],[rating]] + (Table1[[#This Row],[rating_count]] / 1000)</f>
        <v>10.210999999999999</v>
      </c>
    </row>
    <row r="1238" spans="1:12" x14ac:dyDescent="0.25">
      <c r="A1238">
        <v>1237</v>
      </c>
      <c r="B1238" t="s">
        <v>2428</v>
      </c>
      <c r="C1238" t="s">
        <v>2429</v>
      </c>
      <c r="D1238" t="s">
        <v>2032</v>
      </c>
      <c r="E1238" s="7">
        <v>7199</v>
      </c>
      <c r="F1238" s="7">
        <v>9995</v>
      </c>
      <c r="G1238" s="9">
        <v>28</v>
      </c>
      <c r="H1238" s="7">
        <v>4.4000000000000004</v>
      </c>
      <c r="I1238" s="7">
        <v>1964</v>
      </c>
      <c r="J1238" s="7">
        <f xml:space="preserve"> Table1[[#This Row],[actual_price]] * Table1[[#This Row],[rating_count]]</f>
        <v>19630180</v>
      </c>
      <c r="K1238" s="8" t="str">
        <f>IF(Table1[[#This Row],[actual_price]]&lt;200,"&lt;₹200",IF(Table1[[#This Row],[actual_price]]&lt;=500,"₹200–₹500","&gt;₹500"))</f>
        <v>&gt;₹500</v>
      </c>
      <c r="L1238" s="8">
        <f xml:space="preserve"> Table1[[#This Row],[rating]] + (Table1[[#This Row],[rating_count]] / 1000)</f>
        <v>6.3640000000000008</v>
      </c>
    </row>
    <row r="1239" spans="1:12" x14ac:dyDescent="0.25">
      <c r="A1239">
        <v>1238</v>
      </c>
      <c r="B1239" t="s">
        <v>2430</v>
      </c>
      <c r="C1239" t="s">
        <v>2431</v>
      </c>
      <c r="D1239" t="s">
        <v>1956</v>
      </c>
      <c r="E1239" s="7">
        <v>2439</v>
      </c>
      <c r="F1239" s="7">
        <v>2545</v>
      </c>
      <c r="G1239" s="9">
        <v>4</v>
      </c>
      <c r="H1239" s="7">
        <v>4.0999999999999996</v>
      </c>
      <c r="I1239" s="7">
        <v>25</v>
      </c>
      <c r="J1239" s="7">
        <f xml:space="preserve"> Table1[[#This Row],[actual_price]] * Table1[[#This Row],[rating_count]]</f>
        <v>63625</v>
      </c>
      <c r="K1239" s="8" t="str">
        <f>IF(Table1[[#This Row],[actual_price]]&lt;200,"&lt;₹200",IF(Table1[[#This Row],[actual_price]]&lt;=500,"₹200–₹500","&gt;₹500"))</f>
        <v>&gt;₹500</v>
      </c>
      <c r="L1239" s="8">
        <f xml:space="preserve"> Table1[[#This Row],[rating]] + (Table1[[#This Row],[rating_count]] / 1000)</f>
        <v>4.125</v>
      </c>
    </row>
    <row r="1240" spans="1:12" x14ac:dyDescent="0.25">
      <c r="A1240">
        <v>1239</v>
      </c>
      <c r="B1240" t="s">
        <v>2432</v>
      </c>
      <c r="C1240" t="s">
        <v>2433</v>
      </c>
      <c r="D1240" t="s">
        <v>2038</v>
      </c>
      <c r="E1240" s="7">
        <v>7799</v>
      </c>
      <c r="F1240" s="7">
        <v>8995</v>
      </c>
      <c r="G1240" s="9">
        <v>13</v>
      </c>
      <c r="H1240" s="7">
        <v>4</v>
      </c>
      <c r="I1240" s="7">
        <v>3160</v>
      </c>
      <c r="J1240" s="7">
        <f xml:space="preserve"> Table1[[#This Row],[actual_price]] * Table1[[#This Row],[rating_count]]</f>
        <v>28424200</v>
      </c>
      <c r="K1240" s="8" t="str">
        <f>IF(Table1[[#This Row],[actual_price]]&lt;200,"&lt;₹200",IF(Table1[[#This Row],[actual_price]]&lt;=500,"₹200–₹500","&gt;₹500"))</f>
        <v>&gt;₹500</v>
      </c>
      <c r="L1240" s="8">
        <f xml:space="preserve"> Table1[[#This Row],[rating]] + (Table1[[#This Row],[rating_count]] / 1000)</f>
        <v>7.16</v>
      </c>
    </row>
    <row r="1241" spans="1:12" x14ac:dyDescent="0.25">
      <c r="A1241">
        <v>1240</v>
      </c>
      <c r="B1241" t="s">
        <v>2434</v>
      </c>
      <c r="C1241" t="s">
        <v>2435</v>
      </c>
      <c r="D1241" t="s">
        <v>2101</v>
      </c>
      <c r="E1241" s="7">
        <v>1599</v>
      </c>
      <c r="F1241" s="7">
        <v>1999</v>
      </c>
      <c r="G1241" s="9">
        <v>20</v>
      </c>
      <c r="H1241" s="7">
        <v>4.4000000000000004</v>
      </c>
      <c r="I1241" s="7">
        <v>1558</v>
      </c>
      <c r="J1241" s="7">
        <f xml:space="preserve"> Table1[[#This Row],[actual_price]] * Table1[[#This Row],[rating_count]]</f>
        <v>3114442</v>
      </c>
      <c r="K1241" s="8" t="str">
        <f>IF(Table1[[#This Row],[actual_price]]&lt;200,"&lt;₹200",IF(Table1[[#This Row],[actual_price]]&lt;=500,"₹200–₹500","&gt;₹500"))</f>
        <v>&gt;₹500</v>
      </c>
      <c r="L1241" s="8">
        <f xml:space="preserve"> Table1[[#This Row],[rating]] + (Table1[[#This Row],[rating_count]] / 1000)</f>
        <v>5.9580000000000002</v>
      </c>
    </row>
    <row r="1242" spans="1:12" x14ac:dyDescent="0.25">
      <c r="A1242">
        <v>1241</v>
      </c>
      <c r="B1242" t="s">
        <v>2436</v>
      </c>
      <c r="C1242" t="s">
        <v>2437</v>
      </c>
      <c r="D1242" t="s">
        <v>1994</v>
      </c>
      <c r="E1242" s="7">
        <v>2899</v>
      </c>
      <c r="F1242" s="7">
        <v>5500</v>
      </c>
      <c r="G1242" s="9">
        <v>47</v>
      </c>
      <c r="H1242" s="7">
        <v>3.8</v>
      </c>
      <c r="I1242" s="7">
        <v>8958</v>
      </c>
      <c r="J1242" s="7">
        <f xml:space="preserve"> Table1[[#This Row],[actual_price]] * Table1[[#This Row],[rating_count]]</f>
        <v>49269000</v>
      </c>
      <c r="K1242" s="8" t="str">
        <f>IF(Table1[[#This Row],[actual_price]]&lt;200,"&lt;₹200",IF(Table1[[#This Row],[actual_price]]&lt;=500,"₹200–₹500","&gt;₹500"))</f>
        <v>&gt;₹500</v>
      </c>
      <c r="L1242" s="8">
        <f xml:space="preserve"> Table1[[#This Row],[rating]] + (Table1[[#This Row],[rating_count]] / 1000)</f>
        <v>12.757999999999999</v>
      </c>
    </row>
    <row r="1243" spans="1:12" x14ac:dyDescent="0.25">
      <c r="A1243">
        <v>1242</v>
      </c>
      <c r="B1243" t="s">
        <v>2438</v>
      </c>
      <c r="C1243" t="s">
        <v>2439</v>
      </c>
      <c r="D1243" t="s">
        <v>2333</v>
      </c>
      <c r="E1243" s="7">
        <v>9799</v>
      </c>
      <c r="F1243" s="7">
        <v>12150</v>
      </c>
      <c r="G1243" s="9">
        <v>19</v>
      </c>
      <c r="H1243" s="7">
        <v>4.3</v>
      </c>
      <c r="I1243" s="7">
        <v>13251</v>
      </c>
      <c r="J1243" s="7">
        <f xml:space="preserve"> Table1[[#This Row],[actual_price]] * Table1[[#This Row],[rating_count]]</f>
        <v>160999650</v>
      </c>
      <c r="K1243" s="8" t="str">
        <f>IF(Table1[[#This Row],[actual_price]]&lt;200,"&lt;₹200",IF(Table1[[#This Row],[actual_price]]&lt;=500,"₹200–₹500","&gt;₹500"))</f>
        <v>&gt;₹500</v>
      </c>
      <c r="L1243" s="8">
        <f xml:space="preserve"> Table1[[#This Row],[rating]] + (Table1[[#This Row],[rating_count]] / 1000)</f>
        <v>17.550999999999998</v>
      </c>
    </row>
    <row r="1244" spans="1:12" x14ac:dyDescent="0.25">
      <c r="A1244">
        <v>1243</v>
      </c>
      <c r="B1244" t="s">
        <v>2440</v>
      </c>
      <c r="C1244" t="s">
        <v>2441</v>
      </c>
      <c r="D1244" t="s">
        <v>2038</v>
      </c>
      <c r="E1244" s="7">
        <v>3299</v>
      </c>
      <c r="F1244" s="7">
        <v>4995</v>
      </c>
      <c r="G1244" s="9">
        <v>34</v>
      </c>
      <c r="H1244" s="7">
        <v>3.8</v>
      </c>
      <c r="I1244" s="7">
        <v>1393</v>
      </c>
      <c r="J1244" s="7">
        <f xml:space="preserve"> Table1[[#This Row],[actual_price]] * Table1[[#This Row],[rating_count]]</f>
        <v>6958035</v>
      </c>
      <c r="K1244" s="8" t="str">
        <f>IF(Table1[[#This Row],[actual_price]]&lt;200,"&lt;₹200",IF(Table1[[#This Row],[actual_price]]&lt;=500,"₹200–₹500","&gt;₹500"))</f>
        <v>&gt;₹500</v>
      </c>
      <c r="L1244" s="8">
        <f xml:space="preserve"> Table1[[#This Row],[rating]] + (Table1[[#This Row],[rating_count]] / 1000)</f>
        <v>5.1929999999999996</v>
      </c>
    </row>
    <row r="1245" spans="1:12" x14ac:dyDescent="0.25">
      <c r="A1245">
        <v>1244</v>
      </c>
      <c r="B1245" t="s">
        <v>2442</v>
      </c>
      <c r="C1245" t="s">
        <v>2443</v>
      </c>
      <c r="D1245" t="s">
        <v>1988</v>
      </c>
      <c r="E1245" s="7">
        <v>669</v>
      </c>
      <c r="F1245" s="7">
        <v>1499</v>
      </c>
      <c r="G1245" s="9">
        <v>55</v>
      </c>
      <c r="H1245" s="7">
        <v>2.2999999999999998</v>
      </c>
      <c r="I1245" s="7">
        <v>13</v>
      </c>
      <c r="J1245" s="7">
        <f xml:space="preserve"> Table1[[#This Row],[actual_price]] * Table1[[#This Row],[rating_count]]</f>
        <v>19487</v>
      </c>
      <c r="K1245" s="8" t="str">
        <f>IF(Table1[[#This Row],[actual_price]]&lt;200,"&lt;₹200",IF(Table1[[#This Row],[actual_price]]&lt;=500,"₹200–₹500","&gt;₹500"))</f>
        <v>&gt;₹500</v>
      </c>
      <c r="L1245" s="8">
        <f xml:space="preserve"> Table1[[#This Row],[rating]] + (Table1[[#This Row],[rating_count]] / 1000)</f>
        <v>2.3129999999999997</v>
      </c>
    </row>
    <row r="1246" spans="1:12" x14ac:dyDescent="0.25">
      <c r="A1246">
        <v>1245</v>
      </c>
      <c r="B1246" t="s">
        <v>2444</v>
      </c>
      <c r="C1246" t="s">
        <v>2445</v>
      </c>
      <c r="D1246" t="s">
        <v>2047</v>
      </c>
      <c r="E1246" s="7">
        <v>5890</v>
      </c>
      <c r="F1246" s="7">
        <v>7506</v>
      </c>
      <c r="G1246" s="9">
        <v>22</v>
      </c>
      <c r="H1246" s="7">
        <v>4.5</v>
      </c>
      <c r="I1246" s="7">
        <v>7241</v>
      </c>
      <c r="J1246" s="7">
        <f xml:space="preserve"> Table1[[#This Row],[actual_price]] * Table1[[#This Row],[rating_count]]</f>
        <v>54350946</v>
      </c>
      <c r="K1246" s="8" t="str">
        <f>IF(Table1[[#This Row],[actual_price]]&lt;200,"&lt;₹200",IF(Table1[[#This Row],[actual_price]]&lt;=500,"₹200–₹500","&gt;₹500"))</f>
        <v>&gt;₹500</v>
      </c>
      <c r="L1246" s="8">
        <f xml:space="preserve"> Table1[[#This Row],[rating]] + (Table1[[#This Row],[rating_count]] / 1000)</f>
        <v>11.741</v>
      </c>
    </row>
    <row r="1247" spans="1:12" x14ac:dyDescent="0.25">
      <c r="A1247">
        <v>1246</v>
      </c>
      <c r="B1247" t="s">
        <v>2446</v>
      </c>
      <c r="C1247" t="s">
        <v>2447</v>
      </c>
      <c r="D1247" t="s">
        <v>2297</v>
      </c>
      <c r="E1247" s="7">
        <v>9199</v>
      </c>
      <c r="F1247" s="7">
        <v>18000</v>
      </c>
      <c r="G1247" s="9">
        <v>49</v>
      </c>
      <c r="H1247" s="7">
        <v>4</v>
      </c>
      <c r="I1247" s="7">
        <v>16020</v>
      </c>
      <c r="J1247" s="7">
        <f xml:space="preserve"> Table1[[#This Row],[actual_price]] * Table1[[#This Row],[rating_count]]</f>
        <v>288360000</v>
      </c>
      <c r="K1247" s="8" t="str">
        <f>IF(Table1[[#This Row],[actual_price]]&lt;200,"&lt;₹200",IF(Table1[[#This Row],[actual_price]]&lt;=500,"₹200–₹500","&gt;₹500"))</f>
        <v>&gt;₹500</v>
      </c>
      <c r="L1247" s="8">
        <f xml:space="preserve"> Table1[[#This Row],[rating]] + (Table1[[#This Row],[rating_count]] / 1000)</f>
        <v>20.02</v>
      </c>
    </row>
    <row r="1248" spans="1:12" x14ac:dyDescent="0.25">
      <c r="A1248">
        <v>1247</v>
      </c>
      <c r="B1248" t="s">
        <v>2448</v>
      </c>
      <c r="C1248" t="s">
        <v>2449</v>
      </c>
      <c r="D1248" t="s">
        <v>2035</v>
      </c>
      <c r="E1248" s="7">
        <v>351</v>
      </c>
      <c r="F1248" s="7">
        <v>1099</v>
      </c>
      <c r="G1248" s="9">
        <v>68</v>
      </c>
      <c r="H1248" s="7">
        <v>3.7</v>
      </c>
      <c r="I1248" s="7">
        <v>1470</v>
      </c>
      <c r="J1248" s="7">
        <f xml:space="preserve"> Table1[[#This Row],[actual_price]] * Table1[[#This Row],[rating_count]]</f>
        <v>1615530</v>
      </c>
      <c r="K1248" s="8" t="str">
        <f>IF(Table1[[#This Row],[actual_price]]&lt;200,"&lt;₹200",IF(Table1[[#This Row],[actual_price]]&lt;=500,"₹200–₹500","&gt;₹500"))</f>
        <v>&gt;₹500</v>
      </c>
      <c r="L1248" s="8">
        <f xml:space="preserve"> Table1[[#This Row],[rating]] + (Table1[[#This Row],[rating_count]] / 1000)</f>
        <v>5.17</v>
      </c>
    </row>
    <row r="1249" spans="1:12" x14ac:dyDescent="0.25">
      <c r="A1249">
        <v>1248</v>
      </c>
      <c r="B1249" t="s">
        <v>2450</v>
      </c>
      <c r="C1249" t="s">
        <v>2451</v>
      </c>
      <c r="D1249" t="s">
        <v>2452</v>
      </c>
      <c r="E1249" s="7">
        <v>899</v>
      </c>
      <c r="F1249" s="7">
        <v>1900</v>
      </c>
      <c r="G1249" s="9">
        <v>53</v>
      </c>
      <c r="H1249" s="7">
        <v>4</v>
      </c>
      <c r="I1249" s="7">
        <v>3663</v>
      </c>
      <c r="J1249" s="7">
        <f xml:space="preserve"> Table1[[#This Row],[actual_price]] * Table1[[#This Row],[rating_count]]</f>
        <v>6959700</v>
      </c>
      <c r="K1249" s="8" t="str">
        <f>IF(Table1[[#This Row],[actual_price]]&lt;200,"&lt;₹200",IF(Table1[[#This Row],[actual_price]]&lt;=500,"₹200–₹500","&gt;₹500"))</f>
        <v>&gt;₹500</v>
      </c>
      <c r="L1249" s="8">
        <f xml:space="preserve"> Table1[[#This Row],[rating]] + (Table1[[#This Row],[rating_count]] / 1000)</f>
        <v>7.6630000000000003</v>
      </c>
    </row>
    <row r="1250" spans="1:12" x14ac:dyDescent="0.25">
      <c r="A1250">
        <v>1249</v>
      </c>
      <c r="B1250" t="s">
        <v>2453</v>
      </c>
      <c r="C1250" t="s">
        <v>2454</v>
      </c>
      <c r="D1250" t="s">
        <v>2007</v>
      </c>
      <c r="E1250" s="7">
        <v>1349</v>
      </c>
      <c r="F1250" s="7">
        <v>1850</v>
      </c>
      <c r="G1250" s="9">
        <v>27</v>
      </c>
      <c r="H1250" s="7">
        <v>4.4000000000000004</v>
      </c>
      <c r="I1250" s="7">
        <v>638</v>
      </c>
      <c r="J1250" s="7">
        <f xml:space="preserve"> Table1[[#This Row],[actual_price]] * Table1[[#This Row],[rating_count]]</f>
        <v>1180300</v>
      </c>
      <c r="K1250" s="8" t="str">
        <f>IF(Table1[[#This Row],[actual_price]]&lt;200,"&lt;₹200",IF(Table1[[#This Row],[actual_price]]&lt;=500,"₹200–₹500","&gt;₹500"))</f>
        <v>&gt;₹500</v>
      </c>
      <c r="L1250" s="8">
        <f xml:space="preserve"> Table1[[#This Row],[rating]] + (Table1[[#This Row],[rating_count]] / 1000)</f>
        <v>5.0380000000000003</v>
      </c>
    </row>
    <row r="1251" spans="1:12" x14ac:dyDescent="0.25">
      <c r="A1251">
        <v>1250</v>
      </c>
      <c r="B1251" t="s">
        <v>2455</v>
      </c>
      <c r="C1251" t="s">
        <v>2456</v>
      </c>
      <c r="D1251" t="s">
        <v>2265</v>
      </c>
      <c r="E1251" s="7">
        <v>6236</v>
      </c>
      <c r="F1251" s="7">
        <v>9999</v>
      </c>
      <c r="G1251" s="9">
        <v>38</v>
      </c>
      <c r="H1251" s="7">
        <v>4.0999999999999996</v>
      </c>
      <c r="I1251" s="7">
        <v>3552</v>
      </c>
      <c r="J1251" s="7">
        <f xml:space="preserve"> Table1[[#This Row],[actual_price]] * Table1[[#This Row],[rating_count]]</f>
        <v>35516448</v>
      </c>
      <c r="K1251" s="8" t="str">
        <f>IF(Table1[[#This Row],[actual_price]]&lt;200,"&lt;₹200",IF(Table1[[#This Row],[actual_price]]&lt;=500,"₹200–₹500","&gt;₹500"))</f>
        <v>&gt;₹500</v>
      </c>
      <c r="L1251" s="8">
        <f xml:space="preserve"> Table1[[#This Row],[rating]] + (Table1[[#This Row],[rating_count]] / 1000)</f>
        <v>7.6519999999999992</v>
      </c>
    </row>
    <row r="1252" spans="1:12" x14ac:dyDescent="0.25">
      <c r="A1252">
        <v>1251</v>
      </c>
      <c r="B1252" t="s">
        <v>2457</v>
      </c>
      <c r="C1252" t="s">
        <v>2458</v>
      </c>
      <c r="D1252" t="s">
        <v>1988</v>
      </c>
      <c r="E1252" s="7">
        <v>2742</v>
      </c>
      <c r="F1252" s="7">
        <v>3995</v>
      </c>
      <c r="G1252" s="9">
        <v>31</v>
      </c>
      <c r="H1252" s="7">
        <v>4.4000000000000004</v>
      </c>
      <c r="I1252" s="7">
        <v>11148</v>
      </c>
      <c r="J1252" s="7">
        <f xml:space="preserve"> Table1[[#This Row],[actual_price]] * Table1[[#This Row],[rating_count]]</f>
        <v>44536260</v>
      </c>
      <c r="K1252" s="8" t="str">
        <f>IF(Table1[[#This Row],[actual_price]]&lt;200,"&lt;₹200",IF(Table1[[#This Row],[actual_price]]&lt;=500,"₹200–₹500","&gt;₹500"))</f>
        <v>&gt;₹500</v>
      </c>
      <c r="L1252" s="8">
        <f xml:space="preserve"> Table1[[#This Row],[rating]] + (Table1[[#This Row],[rating_count]] / 1000)</f>
        <v>15.548</v>
      </c>
    </row>
    <row r="1253" spans="1:12" x14ac:dyDescent="0.25">
      <c r="A1253">
        <v>1252</v>
      </c>
      <c r="B1253" t="s">
        <v>2459</v>
      </c>
      <c r="C1253" t="s">
        <v>2460</v>
      </c>
      <c r="D1253" t="s">
        <v>2333</v>
      </c>
      <c r="E1253" s="7">
        <v>721</v>
      </c>
      <c r="F1253" s="7">
        <v>1499</v>
      </c>
      <c r="G1253" s="9">
        <v>52</v>
      </c>
      <c r="H1253" s="7">
        <v>3.1</v>
      </c>
      <c r="I1253" s="7">
        <v>2449</v>
      </c>
      <c r="J1253" s="7">
        <f xml:space="preserve"> Table1[[#This Row],[actual_price]] * Table1[[#This Row],[rating_count]]</f>
        <v>3671051</v>
      </c>
      <c r="K1253" s="8" t="str">
        <f>IF(Table1[[#This Row],[actual_price]]&lt;200,"&lt;₹200",IF(Table1[[#This Row],[actual_price]]&lt;=500,"₹200–₹500","&gt;₹500"))</f>
        <v>&gt;₹500</v>
      </c>
      <c r="L1253" s="8">
        <f xml:space="preserve"> Table1[[#This Row],[rating]] + (Table1[[#This Row],[rating_count]] / 1000)</f>
        <v>5.5489999999999995</v>
      </c>
    </row>
    <row r="1254" spans="1:12" x14ac:dyDescent="0.25">
      <c r="A1254">
        <v>1253</v>
      </c>
      <c r="B1254" t="s">
        <v>2461</v>
      </c>
      <c r="C1254" t="s">
        <v>2462</v>
      </c>
      <c r="D1254" t="s">
        <v>2038</v>
      </c>
      <c r="E1254" s="7">
        <v>2903</v>
      </c>
      <c r="F1254" s="7">
        <v>3295</v>
      </c>
      <c r="G1254" s="9">
        <v>12</v>
      </c>
      <c r="H1254" s="7">
        <v>4.3</v>
      </c>
      <c r="I1254" s="7">
        <v>2299</v>
      </c>
      <c r="J1254" s="7">
        <f xml:space="preserve"> Table1[[#This Row],[actual_price]] * Table1[[#This Row],[rating_count]]</f>
        <v>7575205</v>
      </c>
      <c r="K1254" s="8" t="str">
        <f>IF(Table1[[#This Row],[actual_price]]&lt;200,"&lt;₹200",IF(Table1[[#This Row],[actual_price]]&lt;=500,"₹200–₹500","&gt;₹500"))</f>
        <v>&gt;₹500</v>
      </c>
      <c r="L1254" s="8">
        <f xml:space="preserve"> Table1[[#This Row],[rating]] + (Table1[[#This Row],[rating_count]] / 1000)</f>
        <v>6.5990000000000002</v>
      </c>
    </row>
    <row r="1255" spans="1:12" x14ac:dyDescent="0.25">
      <c r="A1255">
        <v>1254</v>
      </c>
      <c r="B1255" t="s">
        <v>2463</v>
      </c>
      <c r="C1255" t="s">
        <v>2464</v>
      </c>
      <c r="D1255" t="s">
        <v>2101</v>
      </c>
      <c r="E1255" s="7">
        <v>1656</v>
      </c>
      <c r="F1255" s="7">
        <v>2695</v>
      </c>
      <c r="G1255" s="9">
        <v>39</v>
      </c>
      <c r="H1255" s="7">
        <v>4.4000000000000004</v>
      </c>
      <c r="I1255" s="7">
        <v>6027</v>
      </c>
      <c r="J1255" s="7">
        <f xml:space="preserve"> Table1[[#This Row],[actual_price]] * Table1[[#This Row],[rating_count]]</f>
        <v>16242765</v>
      </c>
      <c r="K1255" s="8" t="str">
        <f>IF(Table1[[#This Row],[actual_price]]&lt;200,"&lt;₹200",IF(Table1[[#This Row],[actual_price]]&lt;=500,"₹200–₹500","&gt;₹500"))</f>
        <v>&gt;₹500</v>
      </c>
      <c r="L1255" s="8">
        <f xml:space="preserve"> Table1[[#This Row],[rating]] + (Table1[[#This Row],[rating_count]] / 1000)</f>
        <v>10.427</v>
      </c>
    </row>
    <row r="1256" spans="1:12" x14ac:dyDescent="0.25">
      <c r="A1256">
        <v>1255</v>
      </c>
      <c r="B1256" t="s">
        <v>2465</v>
      </c>
      <c r="C1256" t="s">
        <v>2466</v>
      </c>
      <c r="D1256" t="s">
        <v>2067</v>
      </c>
      <c r="E1256" s="7">
        <v>1399</v>
      </c>
      <c r="F1256" s="7">
        <v>2290</v>
      </c>
      <c r="G1256" s="9">
        <v>39</v>
      </c>
      <c r="H1256" s="7">
        <v>4.4000000000000004</v>
      </c>
      <c r="I1256" s="7">
        <v>461</v>
      </c>
      <c r="J1256" s="7">
        <f xml:space="preserve"> Table1[[#This Row],[actual_price]] * Table1[[#This Row],[rating_count]]</f>
        <v>1055690</v>
      </c>
      <c r="K1256" s="8" t="str">
        <f>IF(Table1[[#This Row],[actual_price]]&lt;200,"&lt;₹200",IF(Table1[[#This Row],[actual_price]]&lt;=500,"₹200–₹500","&gt;₹500"))</f>
        <v>&gt;₹500</v>
      </c>
      <c r="L1256" s="8">
        <f xml:space="preserve"> Table1[[#This Row],[rating]] + (Table1[[#This Row],[rating_count]] / 1000)</f>
        <v>4.8610000000000007</v>
      </c>
    </row>
    <row r="1257" spans="1:12" x14ac:dyDescent="0.25">
      <c r="A1257">
        <v>1256</v>
      </c>
      <c r="B1257" t="s">
        <v>2467</v>
      </c>
      <c r="C1257" t="s">
        <v>2468</v>
      </c>
      <c r="D1257" t="s">
        <v>2074</v>
      </c>
      <c r="E1257" s="7">
        <v>2079</v>
      </c>
      <c r="F1257" s="7">
        <v>3099</v>
      </c>
      <c r="G1257" s="9">
        <v>33</v>
      </c>
      <c r="H1257" s="7">
        <v>4.0999999999999996</v>
      </c>
      <c r="I1257" s="7">
        <v>282</v>
      </c>
      <c r="J1257" s="7">
        <f xml:space="preserve"> Table1[[#This Row],[actual_price]] * Table1[[#This Row],[rating_count]]</f>
        <v>873918</v>
      </c>
      <c r="K1257" s="8" t="str">
        <f>IF(Table1[[#This Row],[actual_price]]&lt;200,"&lt;₹200",IF(Table1[[#This Row],[actual_price]]&lt;=500,"₹200–₹500","&gt;₹500"))</f>
        <v>&gt;₹500</v>
      </c>
      <c r="L1257" s="8">
        <f xml:space="preserve"> Table1[[#This Row],[rating]] + (Table1[[#This Row],[rating_count]] / 1000)</f>
        <v>4.3819999999999997</v>
      </c>
    </row>
    <row r="1258" spans="1:12" x14ac:dyDescent="0.25">
      <c r="A1258">
        <v>1257</v>
      </c>
      <c r="B1258" t="s">
        <v>2469</v>
      </c>
      <c r="C1258" t="s">
        <v>2470</v>
      </c>
      <c r="D1258" t="s">
        <v>2025</v>
      </c>
      <c r="E1258" s="7">
        <v>999</v>
      </c>
      <c r="F1258" s="7">
        <v>1075</v>
      </c>
      <c r="G1258" s="9">
        <v>7</v>
      </c>
      <c r="H1258" s="7">
        <v>4.0999999999999996</v>
      </c>
      <c r="I1258" s="7">
        <v>9275</v>
      </c>
      <c r="J1258" s="7">
        <f xml:space="preserve"> Table1[[#This Row],[actual_price]] * Table1[[#This Row],[rating_count]]</f>
        <v>9970625</v>
      </c>
      <c r="K1258" s="8" t="str">
        <f>IF(Table1[[#This Row],[actual_price]]&lt;200,"&lt;₹200",IF(Table1[[#This Row],[actual_price]]&lt;=500,"₹200–₹500","&gt;₹500"))</f>
        <v>&gt;₹500</v>
      </c>
      <c r="L1258" s="8">
        <f xml:space="preserve"> Table1[[#This Row],[rating]] + (Table1[[#This Row],[rating_count]] / 1000)</f>
        <v>13.375</v>
      </c>
    </row>
    <row r="1259" spans="1:12" x14ac:dyDescent="0.25">
      <c r="A1259">
        <v>1258</v>
      </c>
      <c r="B1259" t="s">
        <v>2471</v>
      </c>
      <c r="C1259" t="s">
        <v>2472</v>
      </c>
      <c r="D1259" t="s">
        <v>2054</v>
      </c>
      <c r="E1259" s="7">
        <v>3179</v>
      </c>
      <c r="F1259" s="7">
        <v>6999</v>
      </c>
      <c r="G1259" s="9">
        <v>55</v>
      </c>
      <c r="H1259" s="7">
        <v>4</v>
      </c>
      <c r="I1259" s="7">
        <v>743</v>
      </c>
      <c r="J1259" s="7">
        <f xml:space="preserve"> Table1[[#This Row],[actual_price]] * Table1[[#This Row],[rating_count]]</f>
        <v>5200257</v>
      </c>
      <c r="K1259" s="8" t="str">
        <f>IF(Table1[[#This Row],[actual_price]]&lt;200,"&lt;₹200",IF(Table1[[#This Row],[actual_price]]&lt;=500,"₹200–₹500","&gt;₹500"))</f>
        <v>&gt;₹500</v>
      </c>
      <c r="L1259" s="8">
        <f xml:space="preserve"> Table1[[#This Row],[rating]] + (Table1[[#This Row],[rating_count]] / 1000)</f>
        <v>4.7430000000000003</v>
      </c>
    </row>
    <row r="1260" spans="1:12" x14ac:dyDescent="0.25">
      <c r="A1260">
        <v>1259</v>
      </c>
      <c r="B1260" t="s">
        <v>2473</v>
      </c>
      <c r="C1260" t="s">
        <v>2474</v>
      </c>
      <c r="D1260" t="s">
        <v>1997</v>
      </c>
      <c r="E1260" s="7">
        <v>1049</v>
      </c>
      <c r="F1260" s="7">
        <v>2499</v>
      </c>
      <c r="G1260" s="9">
        <v>58</v>
      </c>
      <c r="H1260" s="7">
        <v>3.6</v>
      </c>
      <c r="I1260" s="7">
        <v>328</v>
      </c>
      <c r="J1260" s="7">
        <f xml:space="preserve"> Table1[[#This Row],[actual_price]] * Table1[[#This Row],[rating_count]]</f>
        <v>819672</v>
      </c>
      <c r="K1260" s="8" t="str">
        <f>IF(Table1[[#This Row],[actual_price]]&lt;200,"&lt;₹200",IF(Table1[[#This Row],[actual_price]]&lt;=500,"₹200–₹500","&gt;₹500"))</f>
        <v>&gt;₹500</v>
      </c>
      <c r="L1260" s="8">
        <f xml:space="preserve"> Table1[[#This Row],[rating]] + (Table1[[#This Row],[rating_count]] / 1000)</f>
        <v>3.9279999999999999</v>
      </c>
    </row>
    <row r="1261" spans="1:12" x14ac:dyDescent="0.25">
      <c r="A1261">
        <v>1260</v>
      </c>
      <c r="B1261" t="s">
        <v>2475</v>
      </c>
      <c r="C1261" t="s">
        <v>2476</v>
      </c>
      <c r="D1261" t="s">
        <v>1997</v>
      </c>
      <c r="E1261" s="7">
        <v>3599</v>
      </c>
      <c r="F1261" s="7">
        <v>7290</v>
      </c>
      <c r="G1261" s="9">
        <v>51</v>
      </c>
      <c r="H1261" s="7">
        <v>3.9</v>
      </c>
      <c r="I1261" s="7">
        <v>942</v>
      </c>
      <c r="J1261" s="7">
        <f xml:space="preserve"> Table1[[#This Row],[actual_price]] * Table1[[#This Row],[rating_count]]</f>
        <v>6867180</v>
      </c>
      <c r="K1261" s="8" t="str">
        <f>IF(Table1[[#This Row],[actual_price]]&lt;200,"&lt;₹200",IF(Table1[[#This Row],[actual_price]]&lt;=500,"₹200–₹500","&gt;₹500"))</f>
        <v>&gt;₹500</v>
      </c>
      <c r="L1261" s="8">
        <f xml:space="preserve"> Table1[[#This Row],[rating]] + (Table1[[#This Row],[rating_count]] / 1000)</f>
        <v>4.8419999999999996</v>
      </c>
    </row>
    <row r="1262" spans="1:12" x14ac:dyDescent="0.25">
      <c r="A1262">
        <v>1261</v>
      </c>
      <c r="B1262" t="s">
        <v>2477</v>
      </c>
      <c r="C1262" t="s">
        <v>2478</v>
      </c>
      <c r="D1262" t="s">
        <v>2479</v>
      </c>
      <c r="E1262" s="7">
        <v>4799</v>
      </c>
      <c r="F1262" s="7">
        <v>5795</v>
      </c>
      <c r="G1262" s="9">
        <v>17</v>
      </c>
      <c r="H1262" s="7">
        <v>3.9</v>
      </c>
      <c r="I1262" s="7">
        <v>3815</v>
      </c>
      <c r="J1262" s="7">
        <f xml:space="preserve"> Table1[[#This Row],[actual_price]] * Table1[[#This Row],[rating_count]]</f>
        <v>22107925</v>
      </c>
      <c r="K1262" s="8" t="str">
        <f>IF(Table1[[#This Row],[actual_price]]&lt;200,"&lt;₹200",IF(Table1[[#This Row],[actual_price]]&lt;=500,"₹200–₹500","&gt;₹500"))</f>
        <v>&gt;₹500</v>
      </c>
      <c r="L1262" s="8">
        <f xml:space="preserve"> Table1[[#This Row],[rating]] + (Table1[[#This Row],[rating_count]] / 1000)</f>
        <v>7.7149999999999999</v>
      </c>
    </row>
    <row r="1263" spans="1:12" x14ac:dyDescent="0.25">
      <c r="A1263">
        <v>1262</v>
      </c>
      <c r="B1263" t="s">
        <v>2480</v>
      </c>
      <c r="C1263" t="s">
        <v>2481</v>
      </c>
      <c r="D1263" t="s">
        <v>1994</v>
      </c>
      <c r="E1263" s="7">
        <v>1699</v>
      </c>
      <c r="F1263" s="7">
        <v>3398</v>
      </c>
      <c r="G1263" s="9">
        <v>50</v>
      </c>
      <c r="H1263" s="7">
        <v>3.8</v>
      </c>
      <c r="I1263" s="7">
        <v>7988</v>
      </c>
      <c r="J1263" s="7">
        <f xml:space="preserve"> Table1[[#This Row],[actual_price]] * Table1[[#This Row],[rating_count]]</f>
        <v>27143224</v>
      </c>
      <c r="K1263" s="8" t="str">
        <f>IF(Table1[[#This Row],[actual_price]]&lt;200,"&lt;₹200",IF(Table1[[#This Row],[actual_price]]&lt;=500,"₹200–₹500","&gt;₹500"))</f>
        <v>&gt;₹500</v>
      </c>
      <c r="L1263" s="8">
        <f xml:space="preserve"> Table1[[#This Row],[rating]] + (Table1[[#This Row],[rating_count]] / 1000)</f>
        <v>11.788</v>
      </c>
    </row>
    <row r="1264" spans="1:12" x14ac:dyDescent="0.25">
      <c r="A1264">
        <v>1263</v>
      </c>
      <c r="B1264" t="s">
        <v>2482</v>
      </c>
      <c r="C1264" t="s">
        <v>2483</v>
      </c>
      <c r="D1264" t="s">
        <v>2007</v>
      </c>
      <c r="E1264" s="7">
        <v>664</v>
      </c>
      <c r="F1264" s="7">
        <v>1490</v>
      </c>
      <c r="G1264" s="9">
        <v>55</v>
      </c>
      <c r="H1264" s="7">
        <v>4.0999999999999996</v>
      </c>
      <c r="I1264" s="7">
        <v>925</v>
      </c>
      <c r="J1264" s="7">
        <f xml:space="preserve"> Table1[[#This Row],[actual_price]] * Table1[[#This Row],[rating_count]]</f>
        <v>1378250</v>
      </c>
      <c r="K1264" s="8" t="str">
        <f>IF(Table1[[#This Row],[actual_price]]&lt;200,"&lt;₹200",IF(Table1[[#This Row],[actual_price]]&lt;=500,"₹200–₹500","&gt;₹500"))</f>
        <v>&gt;₹500</v>
      </c>
      <c r="L1264" s="8">
        <f xml:space="preserve"> Table1[[#This Row],[rating]] + (Table1[[#This Row],[rating_count]] / 1000)</f>
        <v>5.0249999999999995</v>
      </c>
    </row>
    <row r="1265" spans="1:12" x14ac:dyDescent="0.25">
      <c r="A1265">
        <v>1264</v>
      </c>
      <c r="B1265" t="s">
        <v>2484</v>
      </c>
      <c r="C1265" t="s">
        <v>2485</v>
      </c>
      <c r="D1265" t="s">
        <v>2486</v>
      </c>
      <c r="E1265" s="7">
        <v>948</v>
      </c>
      <c r="F1265" s="7">
        <v>1620</v>
      </c>
      <c r="G1265" s="9">
        <v>41</v>
      </c>
      <c r="H1265" s="7">
        <v>4.0999999999999996</v>
      </c>
      <c r="I1265" s="7">
        <v>4370</v>
      </c>
      <c r="J1265" s="7">
        <f xml:space="preserve"> Table1[[#This Row],[actual_price]] * Table1[[#This Row],[rating_count]]</f>
        <v>7079400</v>
      </c>
      <c r="K1265" s="8" t="str">
        <f>IF(Table1[[#This Row],[actual_price]]&lt;200,"&lt;₹200",IF(Table1[[#This Row],[actual_price]]&lt;=500,"₹200–₹500","&gt;₹500"))</f>
        <v>&gt;₹500</v>
      </c>
      <c r="L1265" s="8">
        <f xml:space="preserve"> Table1[[#This Row],[rating]] + (Table1[[#This Row],[rating_count]] / 1000)</f>
        <v>8.4699999999999989</v>
      </c>
    </row>
    <row r="1266" spans="1:12" x14ac:dyDescent="0.25">
      <c r="A1266">
        <v>1265</v>
      </c>
      <c r="B1266" t="s">
        <v>2487</v>
      </c>
      <c r="C1266" t="s">
        <v>2488</v>
      </c>
      <c r="D1266" t="s">
        <v>1991</v>
      </c>
      <c r="E1266" s="7">
        <v>850</v>
      </c>
      <c r="F1266" s="7">
        <v>1000</v>
      </c>
      <c r="G1266" s="9">
        <v>15</v>
      </c>
      <c r="H1266" s="7">
        <v>4.0999999999999996</v>
      </c>
      <c r="I1266" s="7">
        <v>7619</v>
      </c>
      <c r="J1266" s="7">
        <f xml:space="preserve"> Table1[[#This Row],[actual_price]] * Table1[[#This Row],[rating_count]]</f>
        <v>7619000</v>
      </c>
      <c r="K1266" s="8" t="str">
        <f>IF(Table1[[#This Row],[actual_price]]&lt;200,"&lt;₹200",IF(Table1[[#This Row],[actual_price]]&lt;=500,"₹200–₹500","&gt;₹500"))</f>
        <v>&gt;₹500</v>
      </c>
      <c r="L1266" s="8">
        <f xml:space="preserve"> Table1[[#This Row],[rating]] + (Table1[[#This Row],[rating_count]] / 1000)</f>
        <v>11.718999999999999</v>
      </c>
    </row>
    <row r="1267" spans="1:12" x14ac:dyDescent="0.25">
      <c r="A1267">
        <v>1266</v>
      </c>
      <c r="B1267" t="s">
        <v>2489</v>
      </c>
      <c r="C1267" t="s">
        <v>2490</v>
      </c>
      <c r="D1267" t="s">
        <v>2202</v>
      </c>
      <c r="E1267" s="7">
        <v>600</v>
      </c>
      <c r="F1267" s="7">
        <v>640</v>
      </c>
      <c r="G1267" s="9">
        <v>6</v>
      </c>
      <c r="H1267" s="7">
        <v>3.8</v>
      </c>
      <c r="I1267" s="7">
        <v>2593</v>
      </c>
      <c r="J1267" s="7">
        <f xml:space="preserve"> Table1[[#This Row],[actual_price]] * Table1[[#This Row],[rating_count]]</f>
        <v>1659520</v>
      </c>
      <c r="K1267" s="8" t="str">
        <f>IF(Table1[[#This Row],[actual_price]]&lt;200,"&lt;₹200",IF(Table1[[#This Row],[actual_price]]&lt;=500,"₹200–₹500","&gt;₹500"))</f>
        <v>&gt;₹500</v>
      </c>
      <c r="L1267" s="8">
        <f xml:space="preserve"> Table1[[#This Row],[rating]] + (Table1[[#This Row],[rating_count]] / 1000)</f>
        <v>6.3929999999999998</v>
      </c>
    </row>
    <row r="1268" spans="1:12" x14ac:dyDescent="0.25">
      <c r="A1268">
        <v>1267</v>
      </c>
      <c r="B1268" t="s">
        <v>2491</v>
      </c>
      <c r="C1268" t="s">
        <v>2492</v>
      </c>
      <c r="D1268" t="s">
        <v>1956</v>
      </c>
      <c r="E1268" s="7">
        <v>3711</v>
      </c>
      <c r="F1268" s="7">
        <v>4495</v>
      </c>
      <c r="G1268" s="9">
        <v>17</v>
      </c>
      <c r="H1268" s="7">
        <v>4.3</v>
      </c>
      <c r="I1268" s="7">
        <v>356</v>
      </c>
      <c r="J1268" s="7">
        <f xml:space="preserve"> Table1[[#This Row],[actual_price]] * Table1[[#This Row],[rating_count]]</f>
        <v>1600220</v>
      </c>
      <c r="K1268" s="8" t="str">
        <f>IF(Table1[[#This Row],[actual_price]]&lt;200,"&lt;₹200",IF(Table1[[#This Row],[actual_price]]&lt;=500,"₹200–₹500","&gt;₹500"))</f>
        <v>&gt;₹500</v>
      </c>
      <c r="L1268" s="8">
        <f xml:space="preserve"> Table1[[#This Row],[rating]] + (Table1[[#This Row],[rating_count]] / 1000)</f>
        <v>4.6559999999999997</v>
      </c>
    </row>
    <row r="1269" spans="1:12" x14ac:dyDescent="0.25">
      <c r="A1269">
        <v>1268</v>
      </c>
      <c r="B1269" t="s">
        <v>2493</v>
      </c>
      <c r="C1269" t="s">
        <v>2494</v>
      </c>
      <c r="D1269" t="s">
        <v>1965</v>
      </c>
      <c r="E1269" s="7">
        <v>799</v>
      </c>
      <c r="F1269" s="7">
        <v>2999</v>
      </c>
      <c r="G1269" s="9">
        <v>73</v>
      </c>
      <c r="H1269" s="7">
        <v>4.5</v>
      </c>
      <c r="I1269" s="7">
        <v>63</v>
      </c>
      <c r="J1269" s="7">
        <f xml:space="preserve"> Table1[[#This Row],[actual_price]] * Table1[[#This Row],[rating_count]]</f>
        <v>188937</v>
      </c>
      <c r="K1269" s="8" t="str">
        <f>IF(Table1[[#This Row],[actual_price]]&lt;200,"&lt;₹200",IF(Table1[[#This Row],[actual_price]]&lt;=500,"₹200–₹500","&gt;₹500"))</f>
        <v>&gt;₹500</v>
      </c>
      <c r="L1269" s="8">
        <f xml:space="preserve"> Table1[[#This Row],[rating]] + (Table1[[#This Row],[rating_count]] / 1000)</f>
        <v>4.5629999999999997</v>
      </c>
    </row>
    <row r="1270" spans="1:12" x14ac:dyDescent="0.25">
      <c r="A1270">
        <v>1269</v>
      </c>
      <c r="B1270" t="s">
        <v>2495</v>
      </c>
      <c r="C1270" t="s">
        <v>2496</v>
      </c>
      <c r="D1270" t="s">
        <v>2199</v>
      </c>
      <c r="E1270" s="7">
        <v>980</v>
      </c>
      <c r="F1270" s="7">
        <v>980</v>
      </c>
      <c r="G1270" s="9">
        <v>0</v>
      </c>
      <c r="H1270" s="7">
        <v>4.2</v>
      </c>
      <c r="I1270" s="7">
        <v>4740</v>
      </c>
      <c r="J1270" s="7">
        <f xml:space="preserve"> Table1[[#This Row],[actual_price]] * Table1[[#This Row],[rating_count]]</f>
        <v>4645200</v>
      </c>
      <c r="K1270" s="8" t="str">
        <f>IF(Table1[[#This Row],[actual_price]]&lt;200,"&lt;₹200",IF(Table1[[#This Row],[actual_price]]&lt;=500,"₹200–₹500","&gt;₹500"))</f>
        <v>&gt;₹500</v>
      </c>
      <c r="L1270" s="8">
        <f xml:space="preserve"> Table1[[#This Row],[rating]] + (Table1[[#This Row],[rating_count]] / 1000)</f>
        <v>8.9400000000000013</v>
      </c>
    </row>
    <row r="1271" spans="1:12" x14ac:dyDescent="0.25">
      <c r="A1271">
        <v>1270</v>
      </c>
      <c r="B1271" t="s">
        <v>2497</v>
      </c>
      <c r="C1271" t="s">
        <v>2498</v>
      </c>
      <c r="D1271" t="s">
        <v>2035</v>
      </c>
      <c r="E1271" s="7">
        <v>351</v>
      </c>
      <c r="F1271" s="7">
        <v>899</v>
      </c>
      <c r="G1271" s="9">
        <v>61</v>
      </c>
      <c r="H1271" s="7">
        <v>3.9</v>
      </c>
      <c r="I1271" s="7">
        <v>296</v>
      </c>
      <c r="J1271" s="7">
        <f xml:space="preserve"> Table1[[#This Row],[actual_price]] * Table1[[#This Row],[rating_count]]</f>
        <v>266104</v>
      </c>
      <c r="K1271" s="8" t="str">
        <f>IF(Table1[[#This Row],[actual_price]]&lt;200,"&lt;₹200",IF(Table1[[#This Row],[actual_price]]&lt;=500,"₹200–₹500","&gt;₹500"))</f>
        <v>&gt;₹500</v>
      </c>
      <c r="L1271" s="8">
        <f xml:space="preserve"> Table1[[#This Row],[rating]] + (Table1[[#This Row],[rating_count]] / 1000)</f>
        <v>4.1959999999999997</v>
      </c>
    </row>
    <row r="1272" spans="1:12" x14ac:dyDescent="0.25">
      <c r="A1272">
        <v>1271</v>
      </c>
      <c r="B1272" t="s">
        <v>2499</v>
      </c>
      <c r="C1272" t="s">
        <v>2500</v>
      </c>
      <c r="D1272" t="s">
        <v>2501</v>
      </c>
      <c r="E1272" s="7">
        <v>229</v>
      </c>
      <c r="F1272" s="7">
        <v>499</v>
      </c>
      <c r="G1272" s="9">
        <v>54</v>
      </c>
      <c r="H1272" s="7">
        <v>3.5</v>
      </c>
      <c r="I1272" s="7">
        <v>185</v>
      </c>
      <c r="J1272" s="7">
        <f xml:space="preserve"> Table1[[#This Row],[actual_price]] * Table1[[#This Row],[rating_count]]</f>
        <v>92315</v>
      </c>
      <c r="K1272" s="8" t="str">
        <f>IF(Table1[[#This Row],[actual_price]]&lt;200,"&lt;₹200",IF(Table1[[#This Row],[actual_price]]&lt;=500,"₹200–₹500","&gt;₹500"))</f>
        <v>₹200–₹500</v>
      </c>
      <c r="L1272" s="8">
        <f xml:space="preserve"> Table1[[#This Row],[rating]] + (Table1[[#This Row],[rating_count]] / 1000)</f>
        <v>3.6850000000000001</v>
      </c>
    </row>
    <row r="1273" spans="1:12" x14ac:dyDescent="0.25">
      <c r="A1273">
        <v>1272</v>
      </c>
      <c r="B1273" t="s">
        <v>2502</v>
      </c>
      <c r="C1273" t="s">
        <v>2503</v>
      </c>
      <c r="D1273" t="s">
        <v>2038</v>
      </c>
      <c r="E1273" s="7">
        <v>3349</v>
      </c>
      <c r="F1273" s="7">
        <v>3995</v>
      </c>
      <c r="G1273" s="9">
        <v>16</v>
      </c>
      <c r="H1273" s="7">
        <v>4.3</v>
      </c>
      <c r="I1273" s="7">
        <v>1954</v>
      </c>
      <c r="J1273" s="7">
        <f xml:space="preserve"> Table1[[#This Row],[actual_price]] * Table1[[#This Row],[rating_count]]</f>
        <v>7806230</v>
      </c>
      <c r="K1273" s="8" t="str">
        <f>IF(Table1[[#This Row],[actual_price]]&lt;200,"&lt;₹200",IF(Table1[[#This Row],[actual_price]]&lt;=500,"₹200–₹500","&gt;₹500"))</f>
        <v>&gt;₹500</v>
      </c>
      <c r="L1273" s="8">
        <f xml:space="preserve"> Table1[[#This Row],[rating]] + (Table1[[#This Row],[rating_count]] / 1000)</f>
        <v>6.2539999999999996</v>
      </c>
    </row>
    <row r="1274" spans="1:12" x14ac:dyDescent="0.25">
      <c r="A1274">
        <v>1273</v>
      </c>
      <c r="B1274" t="s">
        <v>2504</v>
      </c>
      <c r="C1274" t="s">
        <v>2505</v>
      </c>
      <c r="D1274" t="s">
        <v>2010</v>
      </c>
      <c r="E1274" s="7">
        <v>5499</v>
      </c>
      <c r="F1274" s="7">
        <v>11500</v>
      </c>
      <c r="G1274" s="9">
        <v>52</v>
      </c>
      <c r="H1274" s="7">
        <v>3.9</v>
      </c>
      <c r="I1274" s="7">
        <v>959</v>
      </c>
      <c r="J1274" s="7">
        <f xml:space="preserve"> Table1[[#This Row],[actual_price]] * Table1[[#This Row],[rating_count]]</f>
        <v>11028500</v>
      </c>
      <c r="K1274" s="8" t="str">
        <f>IF(Table1[[#This Row],[actual_price]]&lt;200,"&lt;₹200",IF(Table1[[#This Row],[actual_price]]&lt;=500,"₹200–₹500","&gt;₹500"))</f>
        <v>&gt;₹500</v>
      </c>
      <c r="L1274" s="8">
        <f xml:space="preserve"> Table1[[#This Row],[rating]] + (Table1[[#This Row],[rating_count]] / 1000)</f>
        <v>4.859</v>
      </c>
    </row>
    <row r="1275" spans="1:12" x14ac:dyDescent="0.25">
      <c r="A1275">
        <v>1274</v>
      </c>
      <c r="B1275" t="s">
        <v>2506</v>
      </c>
      <c r="C1275" t="s">
        <v>2507</v>
      </c>
      <c r="D1275" t="s">
        <v>1962</v>
      </c>
      <c r="E1275" s="7">
        <v>299</v>
      </c>
      <c r="F1275" s="7">
        <v>499</v>
      </c>
      <c r="G1275" s="9">
        <v>40</v>
      </c>
      <c r="H1275" s="7">
        <v>3.9</v>
      </c>
      <c r="I1275" s="7">
        <v>1015</v>
      </c>
      <c r="J1275" s="7">
        <f xml:space="preserve"> Table1[[#This Row],[actual_price]] * Table1[[#This Row],[rating_count]]</f>
        <v>506485</v>
      </c>
      <c r="K1275" s="8" t="str">
        <f>IF(Table1[[#This Row],[actual_price]]&lt;200,"&lt;₹200",IF(Table1[[#This Row],[actual_price]]&lt;=500,"₹200–₹500","&gt;₹500"))</f>
        <v>₹200–₹500</v>
      </c>
      <c r="L1275" s="8">
        <f xml:space="preserve"> Table1[[#This Row],[rating]] + (Table1[[#This Row],[rating_count]] / 1000)</f>
        <v>4.915</v>
      </c>
    </row>
    <row r="1276" spans="1:12" x14ac:dyDescent="0.25">
      <c r="A1276">
        <v>1275</v>
      </c>
      <c r="B1276" t="s">
        <v>2508</v>
      </c>
      <c r="C1276" t="s">
        <v>2509</v>
      </c>
      <c r="D1276" t="s">
        <v>2510</v>
      </c>
      <c r="E1276" s="7">
        <v>2249</v>
      </c>
      <c r="F1276" s="7">
        <v>3550</v>
      </c>
      <c r="G1276" s="9">
        <v>37</v>
      </c>
      <c r="H1276" s="7">
        <v>4</v>
      </c>
      <c r="I1276" s="7">
        <v>3973</v>
      </c>
      <c r="J1276" s="7">
        <f xml:space="preserve"> Table1[[#This Row],[actual_price]] * Table1[[#This Row],[rating_count]]</f>
        <v>14104150</v>
      </c>
      <c r="K1276" s="8" t="str">
        <f>IF(Table1[[#This Row],[actual_price]]&lt;200,"&lt;₹200",IF(Table1[[#This Row],[actual_price]]&lt;=500,"₹200–₹500","&gt;₹500"))</f>
        <v>&gt;₹500</v>
      </c>
      <c r="L1276" s="8">
        <f xml:space="preserve"> Table1[[#This Row],[rating]] + (Table1[[#This Row],[rating_count]] / 1000)</f>
        <v>7.9729999999999999</v>
      </c>
    </row>
    <row r="1277" spans="1:12" x14ac:dyDescent="0.25">
      <c r="A1277">
        <v>1276</v>
      </c>
      <c r="B1277" t="s">
        <v>2511</v>
      </c>
      <c r="C1277" t="s">
        <v>2512</v>
      </c>
      <c r="D1277" t="s">
        <v>2067</v>
      </c>
      <c r="E1277" s="7">
        <v>699</v>
      </c>
      <c r="F1277" s="7">
        <v>1599</v>
      </c>
      <c r="G1277" s="9">
        <v>56</v>
      </c>
      <c r="H1277" s="7">
        <v>4.7</v>
      </c>
      <c r="I1277" s="7">
        <v>2300</v>
      </c>
      <c r="J1277" s="7">
        <f xml:space="preserve"> Table1[[#This Row],[actual_price]] * Table1[[#This Row],[rating_count]]</f>
        <v>3677700</v>
      </c>
      <c r="K1277" s="8" t="str">
        <f>IF(Table1[[#This Row],[actual_price]]&lt;200,"&lt;₹200",IF(Table1[[#This Row],[actual_price]]&lt;=500,"₹200–₹500","&gt;₹500"))</f>
        <v>&gt;₹500</v>
      </c>
      <c r="L1277" s="8">
        <f xml:space="preserve"> Table1[[#This Row],[rating]] + (Table1[[#This Row],[rating_count]] / 1000)</f>
        <v>7</v>
      </c>
    </row>
    <row r="1278" spans="1:12" x14ac:dyDescent="0.25">
      <c r="A1278">
        <v>1277</v>
      </c>
      <c r="B1278" t="s">
        <v>2513</v>
      </c>
      <c r="C1278" t="s">
        <v>2514</v>
      </c>
      <c r="D1278" t="s">
        <v>1956</v>
      </c>
      <c r="E1278" s="7">
        <v>1235</v>
      </c>
      <c r="F1278" s="7">
        <v>1499</v>
      </c>
      <c r="G1278" s="9">
        <v>18</v>
      </c>
      <c r="H1278" s="7">
        <v>4.0999999999999996</v>
      </c>
      <c r="I1278" s="7">
        <v>203</v>
      </c>
      <c r="J1278" s="7">
        <f xml:space="preserve"> Table1[[#This Row],[actual_price]] * Table1[[#This Row],[rating_count]]</f>
        <v>304297</v>
      </c>
      <c r="K1278" s="8" t="str">
        <f>IF(Table1[[#This Row],[actual_price]]&lt;200,"&lt;₹200",IF(Table1[[#This Row],[actual_price]]&lt;=500,"₹200–₹500","&gt;₹500"))</f>
        <v>&gt;₹500</v>
      </c>
      <c r="L1278" s="8">
        <f xml:space="preserve"> Table1[[#This Row],[rating]] + (Table1[[#This Row],[rating_count]] / 1000)</f>
        <v>4.3029999999999999</v>
      </c>
    </row>
    <row r="1279" spans="1:12" x14ac:dyDescent="0.25">
      <c r="A1279">
        <v>1278</v>
      </c>
      <c r="B1279" t="s">
        <v>2515</v>
      </c>
      <c r="C1279" t="s">
        <v>2516</v>
      </c>
      <c r="D1279" t="s">
        <v>2101</v>
      </c>
      <c r="E1279" s="7">
        <v>1349</v>
      </c>
      <c r="F1279" s="7">
        <v>2999</v>
      </c>
      <c r="G1279" s="9">
        <v>55</v>
      </c>
      <c r="H1279" s="7">
        <v>3.8</v>
      </c>
      <c r="I1279" s="7">
        <v>441</v>
      </c>
      <c r="J1279" s="7">
        <f xml:space="preserve"> Table1[[#This Row],[actual_price]] * Table1[[#This Row],[rating_count]]</f>
        <v>1322559</v>
      </c>
      <c r="K1279" s="8" t="str">
        <f>IF(Table1[[#This Row],[actual_price]]&lt;200,"&lt;₹200",IF(Table1[[#This Row],[actual_price]]&lt;=500,"₹200–₹500","&gt;₹500"))</f>
        <v>&gt;₹500</v>
      </c>
      <c r="L1279" s="8">
        <f xml:space="preserve"> Table1[[#This Row],[rating]] + (Table1[[#This Row],[rating_count]] / 1000)</f>
        <v>4.2409999999999997</v>
      </c>
    </row>
    <row r="1280" spans="1:12" x14ac:dyDescent="0.25">
      <c r="A1280">
        <v>1279</v>
      </c>
      <c r="B1280" t="s">
        <v>2517</v>
      </c>
      <c r="C1280" t="s">
        <v>2518</v>
      </c>
      <c r="D1280" t="s">
        <v>2010</v>
      </c>
      <c r="E1280" s="7">
        <v>6800</v>
      </c>
      <c r="F1280" s="7">
        <v>11500</v>
      </c>
      <c r="G1280" s="9">
        <v>41</v>
      </c>
      <c r="H1280" s="7">
        <v>4.0999999999999996</v>
      </c>
      <c r="I1280" s="7">
        <v>10308</v>
      </c>
      <c r="J1280" s="7">
        <f xml:space="preserve"> Table1[[#This Row],[actual_price]] * Table1[[#This Row],[rating_count]]</f>
        <v>118542000</v>
      </c>
      <c r="K1280" s="8" t="str">
        <f>IF(Table1[[#This Row],[actual_price]]&lt;200,"&lt;₹200",IF(Table1[[#This Row],[actual_price]]&lt;=500,"₹200–₹500","&gt;₹500"))</f>
        <v>&gt;₹500</v>
      </c>
      <c r="L1280" s="8">
        <f xml:space="preserve"> Table1[[#This Row],[rating]] + (Table1[[#This Row],[rating_count]] / 1000)</f>
        <v>14.407999999999999</v>
      </c>
    </row>
    <row r="1281" spans="1:12" x14ac:dyDescent="0.25">
      <c r="A1281">
        <v>1280</v>
      </c>
      <c r="B1281" t="s">
        <v>2519</v>
      </c>
      <c r="C1281" t="s">
        <v>2520</v>
      </c>
      <c r="D1281" t="s">
        <v>2054</v>
      </c>
      <c r="E1281" s="7">
        <v>2099</v>
      </c>
      <c r="F1281" s="7">
        <v>2499</v>
      </c>
      <c r="G1281" s="9">
        <v>16</v>
      </c>
      <c r="H1281" s="7" t="s">
        <v>2521</v>
      </c>
      <c r="I1281" s="7">
        <v>992</v>
      </c>
      <c r="J1281" s="7">
        <f xml:space="preserve"> Table1[[#This Row],[actual_price]] * Table1[[#This Row],[rating_count]]</f>
        <v>2479008</v>
      </c>
      <c r="K1281" s="8" t="str">
        <f>IF(Table1[[#This Row],[actual_price]]&lt;200,"&lt;₹200",IF(Table1[[#This Row],[actual_price]]&lt;=500,"₹200–₹500","&gt;₹500"))</f>
        <v>&gt;₹500</v>
      </c>
      <c r="L1281" s="8" t="e">
        <f xml:space="preserve"> Table1[[#This Row],[rating]] + (Table1[[#This Row],[rating_count]] / 1000)</f>
        <v>#VALUE!</v>
      </c>
    </row>
    <row r="1282" spans="1:12" x14ac:dyDescent="0.25">
      <c r="A1282">
        <v>1281</v>
      </c>
      <c r="B1282" t="s">
        <v>2522</v>
      </c>
      <c r="C1282" t="s">
        <v>2523</v>
      </c>
      <c r="D1282" t="s">
        <v>2074</v>
      </c>
      <c r="E1282" s="7">
        <v>1699</v>
      </c>
      <c r="F1282" s="7">
        <v>1975</v>
      </c>
      <c r="G1282" s="9">
        <v>14</v>
      </c>
      <c r="H1282" s="7">
        <v>4.0999999999999996</v>
      </c>
      <c r="I1282" s="7">
        <v>4716</v>
      </c>
      <c r="J1282" s="7">
        <f xml:space="preserve"> Table1[[#This Row],[actual_price]] * Table1[[#This Row],[rating_count]]</f>
        <v>9314100</v>
      </c>
      <c r="K1282" s="8" t="str">
        <f>IF(Table1[[#This Row],[actual_price]]&lt;200,"&lt;₹200",IF(Table1[[#This Row],[actual_price]]&lt;=500,"₹200–₹500","&gt;₹500"))</f>
        <v>&gt;₹500</v>
      </c>
      <c r="L1282" s="8">
        <f xml:space="preserve"> Table1[[#This Row],[rating]] + (Table1[[#This Row],[rating_count]] / 1000)</f>
        <v>8.8159999999999989</v>
      </c>
    </row>
    <row r="1283" spans="1:12" x14ac:dyDescent="0.25">
      <c r="A1283">
        <v>1282</v>
      </c>
      <c r="B1283" t="s">
        <v>2524</v>
      </c>
      <c r="C1283" t="s">
        <v>2525</v>
      </c>
      <c r="D1283" t="s">
        <v>1959</v>
      </c>
      <c r="E1283" s="7">
        <v>1069</v>
      </c>
      <c r="F1283" s="7">
        <v>1699</v>
      </c>
      <c r="G1283" s="9">
        <v>37</v>
      </c>
      <c r="H1283" s="7">
        <v>3.9</v>
      </c>
      <c r="I1283" s="7">
        <v>313</v>
      </c>
      <c r="J1283" s="7">
        <f xml:space="preserve"> Table1[[#This Row],[actual_price]] * Table1[[#This Row],[rating_count]]</f>
        <v>531787</v>
      </c>
      <c r="K1283" s="8" t="str">
        <f>IF(Table1[[#This Row],[actual_price]]&lt;200,"&lt;₹200",IF(Table1[[#This Row],[actual_price]]&lt;=500,"₹200–₹500","&gt;₹500"))</f>
        <v>&gt;₹500</v>
      </c>
      <c r="L1283" s="8">
        <f xml:space="preserve"> Table1[[#This Row],[rating]] + (Table1[[#This Row],[rating_count]] / 1000)</f>
        <v>4.2130000000000001</v>
      </c>
    </row>
    <row r="1284" spans="1:12" x14ac:dyDescent="0.25">
      <c r="A1284">
        <v>1283</v>
      </c>
      <c r="B1284" t="s">
        <v>2526</v>
      </c>
      <c r="C1284" t="s">
        <v>2527</v>
      </c>
      <c r="D1284" t="s">
        <v>1959</v>
      </c>
      <c r="E1284" s="7">
        <v>1349</v>
      </c>
      <c r="F1284" s="7">
        <v>2495</v>
      </c>
      <c r="G1284" s="9">
        <v>46</v>
      </c>
      <c r="H1284" s="7">
        <v>3.8</v>
      </c>
      <c r="I1284" s="7">
        <v>166</v>
      </c>
      <c r="J1284" s="7">
        <f xml:space="preserve"> Table1[[#This Row],[actual_price]] * Table1[[#This Row],[rating_count]]</f>
        <v>414170</v>
      </c>
      <c r="K1284" s="8" t="str">
        <f>IF(Table1[[#This Row],[actual_price]]&lt;200,"&lt;₹200",IF(Table1[[#This Row],[actual_price]]&lt;=500,"₹200–₹500","&gt;₹500"))</f>
        <v>&gt;₹500</v>
      </c>
      <c r="L1284" s="8">
        <f xml:space="preserve"> Table1[[#This Row],[rating]] + (Table1[[#This Row],[rating_count]] / 1000)</f>
        <v>3.9659999999999997</v>
      </c>
    </row>
    <row r="1285" spans="1:12" x14ac:dyDescent="0.25">
      <c r="A1285">
        <v>1284</v>
      </c>
      <c r="B1285" t="s">
        <v>2528</v>
      </c>
      <c r="C1285" t="s">
        <v>2529</v>
      </c>
      <c r="D1285" t="s">
        <v>2025</v>
      </c>
      <c r="E1285" s="7">
        <v>1499</v>
      </c>
      <c r="F1285" s="7">
        <v>3500</v>
      </c>
      <c r="G1285" s="9">
        <v>57</v>
      </c>
      <c r="H1285" s="7">
        <v>4.0999999999999996</v>
      </c>
      <c r="I1285" s="7">
        <v>303</v>
      </c>
      <c r="J1285" s="7">
        <f xml:space="preserve"> Table1[[#This Row],[actual_price]] * Table1[[#This Row],[rating_count]]</f>
        <v>1060500</v>
      </c>
      <c r="K1285" s="8" t="str">
        <f>IF(Table1[[#This Row],[actual_price]]&lt;200,"&lt;₹200",IF(Table1[[#This Row],[actual_price]]&lt;=500,"₹200–₹500","&gt;₹500"))</f>
        <v>&gt;₹500</v>
      </c>
      <c r="L1285" s="8">
        <f xml:space="preserve"> Table1[[#This Row],[rating]] + (Table1[[#This Row],[rating_count]] / 1000)</f>
        <v>4.4029999999999996</v>
      </c>
    </row>
    <row r="1286" spans="1:12" x14ac:dyDescent="0.25">
      <c r="A1286">
        <v>1285</v>
      </c>
      <c r="B1286" t="s">
        <v>2530</v>
      </c>
      <c r="C1286" t="s">
        <v>2531</v>
      </c>
      <c r="D1286" t="s">
        <v>2074</v>
      </c>
      <c r="E1286" s="7">
        <v>2092</v>
      </c>
      <c r="F1286" s="7">
        <v>4600</v>
      </c>
      <c r="G1286" s="9">
        <v>55</v>
      </c>
      <c r="H1286" s="7">
        <v>4.3</v>
      </c>
      <c r="I1286" s="7">
        <v>562</v>
      </c>
      <c r="J1286" s="7">
        <f xml:space="preserve"> Table1[[#This Row],[actual_price]] * Table1[[#This Row],[rating_count]]</f>
        <v>2585200</v>
      </c>
      <c r="K1286" s="8" t="str">
        <f>IF(Table1[[#This Row],[actual_price]]&lt;200,"&lt;₹200",IF(Table1[[#This Row],[actual_price]]&lt;=500,"₹200–₹500","&gt;₹500"))</f>
        <v>&gt;₹500</v>
      </c>
      <c r="L1286" s="8">
        <f xml:space="preserve"> Table1[[#This Row],[rating]] + (Table1[[#This Row],[rating_count]] / 1000)</f>
        <v>4.8620000000000001</v>
      </c>
    </row>
    <row r="1287" spans="1:12" x14ac:dyDescent="0.25">
      <c r="A1287">
        <v>1286</v>
      </c>
      <c r="B1287" t="s">
        <v>2532</v>
      </c>
      <c r="C1287" t="s">
        <v>2533</v>
      </c>
      <c r="D1287" t="s">
        <v>2265</v>
      </c>
      <c r="E1287" s="7">
        <v>3859</v>
      </c>
      <c r="F1287" s="7">
        <v>10295</v>
      </c>
      <c r="G1287" s="9">
        <v>63</v>
      </c>
      <c r="H1287" s="7">
        <v>3.9</v>
      </c>
      <c r="I1287" s="7">
        <v>8095</v>
      </c>
      <c r="J1287" s="7">
        <f xml:space="preserve"> Table1[[#This Row],[actual_price]] * Table1[[#This Row],[rating_count]]</f>
        <v>83338025</v>
      </c>
      <c r="K1287" s="8" t="str">
        <f>IF(Table1[[#This Row],[actual_price]]&lt;200,"&lt;₹200",IF(Table1[[#This Row],[actual_price]]&lt;=500,"₹200–₹500","&gt;₹500"))</f>
        <v>&gt;₹500</v>
      </c>
      <c r="L1287" s="8">
        <f xml:space="preserve"> Table1[[#This Row],[rating]] + (Table1[[#This Row],[rating_count]] / 1000)</f>
        <v>11.995000000000001</v>
      </c>
    </row>
    <row r="1288" spans="1:12" x14ac:dyDescent="0.25">
      <c r="A1288">
        <v>1287</v>
      </c>
      <c r="B1288" t="s">
        <v>2534</v>
      </c>
      <c r="C1288" t="s">
        <v>2535</v>
      </c>
      <c r="D1288" t="s">
        <v>2047</v>
      </c>
      <c r="E1288" s="7">
        <v>499</v>
      </c>
      <c r="F1288" s="7">
        <v>2199</v>
      </c>
      <c r="G1288" s="9">
        <v>77</v>
      </c>
      <c r="H1288" s="7">
        <v>2.8</v>
      </c>
      <c r="I1288" s="7">
        <v>109</v>
      </c>
      <c r="J1288" s="7">
        <f xml:space="preserve"> Table1[[#This Row],[actual_price]] * Table1[[#This Row],[rating_count]]</f>
        <v>239691</v>
      </c>
      <c r="K1288" s="8" t="str">
        <f>IF(Table1[[#This Row],[actual_price]]&lt;200,"&lt;₹200",IF(Table1[[#This Row],[actual_price]]&lt;=500,"₹200–₹500","&gt;₹500"))</f>
        <v>&gt;₹500</v>
      </c>
      <c r="L1288" s="8">
        <f xml:space="preserve"> Table1[[#This Row],[rating]] + (Table1[[#This Row],[rating_count]] / 1000)</f>
        <v>2.9089999999999998</v>
      </c>
    </row>
    <row r="1289" spans="1:12" x14ac:dyDescent="0.25">
      <c r="A1289">
        <v>1288</v>
      </c>
      <c r="B1289" t="s">
        <v>2536</v>
      </c>
      <c r="C1289" t="s">
        <v>2537</v>
      </c>
      <c r="D1289" t="s">
        <v>2124</v>
      </c>
      <c r="E1289" s="7">
        <v>1804</v>
      </c>
      <c r="F1289" s="7">
        <v>2380</v>
      </c>
      <c r="G1289" s="9">
        <v>24</v>
      </c>
      <c r="H1289" s="7">
        <v>4</v>
      </c>
      <c r="I1289" s="7">
        <v>15382</v>
      </c>
      <c r="J1289" s="7">
        <f xml:space="preserve"> Table1[[#This Row],[actual_price]] * Table1[[#This Row],[rating_count]]</f>
        <v>36609160</v>
      </c>
      <c r="K1289" s="8" t="str">
        <f>IF(Table1[[#This Row],[actual_price]]&lt;200,"&lt;₹200",IF(Table1[[#This Row],[actual_price]]&lt;=500,"₹200–₹500","&gt;₹500"))</f>
        <v>&gt;₹500</v>
      </c>
      <c r="L1289" s="8">
        <f xml:space="preserve"> Table1[[#This Row],[rating]] + (Table1[[#This Row],[rating_count]] / 1000)</f>
        <v>19.381999999999998</v>
      </c>
    </row>
    <row r="1290" spans="1:12" x14ac:dyDescent="0.25">
      <c r="A1290">
        <v>1289</v>
      </c>
      <c r="B1290" t="s">
        <v>2538</v>
      </c>
      <c r="C1290" t="s">
        <v>2539</v>
      </c>
      <c r="D1290" t="s">
        <v>2047</v>
      </c>
      <c r="E1290" s="7">
        <v>6525</v>
      </c>
      <c r="F1290" s="7">
        <v>8820</v>
      </c>
      <c r="G1290" s="9">
        <v>26</v>
      </c>
      <c r="H1290" s="7">
        <v>4.5</v>
      </c>
      <c r="I1290" s="7">
        <v>5137</v>
      </c>
      <c r="J1290" s="7">
        <f xml:space="preserve"> Table1[[#This Row],[actual_price]] * Table1[[#This Row],[rating_count]]</f>
        <v>45308340</v>
      </c>
      <c r="K1290" s="8" t="str">
        <f>IF(Table1[[#This Row],[actual_price]]&lt;200,"&lt;₹200",IF(Table1[[#This Row],[actual_price]]&lt;=500,"₹200–₹500","&gt;₹500"))</f>
        <v>&gt;₹500</v>
      </c>
      <c r="L1290" s="8">
        <f xml:space="preserve"> Table1[[#This Row],[rating]] + (Table1[[#This Row],[rating_count]] / 1000)</f>
        <v>9.6370000000000005</v>
      </c>
    </row>
    <row r="1291" spans="1:12" x14ac:dyDescent="0.25">
      <c r="A1291">
        <v>1290</v>
      </c>
      <c r="B1291" t="s">
        <v>2540</v>
      </c>
      <c r="C1291" t="s">
        <v>2541</v>
      </c>
      <c r="D1291" t="s">
        <v>2297</v>
      </c>
      <c r="E1291" s="7">
        <v>4999</v>
      </c>
      <c r="F1291" s="7">
        <v>24999</v>
      </c>
      <c r="G1291" s="9">
        <v>80</v>
      </c>
      <c r="H1291" s="7">
        <v>4.5999999999999996</v>
      </c>
      <c r="I1291" s="7">
        <v>124</v>
      </c>
      <c r="J1291" s="7">
        <f xml:space="preserve"> Table1[[#This Row],[actual_price]] * Table1[[#This Row],[rating_count]]</f>
        <v>3099876</v>
      </c>
      <c r="K1291" s="8" t="str">
        <f>IF(Table1[[#This Row],[actual_price]]&lt;200,"&lt;₹200",IF(Table1[[#This Row],[actual_price]]&lt;=500,"₹200–₹500","&gt;₹500"))</f>
        <v>&gt;₹500</v>
      </c>
      <c r="L1291" s="8">
        <f xml:space="preserve"> Table1[[#This Row],[rating]] + (Table1[[#This Row],[rating_count]] / 1000)</f>
        <v>4.7239999999999993</v>
      </c>
    </row>
    <row r="1292" spans="1:12" x14ac:dyDescent="0.25">
      <c r="A1292">
        <v>1291</v>
      </c>
      <c r="B1292" t="s">
        <v>2542</v>
      </c>
      <c r="C1292" t="s">
        <v>2543</v>
      </c>
      <c r="D1292" t="s">
        <v>2194</v>
      </c>
      <c r="E1292" s="7">
        <v>1189</v>
      </c>
      <c r="F1292" s="7">
        <v>2400</v>
      </c>
      <c r="G1292" s="9">
        <v>50</v>
      </c>
      <c r="H1292" s="7">
        <v>4.0999999999999996</v>
      </c>
      <c r="I1292" s="7">
        <v>618</v>
      </c>
      <c r="J1292" s="7">
        <f xml:space="preserve"> Table1[[#This Row],[actual_price]] * Table1[[#This Row],[rating_count]]</f>
        <v>1483200</v>
      </c>
      <c r="K1292" s="8" t="str">
        <f>IF(Table1[[#This Row],[actual_price]]&lt;200,"&lt;₹200",IF(Table1[[#This Row],[actual_price]]&lt;=500,"₹200–₹500","&gt;₹500"))</f>
        <v>&gt;₹500</v>
      </c>
      <c r="L1292" s="8">
        <f xml:space="preserve"> Table1[[#This Row],[rating]] + (Table1[[#This Row],[rating_count]] / 1000)</f>
        <v>4.718</v>
      </c>
    </row>
    <row r="1293" spans="1:12" x14ac:dyDescent="0.25">
      <c r="A1293">
        <v>1292</v>
      </c>
      <c r="B1293" t="s">
        <v>2544</v>
      </c>
      <c r="C1293" t="s">
        <v>2545</v>
      </c>
      <c r="D1293" t="s">
        <v>1959</v>
      </c>
      <c r="E1293" s="7">
        <v>2590</v>
      </c>
      <c r="F1293" s="7">
        <v>4200</v>
      </c>
      <c r="G1293" s="9">
        <v>38</v>
      </c>
      <c r="H1293" s="7">
        <v>4.0999999999999996</v>
      </c>
      <c r="I1293" s="7">
        <v>63</v>
      </c>
      <c r="J1293" s="7">
        <f xml:space="preserve"> Table1[[#This Row],[actual_price]] * Table1[[#This Row],[rating_count]]</f>
        <v>264600</v>
      </c>
      <c r="K1293" s="8" t="str">
        <f>IF(Table1[[#This Row],[actual_price]]&lt;200,"&lt;₹200",IF(Table1[[#This Row],[actual_price]]&lt;=500,"₹200–₹500","&gt;₹500"))</f>
        <v>&gt;₹500</v>
      </c>
      <c r="L1293" s="8">
        <f xml:space="preserve"> Table1[[#This Row],[rating]] + (Table1[[#This Row],[rating_count]] / 1000)</f>
        <v>4.1629999999999994</v>
      </c>
    </row>
    <row r="1294" spans="1:12" x14ac:dyDescent="0.25">
      <c r="A1294">
        <v>1293</v>
      </c>
      <c r="B1294" t="s">
        <v>2546</v>
      </c>
      <c r="C1294" t="s">
        <v>2547</v>
      </c>
      <c r="D1294" t="s">
        <v>1959</v>
      </c>
      <c r="E1294" s="7">
        <v>899</v>
      </c>
      <c r="F1294" s="7">
        <v>1599</v>
      </c>
      <c r="G1294" s="9">
        <v>44</v>
      </c>
      <c r="H1294" s="7">
        <v>3.4</v>
      </c>
      <c r="I1294" s="7">
        <v>15</v>
      </c>
      <c r="J1294" s="7">
        <f xml:space="preserve"> Table1[[#This Row],[actual_price]] * Table1[[#This Row],[rating_count]]</f>
        <v>23985</v>
      </c>
      <c r="K1294" s="8" t="str">
        <f>IF(Table1[[#This Row],[actual_price]]&lt;200,"&lt;₹200",IF(Table1[[#This Row],[actual_price]]&lt;=500,"₹200–₹500","&gt;₹500"))</f>
        <v>&gt;₹500</v>
      </c>
      <c r="L1294" s="8">
        <f xml:space="preserve"> Table1[[#This Row],[rating]] + (Table1[[#This Row],[rating_count]] / 1000)</f>
        <v>3.415</v>
      </c>
    </row>
    <row r="1295" spans="1:12" x14ac:dyDescent="0.25">
      <c r="A1295">
        <v>1294</v>
      </c>
      <c r="B1295" t="s">
        <v>2548</v>
      </c>
      <c r="C1295" t="s">
        <v>2549</v>
      </c>
      <c r="D1295" t="s">
        <v>1959</v>
      </c>
      <c r="E1295" s="7">
        <v>998</v>
      </c>
      <c r="F1295" s="7">
        <v>2999</v>
      </c>
      <c r="G1295" s="9">
        <v>67</v>
      </c>
      <c r="H1295" s="7">
        <v>4.5999999999999996</v>
      </c>
      <c r="I1295" s="7">
        <v>9</v>
      </c>
      <c r="J1295" s="7">
        <f xml:space="preserve"> Table1[[#This Row],[actual_price]] * Table1[[#This Row],[rating_count]]</f>
        <v>26991</v>
      </c>
      <c r="K1295" s="8" t="str">
        <f>IF(Table1[[#This Row],[actual_price]]&lt;200,"&lt;₹200",IF(Table1[[#This Row],[actual_price]]&lt;=500,"₹200–₹500","&gt;₹500"))</f>
        <v>&gt;₹500</v>
      </c>
      <c r="L1295" s="8">
        <f xml:space="preserve"> Table1[[#This Row],[rating]] + (Table1[[#This Row],[rating_count]] / 1000)</f>
        <v>4.609</v>
      </c>
    </row>
    <row r="1296" spans="1:12" x14ac:dyDescent="0.25">
      <c r="A1296">
        <v>1295</v>
      </c>
      <c r="B1296" t="s">
        <v>2550</v>
      </c>
      <c r="C1296" t="s">
        <v>2551</v>
      </c>
      <c r="D1296" t="s">
        <v>2035</v>
      </c>
      <c r="E1296" s="7">
        <v>998.06</v>
      </c>
      <c r="F1296" s="7">
        <v>1282</v>
      </c>
      <c r="G1296" s="9">
        <v>22</v>
      </c>
      <c r="H1296" s="7">
        <v>4.2</v>
      </c>
      <c r="I1296" s="7">
        <v>7274</v>
      </c>
      <c r="J1296" s="7">
        <f xml:space="preserve"> Table1[[#This Row],[actual_price]] * Table1[[#This Row],[rating_count]]</f>
        <v>9325268</v>
      </c>
      <c r="K1296" s="8" t="str">
        <f>IF(Table1[[#This Row],[actual_price]]&lt;200,"&lt;₹200",IF(Table1[[#This Row],[actual_price]]&lt;=500,"₹200–₹500","&gt;₹500"))</f>
        <v>&gt;₹500</v>
      </c>
      <c r="L1296" s="8">
        <f xml:space="preserve"> Table1[[#This Row],[rating]] + (Table1[[#This Row],[rating_count]] / 1000)</f>
        <v>11.474</v>
      </c>
    </row>
    <row r="1297" spans="1:12" x14ac:dyDescent="0.25">
      <c r="A1297">
        <v>1296</v>
      </c>
      <c r="B1297" t="s">
        <v>2552</v>
      </c>
      <c r="C1297" t="s">
        <v>2553</v>
      </c>
      <c r="D1297" t="s">
        <v>2124</v>
      </c>
      <c r="E1297" s="7">
        <v>1099</v>
      </c>
      <c r="F1297" s="7">
        <v>1990</v>
      </c>
      <c r="G1297" s="9">
        <v>45</v>
      </c>
      <c r="H1297" s="7">
        <v>3.9</v>
      </c>
      <c r="I1297" s="7">
        <v>5911</v>
      </c>
      <c r="J1297" s="7">
        <f xml:space="preserve"> Table1[[#This Row],[actual_price]] * Table1[[#This Row],[rating_count]]</f>
        <v>11762890</v>
      </c>
      <c r="K1297" s="8" t="str">
        <f>IF(Table1[[#This Row],[actual_price]]&lt;200,"&lt;₹200",IF(Table1[[#This Row],[actual_price]]&lt;=500,"₹200–₹500","&gt;₹500"))</f>
        <v>&gt;₹500</v>
      </c>
      <c r="L1297" s="8">
        <f xml:space="preserve"> Table1[[#This Row],[rating]] + (Table1[[#This Row],[rating_count]] / 1000)</f>
        <v>9.8109999999999999</v>
      </c>
    </row>
    <row r="1298" spans="1:12" x14ac:dyDescent="0.25">
      <c r="A1298">
        <v>1297</v>
      </c>
      <c r="B1298" t="s">
        <v>2554</v>
      </c>
      <c r="C1298" t="s">
        <v>2555</v>
      </c>
      <c r="D1298" t="s">
        <v>2144</v>
      </c>
      <c r="E1298" s="7">
        <v>5999</v>
      </c>
      <c r="F1298" s="7">
        <v>9999</v>
      </c>
      <c r="G1298" s="9">
        <v>40</v>
      </c>
      <c r="H1298" s="7">
        <v>4.2</v>
      </c>
      <c r="I1298" s="7">
        <v>170</v>
      </c>
      <c r="J1298" s="7">
        <f xml:space="preserve"> Table1[[#This Row],[actual_price]] * Table1[[#This Row],[rating_count]]</f>
        <v>1699830</v>
      </c>
      <c r="K1298" s="8" t="str">
        <f>IF(Table1[[#This Row],[actual_price]]&lt;200,"&lt;₹200",IF(Table1[[#This Row],[actual_price]]&lt;=500,"₹200–₹500","&gt;₹500"))</f>
        <v>&gt;₹500</v>
      </c>
      <c r="L1298" s="8">
        <f xml:space="preserve"> Table1[[#This Row],[rating]] + (Table1[[#This Row],[rating_count]] / 1000)</f>
        <v>4.37</v>
      </c>
    </row>
    <row r="1299" spans="1:12" x14ac:dyDescent="0.25">
      <c r="A1299">
        <v>1298</v>
      </c>
      <c r="B1299" t="s">
        <v>2556</v>
      </c>
      <c r="C1299" t="s">
        <v>2557</v>
      </c>
      <c r="D1299" t="s">
        <v>2265</v>
      </c>
      <c r="E1299" s="7">
        <v>8886</v>
      </c>
      <c r="F1299" s="7">
        <v>11850</v>
      </c>
      <c r="G1299" s="9">
        <v>25</v>
      </c>
      <c r="H1299" s="7">
        <v>4.2</v>
      </c>
      <c r="I1299" s="7">
        <v>3065</v>
      </c>
      <c r="J1299" s="7">
        <f xml:space="preserve"> Table1[[#This Row],[actual_price]] * Table1[[#This Row],[rating_count]]</f>
        <v>36320250</v>
      </c>
      <c r="K1299" s="8" t="str">
        <f>IF(Table1[[#This Row],[actual_price]]&lt;200,"&lt;₹200",IF(Table1[[#This Row],[actual_price]]&lt;=500,"₹200–₹500","&gt;₹500"))</f>
        <v>&gt;₹500</v>
      </c>
      <c r="L1299" s="8">
        <f xml:space="preserve"> Table1[[#This Row],[rating]] + (Table1[[#This Row],[rating_count]] / 1000)</f>
        <v>7.2650000000000006</v>
      </c>
    </row>
    <row r="1300" spans="1:12" x14ac:dyDescent="0.25">
      <c r="A1300">
        <v>1299</v>
      </c>
      <c r="B1300" t="s">
        <v>2558</v>
      </c>
      <c r="C1300" t="s">
        <v>2559</v>
      </c>
      <c r="D1300" t="s">
        <v>1962</v>
      </c>
      <c r="E1300" s="7">
        <v>475</v>
      </c>
      <c r="F1300" s="7">
        <v>999</v>
      </c>
      <c r="G1300" s="9">
        <v>52</v>
      </c>
      <c r="H1300" s="7">
        <v>4.0999999999999996</v>
      </c>
      <c r="I1300" s="7">
        <v>1021</v>
      </c>
      <c r="J1300" s="7">
        <f xml:space="preserve"> Table1[[#This Row],[actual_price]] * Table1[[#This Row],[rating_count]]</f>
        <v>1019979</v>
      </c>
      <c r="K1300" s="8" t="str">
        <f>IF(Table1[[#This Row],[actual_price]]&lt;200,"&lt;₹200",IF(Table1[[#This Row],[actual_price]]&lt;=500,"₹200–₹500","&gt;₹500"))</f>
        <v>&gt;₹500</v>
      </c>
      <c r="L1300" s="8">
        <f xml:space="preserve"> Table1[[#This Row],[rating]] + (Table1[[#This Row],[rating_count]] / 1000)</f>
        <v>5.1209999999999996</v>
      </c>
    </row>
    <row r="1301" spans="1:12" x14ac:dyDescent="0.25">
      <c r="A1301">
        <v>1300</v>
      </c>
      <c r="B1301" t="s">
        <v>2560</v>
      </c>
      <c r="C1301" t="s">
        <v>2561</v>
      </c>
      <c r="D1301" t="s">
        <v>2032</v>
      </c>
      <c r="E1301" s="7">
        <v>4995</v>
      </c>
      <c r="F1301" s="7">
        <v>20049</v>
      </c>
      <c r="G1301" s="9">
        <v>75</v>
      </c>
      <c r="H1301" s="7">
        <v>4.8</v>
      </c>
      <c r="I1301" s="7">
        <v>3964</v>
      </c>
      <c r="J1301" s="7">
        <f xml:space="preserve"> Table1[[#This Row],[actual_price]] * Table1[[#This Row],[rating_count]]</f>
        <v>79474236</v>
      </c>
      <c r="K1301" s="8" t="str">
        <f>IF(Table1[[#This Row],[actual_price]]&lt;200,"&lt;₹200",IF(Table1[[#This Row],[actual_price]]&lt;=500,"₹200–₹500","&gt;₹500"))</f>
        <v>&gt;₹500</v>
      </c>
      <c r="L1301" s="8">
        <f xml:space="preserve"> Table1[[#This Row],[rating]] + (Table1[[#This Row],[rating_count]] / 1000)</f>
        <v>8.7639999999999993</v>
      </c>
    </row>
    <row r="1302" spans="1:12" x14ac:dyDescent="0.25">
      <c r="A1302">
        <v>1301</v>
      </c>
      <c r="B1302" t="s">
        <v>2562</v>
      </c>
      <c r="C1302" t="s">
        <v>2563</v>
      </c>
      <c r="D1302" t="s">
        <v>2297</v>
      </c>
      <c r="E1302" s="7">
        <v>13999</v>
      </c>
      <c r="F1302" s="7">
        <v>24850</v>
      </c>
      <c r="G1302" s="9">
        <v>44</v>
      </c>
      <c r="H1302" s="7">
        <v>4.4000000000000004</v>
      </c>
      <c r="I1302" s="7">
        <v>8948</v>
      </c>
      <c r="J1302" s="7">
        <f xml:space="preserve"> Table1[[#This Row],[actual_price]] * Table1[[#This Row],[rating_count]]</f>
        <v>222357800</v>
      </c>
      <c r="K1302" s="8" t="str">
        <f>IF(Table1[[#This Row],[actual_price]]&lt;200,"&lt;₹200",IF(Table1[[#This Row],[actual_price]]&lt;=500,"₹200–₹500","&gt;₹500"))</f>
        <v>&gt;₹500</v>
      </c>
      <c r="L1302" s="8">
        <f xml:space="preserve"> Table1[[#This Row],[rating]] + (Table1[[#This Row],[rating_count]] / 1000)</f>
        <v>13.348000000000001</v>
      </c>
    </row>
    <row r="1303" spans="1:12" x14ac:dyDescent="0.25">
      <c r="A1303">
        <v>1302</v>
      </c>
      <c r="B1303" t="s">
        <v>2564</v>
      </c>
      <c r="C1303" t="s">
        <v>2565</v>
      </c>
      <c r="D1303" t="s">
        <v>2297</v>
      </c>
      <c r="E1303" s="7">
        <v>8499</v>
      </c>
      <c r="F1303" s="7">
        <v>16490</v>
      </c>
      <c r="G1303" s="9">
        <v>48</v>
      </c>
      <c r="H1303" s="7">
        <v>4.3</v>
      </c>
      <c r="I1303" s="7">
        <v>97</v>
      </c>
      <c r="J1303" s="7">
        <f xml:space="preserve"> Table1[[#This Row],[actual_price]] * Table1[[#This Row],[rating_count]]</f>
        <v>1599530</v>
      </c>
      <c r="K1303" s="8" t="str">
        <f>IF(Table1[[#This Row],[actual_price]]&lt;200,"&lt;₹200",IF(Table1[[#This Row],[actual_price]]&lt;=500,"₹200–₹500","&gt;₹500"))</f>
        <v>&gt;₹500</v>
      </c>
      <c r="L1303" s="8">
        <f xml:space="preserve"> Table1[[#This Row],[rating]] + (Table1[[#This Row],[rating_count]] / 1000)</f>
        <v>4.3970000000000002</v>
      </c>
    </row>
    <row r="1304" spans="1:12" x14ac:dyDescent="0.25">
      <c r="A1304">
        <v>1303</v>
      </c>
      <c r="B1304" t="s">
        <v>2566</v>
      </c>
      <c r="C1304" t="s">
        <v>2567</v>
      </c>
      <c r="D1304" t="s">
        <v>1991</v>
      </c>
      <c r="E1304" s="7">
        <v>949</v>
      </c>
      <c r="F1304" s="7">
        <v>975</v>
      </c>
      <c r="G1304" s="9">
        <v>3</v>
      </c>
      <c r="H1304" s="7">
        <v>4.3</v>
      </c>
      <c r="I1304" s="7">
        <v>7223</v>
      </c>
      <c r="J1304" s="7">
        <f xml:space="preserve"> Table1[[#This Row],[actual_price]] * Table1[[#This Row],[rating_count]]</f>
        <v>7042425</v>
      </c>
      <c r="K1304" s="8" t="str">
        <f>IF(Table1[[#This Row],[actual_price]]&lt;200,"&lt;₹200",IF(Table1[[#This Row],[actual_price]]&lt;=500,"₹200–₹500","&gt;₹500"))</f>
        <v>&gt;₹500</v>
      </c>
      <c r="L1304" s="8">
        <f xml:space="preserve"> Table1[[#This Row],[rating]] + (Table1[[#This Row],[rating_count]] / 1000)</f>
        <v>11.523</v>
      </c>
    </row>
    <row r="1305" spans="1:12" x14ac:dyDescent="0.25">
      <c r="A1305">
        <v>1304</v>
      </c>
      <c r="B1305" t="s">
        <v>2568</v>
      </c>
      <c r="C1305" t="s">
        <v>2569</v>
      </c>
      <c r="D1305" t="s">
        <v>2035</v>
      </c>
      <c r="E1305" s="7">
        <v>395</v>
      </c>
      <c r="F1305" s="7">
        <v>499</v>
      </c>
      <c r="G1305" s="9">
        <v>21</v>
      </c>
      <c r="H1305" s="7">
        <v>4</v>
      </c>
      <c r="I1305" s="7">
        <v>330</v>
      </c>
      <c r="J1305" s="7">
        <f xml:space="preserve"> Table1[[#This Row],[actual_price]] * Table1[[#This Row],[rating_count]]</f>
        <v>164670</v>
      </c>
      <c r="K1305" s="8" t="str">
        <f>IF(Table1[[#This Row],[actual_price]]&lt;200,"&lt;₹200",IF(Table1[[#This Row],[actual_price]]&lt;=500,"₹200–₹500","&gt;₹500"))</f>
        <v>₹200–₹500</v>
      </c>
      <c r="L1305" s="8">
        <f xml:space="preserve"> Table1[[#This Row],[rating]] + (Table1[[#This Row],[rating_count]] / 1000)</f>
        <v>4.33</v>
      </c>
    </row>
    <row r="1306" spans="1:12" x14ac:dyDescent="0.25">
      <c r="A1306">
        <v>1305</v>
      </c>
      <c r="B1306" t="s">
        <v>2570</v>
      </c>
      <c r="C1306" t="s">
        <v>2571</v>
      </c>
      <c r="D1306" t="s">
        <v>2572</v>
      </c>
      <c r="E1306" s="7">
        <v>635</v>
      </c>
      <c r="F1306" s="7">
        <v>635</v>
      </c>
      <c r="G1306" s="9">
        <v>0</v>
      </c>
      <c r="H1306" s="7">
        <v>4.3</v>
      </c>
      <c r="I1306" s="7">
        <v>4570</v>
      </c>
      <c r="J1306" s="7">
        <f xml:space="preserve"> Table1[[#This Row],[actual_price]] * Table1[[#This Row],[rating_count]]</f>
        <v>2901950</v>
      </c>
      <c r="K1306" s="8" t="str">
        <f>IF(Table1[[#This Row],[actual_price]]&lt;200,"&lt;₹200",IF(Table1[[#This Row],[actual_price]]&lt;=500,"₹200–₹500","&gt;₹500"))</f>
        <v>&gt;₹500</v>
      </c>
      <c r="L1306" s="8">
        <f xml:space="preserve"> Table1[[#This Row],[rating]] + (Table1[[#This Row],[rating_count]] / 1000)</f>
        <v>8.870000000000001</v>
      </c>
    </row>
    <row r="1307" spans="1:12" x14ac:dyDescent="0.25">
      <c r="A1307">
        <v>1306</v>
      </c>
      <c r="B1307" t="s">
        <v>2573</v>
      </c>
      <c r="C1307" t="s">
        <v>2574</v>
      </c>
      <c r="D1307" t="s">
        <v>1991</v>
      </c>
      <c r="E1307" s="7">
        <v>717</v>
      </c>
      <c r="F1307" s="7">
        <v>1390</v>
      </c>
      <c r="G1307" s="9">
        <v>48</v>
      </c>
      <c r="H1307" s="7">
        <v>4</v>
      </c>
      <c r="I1307" s="7">
        <v>4867</v>
      </c>
      <c r="J1307" s="7">
        <f xml:space="preserve"> Table1[[#This Row],[actual_price]] * Table1[[#This Row],[rating_count]]</f>
        <v>6765130</v>
      </c>
      <c r="K1307" s="8" t="str">
        <f>IF(Table1[[#This Row],[actual_price]]&lt;200,"&lt;₹200",IF(Table1[[#This Row],[actual_price]]&lt;=500,"₹200–₹500","&gt;₹500"))</f>
        <v>&gt;₹500</v>
      </c>
      <c r="L1307" s="8">
        <f xml:space="preserve"> Table1[[#This Row],[rating]] + (Table1[[#This Row],[rating_count]] / 1000)</f>
        <v>8.8670000000000009</v>
      </c>
    </row>
    <row r="1308" spans="1:12" x14ac:dyDescent="0.25">
      <c r="A1308">
        <v>1307</v>
      </c>
      <c r="B1308" t="s">
        <v>2575</v>
      </c>
      <c r="C1308" t="s">
        <v>2576</v>
      </c>
      <c r="D1308" t="s">
        <v>2577</v>
      </c>
      <c r="E1308" s="7">
        <v>27900</v>
      </c>
      <c r="F1308" s="7">
        <v>59900</v>
      </c>
      <c r="G1308" s="9">
        <v>53</v>
      </c>
      <c r="H1308" s="7">
        <v>4.4000000000000004</v>
      </c>
      <c r="I1308" s="7">
        <v>5298</v>
      </c>
      <c r="J1308" s="7">
        <f xml:space="preserve"> Table1[[#This Row],[actual_price]] * Table1[[#This Row],[rating_count]]</f>
        <v>317350200</v>
      </c>
      <c r="K1308" s="8" t="str">
        <f>IF(Table1[[#This Row],[actual_price]]&lt;200,"&lt;₹200",IF(Table1[[#This Row],[actual_price]]&lt;=500,"₹200–₹500","&gt;₹500"))</f>
        <v>&gt;₹500</v>
      </c>
      <c r="L1308" s="8">
        <f xml:space="preserve"> Table1[[#This Row],[rating]] + (Table1[[#This Row],[rating_count]] / 1000)</f>
        <v>9.6980000000000004</v>
      </c>
    </row>
    <row r="1309" spans="1:12" x14ac:dyDescent="0.25">
      <c r="A1309">
        <v>1308</v>
      </c>
      <c r="B1309" t="s">
        <v>2578</v>
      </c>
      <c r="C1309" t="s">
        <v>2579</v>
      </c>
      <c r="D1309" t="s">
        <v>2202</v>
      </c>
      <c r="E1309" s="7">
        <v>649</v>
      </c>
      <c r="F1309" s="7">
        <v>670</v>
      </c>
      <c r="G1309" s="9">
        <v>3</v>
      </c>
      <c r="H1309" s="7">
        <v>4.0999999999999996</v>
      </c>
      <c r="I1309" s="7">
        <v>7786</v>
      </c>
      <c r="J1309" s="7">
        <f xml:space="preserve"> Table1[[#This Row],[actual_price]] * Table1[[#This Row],[rating_count]]</f>
        <v>5216620</v>
      </c>
      <c r="K1309" s="8" t="str">
        <f>IF(Table1[[#This Row],[actual_price]]&lt;200,"&lt;₹200",IF(Table1[[#This Row],[actual_price]]&lt;=500,"₹200–₹500","&gt;₹500"))</f>
        <v>&gt;₹500</v>
      </c>
      <c r="L1309" s="8">
        <f xml:space="preserve"> Table1[[#This Row],[rating]] + (Table1[[#This Row],[rating_count]] / 1000)</f>
        <v>11.885999999999999</v>
      </c>
    </row>
    <row r="1310" spans="1:12" x14ac:dyDescent="0.25">
      <c r="A1310">
        <v>1309</v>
      </c>
      <c r="B1310" t="s">
        <v>2580</v>
      </c>
      <c r="C1310" t="s">
        <v>2581</v>
      </c>
      <c r="D1310" t="s">
        <v>2199</v>
      </c>
      <c r="E1310" s="7">
        <v>193</v>
      </c>
      <c r="F1310" s="7">
        <v>399</v>
      </c>
      <c r="G1310" s="9">
        <v>52</v>
      </c>
      <c r="H1310" s="7">
        <v>3.6</v>
      </c>
      <c r="I1310" s="7">
        <v>37</v>
      </c>
      <c r="J1310" s="7">
        <f xml:space="preserve"> Table1[[#This Row],[actual_price]] * Table1[[#This Row],[rating_count]]</f>
        <v>14763</v>
      </c>
      <c r="K1310" s="8" t="str">
        <f>IF(Table1[[#This Row],[actual_price]]&lt;200,"&lt;₹200",IF(Table1[[#This Row],[actual_price]]&lt;=500,"₹200–₹500","&gt;₹500"))</f>
        <v>₹200–₹500</v>
      </c>
      <c r="L1310" s="8">
        <f xml:space="preserve"> Table1[[#This Row],[rating]] + (Table1[[#This Row],[rating_count]] / 1000)</f>
        <v>3.637</v>
      </c>
    </row>
    <row r="1311" spans="1:12" x14ac:dyDescent="0.25">
      <c r="A1311">
        <v>1310</v>
      </c>
      <c r="B1311" t="s">
        <v>2582</v>
      </c>
      <c r="C1311" t="s">
        <v>2583</v>
      </c>
      <c r="D1311" t="s">
        <v>1959</v>
      </c>
      <c r="E1311" s="7">
        <v>1299</v>
      </c>
      <c r="F1311" s="7">
        <v>2495</v>
      </c>
      <c r="G1311" s="9">
        <v>48</v>
      </c>
      <c r="H1311" s="7">
        <v>2</v>
      </c>
      <c r="I1311" s="7">
        <v>2</v>
      </c>
      <c r="J1311" s="7">
        <f xml:space="preserve"> Table1[[#This Row],[actual_price]] * Table1[[#This Row],[rating_count]]</f>
        <v>4990</v>
      </c>
      <c r="K1311" s="8" t="str">
        <f>IF(Table1[[#This Row],[actual_price]]&lt;200,"&lt;₹200",IF(Table1[[#This Row],[actual_price]]&lt;=500,"₹200–₹500","&gt;₹500"))</f>
        <v>&gt;₹500</v>
      </c>
      <c r="L1311" s="8">
        <f xml:space="preserve"> Table1[[#This Row],[rating]] + (Table1[[#This Row],[rating_count]] / 1000)</f>
        <v>2.0019999999999998</v>
      </c>
    </row>
    <row r="1312" spans="1:12" x14ac:dyDescent="0.25">
      <c r="A1312">
        <v>1311</v>
      </c>
      <c r="B1312" t="s">
        <v>2584</v>
      </c>
      <c r="C1312" t="s">
        <v>2585</v>
      </c>
      <c r="D1312" t="s">
        <v>1994</v>
      </c>
      <c r="E1312" s="7">
        <v>2449</v>
      </c>
      <c r="F1312" s="7">
        <v>3390</v>
      </c>
      <c r="G1312" s="9">
        <v>28</v>
      </c>
      <c r="H1312" s="7">
        <v>4</v>
      </c>
      <c r="I1312" s="7">
        <v>5206</v>
      </c>
      <c r="J1312" s="7">
        <f xml:space="preserve"> Table1[[#This Row],[actual_price]] * Table1[[#This Row],[rating_count]]</f>
        <v>17648340</v>
      </c>
      <c r="K1312" s="8" t="str">
        <f>IF(Table1[[#This Row],[actual_price]]&lt;200,"&lt;₹200",IF(Table1[[#This Row],[actual_price]]&lt;=500,"₹200–₹500","&gt;₹500"))</f>
        <v>&gt;₹500</v>
      </c>
      <c r="L1312" s="8">
        <f xml:space="preserve"> Table1[[#This Row],[rating]] + (Table1[[#This Row],[rating_count]] / 1000)</f>
        <v>9.2059999999999995</v>
      </c>
    </row>
    <row r="1313" spans="1:12" x14ac:dyDescent="0.25">
      <c r="A1313">
        <v>1312</v>
      </c>
      <c r="B1313" t="s">
        <v>2586</v>
      </c>
      <c r="C1313" t="s">
        <v>2587</v>
      </c>
      <c r="D1313" t="s">
        <v>1997</v>
      </c>
      <c r="E1313" s="7">
        <v>1049</v>
      </c>
      <c r="F1313" s="7">
        <v>2499</v>
      </c>
      <c r="G1313" s="9">
        <v>58</v>
      </c>
      <c r="H1313" s="7">
        <v>3.7</v>
      </c>
      <c r="I1313" s="7">
        <v>638</v>
      </c>
      <c r="J1313" s="7">
        <f xml:space="preserve"> Table1[[#This Row],[actual_price]] * Table1[[#This Row],[rating_count]]</f>
        <v>1594362</v>
      </c>
      <c r="K1313" s="8" t="str">
        <f>IF(Table1[[#This Row],[actual_price]]&lt;200,"&lt;₹200",IF(Table1[[#This Row],[actual_price]]&lt;=500,"₹200–₹500","&gt;₹500"))</f>
        <v>&gt;₹500</v>
      </c>
      <c r="L1313" s="8">
        <f xml:space="preserve"> Table1[[#This Row],[rating]] + (Table1[[#This Row],[rating_count]] / 1000)</f>
        <v>4.3380000000000001</v>
      </c>
    </row>
    <row r="1314" spans="1:12" x14ac:dyDescent="0.25">
      <c r="A1314">
        <v>1313</v>
      </c>
      <c r="B1314" t="s">
        <v>2588</v>
      </c>
      <c r="C1314" t="s">
        <v>2589</v>
      </c>
      <c r="D1314" t="s">
        <v>2486</v>
      </c>
      <c r="E1314" s="7">
        <v>2399</v>
      </c>
      <c r="F1314" s="7">
        <v>4200</v>
      </c>
      <c r="G1314" s="9">
        <v>43</v>
      </c>
      <c r="H1314" s="7">
        <v>3.8</v>
      </c>
      <c r="I1314" s="7">
        <v>397</v>
      </c>
      <c r="J1314" s="7">
        <f xml:space="preserve"> Table1[[#This Row],[actual_price]] * Table1[[#This Row],[rating_count]]</f>
        <v>1667400</v>
      </c>
      <c r="K1314" s="8" t="str">
        <f>IF(Table1[[#This Row],[actual_price]]&lt;200,"&lt;₹200",IF(Table1[[#This Row],[actual_price]]&lt;=500,"₹200–₹500","&gt;₹500"))</f>
        <v>&gt;₹500</v>
      </c>
      <c r="L1314" s="8">
        <f xml:space="preserve"> Table1[[#This Row],[rating]] + (Table1[[#This Row],[rating_count]] / 1000)</f>
        <v>4.1970000000000001</v>
      </c>
    </row>
    <row r="1315" spans="1:12" x14ac:dyDescent="0.25">
      <c r="A1315">
        <v>1314</v>
      </c>
      <c r="B1315" t="s">
        <v>2590</v>
      </c>
      <c r="C1315" t="s">
        <v>2591</v>
      </c>
      <c r="D1315" t="s">
        <v>2054</v>
      </c>
      <c r="E1315" s="7">
        <v>2286</v>
      </c>
      <c r="F1315" s="7">
        <v>4495</v>
      </c>
      <c r="G1315" s="9">
        <v>49</v>
      </c>
      <c r="H1315" s="7">
        <v>3.9</v>
      </c>
      <c r="I1315" s="7">
        <v>326</v>
      </c>
      <c r="J1315" s="7">
        <f xml:space="preserve"> Table1[[#This Row],[actual_price]] * Table1[[#This Row],[rating_count]]</f>
        <v>1465370</v>
      </c>
      <c r="K1315" s="8" t="str">
        <f>IF(Table1[[#This Row],[actual_price]]&lt;200,"&lt;₹200",IF(Table1[[#This Row],[actual_price]]&lt;=500,"₹200–₹500","&gt;₹500"))</f>
        <v>&gt;₹500</v>
      </c>
      <c r="L1315" s="8">
        <f xml:space="preserve"> Table1[[#This Row],[rating]] + (Table1[[#This Row],[rating_count]] / 1000)</f>
        <v>4.226</v>
      </c>
    </row>
    <row r="1316" spans="1:12" x14ac:dyDescent="0.25">
      <c r="A1316">
        <v>1315</v>
      </c>
      <c r="B1316" t="s">
        <v>2592</v>
      </c>
      <c r="C1316" t="s">
        <v>2593</v>
      </c>
      <c r="D1316" t="s">
        <v>2398</v>
      </c>
      <c r="E1316" s="7">
        <v>499</v>
      </c>
      <c r="F1316" s="7">
        <v>2199</v>
      </c>
      <c r="G1316" s="9">
        <v>77</v>
      </c>
      <c r="H1316" s="7">
        <v>3.1</v>
      </c>
      <c r="I1316" s="7">
        <v>3527</v>
      </c>
      <c r="J1316" s="7">
        <f xml:space="preserve"> Table1[[#This Row],[actual_price]] * Table1[[#This Row],[rating_count]]</f>
        <v>7755873</v>
      </c>
      <c r="K1316" s="8" t="str">
        <f>IF(Table1[[#This Row],[actual_price]]&lt;200,"&lt;₹200",IF(Table1[[#This Row],[actual_price]]&lt;=500,"₹200–₹500","&gt;₹500"))</f>
        <v>&gt;₹500</v>
      </c>
      <c r="L1316" s="8">
        <f xml:space="preserve"> Table1[[#This Row],[rating]] + (Table1[[#This Row],[rating_count]] / 1000)</f>
        <v>6.6270000000000007</v>
      </c>
    </row>
    <row r="1317" spans="1:12" x14ac:dyDescent="0.25">
      <c r="A1317">
        <v>1316</v>
      </c>
      <c r="B1317" t="s">
        <v>2594</v>
      </c>
      <c r="C1317" t="s">
        <v>2595</v>
      </c>
      <c r="D1317" t="s">
        <v>2121</v>
      </c>
      <c r="E1317" s="7">
        <v>429</v>
      </c>
      <c r="F1317" s="7">
        <v>999</v>
      </c>
      <c r="G1317" s="9">
        <v>57</v>
      </c>
      <c r="H1317" s="7">
        <v>3</v>
      </c>
      <c r="I1317" s="7">
        <v>617</v>
      </c>
      <c r="J1317" s="7">
        <f xml:space="preserve"> Table1[[#This Row],[actual_price]] * Table1[[#This Row],[rating_count]]</f>
        <v>616383</v>
      </c>
      <c r="K1317" s="8" t="str">
        <f>IF(Table1[[#This Row],[actual_price]]&lt;200,"&lt;₹200",IF(Table1[[#This Row],[actual_price]]&lt;=500,"₹200–₹500","&gt;₹500"))</f>
        <v>&gt;₹500</v>
      </c>
      <c r="L1317" s="8">
        <f xml:space="preserve"> Table1[[#This Row],[rating]] + (Table1[[#This Row],[rating_count]] / 1000)</f>
        <v>3.617</v>
      </c>
    </row>
    <row r="1318" spans="1:12" x14ac:dyDescent="0.25">
      <c r="A1318">
        <v>1317</v>
      </c>
      <c r="B1318" t="s">
        <v>2596</v>
      </c>
      <c r="C1318" t="s">
        <v>2597</v>
      </c>
      <c r="D1318" t="s">
        <v>2074</v>
      </c>
      <c r="E1318" s="7">
        <v>299</v>
      </c>
      <c r="F1318" s="7">
        <v>595</v>
      </c>
      <c r="G1318" s="9">
        <v>50</v>
      </c>
      <c r="H1318" s="7">
        <v>4</v>
      </c>
      <c r="I1318" s="7">
        <v>314</v>
      </c>
      <c r="J1318" s="7">
        <f xml:space="preserve"> Table1[[#This Row],[actual_price]] * Table1[[#This Row],[rating_count]]</f>
        <v>186830</v>
      </c>
      <c r="K1318" s="8" t="str">
        <f>IF(Table1[[#This Row],[actual_price]]&lt;200,"&lt;₹200",IF(Table1[[#This Row],[actual_price]]&lt;=500,"₹200–₹500","&gt;₹500"))</f>
        <v>&gt;₹500</v>
      </c>
      <c r="L1318" s="8">
        <f xml:space="preserve"> Table1[[#This Row],[rating]] + (Table1[[#This Row],[rating_count]] / 1000)</f>
        <v>4.3140000000000001</v>
      </c>
    </row>
    <row r="1319" spans="1:12" x14ac:dyDescent="0.25">
      <c r="A1319">
        <v>1318</v>
      </c>
      <c r="B1319" t="s">
        <v>2598</v>
      </c>
      <c r="C1319" t="s">
        <v>2599</v>
      </c>
      <c r="D1319" t="s">
        <v>2297</v>
      </c>
      <c r="E1319" s="7">
        <v>5395</v>
      </c>
      <c r="F1319" s="7">
        <v>19990</v>
      </c>
      <c r="G1319" s="9">
        <v>73</v>
      </c>
      <c r="H1319" s="7">
        <v>4.4000000000000004</v>
      </c>
      <c r="I1319" s="7">
        <v>535</v>
      </c>
      <c r="J1319" s="7">
        <f xml:space="preserve"> Table1[[#This Row],[actual_price]] * Table1[[#This Row],[rating_count]]</f>
        <v>10694650</v>
      </c>
      <c r="K1319" s="8" t="str">
        <f>IF(Table1[[#This Row],[actual_price]]&lt;200,"&lt;₹200",IF(Table1[[#This Row],[actual_price]]&lt;=500,"₹200–₹500","&gt;₹500"))</f>
        <v>&gt;₹500</v>
      </c>
      <c r="L1319" s="8">
        <f xml:space="preserve"> Table1[[#This Row],[rating]] + (Table1[[#This Row],[rating_count]] / 1000)</f>
        <v>4.9350000000000005</v>
      </c>
    </row>
    <row r="1320" spans="1:12" x14ac:dyDescent="0.25">
      <c r="A1320">
        <v>1319</v>
      </c>
      <c r="B1320" t="s">
        <v>2600</v>
      </c>
      <c r="C1320" t="s">
        <v>2601</v>
      </c>
      <c r="D1320" t="s">
        <v>1991</v>
      </c>
      <c r="E1320" s="7">
        <v>559</v>
      </c>
      <c r="F1320" s="7">
        <v>1010</v>
      </c>
      <c r="G1320" s="9">
        <v>45</v>
      </c>
      <c r="H1320" s="7">
        <v>4.0999999999999996</v>
      </c>
      <c r="I1320" s="7">
        <v>17325</v>
      </c>
      <c r="J1320" s="7">
        <f xml:space="preserve"> Table1[[#This Row],[actual_price]] * Table1[[#This Row],[rating_count]]</f>
        <v>17498250</v>
      </c>
      <c r="K1320" s="8" t="str">
        <f>IF(Table1[[#This Row],[actual_price]]&lt;200,"&lt;₹200",IF(Table1[[#This Row],[actual_price]]&lt;=500,"₹200–₹500","&gt;₹500"))</f>
        <v>&gt;₹500</v>
      </c>
      <c r="L1320" s="8">
        <f xml:space="preserve"> Table1[[#This Row],[rating]] + (Table1[[#This Row],[rating_count]] / 1000)</f>
        <v>21.424999999999997</v>
      </c>
    </row>
    <row r="1321" spans="1:12" x14ac:dyDescent="0.25">
      <c r="A1321">
        <v>1320</v>
      </c>
      <c r="B1321" t="s">
        <v>2602</v>
      </c>
      <c r="C1321" t="s">
        <v>2603</v>
      </c>
      <c r="D1321" t="s">
        <v>1991</v>
      </c>
      <c r="E1321" s="7">
        <v>660</v>
      </c>
      <c r="F1321" s="7">
        <v>1100</v>
      </c>
      <c r="G1321" s="9">
        <v>40</v>
      </c>
      <c r="H1321" s="7">
        <v>3.6</v>
      </c>
      <c r="I1321" s="7">
        <v>91</v>
      </c>
      <c r="J1321" s="7">
        <f xml:space="preserve"> Table1[[#This Row],[actual_price]] * Table1[[#This Row],[rating_count]]</f>
        <v>100100</v>
      </c>
      <c r="K1321" s="8" t="str">
        <f>IF(Table1[[#This Row],[actual_price]]&lt;200,"&lt;₹200",IF(Table1[[#This Row],[actual_price]]&lt;=500,"₹200–₹500","&gt;₹500"))</f>
        <v>&gt;₹500</v>
      </c>
      <c r="L1321" s="8">
        <f xml:space="preserve"> Table1[[#This Row],[rating]] + (Table1[[#This Row],[rating_count]] / 1000)</f>
        <v>3.6910000000000003</v>
      </c>
    </row>
    <row r="1322" spans="1:12" x14ac:dyDescent="0.25">
      <c r="A1322">
        <v>1321</v>
      </c>
      <c r="B1322" t="s">
        <v>2604</v>
      </c>
      <c r="C1322" t="s">
        <v>2605</v>
      </c>
      <c r="D1322" t="s">
        <v>2067</v>
      </c>
      <c r="E1322" s="7">
        <v>419</v>
      </c>
      <c r="F1322" s="7">
        <v>999</v>
      </c>
      <c r="G1322" s="9">
        <v>58</v>
      </c>
      <c r="H1322" s="7">
        <v>4.4000000000000004</v>
      </c>
      <c r="I1322" s="7">
        <v>227</v>
      </c>
      <c r="J1322" s="7">
        <f xml:space="preserve"> Table1[[#This Row],[actual_price]] * Table1[[#This Row],[rating_count]]</f>
        <v>226773</v>
      </c>
      <c r="K1322" s="8" t="str">
        <f>IF(Table1[[#This Row],[actual_price]]&lt;200,"&lt;₹200",IF(Table1[[#This Row],[actual_price]]&lt;=500,"₹200–₹500","&gt;₹500"))</f>
        <v>&gt;₹500</v>
      </c>
      <c r="L1322" s="8">
        <f xml:space="preserve"> Table1[[#This Row],[rating]] + (Table1[[#This Row],[rating_count]] / 1000)</f>
        <v>4.6270000000000007</v>
      </c>
    </row>
    <row r="1323" spans="1:12" x14ac:dyDescent="0.25">
      <c r="A1323">
        <v>1322</v>
      </c>
      <c r="B1323" t="s">
        <v>2606</v>
      </c>
      <c r="C1323" t="s">
        <v>2607</v>
      </c>
      <c r="D1323" t="s">
        <v>2010</v>
      </c>
      <c r="E1323" s="7">
        <v>7349</v>
      </c>
      <c r="F1323" s="7">
        <v>10900</v>
      </c>
      <c r="G1323" s="9">
        <v>33</v>
      </c>
      <c r="H1323" s="7">
        <v>4.2</v>
      </c>
      <c r="I1323" s="7">
        <v>11957</v>
      </c>
      <c r="J1323" s="7">
        <f xml:space="preserve"> Table1[[#This Row],[actual_price]] * Table1[[#This Row],[rating_count]]</f>
        <v>130331300</v>
      </c>
      <c r="K1323" s="8" t="str">
        <f>IF(Table1[[#This Row],[actual_price]]&lt;200,"&lt;₹200",IF(Table1[[#This Row],[actual_price]]&lt;=500,"₹200–₹500","&gt;₹500"))</f>
        <v>&gt;₹500</v>
      </c>
      <c r="L1323" s="8">
        <f xml:space="preserve"> Table1[[#This Row],[rating]] + (Table1[[#This Row],[rating_count]] / 1000)</f>
        <v>16.157</v>
      </c>
    </row>
    <row r="1324" spans="1:12" x14ac:dyDescent="0.25">
      <c r="A1324">
        <v>1323</v>
      </c>
      <c r="B1324" t="s">
        <v>2608</v>
      </c>
      <c r="C1324" t="s">
        <v>2609</v>
      </c>
      <c r="D1324" t="s">
        <v>2124</v>
      </c>
      <c r="E1324" s="7">
        <v>2899</v>
      </c>
      <c r="F1324" s="7">
        <v>4005</v>
      </c>
      <c r="G1324" s="9">
        <v>28</v>
      </c>
      <c r="H1324" s="7">
        <v>4.3</v>
      </c>
      <c r="I1324" s="7">
        <v>7140</v>
      </c>
      <c r="J1324" s="7">
        <f xml:space="preserve"> Table1[[#This Row],[actual_price]] * Table1[[#This Row],[rating_count]]</f>
        <v>28595700</v>
      </c>
      <c r="K1324" s="8" t="str">
        <f>IF(Table1[[#This Row],[actual_price]]&lt;200,"&lt;₹200",IF(Table1[[#This Row],[actual_price]]&lt;=500,"₹200–₹500","&gt;₹500"))</f>
        <v>&gt;₹500</v>
      </c>
      <c r="L1324" s="8">
        <f xml:space="preserve"> Table1[[#This Row],[rating]] + (Table1[[#This Row],[rating_count]] / 1000)</f>
        <v>11.44</v>
      </c>
    </row>
    <row r="1325" spans="1:12" x14ac:dyDescent="0.25">
      <c r="A1325">
        <v>1324</v>
      </c>
      <c r="B1325" t="s">
        <v>2610</v>
      </c>
      <c r="C1325" t="s">
        <v>2611</v>
      </c>
      <c r="D1325" t="s">
        <v>2054</v>
      </c>
      <c r="E1325" s="7">
        <v>1799</v>
      </c>
      <c r="F1325" s="7">
        <v>3295</v>
      </c>
      <c r="G1325" s="9">
        <v>45</v>
      </c>
      <c r="H1325" s="7">
        <v>3.8</v>
      </c>
      <c r="I1325" s="7">
        <v>687</v>
      </c>
      <c r="J1325" s="7">
        <f xml:space="preserve"> Table1[[#This Row],[actual_price]] * Table1[[#This Row],[rating_count]]</f>
        <v>2263665</v>
      </c>
      <c r="K1325" s="8" t="str">
        <f>IF(Table1[[#This Row],[actual_price]]&lt;200,"&lt;₹200",IF(Table1[[#This Row],[actual_price]]&lt;=500,"₹200–₹500","&gt;₹500"))</f>
        <v>&gt;₹500</v>
      </c>
      <c r="L1325" s="8">
        <f xml:space="preserve"> Table1[[#This Row],[rating]] + (Table1[[#This Row],[rating_count]] / 1000)</f>
        <v>4.4870000000000001</v>
      </c>
    </row>
    <row r="1326" spans="1:12" x14ac:dyDescent="0.25">
      <c r="A1326">
        <v>1325</v>
      </c>
      <c r="B1326" t="s">
        <v>2612</v>
      </c>
      <c r="C1326" t="s">
        <v>2613</v>
      </c>
      <c r="D1326" t="s">
        <v>2074</v>
      </c>
      <c r="E1326" s="7">
        <v>1474</v>
      </c>
      <c r="F1326" s="7">
        <v>4650</v>
      </c>
      <c r="G1326" s="9">
        <v>68</v>
      </c>
      <c r="H1326" s="7">
        <v>4.0999999999999996</v>
      </c>
      <c r="I1326" s="7">
        <v>1045</v>
      </c>
      <c r="J1326" s="7">
        <f xml:space="preserve"> Table1[[#This Row],[actual_price]] * Table1[[#This Row],[rating_count]]</f>
        <v>4859250</v>
      </c>
      <c r="K1326" s="8" t="str">
        <f>IF(Table1[[#This Row],[actual_price]]&lt;200,"&lt;₹200",IF(Table1[[#This Row],[actual_price]]&lt;=500,"₹200–₹500","&gt;₹500"))</f>
        <v>&gt;₹500</v>
      </c>
      <c r="L1326" s="8">
        <f xml:space="preserve"> Table1[[#This Row],[rating]] + (Table1[[#This Row],[rating_count]] / 1000)</f>
        <v>5.1449999999999996</v>
      </c>
    </row>
    <row r="1327" spans="1:12" x14ac:dyDescent="0.25">
      <c r="A1327">
        <v>1326</v>
      </c>
      <c r="B1327" t="s">
        <v>2614</v>
      </c>
      <c r="C1327" t="s">
        <v>2615</v>
      </c>
      <c r="D1327" t="s">
        <v>2297</v>
      </c>
      <c r="E1327" s="7">
        <v>15999</v>
      </c>
      <c r="F1327" s="7">
        <v>24500</v>
      </c>
      <c r="G1327" s="9">
        <v>35</v>
      </c>
      <c r="H1327" s="7">
        <v>4</v>
      </c>
      <c r="I1327" s="7">
        <v>11206</v>
      </c>
      <c r="J1327" s="7">
        <f xml:space="preserve"> Table1[[#This Row],[actual_price]] * Table1[[#This Row],[rating_count]]</f>
        <v>274547000</v>
      </c>
      <c r="K1327" s="8" t="str">
        <f>IF(Table1[[#This Row],[actual_price]]&lt;200,"&lt;₹200",IF(Table1[[#This Row],[actual_price]]&lt;=500,"₹200–₹500","&gt;₹500"))</f>
        <v>&gt;₹500</v>
      </c>
      <c r="L1327" s="8">
        <f xml:space="preserve"> Table1[[#This Row],[rating]] + (Table1[[#This Row],[rating_count]] / 1000)</f>
        <v>15.206</v>
      </c>
    </row>
    <row r="1328" spans="1:12" x14ac:dyDescent="0.25">
      <c r="A1328">
        <v>1327</v>
      </c>
      <c r="B1328" t="s">
        <v>2616</v>
      </c>
      <c r="C1328" t="s">
        <v>2617</v>
      </c>
      <c r="D1328" t="s">
        <v>1997</v>
      </c>
      <c r="E1328" s="7">
        <v>3645</v>
      </c>
      <c r="F1328" s="7">
        <v>6070</v>
      </c>
      <c r="G1328" s="9">
        <v>40</v>
      </c>
      <c r="H1328" s="7">
        <v>4.2</v>
      </c>
      <c r="I1328" s="7">
        <v>561</v>
      </c>
      <c r="J1328" s="7">
        <f xml:space="preserve"> Table1[[#This Row],[actual_price]] * Table1[[#This Row],[rating_count]]</f>
        <v>3405270</v>
      </c>
      <c r="K1328" s="8" t="str">
        <f>IF(Table1[[#This Row],[actual_price]]&lt;200,"&lt;₹200",IF(Table1[[#This Row],[actual_price]]&lt;=500,"₹200–₹500","&gt;₹500"))</f>
        <v>&gt;₹500</v>
      </c>
      <c r="L1328" s="8">
        <f xml:space="preserve"> Table1[[#This Row],[rating]] + (Table1[[#This Row],[rating_count]] / 1000)</f>
        <v>4.7610000000000001</v>
      </c>
    </row>
    <row r="1329" spans="1:12" x14ac:dyDescent="0.25">
      <c r="A1329">
        <v>1328</v>
      </c>
      <c r="B1329" t="s">
        <v>2618</v>
      </c>
      <c r="C1329" t="s">
        <v>2619</v>
      </c>
      <c r="D1329" t="s">
        <v>1988</v>
      </c>
      <c r="E1329" s="7">
        <v>375</v>
      </c>
      <c r="F1329" s="7">
        <v>999</v>
      </c>
      <c r="G1329" s="9">
        <v>62</v>
      </c>
      <c r="H1329" s="7">
        <v>3.6</v>
      </c>
      <c r="I1329" s="7">
        <v>1988</v>
      </c>
      <c r="J1329" s="7">
        <f xml:space="preserve"> Table1[[#This Row],[actual_price]] * Table1[[#This Row],[rating_count]]</f>
        <v>1986012</v>
      </c>
      <c r="K1329" s="8" t="str">
        <f>IF(Table1[[#This Row],[actual_price]]&lt;200,"&lt;₹200",IF(Table1[[#This Row],[actual_price]]&lt;=500,"₹200–₹500","&gt;₹500"))</f>
        <v>&gt;₹500</v>
      </c>
      <c r="L1329" s="8">
        <f xml:space="preserve"> Table1[[#This Row],[rating]] + (Table1[[#This Row],[rating_count]] / 1000)</f>
        <v>5.5880000000000001</v>
      </c>
    </row>
    <row r="1330" spans="1:12" x14ac:dyDescent="0.25">
      <c r="A1330">
        <v>1329</v>
      </c>
      <c r="B1330" t="s">
        <v>2620</v>
      </c>
      <c r="C1330" t="s">
        <v>2621</v>
      </c>
      <c r="D1330" t="s">
        <v>2213</v>
      </c>
      <c r="E1330" s="7">
        <v>2976</v>
      </c>
      <c r="F1330" s="7">
        <v>3945</v>
      </c>
      <c r="G1330" s="9">
        <v>25</v>
      </c>
      <c r="H1330" s="7">
        <v>4.2</v>
      </c>
      <c r="I1330" s="7">
        <v>3740</v>
      </c>
      <c r="J1330" s="7">
        <f xml:space="preserve"> Table1[[#This Row],[actual_price]] * Table1[[#This Row],[rating_count]]</f>
        <v>14754300</v>
      </c>
      <c r="K1330" s="8" t="str">
        <f>IF(Table1[[#This Row],[actual_price]]&lt;200,"&lt;₹200",IF(Table1[[#This Row],[actual_price]]&lt;=500,"₹200–₹500","&gt;₹500"))</f>
        <v>&gt;₹500</v>
      </c>
      <c r="L1330" s="8">
        <f xml:space="preserve"> Table1[[#This Row],[rating]] + (Table1[[#This Row],[rating_count]] / 1000)</f>
        <v>7.94</v>
      </c>
    </row>
    <row r="1331" spans="1:12" x14ac:dyDescent="0.25">
      <c r="A1331">
        <v>1330</v>
      </c>
      <c r="B1331" t="s">
        <v>2622</v>
      </c>
      <c r="C1331" t="s">
        <v>2623</v>
      </c>
      <c r="D1331" t="s">
        <v>2501</v>
      </c>
      <c r="E1331" s="7">
        <v>1099</v>
      </c>
      <c r="F1331" s="7">
        <v>1499</v>
      </c>
      <c r="G1331" s="9">
        <v>27</v>
      </c>
      <c r="H1331" s="7">
        <v>4.0999999999999996</v>
      </c>
      <c r="I1331" s="7">
        <v>4401</v>
      </c>
      <c r="J1331" s="7">
        <f xml:space="preserve"> Table1[[#This Row],[actual_price]] * Table1[[#This Row],[rating_count]]</f>
        <v>6597099</v>
      </c>
      <c r="K1331" s="8" t="str">
        <f>IF(Table1[[#This Row],[actual_price]]&lt;200,"&lt;₹200",IF(Table1[[#This Row],[actual_price]]&lt;=500,"₹200–₹500","&gt;₹500"))</f>
        <v>&gt;₹500</v>
      </c>
      <c r="L1331" s="8">
        <f xml:space="preserve"> Table1[[#This Row],[rating]] + (Table1[[#This Row],[rating_count]] / 1000)</f>
        <v>8.5009999999999994</v>
      </c>
    </row>
    <row r="1332" spans="1:12" x14ac:dyDescent="0.25">
      <c r="A1332">
        <v>1331</v>
      </c>
      <c r="B1332" t="s">
        <v>2624</v>
      </c>
      <c r="C1332" t="s">
        <v>2625</v>
      </c>
      <c r="D1332" t="s">
        <v>2038</v>
      </c>
      <c r="E1332" s="7">
        <v>2575</v>
      </c>
      <c r="F1332" s="7">
        <v>6700</v>
      </c>
      <c r="G1332" s="9">
        <v>62</v>
      </c>
      <c r="H1332" s="7">
        <v>4.2</v>
      </c>
      <c r="I1332" s="7">
        <v>611</v>
      </c>
      <c r="J1332" s="7">
        <f xml:space="preserve"> Table1[[#This Row],[actual_price]] * Table1[[#This Row],[rating_count]]</f>
        <v>4093700</v>
      </c>
      <c r="K1332" s="8" t="str">
        <f>IF(Table1[[#This Row],[actual_price]]&lt;200,"&lt;₹200",IF(Table1[[#This Row],[actual_price]]&lt;=500,"₹200–₹500","&gt;₹500"))</f>
        <v>&gt;₹500</v>
      </c>
      <c r="L1332" s="8">
        <f xml:space="preserve"> Table1[[#This Row],[rating]] + (Table1[[#This Row],[rating_count]] / 1000)</f>
        <v>4.8109999999999999</v>
      </c>
    </row>
    <row r="1333" spans="1:12" x14ac:dyDescent="0.25">
      <c r="A1333">
        <v>1332</v>
      </c>
      <c r="B1333" t="s">
        <v>2626</v>
      </c>
      <c r="C1333" t="s">
        <v>2627</v>
      </c>
      <c r="D1333" t="s">
        <v>1994</v>
      </c>
      <c r="E1333" s="7">
        <v>1649</v>
      </c>
      <c r="F1333" s="7">
        <v>2800</v>
      </c>
      <c r="G1333" s="9">
        <v>41</v>
      </c>
      <c r="H1333" s="7">
        <v>3.9</v>
      </c>
      <c r="I1333" s="7">
        <v>2162</v>
      </c>
      <c r="J1333" s="7">
        <f xml:space="preserve"> Table1[[#This Row],[actual_price]] * Table1[[#This Row],[rating_count]]</f>
        <v>6053600</v>
      </c>
      <c r="K1333" s="8" t="str">
        <f>IF(Table1[[#This Row],[actual_price]]&lt;200,"&lt;₹200",IF(Table1[[#This Row],[actual_price]]&lt;=500,"₹200–₹500","&gt;₹500"))</f>
        <v>&gt;₹500</v>
      </c>
      <c r="L1333" s="8">
        <f xml:space="preserve"> Table1[[#This Row],[rating]] + (Table1[[#This Row],[rating_count]] / 1000)</f>
        <v>6.0619999999999994</v>
      </c>
    </row>
    <row r="1334" spans="1:12" x14ac:dyDescent="0.25">
      <c r="A1334">
        <v>1333</v>
      </c>
      <c r="B1334" t="s">
        <v>2628</v>
      </c>
      <c r="C1334" t="s">
        <v>2629</v>
      </c>
      <c r="D1334" t="s">
        <v>1988</v>
      </c>
      <c r="E1334" s="7">
        <v>799</v>
      </c>
      <c r="F1334" s="7">
        <v>1699</v>
      </c>
      <c r="G1334" s="9">
        <v>53</v>
      </c>
      <c r="H1334" s="7">
        <v>4</v>
      </c>
      <c r="I1334" s="7">
        <v>97</v>
      </c>
      <c r="J1334" s="7">
        <f xml:space="preserve"> Table1[[#This Row],[actual_price]] * Table1[[#This Row],[rating_count]]</f>
        <v>164803</v>
      </c>
      <c r="K1334" s="8" t="str">
        <f>IF(Table1[[#This Row],[actual_price]]&lt;200,"&lt;₹200",IF(Table1[[#This Row],[actual_price]]&lt;=500,"₹200–₹500","&gt;₹500"))</f>
        <v>&gt;₹500</v>
      </c>
      <c r="L1334" s="8">
        <f xml:space="preserve"> Table1[[#This Row],[rating]] + (Table1[[#This Row],[rating_count]] / 1000)</f>
        <v>4.0970000000000004</v>
      </c>
    </row>
    <row r="1335" spans="1:12" x14ac:dyDescent="0.25">
      <c r="A1335">
        <v>1334</v>
      </c>
      <c r="B1335" t="s">
        <v>2630</v>
      </c>
      <c r="C1335" t="s">
        <v>2631</v>
      </c>
      <c r="D1335" t="s">
        <v>1988</v>
      </c>
      <c r="E1335" s="7">
        <v>765</v>
      </c>
      <c r="F1335" s="7">
        <v>970</v>
      </c>
      <c r="G1335" s="9">
        <v>21</v>
      </c>
      <c r="H1335" s="7">
        <v>4.2</v>
      </c>
      <c r="I1335" s="7">
        <v>6055</v>
      </c>
      <c r="J1335" s="7">
        <f xml:space="preserve"> Table1[[#This Row],[actual_price]] * Table1[[#This Row],[rating_count]]</f>
        <v>5873350</v>
      </c>
      <c r="K1335" s="8" t="str">
        <f>IF(Table1[[#This Row],[actual_price]]&lt;200,"&lt;₹200",IF(Table1[[#This Row],[actual_price]]&lt;=500,"₹200–₹500","&gt;₹500"))</f>
        <v>&gt;₹500</v>
      </c>
      <c r="L1335" s="8">
        <f xml:space="preserve"> Table1[[#This Row],[rating]] + (Table1[[#This Row],[rating_count]] / 1000)</f>
        <v>10.254999999999999</v>
      </c>
    </row>
    <row r="1336" spans="1:12" x14ac:dyDescent="0.25">
      <c r="A1336">
        <v>1335</v>
      </c>
      <c r="B1336" t="s">
        <v>2632</v>
      </c>
      <c r="C1336" t="s">
        <v>2633</v>
      </c>
      <c r="D1336" t="s">
        <v>1962</v>
      </c>
      <c r="E1336" s="7">
        <v>999</v>
      </c>
      <c r="F1336" s="7">
        <v>1500</v>
      </c>
      <c r="G1336" s="9">
        <v>33</v>
      </c>
      <c r="H1336" s="7">
        <v>4.2</v>
      </c>
      <c r="I1336" s="7">
        <v>386</v>
      </c>
      <c r="J1336" s="7">
        <f xml:space="preserve"> Table1[[#This Row],[actual_price]] * Table1[[#This Row],[rating_count]]</f>
        <v>579000</v>
      </c>
      <c r="K1336" s="8" t="str">
        <f>IF(Table1[[#This Row],[actual_price]]&lt;200,"&lt;₹200",IF(Table1[[#This Row],[actual_price]]&lt;=500,"₹200–₹500","&gt;₹500"))</f>
        <v>&gt;₹500</v>
      </c>
      <c r="L1336" s="8">
        <f xml:space="preserve"> Table1[[#This Row],[rating]] + (Table1[[#This Row],[rating_count]] / 1000)</f>
        <v>4.5860000000000003</v>
      </c>
    </row>
    <row r="1337" spans="1:12" x14ac:dyDescent="0.25">
      <c r="A1337">
        <v>1336</v>
      </c>
      <c r="B1337" t="s">
        <v>2634</v>
      </c>
      <c r="C1337" t="s">
        <v>2635</v>
      </c>
      <c r="D1337" t="s">
        <v>2636</v>
      </c>
      <c r="E1337" s="7">
        <v>587</v>
      </c>
      <c r="F1337" s="7">
        <v>1295</v>
      </c>
      <c r="G1337" s="9">
        <v>55</v>
      </c>
      <c r="H1337" s="7">
        <v>4.0999999999999996</v>
      </c>
      <c r="I1337" s="7">
        <v>557</v>
      </c>
      <c r="J1337" s="7">
        <f xml:space="preserve"> Table1[[#This Row],[actual_price]] * Table1[[#This Row],[rating_count]]</f>
        <v>721315</v>
      </c>
      <c r="K1337" s="8" t="str">
        <f>IF(Table1[[#This Row],[actual_price]]&lt;200,"&lt;₹200",IF(Table1[[#This Row],[actual_price]]&lt;=500,"₹200–₹500","&gt;₹500"))</f>
        <v>&gt;₹500</v>
      </c>
      <c r="L1337" s="8">
        <f xml:space="preserve"> Table1[[#This Row],[rating]] + (Table1[[#This Row],[rating_count]] / 1000)</f>
        <v>4.657</v>
      </c>
    </row>
    <row r="1338" spans="1:12" x14ac:dyDescent="0.25">
      <c r="A1338">
        <v>1337</v>
      </c>
      <c r="B1338" t="s">
        <v>2637</v>
      </c>
      <c r="C1338" t="s">
        <v>2638</v>
      </c>
      <c r="D1338" t="s">
        <v>2639</v>
      </c>
      <c r="E1338" s="7">
        <v>12609</v>
      </c>
      <c r="F1338" s="7">
        <v>23999</v>
      </c>
      <c r="G1338" s="9">
        <v>47</v>
      </c>
      <c r="H1338" s="7">
        <v>4.4000000000000004</v>
      </c>
      <c r="I1338" s="7">
        <v>2288</v>
      </c>
      <c r="J1338" s="7">
        <f xml:space="preserve"> Table1[[#This Row],[actual_price]] * Table1[[#This Row],[rating_count]]</f>
        <v>54909712</v>
      </c>
      <c r="K1338" s="8" t="str">
        <f>IF(Table1[[#This Row],[actual_price]]&lt;200,"&lt;₹200",IF(Table1[[#This Row],[actual_price]]&lt;=500,"₹200–₹500","&gt;₹500"))</f>
        <v>&gt;₹500</v>
      </c>
      <c r="L1338" s="8">
        <f xml:space="preserve"> Table1[[#This Row],[rating]] + (Table1[[#This Row],[rating_count]] / 1000)</f>
        <v>6.6880000000000006</v>
      </c>
    </row>
    <row r="1339" spans="1:12" x14ac:dyDescent="0.25">
      <c r="A1339">
        <v>1338</v>
      </c>
      <c r="B1339" t="s">
        <v>2640</v>
      </c>
      <c r="C1339" t="s">
        <v>2641</v>
      </c>
      <c r="D1339" t="s">
        <v>1991</v>
      </c>
      <c r="E1339" s="7">
        <v>699</v>
      </c>
      <c r="F1339" s="7">
        <v>850</v>
      </c>
      <c r="G1339" s="9">
        <v>18</v>
      </c>
      <c r="H1339" s="7">
        <v>4.0999999999999996</v>
      </c>
      <c r="I1339" s="7">
        <v>1106</v>
      </c>
      <c r="J1339" s="7">
        <f xml:space="preserve"> Table1[[#This Row],[actual_price]] * Table1[[#This Row],[rating_count]]</f>
        <v>940100</v>
      </c>
      <c r="K1339" s="8" t="str">
        <f>IF(Table1[[#This Row],[actual_price]]&lt;200,"&lt;₹200",IF(Table1[[#This Row],[actual_price]]&lt;=500,"₹200–₹500","&gt;₹500"))</f>
        <v>&gt;₹500</v>
      </c>
      <c r="L1339" s="8">
        <f xml:space="preserve"> Table1[[#This Row],[rating]] + (Table1[[#This Row],[rating_count]] / 1000)</f>
        <v>5.2059999999999995</v>
      </c>
    </row>
    <row r="1340" spans="1:12" x14ac:dyDescent="0.25">
      <c r="A1340">
        <v>1339</v>
      </c>
      <c r="B1340" t="s">
        <v>2642</v>
      </c>
      <c r="C1340" t="s">
        <v>2643</v>
      </c>
      <c r="D1340" t="s">
        <v>2131</v>
      </c>
      <c r="E1340" s="7">
        <v>3799</v>
      </c>
      <c r="F1340" s="7">
        <v>6000</v>
      </c>
      <c r="G1340" s="9">
        <v>37</v>
      </c>
      <c r="H1340" s="7">
        <v>4.2</v>
      </c>
      <c r="I1340" s="7">
        <v>11935</v>
      </c>
      <c r="J1340" s="7">
        <f xml:space="preserve"> Table1[[#This Row],[actual_price]] * Table1[[#This Row],[rating_count]]</f>
        <v>71610000</v>
      </c>
      <c r="K1340" s="8" t="str">
        <f>IF(Table1[[#This Row],[actual_price]]&lt;200,"&lt;₹200",IF(Table1[[#This Row],[actual_price]]&lt;=500,"₹200–₹500","&gt;₹500"))</f>
        <v>&gt;₹500</v>
      </c>
      <c r="L1340" s="8">
        <f xml:space="preserve"> Table1[[#This Row],[rating]] + (Table1[[#This Row],[rating_count]] / 1000)</f>
        <v>16.135000000000002</v>
      </c>
    </row>
    <row r="1341" spans="1:12" x14ac:dyDescent="0.25">
      <c r="A1341">
        <v>1340</v>
      </c>
      <c r="B1341" t="s">
        <v>2644</v>
      </c>
      <c r="C1341" t="s">
        <v>2645</v>
      </c>
      <c r="D1341" t="s">
        <v>2025</v>
      </c>
      <c r="E1341" s="7">
        <v>640</v>
      </c>
      <c r="F1341" s="7">
        <v>1020</v>
      </c>
      <c r="G1341" s="9">
        <v>37</v>
      </c>
      <c r="H1341" s="7">
        <v>4.0999999999999996</v>
      </c>
      <c r="I1341" s="7">
        <v>5059</v>
      </c>
      <c r="J1341" s="7">
        <f xml:space="preserve"> Table1[[#This Row],[actual_price]] * Table1[[#This Row],[rating_count]]</f>
        <v>5160180</v>
      </c>
      <c r="K1341" s="8" t="str">
        <f>IF(Table1[[#This Row],[actual_price]]&lt;200,"&lt;₹200",IF(Table1[[#This Row],[actual_price]]&lt;=500,"₹200–₹500","&gt;₹500"))</f>
        <v>&gt;₹500</v>
      </c>
      <c r="L1341" s="8">
        <f xml:space="preserve"> Table1[[#This Row],[rating]] + (Table1[[#This Row],[rating_count]] / 1000)</f>
        <v>9.1589999999999989</v>
      </c>
    </row>
    <row r="1342" spans="1:12" x14ac:dyDescent="0.25">
      <c r="A1342">
        <v>1341</v>
      </c>
      <c r="B1342" t="s">
        <v>2646</v>
      </c>
      <c r="C1342" t="s">
        <v>2647</v>
      </c>
      <c r="D1342" t="s">
        <v>1959</v>
      </c>
      <c r="E1342" s="7">
        <v>979</v>
      </c>
      <c r="F1342" s="7">
        <v>1999</v>
      </c>
      <c r="G1342" s="9">
        <v>51</v>
      </c>
      <c r="H1342" s="7">
        <v>3.9</v>
      </c>
      <c r="I1342" s="7">
        <v>157</v>
      </c>
      <c r="J1342" s="7">
        <f xml:space="preserve"> Table1[[#This Row],[actual_price]] * Table1[[#This Row],[rating_count]]</f>
        <v>313843</v>
      </c>
      <c r="K1342" s="8" t="str">
        <f>IF(Table1[[#This Row],[actual_price]]&lt;200,"&lt;₹200",IF(Table1[[#This Row],[actual_price]]&lt;=500,"₹200–₹500","&gt;₹500"))</f>
        <v>&gt;₹500</v>
      </c>
      <c r="L1342" s="8">
        <f xml:space="preserve"> Table1[[#This Row],[rating]] + (Table1[[#This Row],[rating_count]] / 1000)</f>
        <v>4.0569999999999995</v>
      </c>
    </row>
    <row r="1343" spans="1:12" x14ac:dyDescent="0.25">
      <c r="A1343">
        <v>1342</v>
      </c>
      <c r="B1343" t="s">
        <v>2648</v>
      </c>
      <c r="C1343" t="s">
        <v>2649</v>
      </c>
      <c r="D1343" t="s">
        <v>1997</v>
      </c>
      <c r="E1343" s="7">
        <v>5365</v>
      </c>
      <c r="F1343" s="7">
        <v>7445</v>
      </c>
      <c r="G1343" s="9">
        <v>28</v>
      </c>
      <c r="H1343" s="7">
        <v>3.9</v>
      </c>
      <c r="I1343" s="7">
        <v>3584</v>
      </c>
      <c r="J1343" s="7">
        <f xml:space="preserve"> Table1[[#This Row],[actual_price]] * Table1[[#This Row],[rating_count]]</f>
        <v>26682880</v>
      </c>
      <c r="K1343" s="8" t="str">
        <f>IF(Table1[[#This Row],[actual_price]]&lt;200,"&lt;₹200",IF(Table1[[#This Row],[actual_price]]&lt;=500,"₹200–₹500","&gt;₹500"))</f>
        <v>&gt;₹500</v>
      </c>
      <c r="L1343" s="8">
        <f xml:space="preserve"> Table1[[#This Row],[rating]] + (Table1[[#This Row],[rating_count]] / 1000)</f>
        <v>7.484</v>
      </c>
    </row>
    <row r="1344" spans="1:12" x14ac:dyDescent="0.25">
      <c r="A1344">
        <v>1343</v>
      </c>
      <c r="B1344" t="s">
        <v>2650</v>
      </c>
      <c r="C1344" t="s">
        <v>2651</v>
      </c>
      <c r="D1344" t="s">
        <v>2038</v>
      </c>
      <c r="E1344" s="7">
        <v>3199</v>
      </c>
      <c r="F1344" s="7">
        <v>3500</v>
      </c>
      <c r="G1344" s="9">
        <v>9</v>
      </c>
      <c r="H1344" s="7">
        <v>4.2</v>
      </c>
      <c r="I1344" s="7">
        <v>1899</v>
      </c>
      <c r="J1344" s="7">
        <f xml:space="preserve"> Table1[[#This Row],[actual_price]] * Table1[[#This Row],[rating_count]]</f>
        <v>6646500</v>
      </c>
      <c r="K1344" s="8" t="str">
        <f>IF(Table1[[#This Row],[actual_price]]&lt;200,"&lt;₹200",IF(Table1[[#This Row],[actual_price]]&lt;=500,"₹200–₹500","&gt;₹500"))</f>
        <v>&gt;₹500</v>
      </c>
      <c r="L1344" s="8">
        <f xml:space="preserve"> Table1[[#This Row],[rating]] + (Table1[[#This Row],[rating_count]] / 1000)</f>
        <v>6.0990000000000002</v>
      </c>
    </row>
    <row r="1345" spans="1:12" x14ac:dyDescent="0.25">
      <c r="A1345">
        <v>1344</v>
      </c>
      <c r="B1345" t="s">
        <v>2652</v>
      </c>
      <c r="C1345" t="s">
        <v>2653</v>
      </c>
      <c r="D1345" t="s">
        <v>2353</v>
      </c>
      <c r="E1345" s="7">
        <v>979</v>
      </c>
      <c r="F1345" s="7">
        <v>1395</v>
      </c>
      <c r="G1345" s="9">
        <v>30</v>
      </c>
      <c r="H1345" s="7">
        <v>4.2</v>
      </c>
      <c r="I1345" s="7">
        <v>15252</v>
      </c>
      <c r="J1345" s="7">
        <f xml:space="preserve"> Table1[[#This Row],[actual_price]] * Table1[[#This Row],[rating_count]]</f>
        <v>21276540</v>
      </c>
      <c r="K1345" s="8" t="str">
        <f>IF(Table1[[#This Row],[actual_price]]&lt;200,"&lt;₹200",IF(Table1[[#This Row],[actual_price]]&lt;=500,"₹200–₹500","&gt;₹500"))</f>
        <v>&gt;₹500</v>
      </c>
      <c r="L1345" s="8">
        <f xml:space="preserve"> Table1[[#This Row],[rating]] + (Table1[[#This Row],[rating_count]] / 1000)</f>
        <v>19.452000000000002</v>
      </c>
    </row>
    <row r="1346" spans="1:12" x14ac:dyDescent="0.25">
      <c r="A1346">
        <v>1345</v>
      </c>
      <c r="B1346" t="s">
        <v>2654</v>
      </c>
      <c r="C1346" t="s">
        <v>2655</v>
      </c>
      <c r="D1346" t="s">
        <v>1956</v>
      </c>
      <c r="E1346" s="7">
        <v>929</v>
      </c>
      <c r="F1346" s="7">
        <v>2199</v>
      </c>
      <c r="G1346" s="9">
        <v>58</v>
      </c>
      <c r="H1346" s="7">
        <v>3.7</v>
      </c>
      <c r="I1346" s="7">
        <v>4</v>
      </c>
      <c r="J1346" s="7">
        <f xml:space="preserve"> Table1[[#This Row],[actual_price]] * Table1[[#This Row],[rating_count]]</f>
        <v>8796</v>
      </c>
      <c r="K1346" s="8" t="str">
        <f>IF(Table1[[#This Row],[actual_price]]&lt;200,"&lt;₹200",IF(Table1[[#This Row],[actual_price]]&lt;=500,"₹200–₹500","&gt;₹500"))</f>
        <v>&gt;₹500</v>
      </c>
      <c r="L1346" s="8">
        <f xml:space="preserve"> Table1[[#This Row],[rating]] + (Table1[[#This Row],[rating_count]] / 1000)</f>
        <v>3.7040000000000002</v>
      </c>
    </row>
    <row r="1347" spans="1:12" x14ac:dyDescent="0.25">
      <c r="A1347">
        <v>1346</v>
      </c>
      <c r="B1347" t="s">
        <v>2656</v>
      </c>
      <c r="C1347" t="s">
        <v>2657</v>
      </c>
      <c r="D1347" t="s">
        <v>2364</v>
      </c>
      <c r="E1347" s="7">
        <v>3710</v>
      </c>
      <c r="F1347" s="7">
        <v>4330</v>
      </c>
      <c r="G1347" s="9">
        <v>14</v>
      </c>
      <c r="H1347" s="7">
        <v>3.7</v>
      </c>
      <c r="I1347" s="7">
        <v>1662</v>
      </c>
      <c r="J1347" s="7">
        <f xml:space="preserve"> Table1[[#This Row],[actual_price]] * Table1[[#This Row],[rating_count]]</f>
        <v>7196460</v>
      </c>
      <c r="K1347" s="8" t="str">
        <f>IF(Table1[[#This Row],[actual_price]]&lt;200,"&lt;₹200",IF(Table1[[#This Row],[actual_price]]&lt;=500,"₹200–₹500","&gt;₹500"))</f>
        <v>&gt;₹500</v>
      </c>
      <c r="L1347" s="8">
        <f xml:space="preserve"> Table1[[#This Row],[rating]] + (Table1[[#This Row],[rating_count]] / 1000)</f>
        <v>5.3620000000000001</v>
      </c>
    </row>
    <row r="1348" spans="1:12" x14ac:dyDescent="0.25">
      <c r="A1348">
        <v>1347</v>
      </c>
      <c r="B1348" t="s">
        <v>2658</v>
      </c>
      <c r="C1348" t="s">
        <v>2659</v>
      </c>
      <c r="D1348" t="s">
        <v>1994</v>
      </c>
      <c r="E1348" s="7">
        <v>2033</v>
      </c>
      <c r="F1348" s="7">
        <v>4295</v>
      </c>
      <c r="G1348" s="9">
        <v>53</v>
      </c>
      <c r="H1348" s="7">
        <v>3.4</v>
      </c>
      <c r="I1348" s="7">
        <v>422</v>
      </c>
      <c r="J1348" s="7">
        <f xml:space="preserve"> Table1[[#This Row],[actual_price]] * Table1[[#This Row],[rating_count]]</f>
        <v>1812490</v>
      </c>
      <c r="K1348" s="8" t="str">
        <f>IF(Table1[[#This Row],[actual_price]]&lt;200,"&lt;₹200",IF(Table1[[#This Row],[actual_price]]&lt;=500,"₹200–₹500","&gt;₹500"))</f>
        <v>&gt;₹500</v>
      </c>
      <c r="L1348" s="8">
        <f xml:space="preserve"> Table1[[#This Row],[rating]] + (Table1[[#This Row],[rating_count]] / 1000)</f>
        <v>3.8220000000000001</v>
      </c>
    </row>
    <row r="1349" spans="1:12" x14ac:dyDescent="0.25">
      <c r="A1349">
        <v>1348</v>
      </c>
      <c r="B1349" t="s">
        <v>2660</v>
      </c>
      <c r="C1349" t="s">
        <v>2661</v>
      </c>
      <c r="D1349" t="s">
        <v>1956</v>
      </c>
      <c r="E1349" s="7">
        <v>9495</v>
      </c>
      <c r="F1349" s="7">
        <v>18990</v>
      </c>
      <c r="G1349" s="9">
        <v>50</v>
      </c>
      <c r="H1349" s="7">
        <v>4.2</v>
      </c>
      <c r="I1349" s="7">
        <v>79</v>
      </c>
      <c r="J1349" s="7">
        <f xml:space="preserve"> Table1[[#This Row],[actual_price]] * Table1[[#This Row],[rating_count]]</f>
        <v>1500210</v>
      </c>
      <c r="K1349" s="8" t="str">
        <f>IF(Table1[[#This Row],[actual_price]]&lt;200,"&lt;₹200",IF(Table1[[#This Row],[actual_price]]&lt;=500,"₹200–₹500","&gt;₹500"))</f>
        <v>&gt;₹500</v>
      </c>
      <c r="L1349" s="8">
        <f xml:space="preserve"> Table1[[#This Row],[rating]] + (Table1[[#This Row],[rating_count]] / 1000)</f>
        <v>4.2789999999999999</v>
      </c>
    </row>
    <row r="1350" spans="1:12" x14ac:dyDescent="0.25">
      <c r="A1350">
        <v>1349</v>
      </c>
      <c r="B1350" t="s">
        <v>2662</v>
      </c>
      <c r="C1350" t="s">
        <v>2663</v>
      </c>
      <c r="D1350" t="s">
        <v>2010</v>
      </c>
      <c r="E1350" s="7">
        <v>7799</v>
      </c>
      <c r="F1350" s="7">
        <v>12500</v>
      </c>
      <c r="G1350" s="9">
        <v>38</v>
      </c>
      <c r="H1350" s="7">
        <v>4</v>
      </c>
      <c r="I1350" s="7">
        <v>5160</v>
      </c>
      <c r="J1350" s="7">
        <f xml:space="preserve"> Table1[[#This Row],[actual_price]] * Table1[[#This Row],[rating_count]]</f>
        <v>64500000</v>
      </c>
      <c r="K1350" s="8" t="str">
        <f>IF(Table1[[#This Row],[actual_price]]&lt;200,"&lt;₹200",IF(Table1[[#This Row],[actual_price]]&lt;=500,"₹200–₹500","&gt;₹500"))</f>
        <v>&gt;₹500</v>
      </c>
      <c r="L1350" s="8">
        <f xml:space="preserve"> Table1[[#This Row],[rating]] + (Table1[[#This Row],[rating_count]] / 1000)</f>
        <v>9.16</v>
      </c>
    </row>
    <row r="1351" spans="1:12" x14ac:dyDescent="0.25">
      <c r="A1351">
        <v>1350</v>
      </c>
      <c r="B1351" t="s">
        <v>2664</v>
      </c>
      <c r="C1351" t="s">
        <v>2665</v>
      </c>
      <c r="D1351" t="s">
        <v>1953</v>
      </c>
      <c r="E1351" s="7">
        <v>949</v>
      </c>
      <c r="F1351" s="7">
        <v>2385</v>
      </c>
      <c r="G1351" s="9">
        <v>60</v>
      </c>
      <c r="H1351" s="7">
        <v>4.0999999999999996</v>
      </c>
      <c r="I1351" s="7">
        <v>2311</v>
      </c>
      <c r="J1351" s="7">
        <f xml:space="preserve"> Table1[[#This Row],[actual_price]] * Table1[[#This Row],[rating_count]]</f>
        <v>5511735</v>
      </c>
      <c r="K1351" s="8" t="str">
        <f>IF(Table1[[#This Row],[actual_price]]&lt;200,"&lt;₹200",IF(Table1[[#This Row],[actual_price]]&lt;=500,"₹200–₹500","&gt;₹500"))</f>
        <v>&gt;₹500</v>
      </c>
      <c r="L1351" s="8">
        <f xml:space="preserve"> Table1[[#This Row],[rating]] + (Table1[[#This Row],[rating_count]] / 1000)</f>
        <v>6.4109999999999996</v>
      </c>
    </row>
    <row r="1352" spans="1:12" x14ac:dyDescent="0.25">
      <c r="A1352">
        <v>1351</v>
      </c>
      <c r="B1352" t="s">
        <v>2666</v>
      </c>
      <c r="C1352" t="s">
        <v>2667</v>
      </c>
      <c r="D1352" t="s">
        <v>1997</v>
      </c>
      <c r="E1352" s="7">
        <v>2790</v>
      </c>
      <c r="F1352" s="7">
        <v>4890</v>
      </c>
      <c r="G1352" s="9">
        <v>43</v>
      </c>
      <c r="H1352" s="7">
        <v>3.9</v>
      </c>
      <c r="I1352" s="7">
        <v>588</v>
      </c>
      <c r="J1352" s="7">
        <f xml:space="preserve"> Table1[[#This Row],[actual_price]] * Table1[[#This Row],[rating_count]]</f>
        <v>2875320</v>
      </c>
      <c r="K1352" s="8" t="str">
        <f>IF(Table1[[#This Row],[actual_price]]&lt;200,"&lt;₹200",IF(Table1[[#This Row],[actual_price]]&lt;=500,"₹200–₹500","&gt;₹500"))</f>
        <v>&gt;₹500</v>
      </c>
      <c r="L1352" s="8">
        <f xml:space="preserve"> Table1[[#This Row],[rating]] + (Table1[[#This Row],[rating_count]] / 1000)</f>
        <v>4.4879999999999995</v>
      </c>
    </row>
    <row r="1353" spans="1:12" x14ac:dyDescent="0.25">
      <c r="A1353">
        <v>1352</v>
      </c>
      <c r="B1353" t="s">
        <v>2668</v>
      </c>
      <c r="C1353" t="s">
        <v>2669</v>
      </c>
      <c r="D1353" t="s">
        <v>1991</v>
      </c>
      <c r="E1353" s="7">
        <v>645</v>
      </c>
      <c r="F1353" s="7">
        <v>1100</v>
      </c>
      <c r="G1353" s="9">
        <v>41</v>
      </c>
      <c r="H1353" s="7">
        <v>4</v>
      </c>
      <c r="I1353" s="7">
        <v>3271</v>
      </c>
      <c r="J1353" s="7">
        <f xml:space="preserve"> Table1[[#This Row],[actual_price]] * Table1[[#This Row],[rating_count]]</f>
        <v>3598100</v>
      </c>
      <c r="K1353" s="8" t="str">
        <f>IF(Table1[[#This Row],[actual_price]]&lt;200,"&lt;₹200",IF(Table1[[#This Row],[actual_price]]&lt;=500,"₹200–₹500","&gt;₹500"))</f>
        <v>&gt;₹500</v>
      </c>
      <c r="L1353" s="8">
        <f xml:space="preserve"> Table1[[#This Row],[rating]] + (Table1[[#This Row],[rating_count]] / 1000)</f>
        <v>7.2709999999999999</v>
      </c>
    </row>
    <row r="1354" spans="1:12" x14ac:dyDescent="0.25">
      <c r="A1354">
        <v>1353</v>
      </c>
      <c r="B1354" t="s">
        <v>2670</v>
      </c>
      <c r="C1354" t="s">
        <v>2671</v>
      </c>
      <c r="D1354" t="s">
        <v>1994</v>
      </c>
      <c r="E1354" s="7">
        <v>2237.81</v>
      </c>
      <c r="F1354" s="7">
        <v>3899</v>
      </c>
      <c r="G1354" s="9">
        <v>43</v>
      </c>
      <c r="H1354" s="7">
        <v>3.9</v>
      </c>
      <c r="I1354" s="7">
        <v>11004</v>
      </c>
      <c r="J1354" s="7">
        <f xml:space="preserve"> Table1[[#This Row],[actual_price]] * Table1[[#This Row],[rating_count]]</f>
        <v>42904596</v>
      </c>
      <c r="K1354" s="8" t="str">
        <f>IF(Table1[[#This Row],[actual_price]]&lt;200,"&lt;₹200",IF(Table1[[#This Row],[actual_price]]&lt;=500,"₹200–₹500","&gt;₹500"))</f>
        <v>&gt;₹500</v>
      </c>
      <c r="L1354" s="8">
        <f xml:space="preserve"> Table1[[#This Row],[rating]] + (Table1[[#This Row],[rating_count]] / 1000)</f>
        <v>14.904</v>
      </c>
    </row>
    <row r="1355" spans="1:12" x14ac:dyDescent="0.25">
      <c r="A1355">
        <v>1354</v>
      </c>
      <c r="B1355" t="s">
        <v>2672</v>
      </c>
      <c r="C1355" t="s">
        <v>2673</v>
      </c>
      <c r="D1355" t="s">
        <v>2010</v>
      </c>
      <c r="E1355" s="7">
        <v>8699</v>
      </c>
      <c r="F1355" s="7">
        <v>16899</v>
      </c>
      <c r="G1355" s="9">
        <v>49</v>
      </c>
      <c r="H1355" s="7">
        <v>4.2</v>
      </c>
      <c r="I1355" s="7">
        <v>3195</v>
      </c>
      <c r="J1355" s="7">
        <f xml:space="preserve"> Table1[[#This Row],[actual_price]] * Table1[[#This Row],[rating_count]]</f>
        <v>53992305</v>
      </c>
      <c r="K1355" s="8" t="str">
        <f>IF(Table1[[#This Row],[actual_price]]&lt;200,"&lt;₹200",IF(Table1[[#This Row],[actual_price]]&lt;=500,"₹200–₹500","&gt;₹500"))</f>
        <v>&gt;₹500</v>
      </c>
      <c r="L1355" s="8">
        <f xml:space="preserve"> Table1[[#This Row],[rating]] + (Table1[[#This Row],[rating_count]] / 1000)</f>
        <v>7.3949999999999996</v>
      </c>
    </row>
    <row r="1356" spans="1:12" x14ac:dyDescent="0.25">
      <c r="A1356">
        <v>1355</v>
      </c>
      <c r="B1356" t="s">
        <v>2674</v>
      </c>
      <c r="C1356" t="s">
        <v>2675</v>
      </c>
      <c r="D1356" t="s">
        <v>2676</v>
      </c>
      <c r="E1356" s="7">
        <v>42990</v>
      </c>
      <c r="F1356" s="7">
        <v>75990</v>
      </c>
      <c r="G1356" s="9">
        <v>43</v>
      </c>
      <c r="H1356" s="7">
        <v>4.3</v>
      </c>
      <c r="I1356" s="7">
        <v>3231</v>
      </c>
      <c r="J1356" s="7">
        <f xml:space="preserve"> Table1[[#This Row],[actual_price]] * Table1[[#This Row],[rating_count]]</f>
        <v>245523690</v>
      </c>
      <c r="K1356" s="8" t="str">
        <f>IF(Table1[[#This Row],[actual_price]]&lt;200,"&lt;₹200",IF(Table1[[#This Row],[actual_price]]&lt;=500,"₹200–₹500","&gt;₹500"))</f>
        <v>&gt;₹500</v>
      </c>
      <c r="L1356" s="8">
        <f xml:space="preserve"> Table1[[#This Row],[rating]] + (Table1[[#This Row],[rating_count]] / 1000)</f>
        <v>7.5309999999999997</v>
      </c>
    </row>
    <row r="1357" spans="1:12" x14ac:dyDescent="0.25">
      <c r="A1357">
        <v>1356</v>
      </c>
      <c r="B1357" t="s">
        <v>2677</v>
      </c>
      <c r="C1357" t="s">
        <v>2678</v>
      </c>
      <c r="D1357" t="s">
        <v>2199</v>
      </c>
      <c r="E1357" s="7">
        <v>825</v>
      </c>
      <c r="F1357" s="7">
        <v>825</v>
      </c>
      <c r="G1357" s="9">
        <v>0</v>
      </c>
      <c r="H1357" s="7">
        <v>4</v>
      </c>
      <c r="I1357" s="7">
        <v>3246</v>
      </c>
      <c r="J1357" s="7">
        <f xml:space="preserve"> Table1[[#This Row],[actual_price]] * Table1[[#This Row],[rating_count]]</f>
        <v>2677950</v>
      </c>
      <c r="K1357" s="8" t="str">
        <f>IF(Table1[[#This Row],[actual_price]]&lt;200,"&lt;₹200",IF(Table1[[#This Row],[actual_price]]&lt;=500,"₹200–₹500","&gt;₹500"))</f>
        <v>&gt;₹500</v>
      </c>
      <c r="L1357" s="8">
        <f xml:space="preserve"> Table1[[#This Row],[rating]] + (Table1[[#This Row],[rating_count]] / 1000)</f>
        <v>7.2460000000000004</v>
      </c>
    </row>
    <row r="1358" spans="1:12" x14ac:dyDescent="0.25">
      <c r="A1358">
        <v>1357</v>
      </c>
      <c r="B1358" t="s">
        <v>2679</v>
      </c>
      <c r="C1358" t="s">
        <v>2680</v>
      </c>
      <c r="D1358" t="s">
        <v>2121</v>
      </c>
      <c r="E1358" s="7">
        <v>161</v>
      </c>
      <c r="F1358" s="7">
        <v>300</v>
      </c>
      <c r="G1358" s="9">
        <v>46</v>
      </c>
      <c r="H1358" s="7">
        <v>2.6</v>
      </c>
      <c r="I1358" s="7">
        <v>24</v>
      </c>
      <c r="J1358" s="7">
        <f xml:space="preserve"> Table1[[#This Row],[actual_price]] * Table1[[#This Row],[rating_count]]</f>
        <v>7200</v>
      </c>
      <c r="K1358" s="8" t="str">
        <f>IF(Table1[[#This Row],[actual_price]]&lt;200,"&lt;₹200",IF(Table1[[#This Row],[actual_price]]&lt;=500,"₹200–₹500","&gt;₹500"))</f>
        <v>₹200–₹500</v>
      </c>
      <c r="L1358" s="8">
        <f xml:space="preserve"> Table1[[#This Row],[rating]] + (Table1[[#This Row],[rating_count]] / 1000)</f>
        <v>2.6240000000000001</v>
      </c>
    </row>
    <row r="1359" spans="1:12" x14ac:dyDescent="0.25">
      <c r="A1359">
        <v>1358</v>
      </c>
      <c r="B1359" t="s">
        <v>2681</v>
      </c>
      <c r="C1359" t="s">
        <v>2682</v>
      </c>
      <c r="D1359" t="s">
        <v>1979</v>
      </c>
      <c r="E1359" s="7">
        <v>697</v>
      </c>
      <c r="F1359" s="7">
        <v>1499</v>
      </c>
      <c r="G1359" s="9">
        <v>54</v>
      </c>
      <c r="H1359" s="7">
        <v>3.8</v>
      </c>
      <c r="I1359" s="7">
        <v>144</v>
      </c>
      <c r="J1359" s="7">
        <f xml:space="preserve"> Table1[[#This Row],[actual_price]] * Table1[[#This Row],[rating_count]]</f>
        <v>215856</v>
      </c>
      <c r="K1359" s="8" t="str">
        <f>IF(Table1[[#This Row],[actual_price]]&lt;200,"&lt;₹200",IF(Table1[[#This Row],[actual_price]]&lt;=500,"₹200–₹500","&gt;₹500"))</f>
        <v>&gt;₹500</v>
      </c>
      <c r="L1359" s="8">
        <f xml:space="preserve"> Table1[[#This Row],[rating]] + (Table1[[#This Row],[rating_count]] / 1000)</f>
        <v>3.944</v>
      </c>
    </row>
    <row r="1360" spans="1:12" x14ac:dyDescent="0.25">
      <c r="A1360">
        <v>1359</v>
      </c>
      <c r="B1360" t="s">
        <v>2683</v>
      </c>
      <c r="C1360" t="s">
        <v>2684</v>
      </c>
      <c r="D1360" t="s">
        <v>2685</v>
      </c>
      <c r="E1360" s="7">
        <v>688</v>
      </c>
      <c r="F1360" s="7">
        <v>747</v>
      </c>
      <c r="G1360" s="9">
        <v>8</v>
      </c>
      <c r="H1360" s="7">
        <v>4.5</v>
      </c>
      <c r="I1360" s="7">
        <v>2280</v>
      </c>
      <c r="J1360" s="7">
        <f xml:space="preserve"> Table1[[#This Row],[actual_price]] * Table1[[#This Row],[rating_count]]</f>
        <v>1703160</v>
      </c>
      <c r="K1360" s="8" t="str">
        <f>IF(Table1[[#This Row],[actual_price]]&lt;200,"&lt;₹200",IF(Table1[[#This Row],[actual_price]]&lt;=500,"₹200–₹500","&gt;₹500"))</f>
        <v>&gt;₹500</v>
      </c>
      <c r="L1360" s="8">
        <f xml:space="preserve"> Table1[[#This Row],[rating]] + (Table1[[#This Row],[rating_count]] / 1000)</f>
        <v>6.7799999999999994</v>
      </c>
    </row>
    <row r="1361" spans="1:12" x14ac:dyDescent="0.25">
      <c r="A1361">
        <v>1360</v>
      </c>
      <c r="B1361" t="s">
        <v>2686</v>
      </c>
      <c r="C1361" t="s">
        <v>2687</v>
      </c>
      <c r="D1361" t="s">
        <v>2147</v>
      </c>
      <c r="E1361" s="7">
        <v>2199</v>
      </c>
      <c r="F1361" s="7">
        <v>3999</v>
      </c>
      <c r="G1361" s="9">
        <v>45</v>
      </c>
      <c r="H1361" s="7">
        <v>3.5</v>
      </c>
      <c r="I1361" s="7">
        <v>340</v>
      </c>
      <c r="J1361" s="7">
        <f xml:space="preserve"> Table1[[#This Row],[actual_price]] * Table1[[#This Row],[rating_count]]</f>
        <v>1359660</v>
      </c>
      <c r="K1361" s="8" t="str">
        <f>IF(Table1[[#This Row],[actual_price]]&lt;200,"&lt;₹200",IF(Table1[[#This Row],[actual_price]]&lt;=500,"₹200–₹500","&gt;₹500"))</f>
        <v>&gt;₹500</v>
      </c>
      <c r="L1361" s="8">
        <f xml:space="preserve"> Table1[[#This Row],[rating]] + (Table1[[#This Row],[rating_count]] / 1000)</f>
        <v>3.84</v>
      </c>
    </row>
    <row r="1362" spans="1:12" x14ac:dyDescent="0.25">
      <c r="A1362">
        <v>1361</v>
      </c>
      <c r="B1362" t="s">
        <v>2688</v>
      </c>
      <c r="C1362" t="s">
        <v>2689</v>
      </c>
      <c r="D1362" t="s">
        <v>1959</v>
      </c>
      <c r="E1362" s="7">
        <v>6850</v>
      </c>
      <c r="F1362" s="7">
        <v>11990</v>
      </c>
      <c r="G1362" s="9">
        <v>43</v>
      </c>
      <c r="H1362" s="7">
        <v>3.9</v>
      </c>
      <c r="I1362" s="7">
        <v>144</v>
      </c>
      <c r="J1362" s="7">
        <f xml:space="preserve"> Table1[[#This Row],[actual_price]] * Table1[[#This Row],[rating_count]]</f>
        <v>1726560</v>
      </c>
      <c r="K1362" s="8" t="str">
        <f>IF(Table1[[#This Row],[actual_price]]&lt;200,"&lt;₹200",IF(Table1[[#This Row],[actual_price]]&lt;=500,"₹200–₹500","&gt;₹500"))</f>
        <v>&gt;₹500</v>
      </c>
      <c r="L1362" s="8">
        <f xml:space="preserve"> Table1[[#This Row],[rating]] + (Table1[[#This Row],[rating_count]] / 1000)</f>
        <v>4.0439999999999996</v>
      </c>
    </row>
    <row r="1363" spans="1:12" x14ac:dyDescent="0.25">
      <c r="A1363">
        <v>1362</v>
      </c>
      <c r="B1363" t="s">
        <v>2690</v>
      </c>
      <c r="C1363" t="s">
        <v>2691</v>
      </c>
      <c r="D1363" t="s">
        <v>1997</v>
      </c>
      <c r="E1363" s="7">
        <v>2699</v>
      </c>
      <c r="F1363" s="7">
        <v>3799</v>
      </c>
      <c r="G1363" s="9">
        <v>29</v>
      </c>
      <c r="H1363" s="7">
        <v>4</v>
      </c>
      <c r="I1363" s="7">
        <v>727</v>
      </c>
      <c r="J1363" s="7">
        <f xml:space="preserve"> Table1[[#This Row],[actual_price]] * Table1[[#This Row],[rating_count]]</f>
        <v>2761873</v>
      </c>
      <c r="K1363" s="8" t="str">
        <f>IF(Table1[[#This Row],[actual_price]]&lt;200,"&lt;₹200",IF(Table1[[#This Row],[actual_price]]&lt;=500,"₹200–₹500","&gt;₹500"))</f>
        <v>&gt;₹500</v>
      </c>
      <c r="L1363" s="8">
        <f xml:space="preserve"> Table1[[#This Row],[rating]] + (Table1[[#This Row],[rating_count]] / 1000)</f>
        <v>4.7270000000000003</v>
      </c>
    </row>
    <row r="1364" spans="1:12" x14ac:dyDescent="0.25">
      <c r="A1364">
        <v>1363</v>
      </c>
      <c r="B1364" t="s">
        <v>2692</v>
      </c>
      <c r="C1364" t="s">
        <v>2693</v>
      </c>
      <c r="D1364" t="s">
        <v>2694</v>
      </c>
      <c r="E1364" s="7">
        <v>899</v>
      </c>
      <c r="F1364" s="7">
        <v>1999</v>
      </c>
      <c r="G1364" s="9">
        <v>55</v>
      </c>
      <c r="H1364" s="7">
        <v>4</v>
      </c>
      <c r="I1364" s="7">
        <v>832</v>
      </c>
      <c r="J1364" s="7">
        <f xml:space="preserve"> Table1[[#This Row],[actual_price]] * Table1[[#This Row],[rating_count]]</f>
        <v>1663168</v>
      </c>
      <c r="K1364" s="8" t="str">
        <f>IF(Table1[[#This Row],[actual_price]]&lt;200,"&lt;₹200",IF(Table1[[#This Row],[actual_price]]&lt;=500,"₹200–₹500","&gt;₹500"))</f>
        <v>&gt;₹500</v>
      </c>
      <c r="L1364" s="8">
        <f xml:space="preserve"> Table1[[#This Row],[rating]] + (Table1[[#This Row],[rating_count]] / 1000)</f>
        <v>4.8319999999999999</v>
      </c>
    </row>
    <row r="1365" spans="1:12" x14ac:dyDescent="0.25">
      <c r="A1365">
        <v>1364</v>
      </c>
      <c r="B1365" t="s">
        <v>2695</v>
      </c>
      <c r="C1365" t="s">
        <v>2696</v>
      </c>
      <c r="D1365" t="s">
        <v>1959</v>
      </c>
      <c r="E1365" s="7">
        <v>1090</v>
      </c>
      <c r="F1365" s="7">
        <v>2999</v>
      </c>
      <c r="G1365" s="9">
        <v>64</v>
      </c>
      <c r="H1365" s="7">
        <v>3.5</v>
      </c>
      <c r="I1365" s="7">
        <v>57</v>
      </c>
      <c r="J1365" s="7">
        <f xml:space="preserve"> Table1[[#This Row],[actual_price]] * Table1[[#This Row],[rating_count]]</f>
        <v>170943</v>
      </c>
      <c r="K1365" s="8" t="str">
        <f>IF(Table1[[#This Row],[actual_price]]&lt;200,"&lt;₹200",IF(Table1[[#This Row],[actual_price]]&lt;=500,"₹200–₹500","&gt;₹500"))</f>
        <v>&gt;₹500</v>
      </c>
      <c r="L1365" s="8">
        <f xml:space="preserve"> Table1[[#This Row],[rating]] + (Table1[[#This Row],[rating_count]] / 1000)</f>
        <v>3.5569999999999999</v>
      </c>
    </row>
    <row r="1366" spans="1:12" x14ac:dyDescent="0.25">
      <c r="A1366">
        <v>1365</v>
      </c>
      <c r="B1366" t="s">
        <v>2697</v>
      </c>
      <c r="C1366" t="s">
        <v>2698</v>
      </c>
      <c r="D1366" t="s">
        <v>1965</v>
      </c>
      <c r="E1366" s="7">
        <v>295</v>
      </c>
      <c r="F1366" s="7">
        <v>599</v>
      </c>
      <c r="G1366" s="9">
        <v>51</v>
      </c>
      <c r="H1366" s="7">
        <v>4</v>
      </c>
      <c r="I1366" s="7">
        <v>1644</v>
      </c>
      <c r="J1366" s="7">
        <f xml:space="preserve"> Table1[[#This Row],[actual_price]] * Table1[[#This Row],[rating_count]]</f>
        <v>984756</v>
      </c>
      <c r="K1366" s="8" t="str">
        <f>IF(Table1[[#This Row],[actual_price]]&lt;200,"&lt;₹200",IF(Table1[[#This Row],[actual_price]]&lt;=500,"₹200–₹500","&gt;₹500"))</f>
        <v>&gt;₹500</v>
      </c>
      <c r="L1366" s="8">
        <f xml:space="preserve"> Table1[[#This Row],[rating]] + (Table1[[#This Row],[rating_count]] / 1000)</f>
        <v>5.6440000000000001</v>
      </c>
    </row>
    <row r="1367" spans="1:12" x14ac:dyDescent="0.25">
      <c r="A1367">
        <v>1366</v>
      </c>
      <c r="B1367" t="s">
        <v>2699</v>
      </c>
      <c r="C1367" t="s">
        <v>2700</v>
      </c>
      <c r="D1367" t="s">
        <v>2007</v>
      </c>
      <c r="E1367" s="7">
        <v>479</v>
      </c>
      <c r="F1367" s="7">
        <v>1999</v>
      </c>
      <c r="G1367" s="9">
        <v>76</v>
      </c>
      <c r="H1367" s="7">
        <v>3.4</v>
      </c>
      <c r="I1367" s="7">
        <v>1066</v>
      </c>
      <c r="J1367" s="7">
        <f xml:space="preserve"> Table1[[#This Row],[actual_price]] * Table1[[#This Row],[rating_count]]</f>
        <v>2130934</v>
      </c>
      <c r="K1367" s="8" t="str">
        <f>IF(Table1[[#This Row],[actual_price]]&lt;200,"&lt;₹200",IF(Table1[[#This Row],[actual_price]]&lt;=500,"₹200–₹500","&gt;₹500"))</f>
        <v>&gt;₹500</v>
      </c>
      <c r="L1367" s="8">
        <f xml:space="preserve"> Table1[[#This Row],[rating]] + (Table1[[#This Row],[rating_count]] / 1000)</f>
        <v>4.4660000000000002</v>
      </c>
    </row>
    <row r="1368" spans="1:12" x14ac:dyDescent="0.25">
      <c r="A1368">
        <v>1367</v>
      </c>
      <c r="B1368" t="s">
        <v>2701</v>
      </c>
      <c r="C1368" t="s">
        <v>2702</v>
      </c>
      <c r="D1368" t="s">
        <v>1997</v>
      </c>
      <c r="E1368" s="7">
        <v>2949</v>
      </c>
      <c r="F1368" s="7">
        <v>4849</v>
      </c>
      <c r="G1368" s="9">
        <v>39</v>
      </c>
      <c r="H1368" s="7">
        <v>4.2</v>
      </c>
      <c r="I1368" s="7">
        <v>7968</v>
      </c>
      <c r="J1368" s="7">
        <f xml:space="preserve"> Table1[[#This Row],[actual_price]] * Table1[[#This Row],[rating_count]]</f>
        <v>38636832</v>
      </c>
      <c r="K1368" s="8" t="str">
        <f>IF(Table1[[#This Row],[actual_price]]&lt;200,"&lt;₹200",IF(Table1[[#This Row],[actual_price]]&lt;=500,"₹200–₹500","&gt;₹500"))</f>
        <v>&gt;₹500</v>
      </c>
      <c r="L1368" s="8">
        <f xml:space="preserve"> Table1[[#This Row],[rating]] + (Table1[[#This Row],[rating_count]] / 1000)</f>
        <v>12.167999999999999</v>
      </c>
    </row>
    <row r="1369" spans="1:12" x14ac:dyDescent="0.25">
      <c r="A1369">
        <v>1368</v>
      </c>
      <c r="B1369" t="s">
        <v>2703</v>
      </c>
      <c r="C1369" t="s">
        <v>2704</v>
      </c>
      <c r="D1369" t="s">
        <v>2025</v>
      </c>
      <c r="E1369" s="7">
        <v>335</v>
      </c>
      <c r="F1369" s="7">
        <v>510</v>
      </c>
      <c r="G1369" s="9">
        <v>34</v>
      </c>
      <c r="H1369" s="7">
        <v>3.8</v>
      </c>
      <c r="I1369" s="7">
        <v>3195</v>
      </c>
      <c r="J1369" s="7">
        <f xml:space="preserve"> Table1[[#This Row],[actual_price]] * Table1[[#This Row],[rating_count]]</f>
        <v>1629450</v>
      </c>
      <c r="K1369" s="8" t="str">
        <f>IF(Table1[[#This Row],[actual_price]]&lt;200,"&lt;₹200",IF(Table1[[#This Row],[actual_price]]&lt;=500,"₹200–₹500","&gt;₹500"))</f>
        <v>&gt;₹500</v>
      </c>
      <c r="L1369" s="8">
        <f xml:space="preserve"> Table1[[#This Row],[rating]] + (Table1[[#This Row],[rating_count]] / 1000)</f>
        <v>6.9949999999999992</v>
      </c>
    </row>
    <row r="1370" spans="1:12" x14ac:dyDescent="0.25">
      <c r="A1370">
        <v>1369</v>
      </c>
      <c r="B1370" t="s">
        <v>2705</v>
      </c>
      <c r="C1370" t="s">
        <v>2706</v>
      </c>
      <c r="D1370" t="s">
        <v>2194</v>
      </c>
      <c r="E1370" s="7">
        <v>293</v>
      </c>
      <c r="F1370" s="7">
        <v>499</v>
      </c>
      <c r="G1370" s="9">
        <v>41</v>
      </c>
      <c r="H1370" s="7">
        <v>4.0999999999999996</v>
      </c>
      <c r="I1370" s="7">
        <v>1456</v>
      </c>
      <c r="J1370" s="7">
        <f xml:space="preserve"> Table1[[#This Row],[actual_price]] * Table1[[#This Row],[rating_count]]</f>
        <v>726544</v>
      </c>
      <c r="K1370" s="8" t="str">
        <f>IF(Table1[[#This Row],[actual_price]]&lt;200,"&lt;₹200",IF(Table1[[#This Row],[actual_price]]&lt;=500,"₹200–₹500","&gt;₹500"))</f>
        <v>₹200–₹500</v>
      </c>
      <c r="L1370" s="8">
        <f xml:space="preserve"> Table1[[#This Row],[rating]] + (Table1[[#This Row],[rating_count]] / 1000)</f>
        <v>5.5559999999999992</v>
      </c>
    </row>
    <row r="1371" spans="1:12" x14ac:dyDescent="0.25">
      <c r="A1371">
        <v>1370</v>
      </c>
      <c r="B1371" t="s">
        <v>2707</v>
      </c>
      <c r="C1371" t="s">
        <v>2708</v>
      </c>
      <c r="D1371" t="s">
        <v>2709</v>
      </c>
      <c r="E1371" s="7">
        <v>599</v>
      </c>
      <c r="F1371" s="7">
        <v>1299</v>
      </c>
      <c r="G1371" s="9">
        <v>54</v>
      </c>
      <c r="H1371" s="7">
        <v>4.2</v>
      </c>
      <c r="I1371" s="7">
        <v>590</v>
      </c>
      <c r="J1371" s="7">
        <f xml:space="preserve"> Table1[[#This Row],[actual_price]] * Table1[[#This Row],[rating_count]]</f>
        <v>766410</v>
      </c>
      <c r="K1371" s="8" t="str">
        <f>IF(Table1[[#This Row],[actual_price]]&lt;200,"&lt;₹200",IF(Table1[[#This Row],[actual_price]]&lt;=500,"₹200–₹500","&gt;₹500"))</f>
        <v>&gt;₹500</v>
      </c>
      <c r="L1371" s="8">
        <f xml:space="preserve"> Table1[[#This Row],[rating]] + (Table1[[#This Row],[rating_count]] / 1000)</f>
        <v>4.79</v>
      </c>
    </row>
    <row r="1372" spans="1:12" x14ac:dyDescent="0.25">
      <c r="A1372">
        <v>1371</v>
      </c>
      <c r="B1372" t="s">
        <v>2710</v>
      </c>
      <c r="C1372" t="s">
        <v>2711</v>
      </c>
      <c r="D1372" t="s">
        <v>2199</v>
      </c>
      <c r="E1372" s="7">
        <v>499</v>
      </c>
      <c r="F1372" s="7">
        <v>999</v>
      </c>
      <c r="G1372" s="9">
        <v>50</v>
      </c>
      <c r="H1372" s="7">
        <v>4.3</v>
      </c>
      <c r="I1372" s="7">
        <v>1436</v>
      </c>
      <c r="J1372" s="7">
        <f xml:space="preserve"> Table1[[#This Row],[actual_price]] * Table1[[#This Row],[rating_count]]</f>
        <v>1434564</v>
      </c>
      <c r="K1372" s="8" t="str">
        <f>IF(Table1[[#This Row],[actual_price]]&lt;200,"&lt;₹200",IF(Table1[[#This Row],[actual_price]]&lt;=500,"₹200–₹500","&gt;₹500"))</f>
        <v>&gt;₹500</v>
      </c>
      <c r="L1372" s="8">
        <f xml:space="preserve"> Table1[[#This Row],[rating]] + (Table1[[#This Row],[rating_count]] / 1000)</f>
        <v>5.7359999999999998</v>
      </c>
    </row>
    <row r="1373" spans="1:12" x14ac:dyDescent="0.25">
      <c r="A1373">
        <v>1372</v>
      </c>
      <c r="B1373" t="s">
        <v>2712</v>
      </c>
      <c r="C1373" t="s">
        <v>2713</v>
      </c>
      <c r="D1373" t="s">
        <v>1991</v>
      </c>
      <c r="E1373" s="7">
        <v>849</v>
      </c>
      <c r="F1373" s="7">
        <v>1190</v>
      </c>
      <c r="G1373" s="9">
        <v>29</v>
      </c>
      <c r="H1373" s="7">
        <v>4.2</v>
      </c>
      <c r="I1373" s="7">
        <v>4184</v>
      </c>
      <c r="J1373" s="7">
        <f xml:space="preserve"> Table1[[#This Row],[actual_price]] * Table1[[#This Row],[rating_count]]</f>
        <v>4978960</v>
      </c>
      <c r="K1373" s="8" t="str">
        <f>IF(Table1[[#This Row],[actual_price]]&lt;200,"&lt;₹200",IF(Table1[[#This Row],[actual_price]]&lt;=500,"₹200–₹500","&gt;₹500"))</f>
        <v>&gt;₹500</v>
      </c>
      <c r="L1373" s="8">
        <f xml:space="preserve"> Table1[[#This Row],[rating]] + (Table1[[#This Row],[rating_count]] / 1000)</f>
        <v>8.3840000000000003</v>
      </c>
    </row>
    <row r="1374" spans="1:12" x14ac:dyDescent="0.25">
      <c r="A1374">
        <v>1373</v>
      </c>
      <c r="B1374" t="s">
        <v>2714</v>
      </c>
      <c r="C1374" t="s">
        <v>2715</v>
      </c>
      <c r="D1374" t="s">
        <v>2194</v>
      </c>
      <c r="E1374" s="7">
        <v>249</v>
      </c>
      <c r="F1374" s="7">
        <v>400</v>
      </c>
      <c r="G1374" s="9">
        <v>38</v>
      </c>
      <c r="H1374" s="7">
        <v>4.0999999999999996</v>
      </c>
      <c r="I1374" s="7">
        <v>693</v>
      </c>
      <c r="J1374" s="7">
        <f xml:space="preserve"> Table1[[#This Row],[actual_price]] * Table1[[#This Row],[rating_count]]</f>
        <v>277200</v>
      </c>
      <c r="K1374" s="8" t="str">
        <f>IF(Table1[[#This Row],[actual_price]]&lt;200,"&lt;₹200",IF(Table1[[#This Row],[actual_price]]&lt;=500,"₹200–₹500","&gt;₹500"))</f>
        <v>₹200–₹500</v>
      </c>
      <c r="L1374" s="8">
        <f xml:space="preserve"> Table1[[#This Row],[rating]] + (Table1[[#This Row],[rating_count]] / 1000)</f>
        <v>4.7929999999999993</v>
      </c>
    </row>
    <row r="1375" spans="1:12" x14ac:dyDescent="0.25">
      <c r="A1375">
        <v>1374</v>
      </c>
      <c r="B1375" t="s">
        <v>2716</v>
      </c>
      <c r="C1375" t="s">
        <v>2717</v>
      </c>
      <c r="D1375" t="s">
        <v>2199</v>
      </c>
      <c r="E1375" s="7">
        <v>185</v>
      </c>
      <c r="F1375" s="7">
        <v>599</v>
      </c>
      <c r="G1375" s="9">
        <v>69</v>
      </c>
      <c r="H1375" s="7">
        <v>3.9</v>
      </c>
      <c r="I1375" s="7">
        <v>1306</v>
      </c>
      <c r="J1375" s="7">
        <f xml:space="preserve"> Table1[[#This Row],[actual_price]] * Table1[[#This Row],[rating_count]]</f>
        <v>782294</v>
      </c>
      <c r="K1375" s="8" t="str">
        <f>IF(Table1[[#This Row],[actual_price]]&lt;200,"&lt;₹200",IF(Table1[[#This Row],[actual_price]]&lt;=500,"₹200–₹500","&gt;₹500"))</f>
        <v>&gt;₹500</v>
      </c>
      <c r="L1375" s="8">
        <f xml:space="preserve"> Table1[[#This Row],[rating]] + (Table1[[#This Row],[rating_count]] / 1000)</f>
        <v>5.2059999999999995</v>
      </c>
    </row>
    <row r="1376" spans="1:12" x14ac:dyDescent="0.25">
      <c r="A1376">
        <v>1375</v>
      </c>
      <c r="B1376" t="s">
        <v>2718</v>
      </c>
      <c r="C1376" t="s">
        <v>2719</v>
      </c>
      <c r="D1376" t="s">
        <v>1959</v>
      </c>
      <c r="E1376" s="7">
        <v>778</v>
      </c>
      <c r="F1376" s="7">
        <v>999</v>
      </c>
      <c r="G1376" s="9">
        <v>22</v>
      </c>
      <c r="H1376" s="7">
        <v>3.3</v>
      </c>
      <c r="I1376" s="7">
        <v>8</v>
      </c>
      <c r="J1376" s="7">
        <f xml:space="preserve"> Table1[[#This Row],[actual_price]] * Table1[[#This Row],[rating_count]]</f>
        <v>7992</v>
      </c>
      <c r="K1376" s="8" t="str">
        <f>IF(Table1[[#This Row],[actual_price]]&lt;200,"&lt;₹200",IF(Table1[[#This Row],[actual_price]]&lt;=500,"₹200–₹500","&gt;₹500"))</f>
        <v>&gt;₹500</v>
      </c>
      <c r="L1376" s="8">
        <f xml:space="preserve"> Table1[[#This Row],[rating]] + (Table1[[#This Row],[rating_count]] / 1000)</f>
        <v>3.3079999999999998</v>
      </c>
    </row>
    <row r="1377" spans="1:12" x14ac:dyDescent="0.25">
      <c r="A1377">
        <v>1376</v>
      </c>
      <c r="B1377" t="s">
        <v>2720</v>
      </c>
      <c r="C1377" t="s">
        <v>2721</v>
      </c>
      <c r="D1377" t="s">
        <v>2722</v>
      </c>
      <c r="E1377" s="7">
        <v>279</v>
      </c>
      <c r="F1377" s="7">
        <v>699</v>
      </c>
      <c r="G1377" s="9">
        <v>60</v>
      </c>
      <c r="H1377" s="7">
        <v>4.3</v>
      </c>
      <c r="I1377" s="7">
        <v>2326</v>
      </c>
      <c r="J1377" s="7">
        <f xml:space="preserve"> Table1[[#This Row],[actual_price]] * Table1[[#This Row],[rating_count]]</f>
        <v>1625874</v>
      </c>
      <c r="K1377" s="8" t="str">
        <f>IF(Table1[[#This Row],[actual_price]]&lt;200,"&lt;₹200",IF(Table1[[#This Row],[actual_price]]&lt;=500,"₹200–₹500","&gt;₹500"))</f>
        <v>&gt;₹500</v>
      </c>
      <c r="L1377" s="8">
        <f xml:space="preserve"> Table1[[#This Row],[rating]] + (Table1[[#This Row],[rating_count]] / 1000)</f>
        <v>6.6259999999999994</v>
      </c>
    </row>
    <row r="1378" spans="1:12" x14ac:dyDescent="0.25">
      <c r="A1378">
        <v>1377</v>
      </c>
      <c r="B1378" t="s">
        <v>2723</v>
      </c>
      <c r="C1378" t="s">
        <v>2724</v>
      </c>
      <c r="D1378" t="s">
        <v>2199</v>
      </c>
      <c r="E1378" s="7">
        <v>215</v>
      </c>
      <c r="F1378" s="7">
        <v>1499</v>
      </c>
      <c r="G1378" s="9">
        <v>86</v>
      </c>
      <c r="H1378" s="7">
        <v>3.9</v>
      </c>
      <c r="I1378" s="7">
        <v>1004</v>
      </c>
      <c r="J1378" s="7">
        <f xml:space="preserve"> Table1[[#This Row],[actual_price]] * Table1[[#This Row],[rating_count]]</f>
        <v>1504996</v>
      </c>
      <c r="K1378" s="8" t="str">
        <f>IF(Table1[[#This Row],[actual_price]]&lt;200,"&lt;₹200",IF(Table1[[#This Row],[actual_price]]&lt;=500,"₹200–₹500","&gt;₹500"))</f>
        <v>&gt;₹500</v>
      </c>
      <c r="L1378" s="8">
        <f xml:space="preserve"> Table1[[#This Row],[rating]] + (Table1[[#This Row],[rating_count]] / 1000)</f>
        <v>4.9039999999999999</v>
      </c>
    </row>
    <row r="1379" spans="1:12" x14ac:dyDescent="0.25">
      <c r="A1379">
        <v>1378</v>
      </c>
      <c r="B1379" t="s">
        <v>2725</v>
      </c>
      <c r="C1379" t="s">
        <v>2726</v>
      </c>
      <c r="D1379" t="s">
        <v>1991</v>
      </c>
      <c r="E1379" s="7">
        <v>889</v>
      </c>
      <c r="F1379" s="7">
        <v>1295</v>
      </c>
      <c r="G1379" s="9">
        <v>31</v>
      </c>
      <c r="H1379" s="7">
        <v>4.3</v>
      </c>
      <c r="I1379" s="7">
        <v>6400</v>
      </c>
      <c r="J1379" s="7">
        <f xml:space="preserve"> Table1[[#This Row],[actual_price]] * Table1[[#This Row],[rating_count]]</f>
        <v>8288000</v>
      </c>
      <c r="K1379" s="8" t="str">
        <f>IF(Table1[[#This Row],[actual_price]]&lt;200,"&lt;₹200",IF(Table1[[#This Row],[actual_price]]&lt;=500,"₹200–₹500","&gt;₹500"))</f>
        <v>&gt;₹500</v>
      </c>
      <c r="L1379" s="8">
        <f xml:space="preserve"> Table1[[#This Row],[rating]] + (Table1[[#This Row],[rating_count]] / 1000)</f>
        <v>10.7</v>
      </c>
    </row>
    <row r="1380" spans="1:12" x14ac:dyDescent="0.25">
      <c r="A1380">
        <v>1379</v>
      </c>
      <c r="B1380" t="s">
        <v>2727</v>
      </c>
      <c r="C1380" t="s">
        <v>2728</v>
      </c>
      <c r="D1380" t="s">
        <v>1997</v>
      </c>
      <c r="E1380" s="7">
        <v>1449</v>
      </c>
      <c r="F1380" s="7">
        <v>4999</v>
      </c>
      <c r="G1380" s="9">
        <v>71</v>
      </c>
      <c r="H1380" s="7">
        <v>3.6</v>
      </c>
      <c r="I1380" s="7">
        <v>63</v>
      </c>
      <c r="J1380" s="7">
        <f xml:space="preserve"> Table1[[#This Row],[actual_price]] * Table1[[#This Row],[rating_count]]</f>
        <v>314937</v>
      </c>
      <c r="K1380" s="8" t="str">
        <f>IF(Table1[[#This Row],[actual_price]]&lt;200,"&lt;₹200",IF(Table1[[#This Row],[actual_price]]&lt;=500,"₹200–₹500","&gt;₹500"))</f>
        <v>&gt;₹500</v>
      </c>
      <c r="L1380" s="8">
        <f xml:space="preserve"> Table1[[#This Row],[rating]] + (Table1[[#This Row],[rating_count]] / 1000)</f>
        <v>3.6630000000000003</v>
      </c>
    </row>
    <row r="1381" spans="1:12" x14ac:dyDescent="0.25">
      <c r="A1381">
        <v>1380</v>
      </c>
      <c r="B1381" t="s">
        <v>2729</v>
      </c>
      <c r="C1381" t="s">
        <v>2730</v>
      </c>
      <c r="D1381" t="s">
        <v>1997</v>
      </c>
      <c r="E1381" s="7">
        <v>1190</v>
      </c>
      <c r="F1381" s="7">
        <v>2550</v>
      </c>
      <c r="G1381" s="9">
        <v>53</v>
      </c>
      <c r="H1381" s="7">
        <v>3.8</v>
      </c>
      <c r="I1381" s="7">
        <v>1181</v>
      </c>
      <c r="J1381" s="7">
        <f xml:space="preserve"> Table1[[#This Row],[actual_price]] * Table1[[#This Row],[rating_count]]</f>
        <v>3011550</v>
      </c>
      <c r="K1381" s="8" t="str">
        <f>IF(Table1[[#This Row],[actual_price]]&lt;200,"&lt;₹200",IF(Table1[[#This Row],[actual_price]]&lt;=500,"₹200–₹500","&gt;₹500"))</f>
        <v>&gt;₹500</v>
      </c>
      <c r="L1381" s="8">
        <f xml:space="preserve"> Table1[[#This Row],[rating]] + (Table1[[#This Row],[rating_count]] / 1000)</f>
        <v>4.9809999999999999</v>
      </c>
    </row>
    <row r="1382" spans="1:12" x14ac:dyDescent="0.25">
      <c r="A1382">
        <v>1381</v>
      </c>
      <c r="B1382" t="s">
        <v>2731</v>
      </c>
      <c r="C1382" t="s">
        <v>2732</v>
      </c>
      <c r="D1382" t="s">
        <v>2297</v>
      </c>
      <c r="E1382" s="7">
        <v>1799</v>
      </c>
      <c r="F1382" s="7">
        <v>1950</v>
      </c>
      <c r="G1382" s="9">
        <v>8</v>
      </c>
      <c r="H1382" s="7">
        <v>3.9</v>
      </c>
      <c r="I1382" s="7">
        <v>1888</v>
      </c>
      <c r="J1382" s="7">
        <f xml:space="preserve"> Table1[[#This Row],[actual_price]] * Table1[[#This Row],[rating_count]]</f>
        <v>3681600</v>
      </c>
      <c r="K1382" s="8" t="str">
        <f>IF(Table1[[#This Row],[actual_price]]&lt;200,"&lt;₹200",IF(Table1[[#This Row],[actual_price]]&lt;=500,"₹200–₹500","&gt;₹500"))</f>
        <v>&gt;₹500</v>
      </c>
      <c r="L1382" s="8">
        <f xml:space="preserve"> Table1[[#This Row],[rating]] + (Table1[[#This Row],[rating_count]] / 1000)</f>
        <v>5.7880000000000003</v>
      </c>
    </row>
    <row r="1383" spans="1:12" x14ac:dyDescent="0.25">
      <c r="A1383">
        <v>1382</v>
      </c>
      <c r="B1383" t="s">
        <v>2733</v>
      </c>
      <c r="C1383" t="s">
        <v>2734</v>
      </c>
      <c r="D1383" t="s">
        <v>1994</v>
      </c>
      <c r="E1383" s="7">
        <v>6120</v>
      </c>
      <c r="F1383" s="7">
        <v>8478</v>
      </c>
      <c r="G1383" s="9">
        <v>28</v>
      </c>
      <c r="H1383" s="7">
        <v>4.5999999999999996</v>
      </c>
      <c r="I1383" s="7">
        <v>6550</v>
      </c>
      <c r="J1383" s="7">
        <f xml:space="preserve"> Table1[[#This Row],[actual_price]] * Table1[[#This Row],[rating_count]]</f>
        <v>55530900</v>
      </c>
      <c r="K1383" s="8" t="str">
        <f>IF(Table1[[#This Row],[actual_price]]&lt;200,"&lt;₹200",IF(Table1[[#This Row],[actual_price]]&lt;=500,"₹200–₹500","&gt;₹500"))</f>
        <v>&gt;₹500</v>
      </c>
      <c r="L1383" s="8">
        <f xml:space="preserve"> Table1[[#This Row],[rating]] + (Table1[[#This Row],[rating_count]] / 1000)</f>
        <v>11.149999999999999</v>
      </c>
    </row>
    <row r="1384" spans="1:12" x14ac:dyDescent="0.25">
      <c r="A1384">
        <v>1383</v>
      </c>
      <c r="B1384" t="s">
        <v>2735</v>
      </c>
      <c r="C1384" t="s">
        <v>2736</v>
      </c>
      <c r="D1384" t="s">
        <v>1994</v>
      </c>
      <c r="E1384" s="7">
        <v>1799</v>
      </c>
      <c r="F1384" s="7">
        <v>3299</v>
      </c>
      <c r="G1384" s="9">
        <v>45</v>
      </c>
      <c r="H1384" s="7">
        <v>3.8</v>
      </c>
      <c r="I1384" s="7">
        <v>1846</v>
      </c>
      <c r="J1384" s="7">
        <f xml:space="preserve"> Table1[[#This Row],[actual_price]] * Table1[[#This Row],[rating_count]]</f>
        <v>6089954</v>
      </c>
      <c r="K1384" s="8" t="str">
        <f>IF(Table1[[#This Row],[actual_price]]&lt;200,"&lt;₹200",IF(Table1[[#This Row],[actual_price]]&lt;=500,"₹200–₹500","&gt;₹500"))</f>
        <v>&gt;₹500</v>
      </c>
      <c r="L1384" s="8">
        <f xml:space="preserve"> Table1[[#This Row],[rating]] + (Table1[[#This Row],[rating_count]] / 1000)</f>
        <v>5.6459999999999999</v>
      </c>
    </row>
    <row r="1385" spans="1:12" x14ac:dyDescent="0.25">
      <c r="A1385">
        <v>1384</v>
      </c>
      <c r="B1385" t="s">
        <v>2737</v>
      </c>
      <c r="C1385" t="s">
        <v>2738</v>
      </c>
      <c r="D1385" t="s">
        <v>1994</v>
      </c>
      <c r="E1385" s="7">
        <v>2199</v>
      </c>
      <c r="F1385" s="7">
        <v>3895</v>
      </c>
      <c r="G1385" s="9">
        <v>44</v>
      </c>
      <c r="H1385" s="7">
        <v>3.9</v>
      </c>
      <c r="I1385" s="7">
        <v>1085</v>
      </c>
      <c r="J1385" s="7">
        <f xml:space="preserve"> Table1[[#This Row],[actual_price]] * Table1[[#This Row],[rating_count]]</f>
        <v>4226075</v>
      </c>
      <c r="K1385" s="8" t="str">
        <f>IF(Table1[[#This Row],[actual_price]]&lt;200,"&lt;₹200",IF(Table1[[#This Row],[actual_price]]&lt;=500,"₹200–₹500","&gt;₹500"))</f>
        <v>&gt;₹500</v>
      </c>
      <c r="L1385" s="8">
        <f xml:space="preserve"> Table1[[#This Row],[rating]] + (Table1[[#This Row],[rating_count]] / 1000)</f>
        <v>4.9849999999999994</v>
      </c>
    </row>
    <row r="1386" spans="1:12" x14ac:dyDescent="0.25">
      <c r="A1386">
        <v>1385</v>
      </c>
      <c r="B1386" t="s">
        <v>2739</v>
      </c>
      <c r="C1386" t="s">
        <v>2740</v>
      </c>
      <c r="D1386" t="s">
        <v>2213</v>
      </c>
      <c r="E1386" s="7">
        <v>3685</v>
      </c>
      <c r="F1386" s="7">
        <v>5495</v>
      </c>
      <c r="G1386" s="9">
        <v>33</v>
      </c>
      <c r="H1386" s="7">
        <v>4.0999999999999996</v>
      </c>
      <c r="I1386" s="7">
        <v>290</v>
      </c>
      <c r="J1386" s="7">
        <f xml:space="preserve"> Table1[[#This Row],[actual_price]] * Table1[[#This Row],[rating_count]]</f>
        <v>1593550</v>
      </c>
      <c r="K1386" s="8" t="str">
        <f>IF(Table1[[#This Row],[actual_price]]&lt;200,"&lt;₹200",IF(Table1[[#This Row],[actual_price]]&lt;=500,"₹200–₹500","&gt;₹500"))</f>
        <v>&gt;₹500</v>
      </c>
      <c r="L1386" s="8">
        <f xml:space="preserve"> Table1[[#This Row],[rating]] + (Table1[[#This Row],[rating_count]] / 1000)</f>
        <v>4.3899999999999997</v>
      </c>
    </row>
    <row r="1387" spans="1:12" x14ac:dyDescent="0.25">
      <c r="A1387">
        <v>1386</v>
      </c>
      <c r="B1387" t="s">
        <v>2741</v>
      </c>
      <c r="C1387" t="s">
        <v>2742</v>
      </c>
      <c r="D1387" t="s">
        <v>2047</v>
      </c>
      <c r="E1387" s="7">
        <v>649</v>
      </c>
      <c r="F1387" s="7">
        <v>999</v>
      </c>
      <c r="G1387" s="9">
        <v>35</v>
      </c>
      <c r="H1387" s="7">
        <v>3.6</v>
      </c>
      <c r="I1387" s="7">
        <v>4</v>
      </c>
      <c r="J1387" s="7">
        <f xml:space="preserve"> Table1[[#This Row],[actual_price]] * Table1[[#This Row],[rating_count]]</f>
        <v>3996</v>
      </c>
      <c r="K1387" s="8" t="str">
        <f>IF(Table1[[#This Row],[actual_price]]&lt;200,"&lt;₹200",IF(Table1[[#This Row],[actual_price]]&lt;=500,"₹200–₹500","&gt;₹500"))</f>
        <v>&gt;₹500</v>
      </c>
      <c r="L1387" s="8">
        <f xml:space="preserve"> Table1[[#This Row],[rating]] + (Table1[[#This Row],[rating_count]] / 1000)</f>
        <v>3.6040000000000001</v>
      </c>
    </row>
    <row r="1388" spans="1:12" x14ac:dyDescent="0.25">
      <c r="A1388">
        <v>1387</v>
      </c>
      <c r="B1388" t="s">
        <v>2743</v>
      </c>
      <c r="C1388" t="s">
        <v>2744</v>
      </c>
      <c r="D1388" t="s">
        <v>2367</v>
      </c>
      <c r="E1388" s="7">
        <v>8599</v>
      </c>
      <c r="F1388" s="7">
        <v>8995</v>
      </c>
      <c r="G1388" s="9">
        <v>4</v>
      </c>
      <c r="H1388" s="7">
        <v>4.4000000000000004</v>
      </c>
      <c r="I1388" s="7">
        <v>9734</v>
      </c>
      <c r="J1388" s="7">
        <f xml:space="preserve"> Table1[[#This Row],[actual_price]] * Table1[[#This Row],[rating_count]]</f>
        <v>87557330</v>
      </c>
      <c r="K1388" s="8" t="str">
        <f>IF(Table1[[#This Row],[actual_price]]&lt;200,"&lt;₹200",IF(Table1[[#This Row],[actual_price]]&lt;=500,"₹200–₹500","&gt;₹500"))</f>
        <v>&gt;₹500</v>
      </c>
      <c r="L1388" s="8">
        <f xml:space="preserve"> Table1[[#This Row],[rating]] + (Table1[[#This Row],[rating_count]] / 1000)</f>
        <v>14.134</v>
      </c>
    </row>
    <row r="1389" spans="1:12" x14ac:dyDescent="0.25">
      <c r="A1389">
        <v>1388</v>
      </c>
      <c r="B1389" t="s">
        <v>2745</v>
      </c>
      <c r="C1389" t="s">
        <v>2746</v>
      </c>
      <c r="D1389" t="s">
        <v>1991</v>
      </c>
      <c r="E1389" s="7">
        <v>1110</v>
      </c>
      <c r="F1389" s="7">
        <v>1599</v>
      </c>
      <c r="G1389" s="9">
        <v>31</v>
      </c>
      <c r="H1389" s="7">
        <v>4.3</v>
      </c>
      <c r="I1389" s="7">
        <v>4022</v>
      </c>
      <c r="J1389" s="7">
        <f xml:space="preserve"> Table1[[#This Row],[actual_price]] * Table1[[#This Row],[rating_count]]</f>
        <v>6431178</v>
      </c>
      <c r="K1389" s="8" t="str">
        <f>IF(Table1[[#This Row],[actual_price]]&lt;200,"&lt;₹200",IF(Table1[[#This Row],[actual_price]]&lt;=500,"₹200–₹500","&gt;₹500"))</f>
        <v>&gt;₹500</v>
      </c>
      <c r="L1389" s="8">
        <f xml:space="preserve"> Table1[[#This Row],[rating]] + (Table1[[#This Row],[rating_count]] / 1000)</f>
        <v>8.3219999999999992</v>
      </c>
    </row>
    <row r="1390" spans="1:12" x14ac:dyDescent="0.25">
      <c r="A1390">
        <v>1389</v>
      </c>
      <c r="B1390" t="s">
        <v>2747</v>
      </c>
      <c r="C1390" t="s">
        <v>2748</v>
      </c>
      <c r="D1390" t="s">
        <v>1997</v>
      </c>
      <c r="E1390" s="7">
        <v>1499</v>
      </c>
      <c r="F1390" s="7">
        <v>3500</v>
      </c>
      <c r="G1390" s="9">
        <v>57</v>
      </c>
      <c r="H1390" s="7">
        <v>4.7</v>
      </c>
      <c r="I1390" s="7">
        <v>2591</v>
      </c>
      <c r="J1390" s="7">
        <f xml:space="preserve"> Table1[[#This Row],[actual_price]] * Table1[[#This Row],[rating_count]]</f>
        <v>9068500</v>
      </c>
      <c r="K1390" s="8" t="str">
        <f>IF(Table1[[#This Row],[actual_price]]&lt;200,"&lt;₹200",IF(Table1[[#This Row],[actual_price]]&lt;=500,"₹200–₹500","&gt;₹500"))</f>
        <v>&gt;₹500</v>
      </c>
      <c r="L1390" s="8">
        <f xml:space="preserve"> Table1[[#This Row],[rating]] + (Table1[[#This Row],[rating_count]] / 1000)</f>
        <v>7.2910000000000004</v>
      </c>
    </row>
    <row r="1391" spans="1:12" x14ac:dyDescent="0.25">
      <c r="A1391">
        <v>1390</v>
      </c>
      <c r="B1391" t="s">
        <v>2749</v>
      </c>
      <c r="C1391" t="s">
        <v>2750</v>
      </c>
      <c r="D1391" t="s">
        <v>1965</v>
      </c>
      <c r="E1391" s="7">
        <v>759</v>
      </c>
      <c r="F1391" s="7">
        <v>1999</v>
      </c>
      <c r="G1391" s="9">
        <v>62</v>
      </c>
      <c r="H1391" s="7">
        <v>4.3</v>
      </c>
      <c r="I1391" s="7">
        <v>532</v>
      </c>
      <c r="J1391" s="7">
        <f xml:space="preserve"> Table1[[#This Row],[actual_price]] * Table1[[#This Row],[rating_count]]</f>
        <v>1063468</v>
      </c>
      <c r="K1391" s="8" t="str">
        <f>IF(Table1[[#This Row],[actual_price]]&lt;200,"&lt;₹200",IF(Table1[[#This Row],[actual_price]]&lt;=500,"₹200–₹500","&gt;₹500"))</f>
        <v>&gt;₹500</v>
      </c>
      <c r="L1391" s="8">
        <f xml:space="preserve"> Table1[[#This Row],[rating]] + (Table1[[#This Row],[rating_count]] / 1000)</f>
        <v>4.8319999999999999</v>
      </c>
    </row>
    <row r="1392" spans="1:12" x14ac:dyDescent="0.25">
      <c r="A1392">
        <v>1391</v>
      </c>
      <c r="B1392" t="s">
        <v>2751</v>
      </c>
      <c r="C1392" t="s">
        <v>2752</v>
      </c>
      <c r="D1392" t="s">
        <v>2054</v>
      </c>
      <c r="E1392" s="7">
        <v>2669</v>
      </c>
      <c r="F1392" s="7">
        <v>3199</v>
      </c>
      <c r="G1392" s="9">
        <v>17</v>
      </c>
      <c r="H1392" s="7">
        <v>3.9</v>
      </c>
      <c r="I1392" s="7">
        <v>260</v>
      </c>
      <c r="J1392" s="7">
        <f xml:space="preserve"> Table1[[#This Row],[actual_price]] * Table1[[#This Row],[rating_count]]</f>
        <v>831740</v>
      </c>
      <c r="K1392" s="8" t="str">
        <f>IF(Table1[[#This Row],[actual_price]]&lt;200,"&lt;₹200",IF(Table1[[#This Row],[actual_price]]&lt;=500,"₹200–₹500","&gt;₹500"))</f>
        <v>&gt;₹500</v>
      </c>
      <c r="L1392" s="8">
        <f xml:space="preserve"> Table1[[#This Row],[rating]] + (Table1[[#This Row],[rating_count]] / 1000)</f>
        <v>4.16</v>
      </c>
    </row>
    <row r="1393" spans="1:12" x14ac:dyDescent="0.25">
      <c r="A1393">
        <v>1392</v>
      </c>
      <c r="B1393" t="s">
        <v>2753</v>
      </c>
      <c r="C1393" t="s">
        <v>2754</v>
      </c>
      <c r="D1393" t="s">
        <v>2074</v>
      </c>
      <c r="E1393" s="7">
        <v>929</v>
      </c>
      <c r="F1393" s="7">
        <v>1300</v>
      </c>
      <c r="G1393" s="9">
        <v>29</v>
      </c>
      <c r="H1393" s="7">
        <v>3.9</v>
      </c>
      <c r="I1393" s="7">
        <v>1672</v>
      </c>
      <c r="J1393" s="7">
        <f xml:space="preserve"> Table1[[#This Row],[actual_price]] * Table1[[#This Row],[rating_count]]</f>
        <v>2173600</v>
      </c>
      <c r="K1393" s="8" t="str">
        <f>IF(Table1[[#This Row],[actual_price]]&lt;200,"&lt;₹200",IF(Table1[[#This Row],[actual_price]]&lt;=500,"₹200–₹500","&gt;₹500"))</f>
        <v>&gt;₹500</v>
      </c>
      <c r="L1393" s="8">
        <f xml:space="preserve"> Table1[[#This Row],[rating]] + (Table1[[#This Row],[rating_count]] / 1000)</f>
        <v>5.5720000000000001</v>
      </c>
    </row>
    <row r="1394" spans="1:12" x14ac:dyDescent="0.25">
      <c r="A1394">
        <v>1393</v>
      </c>
      <c r="B1394" t="s">
        <v>2755</v>
      </c>
      <c r="C1394" t="s">
        <v>2756</v>
      </c>
      <c r="D1394" t="s">
        <v>2035</v>
      </c>
      <c r="E1394" s="7">
        <v>199</v>
      </c>
      <c r="F1394" s="7">
        <v>399</v>
      </c>
      <c r="G1394" s="9">
        <v>50</v>
      </c>
      <c r="H1394" s="7">
        <v>3.7</v>
      </c>
      <c r="I1394" s="7">
        <v>7945</v>
      </c>
      <c r="J1394" s="7">
        <f xml:space="preserve"> Table1[[#This Row],[actual_price]] * Table1[[#This Row],[rating_count]]</f>
        <v>3170055</v>
      </c>
      <c r="K1394" s="8" t="str">
        <f>IF(Table1[[#This Row],[actual_price]]&lt;200,"&lt;₹200",IF(Table1[[#This Row],[actual_price]]&lt;=500,"₹200–₹500","&gt;₹500"))</f>
        <v>₹200–₹500</v>
      </c>
      <c r="L1394" s="8">
        <f xml:space="preserve"> Table1[[#This Row],[rating]] + (Table1[[#This Row],[rating_count]] / 1000)</f>
        <v>11.645</v>
      </c>
    </row>
    <row r="1395" spans="1:12" x14ac:dyDescent="0.25">
      <c r="A1395">
        <v>1394</v>
      </c>
      <c r="B1395" t="s">
        <v>2757</v>
      </c>
      <c r="C1395" t="s">
        <v>2758</v>
      </c>
      <c r="D1395" t="s">
        <v>1962</v>
      </c>
      <c r="E1395" s="7">
        <v>279</v>
      </c>
      <c r="F1395" s="7">
        <v>599</v>
      </c>
      <c r="G1395" s="9">
        <v>53</v>
      </c>
      <c r="H1395" s="7">
        <v>3.5</v>
      </c>
      <c r="I1395" s="7">
        <v>1367</v>
      </c>
      <c r="J1395" s="7">
        <f xml:space="preserve"> Table1[[#This Row],[actual_price]] * Table1[[#This Row],[rating_count]]</f>
        <v>818833</v>
      </c>
      <c r="K1395" s="8" t="str">
        <f>IF(Table1[[#This Row],[actual_price]]&lt;200,"&lt;₹200",IF(Table1[[#This Row],[actual_price]]&lt;=500,"₹200–₹500","&gt;₹500"))</f>
        <v>&gt;₹500</v>
      </c>
      <c r="L1395" s="8">
        <f xml:space="preserve"> Table1[[#This Row],[rating]] + (Table1[[#This Row],[rating_count]] / 1000)</f>
        <v>4.867</v>
      </c>
    </row>
    <row r="1396" spans="1:12" x14ac:dyDescent="0.25">
      <c r="A1396">
        <v>1395</v>
      </c>
      <c r="B1396" t="s">
        <v>2759</v>
      </c>
      <c r="C1396" t="s">
        <v>2760</v>
      </c>
      <c r="D1396" t="s">
        <v>1988</v>
      </c>
      <c r="E1396" s="7">
        <v>549</v>
      </c>
      <c r="F1396" s="7">
        <v>999</v>
      </c>
      <c r="G1396" s="9">
        <v>45</v>
      </c>
      <c r="H1396" s="7">
        <v>4</v>
      </c>
      <c r="I1396" s="7">
        <v>1313</v>
      </c>
      <c r="J1396" s="7">
        <f xml:space="preserve"> Table1[[#This Row],[actual_price]] * Table1[[#This Row],[rating_count]]</f>
        <v>1311687</v>
      </c>
      <c r="K1396" s="8" t="str">
        <f>IF(Table1[[#This Row],[actual_price]]&lt;200,"&lt;₹200",IF(Table1[[#This Row],[actual_price]]&lt;=500,"₹200–₹500","&gt;₹500"))</f>
        <v>&gt;₹500</v>
      </c>
      <c r="L1396" s="8">
        <f xml:space="preserve"> Table1[[#This Row],[rating]] + (Table1[[#This Row],[rating_count]] / 1000)</f>
        <v>5.3129999999999997</v>
      </c>
    </row>
    <row r="1397" spans="1:12" x14ac:dyDescent="0.25">
      <c r="A1397">
        <v>1396</v>
      </c>
      <c r="B1397" t="s">
        <v>2761</v>
      </c>
      <c r="C1397" t="s">
        <v>2762</v>
      </c>
      <c r="D1397" t="s">
        <v>2346</v>
      </c>
      <c r="E1397" s="7">
        <v>85</v>
      </c>
      <c r="F1397" s="7">
        <v>199</v>
      </c>
      <c r="G1397" s="9">
        <v>57</v>
      </c>
      <c r="H1397" s="7">
        <v>4.0999999999999996</v>
      </c>
      <c r="I1397" s="7">
        <v>212</v>
      </c>
      <c r="J1397" s="7">
        <f xml:space="preserve"> Table1[[#This Row],[actual_price]] * Table1[[#This Row],[rating_count]]</f>
        <v>42188</v>
      </c>
      <c r="K1397" s="8" t="str">
        <f>IF(Table1[[#This Row],[actual_price]]&lt;200,"&lt;₹200",IF(Table1[[#This Row],[actual_price]]&lt;=500,"₹200–₹500","&gt;₹500"))</f>
        <v>&lt;₹200</v>
      </c>
      <c r="L1397" s="8">
        <f xml:space="preserve"> Table1[[#This Row],[rating]] + (Table1[[#This Row],[rating_count]] / 1000)</f>
        <v>4.3119999999999994</v>
      </c>
    </row>
    <row r="1398" spans="1:12" x14ac:dyDescent="0.25">
      <c r="A1398">
        <v>1397</v>
      </c>
      <c r="B1398" t="s">
        <v>2763</v>
      </c>
      <c r="C1398" t="s">
        <v>2764</v>
      </c>
      <c r="D1398" t="s">
        <v>2047</v>
      </c>
      <c r="E1398" s="7">
        <v>499</v>
      </c>
      <c r="F1398" s="7">
        <v>1299</v>
      </c>
      <c r="G1398" s="9">
        <v>62</v>
      </c>
      <c r="H1398" s="7">
        <v>3.9</v>
      </c>
      <c r="I1398" s="7">
        <v>65</v>
      </c>
      <c r="J1398" s="7">
        <f xml:space="preserve"> Table1[[#This Row],[actual_price]] * Table1[[#This Row],[rating_count]]</f>
        <v>84435</v>
      </c>
      <c r="K1398" s="8" t="str">
        <f>IF(Table1[[#This Row],[actual_price]]&lt;200,"&lt;₹200",IF(Table1[[#This Row],[actual_price]]&lt;=500,"₹200–₹500","&gt;₹500"))</f>
        <v>&gt;₹500</v>
      </c>
      <c r="L1398" s="8">
        <f xml:space="preserve"> Table1[[#This Row],[rating]] + (Table1[[#This Row],[rating_count]] / 1000)</f>
        <v>3.9649999999999999</v>
      </c>
    </row>
    <row r="1399" spans="1:12" x14ac:dyDescent="0.25">
      <c r="A1399">
        <v>1398</v>
      </c>
      <c r="B1399" t="s">
        <v>2765</v>
      </c>
      <c r="C1399" t="s">
        <v>2766</v>
      </c>
      <c r="D1399" t="s">
        <v>2047</v>
      </c>
      <c r="E1399" s="7">
        <v>5865</v>
      </c>
      <c r="F1399" s="7">
        <v>7776</v>
      </c>
      <c r="G1399" s="9">
        <v>25</v>
      </c>
      <c r="H1399" s="7">
        <v>4.4000000000000004</v>
      </c>
      <c r="I1399" s="7">
        <v>2737</v>
      </c>
      <c r="J1399" s="7">
        <f xml:space="preserve"> Table1[[#This Row],[actual_price]] * Table1[[#This Row],[rating_count]]</f>
        <v>21282912</v>
      </c>
      <c r="K1399" s="8" t="str">
        <f>IF(Table1[[#This Row],[actual_price]]&lt;200,"&lt;₹200",IF(Table1[[#This Row],[actual_price]]&lt;=500,"₹200–₹500","&gt;₹500"))</f>
        <v>&gt;₹500</v>
      </c>
      <c r="L1399" s="8">
        <f xml:space="preserve"> Table1[[#This Row],[rating]] + (Table1[[#This Row],[rating_count]] / 1000)</f>
        <v>7.1370000000000005</v>
      </c>
    </row>
    <row r="1400" spans="1:12" x14ac:dyDescent="0.25">
      <c r="A1400">
        <v>1399</v>
      </c>
      <c r="B1400" t="s">
        <v>2767</v>
      </c>
      <c r="C1400" t="s">
        <v>2768</v>
      </c>
      <c r="D1400" t="s">
        <v>1953</v>
      </c>
      <c r="E1400" s="7">
        <v>1260</v>
      </c>
      <c r="F1400" s="7">
        <v>2299</v>
      </c>
      <c r="G1400" s="9">
        <v>45</v>
      </c>
      <c r="H1400" s="7">
        <v>4.3</v>
      </c>
      <c r="I1400" s="7">
        <v>55</v>
      </c>
      <c r="J1400" s="7">
        <f xml:space="preserve"> Table1[[#This Row],[actual_price]] * Table1[[#This Row],[rating_count]]</f>
        <v>126445</v>
      </c>
      <c r="K1400" s="8" t="str">
        <f>IF(Table1[[#This Row],[actual_price]]&lt;200,"&lt;₹200",IF(Table1[[#This Row],[actual_price]]&lt;=500,"₹200–₹500","&gt;₹500"))</f>
        <v>&gt;₹500</v>
      </c>
      <c r="L1400" s="8">
        <f xml:space="preserve"> Table1[[#This Row],[rating]] + (Table1[[#This Row],[rating_count]] / 1000)</f>
        <v>4.3549999999999995</v>
      </c>
    </row>
    <row r="1401" spans="1:12" x14ac:dyDescent="0.25">
      <c r="A1401">
        <v>1400</v>
      </c>
      <c r="B1401" t="s">
        <v>2769</v>
      </c>
      <c r="C1401" t="s">
        <v>2770</v>
      </c>
      <c r="D1401" t="s">
        <v>2771</v>
      </c>
      <c r="E1401" s="7">
        <v>1099</v>
      </c>
      <c r="F1401" s="7">
        <v>1500</v>
      </c>
      <c r="G1401" s="9">
        <v>27</v>
      </c>
      <c r="H1401" s="7">
        <v>4.5</v>
      </c>
      <c r="I1401" s="7">
        <v>1065</v>
      </c>
      <c r="J1401" s="7">
        <f xml:space="preserve"> Table1[[#This Row],[actual_price]] * Table1[[#This Row],[rating_count]]</f>
        <v>1597500</v>
      </c>
      <c r="K1401" s="8" t="str">
        <f>IF(Table1[[#This Row],[actual_price]]&lt;200,"&lt;₹200",IF(Table1[[#This Row],[actual_price]]&lt;=500,"₹200–₹500","&gt;₹500"))</f>
        <v>&gt;₹500</v>
      </c>
      <c r="L1401" s="8">
        <f xml:space="preserve"> Table1[[#This Row],[rating]] + (Table1[[#This Row],[rating_count]] / 1000)</f>
        <v>5.5649999999999995</v>
      </c>
    </row>
    <row r="1402" spans="1:12" x14ac:dyDescent="0.25">
      <c r="A1402">
        <v>1401</v>
      </c>
      <c r="B1402" t="s">
        <v>2772</v>
      </c>
      <c r="C1402" t="s">
        <v>2773</v>
      </c>
      <c r="D1402" t="s">
        <v>2074</v>
      </c>
      <c r="E1402" s="7">
        <v>1928</v>
      </c>
      <c r="F1402" s="7">
        <v>2590</v>
      </c>
      <c r="G1402" s="9">
        <v>26</v>
      </c>
      <c r="H1402" s="7">
        <v>4</v>
      </c>
      <c r="I1402" s="7">
        <v>2377</v>
      </c>
      <c r="J1402" s="7">
        <f xml:space="preserve"> Table1[[#This Row],[actual_price]] * Table1[[#This Row],[rating_count]]</f>
        <v>6156430</v>
      </c>
      <c r="K1402" s="8" t="str">
        <f>IF(Table1[[#This Row],[actual_price]]&lt;200,"&lt;₹200",IF(Table1[[#This Row],[actual_price]]&lt;=500,"₹200–₹500","&gt;₹500"))</f>
        <v>&gt;₹500</v>
      </c>
      <c r="L1402" s="8">
        <f xml:space="preserve"> Table1[[#This Row],[rating]] + (Table1[[#This Row],[rating_count]] / 1000)</f>
        <v>6.3769999999999998</v>
      </c>
    </row>
    <row r="1403" spans="1:12" x14ac:dyDescent="0.25">
      <c r="A1403">
        <v>1402</v>
      </c>
      <c r="B1403" t="s">
        <v>2774</v>
      </c>
      <c r="C1403" t="s">
        <v>2775</v>
      </c>
      <c r="D1403" t="s">
        <v>2010</v>
      </c>
      <c r="E1403" s="7">
        <v>3249</v>
      </c>
      <c r="F1403" s="7">
        <v>6299</v>
      </c>
      <c r="G1403" s="9">
        <v>48</v>
      </c>
      <c r="H1403" s="7">
        <v>3.9</v>
      </c>
      <c r="I1403" s="7">
        <v>2569</v>
      </c>
      <c r="J1403" s="7">
        <f xml:space="preserve"> Table1[[#This Row],[actual_price]] * Table1[[#This Row],[rating_count]]</f>
        <v>16182131</v>
      </c>
      <c r="K1403" s="8" t="str">
        <f>IF(Table1[[#This Row],[actual_price]]&lt;200,"&lt;₹200",IF(Table1[[#This Row],[actual_price]]&lt;=500,"₹200–₹500","&gt;₹500"))</f>
        <v>&gt;₹500</v>
      </c>
      <c r="L1403" s="8">
        <f xml:space="preserve"> Table1[[#This Row],[rating]] + (Table1[[#This Row],[rating_count]] / 1000)</f>
        <v>6.4689999999999994</v>
      </c>
    </row>
    <row r="1404" spans="1:12" x14ac:dyDescent="0.25">
      <c r="A1404">
        <v>1403</v>
      </c>
      <c r="B1404" t="s">
        <v>2776</v>
      </c>
      <c r="C1404" t="s">
        <v>2777</v>
      </c>
      <c r="D1404" t="s">
        <v>2074</v>
      </c>
      <c r="E1404" s="7">
        <v>1199</v>
      </c>
      <c r="F1404" s="7">
        <v>1795</v>
      </c>
      <c r="G1404" s="9">
        <v>33</v>
      </c>
      <c r="H1404" s="7">
        <v>4.2</v>
      </c>
      <c r="I1404" s="7">
        <v>5967</v>
      </c>
      <c r="J1404" s="7">
        <f xml:space="preserve"> Table1[[#This Row],[actual_price]] * Table1[[#This Row],[rating_count]]</f>
        <v>10710765</v>
      </c>
      <c r="K1404" s="8" t="str">
        <f>IF(Table1[[#This Row],[actual_price]]&lt;200,"&lt;₹200",IF(Table1[[#This Row],[actual_price]]&lt;=500,"₹200–₹500","&gt;₹500"))</f>
        <v>&gt;₹500</v>
      </c>
      <c r="L1404" s="8">
        <f xml:space="preserve"> Table1[[#This Row],[rating]] + (Table1[[#This Row],[rating_count]] / 1000)</f>
        <v>10.167</v>
      </c>
    </row>
    <row r="1405" spans="1:12" x14ac:dyDescent="0.25">
      <c r="A1405">
        <v>1404</v>
      </c>
      <c r="B1405" t="s">
        <v>2778</v>
      </c>
      <c r="C1405" t="s">
        <v>2779</v>
      </c>
      <c r="D1405" t="s">
        <v>1953</v>
      </c>
      <c r="E1405" s="7">
        <v>1456</v>
      </c>
      <c r="F1405" s="7">
        <v>3190</v>
      </c>
      <c r="G1405" s="9">
        <v>54</v>
      </c>
      <c r="H1405" s="7">
        <v>4.0999999999999996</v>
      </c>
      <c r="I1405" s="7">
        <v>1776</v>
      </c>
      <c r="J1405" s="7">
        <f xml:space="preserve"> Table1[[#This Row],[actual_price]] * Table1[[#This Row],[rating_count]]</f>
        <v>5665440</v>
      </c>
      <c r="K1405" s="8" t="str">
        <f>IF(Table1[[#This Row],[actual_price]]&lt;200,"&lt;₹200",IF(Table1[[#This Row],[actual_price]]&lt;=500,"₹200–₹500","&gt;₹500"))</f>
        <v>&gt;₹500</v>
      </c>
      <c r="L1405" s="8">
        <f xml:space="preserve"> Table1[[#This Row],[rating]] + (Table1[[#This Row],[rating_count]] / 1000)</f>
        <v>5.8759999999999994</v>
      </c>
    </row>
    <row r="1406" spans="1:12" x14ac:dyDescent="0.25">
      <c r="A1406">
        <v>1405</v>
      </c>
      <c r="B1406" t="s">
        <v>2780</v>
      </c>
      <c r="C1406" t="s">
        <v>2781</v>
      </c>
      <c r="D1406" t="s">
        <v>2047</v>
      </c>
      <c r="E1406" s="7">
        <v>3349</v>
      </c>
      <c r="F1406" s="7">
        <v>4799</v>
      </c>
      <c r="G1406" s="9">
        <v>30</v>
      </c>
      <c r="H1406" s="7">
        <v>3.7</v>
      </c>
      <c r="I1406" s="7">
        <v>4200</v>
      </c>
      <c r="J1406" s="7">
        <f xml:space="preserve"> Table1[[#This Row],[actual_price]] * Table1[[#This Row],[rating_count]]</f>
        <v>20155800</v>
      </c>
      <c r="K1406" s="8" t="str">
        <f>IF(Table1[[#This Row],[actual_price]]&lt;200,"&lt;₹200",IF(Table1[[#This Row],[actual_price]]&lt;=500,"₹200–₹500","&gt;₹500"))</f>
        <v>&gt;₹500</v>
      </c>
      <c r="L1406" s="8">
        <f xml:space="preserve"> Table1[[#This Row],[rating]] + (Table1[[#This Row],[rating_count]] / 1000)</f>
        <v>7.9</v>
      </c>
    </row>
    <row r="1407" spans="1:12" x14ac:dyDescent="0.25">
      <c r="A1407">
        <v>1406</v>
      </c>
      <c r="B1407" t="s">
        <v>2782</v>
      </c>
      <c r="C1407" t="s">
        <v>2783</v>
      </c>
      <c r="D1407" t="s">
        <v>2144</v>
      </c>
      <c r="E1407" s="7">
        <v>4899</v>
      </c>
      <c r="F1407" s="7">
        <v>8999</v>
      </c>
      <c r="G1407" s="9">
        <v>46</v>
      </c>
      <c r="H1407" s="7">
        <v>4.0999999999999996</v>
      </c>
      <c r="I1407" s="7">
        <v>297</v>
      </c>
      <c r="J1407" s="7">
        <f xml:space="preserve"> Table1[[#This Row],[actual_price]] * Table1[[#This Row],[rating_count]]</f>
        <v>2672703</v>
      </c>
      <c r="K1407" s="8" t="str">
        <f>IF(Table1[[#This Row],[actual_price]]&lt;200,"&lt;₹200",IF(Table1[[#This Row],[actual_price]]&lt;=500,"₹200–₹500","&gt;₹500"))</f>
        <v>&gt;₹500</v>
      </c>
      <c r="L1407" s="8">
        <f xml:space="preserve"> Table1[[#This Row],[rating]] + (Table1[[#This Row],[rating_count]] / 1000)</f>
        <v>4.3969999999999994</v>
      </c>
    </row>
    <row r="1408" spans="1:12" x14ac:dyDescent="0.25">
      <c r="A1408">
        <v>1407</v>
      </c>
      <c r="B1408" t="s">
        <v>2784</v>
      </c>
      <c r="C1408" t="s">
        <v>2785</v>
      </c>
      <c r="D1408" t="s">
        <v>2007</v>
      </c>
      <c r="E1408" s="7">
        <v>1199</v>
      </c>
      <c r="F1408" s="7">
        <v>1899</v>
      </c>
      <c r="G1408" s="9">
        <v>37</v>
      </c>
      <c r="H1408" s="7">
        <v>4.2</v>
      </c>
      <c r="I1408" s="7">
        <v>3858</v>
      </c>
      <c r="J1408" s="7">
        <f xml:space="preserve"> Table1[[#This Row],[actual_price]] * Table1[[#This Row],[rating_count]]</f>
        <v>7326342</v>
      </c>
      <c r="K1408" s="8" t="str">
        <f>IF(Table1[[#This Row],[actual_price]]&lt;200,"&lt;₹200",IF(Table1[[#This Row],[actual_price]]&lt;=500,"₹200–₹500","&gt;₹500"))</f>
        <v>&gt;₹500</v>
      </c>
      <c r="L1408" s="8">
        <f xml:space="preserve"> Table1[[#This Row],[rating]] + (Table1[[#This Row],[rating_count]] / 1000)</f>
        <v>8.0579999999999998</v>
      </c>
    </row>
    <row r="1409" spans="1:12" x14ac:dyDescent="0.25">
      <c r="A1409">
        <v>1408</v>
      </c>
      <c r="B1409" t="s">
        <v>2786</v>
      </c>
      <c r="C1409" t="s">
        <v>2787</v>
      </c>
      <c r="D1409" t="s">
        <v>2510</v>
      </c>
      <c r="E1409" s="7">
        <v>3290</v>
      </c>
      <c r="F1409" s="7">
        <v>5799</v>
      </c>
      <c r="G1409" s="9">
        <v>43</v>
      </c>
      <c r="H1409" s="7">
        <v>4.3</v>
      </c>
      <c r="I1409" s="7">
        <v>168</v>
      </c>
      <c r="J1409" s="7">
        <f xml:space="preserve"> Table1[[#This Row],[actual_price]] * Table1[[#This Row],[rating_count]]</f>
        <v>974232</v>
      </c>
      <c r="K1409" s="8" t="str">
        <f>IF(Table1[[#This Row],[actual_price]]&lt;200,"&lt;₹200",IF(Table1[[#This Row],[actual_price]]&lt;=500,"₹200–₹500","&gt;₹500"))</f>
        <v>&gt;₹500</v>
      </c>
      <c r="L1409" s="8">
        <f xml:space="preserve"> Table1[[#This Row],[rating]] + (Table1[[#This Row],[rating_count]] / 1000)</f>
        <v>4.468</v>
      </c>
    </row>
    <row r="1410" spans="1:12" x14ac:dyDescent="0.25">
      <c r="A1410">
        <v>1409</v>
      </c>
      <c r="B1410" t="s">
        <v>2788</v>
      </c>
      <c r="C1410" t="s">
        <v>2789</v>
      </c>
      <c r="D1410" t="s">
        <v>1962</v>
      </c>
      <c r="E1410" s="7">
        <v>179</v>
      </c>
      <c r="F1410" s="7">
        <v>799</v>
      </c>
      <c r="G1410" s="9">
        <v>78</v>
      </c>
      <c r="H1410" s="7">
        <v>3.6</v>
      </c>
      <c r="I1410" s="7">
        <v>101</v>
      </c>
      <c r="J1410" s="7">
        <f xml:space="preserve"> Table1[[#This Row],[actual_price]] * Table1[[#This Row],[rating_count]]</f>
        <v>80699</v>
      </c>
      <c r="K1410" s="8" t="str">
        <f>IF(Table1[[#This Row],[actual_price]]&lt;200,"&lt;₹200",IF(Table1[[#This Row],[actual_price]]&lt;=500,"₹200–₹500","&gt;₹500"))</f>
        <v>&gt;₹500</v>
      </c>
      <c r="L1410" s="8">
        <f xml:space="preserve"> Table1[[#This Row],[rating]] + (Table1[[#This Row],[rating_count]] / 1000)</f>
        <v>3.7010000000000001</v>
      </c>
    </row>
    <row r="1411" spans="1:12" x14ac:dyDescent="0.25">
      <c r="A1411">
        <v>1410</v>
      </c>
      <c r="B1411" t="s">
        <v>2790</v>
      </c>
      <c r="C1411" t="s">
        <v>2791</v>
      </c>
      <c r="D1411" t="s">
        <v>2722</v>
      </c>
      <c r="E1411" s="7">
        <v>149</v>
      </c>
      <c r="F1411" s="7">
        <v>300</v>
      </c>
      <c r="G1411" s="9">
        <v>50</v>
      </c>
      <c r="H1411" s="7">
        <v>4.0999999999999996</v>
      </c>
      <c r="I1411" s="7">
        <v>4074</v>
      </c>
      <c r="J1411" s="7">
        <f xml:space="preserve"> Table1[[#This Row],[actual_price]] * Table1[[#This Row],[rating_count]]</f>
        <v>1222200</v>
      </c>
      <c r="K1411" s="8" t="str">
        <f>IF(Table1[[#This Row],[actual_price]]&lt;200,"&lt;₹200",IF(Table1[[#This Row],[actual_price]]&lt;=500,"₹200–₹500","&gt;₹500"))</f>
        <v>₹200–₹500</v>
      </c>
      <c r="L1411" s="8">
        <f xml:space="preserve"> Table1[[#This Row],[rating]] + (Table1[[#This Row],[rating_count]] / 1000)</f>
        <v>8.1739999999999995</v>
      </c>
    </row>
    <row r="1412" spans="1:12" x14ac:dyDescent="0.25">
      <c r="A1412">
        <v>1411</v>
      </c>
      <c r="B1412" t="s">
        <v>2792</v>
      </c>
      <c r="C1412" t="s">
        <v>2793</v>
      </c>
      <c r="D1412" t="s">
        <v>1994</v>
      </c>
      <c r="E1412" s="7">
        <v>5490</v>
      </c>
      <c r="F1412" s="7">
        <v>7200</v>
      </c>
      <c r="G1412" s="9">
        <v>24</v>
      </c>
      <c r="H1412" s="7">
        <v>4.5</v>
      </c>
      <c r="I1412" s="7">
        <v>1408</v>
      </c>
      <c r="J1412" s="7">
        <f xml:space="preserve"> Table1[[#This Row],[actual_price]] * Table1[[#This Row],[rating_count]]</f>
        <v>10137600</v>
      </c>
      <c r="K1412" s="8" t="str">
        <f>IF(Table1[[#This Row],[actual_price]]&lt;200,"&lt;₹200",IF(Table1[[#This Row],[actual_price]]&lt;=500,"₹200–₹500","&gt;₹500"))</f>
        <v>&gt;₹500</v>
      </c>
      <c r="L1412" s="8">
        <f xml:space="preserve"> Table1[[#This Row],[rating]] + (Table1[[#This Row],[rating_count]] / 1000)</f>
        <v>5.9079999999999995</v>
      </c>
    </row>
    <row r="1413" spans="1:12" x14ac:dyDescent="0.25">
      <c r="A1413">
        <v>1412</v>
      </c>
      <c r="B1413" t="s">
        <v>2794</v>
      </c>
      <c r="C1413" t="s">
        <v>2795</v>
      </c>
      <c r="D1413" t="s">
        <v>1965</v>
      </c>
      <c r="E1413" s="7">
        <v>379</v>
      </c>
      <c r="F1413" s="7">
        <v>389</v>
      </c>
      <c r="G1413" s="9">
        <v>3</v>
      </c>
      <c r="H1413" s="7">
        <v>4.2</v>
      </c>
      <c r="I1413" s="7">
        <v>3739</v>
      </c>
      <c r="J1413" s="7">
        <f xml:space="preserve"> Table1[[#This Row],[actual_price]] * Table1[[#This Row],[rating_count]]</f>
        <v>1454471</v>
      </c>
      <c r="K1413" s="8" t="str">
        <f>IF(Table1[[#This Row],[actual_price]]&lt;200,"&lt;₹200",IF(Table1[[#This Row],[actual_price]]&lt;=500,"₹200–₹500","&gt;₹500"))</f>
        <v>₹200–₹500</v>
      </c>
      <c r="L1413" s="8">
        <f xml:space="preserve"> Table1[[#This Row],[rating]] + (Table1[[#This Row],[rating_count]] / 1000)</f>
        <v>7.9390000000000001</v>
      </c>
    </row>
    <row r="1414" spans="1:12" x14ac:dyDescent="0.25">
      <c r="A1414">
        <v>1413</v>
      </c>
      <c r="B1414" t="s">
        <v>2796</v>
      </c>
      <c r="C1414" t="s">
        <v>2797</v>
      </c>
      <c r="D1414" t="s">
        <v>2297</v>
      </c>
      <c r="E1414" s="7">
        <v>8699</v>
      </c>
      <c r="F1414" s="7">
        <v>13049</v>
      </c>
      <c r="G1414" s="9">
        <v>33</v>
      </c>
      <c r="H1414" s="7">
        <v>4.3</v>
      </c>
      <c r="I1414" s="7">
        <v>5891</v>
      </c>
      <c r="J1414" s="7">
        <f xml:space="preserve"> Table1[[#This Row],[actual_price]] * Table1[[#This Row],[rating_count]]</f>
        <v>76871659</v>
      </c>
      <c r="K1414" s="8" t="str">
        <f>IF(Table1[[#This Row],[actual_price]]&lt;200,"&lt;₹200",IF(Table1[[#This Row],[actual_price]]&lt;=500,"₹200–₹500","&gt;₹500"))</f>
        <v>&gt;₹500</v>
      </c>
      <c r="L1414" s="8">
        <f xml:space="preserve"> Table1[[#This Row],[rating]] + (Table1[[#This Row],[rating_count]] / 1000)</f>
        <v>10.190999999999999</v>
      </c>
    </row>
    <row r="1415" spans="1:12" x14ac:dyDescent="0.25">
      <c r="A1415">
        <v>1414</v>
      </c>
      <c r="B1415" t="s">
        <v>2798</v>
      </c>
      <c r="C1415" t="s">
        <v>2799</v>
      </c>
      <c r="D1415" t="s">
        <v>1994</v>
      </c>
      <c r="E1415" s="7">
        <v>3041.67</v>
      </c>
      <c r="F1415" s="7">
        <v>5999</v>
      </c>
      <c r="G1415" s="9">
        <v>49</v>
      </c>
      <c r="H1415" s="7">
        <v>4</v>
      </c>
      <c r="I1415" s="7">
        <v>777</v>
      </c>
      <c r="J1415" s="7">
        <f xml:space="preserve"> Table1[[#This Row],[actual_price]] * Table1[[#This Row],[rating_count]]</f>
        <v>4661223</v>
      </c>
      <c r="K1415" s="8" t="str">
        <f>IF(Table1[[#This Row],[actual_price]]&lt;200,"&lt;₹200",IF(Table1[[#This Row],[actual_price]]&lt;=500,"₹200–₹500","&gt;₹500"))</f>
        <v>&gt;₹500</v>
      </c>
      <c r="L1415" s="8">
        <f xml:space="preserve"> Table1[[#This Row],[rating]] + (Table1[[#This Row],[rating_count]] / 1000)</f>
        <v>4.7770000000000001</v>
      </c>
    </row>
    <row r="1416" spans="1:12" x14ac:dyDescent="0.25">
      <c r="A1416">
        <v>1415</v>
      </c>
      <c r="B1416" t="s">
        <v>2800</v>
      </c>
      <c r="C1416" t="s">
        <v>2801</v>
      </c>
      <c r="D1416" t="s">
        <v>1988</v>
      </c>
      <c r="E1416" s="7">
        <v>1745</v>
      </c>
      <c r="F1416" s="7">
        <v>2400</v>
      </c>
      <c r="G1416" s="9">
        <v>27</v>
      </c>
      <c r="H1416" s="7">
        <v>4.2</v>
      </c>
      <c r="I1416" s="7">
        <v>14160</v>
      </c>
      <c r="J1416" s="7">
        <f xml:space="preserve"> Table1[[#This Row],[actual_price]] * Table1[[#This Row],[rating_count]]</f>
        <v>33984000</v>
      </c>
      <c r="K1416" s="8" t="str">
        <f>IF(Table1[[#This Row],[actual_price]]&lt;200,"&lt;₹200",IF(Table1[[#This Row],[actual_price]]&lt;=500,"₹200–₹500","&gt;₹500"))</f>
        <v>&gt;₹500</v>
      </c>
      <c r="L1416" s="8">
        <f xml:space="preserve"> Table1[[#This Row],[rating]] + (Table1[[#This Row],[rating_count]] / 1000)</f>
        <v>18.36</v>
      </c>
    </row>
    <row r="1417" spans="1:12" x14ac:dyDescent="0.25">
      <c r="A1417">
        <v>1416</v>
      </c>
      <c r="B1417" t="s">
        <v>2802</v>
      </c>
      <c r="C1417" t="s">
        <v>2803</v>
      </c>
      <c r="D1417" t="s">
        <v>1979</v>
      </c>
      <c r="E1417" s="7">
        <v>3180</v>
      </c>
      <c r="F1417" s="7">
        <v>5295</v>
      </c>
      <c r="G1417" s="9">
        <v>40</v>
      </c>
      <c r="H1417" s="7">
        <v>4.2</v>
      </c>
      <c r="I1417" s="7">
        <v>6919</v>
      </c>
      <c r="J1417" s="7">
        <f xml:space="preserve"> Table1[[#This Row],[actual_price]] * Table1[[#This Row],[rating_count]]</f>
        <v>36636105</v>
      </c>
      <c r="K1417" s="8" t="str">
        <f>IF(Table1[[#This Row],[actual_price]]&lt;200,"&lt;₹200",IF(Table1[[#This Row],[actual_price]]&lt;=500,"₹200–₹500","&gt;₹500"))</f>
        <v>&gt;₹500</v>
      </c>
      <c r="L1417" s="8">
        <f xml:space="preserve"> Table1[[#This Row],[rating]] + (Table1[[#This Row],[rating_count]] / 1000)</f>
        <v>11.119</v>
      </c>
    </row>
    <row r="1418" spans="1:12" x14ac:dyDescent="0.25">
      <c r="A1418">
        <v>1417</v>
      </c>
      <c r="B1418" t="s">
        <v>2804</v>
      </c>
      <c r="C1418" t="s">
        <v>2805</v>
      </c>
      <c r="D1418" t="s">
        <v>2297</v>
      </c>
      <c r="E1418" s="7">
        <v>4999</v>
      </c>
      <c r="F1418" s="7">
        <v>24999</v>
      </c>
      <c r="G1418" s="9">
        <v>80</v>
      </c>
      <c r="H1418" s="7">
        <v>4.5</v>
      </c>
      <c r="I1418" s="7">
        <v>287</v>
      </c>
      <c r="J1418" s="7">
        <f xml:space="preserve"> Table1[[#This Row],[actual_price]] * Table1[[#This Row],[rating_count]]</f>
        <v>7174713</v>
      </c>
      <c r="K1418" s="8" t="str">
        <f>IF(Table1[[#This Row],[actual_price]]&lt;200,"&lt;₹200",IF(Table1[[#This Row],[actual_price]]&lt;=500,"₹200–₹500","&gt;₹500"))</f>
        <v>&gt;₹500</v>
      </c>
      <c r="L1418" s="8">
        <f xml:space="preserve"> Table1[[#This Row],[rating]] + (Table1[[#This Row],[rating_count]] / 1000)</f>
        <v>4.7869999999999999</v>
      </c>
    </row>
    <row r="1419" spans="1:12" x14ac:dyDescent="0.25">
      <c r="A1419">
        <v>1418</v>
      </c>
      <c r="B1419" t="s">
        <v>2806</v>
      </c>
      <c r="C1419" t="s">
        <v>2807</v>
      </c>
      <c r="D1419" t="s">
        <v>2035</v>
      </c>
      <c r="E1419" s="7">
        <v>390</v>
      </c>
      <c r="F1419" s="7">
        <v>799</v>
      </c>
      <c r="G1419" s="9">
        <v>51</v>
      </c>
      <c r="H1419" s="7">
        <v>3.8</v>
      </c>
      <c r="I1419" s="7">
        <v>287</v>
      </c>
      <c r="J1419" s="7">
        <f xml:space="preserve"> Table1[[#This Row],[actual_price]] * Table1[[#This Row],[rating_count]]</f>
        <v>229313</v>
      </c>
      <c r="K1419" s="8" t="str">
        <f>IF(Table1[[#This Row],[actual_price]]&lt;200,"&lt;₹200",IF(Table1[[#This Row],[actual_price]]&lt;=500,"₹200–₹500","&gt;₹500"))</f>
        <v>&gt;₹500</v>
      </c>
      <c r="L1419" s="8">
        <f xml:space="preserve"> Table1[[#This Row],[rating]] + (Table1[[#This Row],[rating_count]] / 1000)</f>
        <v>4.0869999999999997</v>
      </c>
    </row>
    <row r="1420" spans="1:12" x14ac:dyDescent="0.25">
      <c r="A1420">
        <v>1419</v>
      </c>
      <c r="B1420" t="s">
        <v>2808</v>
      </c>
      <c r="C1420" t="s">
        <v>2809</v>
      </c>
      <c r="D1420" t="s">
        <v>2810</v>
      </c>
      <c r="E1420" s="7">
        <v>1999</v>
      </c>
      <c r="F1420" s="7">
        <v>2999</v>
      </c>
      <c r="G1420" s="9">
        <v>33</v>
      </c>
      <c r="H1420" s="7">
        <v>4.4000000000000004</v>
      </c>
      <c r="I1420" s="7">
        <v>388</v>
      </c>
      <c r="J1420" s="7">
        <f xml:space="preserve"> Table1[[#This Row],[actual_price]] * Table1[[#This Row],[rating_count]]</f>
        <v>1163612</v>
      </c>
      <c r="K1420" s="8" t="str">
        <f>IF(Table1[[#This Row],[actual_price]]&lt;200,"&lt;₹200",IF(Table1[[#This Row],[actual_price]]&lt;=500,"₹200–₹500","&gt;₹500"))</f>
        <v>&gt;₹500</v>
      </c>
      <c r="L1420" s="8">
        <f xml:space="preserve"> Table1[[#This Row],[rating]] + (Table1[[#This Row],[rating_count]] / 1000)</f>
        <v>4.7880000000000003</v>
      </c>
    </row>
    <row r="1421" spans="1:12" x14ac:dyDescent="0.25">
      <c r="A1421">
        <v>1420</v>
      </c>
      <c r="B1421" t="s">
        <v>2811</v>
      </c>
      <c r="C1421" t="s">
        <v>2812</v>
      </c>
      <c r="D1421" t="s">
        <v>2067</v>
      </c>
      <c r="E1421" s="7">
        <v>1624</v>
      </c>
      <c r="F1421" s="7">
        <v>2495</v>
      </c>
      <c r="G1421" s="9">
        <v>35</v>
      </c>
      <c r="H1421" s="7">
        <v>4.0999999999999996</v>
      </c>
      <c r="I1421" s="7">
        <v>827</v>
      </c>
      <c r="J1421" s="7">
        <f xml:space="preserve"> Table1[[#This Row],[actual_price]] * Table1[[#This Row],[rating_count]]</f>
        <v>2063365</v>
      </c>
      <c r="K1421" s="8" t="str">
        <f>IF(Table1[[#This Row],[actual_price]]&lt;200,"&lt;₹200",IF(Table1[[#This Row],[actual_price]]&lt;=500,"₹200–₹500","&gt;₹500"))</f>
        <v>&gt;₹500</v>
      </c>
      <c r="L1421" s="8">
        <f xml:space="preserve"> Table1[[#This Row],[rating]] + (Table1[[#This Row],[rating_count]] / 1000)</f>
        <v>4.9269999999999996</v>
      </c>
    </row>
    <row r="1422" spans="1:12" x14ac:dyDescent="0.25">
      <c r="A1422">
        <v>1421</v>
      </c>
      <c r="B1422" t="s">
        <v>2813</v>
      </c>
      <c r="C1422" t="s">
        <v>2814</v>
      </c>
      <c r="D1422" t="s">
        <v>2722</v>
      </c>
      <c r="E1422" s="7">
        <v>184</v>
      </c>
      <c r="F1422" s="7">
        <v>450</v>
      </c>
      <c r="G1422" s="9">
        <v>59</v>
      </c>
      <c r="H1422" s="7">
        <v>4.2</v>
      </c>
      <c r="I1422" s="7">
        <v>4971</v>
      </c>
      <c r="J1422" s="7">
        <f xml:space="preserve"> Table1[[#This Row],[actual_price]] * Table1[[#This Row],[rating_count]]</f>
        <v>2236950</v>
      </c>
      <c r="K1422" s="8" t="str">
        <f>IF(Table1[[#This Row],[actual_price]]&lt;200,"&lt;₹200",IF(Table1[[#This Row],[actual_price]]&lt;=500,"₹200–₹500","&gt;₹500"))</f>
        <v>₹200–₹500</v>
      </c>
      <c r="L1422" s="8">
        <f xml:space="preserve"> Table1[[#This Row],[rating]] + (Table1[[#This Row],[rating_count]] / 1000)</f>
        <v>9.1709999999999994</v>
      </c>
    </row>
    <row r="1423" spans="1:12" x14ac:dyDescent="0.25">
      <c r="A1423">
        <v>1422</v>
      </c>
      <c r="B1423" t="s">
        <v>2815</v>
      </c>
      <c r="C1423" t="s">
        <v>2816</v>
      </c>
      <c r="D1423" t="s">
        <v>1962</v>
      </c>
      <c r="E1423" s="7">
        <v>445</v>
      </c>
      <c r="F1423" s="7">
        <v>999</v>
      </c>
      <c r="G1423" s="9">
        <v>55</v>
      </c>
      <c r="H1423" s="7">
        <v>4.3</v>
      </c>
      <c r="I1423" s="7">
        <v>229</v>
      </c>
      <c r="J1423" s="7">
        <f xml:space="preserve"> Table1[[#This Row],[actual_price]] * Table1[[#This Row],[rating_count]]</f>
        <v>228771</v>
      </c>
      <c r="K1423" s="8" t="str">
        <f>IF(Table1[[#This Row],[actual_price]]&lt;200,"&lt;₹200",IF(Table1[[#This Row],[actual_price]]&lt;=500,"₹200–₹500","&gt;₹500"))</f>
        <v>&gt;₹500</v>
      </c>
      <c r="L1423" s="8">
        <f xml:space="preserve"> Table1[[#This Row],[rating]] + (Table1[[#This Row],[rating_count]] / 1000)</f>
        <v>4.5289999999999999</v>
      </c>
    </row>
    <row r="1424" spans="1:12" x14ac:dyDescent="0.25">
      <c r="A1424">
        <v>1423</v>
      </c>
      <c r="B1424" t="s">
        <v>2817</v>
      </c>
      <c r="C1424" t="s">
        <v>2818</v>
      </c>
      <c r="D1424" t="s">
        <v>2819</v>
      </c>
      <c r="E1424" s="7">
        <v>699</v>
      </c>
      <c r="F1424" s="7">
        <v>1690</v>
      </c>
      <c r="G1424" s="9">
        <v>59</v>
      </c>
      <c r="H1424" s="7">
        <v>4.0999999999999996</v>
      </c>
      <c r="I1424" s="7">
        <v>3524</v>
      </c>
      <c r="J1424" s="7">
        <f xml:space="preserve"> Table1[[#This Row],[actual_price]] * Table1[[#This Row],[rating_count]]</f>
        <v>5955560</v>
      </c>
      <c r="K1424" s="8" t="str">
        <f>IF(Table1[[#This Row],[actual_price]]&lt;200,"&lt;₹200",IF(Table1[[#This Row],[actual_price]]&lt;=500,"₹200–₹500","&gt;₹500"))</f>
        <v>&gt;₹500</v>
      </c>
      <c r="L1424" s="8">
        <f xml:space="preserve"> Table1[[#This Row],[rating]] + (Table1[[#This Row],[rating_count]] / 1000)</f>
        <v>7.6239999999999997</v>
      </c>
    </row>
    <row r="1425" spans="1:12" x14ac:dyDescent="0.25">
      <c r="A1425">
        <v>1424</v>
      </c>
      <c r="B1425" t="s">
        <v>2820</v>
      </c>
      <c r="C1425" t="s">
        <v>2821</v>
      </c>
      <c r="D1425" t="s">
        <v>1979</v>
      </c>
      <c r="E1425" s="7">
        <v>1601</v>
      </c>
      <c r="F1425" s="7">
        <v>3890</v>
      </c>
      <c r="G1425" s="9">
        <v>59</v>
      </c>
      <c r="H1425" s="7">
        <v>4.2</v>
      </c>
      <c r="I1425" s="7">
        <v>156</v>
      </c>
      <c r="J1425" s="7">
        <f xml:space="preserve"> Table1[[#This Row],[actual_price]] * Table1[[#This Row],[rating_count]]</f>
        <v>606840</v>
      </c>
      <c r="K1425" s="8" t="str">
        <f>IF(Table1[[#This Row],[actual_price]]&lt;200,"&lt;₹200",IF(Table1[[#This Row],[actual_price]]&lt;=500,"₹200–₹500","&gt;₹500"))</f>
        <v>&gt;₹500</v>
      </c>
      <c r="L1425" s="8">
        <f xml:space="preserve"> Table1[[#This Row],[rating]] + (Table1[[#This Row],[rating_count]] / 1000)</f>
        <v>4.3559999999999999</v>
      </c>
    </row>
    <row r="1426" spans="1:12" x14ac:dyDescent="0.25">
      <c r="A1426">
        <v>1425</v>
      </c>
      <c r="B1426" t="s">
        <v>2822</v>
      </c>
      <c r="C1426" t="s">
        <v>2823</v>
      </c>
      <c r="D1426" t="s">
        <v>2199</v>
      </c>
      <c r="E1426" s="7">
        <v>231</v>
      </c>
      <c r="F1426" s="7">
        <v>260</v>
      </c>
      <c r="G1426" s="9">
        <v>11</v>
      </c>
      <c r="H1426" s="7">
        <v>4.0999999999999996</v>
      </c>
      <c r="I1426" s="7">
        <v>490</v>
      </c>
      <c r="J1426" s="7">
        <f xml:space="preserve"> Table1[[#This Row],[actual_price]] * Table1[[#This Row],[rating_count]]</f>
        <v>127400</v>
      </c>
      <c r="K1426" s="8" t="str">
        <f>IF(Table1[[#This Row],[actual_price]]&lt;200,"&lt;₹200",IF(Table1[[#This Row],[actual_price]]&lt;=500,"₹200–₹500","&gt;₹500"))</f>
        <v>₹200–₹500</v>
      </c>
      <c r="L1426" s="8">
        <f xml:space="preserve"> Table1[[#This Row],[rating]] + (Table1[[#This Row],[rating_count]] / 1000)</f>
        <v>4.59</v>
      </c>
    </row>
    <row r="1427" spans="1:12" x14ac:dyDescent="0.25">
      <c r="A1427">
        <v>1426</v>
      </c>
      <c r="B1427" t="s">
        <v>2824</v>
      </c>
      <c r="C1427" t="s">
        <v>2825</v>
      </c>
      <c r="D1427" t="s">
        <v>1962</v>
      </c>
      <c r="E1427" s="7">
        <v>369</v>
      </c>
      <c r="F1427" s="7">
        <v>599</v>
      </c>
      <c r="G1427" s="9">
        <v>38</v>
      </c>
      <c r="H1427" s="7">
        <v>3.9</v>
      </c>
      <c r="I1427" s="7">
        <v>82</v>
      </c>
      <c r="J1427" s="7">
        <f xml:space="preserve"> Table1[[#This Row],[actual_price]] * Table1[[#This Row],[rating_count]]</f>
        <v>49118</v>
      </c>
      <c r="K1427" s="8" t="str">
        <f>IF(Table1[[#This Row],[actual_price]]&lt;200,"&lt;₹200",IF(Table1[[#This Row],[actual_price]]&lt;=500,"₹200–₹500","&gt;₹500"))</f>
        <v>&gt;₹500</v>
      </c>
      <c r="L1427" s="8">
        <f xml:space="preserve"> Table1[[#This Row],[rating]] + (Table1[[#This Row],[rating_count]] / 1000)</f>
        <v>3.9819999999999998</v>
      </c>
    </row>
    <row r="1428" spans="1:12" x14ac:dyDescent="0.25">
      <c r="A1428">
        <v>1427</v>
      </c>
      <c r="B1428" t="s">
        <v>2826</v>
      </c>
      <c r="C1428" t="s">
        <v>2827</v>
      </c>
      <c r="D1428" t="s">
        <v>1953</v>
      </c>
      <c r="E1428" s="7">
        <v>809</v>
      </c>
      <c r="F1428" s="7">
        <v>1950</v>
      </c>
      <c r="G1428" s="9">
        <v>59</v>
      </c>
      <c r="H1428" s="7">
        <v>3.9</v>
      </c>
      <c r="I1428" s="7">
        <v>710</v>
      </c>
      <c r="J1428" s="7">
        <f xml:space="preserve"> Table1[[#This Row],[actual_price]] * Table1[[#This Row],[rating_count]]</f>
        <v>1384500</v>
      </c>
      <c r="K1428" s="8" t="str">
        <f>IF(Table1[[#This Row],[actual_price]]&lt;200,"&lt;₹200",IF(Table1[[#This Row],[actual_price]]&lt;=500,"₹200–₹500","&gt;₹500"))</f>
        <v>&gt;₹500</v>
      </c>
      <c r="L1428" s="8">
        <f xml:space="preserve"> Table1[[#This Row],[rating]] + (Table1[[#This Row],[rating_count]] / 1000)</f>
        <v>4.6099999999999994</v>
      </c>
    </row>
    <row r="1429" spans="1:12" x14ac:dyDescent="0.25">
      <c r="A1429">
        <v>1428</v>
      </c>
      <c r="B1429" t="s">
        <v>2828</v>
      </c>
      <c r="C1429" t="s">
        <v>2829</v>
      </c>
      <c r="D1429" t="s">
        <v>1994</v>
      </c>
      <c r="E1429" s="7">
        <v>1199</v>
      </c>
      <c r="F1429" s="7">
        <v>2990</v>
      </c>
      <c r="G1429" s="9">
        <v>60</v>
      </c>
      <c r="H1429" s="7">
        <v>3.8</v>
      </c>
      <c r="I1429" s="7">
        <v>133</v>
      </c>
      <c r="J1429" s="7">
        <f xml:space="preserve"> Table1[[#This Row],[actual_price]] * Table1[[#This Row],[rating_count]]</f>
        <v>397670</v>
      </c>
      <c r="K1429" s="8" t="str">
        <f>IF(Table1[[#This Row],[actual_price]]&lt;200,"&lt;₹200",IF(Table1[[#This Row],[actual_price]]&lt;=500,"₹200–₹500","&gt;₹500"))</f>
        <v>&gt;₹500</v>
      </c>
      <c r="L1429" s="8">
        <f xml:space="preserve"> Table1[[#This Row],[rating]] + (Table1[[#This Row],[rating_count]] / 1000)</f>
        <v>3.9329999999999998</v>
      </c>
    </row>
    <row r="1430" spans="1:12" x14ac:dyDescent="0.25">
      <c r="A1430">
        <v>1429</v>
      </c>
      <c r="B1430" t="s">
        <v>2830</v>
      </c>
      <c r="C1430" t="s">
        <v>2831</v>
      </c>
      <c r="D1430" t="s">
        <v>1994</v>
      </c>
      <c r="E1430" s="7">
        <v>6120</v>
      </c>
      <c r="F1430" s="7">
        <v>8073</v>
      </c>
      <c r="G1430" s="9">
        <v>24</v>
      </c>
      <c r="H1430" s="7">
        <v>4.5999999999999996</v>
      </c>
      <c r="I1430" s="7">
        <v>2751</v>
      </c>
      <c r="J1430" s="7">
        <f xml:space="preserve"> Table1[[#This Row],[actual_price]] * Table1[[#This Row],[rating_count]]</f>
        <v>22208823</v>
      </c>
      <c r="K1430" s="8" t="str">
        <f>IF(Table1[[#This Row],[actual_price]]&lt;200,"&lt;₹200",IF(Table1[[#This Row],[actual_price]]&lt;=500,"₹200–₹500","&gt;₹500"))</f>
        <v>&gt;₹500</v>
      </c>
      <c r="L1430" s="8">
        <f xml:space="preserve"> Table1[[#This Row],[rating]] + (Table1[[#This Row],[rating_count]] / 1000)</f>
        <v>7.3509999999999991</v>
      </c>
    </row>
    <row r="1431" spans="1:12" x14ac:dyDescent="0.25">
      <c r="A1431">
        <v>1430</v>
      </c>
      <c r="B1431" t="s">
        <v>2832</v>
      </c>
      <c r="C1431" t="s">
        <v>2833</v>
      </c>
      <c r="D1431" t="s">
        <v>2038</v>
      </c>
      <c r="E1431" s="7">
        <v>1799</v>
      </c>
      <c r="F1431" s="7">
        <v>2599</v>
      </c>
      <c r="G1431" s="9">
        <v>31</v>
      </c>
      <c r="H1431" s="7">
        <v>3.6</v>
      </c>
      <c r="I1431" s="7">
        <v>771</v>
      </c>
      <c r="J1431" s="7">
        <f xml:space="preserve"> Table1[[#This Row],[actual_price]] * Table1[[#This Row],[rating_count]]</f>
        <v>2003829</v>
      </c>
      <c r="K1431" s="8" t="str">
        <f>IF(Table1[[#This Row],[actual_price]]&lt;200,"&lt;₹200",IF(Table1[[#This Row],[actual_price]]&lt;=500,"₹200–₹500","&gt;₹500"))</f>
        <v>&gt;₹500</v>
      </c>
      <c r="L1431" s="8">
        <f xml:space="preserve"> Table1[[#This Row],[rating]] + (Table1[[#This Row],[rating_count]] / 1000)</f>
        <v>4.3710000000000004</v>
      </c>
    </row>
    <row r="1432" spans="1:12" x14ac:dyDescent="0.25">
      <c r="A1432">
        <v>1431</v>
      </c>
      <c r="B1432" t="s">
        <v>2834</v>
      </c>
      <c r="C1432" t="s">
        <v>2835</v>
      </c>
      <c r="D1432" t="s">
        <v>2577</v>
      </c>
      <c r="E1432" s="7">
        <v>18999</v>
      </c>
      <c r="F1432" s="7">
        <v>29999</v>
      </c>
      <c r="G1432" s="9">
        <v>37</v>
      </c>
      <c r="H1432" s="7">
        <v>4.0999999999999996</v>
      </c>
      <c r="I1432" s="7">
        <v>2536</v>
      </c>
      <c r="J1432" s="7">
        <f xml:space="preserve"> Table1[[#This Row],[actual_price]] * Table1[[#This Row],[rating_count]]</f>
        <v>76077464</v>
      </c>
      <c r="K1432" s="8" t="str">
        <f>IF(Table1[[#This Row],[actual_price]]&lt;200,"&lt;₹200",IF(Table1[[#This Row],[actual_price]]&lt;=500,"₹200–₹500","&gt;₹500"))</f>
        <v>&gt;₹500</v>
      </c>
      <c r="L1432" s="8">
        <f xml:space="preserve"> Table1[[#This Row],[rating]] + (Table1[[#This Row],[rating_count]] / 1000)</f>
        <v>6.6359999999999992</v>
      </c>
    </row>
    <row r="1433" spans="1:12" x14ac:dyDescent="0.25">
      <c r="A1433">
        <v>1432</v>
      </c>
      <c r="B1433" t="s">
        <v>2836</v>
      </c>
      <c r="C1433" t="s">
        <v>2837</v>
      </c>
      <c r="D1433" t="s">
        <v>2189</v>
      </c>
      <c r="E1433" s="7">
        <v>1999</v>
      </c>
      <c r="F1433" s="7">
        <v>2360</v>
      </c>
      <c r="G1433" s="9">
        <v>15</v>
      </c>
      <c r="H1433" s="7">
        <v>4.2</v>
      </c>
      <c r="I1433" s="7">
        <v>7801</v>
      </c>
      <c r="J1433" s="7">
        <f xml:space="preserve"> Table1[[#This Row],[actual_price]] * Table1[[#This Row],[rating_count]]</f>
        <v>18410360</v>
      </c>
      <c r="K1433" s="8" t="str">
        <f>IF(Table1[[#This Row],[actual_price]]&lt;200,"&lt;₹200",IF(Table1[[#This Row],[actual_price]]&lt;=500,"₹200–₹500","&gt;₹500"))</f>
        <v>&gt;₹500</v>
      </c>
      <c r="L1433" s="8">
        <f xml:space="preserve"> Table1[[#This Row],[rating]] + (Table1[[#This Row],[rating_count]] / 1000)</f>
        <v>12.001000000000001</v>
      </c>
    </row>
    <row r="1434" spans="1:12" x14ac:dyDescent="0.25">
      <c r="A1434">
        <v>1433</v>
      </c>
      <c r="B1434" t="s">
        <v>2838</v>
      </c>
      <c r="C1434" t="s">
        <v>2839</v>
      </c>
      <c r="D1434" t="s">
        <v>2840</v>
      </c>
      <c r="E1434" s="7">
        <v>5999</v>
      </c>
      <c r="F1434" s="7">
        <v>11495</v>
      </c>
      <c r="G1434" s="9">
        <v>48</v>
      </c>
      <c r="H1434" s="7">
        <v>4.3</v>
      </c>
      <c r="I1434" s="7">
        <v>534</v>
      </c>
      <c r="J1434" s="7">
        <f xml:space="preserve"> Table1[[#This Row],[actual_price]] * Table1[[#This Row],[rating_count]]</f>
        <v>6138330</v>
      </c>
      <c r="K1434" s="8" t="str">
        <f>IF(Table1[[#This Row],[actual_price]]&lt;200,"&lt;₹200",IF(Table1[[#This Row],[actual_price]]&lt;=500,"₹200–₹500","&gt;₹500"))</f>
        <v>&gt;₹500</v>
      </c>
      <c r="L1434" s="8">
        <f xml:space="preserve"> Table1[[#This Row],[rating]] + (Table1[[#This Row],[rating_count]] / 1000)</f>
        <v>4.8339999999999996</v>
      </c>
    </row>
    <row r="1435" spans="1:12" x14ac:dyDescent="0.25">
      <c r="A1435">
        <v>1434</v>
      </c>
      <c r="B1435" t="s">
        <v>2841</v>
      </c>
      <c r="C1435" t="s">
        <v>2842</v>
      </c>
      <c r="D1435" t="s">
        <v>2124</v>
      </c>
      <c r="E1435" s="7">
        <v>2599</v>
      </c>
      <c r="F1435" s="7">
        <v>4780</v>
      </c>
      <c r="G1435" s="9">
        <v>46</v>
      </c>
      <c r="H1435" s="7">
        <v>3.9</v>
      </c>
      <c r="I1435" s="7">
        <v>898</v>
      </c>
      <c r="J1435" s="7">
        <f xml:space="preserve"> Table1[[#This Row],[actual_price]] * Table1[[#This Row],[rating_count]]</f>
        <v>4292440</v>
      </c>
      <c r="K1435" s="8" t="str">
        <f>IF(Table1[[#This Row],[actual_price]]&lt;200,"&lt;₹200",IF(Table1[[#This Row],[actual_price]]&lt;=500,"₹200–₹500","&gt;₹500"))</f>
        <v>&gt;₹500</v>
      </c>
      <c r="L1435" s="8">
        <f xml:space="preserve"> Table1[[#This Row],[rating]] + (Table1[[#This Row],[rating_count]] / 1000)</f>
        <v>4.798</v>
      </c>
    </row>
    <row r="1436" spans="1:12" x14ac:dyDescent="0.25">
      <c r="A1436">
        <v>1435</v>
      </c>
      <c r="B1436" t="s">
        <v>2843</v>
      </c>
      <c r="C1436" t="s">
        <v>2844</v>
      </c>
      <c r="D1436" t="s">
        <v>2694</v>
      </c>
      <c r="E1436" s="7">
        <v>1199</v>
      </c>
      <c r="F1436" s="7">
        <v>2400</v>
      </c>
      <c r="G1436" s="9">
        <v>50</v>
      </c>
      <c r="H1436" s="7">
        <v>3.9</v>
      </c>
      <c r="I1436" s="7">
        <v>1202</v>
      </c>
      <c r="J1436" s="7">
        <f xml:space="preserve"> Table1[[#This Row],[actual_price]] * Table1[[#This Row],[rating_count]]</f>
        <v>2884800</v>
      </c>
      <c r="K1436" s="8" t="str">
        <f>IF(Table1[[#This Row],[actual_price]]&lt;200,"&lt;₹200",IF(Table1[[#This Row],[actual_price]]&lt;=500,"₹200–₹500","&gt;₹500"))</f>
        <v>&gt;₹500</v>
      </c>
      <c r="L1436" s="8">
        <f xml:space="preserve"> Table1[[#This Row],[rating]] + (Table1[[#This Row],[rating_count]] / 1000)</f>
        <v>5.1020000000000003</v>
      </c>
    </row>
    <row r="1437" spans="1:12" x14ac:dyDescent="0.25">
      <c r="A1437">
        <v>1436</v>
      </c>
      <c r="B1437" t="s">
        <v>2845</v>
      </c>
      <c r="C1437" t="s">
        <v>2846</v>
      </c>
      <c r="D1437" t="s">
        <v>2035</v>
      </c>
      <c r="E1437" s="7">
        <v>219</v>
      </c>
      <c r="F1437" s="7">
        <v>249</v>
      </c>
      <c r="G1437" s="9">
        <v>12</v>
      </c>
      <c r="H1437" s="7">
        <v>4</v>
      </c>
      <c r="I1437" s="7">
        <v>1108</v>
      </c>
      <c r="J1437" s="7">
        <f xml:space="preserve"> Table1[[#This Row],[actual_price]] * Table1[[#This Row],[rating_count]]</f>
        <v>275892</v>
      </c>
      <c r="K1437" s="8" t="str">
        <f>IF(Table1[[#This Row],[actual_price]]&lt;200,"&lt;₹200",IF(Table1[[#This Row],[actual_price]]&lt;=500,"₹200–₹500","&gt;₹500"))</f>
        <v>₹200–₹500</v>
      </c>
      <c r="L1437" s="8">
        <f xml:space="preserve"> Table1[[#This Row],[rating]] + (Table1[[#This Row],[rating_count]] / 1000)</f>
        <v>5.1080000000000005</v>
      </c>
    </row>
    <row r="1438" spans="1:12" x14ac:dyDescent="0.25">
      <c r="A1438">
        <v>1437</v>
      </c>
      <c r="B1438" t="s">
        <v>2847</v>
      </c>
      <c r="C1438" t="s">
        <v>2848</v>
      </c>
      <c r="D1438" t="s">
        <v>1959</v>
      </c>
      <c r="E1438" s="7">
        <v>799</v>
      </c>
      <c r="F1438" s="7">
        <v>1199</v>
      </c>
      <c r="G1438" s="9">
        <v>33</v>
      </c>
      <c r="H1438" s="7">
        <v>4.4000000000000004</v>
      </c>
      <c r="I1438" s="7">
        <v>17</v>
      </c>
      <c r="J1438" s="7">
        <f xml:space="preserve"> Table1[[#This Row],[actual_price]] * Table1[[#This Row],[rating_count]]</f>
        <v>20383</v>
      </c>
      <c r="K1438" s="8" t="str">
        <f>IF(Table1[[#This Row],[actual_price]]&lt;200,"&lt;₹200",IF(Table1[[#This Row],[actual_price]]&lt;=500,"₹200–₹500","&gt;₹500"))</f>
        <v>&gt;₹500</v>
      </c>
      <c r="L1438" s="8">
        <f xml:space="preserve"> Table1[[#This Row],[rating]] + (Table1[[#This Row],[rating_count]] / 1000)</f>
        <v>4.4170000000000007</v>
      </c>
    </row>
    <row r="1439" spans="1:12" x14ac:dyDescent="0.25">
      <c r="A1439">
        <v>1438</v>
      </c>
      <c r="B1439" t="s">
        <v>2849</v>
      </c>
      <c r="C1439" t="s">
        <v>2850</v>
      </c>
      <c r="D1439" t="s">
        <v>2265</v>
      </c>
      <c r="E1439" s="7">
        <v>6199</v>
      </c>
      <c r="F1439" s="7">
        <v>10999</v>
      </c>
      <c r="G1439" s="9">
        <v>44</v>
      </c>
      <c r="H1439" s="7">
        <v>4.2</v>
      </c>
      <c r="I1439" s="7">
        <v>10429</v>
      </c>
      <c r="J1439" s="7">
        <f xml:space="preserve"> Table1[[#This Row],[actual_price]] * Table1[[#This Row],[rating_count]]</f>
        <v>114708571</v>
      </c>
      <c r="K1439" s="8" t="str">
        <f>IF(Table1[[#This Row],[actual_price]]&lt;200,"&lt;₹200",IF(Table1[[#This Row],[actual_price]]&lt;=500,"₹200–₹500","&gt;₹500"))</f>
        <v>&gt;₹500</v>
      </c>
      <c r="L1439" s="8">
        <f xml:space="preserve"> Table1[[#This Row],[rating]] + (Table1[[#This Row],[rating_count]] / 1000)</f>
        <v>14.629000000000001</v>
      </c>
    </row>
    <row r="1440" spans="1:12" x14ac:dyDescent="0.25">
      <c r="A1440">
        <v>1439</v>
      </c>
      <c r="B1440" t="s">
        <v>2851</v>
      </c>
      <c r="C1440" t="s">
        <v>2852</v>
      </c>
      <c r="D1440" t="s">
        <v>2032</v>
      </c>
      <c r="E1440" s="7">
        <v>6790</v>
      </c>
      <c r="F1440" s="7">
        <v>10995</v>
      </c>
      <c r="G1440" s="9">
        <v>38</v>
      </c>
      <c r="H1440" s="7">
        <v>4.5</v>
      </c>
      <c r="I1440" s="7">
        <v>3192</v>
      </c>
      <c r="J1440" s="7">
        <f xml:space="preserve"> Table1[[#This Row],[actual_price]] * Table1[[#This Row],[rating_count]]</f>
        <v>35096040</v>
      </c>
      <c r="K1440" s="8" t="str">
        <f>IF(Table1[[#This Row],[actual_price]]&lt;200,"&lt;₹200",IF(Table1[[#This Row],[actual_price]]&lt;=500,"₹200–₹500","&gt;₹500"))</f>
        <v>&gt;₹500</v>
      </c>
      <c r="L1440" s="8">
        <f xml:space="preserve"> Table1[[#This Row],[rating]] + (Table1[[#This Row],[rating_count]] / 1000)</f>
        <v>7.6920000000000002</v>
      </c>
    </row>
    <row r="1441" spans="1:12" x14ac:dyDescent="0.25">
      <c r="A1441">
        <v>1440</v>
      </c>
      <c r="B1441" t="s">
        <v>2853</v>
      </c>
      <c r="C1441" t="s">
        <v>2854</v>
      </c>
      <c r="D1441" t="s">
        <v>2855</v>
      </c>
      <c r="E1441" s="7">
        <v>1982.84</v>
      </c>
      <c r="F1441" s="7">
        <v>3300</v>
      </c>
      <c r="G1441" s="9">
        <v>40</v>
      </c>
      <c r="H1441" s="7">
        <v>4.0999999999999996</v>
      </c>
      <c r="I1441" s="7">
        <v>5873</v>
      </c>
      <c r="J1441" s="7">
        <f xml:space="preserve"> Table1[[#This Row],[actual_price]] * Table1[[#This Row],[rating_count]]</f>
        <v>19380900</v>
      </c>
      <c r="K1441" s="8" t="str">
        <f>IF(Table1[[#This Row],[actual_price]]&lt;200,"&lt;₹200",IF(Table1[[#This Row],[actual_price]]&lt;=500,"₹200–₹500","&gt;₹500"))</f>
        <v>&gt;₹500</v>
      </c>
      <c r="L1441" s="8">
        <f xml:space="preserve"> Table1[[#This Row],[rating]] + (Table1[[#This Row],[rating_count]] / 1000)</f>
        <v>9.972999999999999</v>
      </c>
    </row>
    <row r="1442" spans="1:12" x14ac:dyDescent="0.25">
      <c r="A1442">
        <v>1441</v>
      </c>
      <c r="B1442" t="s">
        <v>2856</v>
      </c>
      <c r="C1442" t="s">
        <v>2857</v>
      </c>
      <c r="D1442" t="s">
        <v>2199</v>
      </c>
      <c r="E1442" s="7">
        <v>199</v>
      </c>
      <c r="F1442" s="7">
        <v>400</v>
      </c>
      <c r="G1442" s="9">
        <v>50</v>
      </c>
      <c r="H1442" s="7">
        <v>4.0999999999999996</v>
      </c>
      <c r="I1442" s="7">
        <v>1379</v>
      </c>
      <c r="J1442" s="7">
        <f xml:space="preserve"> Table1[[#This Row],[actual_price]] * Table1[[#This Row],[rating_count]]</f>
        <v>551600</v>
      </c>
      <c r="K1442" s="8" t="str">
        <f>IF(Table1[[#This Row],[actual_price]]&lt;200,"&lt;₹200",IF(Table1[[#This Row],[actual_price]]&lt;=500,"₹200–₹500","&gt;₹500"))</f>
        <v>₹200–₹500</v>
      </c>
      <c r="L1442" s="8">
        <f xml:space="preserve"> Table1[[#This Row],[rating]] + (Table1[[#This Row],[rating_count]] / 1000)</f>
        <v>5.4789999999999992</v>
      </c>
    </row>
    <row r="1443" spans="1:12" x14ac:dyDescent="0.25">
      <c r="A1443">
        <v>1442</v>
      </c>
      <c r="B1443" t="s">
        <v>2858</v>
      </c>
      <c r="C1443" t="s">
        <v>2859</v>
      </c>
      <c r="D1443" t="s">
        <v>1953</v>
      </c>
      <c r="E1443" s="7">
        <v>1180</v>
      </c>
      <c r="F1443" s="7">
        <v>1440</v>
      </c>
      <c r="G1443" s="9">
        <v>18</v>
      </c>
      <c r="H1443" s="7">
        <v>4.2</v>
      </c>
      <c r="I1443" s="7">
        <v>1527</v>
      </c>
      <c r="J1443" s="7">
        <f xml:space="preserve"> Table1[[#This Row],[actual_price]] * Table1[[#This Row],[rating_count]]</f>
        <v>2198880</v>
      </c>
      <c r="K1443" s="8" t="str">
        <f>IF(Table1[[#This Row],[actual_price]]&lt;200,"&lt;₹200",IF(Table1[[#This Row],[actual_price]]&lt;=500,"₹200–₹500","&gt;₹500"))</f>
        <v>&gt;₹500</v>
      </c>
      <c r="L1443" s="8">
        <f xml:space="preserve"> Table1[[#This Row],[rating]] + (Table1[[#This Row],[rating_count]] / 1000)</f>
        <v>5.7270000000000003</v>
      </c>
    </row>
    <row r="1444" spans="1:12" x14ac:dyDescent="0.25">
      <c r="A1444">
        <v>1443</v>
      </c>
      <c r="B1444" t="s">
        <v>2860</v>
      </c>
      <c r="C1444" t="s">
        <v>2861</v>
      </c>
      <c r="D1444" t="s">
        <v>2124</v>
      </c>
      <c r="E1444" s="7">
        <v>2199</v>
      </c>
      <c r="F1444" s="7">
        <v>3045</v>
      </c>
      <c r="G1444" s="9">
        <v>28</v>
      </c>
      <c r="H1444" s="7">
        <v>4.2</v>
      </c>
      <c r="I1444" s="7">
        <v>2686</v>
      </c>
      <c r="J1444" s="7">
        <f xml:space="preserve"> Table1[[#This Row],[actual_price]] * Table1[[#This Row],[rating_count]]</f>
        <v>8178870</v>
      </c>
      <c r="K1444" s="8" t="str">
        <f>IF(Table1[[#This Row],[actual_price]]&lt;200,"&lt;₹200",IF(Table1[[#This Row],[actual_price]]&lt;=500,"₹200–₹500","&gt;₹500"))</f>
        <v>&gt;₹500</v>
      </c>
      <c r="L1444" s="8">
        <f xml:space="preserve"> Table1[[#This Row],[rating]] + (Table1[[#This Row],[rating_count]] / 1000)</f>
        <v>6.8860000000000001</v>
      </c>
    </row>
    <row r="1445" spans="1:12" x14ac:dyDescent="0.25">
      <c r="A1445">
        <v>1444</v>
      </c>
      <c r="B1445" t="s">
        <v>2862</v>
      </c>
      <c r="C1445" t="s">
        <v>2863</v>
      </c>
      <c r="D1445" t="s">
        <v>2194</v>
      </c>
      <c r="E1445" s="7">
        <v>2999</v>
      </c>
      <c r="F1445" s="7">
        <v>3595</v>
      </c>
      <c r="G1445" s="9">
        <v>17</v>
      </c>
      <c r="H1445" s="7">
        <v>4</v>
      </c>
      <c r="I1445" s="7">
        <v>178</v>
      </c>
      <c r="J1445" s="7">
        <f xml:space="preserve"> Table1[[#This Row],[actual_price]] * Table1[[#This Row],[rating_count]]</f>
        <v>639910</v>
      </c>
      <c r="K1445" s="8" t="str">
        <f>IF(Table1[[#This Row],[actual_price]]&lt;200,"&lt;₹200",IF(Table1[[#This Row],[actual_price]]&lt;=500,"₹200–₹500","&gt;₹500"))</f>
        <v>&gt;₹500</v>
      </c>
      <c r="L1445" s="8">
        <f xml:space="preserve"> Table1[[#This Row],[rating]] + (Table1[[#This Row],[rating_count]] / 1000)</f>
        <v>4.1779999999999999</v>
      </c>
    </row>
    <row r="1446" spans="1:12" x14ac:dyDescent="0.25">
      <c r="A1446">
        <v>1445</v>
      </c>
      <c r="B1446" t="s">
        <v>2864</v>
      </c>
      <c r="C1446" t="s">
        <v>2865</v>
      </c>
      <c r="D1446" t="s">
        <v>2866</v>
      </c>
      <c r="E1446" s="7">
        <v>253</v>
      </c>
      <c r="F1446" s="7">
        <v>500</v>
      </c>
      <c r="G1446" s="9">
        <v>49</v>
      </c>
      <c r="H1446" s="7">
        <v>4.3</v>
      </c>
      <c r="I1446" s="7">
        <v>2664</v>
      </c>
      <c r="J1446" s="7">
        <f xml:space="preserve"> Table1[[#This Row],[actual_price]] * Table1[[#This Row],[rating_count]]</f>
        <v>1332000</v>
      </c>
      <c r="K1446" s="8" t="str">
        <f>IF(Table1[[#This Row],[actual_price]]&lt;200,"&lt;₹200",IF(Table1[[#This Row],[actual_price]]&lt;=500,"₹200–₹500","&gt;₹500"))</f>
        <v>₹200–₹500</v>
      </c>
      <c r="L1446" s="8">
        <f xml:space="preserve"> Table1[[#This Row],[rating]] + (Table1[[#This Row],[rating_count]] / 1000)</f>
        <v>6.9640000000000004</v>
      </c>
    </row>
    <row r="1447" spans="1:12" x14ac:dyDescent="0.25">
      <c r="A1447">
        <v>1446</v>
      </c>
      <c r="B1447" t="s">
        <v>2867</v>
      </c>
      <c r="C1447" t="s">
        <v>2868</v>
      </c>
      <c r="D1447" t="s">
        <v>2510</v>
      </c>
      <c r="E1447" s="7">
        <v>499</v>
      </c>
      <c r="F1447" s="7">
        <v>799</v>
      </c>
      <c r="G1447" s="9">
        <v>38</v>
      </c>
      <c r="H1447" s="7">
        <v>3.6</v>
      </c>
      <c r="I1447" s="7">
        <v>212</v>
      </c>
      <c r="J1447" s="7">
        <f xml:space="preserve"> Table1[[#This Row],[actual_price]] * Table1[[#This Row],[rating_count]]</f>
        <v>169388</v>
      </c>
      <c r="K1447" s="8" t="str">
        <f>IF(Table1[[#This Row],[actual_price]]&lt;200,"&lt;₹200",IF(Table1[[#This Row],[actual_price]]&lt;=500,"₹200–₹500","&gt;₹500"))</f>
        <v>&gt;₹500</v>
      </c>
      <c r="L1447" s="8">
        <f xml:space="preserve"> Table1[[#This Row],[rating]] + (Table1[[#This Row],[rating_count]] / 1000)</f>
        <v>3.8120000000000003</v>
      </c>
    </row>
    <row r="1448" spans="1:12" x14ac:dyDescent="0.25">
      <c r="A1448">
        <v>1447</v>
      </c>
      <c r="B1448" t="s">
        <v>2869</v>
      </c>
      <c r="C1448" t="s">
        <v>2870</v>
      </c>
      <c r="D1448" t="s">
        <v>1956</v>
      </c>
      <c r="E1448" s="7">
        <v>1149</v>
      </c>
      <c r="F1448" s="7">
        <v>1899</v>
      </c>
      <c r="G1448" s="9">
        <v>39</v>
      </c>
      <c r="H1448" s="7">
        <v>3.5</v>
      </c>
      <c r="I1448" s="7">
        <v>24</v>
      </c>
      <c r="J1448" s="7">
        <f xml:space="preserve"> Table1[[#This Row],[actual_price]] * Table1[[#This Row],[rating_count]]</f>
        <v>45576</v>
      </c>
      <c r="K1448" s="8" t="str">
        <f>IF(Table1[[#This Row],[actual_price]]&lt;200,"&lt;₹200",IF(Table1[[#This Row],[actual_price]]&lt;=500,"₹200–₹500","&gt;₹500"))</f>
        <v>&gt;₹500</v>
      </c>
      <c r="L1448" s="8">
        <f xml:space="preserve"> Table1[[#This Row],[rating]] + (Table1[[#This Row],[rating_count]] / 1000)</f>
        <v>3.524</v>
      </c>
    </row>
    <row r="1449" spans="1:12" x14ac:dyDescent="0.25">
      <c r="A1449">
        <v>1448</v>
      </c>
      <c r="B1449" t="s">
        <v>2871</v>
      </c>
      <c r="C1449" t="s">
        <v>2872</v>
      </c>
      <c r="D1449" t="s">
        <v>1991</v>
      </c>
      <c r="E1449" s="7">
        <v>457</v>
      </c>
      <c r="F1449" s="7">
        <v>799</v>
      </c>
      <c r="G1449" s="9">
        <v>43</v>
      </c>
      <c r="H1449" s="7">
        <v>4.3</v>
      </c>
      <c r="I1449" s="7">
        <v>1868</v>
      </c>
      <c r="J1449" s="7">
        <f xml:space="preserve"> Table1[[#This Row],[actual_price]] * Table1[[#This Row],[rating_count]]</f>
        <v>1492532</v>
      </c>
      <c r="K1449" s="8" t="str">
        <f>IF(Table1[[#This Row],[actual_price]]&lt;200,"&lt;₹200",IF(Table1[[#This Row],[actual_price]]&lt;=500,"₹200–₹500","&gt;₹500"))</f>
        <v>&gt;₹500</v>
      </c>
      <c r="L1449" s="8">
        <f xml:space="preserve"> Table1[[#This Row],[rating]] + (Table1[[#This Row],[rating_count]] / 1000)</f>
        <v>6.1680000000000001</v>
      </c>
    </row>
    <row r="1450" spans="1:12" x14ac:dyDescent="0.25">
      <c r="A1450">
        <v>1449</v>
      </c>
      <c r="B1450" t="s">
        <v>2873</v>
      </c>
      <c r="C1450" t="s">
        <v>2874</v>
      </c>
      <c r="D1450" t="s">
        <v>2501</v>
      </c>
      <c r="E1450" s="7">
        <v>229</v>
      </c>
      <c r="F1450" s="7">
        <v>399</v>
      </c>
      <c r="G1450" s="9">
        <v>43</v>
      </c>
      <c r="H1450" s="7">
        <v>3.6</v>
      </c>
      <c r="I1450" s="7">
        <v>451</v>
      </c>
      <c r="J1450" s="7">
        <f xml:space="preserve"> Table1[[#This Row],[actual_price]] * Table1[[#This Row],[rating_count]]</f>
        <v>179949</v>
      </c>
      <c r="K1450" s="8" t="str">
        <f>IF(Table1[[#This Row],[actual_price]]&lt;200,"&lt;₹200",IF(Table1[[#This Row],[actual_price]]&lt;=500,"₹200–₹500","&gt;₹500"))</f>
        <v>₹200–₹500</v>
      </c>
      <c r="L1450" s="8">
        <f xml:space="preserve"> Table1[[#This Row],[rating]] + (Table1[[#This Row],[rating_count]] / 1000)</f>
        <v>4.0510000000000002</v>
      </c>
    </row>
    <row r="1451" spans="1:12" x14ac:dyDescent="0.25">
      <c r="A1451">
        <v>1450</v>
      </c>
      <c r="B1451" t="s">
        <v>2875</v>
      </c>
      <c r="C1451" t="s">
        <v>2876</v>
      </c>
      <c r="D1451" t="s">
        <v>2199</v>
      </c>
      <c r="E1451" s="7">
        <v>199</v>
      </c>
      <c r="F1451" s="7">
        <v>699</v>
      </c>
      <c r="G1451" s="9">
        <v>72</v>
      </c>
      <c r="H1451" s="7">
        <v>2.9</v>
      </c>
      <c r="I1451" s="7">
        <v>159</v>
      </c>
      <c r="J1451" s="7">
        <f xml:space="preserve"> Table1[[#This Row],[actual_price]] * Table1[[#This Row],[rating_count]]</f>
        <v>111141</v>
      </c>
      <c r="K1451" s="8" t="str">
        <f>IF(Table1[[#This Row],[actual_price]]&lt;200,"&lt;₹200",IF(Table1[[#This Row],[actual_price]]&lt;=500,"₹200–₹500","&gt;₹500"))</f>
        <v>&gt;₹500</v>
      </c>
      <c r="L1451" s="8">
        <f xml:space="preserve"> Table1[[#This Row],[rating]] + (Table1[[#This Row],[rating_count]] / 1000)</f>
        <v>3.0589999999999997</v>
      </c>
    </row>
    <row r="1452" spans="1:12" x14ac:dyDescent="0.25">
      <c r="A1452">
        <v>1451</v>
      </c>
      <c r="B1452" t="s">
        <v>2877</v>
      </c>
      <c r="C1452" t="s">
        <v>2878</v>
      </c>
      <c r="D1452" t="s">
        <v>2694</v>
      </c>
      <c r="E1452" s="7">
        <v>899</v>
      </c>
      <c r="F1452" s="7">
        <v>1999</v>
      </c>
      <c r="G1452" s="9">
        <v>55</v>
      </c>
      <c r="H1452" s="7">
        <v>4.2</v>
      </c>
      <c r="I1452" s="7">
        <v>39</v>
      </c>
      <c r="J1452" s="7">
        <f xml:space="preserve"> Table1[[#This Row],[actual_price]] * Table1[[#This Row],[rating_count]]</f>
        <v>77961</v>
      </c>
      <c r="K1452" s="8" t="str">
        <f>IF(Table1[[#This Row],[actual_price]]&lt;200,"&lt;₹200",IF(Table1[[#This Row],[actual_price]]&lt;=500,"₹200–₹500","&gt;₹500"))</f>
        <v>&gt;₹500</v>
      </c>
      <c r="L1452" s="8">
        <f xml:space="preserve"> Table1[[#This Row],[rating]] + (Table1[[#This Row],[rating_count]] / 1000)</f>
        <v>4.2389999999999999</v>
      </c>
    </row>
    <row r="1453" spans="1:12" x14ac:dyDescent="0.25">
      <c r="A1453">
        <v>1452</v>
      </c>
      <c r="B1453" t="s">
        <v>2879</v>
      </c>
      <c r="C1453" t="s">
        <v>2880</v>
      </c>
      <c r="D1453" t="s">
        <v>2353</v>
      </c>
      <c r="E1453" s="7">
        <v>1499</v>
      </c>
      <c r="F1453" s="7">
        <v>2199</v>
      </c>
      <c r="G1453" s="9">
        <v>32</v>
      </c>
      <c r="H1453" s="7">
        <v>4.4000000000000004</v>
      </c>
      <c r="I1453" s="7">
        <v>6531</v>
      </c>
      <c r="J1453" s="7">
        <f xml:space="preserve"> Table1[[#This Row],[actual_price]] * Table1[[#This Row],[rating_count]]</f>
        <v>14361669</v>
      </c>
      <c r="K1453" s="8" t="str">
        <f>IF(Table1[[#This Row],[actual_price]]&lt;200,"&lt;₹200",IF(Table1[[#This Row],[actual_price]]&lt;=500,"₹200–₹500","&gt;₹500"))</f>
        <v>&gt;₹500</v>
      </c>
      <c r="L1453" s="8">
        <f xml:space="preserve"> Table1[[#This Row],[rating]] + (Table1[[#This Row],[rating_count]] / 1000)</f>
        <v>10.931000000000001</v>
      </c>
    </row>
    <row r="1454" spans="1:12" x14ac:dyDescent="0.25">
      <c r="A1454">
        <v>1453</v>
      </c>
      <c r="B1454" t="s">
        <v>2881</v>
      </c>
      <c r="C1454" t="s">
        <v>2882</v>
      </c>
      <c r="D1454" t="s">
        <v>1988</v>
      </c>
      <c r="E1454" s="7">
        <v>426</v>
      </c>
      <c r="F1454" s="7">
        <v>999</v>
      </c>
      <c r="G1454" s="9">
        <v>57</v>
      </c>
      <c r="H1454" s="7">
        <v>4.0999999999999996</v>
      </c>
      <c r="I1454" s="7">
        <v>222</v>
      </c>
      <c r="J1454" s="7">
        <f xml:space="preserve"> Table1[[#This Row],[actual_price]] * Table1[[#This Row],[rating_count]]</f>
        <v>221778</v>
      </c>
      <c r="K1454" s="8" t="str">
        <f>IF(Table1[[#This Row],[actual_price]]&lt;200,"&lt;₹200",IF(Table1[[#This Row],[actual_price]]&lt;=500,"₹200–₹500","&gt;₹500"))</f>
        <v>&gt;₹500</v>
      </c>
      <c r="L1454" s="8">
        <f xml:space="preserve"> Table1[[#This Row],[rating]] + (Table1[[#This Row],[rating_count]] / 1000)</f>
        <v>4.3220000000000001</v>
      </c>
    </row>
    <row r="1455" spans="1:12" x14ac:dyDescent="0.25">
      <c r="A1455">
        <v>1454</v>
      </c>
      <c r="B1455" t="s">
        <v>2883</v>
      </c>
      <c r="C1455" t="s">
        <v>2884</v>
      </c>
      <c r="D1455" t="s">
        <v>1959</v>
      </c>
      <c r="E1455" s="7">
        <v>2320</v>
      </c>
      <c r="F1455" s="7">
        <v>3290</v>
      </c>
      <c r="G1455" s="9">
        <v>29</v>
      </c>
      <c r="H1455" s="7">
        <v>3.8</v>
      </c>
      <c r="I1455" s="7">
        <v>195</v>
      </c>
      <c r="J1455" s="7">
        <f xml:space="preserve"> Table1[[#This Row],[actual_price]] * Table1[[#This Row],[rating_count]]</f>
        <v>641550</v>
      </c>
      <c r="K1455" s="8" t="str">
        <f>IF(Table1[[#This Row],[actual_price]]&lt;200,"&lt;₹200",IF(Table1[[#This Row],[actual_price]]&lt;=500,"₹200–₹500","&gt;₹500"))</f>
        <v>&gt;₹500</v>
      </c>
      <c r="L1455" s="8">
        <f xml:space="preserve"> Table1[[#This Row],[rating]] + (Table1[[#This Row],[rating_count]] / 1000)</f>
        <v>3.9949999999999997</v>
      </c>
    </row>
    <row r="1456" spans="1:12" x14ac:dyDescent="0.25">
      <c r="A1456">
        <v>1455</v>
      </c>
      <c r="B1456" t="s">
        <v>2885</v>
      </c>
      <c r="C1456" t="s">
        <v>2886</v>
      </c>
      <c r="D1456" t="s">
        <v>2333</v>
      </c>
      <c r="E1456" s="7">
        <v>1563</v>
      </c>
      <c r="F1456" s="7">
        <v>3098</v>
      </c>
      <c r="G1456" s="9">
        <v>50</v>
      </c>
      <c r="H1456" s="7">
        <v>3.5</v>
      </c>
      <c r="I1456" s="7">
        <v>2283</v>
      </c>
      <c r="J1456" s="7">
        <f xml:space="preserve"> Table1[[#This Row],[actual_price]] * Table1[[#This Row],[rating_count]]</f>
        <v>7072734</v>
      </c>
      <c r="K1456" s="8" t="str">
        <f>IF(Table1[[#This Row],[actual_price]]&lt;200,"&lt;₹200",IF(Table1[[#This Row],[actual_price]]&lt;=500,"₹200–₹500","&gt;₹500"))</f>
        <v>&gt;₹500</v>
      </c>
      <c r="L1456" s="8">
        <f xml:space="preserve"> Table1[[#This Row],[rating]] + (Table1[[#This Row],[rating_count]] / 1000)</f>
        <v>5.7829999999999995</v>
      </c>
    </row>
    <row r="1457" spans="1:12" x14ac:dyDescent="0.25">
      <c r="A1457">
        <v>1456</v>
      </c>
      <c r="B1457" t="s">
        <v>2887</v>
      </c>
      <c r="C1457" t="s">
        <v>2888</v>
      </c>
      <c r="D1457" t="s">
        <v>1956</v>
      </c>
      <c r="E1457" s="7">
        <v>3487.77</v>
      </c>
      <c r="F1457" s="7">
        <v>4990</v>
      </c>
      <c r="G1457" s="9">
        <v>30</v>
      </c>
      <c r="H1457" s="7">
        <v>4.0999999999999996</v>
      </c>
      <c r="I1457" s="7">
        <v>1127</v>
      </c>
      <c r="J1457" s="7">
        <f xml:space="preserve"> Table1[[#This Row],[actual_price]] * Table1[[#This Row],[rating_count]]</f>
        <v>5623730</v>
      </c>
      <c r="K1457" s="8" t="str">
        <f>IF(Table1[[#This Row],[actual_price]]&lt;200,"&lt;₹200",IF(Table1[[#This Row],[actual_price]]&lt;=500,"₹200–₹500","&gt;₹500"))</f>
        <v>&gt;₹500</v>
      </c>
      <c r="L1457" s="8">
        <f xml:space="preserve"> Table1[[#This Row],[rating]] + (Table1[[#This Row],[rating_count]] / 1000)</f>
        <v>5.2269999999999994</v>
      </c>
    </row>
    <row r="1458" spans="1:12" x14ac:dyDescent="0.25">
      <c r="A1458">
        <v>1457</v>
      </c>
      <c r="B1458" t="s">
        <v>2889</v>
      </c>
      <c r="C1458" t="s">
        <v>2890</v>
      </c>
      <c r="D1458" t="s">
        <v>2101</v>
      </c>
      <c r="E1458" s="7">
        <v>498</v>
      </c>
      <c r="F1458" s="7">
        <v>1200</v>
      </c>
      <c r="G1458" s="9">
        <v>59</v>
      </c>
      <c r="H1458" s="7">
        <v>3.2</v>
      </c>
      <c r="I1458" s="7">
        <v>113</v>
      </c>
      <c r="J1458" s="7">
        <f xml:space="preserve"> Table1[[#This Row],[actual_price]] * Table1[[#This Row],[rating_count]]</f>
        <v>135600</v>
      </c>
      <c r="K1458" s="8" t="str">
        <f>IF(Table1[[#This Row],[actual_price]]&lt;200,"&lt;₹200",IF(Table1[[#This Row],[actual_price]]&lt;=500,"₹200–₹500","&gt;₹500"))</f>
        <v>&gt;₹500</v>
      </c>
      <c r="L1458" s="8">
        <f xml:space="preserve"> Table1[[#This Row],[rating]] + (Table1[[#This Row],[rating_count]] / 1000)</f>
        <v>3.3130000000000002</v>
      </c>
    </row>
    <row r="1459" spans="1:12" x14ac:dyDescent="0.25">
      <c r="A1459">
        <v>1458</v>
      </c>
      <c r="B1459" t="s">
        <v>2891</v>
      </c>
      <c r="C1459" t="s">
        <v>2892</v>
      </c>
      <c r="D1459" t="s">
        <v>1953</v>
      </c>
      <c r="E1459" s="7">
        <v>2695</v>
      </c>
      <c r="F1459" s="7">
        <v>2695</v>
      </c>
      <c r="G1459" s="9">
        <v>0</v>
      </c>
      <c r="H1459" s="7">
        <v>4.4000000000000004</v>
      </c>
      <c r="I1459" s="7">
        <v>2518</v>
      </c>
      <c r="J1459" s="7">
        <f xml:space="preserve"> Table1[[#This Row],[actual_price]] * Table1[[#This Row],[rating_count]]</f>
        <v>6786010</v>
      </c>
      <c r="K1459" s="8" t="str">
        <f>IF(Table1[[#This Row],[actual_price]]&lt;200,"&lt;₹200",IF(Table1[[#This Row],[actual_price]]&lt;=500,"₹200–₹500","&gt;₹500"))</f>
        <v>&gt;₹500</v>
      </c>
      <c r="L1459" s="8">
        <f xml:space="preserve"> Table1[[#This Row],[rating]] + (Table1[[#This Row],[rating_count]] / 1000)</f>
        <v>6.9180000000000001</v>
      </c>
    </row>
    <row r="1460" spans="1:12" x14ac:dyDescent="0.25">
      <c r="A1460">
        <v>1459</v>
      </c>
      <c r="B1460" t="s">
        <v>2893</v>
      </c>
      <c r="C1460" t="s">
        <v>2894</v>
      </c>
      <c r="D1460" t="s">
        <v>1956</v>
      </c>
      <c r="E1460" s="7">
        <v>949</v>
      </c>
      <c r="F1460" s="7">
        <v>2299</v>
      </c>
      <c r="G1460" s="9">
        <v>59</v>
      </c>
      <c r="H1460" s="7">
        <v>3.6</v>
      </c>
      <c r="I1460" s="7">
        <v>550</v>
      </c>
      <c r="J1460" s="7">
        <f xml:space="preserve"> Table1[[#This Row],[actual_price]] * Table1[[#This Row],[rating_count]]</f>
        <v>1264450</v>
      </c>
      <c r="K1460" s="8" t="str">
        <f>IF(Table1[[#This Row],[actual_price]]&lt;200,"&lt;₹200",IF(Table1[[#This Row],[actual_price]]&lt;=500,"₹200–₹500","&gt;₹500"))</f>
        <v>&gt;₹500</v>
      </c>
      <c r="L1460" s="8">
        <f xml:space="preserve"> Table1[[#This Row],[rating]] + (Table1[[#This Row],[rating_count]] / 1000)</f>
        <v>4.1500000000000004</v>
      </c>
    </row>
    <row r="1461" spans="1:12" x14ac:dyDescent="0.25">
      <c r="A1461">
        <v>1460</v>
      </c>
      <c r="B1461" t="s">
        <v>2895</v>
      </c>
      <c r="C1461" t="s">
        <v>2896</v>
      </c>
      <c r="D1461" t="s">
        <v>1962</v>
      </c>
      <c r="E1461" s="7">
        <v>199</v>
      </c>
      <c r="F1461" s="7">
        <v>999</v>
      </c>
      <c r="G1461" s="9">
        <v>80</v>
      </c>
      <c r="H1461" s="7">
        <v>3.1</v>
      </c>
      <c r="I1461" s="7">
        <v>2</v>
      </c>
      <c r="J1461" s="7">
        <f xml:space="preserve"> Table1[[#This Row],[actual_price]] * Table1[[#This Row],[rating_count]]</f>
        <v>1998</v>
      </c>
      <c r="K1461" s="8" t="str">
        <f>IF(Table1[[#This Row],[actual_price]]&lt;200,"&lt;₹200",IF(Table1[[#This Row],[actual_price]]&lt;=500,"₹200–₹500","&gt;₹500"))</f>
        <v>&gt;₹500</v>
      </c>
      <c r="L1461" s="8">
        <f xml:space="preserve"> Table1[[#This Row],[rating]] + (Table1[[#This Row],[rating_count]] / 1000)</f>
        <v>3.1019999999999999</v>
      </c>
    </row>
    <row r="1462" spans="1:12" x14ac:dyDescent="0.25">
      <c r="A1462">
        <v>1461</v>
      </c>
      <c r="B1462" t="s">
        <v>2897</v>
      </c>
      <c r="C1462" t="s">
        <v>2898</v>
      </c>
      <c r="D1462" t="s">
        <v>2199</v>
      </c>
      <c r="E1462" s="7">
        <v>379</v>
      </c>
      <c r="F1462" s="7">
        <v>919</v>
      </c>
      <c r="G1462" s="9">
        <v>59</v>
      </c>
      <c r="H1462" s="7">
        <v>4</v>
      </c>
      <c r="I1462" s="7">
        <v>1090</v>
      </c>
      <c r="J1462" s="7">
        <f xml:space="preserve"> Table1[[#This Row],[actual_price]] * Table1[[#This Row],[rating_count]]</f>
        <v>1001710</v>
      </c>
      <c r="K1462" s="8" t="str">
        <f>IF(Table1[[#This Row],[actual_price]]&lt;200,"&lt;₹200",IF(Table1[[#This Row],[actual_price]]&lt;=500,"₹200–₹500","&gt;₹500"))</f>
        <v>&gt;₹500</v>
      </c>
      <c r="L1462" s="8">
        <f xml:space="preserve"> Table1[[#This Row],[rating]] + (Table1[[#This Row],[rating_count]] / 1000)</f>
        <v>5.09</v>
      </c>
    </row>
    <row r="1463" spans="1:12" x14ac:dyDescent="0.25">
      <c r="A1463">
        <v>1462</v>
      </c>
      <c r="B1463" t="s">
        <v>2899</v>
      </c>
      <c r="C1463" t="s">
        <v>2900</v>
      </c>
      <c r="D1463" t="s">
        <v>2213</v>
      </c>
      <c r="E1463" s="7">
        <v>2280</v>
      </c>
      <c r="F1463" s="7">
        <v>3045</v>
      </c>
      <c r="G1463" s="9">
        <v>25</v>
      </c>
      <c r="H1463" s="7">
        <v>4.0999999999999996</v>
      </c>
      <c r="I1463" s="7">
        <v>4118</v>
      </c>
      <c r="J1463" s="7">
        <f xml:space="preserve"> Table1[[#This Row],[actual_price]] * Table1[[#This Row],[rating_count]]</f>
        <v>12539310</v>
      </c>
      <c r="K1463" s="8" t="str">
        <f>IF(Table1[[#This Row],[actual_price]]&lt;200,"&lt;₹200",IF(Table1[[#This Row],[actual_price]]&lt;=500,"₹200–₹500","&gt;₹500"))</f>
        <v>&gt;₹500</v>
      </c>
      <c r="L1463" s="8">
        <f xml:space="preserve"> Table1[[#This Row],[rating]] + (Table1[[#This Row],[rating_count]] / 1000)</f>
        <v>8.218</v>
      </c>
    </row>
    <row r="1464" spans="1:12" x14ac:dyDescent="0.25">
      <c r="A1464">
        <v>1463</v>
      </c>
      <c r="B1464" t="s">
        <v>2901</v>
      </c>
      <c r="C1464" t="s">
        <v>2902</v>
      </c>
      <c r="D1464" t="s">
        <v>2165</v>
      </c>
      <c r="E1464" s="7">
        <v>2219</v>
      </c>
      <c r="F1464" s="7">
        <v>3080</v>
      </c>
      <c r="G1464" s="9">
        <v>28</v>
      </c>
      <c r="H1464" s="7">
        <v>3.6</v>
      </c>
      <c r="I1464" s="7">
        <v>468</v>
      </c>
      <c r="J1464" s="7">
        <f xml:space="preserve"> Table1[[#This Row],[actual_price]] * Table1[[#This Row],[rating_count]]</f>
        <v>1441440</v>
      </c>
      <c r="K1464" s="8" t="str">
        <f>IF(Table1[[#This Row],[actual_price]]&lt;200,"&lt;₹200",IF(Table1[[#This Row],[actual_price]]&lt;=500,"₹200–₹500","&gt;₹500"))</f>
        <v>&gt;₹500</v>
      </c>
      <c r="L1464" s="8">
        <f xml:space="preserve"> Table1[[#This Row],[rating]] + (Table1[[#This Row],[rating_count]] / 1000)</f>
        <v>4.0680000000000005</v>
      </c>
    </row>
    <row r="1465" spans="1:12" x14ac:dyDescent="0.25">
      <c r="A1465">
        <v>1464</v>
      </c>
      <c r="B1465" t="s">
        <v>2903</v>
      </c>
      <c r="C1465" t="s">
        <v>2904</v>
      </c>
      <c r="D1465" t="s">
        <v>2189</v>
      </c>
      <c r="E1465" s="7">
        <v>1399</v>
      </c>
      <c r="F1465" s="7">
        <v>1890</v>
      </c>
      <c r="G1465" s="9">
        <v>26</v>
      </c>
      <c r="H1465" s="7">
        <v>4</v>
      </c>
      <c r="I1465" s="7">
        <v>8031</v>
      </c>
      <c r="J1465" s="7">
        <f xml:space="preserve"> Table1[[#This Row],[actual_price]] * Table1[[#This Row],[rating_count]]</f>
        <v>15178590</v>
      </c>
      <c r="K1465" s="8" t="str">
        <f>IF(Table1[[#This Row],[actual_price]]&lt;200,"&lt;₹200",IF(Table1[[#This Row],[actual_price]]&lt;=500,"₹200–₹500","&gt;₹500"))</f>
        <v>&gt;₹500</v>
      </c>
      <c r="L1465" s="8">
        <f xml:space="preserve"> Table1[[#This Row],[rating]] + (Table1[[#This Row],[rating_count]] / 1000)</f>
        <v>12.031000000000001</v>
      </c>
    </row>
    <row r="1466" spans="1:12" x14ac:dyDescent="0.25">
      <c r="A1466">
        <v>1465</v>
      </c>
      <c r="B1466" t="s">
        <v>2905</v>
      </c>
      <c r="C1466" t="s">
        <v>2906</v>
      </c>
      <c r="D1466" t="s">
        <v>2074</v>
      </c>
      <c r="E1466" s="7">
        <v>2863</v>
      </c>
      <c r="F1466" s="7">
        <v>3690</v>
      </c>
      <c r="G1466" s="9">
        <v>22</v>
      </c>
      <c r="H1466" s="7">
        <v>4.3</v>
      </c>
      <c r="I1466" s="7">
        <v>6987</v>
      </c>
      <c r="J1466" s="7">
        <f xml:space="preserve"> Table1[[#This Row],[actual_price]] * Table1[[#This Row],[rating_count]]</f>
        <v>25782030</v>
      </c>
      <c r="K1466" s="8" t="str">
        <f>IF(Table1[[#This Row],[actual_price]]&lt;200,"&lt;₹200",IF(Table1[[#This Row],[actual_price]]&lt;=500,"₹200–₹500","&gt;₹500"))</f>
        <v>&gt;₹500</v>
      </c>
      <c r="L1466" s="8">
        <f xml:space="preserve"> Table1[[#This Row],[rating]] + (Table1[[#This Row],[rating_count]] / 1000)</f>
        <v>11.286999999999999</v>
      </c>
    </row>
    <row r="1467" spans="1:12" x14ac:dyDescent="0.25">
      <c r="B1467" t="s">
        <v>2933</v>
      </c>
      <c r="E1467" s="7"/>
      <c r="F1467" s="7"/>
      <c r="G1467" s="9"/>
      <c r="H1467" s="8">
        <f>SUBTOTAL(109,H2:H1466)</f>
        <v>5997.4000000000215</v>
      </c>
      <c r="I1467" s="8"/>
      <c r="J1467" s="12">
        <f>SUM(J2+J1466)</f>
        <v>52453661</v>
      </c>
      <c r="K1467" s="8" t="str">
        <f>IF(Table1[[#This Row],[actual_price]]&lt;200,"&lt;₹200",IF(Table1[[#This Row],[actual_price]]&lt;=500,"₹200–₹500","&gt;₹500"))</f>
        <v>&lt;₹200</v>
      </c>
      <c r="L1467" s="8">
        <f xml:space="preserve"> Table1[[#This Row],[rating]] + (Table1[[#This Row],[rating_count]] / 1000)</f>
        <v>5997.4000000000215</v>
      </c>
    </row>
    <row r="1468" spans="1:12" x14ac:dyDescent="0.25">
      <c r="B1468" t="s">
        <v>2934</v>
      </c>
      <c r="E1468" s="7"/>
      <c r="F1468" s="7"/>
      <c r="G1468" s="9"/>
      <c r="H1468" s="8">
        <f>AVERAGE(H1:H1466)</f>
        <v>4.0965846994535662</v>
      </c>
      <c r="I1468" s="8"/>
      <c r="J1468" s="7"/>
      <c r="K1468" s="8" t="str">
        <f>IF(Table1[[#This Row],[actual_price]]&lt;200,"&lt;₹200",IF(Table1[[#This Row],[actual_price]]&lt;=500,"₹200–₹500","&gt;₹500"))</f>
        <v>&lt;₹200</v>
      </c>
      <c r="L1468" s="8">
        <f xml:space="preserve"> Table1[[#This Row],[rating]] + (Table1[[#This Row],[rating_count]] / 1000)</f>
        <v>4.0965846994535662</v>
      </c>
    </row>
    <row r="1469" spans="1:12" x14ac:dyDescent="0.25">
      <c r="B1469">
        <f>COUNTA(A2:A1466)</f>
        <v>1465</v>
      </c>
      <c r="E1469" s="7"/>
      <c r="F1469" s="7"/>
      <c r="G1469" s="9"/>
      <c r="H1469" s="8"/>
      <c r="I1469" s="8"/>
      <c r="J1469" s="7"/>
      <c r="K1469" s="8"/>
      <c r="L1469" s="8"/>
    </row>
    <row r="1470" spans="1:12" x14ac:dyDescent="0.25">
      <c r="B1470">
        <v>1465</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7A54-5C1A-4E49-8C06-8945E3B2D76F}">
  <dimension ref="A1"/>
  <sheetViews>
    <sheetView workbookViewId="0"/>
  </sheetViews>
  <sheetFormatPr defaultRowHeight="15.7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C2E0-78A6-44B2-BF28-04C3F785051B}">
  <dimension ref="A1:B215"/>
  <sheetViews>
    <sheetView topLeftCell="A120" zoomScale="61" workbookViewId="0">
      <selection activeCell="D17" sqref="D17"/>
    </sheetView>
  </sheetViews>
  <sheetFormatPr defaultRowHeight="15.75" x14ac:dyDescent="0.25"/>
  <cols>
    <col min="1" max="1" width="120.375" bestFit="1" customWidth="1"/>
    <col min="2" max="2" width="25" bestFit="1" customWidth="1"/>
    <col min="3" max="3" width="26.375" bestFit="1" customWidth="1"/>
    <col min="4" max="1337" width="255.75" bestFit="1" customWidth="1"/>
    <col min="1338" max="1339" width="10.5" bestFit="1" customWidth="1"/>
  </cols>
  <sheetData>
    <row r="1" spans="1:2" x14ac:dyDescent="0.25">
      <c r="A1" s="5"/>
    </row>
    <row r="2" spans="1:2" x14ac:dyDescent="0.25">
      <c r="A2" s="5" t="s">
        <v>2916</v>
      </c>
    </row>
    <row r="3" spans="1:2" x14ac:dyDescent="0.25">
      <c r="A3" s="3" t="s">
        <v>2910</v>
      </c>
      <c r="B3" t="s">
        <v>2912</v>
      </c>
    </row>
    <row r="4" spans="1:2" x14ac:dyDescent="0.25">
      <c r="A4" s="4" t="s">
        <v>2260</v>
      </c>
      <c r="B4">
        <v>0.42</v>
      </c>
    </row>
    <row r="5" spans="1:2" x14ac:dyDescent="0.25">
      <c r="A5" s="4" t="s">
        <v>1341</v>
      </c>
      <c r="B5">
        <v>1.57</v>
      </c>
    </row>
    <row r="6" spans="1:2" x14ac:dyDescent="0.25">
      <c r="A6" s="4" t="s">
        <v>1745</v>
      </c>
      <c r="B6">
        <v>0.35</v>
      </c>
    </row>
    <row r="7" spans="1:2" x14ac:dyDescent="0.25">
      <c r="A7" s="4" t="s">
        <v>1437</v>
      </c>
      <c r="B7">
        <v>1.1299999999999999</v>
      </c>
    </row>
    <row r="8" spans="1:2" x14ac:dyDescent="0.25">
      <c r="A8" s="4" t="s">
        <v>1630</v>
      </c>
      <c r="B8">
        <v>0.93</v>
      </c>
    </row>
    <row r="9" spans="1:2" x14ac:dyDescent="0.25">
      <c r="A9" s="4" t="s">
        <v>1534</v>
      </c>
      <c r="B9">
        <v>0.89</v>
      </c>
    </row>
    <row r="10" spans="1:2" x14ac:dyDescent="0.25">
      <c r="A10" s="4" t="s">
        <v>837</v>
      </c>
      <c r="B10">
        <v>2.7</v>
      </c>
    </row>
    <row r="11" spans="1:2" x14ac:dyDescent="0.25">
      <c r="A11" s="4" t="s">
        <v>483</v>
      </c>
      <c r="B11">
        <v>0.55000000000000004</v>
      </c>
    </row>
    <row r="12" spans="1:2" x14ac:dyDescent="0.25">
      <c r="A12" s="4" t="s">
        <v>1482</v>
      </c>
      <c r="B12">
        <v>1.08</v>
      </c>
    </row>
    <row r="13" spans="1:2" x14ac:dyDescent="0.25">
      <c r="A13" s="4" t="s">
        <v>1732</v>
      </c>
      <c r="B13">
        <v>0.65</v>
      </c>
    </row>
    <row r="14" spans="1:2" x14ac:dyDescent="0.25">
      <c r="A14" s="4" t="s">
        <v>10</v>
      </c>
      <c r="B14">
        <v>138.35</v>
      </c>
    </row>
    <row r="15" spans="1:2" x14ac:dyDescent="0.25">
      <c r="A15" s="4" t="s">
        <v>1272</v>
      </c>
      <c r="B15">
        <v>1.63</v>
      </c>
    </row>
    <row r="16" spans="1:2" x14ac:dyDescent="0.25">
      <c r="A16" s="4" t="s">
        <v>1929</v>
      </c>
      <c r="B16">
        <v>0.75</v>
      </c>
    </row>
    <row r="17" spans="1:2" x14ac:dyDescent="0.25">
      <c r="A17" s="4" t="s">
        <v>1164</v>
      </c>
      <c r="B17">
        <v>6.69</v>
      </c>
    </row>
    <row r="18" spans="1:2" x14ac:dyDescent="0.25">
      <c r="A18" s="4" t="s">
        <v>1250</v>
      </c>
      <c r="B18">
        <v>1.75</v>
      </c>
    </row>
    <row r="19" spans="1:2" x14ac:dyDescent="0.25">
      <c r="A19" s="4" t="s">
        <v>1269</v>
      </c>
      <c r="B19">
        <v>4.9000000000000004</v>
      </c>
    </row>
    <row r="20" spans="1:2" x14ac:dyDescent="0.25">
      <c r="A20" s="4" t="s">
        <v>1214</v>
      </c>
      <c r="B20">
        <v>3.21</v>
      </c>
    </row>
    <row r="21" spans="1:2" x14ac:dyDescent="0.25">
      <c r="A21" s="4" t="s">
        <v>1193</v>
      </c>
      <c r="B21">
        <v>1.75</v>
      </c>
    </row>
    <row r="22" spans="1:2" x14ac:dyDescent="0.25">
      <c r="A22" s="4" t="s">
        <v>1161</v>
      </c>
      <c r="B22">
        <v>10.09</v>
      </c>
    </row>
    <row r="23" spans="1:2" x14ac:dyDescent="0.25">
      <c r="A23" s="4" t="s">
        <v>1550</v>
      </c>
      <c r="B23">
        <v>0.44</v>
      </c>
    </row>
    <row r="24" spans="1:2" x14ac:dyDescent="0.25">
      <c r="A24" s="4" t="s">
        <v>1451</v>
      </c>
      <c r="B24">
        <v>3.71</v>
      </c>
    </row>
    <row r="25" spans="1:2" x14ac:dyDescent="0.25">
      <c r="A25" s="4" t="s">
        <v>1072</v>
      </c>
      <c r="B25">
        <v>0.77</v>
      </c>
    </row>
    <row r="26" spans="1:2" x14ac:dyDescent="0.25">
      <c r="A26" s="4" t="s">
        <v>1541</v>
      </c>
      <c r="B26">
        <v>0.9</v>
      </c>
    </row>
    <row r="27" spans="1:2" x14ac:dyDescent="0.25">
      <c r="A27" s="4" t="s">
        <v>1169</v>
      </c>
      <c r="B27">
        <v>8.25</v>
      </c>
    </row>
    <row r="28" spans="1:2" x14ac:dyDescent="0.25">
      <c r="A28" s="4" t="s">
        <v>1607</v>
      </c>
      <c r="B28">
        <v>3.05</v>
      </c>
    </row>
    <row r="29" spans="1:2" x14ac:dyDescent="0.25">
      <c r="A29" s="4" t="s">
        <v>1174</v>
      </c>
      <c r="B29">
        <v>2.27</v>
      </c>
    </row>
    <row r="30" spans="1:2" x14ac:dyDescent="0.25">
      <c r="A30" s="4" t="s">
        <v>1408</v>
      </c>
      <c r="B30">
        <v>1.57</v>
      </c>
    </row>
    <row r="31" spans="1:2" x14ac:dyDescent="0.25">
      <c r="A31" s="4" t="s">
        <v>1748</v>
      </c>
      <c r="B31">
        <v>1.17</v>
      </c>
    </row>
    <row r="32" spans="1:2" x14ac:dyDescent="0.25">
      <c r="A32" s="4" t="s">
        <v>1263</v>
      </c>
      <c r="B32">
        <v>2.0099999999999998</v>
      </c>
    </row>
    <row r="33" spans="1:2" x14ac:dyDescent="0.25">
      <c r="A33" s="4" t="s">
        <v>1795</v>
      </c>
      <c r="B33">
        <v>1.7</v>
      </c>
    </row>
    <row r="34" spans="1:2" x14ac:dyDescent="0.25">
      <c r="A34" s="4" t="s">
        <v>1640</v>
      </c>
      <c r="B34">
        <v>1.41</v>
      </c>
    </row>
    <row r="35" spans="1:2" x14ac:dyDescent="0.25">
      <c r="A35" s="4" t="s">
        <v>1405</v>
      </c>
      <c r="B35">
        <v>3.19</v>
      </c>
    </row>
    <row r="36" spans="1:2" x14ac:dyDescent="0.25">
      <c r="A36" s="4" t="s">
        <v>1553</v>
      </c>
      <c r="B36">
        <v>0.7</v>
      </c>
    </row>
    <row r="37" spans="1:2" x14ac:dyDescent="0.25">
      <c r="A37" s="4" t="s">
        <v>1498</v>
      </c>
      <c r="B37">
        <v>0.2</v>
      </c>
    </row>
    <row r="38" spans="1:2" x14ac:dyDescent="0.25">
      <c r="A38" s="4" t="s">
        <v>1370</v>
      </c>
      <c r="B38">
        <v>0.8</v>
      </c>
    </row>
    <row r="39" spans="1:2" x14ac:dyDescent="0.25">
      <c r="A39" s="4" t="s">
        <v>1428</v>
      </c>
      <c r="B39">
        <v>2.17</v>
      </c>
    </row>
    <row r="40" spans="1:2" x14ac:dyDescent="0.25">
      <c r="A40" s="4" t="s">
        <v>1667</v>
      </c>
      <c r="B40">
        <v>0.8</v>
      </c>
    </row>
    <row r="41" spans="1:2" x14ac:dyDescent="0.25">
      <c r="A41" s="4" t="s">
        <v>1570</v>
      </c>
      <c r="B41">
        <v>1.44</v>
      </c>
    </row>
    <row r="42" spans="1:2" x14ac:dyDescent="0.25">
      <c r="A42" s="4" t="s">
        <v>1495</v>
      </c>
      <c r="B42">
        <v>0.49</v>
      </c>
    </row>
    <row r="43" spans="1:2" x14ac:dyDescent="0.25">
      <c r="A43" s="4" t="s">
        <v>1217</v>
      </c>
      <c r="B43">
        <v>1.62</v>
      </c>
    </row>
    <row r="44" spans="1:2" x14ac:dyDescent="0.25">
      <c r="A44" s="4" t="s">
        <v>1454</v>
      </c>
      <c r="B44">
        <v>0.45</v>
      </c>
    </row>
    <row r="45" spans="1:2" x14ac:dyDescent="0.25">
      <c r="A45" s="4" t="s">
        <v>1802</v>
      </c>
      <c r="B45">
        <v>0.68</v>
      </c>
    </row>
    <row r="46" spans="1:2" x14ac:dyDescent="0.25">
      <c r="A46" s="4" t="s">
        <v>1158</v>
      </c>
      <c r="B46">
        <v>5.69</v>
      </c>
    </row>
    <row r="47" spans="1:2" x14ac:dyDescent="0.25">
      <c r="A47" s="4" t="s">
        <v>1942</v>
      </c>
      <c r="B47">
        <v>0.38</v>
      </c>
    </row>
    <row r="48" spans="1:2" x14ac:dyDescent="0.25">
      <c r="A48" s="4" t="s">
        <v>1367</v>
      </c>
      <c r="B48">
        <v>1.01</v>
      </c>
    </row>
    <row r="49" spans="1:2" x14ac:dyDescent="0.25">
      <c r="A49" s="4" t="s">
        <v>1286</v>
      </c>
      <c r="B49">
        <v>0.66</v>
      </c>
    </row>
    <row r="50" spans="1:2" x14ac:dyDescent="0.25">
      <c r="A50" s="4" t="s">
        <v>1604</v>
      </c>
      <c r="B50">
        <v>0.35</v>
      </c>
    </row>
    <row r="51" spans="1:2" x14ac:dyDescent="0.25">
      <c r="A51" s="4" t="s">
        <v>1336</v>
      </c>
      <c r="B51">
        <v>0.33</v>
      </c>
    </row>
    <row r="52" spans="1:2" x14ac:dyDescent="0.25">
      <c r="A52" s="4" t="s">
        <v>1807</v>
      </c>
      <c r="B52">
        <v>0.4</v>
      </c>
    </row>
    <row r="53" spans="1:2" x14ac:dyDescent="0.25">
      <c r="A53" s="4" t="s">
        <v>27</v>
      </c>
      <c r="B53">
        <v>8.84</v>
      </c>
    </row>
    <row r="54" spans="1:2" x14ac:dyDescent="0.25">
      <c r="A54" s="4" t="s">
        <v>1239</v>
      </c>
      <c r="B54">
        <v>1.63</v>
      </c>
    </row>
    <row r="55" spans="1:2" x14ac:dyDescent="0.25">
      <c r="A55" s="4" t="s">
        <v>1289</v>
      </c>
      <c r="B55">
        <v>4.0199999999999996</v>
      </c>
    </row>
    <row r="56" spans="1:2" x14ac:dyDescent="0.25">
      <c r="A56" s="4" t="s">
        <v>1247</v>
      </c>
      <c r="B56">
        <v>0.52</v>
      </c>
    </row>
    <row r="57" spans="1:2" x14ac:dyDescent="0.25">
      <c r="A57" s="4" t="s">
        <v>1814</v>
      </c>
      <c r="B57">
        <v>0.73</v>
      </c>
    </row>
    <row r="58" spans="1:2" x14ac:dyDescent="0.25">
      <c r="A58" s="4" t="s">
        <v>1894</v>
      </c>
      <c r="B58">
        <v>0.48</v>
      </c>
    </row>
    <row r="59" spans="1:2" x14ac:dyDescent="0.25">
      <c r="A59" s="4" t="s">
        <v>1686</v>
      </c>
      <c r="B59">
        <v>0.41</v>
      </c>
    </row>
    <row r="60" spans="1:2" x14ac:dyDescent="0.25">
      <c r="A60" s="4" t="s">
        <v>1775</v>
      </c>
      <c r="B60">
        <v>0.23</v>
      </c>
    </row>
    <row r="61" spans="1:2" x14ac:dyDescent="0.25">
      <c r="A61" s="4" t="s">
        <v>1875</v>
      </c>
      <c r="B61">
        <v>0.28999999999999998</v>
      </c>
    </row>
    <row r="62" spans="1:2" x14ac:dyDescent="0.25">
      <c r="A62" s="4" t="s">
        <v>716</v>
      </c>
      <c r="B62">
        <v>7.65</v>
      </c>
    </row>
    <row r="63" spans="1:2" x14ac:dyDescent="0.25">
      <c r="A63" s="4" t="s">
        <v>1520</v>
      </c>
      <c r="B63">
        <v>0.44</v>
      </c>
    </row>
    <row r="64" spans="1:2" x14ac:dyDescent="0.25">
      <c r="A64" s="4" t="s">
        <v>1637</v>
      </c>
      <c r="B64">
        <v>0.25</v>
      </c>
    </row>
    <row r="65" spans="1:2" x14ac:dyDescent="0.25">
      <c r="A65" s="4" t="s">
        <v>1381</v>
      </c>
      <c r="B65">
        <v>0.4</v>
      </c>
    </row>
    <row r="66" spans="1:2" x14ac:dyDescent="0.25">
      <c r="A66" s="4" t="s">
        <v>1356</v>
      </c>
      <c r="B66">
        <v>0</v>
      </c>
    </row>
    <row r="67" spans="1:2" x14ac:dyDescent="0.25">
      <c r="A67" s="4" t="s">
        <v>1830</v>
      </c>
      <c r="B67">
        <v>0.46</v>
      </c>
    </row>
    <row r="68" spans="1:2" x14ac:dyDescent="0.25">
      <c r="A68" s="4" t="s">
        <v>1348</v>
      </c>
      <c r="B68">
        <v>0.38</v>
      </c>
    </row>
    <row r="69" spans="1:2" x14ac:dyDescent="0.25">
      <c r="A69" s="4" t="s">
        <v>1227</v>
      </c>
      <c r="B69">
        <v>1.39</v>
      </c>
    </row>
    <row r="70" spans="1:2" x14ac:dyDescent="0.25">
      <c r="A70" s="4" t="s">
        <v>1244</v>
      </c>
      <c r="B70">
        <v>1.25</v>
      </c>
    </row>
    <row r="71" spans="1:2" x14ac:dyDescent="0.25">
      <c r="A71" s="4" t="s">
        <v>1281</v>
      </c>
      <c r="B71">
        <v>0.6</v>
      </c>
    </row>
    <row r="72" spans="1:2" x14ac:dyDescent="0.25">
      <c r="A72" s="4" t="s">
        <v>1386</v>
      </c>
      <c r="B72">
        <v>2.13</v>
      </c>
    </row>
    <row r="73" spans="1:2" x14ac:dyDescent="0.25">
      <c r="A73" s="4" t="s">
        <v>1220</v>
      </c>
      <c r="B73">
        <v>0.75</v>
      </c>
    </row>
    <row r="74" spans="1:2" x14ac:dyDescent="0.25">
      <c r="A74" s="4" t="s">
        <v>1308</v>
      </c>
      <c r="B74">
        <v>0.94</v>
      </c>
    </row>
    <row r="75" spans="1:2" x14ac:dyDescent="0.25">
      <c r="A75" s="4" t="s">
        <v>1201</v>
      </c>
      <c r="B75">
        <v>1</v>
      </c>
    </row>
    <row r="76" spans="1:2" x14ac:dyDescent="0.25">
      <c r="A76" s="4" t="s">
        <v>1331</v>
      </c>
      <c r="B76">
        <v>0.4</v>
      </c>
    </row>
    <row r="77" spans="1:2" x14ac:dyDescent="0.25">
      <c r="A77" s="4" t="s">
        <v>1097</v>
      </c>
      <c r="B77">
        <v>1.76</v>
      </c>
    </row>
    <row r="78" spans="1:2" x14ac:dyDescent="0.25">
      <c r="A78" s="4" t="s">
        <v>1517</v>
      </c>
      <c r="B78">
        <v>0.76</v>
      </c>
    </row>
    <row r="79" spans="1:2" x14ac:dyDescent="0.25">
      <c r="A79" s="4" t="s">
        <v>1772</v>
      </c>
      <c r="B79">
        <v>0.9</v>
      </c>
    </row>
    <row r="80" spans="1:2" x14ac:dyDescent="0.25">
      <c r="A80" s="4" t="s">
        <v>726</v>
      </c>
      <c r="B80">
        <v>30.3</v>
      </c>
    </row>
    <row r="81" spans="1:2" x14ac:dyDescent="0.25">
      <c r="A81" s="4" t="s">
        <v>1065</v>
      </c>
      <c r="B81">
        <v>4.1900000000000004</v>
      </c>
    </row>
    <row r="82" spans="1:2" x14ac:dyDescent="0.25">
      <c r="A82" s="4" t="s">
        <v>1292</v>
      </c>
      <c r="B82">
        <v>1.38</v>
      </c>
    </row>
    <row r="83" spans="1:2" x14ac:dyDescent="0.25">
      <c r="A83" s="4" t="s">
        <v>457</v>
      </c>
      <c r="B83">
        <v>0.65</v>
      </c>
    </row>
    <row r="84" spans="1:2" x14ac:dyDescent="0.25">
      <c r="A84" s="4" t="s">
        <v>282</v>
      </c>
      <c r="B84">
        <v>0.73</v>
      </c>
    </row>
    <row r="85" spans="1:2" x14ac:dyDescent="0.25">
      <c r="A85" s="4" t="s">
        <v>553</v>
      </c>
      <c r="B85">
        <v>0</v>
      </c>
    </row>
    <row r="86" spans="1:2" x14ac:dyDescent="0.25">
      <c r="A86" s="4" t="s">
        <v>1305</v>
      </c>
      <c r="B86">
        <v>2.91</v>
      </c>
    </row>
    <row r="87" spans="1:2" x14ac:dyDescent="0.25">
      <c r="A87" s="4" t="s">
        <v>1583</v>
      </c>
      <c r="B87">
        <v>0.38</v>
      </c>
    </row>
    <row r="88" spans="1:2" x14ac:dyDescent="0.25">
      <c r="A88" s="4" t="s">
        <v>1448</v>
      </c>
      <c r="B88">
        <v>2.25</v>
      </c>
    </row>
    <row r="89" spans="1:2" x14ac:dyDescent="0.25">
      <c r="A89" s="4" t="s">
        <v>1755</v>
      </c>
      <c r="B89">
        <v>0.6</v>
      </c>
    </row>
    <row r="90" spans="1:2" x14ac:dyDescent="0.25">
      <c r="A90" s="4" t="s">
        <v>565</v>
      </c>
      <c r="B90">
        <v>0.43</v>
      </c>
    </row>
    <row r="91" spans="1:2" x14ac:dyDescent="0.25">
      <c r="A91" s="4" t="s">
        <v>650</v>
      </c>
      <c r="B91">
        <v>0.23</v>
      </c>
    </row>
    <row r="92" spans="1:2" x14ac:dyDescent="0.25">
      <c r="A92" s="4" t="s">
        <v>36</v>
      </c>
      <c r="B92">
        <v>14.35</v>
      </c>
    </row>
    <row r="93" spans="1:2" x14ac:dyDescent="0.25">
      <c r="A93" s="4" t="s">
        <v>315</v>
      </c>
      <c r="B93">
        <v>1.39</v>
      </c>
    </row>
    <row r="94" spans="1:2" x14ac:dyDescent="0.25">
      <c r="A94" s="4" t="s">
        <v>275</v>
      </c>
      <c r="B94">
        <v>1.01</v>
      </c>
    </row>
    <row r="95" spans="1:2" x14ac:dyDescent="0.25">
      <c r="A95" s="4" t="s">
        <v>502</v>
      </c>
      <c r="B95">
        <v>0.5</v>
      </c>
    </row>
    <row r="96" spans="1:2" x14ac:dyDescent="0.25">
      <c r="A96" s="4" t="s">
        <v>110</v>
      </c>
      <c r="B96">
        <v>29.16</v>
      </c>
    </row>
    <row r="97" spans="1:2" x14ac:dyDescent="0.25">
      <c r="A97" s="4" t="s">
        <v>152</v>
      </c>
      <c r="B97">
        <v>3.07</v>
      </c>
    </row>
    <row r="98" spans="1:2" x14ac:dyDescent="0.25">
      <c r="A98" s="4" t="s">
        <v>562</v>
      </c>
      <c r="B98">
        <v>0.36</v>
      </c>
    </row>
    <row r="99" spans="1:2" x14ac:dyDescent="0.25">
      <c r="A99" s="4" t="s">
        <v>334</v>
      </c>
      <c r="B99">
        <v>1.28</v>
      </c>
    </row>
    <row r="100" spans="1:2" x14ac:dyDescent="0.25">
      <c r="A100" s="4" t="s">
        <v>470</v>
      </c>
      <c r="B100">
        <v>1.54</v>
      </c>
    </row>
    <row r="101" spans="1:2" x14ac:dyDescent="0.25">
      <c r="A101" s="4" t="s">
        <v>45</v>
      </c>
      <c r="B101">
        <v>24.12</v>
      </c>
    </row>
    <row r="102" spans="1:2" x14ac:dyDescent="0.25">
      <c r="A102" s="4" t="s">
        <v>121</v>
      </c>
      <c r="B102">
        <v>3.13</v>
      </c>
    </row>
    <row r="103" spans="1:2" x14ac:dyDescent="0.25">
      <c r="A103" s="4" t="s">
        <v>748</v>
      </c>
      <c r="B103">
        <v>1.81</v>
      </c>
    </row>
    <row r="104" spans="1:2" x14ac:dyDescent="0.25">
      <c r="A104" s="4" t="s">
        <v>779</v>
      </c>
      <c r="B104">
        <v>1.44</v>
      </c>
    </row>
    <row r="105" spans="1:2" x14ac:dyDescent="0.25">
      <c r="A105" s="4" t="s">
        <v>954</v>
      </c>
      <c r="B105">
        <v>2.83</v>
      </c>
    </row>
    <row r="106" spans="1:2" x14ac:dyDescent="0.25">
      <c r="A106" s="4" t="s">
        <v>735</v>
      </c>
      <c r="B106">
        <v>2.9</v>
      </c>
    </row>
    <row r="107" spans="1:2" x14ac:dyDescent="0.25">
      <c r="A107" s="4" t="s">
        <v>702</v>
      </c>
      <c r="B107">
        <v>4.5599999999999996</v>
      </c>
    </row>
    <row r="108" spans="1:2" x14ac:dyDescent="0.25">
      <c r="A108" s="4" t="s">
        <v>751</v>
      </c>
      <c r="B108">
        <v>8.23</v>
      </c>
    </row>
    <row r="109" spans="1:2" x14ac:dyDescent="0.25">
      <c r="A109" s="4" t="s">
        <v>868</v>
      </c>
      <c r="B109">
        <v>3.66</v>
      </c>
    </row>
    <row r="110" spans="1:2" x14ac:dyDescent="0.25">
      <c r="A110" s="4" t="s">
        <v>1107</v>
      </c>
      <c r="B110">
        <v>0.9</v>
      </c>
    </row>
    <row r="111" spans="1:2" x14ac:dyDescent="0.25">
      <c r="A111" s="4" t="s">
        <v>907</v>
      </c>
      <c r="B111">
        <v>4.68</v>
      </c>
    </row>
    <row r="112" spans="1:2" x14ac:dyDescent="0.25">
      <c r="A112" s="4" t="s">
        <v>947</v>
      </c>
      <c r="B112">
        <v>1.49</v>
      </c>
    </row>
    <row r="113" spans="1:2" x14ac:dyDescent="0.25">
      <c r="A113" s="4" t="s">
        <v>1044</v>
      </c>
      <c r="B113">
        <v>0.66</v>
      </c>
    </row>
    <row r="114" spans="1:2" x14ac:dyDescent="0.25">
      <c r="A114" s="4" t="s">
        <v>1141</v>
      </c>
      <c r="B114">
        <v>0.82</v>
      </c>
    </row>
    <row r="115" spans="1:2" x14ac:dyDescent="0.25">
      <c r="A115" s="4" t="s">
        <v>1523</v>
      </c>
      <c r="B115">
        <v>0.51</v>
      </c>
    </row>
    <row r="116" spans="1:2" x14ac:dyDescent="0.25">
      <c r="A116" s="4" t="s">
        <v>815</v>
      </c>
      <c r="B116">
        <v>3.27</v>
      </c>
    </row>
    <row r="117" spans="1:2" x14ac:dyDescent="0.25">
      <c r="A117" s="4" t="s">
        <v>795</v>
      </c>
      <c r="B117">
        <v>0.66</v>
      </c>
    </row>
    <row r="118" spans="1:2" x14ac:dyDescent="0.25">
      <c r="A118" s="4" t="s">
        <v>830</v>
      </c>
      <c r="B118">
        <v>7.64</v>
      </c>
    </row>
    <row r="119" spans="1:2" x14ac:dyDescent="0.25">
      <c r="A119" s="4" t="s">
        <v>930</v>
      </c>
      <c r="B119">
        <v>5.17</v>
      </c>
    </row>
    <row r="120" spans="1:2" x14ac:dyDescent="0.25">
      <c r="A120" s="4" t="s">
        <v>721</v>
      </c>
      <c r="B120">
        <v>1.67</v>
      </c>
    </row>
    <row r="121" spans="1:2" x14ac:dyDescent="0.25">
      <c r="A121" s="4" t="s">
        <v>705</v>
      </c>
      <c r="B121">
        <v>15.84</v>
      </c>
    </row>
    <row r="122" spans="1:2" x14ac:dyDescent="0.25">
      <c r="A122" s="4" t="s">
        <v>1864</v>
      </c>
      <c r="B122">
        <v>0.14000000000000001</v>
      </c>
    </row>
    <row r="123" spans="1:2" x14ac:dyDescent="0.25">
      <c r="A123" s="4" t="s">
        <v>695</v>
      </c>
      <c r="B123">
        <v>53.06</v>
      </c>
    </row>
    <row r="124" spans="1:2" x14ac:dyDescent="0.25">
      <c r="A124" s="4" t="s">
        <v>2452</v>
      </c>
      <c r="B124">
        <v>0.53</v>
      </c>
    </row>
    <row r="125" spans="1:2" x14ac:dyDescent="0.25">
      <c r="A125" s="4" t="s">
        <v>1650</v>
      </c>
      <c r="B125">
        <v>0</v>
      </c>
    </row>
    <row r="126" spans="1:2" x14ac:dyDescent="0.25">
      <c r="A126" s="4" t="s">
        <v>1723</v>
      </c>
      <c r="B126">
        <v>0.1</v>
      </c>
    </row>
    <row r="127" spans="1:2" x14ac:dyDescent="0.25">
      <c r="A127" s="4" t="s">
        <v>1889</v>
      </c>
      <c r="B127">
        <v>0</v>
      </c>
    </row>
    <row r="128" spans="1:2" x14ac:dyDescent="0.25">
      <c r="A128" s="4" t="s">
        <v>1266</v>
      </c>
      <c r="B128">
        <v>0.28000000000000003</v>
      </c>
    </row>
    <row r="129" spans="1:2" x14ac:dyDescent="0.25">
      <c r="A129" s="4" t="s">
        <v>1207</v>
      </c>
      <c r="B129">
        <v>0.21</v>
      </c>
    </row>
    <row r="130" spans="1:2" x14ac:dyDescent="0.25">
      <c r="A130" s="4" t="s">
        <v>2676</v>
      </c>
      <c r="B130">
        <v>0.43</v>
      </c>
    </row>
    <row r="131" spans="1:2" x14ac:dyDescent="0.25">
      <c r="A131" s="4" t="s">
        <v>2294</v>
      </c>
      <c r="B131">
        <v>1.64</v>
      </c>
    </row>
    <row r="132" spans="1:2" x14ac:dyDescent="0.25">
      <c r="A132" s="4" t="s">
        <v>2124</v>
      </c>
      <c r="B132">
        <v>4.2</v>
      </c>
    </row>
    <row r="133" spans="1:2" x14ac:dyDescent="0.25">
      <c r="A133" s="4" t="s">
        <v>2189</v>
      </c>
      <c r="B133">
        <v>0.74</v>
      </c>
    </row>
    <row r="134" spans="1:2" x14ac:dyDescent="0.25">
      <c r="A134" s="4" t="s">
        <v>2855</v>
      </c>
      <c r="B134">
        <v>0.4</v>
      </c>
    </row>
    <row r="135" spans="1:2" x14ac:dyDescent="0.25">
      <c r="A135" s="4" t="s">
        <v>2486</v>
      </c>
      <c r="B135">
        <v>0.84</v>
      </c>
    </row>
    <row r="136" spans="1:2" x14ac:dyDescent="0.25">
      <c r="A136" s="4" t="s">
        <v>2510</v>
      </c>
      <c r="B136">
        <v>1.18</v>
      </c>
    </row>
    <row r="137" spans="1:2" x14ac:dyDescent="0.25">
      <c r="A137" s="4" t="s">
        <v>2819</v>
      </c>
      <c r="B137">
        <v>0.59</v>
      </c>
    </row>
    <row r="138" spans="1:2" x14ac:dyDescent="0.25">
      <c r="A138" s="4" t="s">
        <v>2000</v>
      </c>
      <c r="B138">
        <v>1.03</v>
      </c>
    </row>
    <row r="139" spans="1:2" x14ac:dyDescent="0.25">
      <c r="A139" s="4" t="s">
        <v>1956</v>
      </c>
      <c r="B139">
        <v>7.2</v>
      </c>
    </row>
    <row r="140" spans="1:2" x14ac:dyDescent="0.25">
      <c r="A140" s="4" t="s">
        <v>1959</v>
      </c>
      <c r="B140">
        <v>8.49</v>
      </c>
    </row>
    <row r="141" spans="1:2" x14ac:dyDescent="0.25">
      <c r="A141" s="4" t="s">
        <v>2147</v>
      </c>
      <c r="B141">
        <v>0.59</v>
      </c>
    </row>
    <row r="142" spans="1:2" x14ac:dyDescent="0.25">
      <c r="A142" s="4" t="s">
        <v>2165</v>
      </c>
      <c r="B142">
        <v>0.54</v>
      </c>
    </row>
    <row r="143" spans="1:2" x14ac:dyDescent="0.25">
      <c r="A143" s="4" t="s">
        <v>2025</v>
      </c>
      <c r="B143">
        <v>2.86</v>
      </c>
    </row>
    <row r="144" spans="1:2" x14ac:dyDescent="0.25">
      <c r="A144" s="4" t="s">
        <v>1997</v>
      </c>
      <c r="B144">
        <v>11.05</v>
      </c>
    </row>
    <row r="145" spans="1:2" x14ac:dyDescent="0.25">
      <c r="A145" s="4" t="s">
        <v>2010</v>
      </c>
      <c r="B145">
        <v>5.41</v>
      </c>
    </row>
    <row r="146" spans="1:2" x14ac:dyDescent="0.25">
      <c r="A146" s="4" t="s">
        <v>2346</v>
      </c>
      <c r="B146">
        <v>0.94</v>
      </c>
    </row>
    <row r="147" spans="1:2" x14ac:dyDescent="0.25">
      <c r="A147" s="4" t="s">
        <v>2302</v>
      </c>
      <c r="B147">
        <v>0.6</v>
      </c>
    </row>
    <row r="148" spans="1:2" x14ac:dyDescent="0.25">
      <c r="A148" s="4" t="s">
        <v>2035</v>
      </c>
      <c r="B148">
        <v>5.83</v>
      </c>
    </row>
    <row r="149" spans="1:2" x14ac:dyDescent="0.25">
      <c r="A149" s="4" t="s">
        <v>1970</v>
      </c>
      <c r="B149">
        <v>0.6</v>
      </c>
    </row>
    <row r="150" spans="1:2" x14ac:dyDescent="0.25">
      <c r="A150" s="4" t="s">
        <v>2174</v>
      </c>
      <c r="B150">
        <v>0.51</v>
      </c>
    </row>
    <row r="151" spans="1:2" x14ac:dyDescent="0.25">
      <c r="A151" s="4" t="s">
        <v>2722</v>
      </c>
      <c r="B151">
        <v>1.69</v>
      </c>
    </row>
    <row r="152" spans="1:2" x14ac:dyDescent="0.25">
      <c r="A152" s="4" t="s">
        <v>2771</v>
      </c>
      <c r="B152">
        <v>0.27</v>
      </c>
    </row>
    <row r="153" spans="1:2" x14ac:dyDescent="0.25">
      <c r="A153" s="4" t="s">
        <v>2194</v>
      </c>
      <c r="B153">
        <v>1.87</v>
      </c>
    </row>
    <row r="154" spans="1:2" x14ac:dyDescent="0.25">
      <c r="A154" s="4" t="s">
        <v>2479</v>
      </c>
      <c r="B154">
        <v>0.17</v>
      </c>
    </row>
    <row r="155" spans="1:2" x14ac:dyDescent="0.25">
      <c r="A155" s="4" t="s">
        <v>2501</v>
      </c>
      <c r="B155">
        <v>1.24</v>
      </c>
    </row>
    <row r="156" spans="1:2" x14ac:dyDescent="0.25">
      <c r="A156" s="4" t="s">
        <v>2709</v>
      </c>
      <c r="B156">
        <v>0.54</v>
      </c>
    </row>
    <row r="157" spans="1:2" x14ac:dyDescent="0.25">
      <c r="A157" s="4" t="s">
        <v>2333</v>
      </c>
      <c r="B157">
        <v>1.62</v>
      </c>
    </row>
    <row r="158" spans="1:2" x14ac:dyDescent="0.25">
      <c r="A158" s="4" t="s">
        <v>2405</v>
      </c>
      <c r="B158">
        <v>0.39</v>
      </c>
    </row>
    <row r="159" spans="1:2" x14ac:dyDescent="0.25">
      <c r="A159" s="4" t="s">
        <v>2032</v>
      </c>
      <c r="B159">
        <v>2.2000000000000002</v>
      </c>
    </row>
    <row r="160" spans="1:2" x14ac:dyDescent="0.25">
      <c r="A160" s="4" t="s">
        <v>1965</v>
      </c>
      <c r="B160">
        <v>5.39</v>
      </c>
    </row>
    <row r="161" spans="1:2" x14ac:dyDescent="0.25">
      <c r="A161" s="4" t="s">
        <v>2112</v>
      </c>
      <c r="B161">
        <v>0.47</v>
      </c>
    </row>
    <row r="162" spans="1:2" x14ac:dyDescent="0.25">
      <c r="A162" s="4" t="s">
        <v>2067</v>
      </c>
      <c r="B162">
        <v>5.82</v>
      </c>
    </row>
    <row r="163" spans="1:2" x14ac:dyDescent="0.25">
      <c r="A163" s="4" t="s">
        <v>1988</v>
      </c>
      <c r="B163">
        <v>7.92</v>
      </c>
    </row>
    <row r="164" spans="1:2" x14ac:dyDescent="0.25">
      <c r="A164" s="4" t="s">
        <v>2353</v>
      </c>
      <c r="B164">
        <v>1.26</v>
      </c>
    </row>
    <row r="165" spans="1:2" x14ac:dyDescent="0.25">
      <c r="A165" s="4" t="s">
        <v>1979</v>
      </c>
      <c r="B165">
        <v>4.49</v>
      </c>
    </row>
    <row r="166" spans="1:2" x14ac:dyDescent="0.25">
      <c r="A166" s="4" t="s">
        <v>2047</v>
      </c>
      <c r="B166">
        <v>5.3</v>
      </c>
    </row>
    <row r="167" spans="1:2" x14ac:dyDescent="0.25">
      <c r="A167" s="4" t="s">
        <v>2398</v>
      </c>
      <c r="B167">
        <v>1.05</v>
      </c>
    </row>
    <row r="168" spans="1:2" x14ac:dyDescent="0.25">
      <c r="A168" s="4" t="s">
        <v>2639</v>
      </c>
      <c r="B168">
        <v>0.47</v>
      </c>
    </row>
    <row r="169" spans="1:2" x14ac:dyDescent="0.25">
      <c r="A169" s="4" t="s">
        <v>1953</v>
      </c>
      <c r="B169">
        <v>7.41</v>
      </c>
    </row>
    <row r="170" spans="1:2" x14ac:dyDescent="0.25">
      <c r="A170" s="4" t="s">
        <v>2007</v>
      </c>
      <c r="B170">
        <v>5.75</v>
      </c>
    </row>
    <row r="171" spans="1:2" x14ac:dyDescent="0.25">
      <c r="A171" s="4" t="s">
        <v>2364</v>
      </c>
      <c r="B171">
        <v>0.43</v>
      </c>
    </row>
    <row r="172" spans="1:2" x14ac:dyDescent="0.25">
      <c r="A172" s="4" t="s">
        <v>2101</v>
      </c>
      <c r="B172">
        <v>3.35</v>
      </c>
    </row>
    <row r="173" spans="1:2" x14ac:dyDescent="0.25">
      <c r="A173" s="4" t="s">
        <v>1994</v>
      </c>
      <c r="B173">
        <v>11.87</v>
      </c>
    </row>
    <row r="174" spans="1:2" x14ac:dyDescent="0.25">
      <c r="A174" s="4" t="s">
        <v>2367</v>
      </c>
      <c r="B174">
        <v>0.19</v>
      </c>
    </row>
    <row r="175" spans="1:2" x14ac:dyDescent="0.25">
      <c r="A175" s="4" t="s">
        <v>2160</v>
      </c>
      <c r="B175">
        <v>0.39</v>
      </c>
    </row>
    <row r="176" spans="1:2" x14ac:dyDescent="0.25">
      <c r="A176" s="4" t="s">
        <v>2213</v>
      </c>
      <c r="B176">
        <v>1.59</v>
      </c>
    </row>
    <row r="177" spans="1:2" x14ac:dyDescent="0.25">
      <c r="A177" s="4" t="s">
        <v>2810</v>
      </c>
      <c r="B177">
        <v>0.33</v>
      </c>
    </row>
    <row r="178" spans="1:2" x14ac:dyDescent="0.25">
      <c r="A178" s="4" t="s">
        <v>2074</v>
      </c>
      <c r="B178">
        <v>3.56</v>
      </c>
    </row>
    <row r="179" spans="1:2" x14ac:dyDescent="0.25">
      <c r="A179" s="4" t="s">
        <v>2685</v>
      </c>
      <c r="B179">
        <v>0.08</v>
      </c>
    </row>
    <row r="180" spans="1:2" x14ac:dyDescent="0.25">
      <c r="A180" s="4" t="s">
        <v>2572</v>
      </c>
      <c r="B180">
        <v>0</v>
      </c>
    </row>
    <row r="181" spans="1:2" x14ac:dyDescent="0.25">
      <c r="A181" s="4" t="s">
        <v>2840</v>
      </c>
      <c r="B181">
        <v>0.48</v>
      </c>
    </row>
    <row r="182" spans="1:2" x14ac:dyDescent="0.25">
      <c r="A182" s="4" t="s">
        <v>2121</v>
      </c>
      <c r="B182">
        <v>2.2000000000000002</v>
      </c>
    </row>
    <row r="183" spans="1:2" x14ac:dyDescent="0.25">
      <c r="A183" s="4" t="s">
        <v>2694</v>
      </c>
      <c r="B183">
        <v>1.6</v>
      </c>
    </row>
    <row r="184" spans="1:2" x14ac:dyDescent="0.25">
      <c r="A184" s="4" t="s">
        <v>2636</v>
      </c>
      <c r="B184">
        <v>0.55000000000000004</v>
      </c>
    </row>
    <row r="185" spans="1:2" x14ac:dyDescent="0.25">
      <c r="A185" s="4" t="s">
        <v>1991</v>
      </c>
      <c r="B185">
        <v>8.2200000000000006</v>
      </c>
    </row>
    <row r="186" spans="1:2" x14ac:dyDescent="0.25">
      <c r="A186" s="4" t="s">
        <v>2038</v>
      </c>
      <c r="B186">
        <v>2.86</v>
      </c>
    </row>
    <row r="187" spans="1:2" x14ac:dyDescent="0.25">
      <c r="A187" s="4" t="s">
        <v>1962</v>
      </c>
      <c r="B187">
        <v>11.29</v>
      </c>
    </row>
    <row r="188" spans="1:2" x14ac:dyDescent="0.25">
      <c r="A188" s="4" t="s">
        <v>2144</v>
      </c>
      <c r="B188">
        <v>1.33</v>
      </c>
    </row>
    <row r="189" spans="1:2" x14ac:dyDescent="0.25">
      <c r="A189" s="4" t="s">
        <v>2866</v>
      </c>
      <c r="B189">
        <v>0.49</v>
      </c>
    </row>
    <row r="190" spans="1:2" x14ac:dyDescent="0.25">
      <c r="A190" s="4" t="s">
        <v>2131</v>
      </c>
      <c r="B190">
        <v>1.1299999999999999</v>
      </c>
    </row>
    <row r="191" spans="1:2" x14ac:dyDescent="0.25">
      <c r="A191" s="4" t="s">
        <v>2054</v>
      </c>
      <c r="B191">
        <v>3.02</v>
      </c>
    </row>
    <row r="192" spans="1:2" x14ac:dyDescent="0.25">
      <c r="A192" s="4" t="s">
        <v>2577</v>
      </c>
      <c r="B192">
        <v>0.9</v>
      </c>
    </row>
    <row r="193" spans="1:2" x14ac:dyDescent="0.25">
      <c r="A193" s="4" t="s">
        <v>2265</v>
      </c>
      <c r="B193">
        <v>2.62</v>
      </c>
    </row>
    <row r="194" spans="1:2" x14ac:dyDescent="0.25">
      <c r="A194" s="4" t="s">
        <v>2202</v>
      </c>
      <c r="B194">
        <v>0.09</v>
      </c>
    </row>
    <row r="195" spans="1:2" x14ac:dyDescent="0.25">
      <c r="A195" s="4" t="s">
        <v>2297</v>
      </c>
      <c r="B195">
        <v>5.0999999999999996</v>
      </c>
    </row>
    <row r="196" spans="1:2" x14ac:dyDescent="0.25">
      <c r="A196" s="4" t="s">
        <v>2199</v>
      </c>
      <c r="B196">
        <v>4.49</v>
      </c>
    </row>
    <row r="197" spans="1:2" x14ac:dyDescent="0.25">
      <c r="A197" s="4" t="s">
        <v>1558</v>
      </c>
      <c r="B197">
        <v>0.56999999999999995</v>
      </c>
    </row>
    <row r="198" spans="1:2" x14ac:dyDescent="0.25">
      <c r="A198" s="4" t="s">
        <v>1886</v>
      </c>
      <c r="B198">
        <v>0.57999999999999996</v>
      </c>
    </row>
    <row r="199" spans="1:2" x14ac:dyDescent="0.25">
      <c r="A199" s="4" t="s">
        <v>1198</v>
      </c>
      <c r="B199">
        <v>0.92</v>
      </c>
    </row>
    <row r="200" spans="1:2" x14ac:dyDescent="0.25">
      <c r="A200" s="4" t="s">
        <v>1419</v>
      </c>
      <c r="B200">
        <v>0</v>
      </c>
    </row>
    <row r="201" spans="1:2" x14ac:dyDescent="0.25">
      <c r="A201" s="4" t="s">
        <v>1837</v>
      </c>
      <c r="B201">
        <v>0</v>
      </c>
    </row>
    <row r="202" spans="1:2" x14ac:dyDescent="0.25">
      <c r="A202" s="4" t="s">
        <v>1236</v>
      </c>
      <c r="B202">
        <v>0.05</v>
      </c>
    </row>
    <row r="203" spans="1:2" x14ac:dyDescent="0.25">
      <c r="A203" s="4" t="s">
        <v>1565</v>
      </c>
      <c r="B203">
        <v>0</v>
      </c>
    </row>
    <row r="204" spans="1:2" x14ac:dyDescent="0.25">
      <c r="A204" s="4" t="s">
        <v>1827</v>
      </c>
      <c r="B204">
        <v>0.53</v>
      </c>
    </row>
    <row r="205" spans="1:2" x14ac:dyDescent="0.25">
      <c r="A205" s="4" t="s">
        <v>1468</v>
      </c>
      <c r="B205">
        <v>0.84</v>
      </c>
    </row>
    <row r="206" spans="1:2" x14ac:dyDescent="0.25">
      <c r="A206" s="4" t="s">
        <v>1353</v>
      </c>
      <c r="B206">
        <v>1.24</v>
      </c>
    </row>
    <row r="207" spans="1:2" x14ac:dyDescent="0.25">
      <c r="A207" s="4" t="s">
        <v>1326</v>
      </c>
      <c r="B207">
        <v>0.23</v>
      </c>
    </row>
    <row r="208" spans="1:2" x14ac:dyDescent="0.25">
      <c r="A208" s="4" t="s">
        <v>1459</v>
      </c>
      <c r="B208">
        <v>0.1</v>
      </c>
    </row>
    <row r="209" spans="1:2" x14ac:dyDescent="0.25">
      <c r="A209" s="4" t="s">
        <v>1926</v>
      </c>
      <c r="B209">
        <v>0</v>
      </c>
    </row>
    <row r="210" spans="1:2" x14ac:dyDescent="0.25">
      <c r="A210" s="4" t="s">
        <v>1204</v>
      </c>
      <c r="B210">
        <v>0</v>
      </c>
    </row>
    <row r="211" spans="1:2" x14ac:dyDescent="0.25">
      <c r="A211" s="4" t="s">
        <v>1903</v>
      </c>
      <c r="B211">
        <v>0.1</v>
      </c>
    </row>
    <row r="212" spans="1:2" x14ac:dyDescent="0.25">
      <c r="A212" s="4" t="s">
        <v>1477</v>
      </c>
      <c r="B212">
        <v>0.35</v>
      </c>
    </row>
    <row r="213" spans="1:2" x14ac:dyDescent="0.25">
      <c r="A213" s="4" t="s">
        <v>1645</v>
      </c>
      <c r="B213">
        <v>0.39</v>
      </c>
    </row>
    <row r="214" spans="1:2" x14ac:dyDescent="0.25">
      <c r="A214" s="4" t="s">
        <v>1782</v>
      </c>
      <c r="B214">
        <v>0</v>
      </c>
    </row>
    <row r="215" spans="1:2" x14ac:dyDescent="0.25">
      <c r="A215" s="4" t="s">
        <v>2911</v>
      </c>
      <c r="B215">
        <v>698.68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1A857-B879-437B-AE6F-5F26B77BA723}">
  <dimension ref="A2:B215"/>
  <sheetViews>
    <sheetView zoomScale="74" workbookViewId="0">
      <selection activeCell="D27" sqref="D27"/>
    </sheetView>
  </sheetViews>
  <sheetFormatPr defaultRowHeight="15.75" x14ac:dyDescent="0.25"/>
  <cols>
    <col min="1" max="1" width="121.875" bestFit="1" customWidth="1"/>
    <col min="2" max="2" width="20.625" bestFit="1" customWidth="1"/>
  </cols>
  <sheetData>
    <row r="2" spans="1:2" x14ac:dyDescent="0.25">
      <c r="A2" s="5" t="s">
        <v>2915</v>
      </c>
    </row>
    <row r="3" spans="1:2" x14ac:dyDescent="0.25">
      <c r="A3" s="3" t="s">
        <v>2910</v>
      </c>
      <c r="B3" t="s">
        <v>2914</v>
      </c>
    </row>
    <row r="4" spans="1:2" x14ac:dyDescent="0.25">
      <c r="A4" s="4" t="s">
        <v>2260</v>
      </c>
      <c r="B4">
        <v>1</v>
      </c>
    </row>
    <row r="5" spans="1:2" x14ac:dyDescent="0.25">
      <c r="A5" s="4" t="s">
        <v>1341</v>
      </c>
      <c r="B5">
        <v>2</v>
      </c>
    </row>
    <row r="6" spans="1:2" x14ac:dyDescent="0.25">
      <c r="A6" s="4" t="s">
        <v>1745</v>
      </c>
      <c r="B6">
        <v>1</v>
      </c>
    </row>
    <row r="7" spans="1:2" x14ac:dyDescent="0.25">
      <c r="A7" s="4" t="s">
        <v>1437</v>
      </c>
      <c r="B7">
        <v>2</v>
      </c>
    </row>
    <row r="8" spans="1:2" x14ac:dyDescent="0.25">
      <c r="A8" s="4" t="s">
        <v>1630</v>
      </c>
      <c r="B8">
        <v>2</v>
      </c>
    </row>
    <row r="9" spans="1:2" x14ac:dyDescent="0.25">
      <c r="A9" s="4" t="s">
        <v>1534</v>
      </c>
      <c r="B9">
        <v>2</v>
      </c>
    </row>
    <row r="10" spans="1:2" x14ac:dyDescent="0.25">
      <c r="A10" s="4" t="s">
        <v>837</v>
      </c>
      <c r="B10">
        <v>3</v>
      </c>
    </row>
    <row r="11" spans="1:2" x14ac:dyDescent="0.25">
      <c r="A11" s="4" t="s">
        <v>483</v>
      </c>
      <c r="B11">
        <v>1</v>
      </c>
    </row>
    <row r="12" spans="1:2" x14ac:dyDescent="0.25">
      <c r="A12" s="4" t="s">
        <v>1482</v>
      </c>
      <c r="B12">
        <v>2</v>
      </c>
    </row>
    <row r="13" spans="1:2" x14ac:dyDescent="0.25">
      <c r="A13" s="4" t="s">
        <v>1732</v>
      </c>
      <c r="B13">
        <v>1</v>
      </c>
    </row>
    <row r="14" spans="1:2" x14ac:dyDescent="0.25">
      <c r="A14" s="4" t="s">
        <v>10</v>
      </c>
      <c r="B14">
        <v>233</v>
      </c>
    </row>
    <row r="15" spans="1:2" x14ac:dyDescent="0.25">
      <c r="A15" s="4" t="s">
        <v>1272</v>
      </c>
      <c r="B15">
        <v>3</v>
      </c>
    </row>
    <row r="16" spans="1:2" x14ac:dyDescent="0.25">
      <c r="A16" s="4" t="s">
        <v>1929</v>
      </c>
      <c r="B16">
        <v>1</v>
      </c>
    </row>
    <row r="17" spans="1:2" x14ac:dyDescent="0.25">
      <c r="A17" s="4" t="s">
        <v>1164</v>
      </c>
      <c r="B17">
        <v>11</v>
      </c>
    </row>
    <row r="18" spans="1:2" x14ac:dyDescent="0.25">
      <c r="A18" s="4" t="s">
        <v>1250</v>
      </c>
      <c r="B18">
        <v>2</v>
      </c>
    </row>
    <row r="19" spans="1:2" x14ac:dyDescent="0.25">
      <c r="A19" s="4" t="s">
        <v>1269</v>
      </c>
      <c r="B19">
        <v>8</v>
      </c>
    </row>
    <row r="20" spans="1:2" x14ac:dyDescent="0.25">
      <c r="A20" s="4" t="s">
        <v>1214</v>
      </c>
      <c r="B20">
        <v>10</v>
      </c>
    </row>
    <row r="21" spans="1:2" x14ac:dyDescent="0.25">
      <c r="A21" s="4" t="s">
        <v>1193</v>
      </c>
      <c r="B21">
        <v>5</v>
      </c>
    </row>
    <row r="22" spans="1:2" x14ac:dyDescent="0.25">
      <c r="A22" s="4" t="s">
        <v>1161</v>
      </c>
      <c r="B22">
        <v>24</v>
      </c>
    </row>
    <row r="23" spans="1:2" x14ac:dyDescent="0.25">
      <c r="A23" s="4" t="s">
        <v>1550</v>
      </c>
      <c r="B23">
        <v>1</v>
      </c>
    </row>
    <row r="24" spans="1:2" x14ac:dyDescent="0.25">
      <c r="A24" s="4" t="s">
        <v>1451</v>
      </c>
      <c r="B24">
        <v>6</v>
      </c>
    </row>
    <row r="25" spans="1:2" x14ac:dyDescent="0.25">
      <c r="A25" s="4" t="s">
        <v>1072</v>
      </c>
      <c r="B25">
        <v>3</v>
      </c>
    </row>
    <row r="26" spans="1:2" x14ac:dyDescent="0.25">
      <c r="A26" s="4" t="s">
        <v>1541</v>
      </c>
      <c r="B26">
        <v>2</v>
      </c>
    </row>
    <row r="27" spans="1:2" x14ac:dyDescent="0.25">
      <c r="A27" s="4" t="s">
        <v>1169</v>
      </c>
      <c r="B27">
        <v>14</v>
      </c>
    </row>
    <row r="28" spans="1:2" x14ac:dyDescent="0.25">
      <c r="A28" s="4" t="s">
        <v>1607</v>
      </c>
      <c r="B28">
        <v>5</v>
      </c>
    </row>
    <row r="29" spans="1:2" x14ac:dyDescent="0.25">
      <c r="A29" s="4" t="s">
        <v>1174</v>
      </c>
      <c r="B29">
        <v>3</v>
      </c>
    </row>
    <row r="30" spans="1:2" x14ac:dyDescent="0.25">
      <c r="A30" s="4" t="s">
        <v>1408</v>
      </c>
      <c r="B30">
        <v>3</v>
      </c>
    </row>
    <row r="31" spans="1:2" x14ac:dyDescent="0.25">
      <c r="A31" s="4" t="s">
        <v>1748</v>
      </c>
      <c r="B31">
        <v>3</v>
      </c>
    </row>
    <row r="32" spans="1:2" x14ac:dyDescent="0.25">
      <c r="A32" s="4" t="s">
        <v>1263</v>
      </c>
      <c r="B32">
        <v>6</v>
      </c>
    </row>
    <row r="33" spans="1:2" x14ac:dyDescent="0.25">
      <c r="A33" s="4" t="s">
        <v>1795</v>
      </c>
      <c r="B33">
        <v>3</v>
      </c>
    </row>
    <row r="34" spans="1:2" x14ac:dyDescent="0.25">
      <c r="A34" s="4" t="s">
        <v>1640</v>
      </c>
      <c r="B34">
        <v>2</v>
      </c>
    </row>
    <row r="35" spans="1:2" x14ac:dyDescent="0.25">
      <c r="A35" s="4" t="s">
        <v>1405</v>
      </c>
      <c r="B35">
        <v>5</v>
      </c>
    </row>
    <row r="36" spans="1:2" x14ac:dyDescent="0.25">
      <c r="A36" s="4" t="s">
        <v>1553</v>
      </c>
      <c r="B36">
        <v>1</v>
      </c>
    </row>
    <row r="37" spans="1:2" x14ac:dyDescent="0.25">
      <c r="A37" s="4" t="s">
        <v>1498</v>
      </c>
      <c r="B37">
        <v>1</v>
      </c>
    </row>
    <row r="38" spans="1:2" x14ac:dyDescent="0.25">
      <c r="A38" s="4" t="s">
        <v>1370</v>
      </c>
      <c r="B38">
        <v>5</v>
      </c>
    </row>
    <row r="39" spans="1:2" x14ac:dyDescent="0.25">
      <c r="A39" s="4" t="s">
        <v>1428</v>
      </c>
      <c r="B39">
        <v>5</v>
      </c>
    </row>
    <row r="40" spans="1:2" x14ac:dyDescent="0.25">
      <c r="A40" s="4" t="s">
        <v>1667</v>
      </c>
      <c r="B40">
        <v>1</v>
      </c>
    </row>
    <row r="41" spans="1:2" x14ac:dyDescent="0.25">
      <c r="A41" s="4" t="s">
        <v>1570</v>
      </c>
      <c r="B41">
        <v>3</v>
      </c>
    </row>
    <row r="42" spans="1:2" x14ac:dyDescent="0.25">
      <c r="A42" s="4" t="s">
        <v>1495</v>
      </c>
      <c r="B42">
        <v>1</v>
      </c>
    </row>
    <row r="43" spans="1:2" x14ac:dyDescent="0.25">
      <c r="A43" s="4" t="s">
        <v>1217</v>
      </c>
      <c r="B43">
        <v>6</v>
      </c>
    </row>
    <row r="44" spans="1:2" x14ac:dyDescent="0.25">
      <c r="A44" s="4" t="s">
        <v>1454</v>
      </c>
      <c r="B44">
        <v>1</v>
      </c>
    </row>
    <row r="45" spans="1:2" x14ac:dyDescent="0.25">
      <c r="A45" s="4" t="s">
        <v>1802</v>
      </c>
      <c r="B45">
        <v>1</v>
      </c>
    </row>
    <row r="46" spans="1:2" x14ac:dyDescent="0.25">
      <c r="A46" s="4" t="s">
        <v>1158</v>
      </c>
      <c r="B46">
        <v>10</v>
      </c>
    </row>
    <row r="47" spans="1:2" x14ac:dyDescent="0.25">
      <c r="A47" s="4" t="s">
        <v>1942</v>
      </c>
      <c r="B47">
        <v>1</v>
      </c>
    </row>
    <row r="48" spans="1:2" x14ac:dyDescent="0.25">
      <c r="A48" s="4" t="s">
        <v>1367</v>
      </c>
      <c r="B48">
        <v>2</v>
      </c>
    </row>
    <row r="49" spans="1:2" x14ac:dyDescent="0.25">
      <c r="A49" s="4" t="s">
        <v>1286</v>
      </c>
      <c r="B49">
        <v>1</v>
      </c>
    </row>
    <row r="50" spans="1:2" x14ac:dyDescent="0.25">
      <c r="A50" s="4" t="s">
        <v>1604</v>
      </c>
      <c r="B50">
        <v>1</v>
      </c>
    </row>
    <row r="51" spans="1:2" x14ac:dyDescent="0.25">
      <c r="A51" s="4" t="s">
        <v>1336</v>
      </c>
      <c r="B51">
        <v>1</v>
      </c>
    </row>
    <row r="52" spans="1:2" x14ac:dyDescent="0.25">
      <c r="A52" s="4" t="s">
        <v>1807</v>
      </c>
      <c r="B52">
        <v>1</v>
      </c>
    </row>
    <row r="53" spans="1:2" x14ac:dyDescent="0.25">
      <c r="A53" s="4" t="s">
        <v>27</v>
      </c>
      <c r="B53">
        <v>18</v>
      </c>
    </row>
    <row r="54" spans="1:2" x14ac:dyDescent="0.25">
      <c r="A54" s="4" t="s">
        <v>1239</v>
      </c>
      <c r="B54">
        <v>3</v>
      </c>
    </row>
    <row r="55" spans="1:2" x14ac:dyDescent="0.25">
      <c r="A55" s="4" t="s">
        <v>1289</v>
      </c>
      <c r="B55">
        <v>9</v>
      </c>
    </row>
    <row r="56" spans="1:2" x14ac:dyDescent="0.25">
      <c r="A56" s="4" t="s">
        <v>1247</v>
      </c>
      <c r="B56">
        <v>4</v>
      </c>
    </row>
    <row r="57" spans="1:2" x14ac:dyDescent="0.25">
      <c r="A57" s="4" t="s">
        <v>1814</v>
      </c>
      <c r="B57">
        <v>1</v>
      </c>
    </row>
    <row r="58" spans="1:2" x14ac:dyDescent="0.25">
      <c r="A58" s="4" t="s">
        <v>1894</v>
      </c>
      <c r="B58">
        <v>1</v>
      </c>
    </row>
    <row r="59" spans="1:2" x14ac:dyDescent="0.25">
      <c r="A59" s="4" t="s">
        <v>1686</v>
      </c>
      <c r="B59">
        <v>3</v>
      </c>
    </row>
    <row r="60" spans="1:2" x14ac:dyDescent="0.25">
      <c r="A60" s="4" t="s">
        <v>1775</v>
      </c>
      <c r="B60">
        <v>2</v>
      </c>
    </row>
    <row r="61" spans="1:2" x14ac:dyDescent="0.25">
      <c r="A61" s="4" t="s">
        <v>1875</v>
      </c>
      <c r="B61">
        <v>1</v>
      </c>
    </row>
    <row r="62" spans="1:2" x14ac:dyDescent="0.25">
      <c r="A62" s="4" t="s">
        <v>716</v>
      </c>
      <c r="B62">
        <v>13</v>
      </c>
    </row>
    <row r="63" spans="1:2" x14ac:dyDescent="0.25">
      <c r="A63" s="4" t="s">
        <v>1520</v>
      </c>
      <c r="B63">
        <v>1</v>
      </c>
    </row>
    <row r="64" spans="1:2" x14ac:dyDescent="0.25">
      <c r="A64" s="4" t="s">
        <v>1637</v>
      </c>
      <c r="B64">
        <v>1</v>
      </c>
    </row>
    <row r="65" spans="1:2" x14ac:dyDescent="0.25">
      <c r="A65" s="4" t="s">
        <v>1381</v>
      </c>
      <c r="B65">
        <v>1</v>
      </c>
    </row>
    <row r="66" spans="1:2" x14ac:dyDescent="0.25">
      <c r="A66" s="4" t="s">
        <v>1356</v>
      </c>
      <c r="B66">
        <v>1</v>
      </c>
    </row>
    <row r="67" spans="1:2" x14ac:dyDescent="0.25">
      <c r="A67" s="4" t="s">
        <v>1830</v>
      </c>
      <c r="B67">
        <v>1</v>
      </c>
    </row>
    <row r="68" spans="1:2" x14ac:dyDescent="0.25">
      <c r="A68" s="4" t="s">
        <v>1348</v>
      </c>
      <c r="B68">
        <v>1</v>
      </c>
    </row>
    <row r="69" spans="1:2" x14ac:dyDescent="0.25">
      <c r="A69" s="4" t="s">
        <v>1227</v>
      </c>
      <c r="B69">
        <v>2</v>
      </c>
    </row>
    <row r="70" spans="1:2" x14ac:dyDescent="0.25">
      <c r="A70" s="4" t="s">
        <v>1244</v>
      </c>
      <c r="B70">
        <v>2</v>
      </c>
    </row>
    <row r="71" spans="1:2" x14ac:dyDescent="0.25">
      <c r="A71" s="4" t="s">
        <v>1281</v>
      </c>
      <c r="B71">
        <v>1</v>
      </c>
    </row>
    <row r="72" spans="1:2" x14ac:dyDescent="0.25">
      <c r="A72" s="4" t="s">
        <v>1386</v>
      </c>
      <c r="B72">
        <v>5</v>
      </c>
    </row>
    <row r="73" spans="1:2" x14ac:dyDescent="0.25">
      <c r="A73" s="4" t="s">
        <v>1220</v>
      </c>
      <c r="B73">
        <v>1</v>
      </c>
    </row>
    <row r="74" spans="1:2" x14ac:dyDescent="0.25">
      <c r="A74" s="4" t="s">
        <v>1308</v>
      </c>
      <c r="B74">
        <v>4</v>
      </c>
    </row>
    <row r="75" spans="1:2" x14ac:dyDescent="0.25">
      <c r="A75" s="4" t="s">
        <v>1201</v>
      </c>
      <c r="B75">
        <v>7</v>
      </c>
    </row>
    <row r="76" spans="1:2" x14ac:dyDescent="0.25">
      <c r="A76" s="4" t="s">
        <v>1331</v>
      </c>
      <c r="B76">
        <v>3</v>
      </c>
    </row>
    <row r="77" spans="1:2" x14ac:dyDescent="0.25">
      <c r="A77" s="4" t="s">
        <v>1097</v>
      </c>
      <c r="B77">
        <v>2</v>
      </c>
    </row>
    <row r="78" spans="1:2" x14ac:dyDescent="0.25">
      <c r="A78" s="4" t="s">
        <v>1517</v>
      </c>
      <c r="B78">
        <v>1</v>
      </c>
    </row>
    <row r="79" spans="1:2" x14ac:dyDescent="0.25">
      <c r="A79" s="4" t="s">
        <v>1772</v>
      </c>
      <c r="B79">
        <v>1</v>
      </c>
    </row>
    <row r="80" spans="1:2" x14ac:dyDescent="0.25">
      <c r="A80" s="4" t="s">
        <v>726</v>
      </c>
      <c r="B80">
        <v>52</v>
      </c>
    </row>
    <row r="81" spans="1:2" x14ac:dyDescent="0.25">
      <c r="A81" s="4" t="s">
        <v>1065</v>
      </c>
      <c r="B81">
        <v>8</v>
      </c>
    </row>
    <row r="82" spans="1:2" x14ac:dyDescent="0.25">
      <c r="A82" s="4" t="s">
        <v>1292</v>
      </c>
      <c r="B82">
        <v>2</v>
      </c>
    </row>
    <row r="83" spans="1:2" x14ac:dyDescent="0.25">
      <c r="A83" s="4" t="s">
        <v>457</v>
      </c>
      <c r="B83">
        <v>1</v>
      </c>
    </row>
    <row r="84" spans="1:2" x14ac:dyDescent="0.25">
      <c r="A84" s="4" t="s">
        <v>282</v>
      </c>
      <c r="B84">
        <v>1</v>
      </c>
    </row>
    <row r="85" spans="1:2" x14ac:dyDescent="0.25">
      <c r="A85" s="4" t="s">
        <v>553</v>
      </c>
      <c r="B85">
        <v>1</v>
      </c>
    </row>
    <row r="86" spans="1:2" x14ac:dyDescent="0.25">
      <c r="A86" s="4" t="s">
        <v>1305</v>
      </c>
      <c r="B86">
        <v>6</v>
      </c>
    </row>
    <row r="87" spans="1:2" x14ac:dyDescent="0.25">
      <c r="A87" s="4" t="s">
        <v>1583</v>
      </c>
      <c r="B87">
        <v>1</v>
      </c>
    </row>
    <row r="88" spans="1:2" x14ac:dyDescent="0.25">
      <c r="A88" s="4" t="s">
        <v>1448</v>
      </c>
      <c r="B88">
        <v>4</v>
      </c>
    </row>
    <row r="89" spans="1:2" x14ac:dyDescent="0.25">
      <c r="A89" s="4" t="s">
        <v>1755</v>
      </c>
      <c r="B89">
        <v>1</v>
      </c>
    </row>
    <row r="90" spans="1:2" x14ac:dyDescent="0.25">
      <c r="A90" s="4" t="s">
        <v>565</v>
      </c>
      <c r="B90">
        <v>1</v>
      </c>
    </row>
    <row r="91" spans="1:2" x14ac:dyDescent="0.25">
      <c r="A91" s="4" t="s">
        <v>650</v>
      </c>
      <c r="B91">
        <v>1</v>
      </c>
    </row>
    <row r="92" spans="1:2" x14ac:dyDescent="0.25">
      <c r="A92" s="4" t="s">
        <v>36</v>
      </c>
      <c r="B92">
        <v>24</v>
      </c>
    </row>
    <row r="93" spans="1:2" x14ac:dyDescent="0.25">
      <c r="A93" s="4" t="s">
        <v>315</v>
      </c>
      <c r="B93">
        <v>3</v>
      </c>
    </row>
    <row r="94" spans="1:2" x14ac:dyDescent="0.25">
      <c r="A94" s="4" t="s">
        <v>275</v>
      </c>
      <c r="B94">
        <v>2</v>
      </c>
    </row>
    <row r="95" spans="1:2" x14ac:dyDescent="0.25">
      <c r="A95" s="4" t="s">
        <v>502</v>
      </c>
      <c r="B95">
        <v>1</v>
      </c>
    </row>
    <row r="96" spans="1:2" x14ac:dyDescent="0.25">
      <c r="A96" s="4" t="s">
        <v>110</v>
      </c>
      <c r="B96">
        <v>49</v>
      </c>
    </row>
    <row r="97" spans="1:2" x14ac:dyDescent="0.25">
      <c r="A97" s="4" t="s">
        <v>152</v>
      </c>
      <c r="B97">
        <v>6</v>
      </c>
    </row>
    <row r="98" spans="1:2" x14ac:dyDescent="0.25">
      <c r="A98" s="4" t="s">
        <v>562</v>
      </c>
      <c r="B98">
        <v>1</v>
      </c>
    </row>
    <row r="99" spans="1:2" x14ac:dyDescent="0.25">
      <c r="A99" s="4" t="s">
        <v>334</v>
      </c>
      <c r="B99">
        <v>3</v>
      </c>
    </row>
    <row r="100" spans="1:2" x14ac:dyDescent="0.25">
      <c r="A100" s="4" t="s">
        <v>470</v>
      </c>
      <c r="B100">
        <v>3</v>
      </c>
    </row>
    <row r="101" spans="1:2" x14ac:dyDescent="0.25">
      <c r="A101" s="4" t="s">
        <v>45</v>
      </c>
      <c r="B101">
        <v>63</v>
      </c>
    </row>
    <row r="102" spans="1:2" x14ac:dyDescent="0.25">
      <c r="A102" s="4" t="s">
        <v>121</v>
      </c>
      <c r="B102">
        <v>6</v>
      </c>
    </row>
    <row r="103" spans="1:2" x14ac:dyDescent="0.25">
      <c r="A103" s="4" t="s">
        <v>748</v>
      </c>
      <c r="B103">
        <v>3</v>
      </c>
    </row>
    <row r="104" spans="1:2" x14ac:dyDescent="0.25">
      <c r="A104" s="4" t="s">
        <v>779</v>
      </c>
      <c r="B104">
        <v>2</v>
      </c>
    </row>
    <row r="105" spans="1:2" x14ac:dyDescent="0.25">
      <c r="A105" s="4" t="s">
        <v>954</v>
      </c>
      <c r="B105">
        <v>4</v>
      </c>
    </row>
    <row r="106" spans="1:2" x14ac:dyDescent="0.25">
      <c r="A106" s="4" t="s">
        <v>735</v>
      </c>
      <c r="B106">
        <v>5</v>
      </c>
    </row>
    <row r="107" spans="1:2" x14ac:dyDescent="0.25">
      <c r="A107" s="4" t="s">
        <v>702</v>
      </c>
      <c r="B107">
        <v>12</v>
      </c>
    </row>
    <row r="108" spans="1:2" x14ac:dyDescent="0.25">
      <c r="A108" s="4" t="s">
        <v>751</v>
      </c>
      <c r="B108">
        <v>16</v>
      </c>
    </row>
    <row r="109" spans="1:2" x14ac:dyDescent="0.25">
      <c r="A109" s="4" t="s">
        <v>868</v>
      </c>
      <c r="B109">
        <v>5</v>
      </c>
    </row>
    <row r="110" spans="1:2" x14ac:dyDescent="0.25">
      <c r="A110" s="4" t="s">
        <v>1107</v>
      </c>
      <c r="B110">
        <v>1</v>
      </c>
    </row>
    <row r="111" spans="1:2" x14ac:dyDescent="0.25">
      <c r="A111" s="4" t="s">
        <v>907</v>
      </c>
      <c r="B111">
        <v>7</v>
      </c>
    </row>
    <row r="112" spans="1:2" x14ac:dyDescent="0.25">
      <c r="A112" s="4" t="s">
        <v>947</v>
      </c>
      <c r="B112">
        <v>2</v>
      </c>
    </row>
    <row r="113" spans="1:2" x14ac:dyDescent="0.25">
      <c r="A113" s="4" t="s">
        <v>1044</v>
      </c>
      <c r="B113">
        <v>1</v>
      </c>
    </row>
    <row r="114" spans="1:2" x14ac:dyDescent="0.25">
      <c r="A114" s="4" t="s">
        <v>1141</v>
      </c>
      <c r="B114">
        <v>1</v>
      </c>
    </row>
    <row r="115" spans="1:2" x14ac:dyDescent="0.25">
      <c r="A115" s="4" t="s">
        <v>1523</v>
      </c>
      <c r="B115">
        <v>1</v>
      </c>
    </row>
    <row r="116" spans="1:2" x14ac:dyDescent="0.25">
      <c r="A116" s="4" t="s">
        <v>815</v>
      </c>
      <c r="B116">
        <v>5</v>
      </c>
    </row>
    <row r="117" spans="1:2" x14ac:dyDescent="0.25">
      <c r="A117" s="4" t="s">
        <v>795</v>
      </c>
      <c r="B117">
        <v>1</v>
      </c>
    </row>
    <row r="118" spans="1:2" x14ac:dyDescent="0.25">
      <c r="A118" s="4" t="s">
        <v>830</v>
      </c>
      <c r="B118">
        <v>10</v>
      </c>
    </row>
    <row r="119" spans="1:2" x14ac:dyDescent="0.25">
      <c r="A119" s="4" t="s">
        <v>930</v>
      </c>
      <c r="B119">
        <v>8</v>
      </c>
    </row>
    <row r="120" spans="1:2" x14ac:dyDescent="0.25">
      <c r="A120" s="4" t="s">
        <v>721</v>
      </c>
      <c r="B120">
        <v>9</v>
      </c>
    </row>
    <row r="121" spans="1:2" x14ac:dyDescent="0.25">
      <c r="A121" s="4" t="s">
        <v>705</v>
      </c>
      <c r="B121">
        <v>68</v>
      </c>
    </row>
    <row r="122" spans="1:2" x14ac:dyDescent="0.25">
      <c r="A122" s="4" t="s">
        <v>1864</v>
      </c>
      <c r="B122">
        <v>1</v>
      </c>
    </row>
    <row r="123" spans="1:2" x14ac:dyDescent="0.25">
      <c r="A123" s="4" t="s">
        <v>695</v>
      </c>
      <c r="B123">
        <v>76</v>
      </c>
    </row>
    <row r="124" spans="1:2" x14ac:dyDescent="0.25">
      <c r="A124" s="4" t="s">
        <v>2452</v>
      </c>
      <c r="B124">
        <v>1</v>
      </c>
    </row>
    <row r="125" spans="1:2" x14ac:dyDescent="0.25">
      <c r="A125" s="4" t="s">
        <v>1650</v>
      </c>
      <c r="B125">
        <v>1</v>
      </c>
    </row>
    <row r="126" spans="1:2" x14ac:dyDescent="0.25">
      <c r="A126" s="4" t="s">
        <v>1723</v>
      </c>
      <c r="B126">
        <v>1</v>
      </c>
    </row>
    <row r="127" spans="1:2" x14ac:dyDescent="0.25">
      <c r="A127" s="4" t="s">
        <v>1889</v>
      </c>
      <c r="B127">
        <v>1</v>
      </c>
    </row>
    <row r="128" spans="1:2" x14ac:dyDescent="0.25">
      <c r="A128" s="4" t="s">
        <v>1266</v>
      </c>
      <c r="B128">
        <v>3</v>
      </c>
    </row>
    <row r="129" spans="1:2" x14ac:dyDescent="0.25">
      <c r="A129" s="4" t="s">
        <v>1207</v>
      </c>
      <c r="B129">
        <v>1</v>
      </c>
    </row>
    <row r="130" spans="1:2" x14ac:dyDescent="0.25">
      <c r="A130" s="4" t="s">
        <v>2676</v>
      </c>
      <c r="B130">
        <v>1</v>
      </c>
    </row>
    <row r="131" spans="1:2" x14ac:dyDescent="0.25">
      <c r="A131" s="4" t="s">
        <v>2294</v>
      </c>
      <c r="B131">
        <v>4</v>
      </c>
    </row>
    <row r="132" spans="1:2" x14ac:dyDescent="0.25">
      <c r="A132" s="4" t="s">
        <v>2124</v>
      </c>
      <c r="B132">
        <v>11</v>
      </c>
    </row>
    <row r="133" spans="1:2" x14ac:dyDescent="0.25">
      <c r="A133" s="4" t="s">
        <v>2189</v>
      </c>
      <c r="B133">
        <v>3</v>
      </c>
    </row>
    <row r="134" spans="1:2" x14ac:dyDescent="0.25">
      <c r="A134" s="4" t="s">
        <v>2855</v>
      </c>
      <c r="B134">
        <v>1</v>
      </c>
    </row>
    <row r="135" spans="1:2" x14ac:dyDescent="0.25">
      <c r="A135" s="4" t="s">
        <v>2486</v>
      </c>
      <c r="B135">
        <v>2</v>
      </c>
    </row>
    <row r="136" spans="1:2" x14ac:dyDescent="0.25">
      <c r="A136" s="4" t="s">
        <v>2510</v>
      </c>
      <c r="B136">
        <v>3</v>
      </c>
    </row>
    <row r="137" spans="1:2" x14ac:dyDescent="0.25">
      <c r="A137" s="4" t="s">
        <v>2819</v>
      </c>
      <c r="B137">
        <v>1</v>
      </c>
    </row>
    <row r="138" spans="1:2" x14ac:dyDescent="0.25">
      <c r="A138" s="4" t="s">
        <v>2000</v>
      </c>
      <c r="B138">
        <v>2</v>
      </c>
    </row>
    <row r="139" spans="1:2" x14ac:dyDescent="0.25">
      <c r="A139" s="4" t="s">
        <v>1956</v>
      </c>
      <c r="B139">
        <v>20</v>
      </c>
    </row>
    <row r="140" spans="1:2" x14ac:dyDescent="0.25">
      <c r="A140" s="4" t="s">
        <v>1959</v>
      </c>
      <c r="B140">
        <v>20</v>
      </c>
    </row>
    <row r="141" spans="1:2" x14ac:dyDescent="0.25">
      <c r="A141" s="4" t="s">
        <v>2147</v>
      </c>
      <c r="B141">
        <v>2</v>
      </c>
    </row>
    <row r="142" spans="1:2" x14ac:dyDescent="0.25">
      <c r="A142" s="4" t="s">
        <v>2165</v>
      </c>
      <c r="B142">
        <v>2</v>
      </c>
    </row>
    <row r="143" spans="1:2" x14ac:dyDescent="0.25">
      <c r="A143" s="4" t="s">
        <v>2025</v>
      </c>
      <c r="B143">
        <v>9</v>
      </c>
    </row>
    <row r="144" spans="1:2" x14ac:dyDescent="0.25">
      <c r="A144" s="4" t="s">
        <v>1997</v>
      </c>
      <c r="B144">
        <v>23</v>
      </c>
    </row>
    <row r="145" spans="1:2" x14ac:dyDescent="0.25">
      <c r="A145" s="4" t="s">
        <v>2010</v>
      </c>
      <c r="B145">
        <v>12</v>
      </c>
    </row>
    <row r="146" spans="1:2" x14ac:dyDescent="0.25">
      <c r="A146" s="4" t="s">
        <v>2346</v>
      </c>
      <c r="B146">
        <v>2</v>
      </c>
    </row>
    <row r="147" spans="1:2" x14ac:dyDescent="0.25">
      <c r="A147" s="4" t="s">
        <v>2302</v>
      </c>
      <c r="B147">
        <v>1</v>
      </c>
    </row>
    <row r="148" spans="1:2" x14ac:dyDescent="0.25">
      <c r="A148" s="4" t="s">
        <v>2035</v>
      </c>
      <c r="B148">
        <v>13</v>
      </c>
    </row>
    <row r="149" spans="1:2" x14ac:dyDescent="0.25">
      <c r="A149" s="4" t="s">
        <v>1970</v>
      </c>
      <c r="B149">
        <v>1</v>
      </c>
    </row>
    <row r="150" spans="1:2" x14ac:dyDescent="0.25">
      <c r="A150" s="4" t="s">
        <v>2174</v>
      </c>
      <c r="B150">
        <v>1</v>
      </c>
    </row>
    <row r="151" spans="1:2" x14ac:dyDescent="0.25">
      <c r="A151" s="4" t="s">
        <v>2722</v>
      </c>
      <c r="B151">
        <v>3</v>
      </c>
    </row>
    <row r="152" spans="1:2" x14ac:dyDescent="0.25">
      <c r="A152" s="4" t="s">
        <v>2771</v>
      </c>
      <c r="B152">
        <v>1</v>
      </c>
    </row>
    <row r="153" spans="1:2" x14ac:dyDescent="0.25">
      <c r="A153" s="4" t="s">
        <v>2194</v>
      </c>
      <c r="B153">
        <v>5</v>
      </c>
    </row>
    <row r="154" spans="1:2" x14ac:dyDescent="0.25">
      <c r="A154" s="4" t="s">
        <v>2479</v>
      </c>
      <c r="B154">
        <v>1</v>
      </c>
    </row>
    <row r="155" spans="1:2" x14ac:dyDescent="0.25">
      <c r="A155" s="4" t="s">
        <v>2501</v>
      </c>
      <c r="B155">
        <v>3</v>
      </c>
    </row>
    <row r="156" spans="1:2" x14ac:dyDescent="0.25">
      <c r="A156" s="4" t="s">
        <v>2709</v>
      </c>
      <c r="B156">
        <v>1</v>
      </c>
    </row>
    <row r="157" spans="1:2" x14ac:dyDescent="0.25">
      <c r="A157" s="4" t="s">
        <v>2333</v>
      </c>
      <c r="B157">
        <v>4</v>
      </c>
    </row>
    <row r="158" spans="1:2" x14ac:dyDescent="0.25">
      <c r="A158" s="4" t="s">
        <v>2405</v>
      </c>
      <c r="B158">
        <v>1</v>
      </c>
    </row>
    <row r="159" spans="1:2" x14ac:dyDescent="0.25">
      <c r="A159" s="4" t="s">
        <v>2032</v>
      </c>
      <c r="B159">
        <v>5</v>
      </c>
    </row>
    <row r="160" spans="1:2" x14ac:dyDescent="0.25">
      <c r="A160" s="4" t="s">
        <v>1965</v>
      </c>
      <c r="B160">
        <v>10</v>
      </c>
    </row>
    <row r="161" spans="1:2" x14ac:dyDescent="0.25">
      <c r="A161" s="4" t="s">
        <v>2112</v>
      </c>
      <c r="B161">
        <v>2</v>
      </c>
    </row>
    <row r="162" spans="1:2" x14ac:dyDescent="0.25">
      <c r="A162" s="4" t="s">
        <v>2067</v>
      </c>
      <c r="B162">
        <v>11</v>
      </c>
    </row>
    <row r="163" spans="1:2" x14ac:dyDescent="0.25">
      <c r="A163" s="4" t="s">
        <v>1988</v>
      </c>
      <c r="B163">
        <v>19</v>
      </c>
    </row>
    <row r="164" spans="1:2" x14ac:dyDescent="0.25">
      <c r="A164" s="4" t="s">
        <v>2353</v>
      </c>
      <c r="B164">
        <v>3</v>
      </c>
    </row>
    <row r="165" spans="1:2" x14ac:dyDescent="0.25">
      <c r="A165" s="4" t="s">
        <v>1979</v>
      </c>
      <c r="B165">
        <v>10</v>
      </c>
    </row>
    <row r="166" spans="1:2" x14ac:dyDescent="0.25">
      <c r="A166" s="4" t="s">
        <v>2047</v>
      </c>
      <c r="B166">
        <v>12</v>
      </c>
    </row>
    <row r="167" spans="1:2" x14ac:dyDescent="0.25">
      <c r="A167" s="4" t="s">
        <v>2398</v>
      </c>
      <c r="B167">
        <v>2</v>
      </c>
    </row>
    <row r="168" spans="1:2" x14ac:dyDescent="0.25">
      <c r="A168" s="4" t="s">
        <v>2639</v>
      </c>
      <c r="B168">
        <v>1</v>
      </c>
    </row>
    <row r="169" spans="1:2" x14ac:dyDescent="0.25">
      <c r="A169" s="4" t="s">
        <v>1953</v>
      </c>
      <c r="B169">
        <v>19</v>
      </c>
    </row>
    <row r="170" spans="1:2" x14ac:dyDescent="0.25">
      <c r="A170" s="4" t="s">
        <v>2007</v>
      </c>
      <c r="B170">
        <v>13</v>
      </c>
    </row>
    <row r="171" spans="1:2" x14ac:dyDescent="0.25">
      <c r="A171" s="4" t="s">
        <v>2364</v>
      </c>
      <c r="B171">
        <v>2</v>
      </c>
    </row>
    <row r="172" spans="1:2" x14ac:dyDescent="0.25">
      <c r="A172" s="4" t="s">
        <v>2101</v>
      </c>
      <c r="B172">
        <v>8</v>
      </c>
    </row>
    <row r="173" spans="1:2" x14ac:dyDescent="0.25">
      <c r="A173" s="4" t="s">
        <v>1994</v>
      </c>
      <c r="B173">
        <v>27</v>
      </c>
    </row>
    <row r="174" spans="1:2" x14ac:dyDescent="0.25">
      <c r="A174" s="4" t="s">
        <v>2367</v>
      </c>
      <c r="B174">
        <v>2</v>
      </c>
    </row>
    <row r="175" spans="1:2" x14ac:dyDescent="0.25">
      <c r="A175" s="4" t="s">
        <v>2160</v>
      </c>
      <c r="B175">
        <v>3</v>
      </c>
    </row>
    <row r="176" spans="1:2" x14ac:dyDescent="0.25">
      <c r="A176" s="4" t="s">
        <v>2213</v>
      </c>
      <c r="B176">
        <v>5</v>
      </c>
    </row>
    <row r="177" spans="1:2" x14ac:dyDescent="0.25">
      <c r="A177" s="4" t="s">
        <v>2810</v>
      </c>
      <c r="B177">
        <v>1</v>
      </c>
    </row>
    <row r="178" spans="1:2" x14ac:dyDescent="0.25">
      <c r="A178" s="4" t="s">
        <v>2074</v>
      </c>
      <c r="B178">
        <v>11</v>
      </c>
    </row>
    <row r="179" spans="1:2" x14ac:dyDescent="0.25">
      <c r="A179" s="4" t="s">
        <v>2685</v>
      </c>
      <c r="B179">
        <v>1</v>
      </c>
    </row>
    <row r="180" spans="1:2" x14ac:dyDescent="0.25">
      <c r="A180" s="4" t="s">
        <v>2572</v>
      </c>
      <c r="B180">
        <v>1</v>
      </c>
    </row>
    <row r="181" spans="1:2" x14ac:dyDescent="0.25">
      <c r="A181" s="4" t="s">
        <v>2840</v>
      </c>
      <c r="B181">
        <v>1</v>
      </c>
    </row>
    <row r="182" spans="1:2" x14ac:dyDescent="0.25">
      <c r="A182" s="4" t="s">
        <v>2121</v>
      </c>
      <c r="B182">
        <v>7</v>
      </c>
    </row>
    <row r="183" spans="1:2" x14ac:dyDescent="0.25">
      <c r="A183" s="4" t="s">
        <v>2694</v>
      </c>
      <c r="B183">
        <v>3</v>
      </c>
    </row>
    <row r="184" spans="1:2" x14ac:dyDescent="0.25">
      <c r="A184" s="4" t="s">
        <v>2636</v>
      </c>
      <c r="B184">
        <v>1</v>
      </c>
    </row>
    <row r="185" spans="1:2" x14ac:dyDescent="0.25">
      <c r="A185" s="4" t="s">
        <v>1991</v>
      </c>
      <c r="B185">
        <v>24</v>
      </c>
    </row>
    <row r="186" spans="1:2" x14ac:dyDescent="0.25">
      <c r="A186" s="4" t="s">
        <v>2038</v>
      </c>
      <c r="B186">
        <v>12</v>
      </c>
    </row>
    <row r="187" spans="1:2" x14ac:dyDescent="0.25">
      <c r="A187" s="4" t="s">
        <v>1962</v>
      </c>
      <c r="B187">
        <v>22</v>
      </c>
    </row>
    <row r="188" spans="1:2" x14ac:dyDescent="0.25">
      <c r="A188" s="4" t="s">
        <v>2144</v>
      </c>
      <c r="B188">
        <v>3</v>
      </c>
    </row>
    <row r="189" spans="1:2" x14ac:dyDescent="0.25">
      <c r="A189" s="4" t="s">
        <v>2866</v>
      </c>
      <c r="B189">
        <v>1</v>
      </c>
    </row>
    <row r="190" spans="1:2" x14ac:dyDescent="0.25">
      <c r="A190" s="4" t="s">
        <v>2131</v>
      </c>
      <c r="B190">
        <v>4</v>
      </c>
    </row>
    <row r="191" spans="1:2" x14ac:dyDescent="0.25">
      <c r="A191" s="4" t="s">
        <v>2054</v>
      </c>
      <c r="B191">
        <v>8</v>
      </c>
    </row>
    <row r="192" spans="1:2" x14ac:dyDescent="0.25">
      <c r="A192" s="4" t="s">
        <v>2577</v>
      </c>
      <c r="B192">
        <v>2</v>
      </c>
    </row>
    <row r="193" spans="1:2" x14ac:dyDescent="0.25">
      <c r="A193" s="4" t="s">
        <v>2265</v>
      </c>
      <c r="B193">
        <v>6</v>
      </c>
    </row>
    <row r="194" spans="1:2" x14ac:dyDescent="0.25">
      <c r="A194" s="4" t="s">
        <v>2202</v>
      </c>
      <c r="B194">
        <v>3</v>
      </c>
    </row>
    <row r="195" spans="1:2" x14ac:dyDescent="0.25">
      <c r="A195" s="4" t="s">
        <v>2297</v>
      </c>
      <c r="B195">
        <v>12</v>
      </c>
    </row>
    <row r="196" spans="1:2" x14ac:dyDescent="0.25">
      <c r="A196" s="4" t="s">
        <v>2199</v>
      </c>
      <c r="B196">
        <v>11</v>
      </c>
    </row>
    <row r="197" spans="1:2" x14ac:dyDescent="0.25">
      <c r="A197" s="4" t="s">
        <v>1558</v>
      </c>
      <c r="B197">
        <v>1</v>
      </c>
    </row>
    <row r="198" spans="1:2" x14ac:dyDescent="0.25">
      <c r="A198" s="4" t="s">
        <v>1886</v>
      </c>
      <c r="B198">
        <v>1</v>
      </c>
    </row>
    <row r="199" spans="1:2" x14ac:dyDescent="0.25">
      <c r="A199" s="4" t="s">
        <v>1198</v>
      </c>
      <c r="B199">
        <v>2</v>
      </c>
    </row>
    <row r="200" spans="1:2" x14ac:dyDescent="0.25">
      <c r="A200" s="4" t="s">
        <v>1419</v>
      </c>
      <c r="B200">
        <v>1</v>
      </c>
    </row>
    <row r="201" spans="1:2" x14ac:dyDescent="0.25">
      <c r="A201" s="4" t="s">
        <v>1837</v>
      </c>
      <c r="B201">
        <v>1</v>
      </c>
    </row>
    <row r="202" spans="1:2" x14ac:dyDescent="0.25">
      <c r="A202" s="4" t="s">
        <v>1236</v>
      </c>
      <c r="B202">
        <v>2</v>
      </c>
    </row>
    <row r="203" spans="1:2" x14ac:dyDescent="0.25">
      <c r="A203" s="4" t="s">
        <v>1565</v>
      </c>
      <c r="B203">
        <v>1</v>
      </c>
    </row>
    <row r="204" spans="1:2" x14ac:dyDescent="0.25">
      <c r="A204" s="4" t="s">
        <v>1827</v>
      </c>
      <c r="B204">
        <v>1</v>
      </c>
    </row>
    <row r="205" spans="1:2" x14ac:dyDescent="0.25">
      <c r="A205" s="4" t="s">
        <v>1468</v>
      </c>
      <c r="B205">
        <v>7</v>
      </c>
    </row>
    <row r="206" spans="1:2" x14ac:dyDescent="0.25">
      <c r="A206" s="4" t="s">
        <v>1353</v>
      </c>
      <c r="B206">
        <v>2</v>
      </c>
    </row>
    <row r="207" spans="1:2" x14ac:dyDescent="0.25">
      <c r="A207" s="4" t="s">
        <v>1326</v>
      </c>
      <c r="B207">
        <v>4</v>
      </c>
    </row>
    <row r="208" spans="1:2" x14ac:dyDescent="0.25">
      <c r="A208" s="4" t="s">
        <v>1459</v>
      </c>
      <c r="B208">
        <v>2</v>
      </c>
    </row>
    <row r="209" spans="1:2" x14ac:dyDescent="0.25">
      <c r="A209" s="4" t="s">
        <v>1926</v>
      </c>
      <c r="B209">
        <v>1</v>
      </c>
    </row>
    <row r="210" spans="1:2" x14ac:dyDescent="0.25">
      <c r="A210" s="4" t="s">
        <v>1204</v>
      </c>
      <c r="B210">
        <v>2</v>
      </c>
    </row>
    <row r="211" spans="1:2" x14ac:dyDescent="0.25">
      <c r="A211" s="4" t="s">
        <v>1903</v>
      </c>
      <c r="B211">
        <v>2</v>
      </c>
    </row>
    <row r="212" spans="1:2" x14ac:dyDescent="0.25">
      <c r="A212" s="4" t="s">
        <v>1477</v>
      </c>
      <c r="B212">
        <v>2</v>
      </c>
    </row>
    <row r="213" spans="1:2" x14ac:dyDescent="0.25">
      <c r="A213" s="4" t="s">
        <v>1645</v>
      </c>
      <c r="B213">
        <v>3</v>
      </c>
    </row>
    <row r="214" spans="1:2" x14ac:dyDescent="0.25">
      <c r="A214" s="4" t="s">
        <v>1782</v>
      </c>
      <c r="B214">
        <v>1</v>
      </c>
    </row>
    <row r="215" spans="1:2" x14ac:dyDescent="0.25">
      <c r="A215" s="4" t="s">
        <v>2911</v>
      </c>
      <c r="B215">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79F25-D67D-4D9D-9D6B-AFF5D3A93085}">
  <dimension ref="A2:A215"/>
  <sheetViews>
    <sheetView zoomScale="62" workbookViewId="0">
      <selection activeCell="E32" sqref="E32"/>
    </sheetView>
  </sheetViews>
  <sheetFormatPr defaultRowHeight="15.75" x14ac:dyDescent="0.25"/>
  <cols>
    <col min="1" max="1" width="138.375" bestFit="1" customWidth="1"/>
    <col min="2" max="2" width="21.375" bestFit="1" customWidth="1"/>
  </cols>
  <sheetData>
    <row r="2" spans="1:1" x14ac:dyDescent="0.25">
      <c r="A2" s="5" t="s">
        <v>2917</v>
      </c>
    </row>
    <row r="3" spans="1:1" x14ac:dyDescent="0.25">
      <c r="A3" s="3" t="s">
        <v>2910</v>
      </c>
    </row>
    <row r="4" spans="1:1" x14ac:dyDescent="0.25">
      <c r="A4" s="4" t="s">
        <v>2260</v>
      </c>
    </row>
    <row r="5" spans="1:1" x14ac:dyDescent="0.25">
      <c r="A5" s="4" t="s">
        <v>1341</v>
      </c>
    </row>
    <row r="6" spans="1:1" x14ac:dyDescent="0.25">
      <c r="A6" s="4" t="s">
        <v>1745</v>
      </c>
    </row>
    <row r="7" spans="1:1" x14ac:dyDescent="0.25">
      <c r="A7" s="4" t="s">
        <v>1437</v>
      </c>
    </row>
    <row r="8" spans="1:1" x14ac:dyDescent="0.25">
      <c r="A8" s="4" t="s">
        <v>1630</v>
      </c>
    </row>
    <row r="9" spans="1:1" x14ac:dyDescent="0.25">
      <c r="A9" s="4" t="s">
        <v>1534</v>
      </c>
    </row>
    <row r="10" spans="1:1" x14ac:dyDescent="0.25">
      <c r="A10" s="4" t="s">
        <v>837</v>
      </c>
    </row>
    <row r="11" spans="1:1" x14ac:dyDescent="0.25">
      <c r="A11" s="4" t="s">
        <v>483</v>
      </c>
    </row>
    <row r="12" spans="1:1" x14ac:dyDescent="0.25">
      <c r="A12" s="4" t="s">
        <v>1482</v>
      </c>
    </row>
    <row r="13" spans="1:1" x14ac:dyDescent="0.25">
      <c r="A13" s="4" t="s">
        <v>1732</v>
      </c>
    </row>
    <row r="14" spans="1:1" x14ac:dyDescent="0.25">
      <c r="A14" s="4" t="s">
        <v>10</v>
      </c>
    </row>
    <row r="15" spans="1:1" x14ac:dyDescent="0.25">
      <c r="A15" s="4" t="s">
        <v>1272</v>
      </c>
    </row>
    <row r="16" spans="1:1" x14ac:dyDescent="0.25">
      <c r="A16" s="4" t="s">
        <v>1929</v>
      </c>
    </row>
    <row r="17" spans="1:1" x14ac:dyDescent="0.25">
      <c r="A17" s="4" t="s">
        <v>1164</v>
      </c>
    </row>
    <row r="18" spans="1:1" x14ac:dyDescent="0.25">
      <c r="A18" s="4" t="s">
        <v>1250</v>
      </c>
    </row>
    <row r="19" spans="1:1" x14ac:dyDescent="0.25">
      <c r="A19" s="4" t="s">
        <v>1269</v>
      </c>
    </row>
    <row r="20" spans="1:1" x14ac:dyDescent="0.25">
      <c r="A20" s="4" t="s">
        <v>1214</v>
      </c>
    </row>
    <row r="21" spans="1:1" x14ac:dyDescent="0.25">
      <c r="A21" s="4" t="s">
        <v>1193</v>
      </c>
    </row>
    <row r="22" spans="1:1" x14ac:dyDescent="0.25">
      <c r="A22" s="4" t="s">
        <v>1161</v>
      </c>
    </row>
    <row r="23" spans="1:1" x14ac:dyDescent="0.25">
      <c r="A23" s="4" t="s">
        <v>1550</v>
      </c>
    </row>
    <row r="24" spans="1:1" x14ac:dyDescent="0.25">
      <c r="A24" s="4" t="s">
        <v>1451</v>
      </c>
    </row>
    <row r="25" spans="1:1" x14ac:dyDescent="0.25">
      <c r="A25" s="4" t="s">
        <v>1072</v>
      </c>
    </row>
    <row r="26" spans="1:1" x14ac:dyDescent="0.25">
      <c r="A26" s="4" t="s">
        <v>1541</v>
      </c>
    </row>
    <row r="27" spans="1:1" x14ac:dyDescent="0.25">
      <c r="A27" s="4" t="s">
        <v>1169</v>
      </c>
    </row>
    <row r="28" spans="1:1" x14ac:dyDescent="0.25">
      <c r="A28" s="4" t="s">
        <v>1607</v>
      </c>
    </row>
    <row r="29" spans="1:1" x14ac:dyDescent="0.25">
      <c r="A29" s="4" t="s">
        <v>1174</v>
      </c>
    </row>
    <row r="30" spans="1:1" x14ac:dyDescent="0.25">
      <c r="A30" s="4" t="s">
        <v>1408</v>
      </c>
    </row>
    <row r="31" spans="1:1" x14ac:dyDescent="0.25">
      <c r="A31" s="4" t="s">
        <v>1748</v>
      </c>
    </row>
    <row r="32" spans="1:1" x14ac:dyDescent="0.25">
      <c r="A32" s="4" t="s">
        <v>1263</v>
      </c>
    </row>
    <row r="33" spans="1:1" x14ac:dyDescent="0.25">
      <c r="A33" s="4" t="s">
        <v>1795</v>
      </c>
    </row>
    <row r="34" spans="1:1" x14ac:dyDescent="0.25">
      <c r="A34" s="4" t="s">
        <v>1640</v>
      </c>
    </row>
    <row r="35" spans="1:1" x14ac:dyDescent="0.25">
      <c r="A35" s="4" t="s">
        <v>1405</v>
      </c>
    </row>
    <row r="36" spans="1:1" x14ac:dyDescent="0.25">
      <c r="A36" s="4" t="s">
        <v>1553</v>
      </c>
    </row>
    <row r="37" spans="1:1" x14ac:dyDescent="0.25">
      <c r="A37" s="4" t="s">
        <v>1498</v>
      </c>
    </row>
    <row r="38" spans="1:1" x14ac:dyDescent="0.25">
      <c r="A38" s="4" t="s">
        <v>1370</v>
      </c>
    </row>
    <row r="39" spans="1:1" x14ac:dyDescent="0.25">
      <c r="A39" s="4" t="s">
        <v>1428</v>
      </c>
    </row>
    <row r="40" spans="1:1" x14ac:dyDescent="0.25">
      <c r="A40" s="4" t="s">
        <v>1667</v>
      </c>
    </row>
    <row r="41" spans="1:1" x14ac:dyDescent="0.25">
      <c r="A41" s="4" t="s">
        <v>1570</v>
      </c>
    </row>
    <row r="42" spans="1:1" x14ac:dyDescent="0.25">
      <c r="A42" s="4" t="s">
        <v>1495</v>
      </c>
    </row>
    <row r="43" spans="1:1" x14ac:dyDescent="0.25">
      <c r="A43" s="4" t="s">
        <v>1217</v>
      </c>
    </row>
    <row r="44" spans="1:1" x14ac:dyDescent="0.25">
      <c r="A44" s="4" t="s">
        <v>1454</v>
      </c>
    </row>
    <row r="45" spans="1:1" x14ac:dyDescent="0.25">
      <c r="A45" s="4" t="s">
        <v>1802</v>
      </c>
    </row>
    <row r="46" spans="1:1" x14ac:dyDescent="0.25">
      <c r="A46" s="4" t="s">
        <v>1158</v>
      </c>
    </row>
    <row r="47" spans="1:1" x14ac:dyDescent="0.25">
      <c r="A47" s="4" t="s">
        <v>1942</v>
      </c>
    </row>
    <row r="48" spans="1:1" x14ac:dyDescent="0.25">
      <c r="A48" s="4" t="s">
        <v>1367</v>
      </c>
    </row>
    <row r="49" spans="1:1" x14ac:dyDescent="0.25">
      <c r="A49" s="4" t="s">
        <v>1286</v>
      </c>
    </row>
    <row r="50" spans="1:1" x14ac:dyDescent="0.25">
      <c r="A50" s="4" t="s">
        <v>1604</v>
      </c>
    </row>
    <row r="51" spans="1:1" x14ac:dyDescent="0.25">
      <c r="A51" s="4" t="s">
        <v>1336</v>
      </c>
    </row>
    <row r="52" spans="1:1" x14ac:dyDescent="0.25">
      <c r="A52" s="4" t="s">
        <v>1807</v>
      </c>
    </row>
    <row r="53" spans="1:1" x14ac:dyDescent="0.25">
      <c r="A53" s="4" t="s">
        <v>27</v>
      </c>
    </row>
    <row r="54" spans="1:1" x14ac:dyDescent="0.25">
      <c r="A54" s="4" t="s">
        <v>1239</v>
      </c>
    </row>
    <row r="55" spans="1:1" x14ac:dyDescent="0.25">
      <c r="A55" s="4" t="s">
        <v>1289</v>
      </c>
    </row>
    <row r="56" spans="1:1" x14ac:dyDescent="0.25">
      <c r="A56" s="4" t="s">
        <v>1247</v>
      </c>
    </row>
    <row r="57" spans="1:1" x14ac:dyDescent="0.25">
      <c r="A57" s="4" t="s">
        <v>1814</v>
      </c>
    </row>
    <row r="58" spans="1:1" x14ac:dyDescent="0.25">
      <c r="A58" s="4" t="s">
        <v>1894</v>
      </c>
    </row>
    <row r="59" spans="1:1" x14ac:dyDescent="0.25">
      <c r="A59" s="4" t="s">
        <v>1686</v>
      </c>
    </row>
    <row r="60" spans="1:1" x14ac:dyDescent="0.25">
      <c r="A60" s="4" t="s">
        <v>1775</v>
      </c>
    </row>
    <row r="61" spans="1:1" x14ac:dyDescent="0.25">
      <c r="A61" s="4" t="s">
        <v>1875</v>
      </c>
    </row>
    <row r="62" spans="1:1" x14ac:dyDescent="0.25">
      <c r="A62" s="4" t="s">
        <v>716</v>
      </c>
    </row>
    <row r="63" spans="1:1" x14ac:dyDescent="0.25">
      <c r="A63" s="4" t="s">
        <v>1520</v>
      </c>
    </row>
    <row r="64" spans="1:1" x14ac:dyDescent="0.25">
      <c r="A64" s="4" t="s">
        <v>1637</v>
      </c>
    </row>
    <row r="65" spans="1:1" x14ac:dyDescent="0.25">
      <c r="A65" s="4" t="s">
        <v>1381</v>
      </c>
    </row>
    <row r="66" spans="1:1" x14ac:dyDescent="0.25">
      <c r="A66" s="4" t="s">
        <v>1356</v>
      </c>
    </row>
    <row r="67" spans="1:1" x14ac:dyDescent="0.25">
      <c r="A67" s="4" t="s">
        <v>1830</v>
      </c>
    </row>
    <row r="68" spans="1:1" x14ac:dyDescent="0.25">
      <c r="A68" s="4" t="s">
        <v>1348</v>
      </c>
    </row>
    <row r="69" spans="1:1" x14ac:dyDescent="0.25">
      <c r="A69" s="4" t="s">
        <v>1227</v>
      </c>
    </row>
    <row r="70" spans="1:1" x14ac:dyDescent="0.25">
      <c r="A70" s="4" t="s">
        <v>1244</v>
      </c>
    </row>
    <row r="71" spans="1:1" x14ac:dyDescent="0.25">
      <c r="A71" s="4" t="s">
        <v>1281</v>
      </c>
    </row>
    <row r="72" spans="1:1" x14ac:dyDescent="0.25">
      <c r="A72" s="4" t="s">
        <v>1386</v>
      </c>
    </row>
    <row r="73" spans="1:1" x14ac:dyDescent="0.25">
      <c r="A73" s="4" t="s">
        <v>1220</v>
      </c>
    </row>
    <row r="74" spans="1:1" x14ac:dyDescent="0.25">
      <c r="A74" s="4" t="s">
        <v>1308</v>
      </c>
    </row>
    <row r="75" spans="1:1" x14ac:dyDescent="0.25">
      <c r="A75" s="4" t="s">
        <v>1201</v>
      </c>
    </row>
    <row r="76" spans="1:1" x14ac:dyDescent="0.25">
      <c r="A76" s="4" t="s">
        <v>1331</v>
      </c>
    </row>
    <row r="77" spans="1:1" x14ac:dyDescent="0.25">
      <c r="A77" s="4" t="s">
        <v>1097</v>
      </c>
    </row>
    <row r="78" spans="1:1" x14ac:dyDescent="0.25">
      <c r="A78" s="4" t="s">
        <v>1517</v>
      </c>
    </row>
    <row r="79" spans="1:1" x14ac:dyDescent="0.25">
      <c r="A79" s="4" t="s">
        <v>1772</v>
      </c>
    </row>
    <row r="80" spans="1:1" x14ac:dyDescent="0.25">
      <c r="A80" s="4" t="s">
        <v>726</v>
      </c>
    </row>
    <row r="81" spans="1:1" x14ac:dyDescent="0.25">
      <c r="A81" s="4" t="s">
        <v>1065</v>
      </c>
    </row>
    <row r="82" spans="1:1" x14ac:dyDescent="0.25">
      <c r="A82" s="4" t="s">
        <v>1292</v>
      </c>
    </row>
    <row r="83" spans="1:1" x14ac:dyDescent="0.25">
      <c r="A83" s="4" t="s">
        <v>457</v>
      </c>
    </row>
    <row r="84" spans="1:1" x14ac:dyDescent="0.25">
      <c r="A84" s="4" t="s">
        <v>282</v>
      </c>
    </row>
    <row r="85" spans="1:1" x14ac:dyDescent="0.25">
      <c r="A85" s="4" t="s">
        <v>553</v>
      </c>
    </row>
    <row r="86" spans="1:1" x14ac:dyDescent="0.25">
      <c r="A86" s="4" t="s">
        <v>1305</v>
      </c>
    </row>
    <row r="87" spans="1:1" x14ac:dyDescent="0.25">
      <c r="A87" s="4" t="s">
        <v>1583</v>
      </c>
    </row>
    <row r="88" spans="1:1" x14ac:dyDescent="0.25">
      <c r="A88" s="4" t="s">
        <v>1448</v>
      </c>
    </row>
    <row r="89" spans="1:1" x14ac:dyDescent="0.25">
      <c r="A89" s="4" t="s">
        <v>1755</v>
      </c>
    </row>
    <row r="90" spans="1:1" x14ac:dyDescent="0.25">
      <c r="A90" s="4" t="s">
        <v>565</v>
      </c>
    </row>
    <row r="91" spans="1:1" x14ac:dyDescent="0.25">
      <c r="A91" s="4" t="s">
        <v>650</v>
      </c>
    </row>
    <row r="92" spans="1:1" x14ac:dyDescent="0.25">
      <c r="A92" s="4" t="s">
        <v>36</v>
      </c>
    </row>
    <row r="93" spans="1:1" x14ac:dyDescent="0.25">
      <c r="A93" s="4" t="s">
        <v>315</v>
      </c>
    </row>
    <row r="94" spans="1:1" x14ac:dyDescent="0.25">
      <c r="A94" s="4" t="s">
        <v>275</v>
      </c>
    </row>
    <row r="95" spans="1:1" x14ac:dyDescent="0.25">
      <c r="A95" s="4" t="s">
        <v>502</v>
      </c>
    </row>
    <row r="96" spans="1:1" x14ac:dyDescent="0.25">
      <c r="A96" s="4" t="s">
        <v>110</v>
      </c>
    </row>
    <row r="97" spans="1:1" x14ac:dyDescent="0.25">
      <c r="A97" s="4" t="s">
        <v>152</v>
      </c>
    </row>
    <row r="98" spans="1:1" x14ac:dyDescent="0.25">
      <c r="A98" s="4" t="s">
        <v>562</v>
      </c>
    </row>
    <row r="99" spans="1:1" x14ac:dyDescent="0.25">
      <c r="A99" s="4" t="s">
        <v>334</v>
      </c>
    </row>
    <row r="100" spans="1:1" x14ac:dyDescent="0.25">
      <c r="A100" s="4" t="s">
        <v>470</v>
      </c>
    </row>
    <row r="101" spans="1:1" x14ac:dyDescent="0.25">
      <c r="A101" s="4" t="s">
        <v>45</v>
      </c>
    </row>
    <row r="102" spans="1:1" x14ac:dyDescent="0.25">
      <c r="A102" s="4" t="s">
        <v>121</v>
      </c>
    </row>
    <row r="103" spans="1:1" x14ac:dyDescent="0.25">
      <c r="A103" s="4" t="s">
        <v>748</v>
      </c>
    </row>
    <row r="104" spans="1:1" x14ac:dyDescent="0.25">
      <c r="A104" s="4" t="s">
        <v>779</v>
      </c>
    </row>
    <row r="105" spans="1:1" x14ac:dyDescent="0.25">
      <c r="A105" s="4" t="s">
        <v>954</v>
      </c>
    </row>
    <row r="106" spans="1:1" x14ac:dyDescent="0.25">
      <c r="A106" s="4" t="s">
        <v>735</v>
      </c>
    </row>
    <row r="107" spans="1:1" x14ac:dyDescent="0.25">
      <c r="A107" s="4" t="s">
        <v>702</v>
      </c>
    </row>
    <row r="108" spans="1:1" x14ac:dyDescent="0.25">
      <c r="A108" s="4" t="s">
        <v>751</v>
      </c>
    </row>
    <row r="109" spans="1:1" x14ac:dyDescent="0.25">
      <c r="A109" s="4" t="s">
        <v>868</v>
      </c>
    </row>
    <row r="110" spans="1:1" x14ac:dyDescent="0.25">
      <c r="A110" s="4" t="s">
        <v>1107</v>
      </c>
    </row>
    <row r="111" spans="1:1" x14ac:dyDescent="0.25">
      <c r="A111" s="4" t="s">
        <v>907</v>
      </c>
    </row>
    <row r="112" spans="1:1" x14ac:dyDescent="0.25">
      <c r="A112" s="4" t="s">
        <v>947</v>
      </c>
    </row>
    <row r="113" spans="1:1" x14ac:dyDescent="0.25">
      <c r="A113" s="4" t="s">
        <v>1044</v>
      </c>
    </row>
    <row r="114" spans="1:1" x14ac:dyDescent="0.25">
      <c r="A114" s="4" t="s">
        <v>1141</v>
      </c>
    </row>
    <row r="115" spans="1:1" x14ac:dyDescent="0.25">
      <c r="A115" s="4" t="s">
        <v>1523</v>
      </c>
    </row>
    <row r="116" spans="1:1" x14ac:dyDescent="0.25">
      <c r="A116" s="4" t="s">
        <v>815</v>
      </c>
    </row>
    <row r="117" spans="1:1" x14ac:dyDescent="0.25">
      <c r="A117" s="4" t="s">
        <v>795</v>
      </c>
    </row>
    <row r="118" spans="1:1" x14ac:dyDescent="0.25">
      <c r="A118" s="4" t="s">
        <v>830</v>
      </c>
    </row>
    <row r="119" spans="1:1" x14ac:dyDescent="0.25">
      <c r="A119" s="4" t="s">
        <v>930</v>
      </c>
    </row>
    <row r="120" spans="1:1" x14ac:dyDescent="0.25">
      <c r="A120" s="4" t="s">
        <v>721</v>
      </c>
    </row>
    <row r="121" spans="1:1" x14ac:dyDescent="0.25">
      <c r="A121" s="4" t="s">
        <v>705</v>
      </c>
    </row>
    <row r="122" spans="1:1" x14ac:dyDescent="0.25">
      <c r="A122" s="4" t="s">
        <v>1864</v>
      </c>
    </row>
    <row r="123" spans="1:1" x14ac:dyDescent="0.25">
      <c r="A123" s="4" t="s">
        <v>695</v>
      </c>
    </row>
    <row r="124" spans="1:1" x14ac:dyDescent="0.25">
      <c r="A124" s="4" t="s">
        <v>2452</v>
      </c>
    </row>
    <row r="125" spans="1:1" x14ac:dyDescent="0.25">
      <c r="A125" s="4" t="s">
        <v>1650</v>
      </c>
    </row>
    <row r="126" spans="1:1" x14ac:dyDescent="0.25">
      <c r="A126" s="4" t="s">
        <v>1723</v>
      </c>
    </row>
    <row r="127" spans="1:1" x14ac:dyDescent="0.25">
      <c r="A127" s="4" t="s">
        <v>1889</v>
      </c>
    </row>
    <row r="128" spans="1:1" x14ac:dyDescent="0.25">
      <c r="A128" s="4" t="s">
        <v>1266</v>
      </c>
    </row>
    <row r="129" spans="1:1" x14ac:dyDescent="0.25">
      <c r="A129" s="4" t="s">
        <v>1207</v>
      </c>
    </row>
    <row r="130" spans="1:1" x14ac:dyDescent="0.25">
      <c r="A130" s="4" t="s">
        <v>2676</v>
      </c>
    </row>
    <row r="131" spans="1:1" x14ac:dyDescent="0.25">
      <c r="A131" s="4" t="s">
        <v>2294</v>
      </c>
    </row>
    <row r="132" spans="1:1" x14ac:dyDescent="0.25">
      <c r="A132" s="4" t="s">
        <v>2124</v>
      </c>
    </row>
    <row r="133" spans="1:1" x14ac:dyDescent="0.25">
      <c r="A133" s="4" t="s">
        <v>2189</v>
      </c>
    </row>
    <row r="134" spans="1:1" x14ac:dyDescent="0.25">
      <c r="A134" s="4" t="s">
        <v>2855</v>
      </c>
    </row>
    <row r="135" spans="1:1" x14ac:dyDescent="0.25">
      <c r="A135" s="4" t="s">
        <v>2486</v>
      </c>
    </row>
    <row r="136" spans="1:1" x14ac:dyDescent="0.25">
      <c r="A136" s="4" t="s">
        <v>2510</v>
      </c>
    </row>
    <row r="137" spans="1:1" x14ac:dyDescent="0.25">
      <c r="A137" s="4" t="s">
        <v>2819</v>
      </c>
    </row>
    <row r="138" spans="1:1" x14ac:dyDescent="0.25">
      <c r="A138" s="4" t="s">
        <v>2000</v>
      </c>
    </row>
    <row r="139" spans="1:1" x14ac:dyDescent="0.25">
      <c r="A139" s="4" t="s">
        <v>1956</v>
      </c>
    </row>
    <row r="140" spans="1:1" x14ac:dyDescent="0.25">
      <c r="A140" s="4" t="s">
        <v>1959</v>
      </c>
    </row>
    <row r="141" spans="1:1" x14ac:dyDescent="0.25">
      <c r="A141" s="4" t="s">
        <v>2147</v>
      </c>
    </row>
    <row r="142" spans="1:1" x14ac:dyDescent="0.25">
      <c r="A142" s="4" t="s">
        <v>2165</v>
      </c>
    </row>
    <row r="143" spans="1:1" x14ac:dyDescent="0.25">
      <c r="A143" s="4" t="s">
        <v>2025</v>
      </c>
    </row>
    <row r="144" spans="1:1" x14ac:dyDescent="0.25">
      <c r="A144" s="4" t="s">
        <v>1997</v>
      </c>
    </row>
    <row r="145" spans="1:1" x14ac:dyDescent="0.25">
      <c r="A145" s="4" t="s">
        <v>2010</v>
      </c>
    </row>
    <row r="146" spans="1:1" x14ac:dyDescent="0.25">
      <c r="A146" s="4" t="s">
        <v>2346</v>
      </c>
    </row>
    <row r="147" spans="1:1" x14ac:dyDescent="0.25">
      <c r="A147" s="4" t="s">
        <v>2302</v>
      </c>
    </row>
    <row r="148" spans="1:1" x14ac:dyDescent="0.25">
      <c r="A148" s="4" t="s">
        <v>2035</v>
      </c>
    </row>
    <row r="149" spans="1:1" x14ac:dyDescent="0.25">
      <c r="A149" s="4" t="s">
        <v>1970</v>
      </c>
    </row>
    <row r="150" spans="1:1" x14ac:dyDescent="0.25">
      <c r="A150" s="4" t="s">
        <v>2174</v>
      </c>
    </row>
    <row r="151" spans="1:1" x14ac:dyDescent="0.25">
      <c r="A151" s="4" t="s">
        <v>2722</v>
      </c>
    </row>
    <row r="152" spans="1:1" x14ac:dyDescent="0.25">
      <c r="A152" s="4" t="s">
        <v>2771</v>
      </c>
    </row>
    <row r="153" spans="1:1" x14ac:dyDescent="0.25">
      <c r="A153" s="4" t="s">
        <v>2194</v>
      </c>
    </row>
    <row r="154" spans="1:1" x14ac:dyDescent="0.25">
      <c r="A154" s="4" t="s">
        <v>2479</v>
      </c>
    </row>
    <row r="155" spans="1:1" x14ac:dyDescent="0.25">
      <c r="A155" s="4" t="s">
        <v>2501</v>
      </c>
    </row>
    <row r="156" spans="1:1" x14ac:dyDescent="0.25">
      <c r="A156" s="4" t="s">
        <v>2709</v>
      </c>
    </row>
    <row r="157" spans="1:1" x14ac:dyDescent="0.25">
      <c r="A157" s="4" t="s">
        <v>2333</v>
      </c>
    </row>
    <row r="158" spans="1:1" x14ac:dyDescent="0.25">
      <c r="A158" s="4" t="s">
        <v>2405</v>
      </c>
    </row>
    <row r="159" spans="1:1" x14ac:dyDescent="0.25">
      <c r="A159" s="4" t="s">
        <v>2032</v>
      </c>
    </row>
    <row r="160" spans="1:1" x14ac:dyDescent="0.25">
      <c r="A160" s="4" t="s">
        <v>1965</v>
      </c>
    </row>
    <row r="161" spans="1:1" x14ac:dyDescent="0.25">
      <c r="A161" s="4" t="s">
        <v>2112</v>
      </c>
    </row>
    <row r="162" spans="1:1" x14ac:dyDescent="0.25">
      <c r="A162" s="4" t="s">
        <v>2067</v>
      </c>
    </row>
    <row r="163" spans="1:1" x14ac:dyDescent="0.25">
      <c r="A163" s="4" t="s">
        <v>1988</v>
      </c>
    </row>
    <row r="164" spans="1:1" x14ac:dyDescent="0.25">
      <c r="A164" s="4" t="s">
        <v>2353</v>
      </c>
    </row>
    <row r="165" spans="1:1" x14ac:dyDescent="0.25">
      <c r="A165" s="4" t="s">
        <v>1979</v>
      </c>
    </row>
    <row r="166" spans="1:1" x14ac:dyDescent="0.25">
      <c r="A166" s="4" t="s">
        <v>2047</v>
      </c>
    </row>
    <row r="167" spans="1:1" x14ac:dyDescent="0.25">
      <c r="A167" s="4" t="s">
        <v>2398</v>
      </c>
    </row>
    <row r="168" spans="1:1" x14ac:dyDescent="0.25">
      <c r="A168" s="4" t="s">
        <v>2639</v>
      </c>
    </row>
    <row r="169" spans="1:1" x14ac:dyDescent="0.25">
      <c r="A169" s="4" t="s">
        <v>1953</v>
      </c>
    </row>
    <row r="170" spans="1:1" x14ac:dyDescent="0.25">
      <c r="A170" s="4" t="s">
        <v>2007</v>
      </c>
    </row>
    <row r="171" spans="1:1" x14ac:dyDescent="0.25">
      <c r="A171" s="4" t="s">
        <v>2364</v>
      </c>
    </row>
    <row r="172" spans="1:1" x14ac:dyDescent="0.25">
      <c r="A172" s="4" t="s">
        <v>2101</v>
      </c>
    </row>
    <row r="173" spans="1:1" x14ac:dyDescent="0.25">
      <c r="A173" s="4" t="s">
        <v>1994</v>
      </c>
    </row>
    <row r="174" spans="1:1" x14ac:dyDescent="0.25">
      <c r="A174" s="4" t="s">
        <v>2367</v>
      </c>
    </row>
    <row r="175" spans="1:1" x14ac:dyDescent="0.25">
      <c r="A175" s="4" t="s">
        <v>2160</v>
      </c>
    </row>
    <row r="176" spans="1:1" x14ac:dyDescent="0.25">
      <c r="A176" s="4" t="s">
        <v>2213</v>
      </c>
    </row>
    <row r="177" spans="1:1" x14ac:dyDescent="0.25">
      <c r="A177" s="4" t="s">
        <v>2810</v>
      </c>
    </row>
    <row r="178" spans="1:1" x14ac:dyDescent="0.25">
      <c r="A178" s="4" t="s">
        <v>2074</v>
      </c>
    </row>
    <row r="179" spans="1:1" x14ac:dyDescent="0.25">
      <c r="A179" s="4" t="s">
        <v>2685</v>
      </c>
    </row>
    <row r="180" spans="1:1" x14ac:dyDescent="0.25">
      <c r="A180" s="4" t="s">
        <v>2572</v>
      </c>
    </row>
    <row r="181" spans="1:1" x14ac:dyDescent="0.25">
      <c r="A181" s="4" t="s">
        <v>2840</v>
      </c>
    </row>
    <row r="182" spans="1:1" x14ac:dyDescent="0.25">
      <c r="A182" s="4" t="s">
        <v>2121</v>
      </c>
    </row>
    <row r="183" spans="1:1" x14ac:dyDescent="0.25">
      <c r="A183" s="4" t="s">
        <v>2694</v>
      </c>
    </row>
    <row r="184" spans="1:1" x14ac:dyDescent="0.25">
      <c r="A184" s="4" t="s">
        <v>2636</v>
      </c>
    </row>
    <row r="185" spans="1:1" x14ac:dyDescent="0.25">
      <c r="A185" s="4" t="s">
        <v>1991</v>
      </c>
    </row>
    <row r="186" spans="1:1" x14ac:dyDescent="0.25">
      <c r="A186" s="4" t="s">
        <v>2038</v>
      </c>
    </row>
    <row r="187" spans="1:1" x14ac:dyDescent="0.25">
      <c r="A187" s="4" t="s">
        <v>1962</v>
      </c>
    </row>
    <row r="188" spans="1:1" x14ac:dyDescent="0.25">
      <c r="A188" s="4" t="s">
        <v>2144</v>
      </c>
    </row>
    <row r="189" spans="1:1" x14ac:dyDescent="0.25">
      <c r="A189" s="4" t="s">
        <v>2866</v>
      </c>
    </row>
    <row r="190" spans="1:1" x14ac:dyDescent="0.25">
      <c r="A190" s="4" t="s">
        <v>2131</v>
      </c>
    </row>
    <row r="191" spans="1:1" x14ac:dyDescent="0.25">
      <c r="A191" s="4" t="s">
        <v>2054</v>
      </c>
    </row>
    <row r="192" spans="1:1" x14ac:dyDescent="0.25">
      <c r="A192" s="4" t="s">
        <v>2577</v>
      </c>
    </row>
    <row r="193" spans="1:1" x14ac:dyDescent="0.25">
      <c r="A193" s="4" t="s">
        <v>2265</v>
      </c>
    </row>
    <row r="194" spans="1:1" x14ac:dyDescent="0.25">
      <c r="A194" s="4" t="s">
        <v>2202</v>
      </c>
    </row>
    <row r="195" spans="1:1" x14ac:dyDescent="0.25">
      <c r="A195" s="4" t="s">
        <v>2297</v>
      </c>
    </row>
    <row r="196" spans="1:1" x14ac:dyDescent="0.25">
      <c r="A196" s="4" t="s">
        <v>2199</v>
      </c>
    </row>
    <row r="197" spans="1:1" x14ac:dyDescent="0.25">
      <c r="A197" s="4" t="s">
        <v>1558</v>
      </c>
    </row>
    <row r="198" spans="1:1" x14ac:dyDescent="0.25">
      <c r="A198" s="4" t="s">
        <v>1886</v>
      </c>
    </row>
    <row r="199" spans="1:1" x14ac:dyDescent="0.25">
      <c r="A199" s="4" t="s">
        <v>1198</v>
      </c>
    </row>
    <row r="200" spans="1:1" x14ac:dyDescent="0.25">
      <c r="A200" s="4" t="s">
        <v>1419</v>
      </c>
    </row>
    <row r="201" spans="1:1" x14ac:dyDescent="0.25">
      <c r="A201" s="4" t="s">
        <v>1837</v>
      </c>
    </row>
    <row r="202" spans="1:1" x14ac:dyDescent="0.25">
      <c r="A202" s="4" t="s">
        <v>1236</v>
      </c>
    </row>
    <row r="203" spans="1:1" x14ac:dyDescent="0.25">
      <c r="A203" s="4" t="s">
        <v>1565</v>
      </c>
    </row>
    <row r="204" spans="1:1" x14ac:dyDescent="0.25">
      <c r="A204" s="4" t="s">
        <v>1827</v>
      </c>
    </row>
    <row r="205" spans="1:1" x14ac:dyDescent="0.25">
      <c r="A205" s="4" t="s">
        <v>1468</v>
      </c>
    </row>
    <row r="206" spans="1:1" x14ac:dyDescent="0.25">
      <c r="A206" s="4" t="s">
        <v>1353</v>
      </c>
    </row>
    <row r="207" spans="1:1" x14ac:dyDescent="0.25">
      <c r="A207" s="4" t="s">
        <v>1326</v>
      </c>
    </row>
    <row r="208" spans="1:1" x14ac:dyDescent="0.25">
      <c r="A208" s="4" t="s">
        <v>1459</v>
      </c>
    </row>
    <row r="209" spans="1:1" x14ac:dyDescent="0.25">
      <c r="A209" s="4" t="s">
        <v>1926</v>
      </c>
    </row>
    <row r="210" spans="1:1" x14ac:dyDescent="0.25">
      <c r="A210" s="4" t="s">
        <v>1204</v>
      </c>
    </row>
    <row r="211" spans="1:1" x14ac:dyDescent="0.25">
      <c r="A211" s="4" t="s">
        <v>1903</v>
      </c>
    </row>
    <row r="212" spans="1:1" x14ac:dyDescent="0.25">
      <c r="A212" s="4" t="s">
        <v>1477</v>
      </c>
    </row>
    <row r="213" spans="1:1" x14ac:dyDescent="0.25">
      <c r="A213" s="4" t="s">
        <v>1645</v>
      </c>
    </row>
    <row r="214" spans="1:1" x14ac:dyDescent="0.25">
      <c r="A214" s="4" t="s">
        <v>1782</v>
      </c>
    </row>
    <row r="215" spans="1:1" x14ac:dyDescent="0.25">
      <c r="A215" s="4" t="s">
        <v>2911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D040D-18A3-4EAD-AF0E-1F8532FE7787}">
  <dimension ref="A2:B1341"/>
  <sheetViews>
    <sheetView topLeftCell="A76" zoomScale="52" zoomScaleNormal="60" workbookViewId="0">
      <selection activeCell="B102" sqref="B102"/>
    </sheetView>
  </sheetViews>
  <sheetFormatPr defaultRowHeight="15.75" x14ac:dyDescent="0.25"/>
  <cols>
    <col min="1" max="1" width="255.625" bestFit="1" customWidth="1"/>
    <col min="2" max="2" width="19.375" bestFit="1" customWidth="1"/>
  </cols>
  <sheetData>
    <row r="2" spans="1:2" x14ac:dyDescent="0.25">
      <c r="A2" s="5" t="s">
        <v>2919</v>
      </c>
    </row>
    <row r="3" spans="1:2" x14ac:dyDescent="0.25">
      <c r="A3" s="3" t="s">
        <v>2910</v>
      </c>
      <c r="B3" t="s">
        <v>2918</v>
      </c>
    </row>
    <row r="4" spans="1:2" x14ac:dyDescent="0.25">
      <c r="A4" s="4" t="s">
        <v>2409</v>
      </c>
      <c r="B4">
        <v>54</v>
      </c>
    </row>
    <row r="5" spans="1:2" x14ac:dyDescent="0.25">
      <c r="A5" s="4" t="s">
        <v>2605</v>
      </c>
      <c r="B5">
        <v>227</v>
      </c>
    </row>
    <row r="6" spans="1:2" x14ac:dyDescent="0.25">
      <c r="A6" s="4" t="s">
        <v>321</v>
      </c>
      <c r="B6">
        <v>974</v>
      </c>
    </row>
    <row r="7" spans="1:2" x14ac:dyDescent="0.25">
      <c r="A7" s="4" t="s">
        <v>374</v>
      </c>
      <c r="B7">
        <v>2685</v>
      </c>
    </row>
    <row r="8" spans="1:2" x14ac:dyDescent="0.25">
      <c r="A8" s="4" t="s">
        <v>77</v>
      </c>
      <c r="B8">
        <v>1948</v>
      </c>
    </row>
    <row r="9" spans="1:2" x14ac:dyDescent="0.25">
      <c r="A9" s="4" t="s">
        <v>298</v>
      </c>
      <c r="B9">
        <v>2685</v>
      </c>
    </row>
    <row r="10" spans="1:2" x14ac:dyDescent="0.25">
      <c r="A10" s="4" t="s">
        <v>639</v>
      </c>
      <c r="B10">
        <v>106</v>
      </c>
    </row>
    <row r="11" spans="1:2" x14ac:dyDescent="0.25">
      <c r="A11" s="4" t="s">
        <v>1296</v>
      </c>
      <c r="B11">
        <v>9638</v>
      </c>
    </row>
    <row r="12" spans="1:2" x14ac:dyDescent="0.25">
      <c r="A12" s="4" t="s">
        <v>1784</v>
      </c>
      <c r="B12">
        <v>10725</v>
      </c>
    </row>
    <row r="13" spans="1:2" x14ac:dyDescent="0.25">
      <c r="A13" s="4" t="s">
        <v>1540</v>
      </c>
      <c r="B13">
        <v>27441</v>
      </c>
    </row>
    <row r="14" spans="1:2" x14ac:dyDescent="0.25">
      <c r="A14" s="4" t="s">
        <v>2730</v>
      </c>
      <c r="B14">
        <v>1181</v>
      </c>
    </row>
    <row r="15" spans="1:2" x14ac:dyDescent="0.25">
      <c r="A15" s="4" t="s">
        <v>1700</v>
      </c>
      <c r="B15">
        <v>7601</v>
      </c>
    </row>
    <row r="16" spans="1:2" x14ac:dyDescent="0.25">
      <c r="A16" s="4" t="s">
        <v>1804</v>
      </c>
      <c r="B16">
        <v>5195</v>
      </c>
    </row>
    <row r="17" spans="1:2" x14ac:dyDescent="0.25">
      <c r="A17" s="4" t="s">
        <v>1729</v>
      </c>
      <c r="B17">
        <v>10751</v>
      </c>
    </row>
    <row r="18" spans="1:2" x14ac:dyDescent="0.25">
      <c r="A18" s="4" t="s">
        <v>206</v>
      </c>
      <c r="B18">
        <v>1977</v>
      </c>
    </row>
    <row r="19" spans="1:2" x14ac:dyDescent="0.25">
      <c r="A19" s="4" t="s">
        <v>1262</v>
      </c>
      <c r="B19">
        <v>18139</v>
      </c>
    </row>
    <row r="20" spans="1:2" x14ac:dyDescent="0.25">
      <c r="A20" s="4" t="s">
        <v>1472</v>
      </c>
      <c r="B20">
        <v>27223</v>
      </c>
    </row>
    <row r="21" spans="1:2" x14ac:dyDescent="0.25">
      <c r="A21" s="4" t="s">
        <v>1318</v>
      </c>
      <c r="B21">
        <v>60026</v>
      </c>
    </row>
    <row r="22" spans="1:2" x14ac:dyDescent="0.25">
      <c r="A22" s="4" t="s">
        <v>1716</v>
      </c>
      <c r="B22">
        <v>1913</v>
      </c>
    </row>
    <row r="23" spans="1:2" x14ac:dyDescent="0.25">
      <c r="A23" s="4" t="s">
        <v>1652</v>
      </c>
      <c r="B23">
        <v>5057</v>
      </c>
    </row>
    <row r="24" spans="1:2" x14ac:dyDescent="0.25">
      <c r="A24" s="4" t="s">
        <v>1298</v>
      </c>
      <c r="B24">
        <v>33735</v>
      </c>
    </row>
    <row r="25" spans="1:2" x14ac:dyDescent="0.25">
      <c r="A25" s="4" t="s">
        <v>1754</v>
      </c>
      <c r="B25">
        <v>4541</v>
      </c>
    </row>
    <row r="26" spans="1:2" x14ac:dyDescent="0.25">
      <c r="A26" s="4" t="s">
        <v>1502</v>
      </c>
      <c r="B26">
        <v>2809</v>
      </c>
    </row>
    <row r="27" spans="1:2" x14ac:dyDescent="0.25">
      <c r="A27" s="4" t="s">
        <v>1582</v>
      </c>
      <c r="B27">
        <v>6742</v>
      </c>
    </row>
    <row r="28" spans="1:2" x14ac:dyDescent="0.25">
      <c r="A28" s="4" t="s">
        <v>1576</v>
      </c>
      <c r="B28">
        <v>9169</v>
      </c>
    </row>
    <row r="29" spans="1:2" x14ac:dyDescent="0.25">
      <c r="A29" s="4" t="s">
        <v>1222</v>
      </c>
      <c r="B29">
        <v>11827</v>
      </c>
    </row>
    <row r="30" spans="1:2" x14ac:dyDescent="0.25">
      <c r="A30" s="4" t="s">
        <v>1374</v>
      </c>
      <c r="B30">
        <v>64705</v>
      </c>
    </row>
    <row r="31" spans="1:2" x14ac:dyDescent="0.25">
      <c r="A31" s="4" t="s">
        <v>1224</v>
      </c>
      <c r="B31">
        <v>15295</v>
      </c>
    </row>
    <row r="32" spans="1:2" x14ac:dyDescent="0.25">
      <c r="A32" s="4" t="s">
        <v>1300</v>
      </c>
      <c r="B32">
        <v>3044</v>
      </c>
    </row>
    <row r="33" spans="1:2" x14ac:dyDescent="0.25">
      <c r="A33" s="4" t="s">
        <v>1621</v>
      </c>
      <c r="B33">
        <v>2492</v>
      </c>
    </row>
    <row r="34" spans="1:2" x14ac:dyDescent="0.25">
      <c r="A34" s="4" t="s">
        <v>1176</v>
      </c>
      <c r="B34">
        <v>21764</v>
      </c>
    </row>
    <row r="35" spans="1:2" x14ac:dyDescent="0.25">
      <c r="A35" s="4" t="s">
        <v>1304</v>
      </c>
      <c r="B35">
        <v>1779</v>
      </c>
    </row>
    <row r="36" spans="1:2" x14ac:dyDescent="0.25">
      <c r="A36" s="4" t="s">
        <v>1427</v>
      </c>
      <c r="B36">
        <v>9385</v>
      </c>
    </row>
    <row r="37" spans="1:2" x14ac:dyDescent="0.25">
      <c r="A37" s="4" t="s">
        <v>1763</v>
      </c>
      <c r="B37">
        <v>8566</v>
      </c>
    </row>
    <row r="38" spans="1:2" x14ac:dyDescent="0.25">
      <c r="A38" s="4" t="s">
        <v>1629</v>
      </c>
      <c r="B38">
        <v>7352</v>
      </c>
    </row>
    <row r="39" spans="1:2" x14ac:dyDescent="0.25">
      <c r="A39" s="4" t="s">
        <v>1432</v>
      </c>
      <c r="B39">
        <v>3454</v>
      </c>
    </row>
    <row r="40" spans="1:2" x14ac:dyDescent="0.25">
      <c r="A40" s="4" t="s">
        <v>1376</v>
      </c>
      <c r="B40">
        <v>17348</v>
      </c>
    </row>
    <row r="41" spans="1:2" x14ac:dyDescent="0.25">
      <c r="A41" s="4" t="s">
        <v>336</v>
      </c>
      <c r="B41">
        <v>24</v>
      </c>
    </row>
    <row r="42" spans="1:2" x14ac:dyDescent="0.25">
      <c r="A42" s="4" t="s">
        <v>410</v>
      </c>
      <c r="B42">
        <v>61</v>
      </c>
    </row>
    <row r="43" spans="1:2" x14ac:dyDescent="0.25">
      <c r="A43" s="4" t="s">
        <v>491</v>
      </c>
      <c r="B43">
        <v>61</v>
      </c>
    </row>
    <row r="44" spans="1:2" x14ac:dyDescent="0.25">
      <c r="A44" s="4" t="s">
        <v>1946</v>
      </c>
      <c r="B44">
        <v>418</v>
      </c>
    </row>
    <row r="45" spans="1:2" x14ac:dyDescent="0.25">
      <c r="A45" s="4" t="s">
        <v>1905</v>
      </c>
      <c r="B45">
        <v>1667</v>
      </c>
    </row>
    <row r="46" spans="1:2" x14ac:dyDescent="0.25">
      <c r="A46" s="4" t="s">
        <v>1874</v>
      </c>
      <c r="B46">
        <v>2886</v>
      </c>
    </row>
    <row r="47" spans="1:2" x14ac:dyDescent="0.25">
      <c r="A47" s="4" t="s">
        <v>1294</v>
      </c>
      <c r="B47">
        <v>119466</v>
      </c>
    </row>
    <row r="48" spans="1:2" x14ac:dyDescent="0.25">
      <c r="A48" s="4" t="s">
        <v>1847</v>
      </c>
      <c r="B48">
        <v>11113</v>
      </c>
    </row>
    <row r="49" spans="1:2" x14ac:dyDescent="0.25">
      <c r="A49" s="4" t="s">
        <v>440</v>
      </c>
      <c r="B49">
        <v>27</v>
      </c>
    </row>
    <row r="50" spans="1:2" x14ac:dyDescent="0.25">
      <c r="A50" s="4" t="s">
        <v>2437</v>
      </c>
      <c r="B50">
        <v>8958</v>
      </c>
    </row>
    <row r="51" spans="1:2" x14ac:dyDescent="0.25">
      <c r="A51" s="4" t="s">
        <v>2092</v>
      </c>
      <c r="B51">
        <v>26164</v>
      </c>
    </row>
    <row r="52" spans="1:2" x14ac:dyDescent="0.25">
      <c r="A52" s="4" t="s">
        <v>2337</v>
      </c>
      <c r="B52">
        <v>11217</v>
      </c>
    </row>
    <row r="53" spans="1:2" x14ac:dyDescent="0.25">
      <c r="A53" s="4" t="s">
        <v>2789</v>
      </c>
      <c r="B53">
        <v>101</v>
      </c>
    </row>
    <row r="54" spans="1:2" x14ac:dyDescent="0.25">
      <c r="A54" s="4" t="s">
        <v>2468</v>
      </c>
      <c r="B54">
        <v>282</v>
      </c>
    </row>
    <row r="55" spans="1:2" x14ac:dyDescent="0.25">
      <c r="A55" s="4" t="s">
        <v>2395</v>
      </c>
      <c r="B55">
        <v>1404</v>
      </c>
    </row>
    <row r="56" spans="1:2" x14ac:dyDescent="0.25">
      <c r="A56" s="4" t="s">
        <v>2833</v>
      </c>
      <c r="B56">
        <v>771</v>
      </c>
    </row>
    <row r="57" spans="1:2" x14ac:dyDescent="0.25">
      <c r="A57" s="4" t="s">
        <v>2383</v>
      </c>
      <c r="B57">
        <v>250</v>
      </c>
    </row>
    <row r="58" spans="1:2" x14ac:dyDescent="0.25">
      <c r="A58" s="4" t="s">
        <v>2603</v>
      </c>
      <c r="B58">
        <v>91</v>
      </c>
    </row>
    <row r="59" spans="1:2" x14ac:dyDescent="0.25">
      <c r="A59" s="4" t="s">
        <v>2191</v>
      </c>
      <c r="B59">
        <v>311</v>
      </c>
    </row>
    <row r="60" spans="1:2" x14ac:dyDescent="0.25">
      <c r="A60" s="4" t="s">
        <v>2641</v>
      </c>
      <c r="B60">
        <v>1106</v>
      </c>
    </row>
    <row r="61" spans="1:2" x14ac:dyDescent="0.25">
      <c r="A61" s="4" t="s">
        <v>1794</v>
      </c>
      <c r="B61">
        <v>2043</v>
      </c>
    </row>
    <row r="62" spans="1:2" x14ac:dyDescent="0.25">
      <c r="A62" s="4" t="s">
        <v>2339</v>
      </c>
      <c r="B62">
        <v>43</v>
      </c>
    </row>
    <row r="63" spans="1:2" x14ac:dyDescent="0.25">
      <c r="A63" s="4" t="s">
        <v>2221</v>
      </c>
      <c r="B63">
        <v>12</v>
      </c>
    </row>
    <row r="64" spans="1:2" x14ac:dyDescent="0.25">
      <c r="A64" s="4" t="s">
        <v>1718</v>
      </c>
      <c r="B64">
        <v>3029</v>
      </c>
    </row>
    <row r="65" spans="1:2" x14ac:dyDescent="0.25">
      <c r="A65" s="4" t="s">
        <v>1531</v>
      </c>
      <c r="B65">
        <v>73005</v>
      </c>
    </row>
    <row r="66" spans="1:2" x14ac:dyDescent="0.25">
      <c r="A66" s="4" t="s">
        <v>1587</v>
      </c>
      <c r="B66">
        <v>25006</v>
      </c>
    </row>
    <row r="67" spans="1:2" x14ac:dyDescent="0.25">
      <c r="A67" s="4" t="s">
        <v>1506</v>
      </c>
      <c r="B67">
        <v>1173</v>
      </c>
    </row>
    <row r="68" spans="1:2" x14ac:dyDescent="0.25">
      <c r="A68" s="4" t="s">
        <v>131</v>
      </c>
      <c r="B68">
        <v>1312</v>
      </c>
    </row>
    <row r="69" spans="1:2" x14ac:dyDescent="0.25">
      <c r="A69" s="4" t="s">
        <v>1127</v>
      </c>
      <c r="B69">
        <v>490</v>
      </c>
    </row>
    <row r="70" spans="1:2" x14ac:dyDescent="0.25">
      <c r="A70" s="4" t="s">
        <v>103</v>
      </c>
      <c r="B70">
        <v>19584</v>
      </c>
    </row>
    <row r="71" spans="1:2" x14ac:dyDescent="0.25">
      <c r="A71" s="4" t="s">
        <v>1809</v>
      </c>
      <c r="B71">
        <v>2284</v>
      </c>
    </row>
    <row r="72" spans="1:2" x14ac:dyDescent="0.25">
      <c r="A72" s="4" t="s">
        <v>878</v>
      </c>
      <c r="B72">
        <v>3626</v>
      </c>
    </row>
    <row r="73" spans="1:2" x14ac:dyDescent="0.25">
      <c r="A73" s="4" t="s">
        <v>794</v>
      </c>
      <c r="B73">
        <v>14648</v>
      </c>
    </row>
    <row r="74" spans="1:2" x14ac:dyDescent="0.25">
      <c r="A74" s="4" t="s">
        <v>1043</v>
      </c>
      <c r="B74">
        <v>1193</v>
      </c>
    </row>
    <row r="75" spans="1:2" x14ac:dyDescent="0.25">
      <c r="A75" s="4" t="s">
        <v>506</v>
      </c>
      <c r="B75">
        <v>6255</v>
      </c>
    </row>
    <row r="76" spans="1:2" x14ac:dyDescent="0.25">
      <c r="A76" s="4" t="s">
        <v>538</v>
      </c>
      <c r="B76">
        <v>2651</v>
      </c>
    </row>
    <row r="77" spans="1:2" x14ac:dyDescent="0.25">
      <c r="A77" s="4" t="s">
        <v>184</v>
      </c>
      <c r="B77">
        <v>21152</v>
      </c>
    </row>
    <row r="78" spans="1:2" x14ac:dyDescent="0.25">
      <c r="A78" s="4" t="s">
        <v>366</v>
      </c>
      <c r="B78">
        <v>2651</v>
      </c>
    </row>
    <row r="79" spans="1:2" x14ac:dyDescent="0.25">
      <c r="A79" s="4" t="s">
        <v>279</v>
      </c>
      <c r="B79">
        <v>2806</v>
      </c>
    </row>
    <row r="80" spans="1:2" x14ac:dyDescent="0.25">
      <c r="A80" s="4" t="s">
        <v>176</v>
      </c>
      <c r="B80">
        <v>24269</v>
      </c>
    </row>
    <row r="81" spans="1:2" x14ac:dyDescent="0.25">
      <c r="A81" s="4" t="s">
        <v>394</v>
      </c>
      <c r="B81">
        <v>2806</v>
      </c>
    </row>
    <row r="82" spans="1:2" x14ac:dyDescent="0.25">
      <c r="A82" s="4" t="s">
        <v>226</v>
      </c>
      <c r="B82">
        <v>2806</v>
      </c>
    </row>
    <row r="83" spans="1:2" x14ac:dyDescent="0.25">
      <c r="A83" s="4" t="s">
        <v>1818</v>
      </c>
      <c r="B83">
        <v>2806</v>
      </c>
    </row>
    <row r="84" spans="1:2" x14ac:dyDescent="0.25">
      <c r="A84" s="4" t="s">
        <v>214</v>
      </c>
      <c r="B84">
        <v>1045</v>
      </c>
    </row>
    <row r="85" spans="1:2" x14ac:dyDescent="0.25">
      <c r="A85" s="4" t="s">
        <v>571</v>
      </c>
      <c r="B85">
        <v>1045</v>
      </c>
    </row>
    <row r="86" spans="1:2" x14ac:dyDescent="0.25">
      <c r="A86" s="4" t="s">
        <v>342</v>
      </c>
      <c r="B86">
        <v>6255</v>
      </c>
    </row>
    <row r="87" spans="1:2" x14ac:dyDescent="0.25">
      <c r="A87" s="4" t="s">
        <v>546</v>
      </c>
      <c r="B87">
        <v>10576</v>
      </c>
    </row>
    <row r="88" spans="1:2" x14ac:dyDescent="0.25">
      <c r="A88" s="4" t="s">
        <v>9</v>
      </c>
      <c r="B88">
        <v>72808</v>
      </c>
    </row>
    <row r="89" spans="1:2" x14ac:dyDescent="0.25">
      <c r="A89" s="4" t="s">
        <v>461</v>
      </c>
      <c r="B89">
        <v>24269</v>
      </c>
    </row>
    <row r="90" spans="1:2" x14ac:dyDescent="0.25">
      <c r="A90" s="4" t="s">
        <v>224</v>
      </c>
      <c r="B90">
        <v>13120</v>
      </c>
    </row>
    <row r="91" spans="1:2" x14ac:dyDescent="0.25">
      <c r="A91" s="4" t="s">
        <v>352</v>
      </c>
      <c r="B91">
        <v>13120</v>
      </c>
    </row>
    <row r="92" spans="1:2" x14ac:dyDescent="0.25">
      <c r="A92" s="4" t="s">
        <v>97</v>
      </c>
      <c r="B92">
        <v>24269</v>
      </c>
    </row>
    <row r="93" spans="1:2" x14ac:dyDescent="0.25">
      <c r="A93" s="4" t="s">
        <v>228</v>
      </c>
      <c r="B93">
        <v>24269</v>
      </c>
    </row>
    <row r="94" spans="1:2" x14ac:dyDescent="0.25">
      <c r="A94" s="4" t="s">
        <v>194</v>
      </c>
      <c r="B94">
        <v>24269</v>
      </c>
    </row>
    <row r="95" spans="1:2" x14ac:dyDescent="0.25">
      <c r="A95" s="4" t="s">
        <v>497</v>
      </c>
      <c r="B95">
        <v>242</v>
      </c>
    </row>
    <row r="96" spans="1:2" x14ac:dyDescent="0.25">
      <c r="A96" s="4" t="s">
        <v>623</v>
      </c>
      <c r="B96">
        <v>7</v>
      </c>
    </row>
    <row r="97" spans="1:2" x14ac:dyDescent="0.25">
      <c r="A97" s="4" t="s">
        <v>1692</v>
      </c>
      <c r="B97">
        <v>13544</v>
      </c>
    </row>
    <row r="98" spans="1:2" x14ac:dyDescent="0.25">
      <c r="A98" s="4" t="s">
        <v>260</v>
      </c>
      <c r="B98">
        <v>592</v>
      </c>
    </row>
    <row r="99" spans="1:2" x14ac:dyDescent="0.25">
      <c r="A99" s="4" t="s">
        <v>573</v>
      </c>
      <c r="B99">
        <v>6347</v>
      </c>
    </row>
    <row r="100" spans="1:2" x14ac:dyDescent="0.25">
      <c r="A100" s="4" t="s">
        <v>120</v>
      </c>
      <c r="B100">
        <v>4003</v>
      </c>
    </row>
    <row r="101" spans="1:2" x14ac:dyDescent="0.25">
      <c r="A101" s="4" t="s">
        <v>400</v>
      </c>
      <c r="B101">
        <v>4003</v>
      </c>
    </row>
    <row r="102" spans="1:2" x14ac:dyDescent="0.25">
      <c r="A102" s="4" t="s">
        <v>534</v>
      </c>
      <c r="B102">
        <v>3587</v>
      </c>
    </row>
    <row r="103" spans="1:2" x14ac:dyDescent="0.25">
      <c r="A103" s="4" t="s">
        <v>232</v>
      </c>
      <c r="B103">
        <v>3587</v>
      </c>
    </row>
    <row r="104" spans="1:2" x14ac:dyDescent="0.25">
      <c r="A104" s="4" t="s">
        <v>319</v>
      </c>
      <c r="B104">
        <v>211</v>
      </c>
    </row>
    <row r="105" spans="1:2" x14ac:dyDescent="0.25">
      <c r="A105" s="4" t="s">
        <v>599</v>
      </c>
      <c r="B105">
        <v>1001</v>
      </c>
    </row>
    <row r="106" spans="1:2" x14ac:dyDescent="0.25">
      <c r="A106" s="4" t="s">
        <v>2387</v>
      </c>
      <c r="B106">
        <v>79</v>
      </c>
    </row>
    <row r="107" spans="1:2" x14ac:dyDescent="0.25">
      <c r="A107" s="4" t="s">
        <v>2120</v>
      </c>
      <c r="B107">
        <v>19621</v>
      </c>
    </row>
    <row r="108" spans="1:2" x14ac:dyDescent="0.25">
      <c r="A108" s="4" t="s">
        <v>2273</v>
      </c>
      <c r="B108">
        <v>1296</v>
      </c>
    </row>
    <row r="109" spans="1:2" x14ac:dyDescent="0.25">
      <c r="A109" s="4" t="s">
        <v>2797</v>
      </c>
      <c r="B109">
        <v>5891</v>
      </c>
    </row>
    <row r="110" spans="1:2" x14ac:dyDescent="0.25">
      <c r="A110" s="4" t="s">
        <v>2330</v>
      </c>
      <c r="B110">
        <v>5865</v>
      </c>
    </row>
    <row r="111" spans="1:2" x14ac:dyDescent="0.25">
      <c r="A111" s="4" t="s">
        <v>1627</v>
      </c>
      <c r="B111">
        <v>1662</v>
      </c>
    </row>
    <row r="112" spans="1:2" x14ac:dyDescent="0.25">
      <c r="A112" s="4" t="s">
        <v>2310</v>
      </c>
      <c r="B112">
        <v>578</v>
      </c>
    </row>
    <row r="113" spans="1:2" x14ac:dyDescent="0.25">
      <c r="A113" s="4" t="s">
        <v>2345</v>
      </c>
      <c r="B113">
        <v>2737</v>
      </c>
    </row>
    <row r="114" spans="1:2" x14ac:dyDescent="0.25">
      <c r="A114" s="4" t="s">
        <v>2742</v>
      </c>
      <c r="B114">
        <v>4</v>
      </c>
    </row>
    <row r="115" spans="1:2" x14ac:dyDescent="0.25">
      <c r="A115" s="4" t="s">
        <v>2335</v>
      </c>
      <c r="B115">
        <v>4881</v>
      </c>
    </row>
    <row r="116" spans="1:2" x14ac:dyDescent="0.25">
      <c r="A116" s="4" t="s">
        <v>2585</v>
      </c>
      <c r="B116">
        <v>5206</v>
      </c>
    </row>
    <row r="117" spans="1:2" x14ac:dyDescent="0.25">
      <c r="A117" s="4" t="s">
        <v>1955</v>
      </c>
      <c r="B117">
        <v>13300</v>
      </c>
    </row>
    <row r="118" spans="1:2" x14ac:dyDescent="0.25">
      <c r="A118" s="4" t="s">
        <v>2439</v>
      </c>
      <c r="B118">
        <v>13251</v>
      </c>
    </row>
    <row r="119" spans="1:2" x14ac:dyDescent="0.25">
      <c r="A119" s="4" t="s">
        <v>2411</v>
      </c>
      <c r="B119">
        <v>7229</v>
      </c>
    </row>
    <row r="120" spans="1:2" x14ac:dyDescent="0.25">
      <c r="A120" s="4" t="s">
        <v>2164</v>
      </c>
      <c r="B120">
        <v>1558</v>
      </c>
    </row>
    <row r="121" spans="1:2" x14ac:dyDescent="0.25">
      <c r="A121" s="4" t="s">
        <v>2884</v>
      </c>
      <c r="B121">
        <v>195</v>
      </c>
    </row>
    <row r="122" spans="1:2" x14ac:dyDescent="0.25">
      <c r="A122" s="4" t="s">
        <v>2393</v>
      </c>
      <c r="B122">
        <v>4580</v>
      </c>
    </row>
    <row r="123" spans="1:2" x14ac:dyDescent="0.25">
      <c r="A123" s="4" t="s">
        <v>2746</v>
      </c>
      <c r="B123">
        <v>4022</v>
      </c>
    </row>
    <row r="124" spans="1:2" x14ac:dyDescent="0.25">
      <c r="A124" s="4" t="s">
        <v>2217</v>
      </c>
      <c r="B124">
        <v>37126</v>
      </c>
    </row>
    <row r="125" spans="1:2" x14ac:dyDescent="0.25">
      <c r="A125" s="4" t="s">
        <v>2257</v>
      </c>
      <c r="B125">
        <v>11199</v>
      </c>
    </row>
    <row r="126" spans="1:2" x14ac:dyDescent="0.25">
      <c r="A126" s="4" t="s">
        <v>2574</v>
      </c>
      <c r="B126">
        <v>4867</v>
      </c>
    </row>
    <row r="127" spans="1:2" x14ac:dyDescent="0.25">
      <c r="A127" s="4" t="s">
        <v>2094</v>
      </c>
      <c r="B127">
        <v>16166</v>
      </c>
    </row>
    <row r="128" spans="1:2" x14ac:dyDescent="0.25">
      <c r="A128" s="4" t="s">
        <v>2888</v>
      </c>
      <c r="B128">
        <v>1127</v>
      </c>
    </row>
    <row r="129" spans="1:2" x14ac:dyDescent="0.25">
      <c r="A129" s="4" t="s">
        <v>874</v>
      </c>
      <c r="B129">
        <v>14404</v>
      </c>
    </row>
    <row r="130" spans="1:2" x14ac:dyDescent="0.25">
      <c r="A130" s="4" t="s">
        <v>1094</v>
      </c>
      <c r="B130">
        <v>36384</v>
      </c>
    </row>
    <row r="131" spans="1:2" x14ac:dyDescent="0.25">
      <c r="A131" s="4" t="s">
        <v>1054</v>
      </c>
      <c r="B131">
        <v>8380</v>
      </c>
    </row>
    <row r="132" spans="1:2" x14ac:dyDescent="0.25">
      <c r="A132" s="4" t="s">
        <v>1734</v>
      </c>
      <c r="B132">
        <v>36384</v>
      </c>
    </row>
    <row r="133" spans="1:2" x14ac:dyDescent="0.25">
      <c r="A133" s="4" t="s">
        <v>424</v>
      </c>
      <c r="B133">
        <v>2640</v>
      </c>
    </row>
    <row r="134" spans="1:2" x14ac:dyDescent="0.25">
      <c r="A134" s="4" t="s">
        <v>814</v>
      </c>
      <c r="B134">
        <v>6764</v>
      </c>
    </row>
    <row r="135" spans="1:2" x14ac:dyDescent="0.25">
      <c r="A135" s="4" t="s">
        <v>1280</v>
      </c>
      <c r="B135">
        <v>12958</v>
      </c>
    </row>
    <row r="136" spans="1:2" x14ac:dyDescent="0.25">
      <c r="A136" s="4" t="s">
        <v>1792</v>
      </c>
      <c r="B136">
        <v>1026</v>
      </c>
    </row>
    <row r="137" spans="1:2" x14ac:dyDescent="0.25">
      <c r="A137" s="4" t="s">
        <v>1585</v>
      </c>
      <c r="B137">
        <v>1208</v>
      </c>
    </row>
    <row r="138" spans="1:2" x14ac:dyDescent="0.25">
      <c r="A138" s="4" t="s">
        <v>1725</v>
      </c>
      <c r="B138">
        <v>6233</v>
      </c>
    </row>
    <row r="139" spans="1:2" x14ac:dyDescent="0.25">
      <c r="A139" s="4" t="s">
        <v>1702</v>
      </c>
      <c r="B139">
        <v>4219</v>
      </c>
    </row>
    <row r="140" spans="1:2" x14ac:dyDescent="0.25">
      <c r="A140" s="4" t="s">
        <v>1883</v>
      </c>
      <c r="B140">
        <v>5072</v>
      </c>
    </row>
    <row r="141" spans="1:2" x14ac:dyDescent="0.25">
      <c r="A141" s="4" t="s">
        <v>965</v>
      </c>
      <c r="B141">
        <v>16557</v>
      </c>
    </row>
    <row r="142" spans="1:2" x14ac:dyDescent="0.25">
      <c r="A142" s="4" t="s">
        <v>962</v>
      </c>
      <c r="B142">
        <v>33114</v>
      </c>
    </row>
    <row r="143" spans="1:2" x14ac:dyDescent="0.25">
      <c r="A143" s="4" t="s">
        <v>612</v>
      </c>
      <c r="B143">
        <v>47</v>
      </c>
    </row>
    <row r="144" spans="1:2" x14ac:dyDescent="0.25">
      <c r="A144" s="4" t="s">
        <v>2738</v>
      </c>
      <c r="B144">
        <v>1085</v>
      </c>
    </row>
    <row r="145" spans="1:2" x14ac:dyDescent="0.25">
      <c r="A145" s="4" t="s">
        <v>127</v>
      </c>
      <c r="B145">
        <v>179691</v>
      </c>
    </row>
    <row r="146" spans="1:2" x14ac:dyDescent="0.25">
      <c r="A146" s="4" t="s">
        <v>26</v>
      </c>
      <c r="B146">
        <v>179691</v>
      </c>
    </row>
    <row r="147" spans="1:2" x14ac:dyDescent="0.25">
      <c r="A147" s="4" t="s">
        <v>1335</v>
      </c>
      <c r="B147">
        <v>95116</v>
      </c>
    </row>
    <row r="148" spans="1:2" x14ac:dyDescent="0.25">
      <c r="A148" s="4" t="s">
        <v>1806</v>
      </c>
      <c r="B148">
        <v>22420</v>
      </c>
    </row>
    <row r="149" spans="1:2" x14ac:dyDescent="0.25">
      <c r="A149" s="4" t="s">
        <v>212</v>
      </c>
      <c r="B149">
        <v>22420</v>
      </c>
    </row>
    <row r="150" spans="1:2" x14ac:dyDescent="0.25">
      <c r="A150" s="4" t="s">
        <v>1913</v>
      </c>
      <c r="B150">
        <v>16182</v>
      </c>
    </row>
    <row r="151" spans="1:2" x14ac:dyDescent="0.25">
      <c r="A151" s="4" t="s">
        <v>1350</v>
      </c>
      <c r="B151">
        <v>156638</v>
      </c>
    </row>
    <row r="152" spans="1:2" x14ac:dyDescent="0.25">
      <c r="A152" s="4" t="s">
        <v>1385</v>
      </c>
      <c r="B152">
        <v>93112</v>
      </c>
    </row>
    <row r="153" spans="1:2" x14ac:dyDescent="0.25">
      <c r="A153" s="4" t="s">
        <v>304</v>
      </c>
      <c r="B153">
        <v>179692</v>
      </c>
    </row>
    <row r="154" spans="1:2" x14ac:dyDescent="0.25">
      <c r="A154" s="4" t="s">
        <v>99</v>
      </c>
      <c r="B154">
        <v>24186</v>
      </c>
    </row>
    <row r="155" spans="1:2" x14ac:dyDescent="0.25">
      <c r="A155" s="4" t="s">
        <v>1412</v>
      </c>
      <c r="B155">
        <v>122478</v>
      </c>
    </row>
    <row r="156" spans="1:2" x14ac:dyDescent="0.25">
      <c r="A156" s="4" t="s">
        <v>1288</v>
      </c>
      <c r="B156">
        <v>35024</v>
      </c>
    </row>
    <row r="157" spans="1:2" x14ac:dyDescent="0.25">
      <c r="A157" s="4" t="s">
        <v>1238</v>
      </c>
      <c r="B157">
        <v>49551</v>
      </c>
    </row>
    <row r="158" spans="1:2" x14ac:dyDescent="0.25">
      <c r="A158" s="4" t="s">
        <v>1456</v>
      </c>
      <c r="B158">
        <v>68409</v>
      </c>
    </row>
    <row r="159" spans="1:2" x14ac:dyDescent="0.25">
      <c r="A159" s="4" t="s">
        <v>114</v>
      </c>
      <c r="B159">
        <v>49560</v>
      </c>
    </row>
    <row r="160" spans="1:2" x14ac:dyDescent="0.25">
      <c r="A160" s="4" t="s">
        <v>360</v>
      </c>
      <c r="B160">
        <v>23169</v>
      </c>
    </row>
    <row r="161" spans="1:2" x14ac:dyDescent="0.25">
      <c r="A161" s="4" t="s">
        <v>300</v>
      </c>
      <c r="B161">
        <v>24780</v>
      </c>
    </row>
    <row r="162" spans="1:2" x14ac:dyDescent="0.25">
      <c r="A162" s="4" t="s">
        <v>1843</v>
      </c>
      <c r="B162">
        <v>12679</v>
      </c>
    </row>
    <row r="163" spans="1:2" x14ac:dyDescent="0.25">
      <c r="A163" s="4" t="s">
        <v>587</v>
      </c>
      <c r="B163">
        <v>1657</v>
      </c>
    </row>
    <row r="164" spans="1:2" x14ac:dyDescent="0.25">
      <c r="A164" s="4" t="s">
        <v>2328</v>
      </c>
      <c r="B164">
        <v>13127</v>
      </c>
    </row>
    <row r="165" spans="1:2" x14ac:dyDescent="0.25">
      <c r="A165" s="4" t="s">
        <v>2498</v>
      </c>
      <c r="B165">
        <v>296</v>
      </c>
    </row>
    <row r="166" spans="1:2" x14ac:dyDescent="0.25">
      <c r="A166" s="4" t="s">
        <v>1092</v>
      </c>
      <c r="B166">
        <v>681</v>
      </c>
    </row>
    <row r="167" spans="1:2" x14ac:dyDescent="0.25">
      <c r="A167" s="4" t="s">
        <v>1314</v>
      </c>
      <c r="B167">
        <v>5176</v>
      </c>
    </row>
    <row r="168" spans="1:2" x14ac:dyDescent="0.25">
      <c r="A168" s="4" t="s">
        <v>63</v>
      </c>
      <c r="B168">
        <v>24306</v>
      </c>
    </row>
    <row r="169" spans="1:2" x14ac:dyDescent="0.25">
      <c r="A169" s="4" t="s">
        <v>627</v>
      </c>
      <c r="B169">
        <v>12153</v>
      </c>
    </row>
    <row r="170" spans="1:2" x14ac:dyDescent="0.25">
      <c r="A170" s="4" t="s">
        <v>55</v>
      </c>
      <c r="B170">
        <v>21924</v>
      </c>
    </row>
    <row r="171" spans="1:2" x14ac:dyDescent="0.25">
      <c r="A171" s="4" t="s">
        <v>418</v>
      </c>
      <c r="B171">
        <v>789</v>
      </c>
    </row>
    <row r="172" spans="1:2" x14ac:dyDescent="0.25">
      <c r="A172" s="4" t="s">
        <v>2750</v>
      </c>
      <c r="B172">
        <v>532</v>
      </c>
    </row>
    <row r="173" spans="1:2" x14ac:dyDescent="0.25">
      <c r="A173" s="4" t="s">
        <v>2208</v>
      </c>
      <c r="B173">
        <v>1240</v>
      </c>
    </row>
    <row r="174" spans="1:2" x14ac:dyDescent="0.25">
      <c r="A174" s="4" t="s">
        <v>2454</v>
      </c>
      <c r="B174">
        <v>638</v>
      </c>
    </row>
    <row r="175" spans="1:2" x14ac:dyDescent="0.25">
      <c r="A175" s="4" t="s">
        <v>958</v>
      </c>
      <c r="B175">
        <v>3145</v>
      </c>
    </row>
    <row r="176" spans="1:2" x14ac:dyDescent="0.25">
      <c r="A176" s="4" t="s">
        <v>1052</v>
      </c>
      <c r="B176">
        <v>6662</v>
      </c>
    </row>
    <row r="177" spans="1:2" x14ac:dyDescent="0.25">
      <c r="A177" s="4" t="s">
        <v>629</v>
      </c>
      <c r="B177">
        <v>25</v>
      </c>
    </row>
    <row r="178" spans="1:2" x14ac:dyDescent="0.25">
      <c r="A178" s="4" t="s">
        <v>2728</v>
      </c>
      <c r="B178">
        <v>63</v>
      </c>
    </row>
    <row r="179" spans="1:2" x14ac:dyDescent="0.25">
      <c r="A179" s="4" t="s">
        <v>432</v>
      </c>
      <c r="B179">
        <v>64</v>
      </c>
    </row>
    <row r="180" spans="1:2" x14ac:dyDescent="0.25">
      <c r="A180" s="4" t="s">
        <v>170</v>
      </c>
      <c r="B180">
        <v>398</v>
      </c>
    </row>
    <row r="181" spans="1:2" x14ac:dyDescent="0.25">
      <c r="A181" s="4" t="s">
        <v>672</v>
      </c>
      <c r="B181">
        <v>2951</v>
      </c>
    </row>
    <row r="182" spans="1:2" x14ac:dyDescent="0.25">
      <c r="A182" s="4" t="s">
        <v>204</v>
      </c>
      <c r="B182">
        <v>6659</v>
      </c>
    </row>
    <row r="183" spans="1:2" x14ac:dyDescent="0.25">
      <c r="A183" s="4" t="s">
        <v>2296</v>
      </c>
      <c r="B183">
        <v>3160</v>
      </c>
    </row>
    <row r="184" spans="1:2" x14ac:dyDescent="0.25">
      <c r="A184" s="4" t="s">
        <v>438</v>
      </c>
      <c r="B184">
        <v>339</v>
      </c>
    </row>
    <row r="185" spans="1:2" x14ac:dyDescent="0.25">
      <c r="A185" s="4" t="s">
        <v>125</v>
      </c>
      <c r="B185">
        <v>2960</v>
      </c>
    </row>
    <row r="186" spans="1:2" x14ac:dyDescent="0.25">
      <c r="A186" s="4" t="s">
        <v>469</v>
      </c>
      <c r="B186">
        <v>7636</v>
      </c>
    </row>
    <row r="187" spans="1:2" x14ac:dyDescent="0.25">
      <c r="A187" s="4" t="s">
        <v>595</v>
      </c>
      <c r="B187">
        <v>121</v>
      </c>
    </row>
    <row r="188" spans="1:2" x14ac:dyDescent="0.25">
      <c r="A188" s="4" t="s">
        <v>1479</v>
      </c>
      <c r="B188">
        <v>1690</v>
      </c>
    </row>
    <row r="189" spans="1:2" x14ac:dyDescent="0.25">
      <c r="A189" s="4" t="s">
        <v>1549</v>
      </c>
      <c r="B189">
        <v>11074</v>
      </c>
    </row>
    <row r="190" spans="1:2" x14ac:dyDescent="0.25">
      <c r="A190" s="4" t="s">
        <v>1822</v>
      </c>
      <c r="B190">
        <v>2868</v>
      </c>
    </row>
    <row r="191" spans="1:2" x14ac:dyDescent="0.25">
      <c r="A191" s="4" t="s">
        <v>2760</v>
      </c>
      <c r="B191">
        <v>1313</v>
      </c>
    </row>
    <row r="192" spans="1:2" x14ac:dyDescent="0.25">
      <c r="A192" s="4" t="s">
        <v>1226</v>
      </c>
      <c r="B192">
        <v>27139</v>
      </c>
    </row>
    <row r="193" spans="1:2" x14ac:dyDescent="0.25">
      <c r="A193" s="4" t="s">
        <v>2872</v>
      </c>
      <c r="B193">
        <v>1868</v>
      </c>
    </row>
    <row r="194" spans="1:2" x14ac:dyDescent="0.25">
      <c r="A194" s="4" t="s">
        <v>643</v>
      </c>
      <c r="B194">
        <v>3049</v>
      </c>
    </row>
    <row r="195" spans="1:2" x14ac:dyDescent="0.25">
      <c r="A195" s="4" t="s">
        <v>654</v>
      </c>
      <c r="B195">
        <v>838</v>
      </c>
    </row>
    <row r="196" spans="1:2" x14ac:dyDescent="0.25">
      <c r="A196" s="4" t="s">
        <v>682</v>
      </c>
      <c r="B196">
        <v>838</v>
      </c>
    </row>
    <row r="197" spans="1:2" x14ac:dyDescent="0.25">
      <c r="A197" s="4" t="s">
        <v>368</v>
      </c>
      <c r="B197">
        <v>5</v>
      </c>
    </row>
    <row r="198" spans="1:2" x14ac:dyDescent="0.25">
      <c r="A198" s="4" t="s">
        <v>2407</v>
      </c>
      <c r="B198">
        <v>463</v>
      </c>
    </row>
    <row r="199" spans="1:2" x14ac:dyDescent="0.25">
      <c r="A199" s="4" t="s">
        <v>2235</v>
      </c>
      <c r="B199">
        <v>53803</v>
      </c>
    </row>
    <row r="200" spans="1:2" x14ac:dyDescent="0.25">
      <c r="A200" s="4" t="s">
        <v>1948</v>
      </c>
      <c r="B200">
        <v>1552</v>
      </c>
    </row>
    <row r="201" spans="1:2" x14ac:dyDescent="0.25">
      <c r="A201" s="4" t="s">
        <v>946</v>
      </c>
      <c r="B201">
        <v>3234</v>
      </c>
    </row>
    <row r="202" spans="1:2" x14ac:dyDescent="0.25">
      <c r="A202" s="4" t="s">
        <v>172</v>
      </c>
      <c r="B202">
        <v>1072</v>
      </c>
    </row>
    <row r="203" spans="1:2" x14ac:dyDescent="0.25">
      <c r="A203" s="4" t="s">
        <v>532</v>
      </c>
      <c r="B203">
        <v>1796</v>
      </c>
    </row>
    <row r="204" spans="1:2" x14ac:dyDescent="0.25">
      <c r="A204" s="4" t="s">
        <v>2447</v>
      </c>
      <c r="B204">
        <v>16020</v>
      </c>
    </row>
    <row r="205" spans="1:2" x14ac:dyDescent="0.25">
      <c r="A205" s="4" t="s">
        <v>1714</v>
      </c>
      <c r="B205">
        <v>434</v>
      </c>
    </row>
    <row r="206" spans="1:2" x14ac:dyDescent="0.25">
      <c r="A206" s="4" t="s">
        <v>2793</v>
      </c>
      <c r="B206">
        <v>1408</v>
      </c>
    </row>
    <row r="207" spans="1:2" x14ac:dyDescent="0.25">
      <c r="A207" s="4" t="s">
        <v>2766</v>
      </c>
      <c r="B207">
        <v>2737</v>
      </c>
    </row>
    <row r="208" spans="1:2" x14ac:dyDescent="0.25">
      <c r="A208" s="4" t="s">
        <v>2539</v>
      </c>
      <c r="B208">
        <v>5137</v>
      </c>
    </row>
    <row r="209" spans="1:2" x14ac:dyDescent="0.25">
      <c r="A209" s="4" t="s">
        <v>2445</v>
      </c>
      <c r="B209">
        <v>7241</v>
      </c>
    </row>
    <row r="210" spans="1:2" x14ac:dyDescent="0.25">
      <c r="A210" s="4" t="s">
        <v>2831</v>
      </c>
      <c r="B210">
        <v>2751</v>
      </c>
    </row>
    <row r="211" spans="1:2" x14ac:dyDescent="0.25">
      <c r="A211" s="4" t="s">
        <v>2734</v>
      </c>
      <c r="B211">
        <v>6550</v>
      </c>
    </row>
    <row r="212" spans="1:2" x14ac:dyDescent="0.25">
      <c r="A212" s="4" t="s">
        <v>2684</v>
      </c>
      <c r="B212">
        <v>2280</v>
      </c>
    </row>
    <row r="213" spans="1:2" x14ac:dyDescent="0.25">
      <c r="A213" s="4" t="s">
        <v>2423</v>
      </c>
      <c r="B213">
        <v>74</v>
      </c>
    </row>
    <row r="214" spans="1:2" x14ac:dyDescent="0.25">
      <c r="A214" s="4" t="s">
        <v>1961</v>
      </c>
      <c r="B214">
        <v>3578</v>
      </c>
    </row>
    <row r="215" spans="1:2" x14ac:dyDescent="0.25">
      <c r="A215" s="4" t="s">
        <v>1140</v>
      </c>
      <c r="B215">
        <v>9340</v>
      </c>
    </row>
    <row r="216" spans="1:2" x14ac:dyDescent="0.25">
      <c r="A216" s="4" t="s">
        <v>1490</v>
      </c>
      <c r="B216">
        <v>2451</v>
      </c>
    </row>
    <row r="217" spans="1:2" x14ac:dyDescent="0.25">
      <c r="A217" s="4" t="s">
        <v>829</v>
      </c>
      <c r="B217">
        <v>42641</v>
      </c>
    </row>
    <row r="218" spans="1:2" x14ac:dyDescent="0.25">
      <c r="A218" s="4" t="s">
        <v>1039</v>
      </c>
      <c r="B218">
        <v>2451</v>
      </c>
    </row>
    <row r="219" spans="1:2" x14ac:dyDescent="0.25">
      <c r="A219" s="4" t="s">
        <v>1268</v>
      </c>
      <c r="B219">
        <v>491</v>
      </c>
    </row>
    <row r="220" spans="1:2" x14ac:dyDescent="0.25">
      <c r="A220" s="4" t="s">
        <v>1321</v>
      </c>
      <c r="B220">
        <v>2102</v>
      </c>
    </row>
    <row r="221" spans="1:2" x14ac:dyDescent="0.25">
      <c r="A221" s="4" t="s">
        <v>1461</v>
      </c>
      <c r="B221">
        <v>903</v>
      </c>
    </row>
    <row r="222" spans="1:2" x14ac:dyDescent="0.25">
      <c r="A222" s="4" t="s">
        <v>1173</v>
      </c>
      <c r="B222">
        <v>24791</v>
      </c>
    </row>
    <row r="223" spans="1:2" x14ac:dyDescent="0.25">
      <c r="A223" s="4" t="s">
        <v>970</v>
      </c>
      <c r="B223">
        <v>3898</v>
      </c>
    </row>
    <row r="224" spans="1:2" x14ac:dyDescent="0.25">
      <c r="A224" s="4" t="s">
        <v>1033</v>
      </c>
      <c r="B224">
        <v>1949</v>
      </c>
    </row>
    <row r="225" spans="1:2" x14ac:dyDescent="0.25">
      <c r="A225" s="4" t="s">
        <v>692</v>
      </c>
      <c r="B225">
        <v>1902</v>
      </c>
    </row>
    <row r="226" spans="1:2" x14ac:dyDescent="0.25">
      <c r="A226" s="4" t="s">
        <v>382</v>
      </c>
      <c r="B226">
        <v>2957</v>
      </c>
    </row>
    <row r="227" spans="1:2" x14ac:dyDescent="0.25">
      <c r="A227" s="4" t="s">
        <v>422</v>
      </c>
      <c r="B227">
        <v>2399</v>
      </c>
    </row>
    <row r="228" spans="1:2" x14ac:dyDescent="0.25">
      <c r="A228" s="4" t="s">
        <v>670</v>
      </c>
      <c r="B228">
        <v>1454</v>
      </c>
    </row>
    <row r="229" spans="1:2" x14ac:dyDescent="0.25">
      <c r="A229" s="4" t="s">
        <v>601</v>
      </c>
      <c r="B229">
        <v>112</v>
      </c>
    </row>
    <row r="230" spans="1:2" x14ac:dyDescent="0.25">
      <c r="A230" s="4" t="s">
        <v>528</v>
      </c>
      <c r="B230">
        <v>2117</v>
      </c>
    </row>
    <row r="231" spans="1:2" x14ac:dyDescent="0.25">
      <c r="A231" s="4" t="s">
        <v>1163</v>
      </c>
      <c r="B231">
        <v>7354</v>
      </c>
    </row>
    <row r="232" spans="1:2" x14ac:dyDescent="0.25">
      <c r="A232" s="4" t="s">
        <v>1102</v>
      </c>
      <c r="B232">
        <v>1801</v>
      </c>
    </row>
    <row r="233" spans="1:2" x14ac:dyDescent="0.25">
      <c r="A233" s="4" t="s">
        <v>906</v>
      </c>
      <c r="B233">
        <v>26603</v>
      </c>
    </row>
    <row r="234" spans="1:2" x14ac:dyDescent="0.25">
      <c r="A234" s="4" t="s">
        <v>927</v>
      </c>
      <c r="B234">
        <v>7779</v>
      </c>
    </row>
    <row r="235" spans="1:2" x14ac:dyDescent="0.25">
      <c r="A235" s="4" t="s">
        <v>942</v>
      </c>
      <c r="B235">
        <v>6129</v>
      </c>
    </row>
    <row r="236" spans="1:2" x14ac:dyDescent="0.25">
      <c r="A236" s="4" t="s">
        <v>836</v>
      </c>
      <c r="B236">
        <v>2792</v>
      </c>
    </row>
    <row r="237" spans="1:2" x14ac:dyDescent="0.25">
      <c r="A237" s="4" t="s">
        <v>1076</v>
      </c>
      <c r="B237">
        <v>4740</v>
      </c>
    </row>
    <row r="238" spans="1:2" x14ac:dyDescent="0.25">
      <c r="A238" s="4" t="s">
        <v>1096</v>
      </c>
      <c r="B238">
        <v>12982</v>
      </c>
    </row>
    <row r="239" spans="1:2" x14ac:dyDescent="0.25">
      <c r="A239" s="4" t="s">
        <v>14</v>
      </c>
      <c r="B239">
        <v>23784</v>
      </c>
    </row>
    <row r="240" spans="1:2" x14ac:dyDescent="0.25">
      <c r="A240" s="4" t="s">
        <v>87</v>
      </c>
      <c r="B240">
        <v>1151</v>
      </c>
    </row>
    <row r="241" spans="1:2" x14ac:dyDescent="0.25">
      <c r="A241" s="4" t="s">
        <v>1046</v>
      </c>
      <c r="B241">
        <v>1475</v>
      </c>
    </row>
    <row r="242" spans="1:2" x14ac:dyDescent="0.25">
      <c r="A242" s="4" t="s">
        <v>1698</v>
      </c>
      <c r="B242">
        <v>2272</v>
      </c>
    </row>
    <row r="243" spans="1:2" x14ac:dyDescent="0.25">
      <c r="A243" s="4" t="s">
        <v>380</v>
      </c>
      <c r="B243">
        <v>313</v>
      </c>
    </row>
    <row r="244" spans="1:2" x14ac:dyDescent="0.25">
      <c r="A244" s="4" t="s">
        <v>522</v>
      </c>
      <c r="B244">
        <v>5935</v>
      </c>
    </row>
    <row r="245" spans="1:2" x14ac:dyDescent="0.25">
      <c r="A245" s="4" t="s">
        <v>474</v>
      </c>
      <c r="B245">
        <v>479</v>
      </c>
    </row>
    <row r="246" spans="1:2" x14ac:dyDescent="0.25">
      <c r="A246" s="4" t="s">
        <v>2627</v>
      </c>
      <c r="B246">
        <v>2162</v>
      </c>
    </row>
    <row r="247" spans="1:2" x14ac:dyDescent="0.25">
      <c r="A247" s="4" t="s">
        <v>2066</v>
      </c>
      <c r="B247">
        <v>3096</v>
      </c>
    </row>
    <row r="248" spans="1:2" x14ac:dyDescent="0.25">
      <c r="A248" s="4" t="s">
        <v>510</v>
      </c>
      <c r="B248">
        <v>2670</v>
      </c>
    </row>
    <row r="249" spans="1:2" x14ac:dyDescent="0.25">
      <c r="A249" s="4" t="s">
        <v>1849</v>
      </c>
      <c r="B249">
        <v>10773</v>
      </c>
    </row>
    <row r="250" spans="1:2" x14ac:dyDescent="0.25">
      <c r="A250" s="4" t="s">
        <v>180</v>
      </c>
      <c r="B250">
        <v>902</v>
      </c>
    </row>
    <row r="251" spans="1:2" x14ac:dyDescent="0.25">
      <c r="A251" s="4" t="s">
        <v>2287</v>
      </c>
      <c r="B251">
        <v>1498</v>
      </c>
    </row>
    <row r="252" spans="1:2" x14ac:dyDescent="0.25">
      <c r="A252" s="4" t="s">
        <v>1168</v>
      </c>
      <c r="B252">
        <v>690</v>
      </c>
    </row>
    <row r="253" spans="1:2" x14ac:dyDescent="0.25">
      <c r="A253" s="4" t="s">
        <v>370</v>
      </c>
      <c r="B253">
        <v>612</v>
      </c>
    </row>
    <row r="254" spans="1:2" x14ac:dyDescent="0.25">
      <c r="A254" s="4" t="s">
        <v>2665</v>
      </c>
      <c r="B254">
        <v>2311</v>
      </c>
    </row>
    <row r="255" spans="1:2" x14ac:dyDescent="0.25">
      <c r="A255" s="4" t="s">
        <v>2107</v>
      </c>
      <c r="B255">
        <v>15646</v>
      </c>
    </row>
    <row r="256" spans="1:2" x14ac:dyDescent="0.25">
      <c r="A256" s="4" t="s">
        <v>1771</v>
      </c>
      <c r="B256">
        <v>594</v>
      </c>
    </row>
    <row r="257" spans="1:2" x14ac:dyDescent="0.25">
      <c r="A257" s="4" t="s">
        <v>1082</v>
      </c>
      <c r="B257">
        <v>87</v>
      </c>
    </row>
    <row r="258" spans="1:2" x14ac:dyDescent="0.25">
      <c r="A258" s="4" t="s">
        <v>1983</v>
      </c>
      <c r="B258">
        <v>4859</v>
      </c>
    </row>
    <row r="259" spans="1:2" x14ac:dyDescent="0.25">
      <c r="A259" s="4" t="s">
        <v>656</v>
      </c>
      <c r="B259">
        <v>143</v>
      </c>
    </row>
    <row r="260" spans="1:2" x14ac:dyDescent="0.25">
      <c r="A260" s="4" t="s">
        <v>2555</v>
      </c>
      <c r="B260">
        <v>170</v>
      </c>
    </row>
    <row r="261" spans="1:2" x14ac:dyDescent="0.25">
      <c r="A261" s="4" t="s">
        <v>2783</v>
      </c>
      <c r="B261">
        <v>297</v>
      </c>
    </row>
    <row r="262" spans="1:2" x14ac:dyDescent="0.25">
      <c r="A262" s="4" t="s">
        <v>1877</v>
      </c>
      <c r="B262">
        <v>98250</v>
      </c>
    </row>
    <row r="263" spans="1:2" x14ac:dyDescent="0.25">
      <c r="A263" s="4" t="s">
        <v>1580</v>
      </c>
      <c r="B263">
        <v>50273</v>
      </c>
    </row>
    <row r="264" spans="1:2" x14ac:dyDescent="0.25">
      <c r="A264" s="4" t="s">
        <v>1216</v>
      </c>
      <c r="B264">
        <v>50810</v>
      </c>
    </row>
    <row r="265" spans="1:2" x14ac:dyDescent="0.25">
      <c r="A265" s="4" t="s">
        <v>1834</v>
      </c>
      <c r="B265">
        <v>7317</v>
      </c>
    </row>
    <row r="266" spans="1:2" x14ac:dyDescent="0.25">
      <c r="A266" s="4" t="s">
        <v>641</v>
      </c>
      <c r="B266">
        <v>129</v>
      </c>
    </row>
    <row r="267" spans="1:2" x14ac:dyDescent="0.25">
      <c r="A267" s="4" t="s">
        <v>487</v>
      </c>
      <c r="B267">
        <v>567</v>
      </c>
    </row>
    <row r="268" spans="1:2" x14ac:dyDescent="0.25">
      <c r="A268" s="4" t="s">
        <v>715</v>
      </c>
      <c r="B268">
        <v>134521</v>
      </c>
    </row>
    <row r="269" spans="1:2" x14ac:dyDescent="0.25">
      <c r="A269" s="4" t="s">
        <v>1010</v>
      </c>
      <c r="B269">
        <v>67260</v>
      </c>
    </row>
    <row r="270" spans="1:2" x14ac:dyDescent="0.25">
      <c r="A270" s="4" t="s">
        <v>739</v>
      </c>
      <c r="B270">
        <v>67259</v>
      </c>
    </row>
    <row r="271" spans="1:2" x14ac:dyDescent="0.25">
      <c r="A271" s="4" t="s">
        <v>1519</v>
      </c>
      <c r="B271">
        <v>69585</v>
      </c>
    </row>
    <row r="272" spans="1:2" x14ac:dyDescent="0.25">
      <c r="A272" s="4" t="s">
        <v>1067</v>
      </c>
      <c r="B272">
        <v>67260</v>
      </c>
    </row>
    <row r="273" spans="1:2" x14ac:dyDescent="0.25">
      <c r="A273" s="4" t="s">
        <v>759</v>
      </c>
      <c r="B273">
        <v>67259</v>
      </c>
    </row>
    <row r="274" spans="1:2" x14ac:dyDescent="0.25">
      <c r="A274" s="4" t="s">
        <v>1231</v>
      </c>
      <c r="B274">
        <v>30058</v>
      </c>
    </row>
    <row r="275" spans="1:2" x14ac:dyDescent="0.25">
      <c r="A275" s="4" t="s">
        <v>1338</v>
      </c>
      <c r="B275">
        <v>23022</v>
      </c>
    </row>
    <row r="276" spans="1:2" x14ac:dyDescent="0.25">
      <c r="A276" s="4" t="s">
        <v>1312</v>
      </c>
      <c r="B276">
        <v>53464</v>
      </c>
    </row>
    <row r="277" spans="1:2" x14ac:dyDescent="0.25">
      <c r="A277" s="4" t="s">
        <v>1383</v>
      </c>
      <c r="B277">
        <v>189104</v>
      </c>
    </row>
    <row r="278" spans="1:2" x14ac:dyDescent="0.25">
      <c r="A278" s="4" t="s">
        <v>1474</v>
      </c>
      <c r="B278">
        <v>82356</v>
      </c>
    </row>
    <row r="279" spans="1:2" x14ac:dyDescent="0.25">
      <c r="A279" s="4" t="s">
        <v>1252</v>
      </c>
      <c r="B279">
        <v>55747</v>
      </c>
    </row>
    <row r="280" spans="1:2" x14ac:dyDescent="0.25">
      <c r="A280" s="4" t="s">
        <v>1669</v>
      </c>
      <c r="B280">
        <v>205052</v>
      </c>
    </row>
    <row r="281" spans="1:2" x14ac:dyDescent="0.25">
      <c r="A281" s="4" t="s">
        <v>1443</v>
      </c>
      <c r="B281">
        <v>19624</v>
      </c>
    </row>
    <row r="282" spans="1:2" x14ac:dyDescent="0.25">
      <c r="A282" s="4" t="s">
        <v>1157</v>
      </c>
      <c r="B282">
        <v>253105</v>
      </c>
    </row>
    <row r="283" spans="1:2" x14ac:dyDescent="0.25">
      <c r="A283" s="4" t="s">
        <v>1801</v>
      </c>
      <c r="B283">
        <v>41398</v>
      </c>
    </row>
    <row r="284" spans="1:2" x14ac:dyDescent="0.25">
      <c r="A284" s="4" t="s">
        <v>79</v>
      </c>
      <c r="B284">
        <v>710</v>
      </c>
    </row>
    <row r="285" spans="1:2" x14ac:dyDescent="0.25">
      <c r="A285" s="4" t="s">
        <v>1037</v>
      </c>
      <c r="B285">
        <v>31539</v>
      </c>
    </row>
    <row r="286" spans="1:2" x14ac:dyDescent="0.25">
      <c r="A286" s="4" t="s">
        <v>802</v>
      </c>
      <c r="B286">
        <v>7462</v>
      </c>
    </row>
    <row r="287" spans="1:2" x14ac:dyDescent="0.25">
      <c r="A287" s="4" t="s">
        <v>1358</v>
      </c>
      <c r="B287">
        <v>4744</v>
      </c>
    </row>
    <row r="288" spans="1:2" x14ac:dyDescent="0.25">
      <c r="A288" s="4" t="s">
        <v>1125</v>
      </c>
      <c r="B288">
        <v>27790</v>
      </c>
    </row>
    <row r="289" spans="1:2" x14ac:dyDescent="0.25">
      <c r="A289" s="4" t="s">
        <v>1078</v>
      </c>
      <c r="B289">
        <v>8866</v>
      </c>
    </row>
    <row r="290" spans="1:2" x14ac:dyDescent="0.25">
      <c r="A290" s="4" t="s">
        <v>757</v>
      </c>
      <c r="B290">
        <v>22318</v>
      </c>
    </row>
    <row r="291" spans="1:2" x14ac:dyDescent="0.25">
      <c r="A291" s="4" t="s">
        <v>766</v>
      </c>
      <c r="B291">
        <v>44636</v>
      </c>
    </row>
    <row r="292" spans="1:2" x14ac:dyDescent="0.25">
      <c r="A292" s="4" t="s">
        <v>996</v>
      </c>
      <c r="B292">
        <v>56098</v>
      </c>
    </row>
    <row r="293" spans="1:2" x14ac:dyDescent="0.25">
      <c r="A293" s="4" t="s">
        <v>1147</v>
      </c>
      <c r="B293">
        <v>18998</v>
      </c>
    </row>
    <row r="294" spans="1:2" x14ac:dyDescent="0.25">
      <c r="A294" s="4" t="s">
        <v>821</v>
      </c>
      <c r="B294">
        <v>56994</v>
      </c>
    </row>
    <row r="295" spans="1:2" x14ac:dyDescent="0.25">
      <c r="A295" s="4" t="s">
        <v>902</v>
      </c>
      <c r="B295">
        <v>18998</v>
      </c>
    </row>
    <row r="296" spans="1:2" x14ac:dyDescent="0.25">
      <c r="A296" s="4" t="s">
        <v>858</v>
      </c>
      <c r="B296">
        <v>18998</v>
      </c>
    </row>
    <row r="297" spans="1:2" x14ac:dyDescent="0.25">
      <c r="A297" s="4" t="s">
        <v>761</v>
      </c>
      <c r="B297">
        <v>18998</v>
      </c>
    </row>
    <row r="298" spans="1:2" x14ac:dyDescent="0.25">
      <c r="A298" s="4" t="s">
        <v>841</v>
      </c>
      <c r="B298">
        <v>18998</v>
      </c>
    </row>
    <row r="299" spans="1:2" x14ac:dyDescent="0.25">
      <c r="A299" s="4" t="s">
        <v>741</v>
      </c>
      <c r="B299">
        <v>284</v>
      </c>
    </row>
    <row r="300" spans="1:2" x14ac:dyDescent="0.25">
      <c r="A300" s="4" t="s">
        <v>728</v>
      </c>
      <c r="B300">
        <v>284</v>
      </c>
    </row>
    <row r="301" spans="1:2" x14ac:dyDescent="0.25">
      <c r="A301" s="4" t="s">
        <v>944</v>
      </c>
      <c r="B301">
        <v>284</v>
      </c>
    </row>
    <row r="302" spans="1:2" x14ac:dyDescent="0.25">
      <c r="A302" s="4" t="s">
        <v>832</v>
      </c>
      <c r="B302">
        <v>4390</v>
      </c>
    </row>
    <row r="303" spans="1:2" x14ac:dyDescent="0.25">
      <c r="A303" s="4" t="s">
        <v>854</v>
      </c>
      <c r="B303">
        <v>140036</v>
      </c>
    </row>
    <row r="304" spans="1:2" x14ac:dyDescent="0.25">
      <c r="A304" s="4" t="s">
        <v>817</v>
      </c>
      <c r="B304">
        <v>280071</v>
      </c>
    </row>
    <row r="305" spans="1:2" x14ac:dyDescent="0.25">
      <c r="A305" s="4" t="s">
        <v>940</v>
      </c>
      <c r="B305">
        <v>31539</v>
      </c>
    </row>
    <row r="306" spans="1:2" x14ac:dyDescent="0.25">
      <c r="A306" s="4" t="s">
        <v>323</v>
      </c>
      <c r="B306">
        <v>16299</v>
      </c>
    </row>
    <row r="307" spans="1:2" x14ac:dyDescent="0.25">
      <c r="A307" s="4" t="s">
        <v>57</v>
      </c>
      <c r="B307">
        <v>32598</v>
      </c>
    </row>
    <row r="308" spans="1:2" x14ac:dyDescent="0.25">
      <c r="A308" s="4" t="s">
        <v>750</v>
      </c>
      <c r="B308">
        <v>8891</v>
      </c>
    </row>
    <row r="309" spans="1:2" x14ac:dyDescent="0.25">
      <c r="A309" s="4" t="s">
        <v>1777</v>
      </c>
      <c r="B309">
        <v>2623</v>
      </c>
    </row>
    <row r="310" spans="1:2" x14ac:dyDescent="0.25">
      <c r="A310" s="4" t="s">
        <v>579</v>
      </c>
      <c r="B310">
        <v>7109</v>
      </c>
    </row>
    <row r="311" spans="1:2" x14ac:dyDescent="0.25">
      <c r="A311" s="4" t="s">
        <v>404</v>
      </c>
      <c r="B311">
        <v>7109</v>
      </c>
    </row>
    <row r="312" spans="1:2" x14ac:dyDescent="0.25">
      <c r="A312" s="4" t="s">
        <v>190</v>
      </c>
      <c r="B312">
        <v>7109</v>
      </c>
    </row>
    <row r="313" spans="1:2" x14ac:dyDescent="0.25">
      <c r="A313" s="4" t="s">
        <v>137</v>
      </c>
      <c r="B313">
        <v>7109</v>
      </c>
    </row>
    <row r="314" spans="1:2" x14ac:dyDescent="0.25">
      <c r="A314" s="4" t="s">
        <v>1786</v>
      </c>
      <c r="B314">
        <v>3025</v>
      </c>
    </row>
    <row r="315" spans="1:2" x14ac:dyDescent="0.25">
      <c r="A315" s="4" t="s">
        <v>2682</v>
      </c>
      <c r="B315">
        <v>144</v>
      </c>
    </row>
    <row r="316" spans="1:2" x14ac:dyDescent="0.25">
      <c r="A316" s="4" t="s">
        <v>2708</v>
      </c>
      <c r="B316">
        <v>590</v>
      </c>
    </row>
    <row r="317" spans="1:2" x14ac:dyDescent="0.25">
      <c r="A317" s="4" t="s">
        <v>281</v>
      </c>
      <c r="B317">
        <v>3295</v>
      </c>
    </row>
    <row r="318" spans="1:2" x14ac:dyDescent="0.25">
      <c r="A318" s="4" t="s">
        <v>2647</v>
      </c>
      <c r="B318">
        <v>157</v>
      </c>
    </row>
    <row r="319" spans="1:2" x14ac:dyDescent="0.25">
      <c r="A319" s="4" t="s">
        <v>2229</v>
      </c>
      <c r="B319">
        <v>610</v>
      </c>
    </row>
    <row r="320" spans="1:2" x14ac:dyDescent="0.25">
      <c r="A320" s="4" t="s">
        <v>476</v>
      </c>
      <c r="B320">
        <v>910</v>
      </c>
    </row>
    <row r="321" spans="1:2" x14ac:dyDescent="0.25">
      <c r="A321" s="4" t="s">
        <v>1340</v>
      </c>
      <c r="B321">
        <v>4426</v>
      </c>
    </row>
    <row r="322" spans="1:2" x14ac:dyDescent="0.25">
      <c r="A322" s="4" t="s">
        <v>1788</v>
      </c>
      <c r="B322">
        <v>5736</v>
      </c>
    </row>
    <row r="323" spans="1:2" x14ac:dyDescent="0.25">
      <c r="A323" s="4" t="s">
        <v>1690</v>
      </c>
      <c r="B323">
        <v>2453</v>
      </c>
    </row>
    <row r="324" spans="1:2" x14ac:dyDescent="0.25">
      <c r="A324" s="4" t="s">
        <v>2377</v>
      </c>
      <c r="B324">
        <v>53</v>
      </c>
    </row>
    <row r="325" spans="1:2" x14ac:dyDescent="0.25">
      <c r="A325" s="4" t="s">
        <v>2593</v>
      </c>
      <c r="B325">
        <v>3527</v>
      </c>
    </row>
    <row r="326" spans="1:2" x14ac:dyDescent="0.25">
      <c r="A326" s="4" t="s">
        <v>2090</v>
      </c>
      <c r="B326">
        <v>70</v>
      </c>
    </row>
    <row r="327" spans="1:2" x14ac:dyDescent="0.25">
      <c r="A327" s="4" t="s">
        <v>1404</v>
      </c>
      <c r="B327">
        <v>5730</v>
      </c>
    </row>
    <row r="328" spans="1:2" x14ac:dyDescent="0.25">
      <c r="A328" s="4" t="s">
        <v>1706</v>
      </c>
      <c r="B328">
        <v>5556</v>
      </c>
    </row>
    <row r="329" spans="1:2" x14ac:dyDescent="0.25">
      <c r="A329" s="4" t="s">
        <v>1824</v>
      </c>
      <c r="B329">
        <v>670</v>
      </c>
    </row>
    <row r="330" spans="1:2" x14ac:dyDescent="0.25">
      <c r="A330" s="4" t="s">
        <v>1797</v>
      </c>
      <c r="B330">
        <v>4149</v>
      </c>
    </row>
    <row r="331" spans="1:2" x14ac:dyDescent="0.25">
      <c r="A331" s="4" t="s">
        <v>1896</v>
      </c>
      <c r="B331">
        <v>691</v>
      </c>
    </row>
    <row r="332" spans="1:2" x14ac:dyDescent="0.25">
      <c r="A332" s="4" t="s">
        <v>2361</v>
      </c>
      <c r="B332">
        <v>1679</v>
      </c>
    </row>
    <row r="333" spans="1:2" x14ac:dyDescent="0.25">
      <c r="A333" s="4" t="s">
        <v>2470</v>
      </c>
      <c r="B333">
        <v>9275</v>
      </c>
    </row>
    <row r="334" spans="1:2" x14ac:dyDescent="0.25">
      <c r="A334" s="4" t="s">
        <v>1595</v>
      </c>
      <c r="B334">
        <v>20342</v>
      </c>
    </row>
    <row r="335" spans="1:2" x14ac:dyDescent="0.25">
      <c r="A335" s="4" t="s">
        <v>258</v>
      </c>
      <c r="B335">
        <v>37</v>
      </c>
    </row>
    <row r="336" spans="1:2" x14ac:dyDescent="0.25">
      <c r="A336" s="4" t="s">
        <v>472</v>
      </c>
      <c r="B336">
        <v>246</v>
      </c>
    </row>
    <row r="337" spans="1:2" x14ac:dyDescent="0.25">
      <c r="A337" s="4" t="s">
        <v>2259</v>
      </c>
      <c r="B337">
        <v>1118</v>
      </c>
    </row>
    <row r="338" spans="1:2" x14ac:dyDescent="0.25">
      <c r="A338" s="4" t="s">
        <v>674</v>
      </c>
    </row>
    <row r="339" spans="1:2" x14ac:dyDescent="0.25">
      <c r="A339" s="4" t="s">
        <v>1747</v>
      </c>
      <c r="B339">
        <v>1271</v>
      </c>
    </row>
    <row r="340" spans="1:2" x14ac:dyDescent="0.25">
      <c r="A340" s="4" t="s">
        <v>1056</v>
      </c>
      <c r="B340">
        <v>31822</v>
      </c>
    </row>
    <row r="341" spans="1:2" x14ac:dyDescent="0.25">
      <c r="A341" s="4" t="s">
        <v>998</v>
      </c>
      <c r="B341">
        <v>31822</v>
      </c>
    </row>
    <row r="342" spans="1:2" x14ac:dyDescent="0.25">
      <c r="A342" s="4" t="s">
        <v>1017</v>
      </c>
      <c r="B342">
        <v>31822</v>
      </c>
    </row>
    <row r="343" spans="1:2" x14ac:dyDescent="0.25">
      <c r="A343" s="4" t="s">
        <v>886</v>
      </c>
      <c r="B343">
        <v>25824</v>
      </c>
    </row>
    <row r="344" spans="1:2" x14ac:dyDescent="0.25">
      <c r="A344" s="4" t="s">
        <v>800</v>
      </c>
      <c r="B344">
        <v>25824</v>
      </c>
    </row>
    <row r="345" spans="1:2" x14ac:dyDescent="0.25">
      <c r="A345" s="4" t="s">
        <v>872</v>
      </c>
      <c r="B345">
        <v>25824</v>
      </c>
    </row>
    <row r="346" spans="1:2" x14ac:dyDescent="0.25">
      <c r="A346" s="4" t="s">
        <v>1013</v>
      </c>
      <c r="B346">
        <v>50772</v>
      </c>
    </row>
    <row r="347" spans="1:2" x14ac:dyDescent="0.25">
      <c r="A347" s="4" t="s">
        <v>870</v>
      </c>
      <c r="B347">
        <v>50772</v>
      </c>
    </row>
    <row r="348" spans="1:2" x14ac:dyDescent="0.25">
      <c r="A348" s="4" t="s">
        <v>1002</v>
      </c>
      <c r="B348">
        <v>101544</v>
      </c>
    </row>
    <row r="349" spans="1:2" x14ac:dyDescent="0.25">
      <c r="A349" s="4" t="s">
        <v>713</v>
      </c>
      <c r="B349">
        <v>7807</v>
      </c>
    </row>
    <row r="350" spans="1:2" x14ac:dyDescent="0.25">
      <c r="A350" s="4" t="s">
        <v>704</v>
      </c>
      <c r="B350">
        <v>7807</v>
      </c>
    </row>
    <row r="351" spans="1:2" x14ac:dyDescent="0.25">
      <c r="A351" s="4" t="s">
        <v>711</v>
      </c>
      <c r="B351">
        <v>7807</v>
      </c>
    </row>
    <row r="352" spans="1:2" x14ac:dyDescent="0.25">
      <c r="A352" s="4" t="s">
        <v>1121</v>
      </c>
      <c r="B352">
        <v>313832</v>
      </c>
    </row>
    <row r="353" spans="1:2" x14ac:dyDescent="0.25">
      <c r="A353" s="4" t="s">
        <v>773</v>
      </c>
      <c r="B353">
        <v>313836</v>
      </c>
    </row>
    <row r="354" spans="1:2" x14ac:dyDescent="0.25">
      <c r="A354" s="4" t="s">
        <v>949</v>
      </c>
      <c r="B354">
        <v>313832</v>
      </c>
    </row>
    <row r="355" spans="1:2" x14ac:dyDescent="0.25">
      <c r="A355" s="4" t="s">
        <v>771</v>
      </c>
      <c r="B355">
        <v>313836</v>
      </c>
    </row>
    <row r="356" spans="1:2" x14ac:dyDescent="0.25">
      <c r="A356" s="4" t="s">
        <v>143</v>
      </c>
      <c r="B356">
        <v>90475</v>
      </c>
    </row>
    <row r="357" spans="1:2" x14ac:dyDescent="0.25">
      <c r="A357" s="4" t="s">
        <v>264</v>
      </c>
      <c r="B357">
        <v>45238</v>
      </c>
    </row>
    <row r="358" spans="1:2" x14ac:dyDescent="0.25">
      <c r="A358" s="4" t="s">
        <v>1035</v>
      </c>
      <c r="B358">
        <v>2180</v>
      </c>
    </row>
    <row r="359" spans="1:2" x14ac:dyDescent="0.25">
      <c r="A359" s="4" t="s">
        <v>980</v>
      </c>
      <c r="B359">
        <v>2180</v>
      </c>
    </row>
    <row r="360" spans="1:2" x14ac:dyDescent="0.25">
      <c r="A360" s="4" t="s">
        <v>788</v>
      </c>
      <c r="B360">
        <v>12796</v>
      </c>
    </row>
    <row r="361" spans="1:2" x14ac:dyDescent="0.25">
      <c r="A361" s="4" t="s">
        <v>776</v>
      </c>
      <c r="B361">
        <v>12796</v>
      </c>
    </row>
    <row r="362" spans="1:2" x14ac:dyDescent="0.25">
      <c r="A362" s="4" t="s">
        <v>732</v>
      </c>
      <c r="B362">
        <v>12796</v>
      </c>
    </row>
    <row r="363" spans="1:2" x14ac:dyDescent="0.25">
      <c r="A363" s="4" t="s">
        <v>160</v>
      </c>
      <c r="B363">
        <v>45238</v>
      </c>
    </row>
    <row r="364" spans="1:2" x14ac:dyDescent="0.25">
      <c r="A364" s="4" t="s">
        <v>1407</v>
      </c>
      <c r="B364">
        <v>25488</v>
      </c>
    </row>
    <row r="365" spans="1:2" x14ac:dyDescent="0.25">
      <c r="A365" s="4" t="s">
        <v>1589</v>
      </c>
      <c r="B365">
        <v>33434</v>
      </c>
    </row>
    <row r="366" spans="1:2" x14ac:dyDescent="0.25">
      <c r="A366" s="4" t="s">
        <v>1861</v>
      </c>
      <c r="B366">
        <v>14237</v>
      </c>
    </row>
    <row r="367" spans="1:2" x14ac:dyDescent="0.25">
      <c r="A367" s="4" t="s">
        <v>1816</v>
      </c>
      <c r="B367">
        <v>13199</v>
      </c>
    </row>
    <row r="368" spans="1:2" x14ac:dyDescent="0.25">
      <c r="A368" s="4" t="s">
        <v>1434</v>
      </c>
      <c r="B368">
        <v>15790</v>
      </c>
    </row>
    <row r="369" spans="1:2" x14ac:dyDescent="0.25">
      <c r="A369" s="4" t="s">
        <v>552</v>
      </c>
      <c r="B369">
        <v>224</v>
      </c>
    </row>
    <row r="370" spans="1:2" x14ac:dyDescent="0.25">
      <c r="A370" s="4" t="s">
        <v>892</v>
      </c>
      <c r="B370">
        <v>30907</v>
      </c>
    </row>
    <row r="371" spans="1:2" x14ac:dyDescent="0.25">
      <c r="A371" s="4" t="s">
        <v>792</v>
      </c>
      <c r="B371">
        <v>13246</v>
      </c>
    </row>
    <row r="372" spans="1:2" x14ac:dyDescent="0.25">
      <c r="A372" s="4" t="s">
        <v>1790</v>
      </c>
      <c r="B372">
        <v>72563</v>
      </c>
    </row>
    <row r="373" spans="1:2" x14ac:dyDescent="0.25">
      <c r="A373" s="4" t="s">
        <v>804</v>
      </c>
      <c r="B373">
        <v>37817</v>
      </c>
    </row>
    <row r="374" spans="1:2" x14ac:dyDescent="0.25">
      <c r="A374" s="4" t="s">
        <v>358</v>
      </c>
      <c r="B374">
        <v>6558</v>
      </c>
    </row>
    <row r="375" spans="1:2" x14ac:dyDescent="0.25">
      <c r="A375" s="4" t="s">
        <v>1813</v>
      </c>
      <c r="B375">
        <v>1367</v>
      </c>
    </row>
    <row r="376" spans="1:2" x14ac:dyDescent="0.25">
      <c r="A376" s="4" t="s">
        <v>2715</v>
      </c>
      <c r="B376">
        <v>693</v>
      </c>
    </row>
    <row r="377" spans="1:2" x14ac:dyDescent="0.25">
      <c r="A377" s="4" t="s">
        <v>2702</v>
      </c>
      <c r="B377">
        <v>7968</v>
      </c>
    </row>
    <row r="378" spans="1:2" x14ac:dyDescent="0.25">
      <c r="A378" s="4" t="s">
        <v>2673</v>
      </c>
      <c r="B378">
        <v>3195</v>
      </c>
    </row>
    <row r="379" spans="1:2" x14ac:dyDescent="0.25">
      <c r="A379" s="4" t="s">
        <v>2022</v>
      </c>
      <c r="B379">
        <v>257</v>
      </c>
    </row>
    <row r="380" spans="1:2" x14ac:dyDescent="0.25">
      <c r="A380" s="4" t="s">
        <v>1736</v>
      </c>
      <c r="B380">
        <v>3606</v>
      </c>
    </row>
    <row r="381" spans="1:2" x14ac:dyDescent="0.25">
      <c r="A381" s="4" t="s">
        <v>1481</v>
      </c>
      <c r="B381">
        <v>8372</v>
      </c>
    </row>
    <row r="382" spans="1:2" x14ac:dyDescent="0.25">
      <c r="A382" s="4" t="s">
        <v>2908</v>
      </c>
      <c r="B382">
        <v>3066</v>
      </c>
    </row>
    <row r="383" spans="1:2" x14ac:dyDescent="0.25">
      <c r="A383" s="4" t="s">
        <v>988</v>
      </c>
      <c r="B383">
        <v>3197</v>
      </c>
    </row>
    <row r="384" spans="1:2" x14ac:dyDescent="0.25">
      <c r="A384" s="4" t="s">
        <v>730</v>
      </c>
      <c r="B384">
        <v>58162</v>
      </c>
    </row>
    <row r="385" spans="1:2" x14ac:dyDescent="0.25">
      <c r="A385" s="4" t="s">
        <v>852</v>
      </c>
      <c r="B385">
        <v>83996</v>
      </c>
    </row>
    <row r="386" spans="1:2" x14ac:dyDescent="0.25">
      <c r="A386" s="4" t="s">
        <v>20</v>
      </c>
      <c r="B386">
        <v>74611</v>
      </c>
    </row>
    <row r="387" spans="1:2" x14ac:dyDescent="0.25">
      <c r="A387" s="4" t="s">
        <v>81</v>
      </c>
      <c r="B387">
        <v>2150</v>
      </c>
    </row>
    <row r="388" spans="1:2" x14ac:dyDescent="0.25">
      <c r="A388" s="4" t="s">
        <v>234</v>
      </c>
      <c r="B388">
        <v>24871</v>
      </c>
    </row>
    <row r="389" spans="1:2" x14ac:dyDescent="0.25">
      <c r="A389" s="4" t="s">
        <v>597</v>
      </c>
      <c r="B389">
        <v>1075</v>
      </c>
    </row>
    <row r="390" spans="1:2" x14ac:dyDescent="0.25">
      <c r="A390" s="4" t="s">
        <v>83</v>
      </c>
      <c r="B390">
        <v>49741</v>
      </c>
    </row>
    <row r="391" spans="1:2" x14ac:dyDescent="0.25">
      <c r="A391" s="4" t="s">
        <v>516</v>
      </c>
      <c r="B391">
        <v>1075</v>
      </c>
    </row>
    <row r="392" spans="1:2" x14ac:dyDescent="0.25">
      <c r="A392" s="4" t="s">
        <v>290</v>
      </c>
      <c r="B392">
        <v>1075</v>
      </c>
    </row>
    <row r="393" spans="1:2" x14ac:dyDescent="0.25">
      <c r="A393" s="4" t="s">
        <v>984</v>
      </c>
      <c r="B393">
        <v>4415</v>
      </c>
    </row>
    <row r="394" spans="1:2" x14ac:dyDescent="0.25">
      <c r="A394" s="4" t="s">
        <v>936</v>
      </c>
      <c r="B394">
        <v>4415</v>
      </c>
    </row>
    <row r="395" spans="1:2" x14ac:dyDescent="0.25">
      <c r="A395" s="4" t="s">
        <v>1008</v>
      </c>
      <c r="B395">
        <v>4415</v>
      </c>
    </row>
    <row r="396" spans="1:2" x14ac:dyDescent="0.25">
      <c r="A396" s="4" t="s">
        <v>734</v>
      </c>
      <c r="B396">
        <v>28565</v>
      </c>
    </row>
    <row r="397" spans="1:2" x14ac:dyDescent="0.25">
      <c r="A397" s="4" t="s">
        <v>839</v>
      </c>
      <c r="B397">
        <v>18202</v>
      </c>
    </row>
    <row r="398" spans="1:2" x14ac:dyDescent="0.25">
      <c r="A398" s="4" t="s">
        <v>664</v>
      </c>
      <c r="B398">
        <v>538</v>
      </c>
    </row>
    <row r="399" spans="1:2" x14ac:dyDescent="0.25">
      <c r="A399" s="4" t="s">
        <v>2599</v>
      </c>
      <c r="B399">
        <v>535</v>
      </c>
    </row>
    <row r="400" spans="1:2" x14ac:dyDescent="0.25">
      <c r="A400" s="4" t="s">
        <v>1123</v>
      </c>
      <c r="B400">
        <v>465</v>
      </c>
    </row>
    <row r="401" spans="1:2" x14ac:dyDescent="0.25">
      <c r="A401" s="4" t="s">
        <v>621</v>
      </c>
      <c r="B401">
        <v>184</v>
      </c>
    </row>
    <row r="402" spans="1:2" x14ac:dyDescent="0.25">
      <c r="A402" s="4" t="s">
        <v>1639</v>
      </c>
      <c r="B402">
        <v>11006</v>
      </c>
    </row>
    <row r="403" spans="1:2" x14ac:dyDescent="0.25">
      <c r="A403" s="4" t="s">
        <v>1987</v>
      </c>
      <c r="B403">
        <v>8427</v>
      </c>
    </row>
    <row r="404" spans="1:2" x14ac:dyDescent="0.25">
      <c r="A404" s="4" t="s">
        <v>2807</v>
      </c>
      <c r="B404">
        <v>287</v>
      </c>
    </row>
    <row r="405" spans="1:2" x14ac:dyDescent="0.25">
      <c r="A405" s="4" t="s">
        <v>2449</v>
      </c>
      <c r="B405">
        <v>1470</v>
      </c>
    </row>
    <row r="406" spans="1:2" x14ac:dyDescent="0.25">
      <c r="A406" s="4" t="s">
        <v>2034</v>
      </c>
      <c r="B406">
        <v>5380</v>
      </c>
    </row>
    <row r="407" spans="1:2" x14ac:dyDescent="0.25">
      <c r="A407" s="4" t="s">
        <v>2301</v>
      </c>
      <c r="B407">
        <v>3846</v>
      </c>
    </row>
    <row r="408" spans="1:2" x14ac:dyDescent="0.25">
      <c r="A408" s="4" t="s">
        <v>2126</v>
      </c>
      <c r="B408">
        <v>1051</v>
      </c>
    </row>
    <row r="409" spans="1:2" x14ac:dyDescent="0.25">
      <c r="A409" s="4" t="s">
        <v>2073</v>
      </c>
      <c r="B409">
        <v>40106</v>
      </c>
    </row>
    <row r="410" spans="1:2" x14ac:dyDescent="0.25">
      <c r="A410" s="4" t="s">
        <v>2657</v>
      </c>
      <c r="B410">
        <v>1662</v>
      </c>
    </row>
    <row r="411" spans="1:2" x14ac:dyDescent="0.25">
      <c r="A411" s="4" t="s">
        <v>2777</v>
      </c>
      <c r="B411">
        <v>5967</v>
      </c>
    </row>
    <row r="412" spans="1:2" x14ac:dyDescent="0.25">
      <c r="A412" s="4" t="s">
        <v>2233</v>
      </c>
      <c r="B412">
        <v>13406</v>
      </c>
    </row>
    <row r="413" spans="1:2" x14ac:dyDescent="0.25">
      <c r="A413" s="4" t="s">
        <v>1981</v>
      </c>
      <c r="B413">
        <v>15592</v>
      </c>
    </row>
    <row r="414" spans="1:2" x14ac:dyDescent="0.25">
      <c r="A414" s="4" t="s">
        <v>2029</v>
      </c>
      <c r="B414">
        <v>31388</v>
      </c>
    </row>
    <row r="415" spans="1:2" x14ac:dyDescent="0.25">
      <c r="A415" s="4" t="s">
        <v>2281</v>
      </c>
      <c r="B415">
        <v>15034</v>
      </c>
    </row>
    <row r="416" spans="1:2" x14ac:dyDescent="0.25">
      <c r="A416" s="4" t="s">
        <v>2803</v>
      </c>
      <c r="B416">
        <v>6919</v>
      </c>
    </row>
    <row r="417" spans="1:2" x14ac:dyDescent="0.25">
      <c r="A417" s="4" t="s">
        <v>2105</v>
      </c>
      <c r="B417">
        <v>14062</v>
      </c>
    </row>
    <row r="418" spans="1:2" x14ac:dyDescent="0.25">
      <c r="A418" s="4" t="s">
        <v>2204</v>
      </c>
      <c r="B418">
        <v>43070</v>
      </c>
    </row>
    <row r="419" spans="1:2" x14ac:dyDescent="0.25">
      <c r="A419" s="4" t="s">
        <v>1976</v>
      </c>
      <c r="B419">
        <v>63350</v>
      </c>
    </row>
    <row r="420" spans="1:2" x14ac:dyDescent="0.25">
      <c r="A420" s="4" t="s">
        <v>2900</v>
      </c>
      <c r="B420">
        <v>4118</v>
      </c>
    </row>
    <row r="421" spans="1:2" x14ac:dyDescent="0.25">
      <c r="A421" s="4" t="s">
        <v>2490</v>
      </c>
      <c r="B421">
        <v>2593</v>
      </c>
    </row>
    <row r="422" spans="1:2" x14ac:dyDescent="0.25">
      <c r="A422" s="4" t="s">
        <v>1972</v>
      </c>
      <c r="B422">
        <v>31783</v>
      </c>
    </row>
    <row r="423" spans="1:2" x14ac:dyDescent="0.25">
      <c r="A423" s="4" t="s">
        <v>2571</v>
      </c>
      <c r="B423">
        <v>4570</v>
      </c>
    </row>
    <row r="424" spans="1:2" x14ac:dyDescent="0.25">
      <c r="A424" s="4" t="s">
        <v>2206</v>
      </c>
      <c r="B424">
        <v>11828</v>
      </c>
    </row>
    <row r="425" spans="1:2" x14ac:dyDescent="0.25">
      <c r="A425" s="4" t="s">
        <v>454</v>
      </c>
      <c r="B425">
        <v>1237</v>
      </c>
    </row>
    <row r="426" spans="1:2" x14ac:dyDescent="0.25">
      <c r="A426" s="4" t="s">
        <v>1188</v>
      </c>
      <c r="B426">
        <v>1597</v>
      </c>
    </row>
    <row r="427" spans="1:2" x14ac:dyDescent="0.25">
      <c r="A427" s="4" t="s">
        <v>1562</v>
      </c>
      <c r="B427">
        <v>1779</v>
      </c>
    </row>
    <row r="428" spans="1:2" x14ac:dyDescent="0.25">
      <c r="A428" s="4" t="s">
        <v>1826</v>
      </c>
      <c r="B428">
        <v>3530</v>
      </c>
    </row>
    <row r="429" spans="1:2" x14ac:dyDescent="0.25">
      <c r="A429" s="4" t="s">
        <v>1625</v>
      </c>
      <c r="B429">
        <v>352</v>
      </c>
    </row>
    <row r="430" spans="1:2" x14ac:dyDescent="0.25">
      <c r="A430" s="4" t="s">
        <v>1574</v>
      </c>
      <c r="B430">
        <v>17394</v>
      </c>
    </row>
    <row r="431" spans="1:2" x14ac:dyDescent="0.25">
      <c r="A431" s="4" t="s">
        <v>1445</v>
      </c>
      <c r="B431">
        <v>3201</v>
      </c>
    </row>
    <row r="432" spans="1:2" x14ac:dyDescent="0.25">
      <c r="A432" s="4" t="s">
        <v>1536</v>
      </c>
      <c r="B432">
        <v>2125</v>
      </c>
    </row>
    <row r="433" spans="1:2" x14ac:dyDescent="0.25">
      <c r="A433" s="4" t="s">
        <v>890</v>
      </c>
      <c r="B433">
        <v>16685</v>
      </c>
    </row>
    <row r="434" spans="1:2" x14ac:dyDescent="0.25">
      <c r="A434" s="4" t="s">
        <v>254</v>
      </c>
      <c r="B434">
        <v>132</v>
      </c>
    </row>
    <row r="435" spans="1:2" x14ac:dyDescent="0.25">
      <c r="A435" s="4" t="s">
        <v>246</v>
      </c>
      <c r="B435">
        <v>1717</v>
      </c>
    </row>
    <row r="436" spans="1:2" x14ac:dyDescent="0.25">
      <c r="A436" s="4" t="s">
        <v>31</v>
      </c>
      <c r="B436">
        <v>40173</v>
      </c>
    </row>
    <row r="437" spans="1:2" x14ac:dyDescent="0.25">
      <c r="A437" s="4" t="s">
        <v>467</v>
      </c>
      <c r="B437">
        <v>1508</v>
      </c>
    </row>
    <row r="438" spans="1:2" x14ac:dyDescent="0.25">
      <c r="A438" s="4" t="s">
        <v>147</v>
      </c>
      <c r="B438">
        <v>900</v>
      </c>
    </row>
    <row r="439" spans="1:2" x14ac:dyDescent="0.25">
      <c r="A439" s="4" t="s">
        <v>133</v>
      </c>
      <c r="B439">
        <v>14128</v>
      </c>
    </row>
    <row r="440" spans="1:2" x14ac:dyDescent="0.25">
      <c r="A440" s="4" t="s">
        <v>40</v>
      </c>
      <c r="B440">
        <v>14304</v>
      </c>
    </row>
    <row r="441" spans="1:2" x14ac:dyDescent="0.25">
      <c r="A441" s="4" t="s">
        <v>18</v>
      </c>
      <c r="B441">
        <v>50715</v>
      </c>
    </row>
    <row r="442" spans="1:2" x14ac:dyDescent="0.25">
      <c r="A442" s="4" t="s">
        <v>38</v>
      </c>
      <c r="B442">
        <v>6787</v>
      </c>
    </row>
    <row r="443" spans="1:2" x14ac:dyDescent="0.25">
      <c r="A443" s="4" t="s">
        <v>1712</v>
      </c>
      <c r="B443">
        <v>10443</v>
      </c>
    </row>
    <row r="444" spans="1:2" x14ac:dyDescent="0.25">
      <c r="A444" s="4" t="s">
        <v>986</v>
      </c>
      <c r="B444">
        <v>18654</v>
      </c>
    </row>
    <row r="445" spans="1:2" x14ac:dyDescent="0.25">
      <c r="A445" s="4" t="s">
        <v>932</v>
      </c>
      <c r="B445">
        <v>4969</v>
      </c>
    </row>
    <row r="446" spans="1:2" x14ac:dyDescent="0.25">
      <c r="A446" s="4" t="s">
        <v>819</v>
      </c>
      <c r="B446">
        <v>8599</v>
      </c>
    </row>
    <row r="447" spans="1:2" x14ac:dyDescent="0.25">
      <c r="A447" s="4" t="s">
        <v>2848</v>
      </c>
      <c r="B447">
        <v>17</v>
      </c>
    </row>
    <row r="448" spans="1:2" x14ac:dyDescent="0.25">
      <c r="A448" s="4" t="s">
        <v>2251</v>
      </c>
      <c r="B448">
        <v>132</v>
      </c>
    </row>
    <row r="449" spans="1:2" x14ac:dyDescent="0.25">
      <c r="A449" s="4" t="s">
        <v>434</v>
      </c>
      <c r="B449">
        <v>8314</v>
      </c>
    </row>
    <row r="450" spans="1:2" x14ac:dyDescent="0.25">
      <c r="A450" s="4" t="s">
        <v>1088</v>
      </c>
      <c r="B450">
        <v>4674</v>
      </c>
    </row>
    <row r="451" spans="1:2" x14ac:dyDescent="0.25">
      <c r="A451" s="4" t="s">
        <v>1115</v>
      </c>
      <c r="B451">
        <v>714</v>
      </c>
    </row>
    <row r="452" spans="1:2" x14ac:dyDescent="0.25">
      <c r="A452" s="4" t="s">
        <v>1084</v>
      </c>
      <c r="B452">
        <v>125</v>
      </c>
    </row>
    <row r="453" spans="1:2" x14ac:dyDescent="0.25">
      <c r="A453" s="4" t="s">
        <v>1129</v>
      </c>
      <c r="B453">
        <v>276</v>
      </c>
    </row>
    <row r="454" spans="1:2" x14ac:dyDescent="0.25">
      <c r="A454" s="4" t="s">
        <v>344</v>
      </c>
      <c r="B454">
        <v>7732</v>
      </c>
    </row>
    <row r="455" spans="1:2" x14ac:dyDescent="0.25">
      <c r="A455" s="4" t="s">
        <v>162</v>
      </c>
      <c r="B455">
        <v>23196</v>
      </c>
    </row>
    <row r="456" spans="1:2" x14ac:dyDescent="0.25">
      <c r="A456" s="4" t="s">
        <v>1656</v>
      </c>
      <c r="B456">
        <v>2450</v>
      </c>
    </row>
    <row r="457" spans="1:2" x14ac:dyDescent="0.25">
      <c r="A457" s="4" t="s">
        <v>1902</v>
      </c>
      <c r="B457">
        <v>6199</v>
      </c>
    </row>
    <row r="458" spans="1:2" x14ac:dyDescent="0.25">
      <c r="A458" s="4" t="s">
        <v>2659</v>
      </c>
      <c r="B458">
        <v>422</v>
      </c>
    </row>
    <row r="459" spans="1:2" x14ac:dyDescent="0.25">
      <c r="A459" s="4" t="s">
        <v>1969</v>
      </c>
      <c r="B459">
        <v>270563</v>
      </c>
    </row>
    <row r="460" spans="1:2" x14ac:dyDescent="0.25">
      <c r="A460" s="4" t="s">
        <v>2180</v>
      </c>
      <c r="B460">
        <v>14667</v>
      </c>
    </row>
    <row r="461" spans="1:2" x14ac:dyDescent="0.25">
      <c r="A461" s="4" t="s">
        <v>2031</v>
      </c>
      <c r="B461">
        <v>136</v>
      </c>
    </row>
    <row r="462" spans="1:2" x14ac:dyDescent="0.25">
      <c r="A462" s="4" t="s">
        <v>2133</v>
      </c>
      <c r="B462">
        <v>17424</v>
      </c>
    </row>
    <row r="463" spans="1:2" x14ac:dyDescent="0.25">
      <c r="A463" s="4" t="s">
        <v>1978</v>
      </c>
      <c r="B463">
        <v>54032</v>
      </c>
    </row>
    <row r="464" spans="1:2" x14ac:dyDescent="0.25">
      <c r="A464" s="4" t="s">
        <v>2255</v>
      </c>
      <c r="B464">
        <v>8446</v>
      </c>
    </row>
    <row r="465" spans="1:2" x14ac:dyDescent="0.25">
      <c r="A465" s="4" t="s">
        <v>1952</v>
      </c>
      <c r="B465">
        <v>123365</v>
      </c>
    </row>
    <row r="466" spans="1:2" x14ac:dyDescent="0.25">
      <c r="A466" s="4" t="s">
        <v>2058</v>
      </c>
      <c r="B466">
        <v>9791</v>
      </c>
    </row>
    <row r="467" spans="1:2" x14ac:dyDescent="0.25">
      <c r="A467" s="4" t="s">
        <v>2184</v>
      </c>
      <c r="B467">
        <v>4244</v>
      </c>
    </row>
    <row r="468" spans="1:2" x14ac:dyDescent="0.25">
      <c r="A468" s="4" t="s">
        <v>2044</v>
      </c>
      <c r="B468">
        <v>976</v>
      </c>
    </row>
    <row r="469" spans="1:2" x14ac:dyDescent="0.25">
      <c r="A469" s="4" t="s">
        <v>1265</v>
      </c>
      <c r="B469">
        <v>7203</v>
      </c>
    </row>
    <row r="470" spans="1:2" x14ac:dyDescent="0.25">
      <c r="A470" s="4" t="s">
        <v>2359</v>
      </c>
      <c r="B470">
        <v>2138</v>
      </c>
    </row>
    <row r="471" spans="1:2" x14ac:dyDescent="0.25">
      <c r="A471" s="4" t="s">
        <v>2397</v>
      </c>
      <c r="B471">
        <v>2810</v>
      </c>
    </row>
    <row r="472" spans="1:2" x14ac:dyDescent="0.25">
      <c r="A472" s="4" t="s">
        <v>2056</v>
      </c>
      <c r="B472">
        <v>39724</v>
      </c>
    </row>
    <row r="473" spans="1:2" x14ac:dyDescent="0.25">
      <c r="A473" s="4" t="s">
        <v>2227</v>
      </c>
      <c r="B473">
        <v>17994</v>
      </c>
    </row>
    <row r="474" spans="1:2" x14ac:dyDescent="0.25">
      <c r="A474" s="4" t="s">
        <v>2167</v>
      </c>
      <c r="B474">
        <v>26543</v>
      </c>
    </row>
    <row r="475" spans="1:2" x14ac:dyDescent="0.25">
      <c r="A475" s="4" t="s">
        <v>2269</v>
      </c>
      <c r="B475">
        <v>14290</v>
      </c>
    </row>
    <row r="476" spans="1:2" x14ac:dyDescent="0.25">
      <c r="A476" s="4" t="s">
        <v>2567</v>
      </c>
      <c r="B476">
        <v>7223</v>
      </c>
    </row>
    <row r="477" spans="1:2" x14ac:dyDescent="0.25">
      <c r="A477" s="4" t="s">
        <v>2892</v>
      </c>
      <c r="B477">
        <v>2518</v>
      </c>
    </row>
    <row r="478" spans="1:2" x14ac:dyDescent="0.25">
      <c r="A478" s="4" t="s">
        <v>2744</v>
      </c>
      <c r="B478">
        <v>9734</v>
      </c>
    </row>
    <row r="479" spans="1:2" x14ac:dyDescent="0.25">
      <c r="A479" s="4" t="s">
        <v>2088</v>
      </c>
      <c r="B479">
        <v>1282</v>
      </c>
    </row>
    <row r="480" spans="1:2" x14ac:dyDescent="0.25">
      <c r="A480" s="4" t="s">
        <v>2343</v>
      </c>
      <c r="B480">
        <v>2112</v>
      </c>
    </row>
    <row r="481" spans="1:2" x14ac:dyDescent="0.25">
      <c r="A481" s="4" t="s">
        <v>2369</v>
      </c>
      <c r="B481">
        <v>7681</v>
      </c>
    </row>
    <row r="482" spans="1:2" x14ac:dyDescent="0.25">
      <c r="A482" s="4" t="s">
        <v>2037</v>
      </c>
      <c r="B482">
        <v>37974</v>
      </c>
    </row>
    <row r="483" spans="1:2" x14ac:dyDescent="0.25">
      <c r="A483" s="4" t="s">
        <v>2080</v>
      </c>
      <c r="B483">
        <v>15453</v>
      </c>
    </row>
    <row r="484" spans="1:2" x14ac:dyDescent="0.25">
      <c r="A484" s="4" t="s">
        <v>2049</v>
      </c>
      <c r="B484">
        <v>3543</v>
      </c>
    </row>
    <row r="485" spans="1:2" x14ac:dyDescent="0.25">
      <c r="A485" s="4" t="s">
        <v>2433</v>
      </c>
      <c r="B485">
        <v>3160</v>
      </c>
    </row>
    <row r="486" spans="1:2" x14ac:dyDescent="0.25">
      <c r="A486" s="4" t="s">
        <v>2503</v>
      </c>
      <c r="B486">
        <v>1954</v>
      </c>
    </row>
    <row r="487" spans="1:2" x14ac:dyDescent="0.25">
      <c r="A487" s="4" t="s">
        <v>2462</v>
      </c>
      <c r="B487">
        <v>2299</v>
      </c>
    </row>
    <row r="488" spans="1:2" x14ac:dyDescent="0.25">
      <c r="A488" s="4" t="s">
        <v>2863</v>
      </c>
      <c r="B488">
        <v>178</v>
      </c>
    </row>
    <row r="489" spans="1:2" x14ac:dyDescent="0.25">
      <c r="A489" s="4" t="s">
        <v>2155</v>
      </c>
      <c r="B489">
        <v>2981</v>
      </c>
    </row>
    <row r="490" spans="1:2" x14ac:dyDescent="0.25">
      <c r="A490" s="4" t="s">
        <v>2159</v>
      </c>
      <c r="B490">
        <v>7949</v>
      </c>
    </row>
    <row r="491" spans="1:2" x14ac:dyDescent="0.25">
      <c r="A491" s="4" t="s">
        <v>2425</v>
      </c>
      <c r="B491">
        <v>2026</v>
      </c>
    </row>
    <row r="492" spans="1:2" x14ac:dyDescent="0.25">
      <c r="A492" s="4" t="s">
        <v>2429</v>
      </c>
      <c r="B492">
        <v>1964</v>
      </c>
    </row>
    <row r="493" spans="1:2" x14ac:dyDescent="0.25">
      <c r="A493" s="4" t="s">
        <v>2389</v>
      </c>
      <c r="B493">
        <v>4157</v>
      </c>
    </row>
    <row r="494" spans="1:2" x14ac:dyDescent="0.25">
      <c r="A494" s="4" t="s">
        <v>2443</v>
      </c>
      <c r="B494">
        <v>13</v>
      </c>
    </row>
    <row r="495" spans="1:2" x14ac:dyDescent="0.25">
      <c r="A495" s="4" t="s">
        <v>1644</v>
      </c>
      <c r="B495">
        <v>4308</v>
      </c>
    </row>
    <row r="496" spans="1:2" x14ac:dyDescent="0.25">
      <c r="A496" s="4" t="s">
        <v>1898</v>
      </c>
      <c r="B496">
        <v>2740</v>
      </c>
    </row>
    <row r="497" spans="1:2" x14ac:dyDescent="0.25">
      <c r="A497" s="4" t="s">
        <v>1769</v>
      </c>
      <c r="B497">
        <v>3686</v>
      </c>
    </row>
    <row r="498" spans="1:2" x14ac:dyDescent="0.25">
      <c r="A498" s="4" t="s">
        <v>1841</v>
      </c>
      <c r="B498">
        <v>2493</v>
      </c>
    </row>
    <row r="499" spans="1:2" x14ac:dyDescent="0.25">
      <c r="A499" s="4" t="s">
        <v>1458</v>
      </c>
      <c r="B499">
        <v>3095</v>
      </c>
    </row>
    <row r="500" spans="1:2" x14ac:dyDescent="0.25">
      <c r="A500" s="4" t="s">
        <v>1696</v>
      </c>
      <c r="B500">
        <v>3061</v>
      </c>
    </row>
    <row r="501" spans="1:2" x14ac:dyDescent="0.25">
      <c r="A501" s="4" t="s">
        <v>1923</v>
      </c>
      <c r="B501">
        <v>1926</v>
      </c>
    </row>
    <row r="502" spans="1:2" x14ac:dyDescent="0.25">
      <c r="A502" s="4" t="s">
        <v>1476</v>
      </c>
      <c r="B502">
        <v>5719</v>
      </c>
    </row>
    <row r="503" spans="1:2" x14ac:dyDescent="0.25">
      <c r="A503" s="4" t="s">
        <v>2621</v>
      </c>
      <c r="B503">
        <v>3740</v>
      </c>
    </row>
    <row r="504" spans="1:2" x14ac:dyDescent="0.25">
      <c r="A504" s="4" t="s">
        <v>1855</v>
      </c>
      <c r="B504">
        <v>25996</v>
      </c>
    </row>
    <row r="505" spans="1:2" x14ac:dyDescent="0.25">
      <c r="A505" s="4" t="s">
        <v>1307</v>
      </c>
      <c r="B505">
        <v>26556</v>
      </c>
    </row>
    <row r="506" spans="1:2" x14ac:dyDescent="0.25">
      <c r="A506" s="4" t="s">
        <v>2706</v>
      </c>
      <c r="B506">
        <v>1456</v>
      </c>
    </row>
    <row r="507" spans="1:2" x14ac:dyDescent="0.25">
      <c r="A507" s="4" t="s">
        <v>1985</v>
      </c>
      <c r="B507">
        <v>14120</v>
      </c>
    </row>
    <row r="508" spans="1:2" x14ac:dyDescent="0.25">
      <c r="A508" s="4" t="s">
        <v>2149</v>
      </c>
      <c r="B508">
        <v>18462</v>
      </c>
    </row>
    <row r="509" spans="1:2" x14ac:dyDescent="0.25">
      <c r="A509" s="4" t="s">
        <v>2631</v>
      </c>
      <c r="B509">
        <v>6055</v>
      </c>
    </row>
    <row r="510" spans="1:2" x14ac:dyDescent="0.25">
      <c r="A510" s="4" t="s">
        <v>2076</v>
      </c>
      <c r="B510">
        <v>13029</v>
      </c>
    </row>
    <row r="511" spans="1:2" x14ac:dyDescent="0.25">
      <c r="A511" s="4" t="s">
        <v>2667</v>
      </c>
      <c r="B511">
        <v>588</v>
      </c>
    </row>
    <row r="512" spans="1:2" x14ac:dyDescent="0.25">
      <c r="A512" s="4" t="s">
        <v>2123</v>
      </c>
      <c r="B512">
        <v>19998</v>
      </c>
    </row>
    <row r="513" spans="1:2" x14ac:dyDescent="0.25">
      <c r="A513" s="4" t="s">
        <v>1851</v>
      </c>
      <c r="B513">
        <v>13944</v>
      </c>
    </row>
    <row r="514" spans="1:2" x14ac:dyDescent="0.25">
      <c r="A514" s="4" t="s">
        <v>2355</v>
      </c>
      <c r="B514">
        <v>28</v>
      </c>
    </row>
    <row r="515" spans="1:2" x14ac:dyDescent="0.25">
      <c r="A515" s="4" t="s">
        <v>156</v>
      </c>
      <c r="B515">
        <v>298</v>
      </c>
    </row>
    <row r="516" spans="1:2" x14ac:dyDescent="0.25">
      <c r="A516" s="4" t="s">
        <v>1104</v>
      </c>
      <c r="B516">
        <v>28807</v>
      </c>
    </row>
    <row r="517" spans="1:2" x14ac:dyDescent="0.25">
      <c r="A517" s="4" t="s">
        <v>904</v>
      </c>
      <c r="B517">
        <v>32916</v>
      </c>
    </row>
    <row r="518" spans="1:2" x14ac:dyDescent="0.25">
      <c r="A518" s="4" t="s">
        <v>798</v>
      </c>
      <c r="B518">
        <v>32916</v>
      </c>
    </row>
    <row r="519" spans="1:2" x14ac:dyDescent="0.25">
      <c r="A519" s="4" t="s">
        <v>917</v>
      </c>
      <c r="B519">
        <v>58506</v>
      </c>
    </row>
    <row r="520" spans="1:2" x14ac:dyDescent="0.25">
      <c r="A520" s="4" t="s">
        <v>1048</v>
      </c>
      <c r="B520">
        <v>8891</v>
      </c>
    </row>
    <row r="521" spans="1:2" x14ac:dyDescent="0.25">
      <c r="A521" s="4" t="s">
        <v>1021</v>
      </c>
      <c r="B521">
        <v>758</v>
      </c>
    </row>
    <row r="522" spans="1:2" x14ac:dyDescent="0.25">
      <c r="A522" s="4" t="s">
        <v>707</v>
      </c>
      <c r="B522">
        <v>17415</v>
      </c>
    </row>
    <row r="523" spans="1:2" x14ac:dyDescent="0.25">
      <c r="A523" s="4" t="s">
        <v>834</v>
      </c>
      <c r="B523">
        <v>17415</v>
      </c>
    </row>
    <row r="524" spans="1:2" x14ac:dyDescent="0.25">
      <c r="A524" s="4" t="s">
        <v>709</v>
      </c>
      <c r="B524">
        <v>17415</v>
      </c>
    </row>
    <row r="525" spans="1:2" x14ac:dyDescent="0.25">
      <c r="A525" s="4" t="s">
        <v>129</v>
      </c>
      <c r="B525">
        <v>34899</v>
      </c>
    </row>
    <row r="526" spans="1:2" x14ac:dyDescent="0.25">
      <c r="A526" s="4" t="s">
        <v>65</v>
      </c>
      <c r="B526">
        <v>34899</v>
      </c>
    </row>
    <row r="527" spans="1:2" x14ac:dyDescent="0.25">
      <c r="A527" s="4" t="s">
        <v>676</v>
      </c>
      <c r="B527">
        <v>6753</v>
      </c>
    </row>
    <row r="528" spans="1:2" x14ac:dyDescent="0.25">
      <c r="A528" s="4" t="s">
        <v>452</v>
      </c>
      <c r="B528">
        <v>6753</v>
      </c>
    </row>
    <row r="529" spans="1:2" x14ac:dyDescent="0.25">
      <c r="A529" s="4" t="s">
        <v>89</v>
      </c>
      <c r="B529">
        <v>7298</v>
      </c>
    </row>
    <row r="530" spans="1:2" x14ac:dyDescent="0.25">
      <c r="A530" s="4" t="s">
        <v>1058</v>
      </c>
      <c r="B530">
        <v>3075</v>
      </c>
    </row>
    <row r="531" spans="1:2" x14ac:dyDescent="0.25">
      <c r="A531" s="4" t="s">
        <v>843</v>
      </c>
      <c r="B531">
        <v>11029</v>
      </c>
    </row>
    <row r="532" spans="1:2" x14ac:dyDescent="0.25">
      <c r="A532" s="4" t="s">
        <v>198</v>
      </c>
      <c r="B532">
        <v>34899</v>
      </c>
    </row>
    <row r="533" spans="1:2" x14ac:dyDescent="0.25">
      <c r="A533" s="4" t="s">
        <v>186</v>
      </c>
      <c r="B533">
        <v>7298</v>
      </c>
    </row>
    <row r="534" spans="1:2" x14ac:dyDescent="0.25">
      <c r="A534" s="4" t="s">
        <v>1599</v>
      </c>
      <c r="B534">
        <v>26423</v>
      </c>
    </row>
    <row r="535" spans="1:2" x14ac:dyDescent="0.25">
      <c r="A535" s="4" t="s">
        <v>1917</v>
      </c>
      <c r="B535">
        <v>2375</v>
      </c>
    </row>
    <row r="536" spans="1:2" x14ac:dyDescent="0.25">
      <c r="A536" s="4" t="s">
        <v>1285</v>
      </c>
      <c r="B536">
        <v>11716</v>
      </c>
    </row>
    <row r="537" spans="1:2" x14ac:dyDescent="0.25">
      <c r="A537" s="4" t="s">
        <v>2046</v>
      </c>
      <c r="B537">
        <v>4927</v>
      </c>
    </row>
    <row r="538" spans="1:2" x14ac:dyDescent="0.25">
      <c r="A538" s="4" t="s">
        <v>1074</v>
      </c>
      <c r="B538">
        <v>1641</v>
      </c>
    </row>
    <row r="539" spans="1:2" x14ac:dyDescent="0.25">
      <c r="A539" s="4" t="s">
        <v>1060</v>
      </c>
      <c r="B539">
        <v>14266</v>
      </c>
    </row>
    <row r="540" spans="1:2" x14ac:dyDescent="0.25">
      <c r="A540" s="4" t="s">
        <v>720</v>
      </c>
      <c r="B540">
        <v>128311</v>
      </c>
    </row>
    <row r="541" spans="1:2" x14ac:dyDescent="0.25">
      <c r="A541" s="4" t="s">
        <v>850</v>
      </c>
      <c r="B541">
        <v>128311</v>
      </c>
    </row>
    <row r="542" spans="1:2" x14ac:dyDescent="0.25">
      <c r="A542" s="4" t="s">
        <v>896</v>
      </c>
      <c r="B542">
        <v>128311</v>
      </c>
    </row>
    <row r="543" spans="1:2" x14ac:dyDescent="0.25">
      <c r="A543" s="4" t="s">
        <v>911</v>
      </c>
      <c r="B543">
        <v>128311</v>
      </c>
    </row>
    <row r="544" spans="1:2" x14ac:dyDescent="0.25">
      <c r="A544" s="4" t="s">
        <v>1086</v>
      </c>
      <c r="B544">
        <v>38</v>
      </c>
    </row>
    <row r="545" spans="1:2" x14ac:dyDescent="0.25">
      <c r="A545" s="4" t="s">
        <v>718</v>
      </c>
      <c r="B545">
        <v>21378</v>
      </c>
    </row>
    <row r="546" spans="1:2" x14ac:dyDescent="0.25">
      <c r="A546" s="4" t="s">
        <v>982</v>
      </c>
      <c r="B546">
        <v>7571</v>
      </c>
    </row>
    <row r="547" spans="1:2" x14ac:dyDescent="0.25">
      <c r="A547" s="4" t="s">
        <v>1394</v>
      </c>
      <c r="B547">
        <v>7571</v>
      </c>
    </row>
    <row r="548" spans="1:2" x14ac:dyDescent="0.25">
      <c r="A548" s="4" t="s">
        <v>1004</v>
      </c>
      <c r="B548">
        <v>7148</v>
      </c>
    </row>
    <row r="549" spans="1:2" x14ac:dyDescent="0.25">
      <c r="A549" s="4" t="s">
        <v>1752</v>
      </c>
      <c r="B549">
        <v>38879</v>
      </c>
    </row>
    <row r="550" spans="1:2" x14ac:dyDescent="0.25">
      <c r="A550" s="4" t="s">
        <v>1062</v>
      </c>
      <c r="B550">
        <v>38879</v>
      </c>
    </row>
    <row r="551" spans="1:2" x14ac:dyDescent="0.25">
      <c r="A551" s="4" t="s">
        <v>1664</v>
      </c>
      <c r="B551">
        <v>5852</v>
      </c>
    </row>
    <row r="552" spans="1:2" x14ac:dyDescent="0.25">
      <c r="A552" s="4" t="s">
        <v>1099</v>
      </c>
      <c r="B552">
        <v>10229</v>
      </c>
    </row>
    <row r="553" spans="1:2" x14ac:dyDescent="0.25">
      <c r="A553" s="4" t="s">
        <v>909</v>
      </c>
      <c r="B553">
        <v>135901</v>
      </c>
    </row>
    <row r="554" spans="1:2" x14ac:dyDescent="0.25">
      <c r="A554" s="4" t="s">
        <v>753</v>
      </c>
      <c r="B554">
        <v>60508</v>
      </c>
    </row>
    <row r="555" spans="1:2" x14ac:dyDescent="0.25">
      <c r="A555" s="4" t="s">
        <v>1131</v>
      </c>
      <c r="B555">
        <v>30254</v>
      </c>
    </row>
    <row r="556" spans="1:2" x14ac:dyDescent="0.25">
      <c r="A556" s="4" t="s">
        <v>806</v>
      </c>
      <c r="B556">
        <v>30254</v>
      </c>
    </row>
    <row r="557" spans="1:2" x14ac:dyDescent="0.25">
      <c r="A557" s="4" t="s">
        <v>974</v>
      </c>
      <c r="B557">
        <v>37</v>
      </c>
    </row>
    <row r="558" spans="1:2" x14ac:dyDescent="0.25">
      <c r="A558" s="4" t="s">
        <v>783</v>
      </c>
      <c r="B558">
        <v>10358</v>
      </c>
    </row>
    <row r="559" spans="1:2" x14ac:dyDescent="0.25">
      <c r="A559" s="4" t="s">
        <v>1430</v>
      </c>
      <c r="B559">
        <v>92588</v>
      </c>
    </row>
    <row r="560" spans="1:2" x14ac:dyDescent="0.25">
      <c r="A560" s="4" t="s">
        <v>1015</v>
      </c>
      <c r="B560">
        <v>92588</v>
      </c>
    </row>
    <row r="561" spans="1:2" x14ac:dyDescent="0.25">
      <c r="A561" s="4" t="s">
        <v>1400</v>
      </c>
      <c r="B561">
        <v>3517</v>
      </c>
    </row>
    <row r="562" spans="1:2" x14ac:dyDescent="0.25">
      <c r="A562" s="4" t="s">
        <v>1512</v>
      </c>
      <c r="B562">
        <v>14629</v>
      </c>
    </row>
    <row r="563" spans="1:2" x14ac:dyDescent="0.25">
      <c r="A563" s="4" t="s">
        <v>1360</v>
      </c>
      <c r="B563">
        <v>12452</v>
      </c>
    </row>
    <row r="564" spans="1:2" x14ac:dyDescent="0.25">
      <c r="A564" s="4" t="s">
        <v>1023</v>
      </c>
      <c r="B564">
        <v>828</v>
      </c>
    </row>
    <row r="565" spans="1:2" x14ac:dyDescent="0.25">
      <c r="A565" s="4" t="s">
        <v>2898</v>
      </c>
      <c r="B565">
        <v>1090</v>
      </c>
    </row>
    <row r="566" spans="1:2" x14ac:dyDescent="0.25">
      <c r="A566" s="4" t="s">
        <v>631</v>
      </c>
      <c r="B566">
        <v>163</v>
      </c>
    </row>
    <row r="567" spans="1:2" x14ac:dyDescent="0.25">
      <c r="A567" s="4" t="s">
        <v>2595</v>
      </c>
      <c r="B567">
        <v>617</v>
      </c>
    </row>
    <row r="568" spans="1:2" x14ac:dyDescent="0.25">
      <c r="A568" s="4" t="s">
        <v>2896</v>
      </c>
      <c r="B568">
        <v>2</v>
      </c>
    </row>
    <row r="569" spans="1:2" x14ac:dyDescent="0.25">
      <c r="A569" s="4" t="s">
        <v>2691</v>
      </c>
      <c r="B569">
        <v>727</v>
      </c>
    </row>
    <row r="570" spans="1:2" x14ac:dyDescent="0.25">
      <c r="A570" s="4" t="s">
        <v>1019</v>
      </c>
      <c r="B570">
        <v>240</v>
      </c>
    </row>
    <row r="571" spans="1:2" x14ac:dyDescent="0.25">
      <c r="A571" s="4" t="s">
        <v>436</v>
      </c>
      <c r="B571">
        <v>2249</v>
      </c>
    </row>
    <row r="572" spans="1:2" x14ac:dyDescent="0.25">
      <c r="A572" s="4" t="s">
        <v>1006</v>
      </c>
      <c r="B572">
        <v>3492</v>
      </c>
    </row>
    <row r="573" spans="1:2" x14ac:dyDescent="0.25">
      <c r="A573" s="4" t="s">
        <v>2512</v>
      </c>
      <c r="B573">
        <v>2300</v>
      </c>
    </row>
    <row r="574" spans="1:2" x14ac:dyDescent="0.25">
      <c r="A574" s="4" t="s">
        <v>2535</v>
      </c>
      <c r="B574">
        <v>109</v>
      </c>
    </row>
    <row r="575" spans="1:2" x14ac:dyDescent="0.25">
      <c r="A575" s="4" t="s">
        <v>921</v>
      </c>
      <c r="B575">
        <v>9378</v>
      </c>
    </row>
    <row r="576" spans="1:2" x14ac:dyDescent="0.25">
      <c r="A576" s="4" t="s">
        <v>1025</v>
      </c>
      <c r="B576">
        <v>9378</v>
      </c>
    </row>
    <row r="577" spans="1:2" x14ac:dyDescent="0.25">
      <c r="A577" s="4" t="s">
        <v>1999</v>
      </c>
      <c r="B577">
        <v>2961</v>
      </c>
    </row>
    <row r="578" spans="1:2" x14ac:dyDescent="0.25">
      <c r="A578" s="4" t="s">
        <v>2478</v>
      </c>
      <c r="B578">
        <v>3815</v>
      </c>
    </row>
    <row r="579" spans="1:2" x14ac:dyDescent="0.25">
      <c r="A579" s="4" t="s">
        <v>2341</v>
      </c>
      <c r="B579">
        <v>4664</v>
      </c>
    </row>
    <row r="580" spans="1:2" x14ac:dyDescent="0.25">
      <c r="A580" s="4" t="s">
        <v>2601</v>
      </c>
      <c r="B580">
        <v>17325</v>
      </c>
    </row>
    <row r="581" spans="1:2" x14ac:dyDescent="0.25">
      <c r="A581" s="4" t="s">
        <v>2492</v>
      </c>
      <c r="B581">
        <v>356</v>
      </c>
    </row>
    <row r="582" spans="1:2" x14ac:dyDescent="0.25">
      <c r="A582" s="4" t="s">
        <v>2818</v>
      </c>
      <c r="B582">
        <v>3524</v>
      </c>
    </row>
    <row r="583" spans="1:2" x14ac:dyDescent="0.25">
      <c r="A583" s="4" t="s">
        <v>151</v>
      </c>
      <c r="B583">
        <v>2727</v>
      </c>
    </row>
    <row r="584" spans="1:2" x14ac:dyDescent="0.25">
      <c r="A584" s="4" t="s">
        <v>1136</v>
      </c>
      <c r="B584">
        <v>14560</v>
      </c>
    </row>
    <row r="585" spans="1:2" x14ac:dyDescent="0.25">
      <c r="A585" s="4" t="s">
        <v>2324</v>
      </c>
      <c r="B585">
        <v>1811</v>
      </c>
    </row>
    <row r="586" spans="1:2" x14ac:dyDescent="0.25">
      <c r="A586" s="4" t="s">
        <v>2157</v>
      </c>
      <c r="B586">
        <v>2466</v>
      </c>
    </row>
    <row r="587" spans="1:2" x14ac:dyDescent="0.25">
      <c r="A587" s="4" t="s">
        <v>2619</v>
      </c>
      <c r="B587">
        <v>1988</v>
      </c>
    </row>
    <row r="588" spans="1:2" x14ac:dyDescent="0.25">
      <c r="A588" s="4" t="s">
        <v>325</v>
      </c>
      <c r="B588">
        <v>30411</v>
      </c>
    </row>
    <row r="589" spans="1:2" x14ac:dyDescent="0.25">
      <c r="A589" s="4" t="s">
        <v>864</v>
      </c>
      <c r="B589">
        <v>1315</v>
      </c>
    </row>
    <row r="590" spans="1:2" x14ac:dyDescent="0.25">
      <c r="A590" s="4" t="s">
        <v>24</v>
      </c>
      <c r="B590">
        <v>91233</v>
      </c>
    </row>
    <row r="591" spans="1:2" x14ac:dyDescent="0.25">
      <c r="A591" s="4" t="s">
        <v>2835</v>
      </c>
      <c r="B591">
        <v>2536</v>
      </c>
    </row>
    <row r="592" spans="1:2" x14ac:dyDescent="0.25">
      <c r="A592" s="4" t="s">
        <v>1109</v>
      </c>
      <c r="B592">
        <v>1376</v>
      </c>
    </row>
    <row r="593" spans="1:2" x14ac:dyDescent="0.25">
      <c r="A593" s="4" t="s">
        <v>701</v>
      </c>
      <c r="B593">
        <v>178912</v>
      </c>
    </row>
    <row r="594" spans="1:2" x14ac:dyDescent="0.25">
      <c r="A594" s="4" t="s">
        <v>42</v>
      </c>
      <c r="B594">
        <v>56271</v>
      </c>
    </row>
    <row r="595" spans="1:2" x14ac:dyDescent="0.25">
      <c r="A595" s="4" t="s">
        <v>2293</v>
      </c>
      <c r="B595">
        <v>4049</v>
      </c>
    </row>
    <row r="596" spans="1:2" x14ac:dyDescent="0.25">
      <c r="A596" s="4" t="s">
        <v>645</v>
      </c>
      <c r="B596">
        <v>32840</v>
      </c>
    </row>
    <row r="597" spans="1:2" x14ac:dyDescent="0.25">
      <c r="A597" s="4" t="s">
        <v>668</v>
      </c>
      <c r="B597">
        <v>27508</v>
      </c>
    </row>
    <row r="598" spans="1:2" x14ac:dyDescent="0.25">
      <c r="A598" s="4" t="s">
        <v>44</v>
      </c>
      <c r="B598">
        <v>32840</v>
      </c>
    </row>
    <row r="599" spans="1:2" x14ac:dyDescent="0.25">
      <c r="A599" s="4" t="s">
        <v>1761</v>
      </c>
      <c r="B599">
        <v>44696</v>
      </c>
    </row>
    <row r="600" spans="1:2" x14ac:dyDescent="0.25">
      <c r="A600" s="4" t="s">
        <v>915</v>
      </c>
      <c r="B600">
        <v>1777</v>
      </c>
    </row>
    <row r="601" spans="1:2" x14ac:dyDescent="0.25">
      <c r="A601" s="4" t="s">
        <v>284</v>
      </c>
      <c r="B601">
        <v>81</v>
      </c>
    </row>
    <row r="602" spans="1:2" x14ac:dyDescent="0.25">
      <c r="A602" s="4" t="s">
        <v>690</v>
      </c>
      <c r="B602">
        <v>21252</v>
      </c>
    </row>
    <row r="603" spans="1:2" x14ac:dyDescent="0.25">
      <c r="A603" s="4" t="s">
        <v>967</v>
      </c>
      <c r="B603">
        <v>21916</v>
      </c>
    </row>
    <row r="604" spans="1:2" x14ac:dyDescent="0.25">
      <c r="A604" s="4" t="s">
        <v>95</v>
      </c>
      <c r="B604">
        <v>27151</v>
      </c>
    </row>
    <row r="605" spans="1:2" x14ac:dyDescent="0.25">
      <c r="A605" s="4" t="s">
        <v>485</v>
      </c>
      <c r="B605">
        <v>21252</v>
      </c>
    </row>
    <row r="606" spans="1:2" x14ac:dyDescent="0.25">
      <c r="A606" s="4" t="s">
        <v>414</v>
      </c>
      <c r="B606">
        <v>32840</v>
      </c>
    </row>
    <row r="607" spans="1:2" x14ac:dyDescent="0.25">
      <c r="A607" s="4" t="s">
        <v>743</v>
      </c>
      <c r="B607">
        <v>15970</v>
      </c>
    </row>
    <row r="608" spans="1:2" x14ac:dyDescent="0.25">
      <c r="A608" s="4" t="s">
        <v>745</v>
      </c>
      <c r="B608">
        <v>178912</v>
      </c>
    </row>
    <row r="609" spans="1:2" x14ac:dyDescent="0.25">
      <c r="A609" s="4" t="s">
        <v>894</v>
      </c>
      <c r="B609">
        <v>178912</v>
      </c>
    </row>
    <row r="610" spans="1:2" x14ac:dyDescent="0.25">
      <c r="A610" s="4" t="s">
        <v>583</v>
      </c>
      <c r="B610">
        <v>32840</v>
      </c>
    </row>
    <row r="611" spans="1:2" x14ac:dyDescent="0.25">
      <c r="A611" s="4" t="s">
        <v>222</v>
      </c>
      <c r="B611">
        <v>32840</v>
      </c>
    </row>
    <row r="612" spans="1:2" x14ac:dyDescent="0.25">
      <c r="A612" s="4" t="s">
        <v>1310</v>
      </c>
      <c r="B612">
        <v>25903</v>
      </c>
    </row>
    <row r="613" spans="1:2" x14ac:dyDescent="0.25">
      <c r="A613" s="4" t="s">
        <v>2549</v>
      </c>
      <c r="B613">
        <v>9</v>
      </c>
    </row>
    <row r="614" spans="1:2" x14ac:dyDescent="0.25">
      <c r="A614" s="4" t="s">
        <v>1547</v>
      </c>
      <c r="B614">
        <v>20218</v>
      </c>
    </row>
    <row r="615" spans="1:2" x14ac:dyDescent="0.25">
      <c r="A615" s="4" t="s">
        <v>2781</v>
      </c>
      <c r="B615">
        <v>4200</v>
      </c>
    </row>
    <row r="616" spans="1:2" x14ac:dyDescent="0.25">
      <c r="A616" s="4" t="s">
        <v>2514</v>
      </c>
      <c r="B616">
        <v>203</v>
      </c>
    </row>
    <row r="617" spans="1:2" x14ac:dyDescent="0.25">
      <c r="A617" s="4" t="s">
        <v>2135</v>
      </c>
      <c r="B617">
        <v>1889</v>
      </c>
    </row>
    <row r="618" spans="1:2" x14ac:dyDescent="0.25">
      <c r="A618" s="4" t="s">
        <v>2724</v>
      </c>
      <c r="B618">
        <v>1004</v>
      </c>
    </row>
    <row r="619" spans="1:2" x14ac:dyDescent="0.25">
      <c r="A619" s="4" t="s">
        <v>1500</v>
      </c>
      <c r="B619">
        <v>8053</v>
      </c>
    </row>
    <row r="620" spans="1:2" x14ac:dyDescent="0.25">
      <c r="A620" s="4" t="s">
        <v>1467</v>
      </c>
      <c r="B620">
        <v>3785</v>
      </c>
    </row>
    <row r="621" spans="1:2" x14ac:dyDescent="0.25">
      <c r="A621" s="4" t="s">
        <v>660</v>
      </c>
      <c r="B621">
        <v>200</v>
      </c>
    </row>
    <row r="622" spans="1:2" x14ac:dyDescent="0.25">
      <c r="A622" s="4" t="s">
        <v>2188</v>
      </c>
      <c r="B622">
        <v>12999</v>
      </c>
    </row>
    <row r="623" spans="1:2" x14ac:dyDescent="0.25">
      <c r="A623" s="4" t="s">
        <v>633</v>
      </c>
      <c r="B623">
        <v>87</v>
      </c>
    </row>
    <row r="624" spans="1:2" x14ac:dyDescent="0.25">
      <c r="A624" s="4" t="s">
        <v>1679</v>
      </c>
      <c r="B624">
        <v>5692</v>
      </c>
    </row>
    <row r="625" spans="1:2" x14ac:dyDescent="0.25">
      <c r="A625" s="4" t="s">
        <v>302</v>
      </c>
      <c r="B625">
        <v>285</v>
      </c>
    </row>
    <row r="626" spans="1:2" x14ac:dyDescent="0.25">
      <c r="A626" s="4" t="s">
        <v>294</v>
      </c>
      <c r="B626">
        <v>1951</v>
      </c>
    </row>
    <row r="627" spans="1:2" x14ac:dyDescent="0.25">
      <c r="A627" s="4" t="s">
        <v>2655</v>
      </c>
      <c r="B627">
        <v>4</v>
      </c>
    </row>
    <row r="628" spans="1:2" x14ac:dyDescent="0.25">
      <c r="A628" s="4" t="s">
        <v>2764</v>
      </c>
      <c r="B628">
        <v>65</v>
      </c>
    </row>
    <row r="629" spans="1:2" x14ac:dyDescent="0.25">
      <c r="A629" s="4" t="s">
        <v>577</v>
      </c>
      <c r="B629">
        <v>23</v>
      </c>
    </row>
    <row r="630" spans="1:2" x14ac:dyDescent="0.25">
      <c r="A630" s="4" t="s">
        <v>350</v>
      </c>
      <c r="B630">
        <v>1193</v>
      </c>
    </row>
    <row r="631" spans="1:2" x14ac:dyDescent="0.25">
      <c r="A631" s="4" t="s">
        <v>406</v>
      </c>
      <c r="B631">
        <v>490</v>
      </c>
    </row>
    <row r="632" spans="1:2" x14ac:dyDescent="0.25">
      <c r="A632" s="4" t="s">
        <v>208</v>
      </c>
      <c r="B632">
        <v>1079</v>
      </c>
    </row>
    <row r="633" spans="1:2" x14ac:dyDescent="0.25">
      <c r="A633" s="4" t="s">
        <v>489</v>
      </c>
      <c r="B633">
        <v>466</v>
      </c>
    </row>
    <row r="634" spans="1:2" x14ac:dyDescent="0.25">
      <c r="A634" s="4" t="s">
        <v>1647</v>
      </c>
      <c r="B634">
        <v>10652</v>
      </c>
    </row>
    <row r="635" spans="1:2" x14ac:dyDescent="0.25">
      <c r="A635" s="4" t="s">
        <v>1609</v>
      </c>
      <c r="B635">
        <v>17413</v>
      </c>
    </row>
    <row r="636" spans="1:2" x14ac:dyDescent="0.25">
      <c r="A636" s="4" t="s">
        <v>1414</v>
      </c>
      <c r="B636">
        <v>7241</v>
      </c>
    </row>
    <row r="637" spans="1:2" x14ac:dyDescent="0.25">
      <c r="A637" s="4" t="s">
        <v>1463</v>
      </c>
      <c r="B637">
        <v>25771</v>
      </c>
    </row>
    <row r="638" spans="1:2" x14ac:dyDescent="0.25">
      <c r="A638" s="4" t="s">
        <v>1708</v>
      </c>
      <c r="B638">
        <v>12375</v>
      </c>
    </row>
    <row r="639" spans="1:2" x14ac:dyDescent="0.25">
      <c r="A639" s="4" t="s">
        <v>1410</v>
      </c>
      <c r="B639">
        <v>54405</v>
      </c>
    </row>
    <row r="640" spans="1:2" x14ac:dyDescent="0.25">
      <c r="A640" s="4" t="s">
        <v>1323</v>
      </c>
      <c r="B640">
        <v>34852</v>
      </c>
    </row>
    <row r="641" spans="1:2" x14ac:dyDescent="0.25">
      <c r="A641" s="4" t="s">
        <v>1593</v>
      </c>
      <c r="B641">
        <v>22618</v>
      </c>
    </row>
    <row r="642" spans="1:2" x14ac:dyDescent="0.25">
      <c r="A642" s="4" t="s">
        <v>1857</v>
      </c>
      <c r="B642">
        <v>16146</v>
      </c>
    </row>
    <row r="643" spans="1:2" x14ac:dyDescent="0.25">
      <c r="A643" s="4" t="s">
        <v>1345</v>
      </c>
      <c r="B643">
        <v>13797</v>
      </c>
    </row>
    <row r="644" spans="1:2" x14ac:dyDescent="0.25">
      <c r="A644" s="4" t="s">
        <v>1853</v>
      </c>
      <c r="B644">
        <v>10760</v>
      </c>
    </row>
    <row r="645" spans="1:2" x14ac:dyDescent="0.25">
      <c r="A645" s="4" t="s">
        <v>1727</v>
      </c>
      <c r="B645">
        <v>10541</v>
      </c>
    </row>
    <row r="646" spans="1:2" x14ac:dyDescent="0.25">
      <c r="A646" s="4" t="s">
        <v>1533</v>
      </c>
      <c r="B646">
        <v>20398</v>
      </c>
    </row>
    <row r="647" spans="1:2" x14ac:dyDescent="0.25">
      <c r="A647" s="4" t="s">
        <v>1160</v>
      </c>
      <c r="B647">
        <v>61314</v>
      </c>
    </row>
    <row r="648" spans="1:2" x14ac:dyDescent="0.25">
      <c r="A648" s="4" t="s">
        <v>1392</v>
      </c>
      <c r="B648">
        <v>31534</v>
      </c>
    </row>
    <row r="649" spans="1:2" x14ac:dyDescent="0.25">
      <c r="A649" s="4" t="s">
        <v>2565</v>
      </c>
      <c r="B649">
        <v>97</v>
      </c>
    </row>
    <row r="650" spans="1:2" x14ac:dyDescent="0.25">
      <c r="A650" s="4" t="s">
        <v>1071</v>
      </c>
      <c r="B650">
        <v>21666</v>
      </c>
    </row>
    <row r="651" spans="1:2" x14ac:dyDescent="0.25">
      <c r="A651" s="4" t="s">
        <v>2249</v>
      </c>
      <c r="B651">
        <v>1660</v>
      </c>
    </row>
    <row r="652" spans="1:2" x14ac:dyDescent="0.25">
      <c r="A652" s="4" t="s">
        <v>2178</v>
      </c>
      <c r="B652">
        <v>124</v>
      </c>
    </row>
    <row r="653" spans="1:2" x14ac:dyDescent="0.25">
      <c r="A653" s="4" t="s">
        <v>2816</v>
      </c>
      <c r="B653">
        <v>229</v>
      </c>
    </row>
    <row r="654" spans="1:2" x14ac:dyDescent="0.25">
      <c r="A654" s="4" t="s">
        <v>2481</v>
      </c>
      <c r="B654">
        <v>7988</v>
      </c>
    </row>
    <row r="655" spans="1:2" x14ac:dyDescent="0.25">
      <c r="A655" s="4" t="s">
        <v>2844</v>
      </c>
      <c r="B655">
        <v>1202</v>
      </c>
    </row>
    <row r="656" spans="1:2" x14ac:dyDescent="0.25">
      <c r="A656" s="4" t="s">
        <v>2239</v>
      </c>
      <c r="B656">
        <v>5292</v>
      </c>
    </row>
    <row r="657" spans="1:2" x14ac:dyDescent="0.25">
      <c r="A657" s="4" t="s">
        <v>2754</v>
      </c>
      <c r="B657">
        <v>1672</v>
      </c>
    </row>
    <row r="658" spans="1:2" x14ac:dyDescent="0.25">
      <c r="A658" s="4" t="s">
        <v>2069</v>
      </c>
      <c r="B658">
        <v>4</v>
      </c>
    </row>
    <row r="659" spans="1:2" x14ac:dyDescent="0.25">
      <c r="A659" s="4" t="s">
        <v>2020</v>
      </c>
      <c r="B659">
        <v>1163</v>
      </c>
    </row>
    <row r="660" spans="1:2" x14ac:dyDescent="0.25">
      <c r="A660" s="4" t="s">
        <v>2171</v>
      </c>
      <c r="B660">
        <v>4383</v>
      </c>
    </row>
    <row r="661" spans="1:2" x14ac:dyDescent="0.25">
      <c r="A661" s="4" t="s">
        <v>2736</v>
      </c>
      <c r="B661">
        <v>1846</v>
      </c>
    </row>
    <row r="662" spans="1:2" x14ac:dyDescent="0.25">
      <c r="A662" s="4" t="s">
        <v>2012</v>
      </c>
      <c r="B662">
        <v>44050</v>
      </c>
    </row>
    <row r="663" spans="1:2" x14ac:dyDescent="0.25">
      <c r="A663" s="4" t="s">
        <v>2078</v>
      </c>
      <c r="B663">
        <v>291</v>
      </c>
    </row>
    <row r="664" spans="1:2" x14ac:dyDescent="0.25">
      <c r="A664" s="4" t="s">
        <v>2018</v>
      </c>
      <c r="B664">
        <v>1074</v>
      </c>
    </row>
    <row r="665" spans="1:2" x14ac:dyDescent="0.25">
      <c r="A665" s="4" t="s">
        <v>2417</v>
      </c>
      <c r="B665">
        <v>1802</v>
      </c>
    </row>
    <row r="666" spans="1:2" x14ac:dyDescent="0.25">
      <c r="A666" s="4" t="s">
        <v>2809</v>
      </c>
      <c r="B666">
        <v>388</v>
      </c>
    </row>
    <row r="667" spans="1:2" x14ac:dyDescent="0.25">
      <c r="A667" s="4" t="s">
        <v>2894</v>
      </c>
      <c r="B667">
        <v>550</v>
      </c>
    </row>
    <row r="668" spans="1:2" x14ac:dyDescent="0.25">
      <c r="A668" s="4" t="s">
        <v>240</v>
      </c>
      <c r="B668">
        <v>1035</v>
      </c>
    </row>
    <row r="669" spans="1:2" x14ac:dyDescent="0.25">
      <c r="A669" s="4" t="s">
        <v>51</v>
      </c>
      <c r="B669">
        <v>23952</v>
      </c>
    </row>
    <row r="670" spans="1:2" x14ac:dyDescent="0.25">
      <c r="A670" s="4" t="s">
        <v>593</v>
      </c>
      <c r="B670">
        <v>1376</v>
      </c>
    </row>
    <row r="671" spans="1:2" x14ac:dyDescent="0.25">
      <c r="A671" s="4" t="s">
        <v>288</v>
      </c>
      <c r="B671">
        <v>1376</v>
      </c>
    </row>
    <row r="672" spans="1:2" x14ac:dyDescent="0.25">
      <c r="A672" s="4" t="s">
        <v>2675</v>
      </c>
      <c r="B672">
        <v>3231</v>
      </c>
    </row>
    <row r="673" spans="1:2" x14ac:dyDescent="0.25">
      <c r="A673" s="4" t="s">
        <v>589</v>
      </c>
      <c r="B673">
        <v>523</v>
      </c>
    </row>
    <row r="674" spans="1:2" x14ac:dyDescent="0.25">
      <c r="A674" s="4" t="s">
        <v>1941</v>
      </c>
      <c r="B674">
        <v>323</v>
      </c>
    </row>
    <row r="675" spans="1:2" x14ac:dyDescent="0.25">
      <c r="A675" s="4" t="s">
        <v>1742</v>
      </c>
      <c r="B675">
        <v>4598</v>
      </c>
    </row>
    <row r="676" spans="1:2" x14ac:dyDescent="0.25">
      <c r="A676" s="4" t="s">
        <v>1673</v>
      </c>
      <c r="B676">
        <v>4099</v>
      </c>
    </row>
    <row r="677" spans="1:2" x14ac:dyDescent="0.25">
      <c r="A677" s="4" t="s">
        <v>1591</v>
      </c>
      <c r="B677">
        <v>6301</v>
      </c>
    </row>
    <row r="678" spans="1:2" x14ac:dyDescent="0.25">
      <c r="A678" s="4" t="s">
        <v>1527</v>
      </c>
      <c r="B678">
        <v>25886</v>
      </c>
    </row>
    <row r="679" spans="1:2" x14ac:dyDescent="0.25">
      <c r="A679" s="4" t="s">
        <v>1694</v>
      </c>
      <c r="B679">
        <v>10976</v>
      </c>
    </row>
    <row r="680" spans="1:2" x14ac:dyDescent="0.25">
      <c r="A680" s="4" t="s">
        <v>1900</v>
      </c>
      <c r="B680">
        <v>3482</v>
      </c>
    </row>
    <row r="681" spans="1:2" x14ac:dyDescent="0.25">
      <c r="A681" s="4" t="s">
        <v>625</v>
      </c>
      <c r="B681">
        <v>41</v>
      </c>
    </row>
    <row r="682" spans="1:2" x14ac:dyDescent="0.25">
      <c r="A682" s="4" t="s">
        <v>1113</v>
      </c>
      <c r="B682">
        <v>2352</v>
      </c>
    </row>
    <row r="683" spans="1:2" x14ac:dyDescent="0.25">
      <c r="A683" s="4" t="s">
        <v>2868</v>
      </c>
      <c r="B683">
        <v>212</v>
      </c>
    </row>
    <row r="684" spans="1:2" x14ac:dyDescent="0.25">
      <c r="A684" s="4" t="s">
        <v>1731</v>
      </c>
      <c r="B684">
        <v>817</v>
      </c>
    </row>
    <row r="685" spans="1:2" x14ac:dyDescent="0.25">
      <c r="A685" s="4" t="s">
        <v>202</v>
      </c>
      <c r="B685">
        <v>425</v>
      </c>
    </row>
    <row r="686" spans="1:2" x14ac:dyDescent="0.25">
      <c r="A686" s="4" t="s">
        <v>557</v>
      </c>
      <c r="B686">
        <v>85</v>
      </c>
    </row>
    <row r="687" spans="1:2" x14ac:dyDescent="0.25">
      <c r="A687" s="4" t="s">
        <v>1182</v>
      </c>
      <c r="B687">
        <v>8751</v>
      </c>
    </row>
    <row r="688" spans="1:2" x14ac:dyDescent="0.25">
      <c r="A688" s="4" t="s">
        <v>1514</v>
      </c>
      <c r="B688">
        <v>1528</v>
      </c>
    </row>
    <row r="689" spans="1:2" x14ac:dyDescent="0.25">
      <c r="A689" s="4" t="s">
        <v>1666</v>
      </c>
      <c r="B689">
        <v>362</v>
      </c>
    </row>
    <row r="690" spans="1:2" x14ac:dyDescent="0.25">
      <c r="A690" s="4" t="s">
        <v>1623</v>
      </c>
      <c r="B690">
        <v>2523</v>
      </c>
    </row>
    <row r="691" spans="1:2" x14ac:dyDescent="0.25">
      <c r="A691" s="4" t="s">
        <v>192</v>
      </c>
      <c r="B691">
        <v>254</v>
      </c>
    </row>
    <row r="692" spans="1:2" x14ac:dyDescent="0.25">
      <c r="A692" s="4" t="s">
        <v>252</v>
      </c>
      <c r="B692">
        <v>1313</v>
      </c>
    </row>
    <row r="693" spans="1:2" x14ac:dyDescent="0.25">
      <c r="A693" s="4" t="s">
        <v>1106</v>
      </c>
      <c r="B693">
        <v>305</v>
      </c>
    </row>
    <row r="694" spans="1:2" x14ac:dyDescent="0.25">
      <c r="A694" s="4" t="s">
        <v>139</v>
      </c>
      <c r="B694">
        <v>2626</v>
      </c>
    </row>
    <row r="695" spans="1:2" x14ac:dyDescent="0.25">
      <c r="A695" s="4" t="s">
        <v>2825</v>
      </c>
      <c r="B695">
        <v>82</v>
      </c>
    </row>
    <row r="696" spans="1:2" x14ac:dyDescent="0.25">
      <c r="A696" s="4" t="s">
        <v>1031</v>
      </c>
      <c r="B696">
        <v>596</v>
      </c>
    </row>
    <row r="697" spans="1:2" x14ac:dyDescent="0.25">
      <c r="A697" s="4" t="s">
        <v>2169</v>
      </c>
      <c r="B697">
        <v>3688</v>
      </c>
    </row>
    <row r="698" spans="1:2" x14ac:dyDescent="0.25">
      <c r="A698" s="4" t="s">
        <v>2846</v>
      </c>
      <c r="B698">
        <v>1108</v>
      </c>
    </row>
    <row r="699" spans="1:2" x14ac:dyDescent="0.25">
      <c r="A699" s="4" t="s">
        <v>2350</v>
      </c>
      <c r="B699">
        <v>10234</v>
      </c>
    </row>
    <row r="700" spans="1:2" x14ac:dyDescent="0.25">
      <c r="A700" s="4" t="s">
        <v>2569</v>
      </c>
      <c r="B700">
        <v>330</v>
      </c>
    </row>
    <row r="701" spans="1:2" x14ac:dyDescent="0.25">
      <c r="A701" s="4" t="s">
        <v>2756</v>
      </c>
      <c r="B701">
        <v>7945</v>
      </c>
    </row>
    <row r="702" spans="1:2" x14ac:dyDescent="0.25">
      <c r="A702" s="4" t="s">
        <v>564</v>
      </c>
      <c r="B702">
        <v>282</v>
      </c>
    </row>
    <row r="703" spans="1:2" x14ac:dyDescent="0.25">
      <c r="A703" s="4" t="s">
        <v>2711</v>
      </c>
      <c r="B703">
        <v>1436</v>
      </c>
    </row>
    <row r="704" spans="1:2" x14ac:dyDescent="0.25">
      <c r="A704" s="4" t="s">
        <v>603</v>
      </c>
      <c r="B704">
        <v>3022</v>
      </c>
    </row>
    <row r="705" spans="1:2" x14ac:dyDescent="0.25">
      <c r="A705" s="4" t="s">
        <v>680</v>
      </c>
      <c r="B705">
        <v>1510</v>
      </c>
    </row>
    <row r="706" spans="1:2" x14ac:dyDescent="0.25">
      <c r="A706" s="4" t="s">
        <v>306</v>
      </c>
      <c r="B706">
        <v>6088</v>
      </c>
    </row>
    <row r="707" spans="1:2" x14ac:dyDescent="0.25">
      <c r="A707" s="4" t="s">
        <v>616</v>
      </c>
      <c r="B707">
        <v>1712</v>
      </c>
    </row>
    <row r="708" spans="1:2" x14ac:dyDescent="0.25">
      <c r="A708" s="4" t="s">
        <v>637</v>
      </c>
      <c r="B708">
        <v>1510</v>
      </c>
    </row>
    <row r="709" spans="1:2" x14ac:dyDescent="0.25">
      <c r="A709" s="4" t="s">
        <v>2719</v>
      </c>
      <c r="B709">
        <v>8</v>
      </c>
    </row>
    <row r="710" spans="1:2" x14ac:dyDescent="0.25">
      <c r="A710" s="4" t="s">
        <v>2882</v>
      </c>
      <c r="B710">
        <v>222</v>
      </c>
    </row>
    <row r="711" spans="1:2" x14ac:dyDescent="0.25">
      <c r="A711" s="4" t="s">
        <v>1681</v>
      </c>
      <c r="B711">
        <v>21</v>
      </c>
    </row>
    <row r="712" spans="1:2" x14ac:dyDescent="0.25">
      <c r="A712" s="4" t="s">
        <v>2400</v>
      </c>
      <c r="B712">
        <v>7</v>
      </c>
    </row>
    <row r="713" spans="1:2" x14ac:dyDescent="0.25">
      <c r="A713" s="4" t="s">
        <v>2277</v>
      </c>
      <c r="B713">
        <v>97</v>
      </c>
    </row>
    <row r="714" spans="1:2" x14ac:dyDescent="0.25">
      <c r="A714" s="4" t="s">
        <v>2878</v>
      </c>
      <c r="B714">
        <v>39</v>
      </c>
    </row>
    <row r="715" spans="1:2" x14ac:dyDescent="0.25">
      <c r="A715" s="4" t="s">
        <v>2193</v>
      </c>
      <c r="B715">
        <v>4238</v>
      </c>
    </row>
    <row r="716" spans="1:2" x14ac:dyDescent="0.25">
      <c r="A716" s="4" t="s">
        <v>2700</v>
      </c>
      <c r="B716">
        <v>1066</v>
      </c>
    </row>
    <row r="717" spans="1:2" x14ac:dyDescent="0.25">
      <c r="A717" s="4" t="s">
        <v>1615</v>
      </c>
      <c r="B717">
        <v>18656</v>
      </c>
    </row>
    <row r="718" spans="1:2" x14ac:dyDescent="0.25">
      <c r="A718" s="4" t="s">
        <v>1151</v>
      </c>
      <c r="B718">
        <v>3052</v>
      </c>
    </row>
    <row r="719" spans="1:2" x14ac:dyDescent="0.25">
      <c r="A719" s="4" t="s">
        <v>929</v>
      </c>
      <c r="B719">
        <v>34258</v>
      </c>
    </row>
    <row r="720" spans="1:2" x14ac:dyDescent="0.25">
      <c r="A720" s="4" t="s">
        <v>250</v>
      </c>
      <c r="B720">
        <v>1121</v>
      </c>
    </row>
    <row r="721" spans="1:2" x14ac:dyDescent="0.25">
      <c r="A721" s="4" t="s">
        <v>2583</v>
      </c>
      <c r="B721">
        <v>2</v>
      </c>
    </row>
    <row r="722" spans="1:2" x14ac:dyDescent="0.25">
      <c r="A722" s="4" t="s">
        <v>2687</v>
      </c>
      <c r="B722">
        <v>340</v>
      </c>
    </row>
    <row r="723" spans="1:2" x14ac:dyDescent="0.25">
      <c r="A723" s="4" t="s">
        <v>2212</v>
      </c>
      <c r="B723">
        <v>441</v>
      </c>
    </row>
    <row r="724" spans="1:2" x14ac:dyDescent="0.25">
      <c r="A724" s="4" t="s">
        <v>2823</v>
      </c>
      <c r="B724">
        <v>490</v>
      </c>
    </row>
    <row r="725" spans="1:2" x14ac:dyDescent="0.25">
      <c r="A725" s="4" t="s">
        <v>2579</v>
      </c>
      <c r="B725">
        <v>7786</v>
      </c>
    </row>
    <row r="726" spans="1:2" x14ac:dyDescent="0.25">
      <c r="A726" s="4" t="s">
        <v>2316</v>
      </c>
      <c r="B726">
        <v>11456</v>
      </c>
    </row>
    <row r="727" spans="1:2" x14ac:dyDescent="0.25">
      <c r="A727" s="4" t="s">
        <v>2516</v>
      </c>
      <c r="B727">
        <v>441</v>
      </c>
    </row>
    <row r="728" spans="1:2" x14ac:dyDescent="0.25">
      <c r="A728" s="4" t="s">
        <v>2289</v>
      </c>
      <c r="B728">
        <v>305</v>
      </c>
    </row>
    <row r="729" spans="1:2" x14ac:dyDescent="0.25">
      <c r="A729" s="4" t="s">
        <v>2379</v>
      </c>
      <c r="B729">
        <v>1728</v>
      </c>
    </row>
    <row r="730" spans="1:2" x14ac:dyDescent="0.25">
      <c r="A730" s="4" t="s">
        <v>2103</v>
      </c>
      <c r="B730">
        <v>1765</v>
      </c>
    </row>
    <row r="731" spans="1:2" x14ac:dyDescent="0.25">
      <c r="A731" s="4" t="s">
        <v>2006</v>
      </c>
      <c r="B731">
        <v>14030</v>
      </c>
    </row>
    <row r="732" spans="1:2" x14ac:dyDescent="0.25">
      <c r="A732" s="4" t="s">
        <v>2801</v>
      </c>
      <c r="B732">
        <v>14160</v>
      </c>
    </row>
    <row r="733" spans="1:2" x14ac:dyDescent="0.25">
      <c r="A733" s="4" t="s">
        <v>2219</v>
      </c>
      <c r="B733">
        <v>6355</v>
      </c>
    </row>
    <row r="734" spans="1:2" x14ac:dyDescent="0.25">
      <c r="A734" s="4" t="s">
        <v>2285</v>
      </c>
      <c r="B734">
        <v>2832</v>
      </c>
    </row>
    <row r="735" spans="1:2" x14ac:dyDescent="0.25">
      <c r="A735" s="4" t="s">
        <v>2523</v>
      </c>
      <c r="B735">
        <v>4716</v>
      </c>
    </row>
    <row r="736" spans="1:2" x14ac:dyDescent="0.25">
      <c r="A736" s="4" t="s">
        <v>2732</v>
      </c>
      <c r="B736">
        <v>1888</v>
      </c>
    </row>
    <row r="737" spans="1:2" x14ac:dyDescent="0.25">
      <c r="A737" s="4" t="s">
        <v>2689</v>
      </c>
      <c r="B737">
        <v>144</v>
      </c>
    </row>
    <row r="738" spans="1:2" x14ac:dyDescent="0.25">
      <c r="A738" s="4" t="s">
        <v>2850</v>
      </c>
      <c r="B738">
        <v>10429</v>
      </c>
    </row>
    <row r="739" spans="1:2" x14ac:dyDescent="0.25">
      <c r="A739" s="4" t="s">
        <v>450</v>
      </c>
      <c r="B739">
        <v>110</v>
      </c>
    </row>
    <row r="740" spans="1:2" x14ac:dyDescent="0.25">
      <c r="A740" s="4" t="s">
        <v>396</v>
      </c>
      <c r="B740">
        <v>350</v>
      </c>
    </row>
    <row r="741" spans="1:2" x14ac:dyDescent="0.25">
      <c r="A741" s="4" t="s">
        <v>1423</v>
      </c>
      <c r="B741">
        <v>1540</v>
      </c>
    </row>
    <row r="742" spans="1:2" x14ac:dyDescent="0.25">
      <c r="A742" s="4" t="s">
        <v>2352</v>
      </c>
      <c r="B742">
        <v>550</v>
      </c>
    </row>
    <row r="743" spans="1:2" x14ac:dyDescent="0.25">
      <c r="A743" s="4" t="s">
        <v>2693</v>
      </c>
      <c r="B743">
        <v>832</v>
      </c>
    </row>
    <row r="744" spans="1:2" x14ac:dyDescent="0.25">
      <c r="A744" s="4" t="s">
        <v>1378</v>
      </c>
      <c r="B744">
        <v>87798</v>
      </c>
    </row>
    <row r="745" spans="1:2" x14ac:dyDescent="0.25">
      <c r="A745" s="4" t="s">
        <v>1402</v>
      </c>
      <c r="B745">
        <v>63899</v>
      </c>
    </row>
    <row r="746" spans="1:2" x14ac:dyDescent="0.25">
      <c r="A746" s="4" t="s">
        <v>1436</v>
      </c>
      <c r="B746">
        <v>14969</v>
      </c>
    </row>
    <row r="747" spans="1:2" x14ac:dyDescent="0.25">
      <c r="A747" s="4" t="s">
        <v>1180</v>
      </c>
      <c r="B747">
        <v>92995</v>
      </c>
    </row>
    <row r="748" spans="1:2" x14ac:dyDescent="0.25">
      <c r="A748" s="4" t="s">
        <v>1364</v>
      </c>
      <c r="B748">
        <v>53648</v>
      </c>
    </row>
    <row r="749" spans="1:2" x14ac:dyDescent="0.25">
      <c r="A749" s="4" t="s">
        <v>960</v>
      </c>
      <c r="B749">
        <v>192589</v>
      </c>
    </row>
    <row r="750" spans="1:2" x14ac:dyDescent="0.25">
      <c r="A750" s="4" t="s">
        <v>725</v>
      </c>
      <c r="B750">
        <v>385177</v>
      </c>
    </row>
    <row r="751" spans="1:2" x14ac:dyDescent="0.25">
      <c r="A751" s="4" t="s">
        <v>1662</v>
      </c>
      <c r="B751">
        <v>9998</v>
      </c>
    </row>
    <row r="752" spans="1:2" x14ac:dyDescent="0.25">
      <c r="A752" s="4" t="s">
        <v>220</v>
      </c>
      <c r="B752">
        <v>1588</v>
      </c>
    </row>
    <row r="753" spans="1:2" x14ac:dyDescent="0.25">
      <c r="A753" s="4" t="s">
        <v>649</v>
      </c>
      <c r="B753">
        <v>621</v>
      </c>
    </row>
    <row r="754" spans="1:2" x14ac:dyDescent="0.25">
      <c r="A754" s="4" t="s">
        <v>994</v>
      </c>
      <c r="B754">
        <v>9499</v>
      </c>
    </row>
    <row r="755" spans="1:2" x14ac:dyDescent="0.25">
      <c r="A755" s="4" t="s">
        <v>913</v>
      </c>
      <c r="B755">
        <v>9499</v>
      </c>
    </row>
    <row r="756" spans="1:2" x14ac:dyDescent="0.25">
      <c r="A756" s="4" t="s">
        <v>1000</v>
      </c>
      <c r="B756">
        <v>9499</v>
      </c>
    </row>
    <row r="757" spans="1:2" x14ac:dyDescent="0.25">
      <c r="A757" s="4" t="s">
        <v>785</v>
      </c>
      <c r="B757">
        <v>19252</v>
      </c>
    </row>
    <row r="758" spans="1:2" x14ac:dyDescent="0.25">
      <c r="A758" s="4" t="s">
        <v>884</v>
      </c>
      <c r="B758">
        <v>19252</v>
      </c>
    </row>
    <row r="759" spans="1:2" x14ac:dyDescent="0.25">
      <c r="A759" s="4" t="s">
        <v>978</v>
      </c>
      <c r="B759">
        <v>19253</v>
      </c>
    </row>
    <row r="760" spans="1:2" x14ac:dyDescent="0.25">
      <c r="A760" s="4" t="s">
        <v>898</v>
      </c>
      <c r="B760">
        <v>19252</v>
      </c>
    </row>
    <row r="761" spans="1:2" x14ac:dyDescent="0.25">
      <c r="A761" s="4" t="s">
        <v>882</v>
      </c>
      <c r="B761">
        <v>19252</v>
      </c>
    </row>
    <row r="762" spans="1:2" x14ac:dyDescent="0.25">
      <c r="A762" s="4" t="s">
        <v>825</v>
      </c>
      <c r="B762">
        <v>19252</v>
      </c>
    </row>
    <row r="763" spans="1:2" x14ac:dyDescent="0.25">
      <c r="A763" s="4" t="s">
        <v>938</v>
      </c>
      <c r="B763">
        <v>21350</v>
      </c>
    </row>
    <row r="764" spans="1:2" x14ac:dyDescent="0.25">
      <c r="A764" s="4" t="s">
        <v>919</v>
      </c>
      <c r="B764">
        <v>21350</v>
      </c>
    </row>
    <row r="765" spans="1:2" x14ac:dyDescent="0.25">
      <c r="A765" s="4" t="s">
        <v>768</v>
      </c>
      <c r="B765">
        <v>21350</v>
      </c>
    </row>
    <row r="766" spans="1:2" x14ac:dyDescent="0.25">
      <c r="A766" s="4" t="s">
        <v>810</v>
      </c>
      <c r="B766">
        <v>20311</v>
      </c>
    </row>
    <row r="767" spans="1:2" x14ac:dyDescent="0.25">
      <c r="A767" s="4" t="s">
        <v>1080</v>
      </c>
      <c r="B767">
        <v>8399</v>
      </c>
    </row>
    <row r="768" spans="1:2" x14ac:dyDescent="0.25">
      <c r="A768" s="4" t="s">
        <v>1069</v>
      </c>
      <c r="B768">
        <v>119</v>
      </c>
    </row>
    <row r="769" spans="1:2" x14ac:dyDescent="0.25">
      <c r="A769" s="4" t="s">
        <v>2876</v>
      </c>
      <c r="B769">
        <v>159</v>
      </c>
    </row>
    <row r="770" spans="1:2" x14ac:dyDescent="0.25">
      <c r="A770" s="4" t="s">
        <v>2698</v>
      </c>
      <c r="B770">
        <v>1644</v>
      </c>
    </row>
    <row r="771" spans="1:2" x14ac:dyDescent="0.25">
      <c r="A771" s="4" t="s">
        <v>2717</v>
      </c>
      <c r="B771">
        <v>1306</v>
      </c>
    </row>
    <row r="772" spans="1:2" x14ac:dyDescent="0.25">
      <c r="A772" s="4" t="s">
        <v>1911</v>
      </c>
      <c r="B772">
        <v>13572</v>
      </c>
    </row>
    <row r="773" spans="1:2" x14ac:dyDescent="0.25">
      <c r="A773" s="4" t="s">
        <v>2561</v>
      </c>
      <c r="B773">
        <v>3964</v>
      </c>
    </row>
    <row r="774" spans="1:2" x14ac:dyDescent="0.25">
      <c r="A774" s="4" t="s">
        <v>2225</v>
      </c>
      <c r="B774">
        <v>1646</v>
      </c>
    </row>
    <row r="775" spans="1:2" x14ac:dyDescent="0.25">
      <c r="A775" s="4" t="s">
        <v>2237</v>
      </c>
      <c r="B775">
        <v>546</v>
      </c>
    </row>
    <row r="776" spans="1:2" x14ac:dyDescent="0.25">
      <c r="A776" s="4" t="s">
        <v>2215</v>
      </c>
      <c r="B776">
        <v>1034</v>
      </c>
    </row>
    <row r="777" spans="1:2" x14ac:dyDescent="0.25">
      <c r="A777" s="4" t="s">
        <v>2623</v>
      </c>
      <c r="B777">
        <v>4401</v>
      </c>
    </row>
    <row r="778" spans="1:2" x14ac:dyDescent="0.25">
      <c r="A778" s="4" t="s">
        <v>1578</v>
      </c>
      <c r="B778">
        <v>1030</v>
      </c>
    </row>
    <row r="779" spans="1:2" x14ac:dyDescent="0.25">
      <c r="A779" s="4" t="s">
        <v>2721</v>
      </c>
      <c r="B779">
        <v>2326</v>
      </c>
    </row>
    <row r="780" spans="1:2" x14ac:dyDescent="0.25">
      <c r="A780" s="4" t="s">
        <v>1704</v>
      </c>
      <c r="B780">
        <v>42775</v>
      </c>
    </row>
    <row r="781" spans="1:2" x14ac:dyDescent="0.25">
      <c r="A781" s="4" t="s">
        <v>1447</v>
      </c>
      <c r="B781">
        <v>30469</v>
      </c>
    </row>
    <row r="782" spans="1:2" x14ac:dyDescent="0.25">
      <c r="A782" s="4" t="s">
        <v>1950</v>
      </c>
      <c r="B782">
        <v>25262</v>
      </c>
    </row>
    <row r="783" spans="1:2" x14ac:dyDescent="0.25">
      <c r="A783" s="4" t="s">
        <v>2419</v>
      </c>
      <c r="B783">
        <v>252</v>
      </c>
    </row>
    <row r="784" spans="1:2" x14ac:dyDescent="0.25">
      <c r="A784" s="4" t="s">
        <v>2533</v>
      </c>
      <c r="B784">
        <v>8095</v>
      </c>
    </row>
    <row r="785" spans="1:2" x14ac:dyDescent="0.25">
      <c r="A785" s="4" t="s">
        <v>2611</v>
      </c>
      <c r="B785">
        <v>687</v>
      </c>
    </row>
    <row r="786" spans="1:2" x14ac:dyDescent="0.25">
      <c r="A786" s="4" t="s">
        <v>2591</v>
      </c>
      <c r="B786">
        <v>326</v>
      </c>
    </row>
    <row r="787" spans="1:2" x14ac:dyDescent="0.25">
      <c r="A787" s="4" t="s">
        <v>2653</v>
      </c>
      <c r="B787">
        <v>15252</v>
      </c>
    </row>
    <row r="788" spans="1:2" x14ac:dyDescent="0.25">
      <c r="A788" s="4" t="s">
        <v>2458</v>
      </c>
      <c r="B788">
        <v>11148</v>
      </c>
    </row>
    <row r="789" spans="1:2" x14ac:dyDescent="0.25">
      <c r="A789" s="4" t="s">
        <v>2385</v>
      </c>
      <c r="B789">
        <v>5178</v>
      </c>
    </row>
    <row r="790" spans="1:2" x14ac:dyDescent="0.25">
      <c r="A790" s="4" t="s">
        <v>2027</v>
      </c>
      <c r="B790">
        <v>8090</v>
      </c>
    </row>
    <row r="791" spans="1:2" x14ac:dyDescent="0.25">
      <c r="A791" s="4" t="s">
        <v>2527</v>
      </c>
      <c r="B791">
        <v>166</v>
      </c>
    </row>
    <row r="792" spans="1:2" x14ac:dyDescent="0.25">
      <c r="A792" s="4" t="s">
        <v>2464</v>
      </c>
      <c r="B792">
        <v>6027</v>
      </c>
    </row>
    <row r="793" spans="1:2" x14ac:dyDescent="0.25">
      <c r="A793" s="4" t="s">
        <v>2852</v>
      </c>
      <c r="B793">
        <v>3192</v>
      </c>
    </row>
    <row r="794" spans="1:2" x14ac:dyDescent="0.25">
      <c r="A794" s="4" t="s">
        <v>1870</v>
      </c>
      <c r="B794">
        <v>5554</v>
      </c>
    </row>
    <row r="795" spans="1:2" x14ac:dyDescent="0.25">
      <c r="A795" s="4" t="s">
        <v>2874</v>
      </c>
      <c r="B795">
        <v>451</v>
      </c>
    </row>
    <row r="796" spans="1:2" x14ac:dyDescent="0.25">
      <c r="A796" s="4" t="s">
        <v>2500</v>
      </c>
      <c r="B796">
        <v>185</v>
      </c>
    </row>
    <row r="797" spans="1:2" x14ac:dyDescent="0.25">
      <c r="A797" s="4" t="s">
        <v>2173</v>
      </c>
      <c r="B797">
        <v>478</v>
      </c>
    </row>
    <row r="798" spans="1:2" x14ac:dyDescent="0.25">
      <c r="A798" s="4" t="s">
        <v>2196</v>
      </c>
      <c r="B798">
        <v>2781</v>
      </c>
    </row>
    <row r="799" spans="1:2" x14ac:dyDescent="0.25">
      <c r="A799" s="4" t="s">
        <v>270</v>
      </c>
      <c r="B799">
        <v>1269</v>
      </c>
    </row>
    <row r="800" spans="1:2" x14ac:dyDescent="0.25">
      <c r="A800" s="4" t="s">
        <v>2613</v>
      </c>
      <c r="B800">
        <v>1045</v>
      </c>
    </row>
    <row r="801" spans="1:2" x14ac:dyDescent="0.25">
      <c r="A801" s="4" t="s">
        <v>2531</v>
      </c>
      <c r="B801">
        <v>562</v>
      </c>
    </row>
    <row r="802" spans="1:2" x14ac:dyDescent="0.25">
      <c r="A802" s="4" t="s">
        <v>2827</v>
      </c>
      <c r="B802">
        <v>710</v>
      </c>
    </row>
    <row r="803" spans="1:2" x14ac:dyDescent="0.25">
      <c r="A803" s="4" t="s">
        <v>2326</v>
      </c>
      <c r="B803">
        <v>2198</v>
      </c>
    </row>
    <row r="804" spans="1:2" x14ac:dyDescent="0.25">
      <c r="A804" s="4" t="s">
        <v>2779</v>
      </c>
      <c r="B804">
        <v>1776</v>
      </c>
    </row>
    <row r="805" spans="1:2" x14ac:dyDescent="0.25">
      <c r="A805" s="4" t="s">
        <v>2821</v>
      </c>
      <c r="B805">
        <v>156</v>
      </c>
    </row>
    <row r="806" spans="1:2" x14ac:dyDescent="0.25">
      <c r="A806" s="4" t="s">
        <v>2483</v>
      </c>
      <c r="B806">
        <v>925</v>
      </c>
    </row>
    <row r="807" spans="1:2" x14ac:dyDescent="0.25">
      <c r="A807" s="4" t="s">
        <v>1486</v>
      </c>
      <c r="B807">
        <v>2804</v>
      </c>
    </row>
    <row r="808" spans="1:2" x14ac:dyDescent="0.25">
      <c r="A808" s="4" t="s">
        <v>2201</v>
      </c>
      <c r="B808">
        <v>13250</v>
      </c>
    </row>
    <row r="809" spans="1:2" x14ac:dyDescent="0.25">
      <c r="A809" s="4" t="s">
        <v>2198</v>
      </c>
      <c r="B809">
        <v>10907</v>
      </c>
    </row>
    <row r="810" spans="1:2" x14ac:dyDescent="0.25">
      <c r="A810" s="4" t="s">
        <v>2496</v>
      </c>
      <c r="B810">
        <v>4740</v>
      </c>
    </row>
    <row r="811" spans="1:2" x14ac:dyDescent="0.25">
      <c r="A811" s="4" t="s">
        <v>2563</v>
      </c>
      <c r="B811">
        <v>8948</v>
      </c>
    </row>
    <row r="812" spans="1:2" x14ac:dyDescent="0.25">
      <c r="A812" s="4" t="s">
        <v>1545</v>
      </c>
      <c r="B812">
        <v>23174</v>
      </c>
    </row>
    <row r="813" spans="1:2" x14ac:dyDescent="0.25">
      <c r="A813" s="4" t="s">
        <v>1283</v>
      </c>
      <c r="B813">
        <v>8258</v>
      </c>
    </row>
    <row r="814" spans="1:2" x14ac:dyDescent="0.25">
      <c r="A814" s="4" t="s">
        <v>1186</v>
      </c>
      <c r="B814">
        <v>54315</v>
      </c>
    </row>
    <row r="815" spans="1:2" x14ac:dyDescent="0.25">
      <c r="A815" s="4" t="s">
        <v>1744</v>
      </c>
      <c r="B815">
        <v>7222</v>
      </c>
    </row>
    <row r="816" spans="1:2" x14ac:dyDescent="0.25">
      <c r="A816" s="4" t="s">
        <v>1632</v>
      </c>
      <c r="B816">
        <v>3441</v>
      </c>
    </row>
    <row r="817" spans="1:2" x14ac:dyDescent="0.25">
      <c r="A817" s="4" t="s">
        <v>1219</v>
      </c>
      <c r="B817">
        <v>3369</v>
      </c>
    </row>
    <row r="818" spans="1:2" x14ac:dyDescent="0.25">
      <c r="A818" s="4" t="s">
        <v>1184</v>
      </c>
      <c r="B818">
        <v>64273</v>
      </c>
    </row>
    <row r="819" spans="1:2" x14ac:dyDescent="0.25">
      <c r="A819" s="4" t="s">
        <v>1935</v>
      </c>
      <c r="B819">
        <v>4959</v>
      </c>
    </row>
    <row r="820" spans="1:2" x14ac:dyDescent="0.25">
      <c r="A820" s="4" t="s">
        <v>1484</v>
      </c>
      <c r="B820">
        <v>7113</v>
      </c>
    </row>
    <row r="821" spans="1:2" x14ac:dyDescent="0.25">
      <c r="A821" s="4" t="s">
        <v>1891</v>
      </c>
      <c r="B821">
        <v>2301</v>
      </c>
    </row>
    <row r="822" spans="1:2" x14ac:dyDescent="0.25">
      <c r="A822" s="4" t="s">
        <v>1907</v>
      </c>
      <c r="B822">
        <v>4723</v>
      </c>
    </row>
    <row r="823" spans="1:2" x14ac:dyDescent="0.25">
      <c r="A823" s="4" t="s">
        <v>1750</v>
      </c>
      <c r="B823">
        <v>3219</v>
      </c>
    </row>
    <row r="824" spans="1:2" x14ac:dyDescent="0.25">
      <c r="A824" s="4" t="s">
        <v>1921</v>
      </c>
      <c r="B824">
        <v>408</v>
      </c>
    </row>
    <row r="825" spans="1:2" x14ac:dyDescent="0.25">
      <c r="A825" s="4" t="s">
        <v>1845</v>
      </c>
      <c r="B825">
        <v>4199</v>
      </c>
    </row>
    <row r="826" spans="1:2" x14ac:dyDescent="0.25">
      <c r="A826" s="4" t="s">
        <v>1685</v>
      </c>
      <c r="B826">
        <v>21762</v>
      </c>
    </row>
    <row r="827" spans="1:2" x14ac:dyDescent="0.25">
      <c r="A827" s="4" t="s">
        <v>1246</v>
      </c>
      <c r="B827">
        <v>7199</v>
      </c>
    </row>
    <row r="828" spans="1:2" x14ac:dyDescent="0.25">
      <c r="A828" s="4" t="s">
        <v>1343</v>
      </c>
      <c r="B828">
        <v>4567</v>
      </c>
    </row>
    <row r="829" spans="1:2" x14ac:dyDescent="0.25">
      <c r="A829" s="4" t="s">
        <v>1881</v>
      </c>
      <c r="B829">
        <v>2585</v>
      </c>
    </row>
    <row r="830" spans="1:2" x14ac:dyDescent="0.25">
      <c r="A830" s="4" t="s">
        <v>1811</v>
      </c>
      <c r="B830">
        <v>427</v>
      </c>
    </row>
    <row r="831" spans="1:2" x14ac:dyDescent="0.25">
      <c r="A831" s="4" t="s">
        <v>880</v>
      </c>
      <c r="B831">
        <v>65250</v>
      </c>
    </row>
    <row r="832" spans="1:2" x14ac:dyDescent="0.25">
      <c r="A832" s="4" t="s">
        <v>1328</v>
      </c>
      <c r="B832">
        <v>4018</v>
      </c>
    </row>
    <row r="833" spans="1:2" x14ac:dyDescent="0.25">
      <c r="A833" s="4" t="s">
        <v>2507</v>
      </c>
      <c r="B833">
        <v>1015</v>
      </c>
    </row>
    <row r="834" spans="1:2" x14ac:dyDescent="0.25">
      <c r="A834" s="4" t="s">
        <v>2318</v>
      </c>
      <c r="B834">
        <v>49</v>
      </c>
    </row>
    <row r="835" spans="1:2" x14ac:dyDescent="0.25">
      <c r="A835" s="4" t="s">
        <v>2275</v>
      </c>
      <c r="B835">
        <v>19</v>
      </c>
    </row>
    <row r="836" spans="1:2" x14ac:dyDescent="0.25">
      <c r="A836" s="4" t="s">
        <v>610</v>
      </c>
      <c r="B836">
        <v>1555</v>
      </c>
    </row>
    <row r="837" spans="1:2" x14ac:dyDescent="0.25">
      <c r="A837" s="4" t="s">
        <v>262</v>
      </c>
      <c r="B837">
        <v>1259</v>
      </c>
    </row>
    <row r="838" spans="1:2" x14ac:dyDescent="0.25">
      <c r="A838" s="4" t="s">
        <v>2476</v>
      </c>
      <c r="B838">
        <v>942</v>
      </c>
    </row>
    <row r="839" spans="1:2" x14ac:dyDescent="0.25">
      <c r="A839" s="4" t="s">
        <v>2241</v>
      </c>
      <c r="B839">
        <v>444</v>
      </c>
    </row>
    <row r="840" spans="1:2" x14ac:dyDescent="0.25">
      <c r="A840" s="4" t="s">
        <v>499</v>
      </c>
      <c r="B840">
        <v>2905</v>
      </c>
    </row>
    <row r="841" spans="1:2" x14ac:dyDescent="0.25">
      <c r="A841" s="4" t="s">
        <v>2870</v>
      </c>
      <c r="B841">
        <v>24</v>
      </c>
    </row>
    <row r="842" spans="1:2" x14ac:dyDescent="0.25">
      <c r="A842" s="4" t="s">
        <v>2322</v>
      </c>
      <c r="B842">
        <v>1996</v>
      </c>
    </row>
    <row r="843" spans="1:2" x14ac:dyDescent="0.25">
      <c r="A843" s="4" t="s">
        <v>2111</v>
      </c>
      <c r="B843">
        <v>9695</v>
      </c>
    </row>
    <row r="844" spans="1:2" x14ac:dyDescent="0.25">
      <c r="A844" s="4" t="s">
        <v>2633</v>
      </c>
      <c r="B844">
        <v>386</v>
      </c>
    </row>
    <row r="845" spans="1:2" x14ac:dyDescent="0.25">
      <c r="A845" s="4" t="s">
        <v>2153</v>
      </c>
      <c r="B845">
        <v>15276</v>
      </c>
    </row>
    <row r="846" spans="1:2" x14ac:dyDescent="0.25">
      <c r="A846" s="4" t="s">
        <v>1879</v>
      </c>
      <c r="B846">
        <v>75</v>
      </c>
    </row>
    <row r="847" spans="1:2" x14ac:dyDescent="0.25">
      <c r="A847" s="4" t="s">
        <v>2529</v>
      </c>
      <c r="B847">
        <v>303</v>
      </c>
    </row>
    <row r="848" spans="1:2" x14ac:dyDescent="0.25">
      <c r="A848" s="4" t="s">
        <v>2837</v>
      </c>
      <c r="B848">
        <v>7801</v>
      </c>
    </row>
    <row r="849" spans="1:2" x14ac:dyDescent="0.25">
      <c r="A849" s="4" t="s">
        <v>2904</v>
      </c>
      <c r="B849">
        <v>8031</v>
      </c>
    </row>
    <row r="850" spans="1:2" x14ac:dyDescent="0.25">
      <c r="A850" s="4" t="s">
        <v>2371</v>
      </c>
      <c r="B850">
        <v>322</v>
      </c>
    </row>
    <row r="851" spans="1:2" x14ac:dyDescent="0.25">
      <c r="A851" s="4" t="s">
        <v>1996</v>
      </c>
      <c r="B851">
        <v>11924</v>
      </c>
    </row>
    <row r="852" spans="1:2" x14ac:dyDescent="0.25">
      <c r="A852" s="4" t="s">
        <v>2617</v>
      </c>
      <c r="B852">
        <v>561</v>
      </c>
    </row>
    <row r="853" spans="1:2" x14ac:dyDescent="0.25">
      <c r="A853" s="4" t="s">
        <v>2415</v>
      </c>
      <c r="B853">
        <v>646</v>
      </c>
    </row>
    <row r="854" spans="1:2" x14ac:dyDescent="0.25">
      <c r="A854" s="4" t="s">
        <v>2279</v>
      </c>
      <c r="B854">
        <v>1771</v>
      </c>
    </row>
    <row r="855" spans="1:2" x14ac:dyDescent="0.25">
      <c r="A855" s="4" t="s">
        <v>2040</v>
      </c>
      <c r="B855">
        <v>17218</v>
      </c>
    </row>
    <row r="856" spans="1:2" x14ac:dyDescent="0.25">
      <c r="A856" s="4" t="s">
        <v>2713</v>
      </c>
      <c r="B856">
        <v>4184</v>
      </c>
    </row>
    <row r="857" spans="1:2" x14ac:dyDescent="0.25">
      <c r="A857" s="4" t="s">
        <v>2357</v>
      </c>
      <c r="B857">
        <v>1353</v>
      </c>
    </row>
    <row r="858" spans="1:2" x14ac:dyDescent="0.25">
      <c r="A858" s="4" t="s">
        <v>2589</v>
      </c>
      <c r="B858">
        <v>397</v>
      </c>
    </row>
    <row r="859" spans="1:2" x14ac:dyDescent="0.25">
      <c r="A859" s="4" t="s">
        <v>2609</v>
      </c>
      <c r="B859">
        <v>7140</v>
      </c>
    </row>
    <row r="860" spans="1:2" x14ac:dyDescent="0.25">
      <c r="A860" s="4" t="s">
        <v>2726</v>
      </c>
      <c r="B860">
        <v>6400</v>
      </c>
    </row>
    <row r="861" spans="1:2" x14ac:dyDescent="0.25">
      <c r="A861" s="4" t="s">
        <v>2051</v>
      </c>
      <c r="B861">
        <v>2732</v>
      </c>
    </row>
    <row r="862" spans="1:2" x14ac:dyDescent="0.25">
      <c r="A862" s="4" t="s">
        <v>2431</v>
      </c>
      <c r="B862">
        <v>25</v>
      </c>
    </row>
    <row r="863" spans="1:2" x14ac:dyDescent="0.25">
      <c r="A863" s="4" t="s">
        <v>2002</v>
      </c>
      <c r="B863">
        <v>23484</v>
      </c>
    </row>
    <row r="864" spans="1:2" x14ac:dyDescent="0.25">
      <c r="A864" s="4" t="s">
        <v>2861</v>
      </c>
      <c r="B864">
        <v>2686</v>
      </c>
    </row>
    <row r="865" spans="1:2" x14ac:dyDescent="0.25">
      <c r="A865" s="4" t="s">
        <v>2299</v>
      </c>
      <c r="B865">
        <v>9650</v>
      </c>
    </row>
    <row r="866" spans="1:2" x14ac:dyDescent="0.25">
      <c r="A866" s="4" t="s">
        <v>2680</v>
      </c>
      <c r="B866">
        <v>24</v>
      </c>
    </row>
    <row r="867" spans="1:2" x14ac:dyDescent="0.25">
      <c r="A867" s="4" t="s">
        <v>2625</v>
      </c>
      <c r="B867">
        <v>611</v>
      </c>
    </row>
    <row r="868" spans="1:2" x14ac:dyDescent="0.25">
      <c r="A868" s="4" t="s">
        <v>876</v>
      </c>
      <c r="B868">
        <v>11339</v>
      </c>
    </row>
    <row r="869" spans="1:2" x14ac:dyDescent="0.25">
      <c r="A869" s="4" t="s">
        <v>1967</v>
      </c>
      <c r="B869">
        <v>44994</v>
      </c>
    </row>
    <row r="870" spans="1:2" x14ac:dyDescent="0.25">
      <c r="A870" s="4" t="s">
        <v>2812</v>
      </c>
      <c r="B870">
        <v>827</v>
      </c>
    </row>
    <row r="871" spans="1:2" x14ac:dyDescent="0.25">
      <c r="A871" s="4" t="s">
        <v>1543</v>
      </c>
      <c r="B871">
        <v>255</v>
      </c>
    </row>
    <row r="872" spans="1:2" x14ac:dyDescent="0.25">
      <c r="A872" s="4" t="s">
        <v>196</v>
      </c>
      <c r="B872">
        <v>20268</v>
      </c>
    </row>
    <row r="873" spans="1:2" x14ac:dyDescent="0.25">
      <c r="A873" s="4" t="s">
        <v>1249</v>
      </c>
      <c r="B873">
        <v>15233</v>
      </c>
    </row>
    <row r="874" spans="1:2" x14ac:dyDescent="0.25">
      <c r="A874" s="4" t="s">
        <v>867</v>
      </c>
      <c r="B874">
        <v>11998</v>
      </c>
    </row>
    <row r="875" spans="1:2" x14ac:dyDescent="0.25">
      <c r="A875" s="4" t="s">
        <v>1380</v>
      </c>
      <c r="B875">
        <v>24432</v>
      </c>
    </row>
    <row r="876" spans="1:2" x14ac:dyDescent="0.25">
      <c r="A876" s="4" t="s">
        <v>1552</v>
      </c>
      <c r="B876">
        <v>25607</v>
      </c>
    </row>
    <row r="877" spans="1:2" x14ac:dyDescent="0.25">
      <c r="A877" s="4" t="s">
        <v>1508</v>
      </c>
      <c r="B877">
        <v>6422</v>
      </c>
    </row>
    <row r="878" spans="1:2" x14ac:dyDescent="0.25">
      <c r="A878" s="4" t="s">
        <v>1606</v>
      </c>
      <c r="B878">
        <v>10174</v>
      </c>
    </row>
    <row r="879" spans="1:2" x14ac:dyDescent="0.25">
      <c r="A879" s="4" t="s">
        <v>1839</v>
      </c>
      <c r="B879">
        <v>1092</v>
      </c>
    </row>
    <row r="880" spans="1:2" x14ac:dyDescent="0.25">
      <c r="A880" s="4" t="s">
        <v>1271</v>
      </c>
      <c r="B880">
        <v>13568</v>
      </c>
    </row>
    <row r="881" spans="1:2" x14ac:dyDescent="0.25">
      <c r="A881" s="4" t="s">
        <v>1516</v>
      </c>
      <c r="B881">
        <v>15032</v>
      </c>
    </row>
    <row r="882" spans="1:2" x14ac:dyDescent="0.25">
      <c r="A882" s="4" t="s">
        <v>1885</v>
      </c>
      <c r="B882">
        <v>5985</v>
      </c>
    </row>
    <row r="883" spans="1:2" x14ac:dyDescent="0.25">
      <c r="A883" s="4" t="s">
        <v>1909</v>
      </c>
      <c r="B883">
        <v>22860</v>
      </c>
    </row>
    <row r="884" spans="1:2" x14ac:dyDescent="0.25">
      <c r="A884" s="4" t="s">
        <v>2151</v>
      </c>
      <c r="B884">
        <v>629</v>
      </c>
    </row>
    <row r="885" spans="1:2" x14ac:dyDescent="0.25">
      <c r="A885" s="4" t="s">
        <v>210</v>
      </c>
      <c r="B885">
        <v>1097</v>
      </c>
    </row>
    <row r="886" spans="1:2" x14ac:dyDescent="0.25">
      <c r="A886" s="4" t="s">
        <v>327</v>
      </c>
      <c r="B886">
        <v>4642</v>
      </c>
    </row>
    <row r="887" spans="1:2" x14ac:dyDescent="0.25">
      <c r="A887" s="4" t="s">
        <v>2494</v>
      </c>
      <c r="B887">
        <v>63</v>
      </c>
    </row>
    <row r="888" spans="1:2" x14ac:dyDescent="0.25">
      <c r="A888" s="4" t="s">
        <v>2752</v>
      </c>
      <c r="B888">
        <v>260</v>
      </c>
    </row>
    <row r="889" spans="1:2" x14ac:dyDescent="0.25">
      <c r="A889" s="4" t="s">
        <v>1355</v>
      </c>
      <c r="B889">
        <v>4875</v>
      </c>
    </row>
    <row r="890" spans="1:2" x14ac:dyDescent="0.25">
      <c r="A890" s="4" t="s">
        <v>1893</v>
      </c>
      <c r="B890">
        <v>2535</v>
      </c>
    </row>
    <row r="891" spans="1:2" x14ac:dyDescent="0.25">
      <c r="A891" s="4" t="s">
        <v>1119</v>
      </c>
      <c r="B891">
        <v>2147</v>
      </c>
    </row>
    <row r="892" spans="1:2" x14ac:dyDescent="0.25">
      <c r="A892" s="4" t="s">
        <v>59</v>
      </c>
      <c r="B892">
        <v>28132</v>
      </c>
    </row>
    <row r="893" spans="1:2" x14ac:dyDescent="0.25">
      <c r="A893" s="4" t="s">
        <v>178</v>
      </c>
      <c r="B893">
        <v>9378</v>
      </c>
    </row>
    <row r="894" spans="1:2" x14ac:dyDescent="0.25">
      <c r="A894" s="4" t="s">
        <v>972</v>
      </c>
      <c r="B894">
        <v>9377</v>
      </c>
    </row>
    <row r="895" spans="1:2" x14ac:dyDescent="0.25">
      <c r="A895" s="4" t="s">
        <v>412</v>
      </c>
      <c r="B895">
        <v>9378</v>
      </c>
    </row>
    <row r="896" spans="1:2" x14ac:dyDescent="0.25">
      <c r="A896" s="4" t="s">
        <v>1029</v>
      </c>
      <c r="B896">
        <v>2147</v>
      </c>
    </row>
    <row r="897" spans="1:2" x14ac:dyDescent="0.25">
      <c r="A897" s="4" t="s">
        <v>530</v>
      </c>
      <c r="B897">
        <v>9378</v>
      </c>
    </row>
    <row r="898" spans="1:2" x14ac:dyDescent="0.25">
      <c r="A898" s="4" t="s">
        <v>372</v>
      </c>
      <c r="B898">
        <v>9378</v>
      </c>
    </row>
    <row r="899" spans="1:2" x14ac:dyDescent="0.25">
      <c r="A899" s="4" t="s">
        <v>101</v>
      </c>
      <c r="B899">
        <v>9378</v>
      </c>
    </row>
    <row r="900" spans="1:2" x14ac:dyDescent="0.25">
      <c r="A900" s="4" t="s">
        <v>376</v>
      </c>
      <c r="B900">
        <v>9378</v>
      </c>
    </row>
    <row r="901" spans="1:2" x14ac:dyDescent="0.25">
      <c r="A901" s="4" t="s">
        <v>174</v>
      </c>
      <c r="B901">
        <v>105</v>
      </c>
    </row>
    <row r="902" spans="1:2" x14ac:dyDescent="0.25">
      <c r="A902" s="4" t="s">
        <v>781</v>
      </c>
      <c r="B902">
        <v>51482</v>
      </c>
    </row>
    <row r="903" spans="1:2" x14ac:dyDescent="0.25">
      <c r="A903" s="4" t="s">
        <v>1143</v>
      </c>
      <c r="B903">
        <v>768</v>
      </c>
    </row>
    <row r="904" spans="1:2" x14ac:dyDescent="0.25">
      <c r="A904" s="4" t="s">
        <v>1671</v>
      </c>
      <c r="B904">
        <v>9090</v>
      </c>
    </row>
    <row r="905" spans="1:2" x14ac:dyDescent="0.25">
      <c r="A905" s="4" t="s">
        <v>951</v>
      </c>
      <c r="B905">
        <v>41760</v>
      </c>
    </row>
    <row r="906" spans="1:2" x14ac:dyDescent="0.25">
      <c r="A906" s="4" t="s">
        <v>697</v>
      </c>
      <c r="B906">
        <v>110805</v>
      </c>
    </row>
    <row r="907" spans="1:2" x14ac:dyDescent="0.25">
      <c r="A907" s="4" t="s">
        <v>1601</v>
      </c>
      <c r="B907">
        <v>31305</v>
      </c>
    </row>
    <row r="908" spans="1:2" x14ac:dyDescent="0.25">
      <c r="A908" s="4" t="s">
        <v>694</v>
      </c>
      <c r="B908">
        <v>69685</v>
      </c>
    </row>
    <row r="909" spans="1:2" x14ac:dyDescent="0.25">
      <c r="A909" s="4" t="s">
        <v>755</v>
      </c>
      <c r="B909">
        <v>45274</v>
      </c>
    </row>
    <row r="910" spans="1:2" x14ac:dyDescent="0.25">
      <c r="A910" s="4" t="s">
        <v>1027</v>
      </c>
      <c r="B910">
        <v>22638</v>
      </c>
    </row>
    <row r="911" spans="1:2" x14ac:dyDescent="0.25">
      <c r="A911" s="4" t="s">
        <v>1111</v>
      </c>
      <c r="B911">
        <v>22638</v>
      </c>
    </row>
    <row r="912" spans="1:2" x14ac:dyDescent="0.25">
      <c r="A912" s="4" t="s">
        <v>764</v>
      </c>
      <c r="B912">
        <v>88421</v>
      </c>
    </row>
    <row r="913" spans="1:2" x14ac:dyDescent="0.25">
      <c r="A913" s="4" t="s">
        <v>1439</v>
      </c>
      <c r="B913">
        <v>42139</v>
      </c>
    </row>
    <row r="914" spans="1:2" x14ac:dyDescent="0.25">
      <c r="A914" s="4" t="s">
        <v>827</v>
      </c>
      <c r="B914">
        <v>73</v>
      </c>
    </row>
    <row r="915" spans="1:2" x14ac:dyDescent="0.25">
      <c r="A915" s="4" t="s">
        <v>2402</v>
      </c>
      <c r="B915">
        <v>1729</v>
      </c>
    </row>
    <row r="916" spans="1:2" x14ac:dyDescent="0.25">
      <c r="A916" s="4" t="s">
        <v>1613</v>
      </c>
      <c r="B916">
        <v>8076</v>
      </c>
    </row>
    <row r="917" spans="1:2" x14ac:dyDescent="0.25">
      <c r="A917" s="4" t="s">
        <v>2304</v>
      </c>
      <c r="B917">
        <v>290</v>
      </c>
    </row>
    <row r="918" spans="1:2" x14ac:dyDescent="0.25">
      <c r="A918" s="4" t="s">
        <v>1781</v>
      </c>
      <c r="B918">
        <v>15867</v>
      </c>
    </row>
    <row r="919" spans="1:2" x14ac:dyDescent="0.25">
      <c r="A919" s="4" t="s">
        <v>658</v>
      </c>
      <c r="B919">
        <v>151</v>
      </c>
    </row>
    <row r="920" spans="1:2" x14ac:dyDescent="0.25">
      <c r="A920" s="4" t="s">
        <v>1441</v>
      </c>
      <c r="B920">
        <v>989</v>
      </c>
    </row>
    <row r="921" spans="1:2" x14ac:dyDescent="0.25">
      <c r="A921" s="4" t="s">
        <v>1260</v>
      </c>
      <c r="B921">
        <v>644</v>
      </c>
    </row>
    <row r="922" spans="1:2" x14ac:dyDescent="0.25">
      <c r="A922" s="4" t="s">
        <v>2264</v>
      </c>
      <c r="B922">
        <v>4353</v>
      </c>
    </row>
    <row r="923" spans="1:2" x14ac:dyDescent="0.25">
      <c r="A923" s="4" t="s">
        <v>2130</v>
      </c>
      <c r="B923">
        <v>32931</v>
      </c>
    </row>
    <row r="924" spans="1:2" x14ac:dyDescent="0.25">
      <c r="A924" s="4" t="s">
        <v>2291</v>
      </c>
      <c r="B924">
        <v>1191</v>
      </c>
    </row>
    <row r="925" spans="1:2" x14ac:dyDescent="0.25">
      <c r="A925" s="4" t="s">
        <v>2865</v>
      </c>
      <c r="B925">
        <v>2664</v>
      </c>
    </row>
    <row r="926" spans="1:2" x14ac:dyDescent="0.25">
      <c r="A926" s="4" t="s">
        <v>2520</v>
      </c>
      <c r="B926">
        <v>992</v>
      </c>
    </row>
    <row r="927" spans="1:2" x14ac:dyDescent="0.25">
      <c r="A927" s="4" t="s">
        <v>2678</v>
      </c>
      <c r="B927">
        <v>3246</v>
      </c>
    </row>
    <row r="928" spans="1:2" x14ac:dyDescent="0.25">
      <c r="A928" s="4" t="s">
        <v>2472</v>
      </c>
      <c r="B928">
        <v>743</v>
      </c>
    </row>
    <row r="929" spans="1:2" x14ac:dyDescent="0.25">
      <c r="A929" s="4" t="s">
        <v>688</v>
      </c>
      <c r="B929">
        <v>19763</v>
      </c>
    </row>
    <row r="930" spans="1:2" x14ac:dyDescent="0.25">
      <c r="A930" s="4" t="s">
        <v>1767</v>
      </c>
      <c r="B930">
        <v>16680</v>
      </c>
    </row>
    <row r="931" spans="1:2" x14ac:dyDescent="0.25">
      <c r="A931" s="4" t="s">
        <v>2427</v>
      </c>
      <c r="B931">
        <v>5911</v>
      </c>
    </row>
    <row r="932" spans="1:2" x14ac:dyDescent="0.25">
      <c r="A932" s="4" t="s">
        <v>1557</v>
      </c>
      <c r="B932">
        <v>2581</v>
      </c>
    </row>
    <row r="933" spans="1:2" x14ac:dyDescent="0.25">
      <c r="A933" s="4" t="s">
        <v>2704</v>
      </c>
      <c r="B933">
        <v>3195</v>
      </c>
    </row>
    <row r="934" spans="1:2" x14ac:dyDescent="0.25">
      <c r="A934" s="4" t="s">
        <v>1316</v>
      </c>
      <c r="B934">
        <v>8614</v>
      </c>
    </row>
    <row r="935" spans="1:2" x14ac:dyDescent="0.25">
      <c r="A935" s="4" t="s">
        <v>2391</v>
      </c>
      <c r="B935">
        <v>29</v>
      </c>
    </row>
    <row r="936" spans="1:2" x14ac:dyDescent="0.25">
      <c r="A936" s="4" t="s">
        <v>1619</v>
      </c>
      <c r="B936">
        <v>13971</v>
      </c>
    </row>
    <row r="937" spans="1:2" x14ac:dyDescent="0.25">
      <c r="A937" s="4" t="s">
        <v>1636</v>
      </c>
      <c r="B937">
        <v>40895</v>
      </c>
    </row>
    <row r="938" spans="1:2" x14ac:dyDescent="0.25">
      <c r="A938" s="4" t="s">
        <v>2381</v>
      </c>
      <c r="B938">
        <v>2877</v>
      </c>
    </row>
    <row r="939" spans="1:2" x14ac:dyDescent="0.25">
      <c r="A939" s="4" t="s">
        <v>1050</v>
      </c>
      <c r="B939">
        <v>104</v>
      </c>
    </row>
    <row r="940" spans="1:2" x14ac:dyDescent="0.25">
      <c r="A940" s="4" t="s">
        <v>2762</v>
      </c>
      <c r="B940">
        <v>212</v>
      </c>
    </row>
    <row r="941" spans="1:2" x14ac:dyDescent="0.25">
      <c r="A941" s="4" t="s">
        <v>976</v>
      </c>
      <c r="B941">
        <v>2351</v>
      </c>
    </row>
    <row r="942" spans="1:2" x14ac:dyDescent="0.25">
      <c r="A942" s="4" t="s">
        <v>747</v>
      </c>
      <c r="B942">
        <v>46399</v>
      </c>
    </row>
    <row r="943" spans="1:2" x14ac:dyDescent="0.25">
      <c r="A943" s="4" t="s">
        <v>956</v>
      </c>
      <c r="B943">
        <v>28978</v>
      </c>
    </row>
    <row r="944" spans="1:2" x14ac:dyDescent="0.25">
      <c r="A944" s="4" t="s">
        <v>1145</v>
      </c>
      <c r="B944">
        <v>28978</v>
      </c>
    </row>
    <row r="945" spans="1:2" x14ac:dyDescent="0.25">
      <c r="A945" s="4" t="s">
        <v>512</v>
      </c>
      <c r="B945">
        <v>197</v>
      </c>
    </row>
    <row r="946" spans="1:2" x14ac:dyDescent="0.25">
      <c r="A946" s="4" t="s">
        <v>354</v>
      </c>
      <c r="B946">
        <v>343</v>
      </c>
    </row>
    <row r="947" spans="1:2" x14ac:dyDescent="0.25">
      <c r="A947" s="4" t="s">
        <v>248</v>
      </c>
      <c r="B947">
        <v>590</v>
      </c>
    </row>
    <row r="948" spans="1:2" x14ac:dyDescent="0.25">
      <c r="A948" s="4" t="s">
        <v>333</v>
      </c>
      <c r="B948">
        <v>10480</v>
      </c>
    </row>
    <row r="949" spans="1:2" x14ac:dyDescent="0.25">
      <c r="A949" s="4" t="s">
        <v>2576</v>
      </c>
      <c r="B949">
        <v>5298</v>
      </c>
    </row>
    <row r="950" spans="1:2" x14ac:dyDescent="0.25">
      <c r="A950" s="4" t="s">
        <v>1510</v>
      </c>
      <c r="B950">
        <v>241</v>
      </c>
    </row>
    <row r="951" spans="1:2" x14ac:dyDescent="0.25">
      <c r="A951" s="4" t="s">
        <v>1872</v>
      </c>
      <c r="B951">
        <v>3344</v>
      </c>
    </row>
    <row r="952" spans="1:2" x14ac:dyDescent="0.25">
      <c r="A952" s="4" t="s">
        <v>1369</v>
      </c>
      <c r="B952">
        <v>5958</v>
      </c>
    </row>
    <row r="953" spans="1:2" x14ac:dyDescent="0.25">
      <c r="A953" s="4" t="s">
        <v>2857</v>
      </c>
      <c r="B953">
        <v>1379</v>
      </c>
    </row>
    <row r="954" spans="1:2" x14ac:dyDescent="0.25">
      <c r="A954" s="4" t="s">
        <v>2814</v>
      </c>
      <c r="B954">
        <v>4971</v>
      </c>
    </row>
    <row r="955" spans="1:2" x14ac:dyDescent="0.25">
      <c r="A955" s="4" t="s">
        <v>1149</v>
      </c>
      <c r="B955">
        <v>4971</v>
      </c>
    </row>
    <row r="956" spans="1:2" x14ac:dyDescent="0.25">
      <c r="A956" s="4" t="s">
        <v>1529</v>
      </c>
      <c r="B956">
        <v>4736</v>
      </c>
    </row>
    <row r="957" spans="1:2" x14ac:dyDescent="0.25">
      <c r="A957" s="4" t="s">
        <v>53</v>
      </c>
      <c r="B957">
        <v>2445</v>
      </c>
    </row>
    <row r="958" spans="1:2" x14ac:dyDescent="0.25">
      <c r="A958" s="4" t="s">
        <v>69</v>
      </c>
      <c r="B958">
        <v>552</v>
      </c>
    </row>
    <row r="959" spans="1:2" x14ac:dyDescent="0.25">
      <c r="A959" s="4" t="s">
        <v>1937</v>
      </c>
      <c r="B959">
        <v>2111</v>
      </c>
    </row>
    <row r="960" spans="1:2" x14ac:dyDescent="0.25">
      <c r="A960" s="4" t="s">
        <v>1362</v>
      </c>
      <c r="B960">
        <v>17810</v>
      </c>
    </row>
    <row r="961" spans="1:2" x14ac:dyDescent="0.25">
      <c r="A961" s="4" t="s">
        <v>1200</v>
      </c>
      <c r="B961">
        <v>28030</v>
      </c>
    </row>
    <row r="962" spans="1:2" x14ac:dyDescent="0.25">
      <c r="A962" s="4" t="s">
        <v>317</v>
      </c>
      <c r="B962">
        <v>387</v>
      </c>
    </row>
    <row r="963" spans="1:2" x14ac:dyDescent="0.25">
      <c r="A963" s="4" t="s">
        <v>91</v>
      </c>
      <c r="B963">
        <v>924</v>
      </c>
    </row>
    <row r="964" spans="1:2" x14ac:dyDescent="0.25">
      <c r="A964" s="4" t="s">
        <v>1617</v>
      </c>
      <c r="B964">
        <v>31599</v>
      </c>
    </row>
    <row r="965" spans="1:2" x14ac:dyDescent="0.25">
      <c r="A965" s="4" t="s">
        <v>1330</v>
      </c>
      <c r="B965">
        <v>11687</v>
      </c>
    </row>
    <row r="966" spans="1:2" x14ac:dyDescent="0.25">
      <c r="A966" s="4" t="s">
        <v>1390</v>
      </c>
      <c r="B966">
        <v>27201</v>
      </c>
    </row>
    <row r="967" spans="1:2" x14ac:dyDescent="0.25">
      <c r="A967" s="4" t="s">
        <v>408</v>
      </c>
      <c r="B967">
        <v>491</v>
      </c>
    </row>
    <row r="968" spans="1:2" x14ac:dyDescent="0.25">
      <c r="A968" s="4" t="s">
        <v>1738</v>
      </c>
      <c r="B968">
        <v>357</v>
      </c>
    </row>
    <row r="969" spans="1:2" x14ac:dyDescent="0.25">
      <c r="A969" s="4" t="s">
        <v>1759</v>
      </c>
      <c r="B969">
        <v>485</v>
      </c>
    </row>
    <row r="970" spans="1:2" x14ac:dyDescent="0.25">
      <c r="A970" s="4" t="s">
        <v>1470</v>
      </c>
      <c r="B970">
        <v>2866</v>
      </c>
    </row>
    <row r="971" spans="1:2" x14ac:dyDescent="0.25">
      <c r="A971" s="4" t="s">
        <v>790</v>
      </c>
      <c r="B971">
        <v>1680</v>
      </c>
    </row>
    <row r="972" spans="1:2" x14ac:dyDescent="0.25">
      <c r="A972" s="4" t="s">
        <v>2451</v>
      </c>
      <c r="B972">
        <v>3663</v>
      </c>
    </row>
    <row r="973" spans="1:2" x14ac:dyDescent="0.25">
      <c r="A973" s="4" t="s">
        <v>105</v>
      </c>
      <c r="B973">
        <v>16262</v>
      </c>
    </row>
    <row r="974" spans="1:2" x14ac:dyDescent="0.25">
      <c r="A974" s="4" t="s">
        <v>1688</v>
      </c>
      <c r="B974">
        <v>22375</v>
      </c>
    </row>
    <row r="975" spans="1:2" x14ac:dyDescent="0.25">
      <c r="A975" s="4" t="s">
        <v>1611</v>
      </c>
      <c r="B975">
        <v>6676</v>
      </c>
    </row>
    <row r="976" spans="1:2" x14ac:dyDescent="0.25">
      <c r="A976" s="4" t="s">
        <v>1243</v>
      </c>
      <c r="B976">
        <v>21372</v>
      </c>
    </row>
    <row r="977" spans="1:2" x14ac:dyDescent="0.25">
      <c r="A977" s="4" t="s">
        <v>1522</v>
      </c>
      <c r="B977">
        <v>14371</v>
      </c>
    </row>
    <row r="978" spans="1:2" x14ac:dyDescent="0.25">
      <c r="A978" s="4" t="s">
        <v>1829</v>
      </c>
      <c r="B978">
        <v>6183</v>
      </c>
    </row>
    <row r="979" spans="1:2" x14ac:dyDescent="0.25">
      <c r="A979" s="4" t="s">
        <v>1347</v>
      </c>
      <c r="B979">
        <v>15137</v>
      </c>
    </row>
    <row r="980" spans="1:2" x14ac:dyDescent="0.25">
      <c r="A980" s="4" t="s">
        <v>2559</v>
      </c>
      <c r="B980">
        <v>1021</v>
      </c>
    </row>
    <row r="981" spans="1:2" x14ac:dyDescent="0.25">
      <c r="A981" s="4" t="s">
        <v>1256</v>
      </c>
      <c r="B981">
        <v>9275</v>
      </c>
    </row>
    <row r="982" spans="1:2" x14ac:dyDescent="0.25">
      <c r="A982" s="4" t="s">
        <v>1213</v>
      </c>
      <c r="B982">
        <v>33717</v>
      </c>
    </row>
    <row r="983" spans="1:2" x14ac:dyDescent="0.25">
      <c r="A983" s="4" t="s">
        <v>1195</v>
      </c>
      <c r="B983">
        <v>33176</v>
      </c>
    </row>
    <row r="984" spans="1:2" x14ac:dyDescent="0.25">
      <c r="A984" s="4" t="s">
        <v>1192</v>
      </c>
      <c r="B984">
        <v>28829</v>
      </c>
    </row>
    <row r="985" spans="1:2" x14ac:dyDescent="0.25">
      <c r="A985" s="4" t="s">
        <v>216</v>
      </c>
      <c r="B985">
        <v>4145</v>
      </c>
    </row>
    <row r="986" spans="1:2" x14ac:dyDescent="0.25">
      <c r="A986" s="4" t="s">
        <v>569</v>
      </c>
      <c r="B986">
        <v>513</v>
      </c>
    </row>
    <row r="987" spans="1:2" x14ac:dyDescent="0.25">
      <c r="A987" s="4" t="s">
        <v>1567</v>
      </c>
      <c r="B987">
        <v>8656</v>
      </c>
    </row>
    <row r="988" spans="1:2" x14ac:dyDescent="0.25">
      <c r="A988" s="4" t="s">
        <v>561</v>
      </c>
      <c r="B988">
        <v>897</v>
      </c>
    </row>
    <row r="989" spans="1:2" x14ac:dyDescent="0.25">
      <c r="A989" s="4" t="s">
        <v>2474</v>
      </c>
      <c r="B989">
        <v>328</v>
      </c>
    </row>
    <row r="990" spans="1:2" x14ac:dyDescent="0.25">
      <c r="A990" s="4" t="s">
        <v>2587</v>
      </c>
      <c r="B990">
        <v>638</v>
      </c>
    </row>
    <row r="991" spans="1:2" x14ac:dyDescent="0.25">
      <c r="A991" s="4" t="s">
        <v>448</v>
      </c>
      <c r="B991">
        <v>928</v>
      </c>
    </row>
    <row r="992" spans="1:2" x14ac:dyDescent="0.25">
      <c r="A992" s="4" t="s">
        <v>1494</v>
      </c>
      <c r="B992">
        <v>26194</v>
      </c>
    </row>
    <row r="993" spans="1:2" x14ac:dyDescent="0.25">
      <c r="A993" s="4" t="s">
        <v>1933</v>
      </c>
      <c r="B993">
        <v>2515</v>
      </c>
    </row>
    <row r="994" spans="1:2" x14ac:dyDescent="0.25">
      <c r="A994" s="4" t="s">
        <v>1569</v>
      </c>
      <c r="B994">
        <v>92925</v>
      </c>
    </row>
    <row r="995" spans="1:2" x14ac:dyDescent="0.25">
      <c r="A995" s="4" t="s">
        <v>230</v>
      </c>
      <c r="B995">
        <v>766</v>
      </c>
    </row>
    <row r="996" spans="1:2" x14ac:dyDescent="0.25">
      <c r="A996" s="4" t="s">
        <v>2663</v>
      </c>
      <c r="B996">
        <v>5160</v>
      </c>
    </row>
    <row r="997" spans="1:2" x14ac:dyDescent="0.25">
      <c r="A997" s="4" t="s">
        <v>2348</v>
      </c>
      <c r="B997">
        <v>9019</v>
      </c>
    </row>
    <row r="998" spans="1:2" x14ac:dyDescent="0.25">
      <c r="A998" s="4" t="s">
        <v>2488</v>
      </c>
      <c r="B998">
        <v>7619</v>
      </c>
    </row>
    <row r="999" spans="1:2" x14ac:dyDescent="0.25">
      <c r="A999" s="4" t="s">
        <v>2245</v>
      </c>
      <c r="B999">
        <v>14947</v>
      </c>
    </row>
    <row r="1000" spans="1:2" x14ac:dyDescent="0.25">
      <c r="A1000" s="4" t="s">
        <v>2545</v>
      </c>
      <c r="B1000">
        <v>63</v>
      </c>
    </row>
    <row r="1001" spans="1:2" x14ac:dyDescent="0.25">
      <c r="A1001" s="4" t="s">
        <v>2162</v>
      </c>
      <c r="B1001">
        <v>95</v>
      </c>
    </row>
    <row r="1002" spans="1:2" x14ac:dyDescent="0.25">
      <c r="A1002" s="4" t="s">
        <v>2176</v>
      </c>
      <c r="B1002">
        <v>237</v>
      </c>
    </row>
    <row r="1003" spans="1:2" x14ac:dyDescent="0.25">
      <c r="A1003" s="4" t="s">
        <v>2645</v>
      </c>
      <c r="B1003">
        <v>5059</v>
      </c>
    </row>
    <row r="1004" spans="1:2" x14ac:dyDescent="0.25">
      <c r="A1004" s="4" t="s">
        <v>2223</v>
      </c>
      <c r="B1004">
        <v>13165</v>
      </c>
    </row>
    <row r="1005" spans="1:2" x14ac:dyDescent="0.25">
      <c r="A1005" s="4" t="s">
        <v>2537</v>
      </c>
      <c r="B1005">
        <v>15382</v>
      </c>
    </row>
    <row r="1006" spans="1:2" x14ac:dyDescent="0.25">
      <c r="A1006" s="4" t="s">
        <v>2842</v>
      </c>
      <c r="B1006">
        <v>898</v>
      </c>
    </row>
    <row r="1007" spans="1:2" x14ac:dyDescent="0.25">
      <c r="A1007" s="4" t="s">
        <v>2137</v>
      </c>
      <c r="B1007">
        <v>10324</v>
      </c>
    </row>
    <row r="1008" spans="1:2" x14ac:dyDescent="0.25">
      <c r="A1008" s="4" t="s">
        <v>2669</v>
      </c>
      <c r="B1008">
        <v>3271</v>
      </c>
    </row>
    <row r="1009" spans="1:2" x14ac:dyDescent="0.25">
      <c r="A1009" s="4" t="s">
        <v>2098</v>
      </c>
      <c r="B1009">
        <v>14391</v>
      </c>
    </row>
    <row r="1010" spans="1:2" x14ac:dyDescent="0.25">
      <c r="A1010" s="4" t="s">
        <v>2518</v>
      </c>
      <c r="B1010">
        <v>10308</v>
      </c>
    </row>
    <row r="1011" spans="1:2" x14ac:dyDescent="0.25">
      <c r="A1011" s="4" t="s">
        <v>236</v>
      </c>
      <c r="B1011">
        <v>2581</v>
      </c>
    </row>
    <row r="1012" spans="1:2" x14ac:dyDescent="0.25">
      <c r="A1012" s="4" t="s">
        <v>1993</v>
      </c>
      <c r="B1012">
        <v>6530</v>
      </c>
    </row>
    <row r="1013" spans="1:2" x14ac:dyDescent="0.25">
      <c r="A1013" s="4" t="s">
        <v>520</v>
      </c>
      <c r="B1013">
        <v>295</v>
      </c>
    </row>
    <row r="1014" spans="1:2" x14ac:dyDescent="0.25">
      <c r="A1014" s="4" t="s">
        <v>2247</v>
      </c>
      <c r="B1014">
        <v>1559</v>
      </c>
    </row>
    <row r="1015" spans="1:2" x14ac:dyDescent="0.25">
      <c r="A1015" s="4" t="s">
        <v>1683</v>
      </c>
      <c r="B1015">
        <v>1880</v>
      </c>
    </row>
    <row r="1016" spans="1:2" x14ac:dyDescent="0.25">
      <c r="A1016" s="4" t="s">
        <v>2314</v>
      </c>
      <c r="B1016">
        <v>3837</v>
      </c>
    </row>
    <row r="1017" spans="1:2" x14ac:dyDescent="0.25">
      <c r="A1017" s="4" t="s">
        <v>244</v>
      </c>
      <c r="B1017">
        <v>505</v>
      </c>
    </row>
    <row r="1018" spans="1:2" x14ac:dyDescent="0.25">
      <c r="A1018" s="4" t="s">
        <v>426</v>
      </c>
      <c r="B1018">
        <v>839</v>
      </c>
    </row>
    <row r="1019" spans="1:2" x14ac:dyDescent="0.25">
      <c r="A1019" s="4" t="s">
        <v>2231</v>
      </c>
      <c r="B1019">
        <v>8866</v>
      </c>
    </row>
    <row r="1020" spans="1:2" x14ac:dyDescent="0.25">
      <c r="A1020" s="4" t="s">
        <v>1352</v>
      </c>
      <c r="B1020">
        <v>9344</v>
      </c>
    </row>
    <row r="1021" spans="1:2" x14ac:dyDescent="0.25">
      <c r="A1021" s="4" t="s">
        <v>1677</v>
      </c>
      <c r="B1021">
        <v>4428</v>
      </c>
    </row>
    <row r="1022" spans="1:2" x14ac:dyDescent="0.25">
      <c r="A1022" s="4" t="s">
        <v>1325</v>
      </c>
      <c r="B1022">
        <v>8618</v>
      </c>
    </row>
    <row r="1023" spans="1:2" x14ac:dyDescent="0.25">
      <c r="A1023" s="4" t="s">
        <v>1572</v>
      </c>
      <c r="B1023">
        <v>1269</v>
      </c>
    </row>
    <row r="1024" spans="1:2" x14ac:dyDescent="0.25">
      <c r="A1024" s="4" t="s">
        <v>1642</v>
      </c>
      <c r="B1024">
        <v>8938</v>
      </c>
    </row>
    <row r="1025" spans="1:2" x14ac:dyDescent="0.25">
      <c r="A1025" s="4" t="s">
        <v>1832</v>
      </c>
      <c r="B1025">
        <v>419</v>
      </c>
    </row>
    <row r="1026" spans="1:2" x14ac:dyDescent="0.25">
      <c r="A1026" s="4" t="s">
        <v>1203</v>
      </c>
      <c r="B1026">
        <v>5792</v>
      </c>
    </row>
    <row r="1027" spans="1:2" x14ac:dyDescent="0.25">
      <c r="A1027" s="4" t="s">
        <v>1720</v>
      </c>
      <c r="B1027">
        <v>2628</v>
      </c>
    </row>
    <row r="1028" spans="1:2" x14ac:dyDescent="0.25">
      <c r="A1028" s="4" t="s">
        <v>1722</v>
      </c>
      <c r="B1028">
        <v>10718</v>
      </c>
    </row>
    <row r="1029" spans="1:2" x14ac:dyDescent="0.25">
      <c r="A1029" s="4" t="s">
        <v>1525</v>
      </c>
      <c r="B1029">
        <v>3182</v>
      </c>
    </row>
    <row r="1030" spans="1:2" x14ac:dyDescent="0.25">
      <c r="A1030" s="4" t="s">
        <v>1866</v>
      </c>
      <c r="B1030">
        <v>1674</v>
      </c>
    </row>
    <row r="1031" spans="1:2" x14ac:dyDescent="0.25">
      <c r="A1031" s="4" t="s">
        <v>1919</v>
      </c>
      <c r="B1031">
        <v>4951</v>
      </c>
    </row>
    <row r="1032" spans="1:2" x14ac:dyDescent="0.25">
      <c r="A1032" s="4" t="s">
        <v>1396</v>
      </c>
      <c r="B1032">
        <v>6537</v>
      </c>
    </row>
    <row r="1033" spans="1:2" x14ac:dyDescent="0.25">
      <c r="A1033" s="4" t="s">
        <v>2785</v>
      </c>
      <c r="B1033">
        <v>3858</v>
      </c>
    </row>
    <row r="1034" spans="1:2" x14ac:dyDescent="0.25">
      <c r="A1034" s="4" t="s">
        <v>2597</v>
      </c>
      <c r="B1034">
        <v>314</v>
      </c>
    </row>
    <row r="1035" spans="1:2" x14ac:dyDescent="0.25">
      <c r="A1035" s="4" t="s">
        <v>2551</v>
      </c>
      <c r="B1035">
        <v>7274</v>
      </c>
    </row>
    <row r="1036" spans="1:2" x14ac:dyDescent="0.25">
      <c r="A1036" s="4" t="s">
        <v>158</v>
      </c>
      <c r="B1036">
        <v>420</v>
      </c>
    </row>
    <row r="1037" spans="1:2" x14ac:dyDescent="0.25">
      <c r="A1037" s="4" t="s">
        <v>1418</v>
      </c>
      <c r="B1037">
        <v>8610</v>
      </c>
    </row>
    <row r="1038" spans="1:2" x14ac:dyDescent="0.25">
      <c r="A1038" s="4" t="s">
        <v>1836</v>
      </c>
      <c r="B1038">
        <v>4426</v>
      </c>
    </row>
    <row r="1039" spans="1:2" x14ac:dyDescent="0.25">
      <c r="A1039" s="4" t="s">
        <v>1235</v>
      </c>
      <c r="B1039">
        <v>5760</v>
      </c>
    </row>
    <row r="1040" spans="1:2" x14ac:dyDescent="0.25">
      <c r="A1040" s="4" t="s">
        <v>1278</v>
      </c>
      <c r="B1040">
        <v>12179</v>
      </c>
    </row>
    <row r="1041" spans="1:2" x14ac:dyDescent="0.25">
      <c r="A1041" s="4" t="s">
        <v>1928</v>
      </c>
      <c r="B1041">
        <v>7333</v>
      </c>
    </row>
    <row r="1042" spans="1:2" x14ac:dyDescent="0.25">
      <c r="A1042" s="4" t="s">
        <v>2795</v>
      </c>
      <c r="B1042">
        <v>3739</v>
      </c>
    </row>
    <row r="1043" spans="1:2" x14ac:dyDescent="0.25">
      <c r="A1043" s="4" t="s">
        <v>465</v>
      </c>
      <c r="B1043">
        <v>1161</v>
      </c>
    </row>
    <row r="1044" spans="1:2" x14ac:dyDescent="0.25">
      <c r="A1044" s="4" t="s">
        <v>508</v>
      </c>
      <c r="B1044">
        <v>1236</v>
      </c>
    </row>
    <row r="1045" spans="1:2" x14ac:dyDescent="0.25">
      <c r="A1045" s="4" t="s">
        <v>1774</v>
      </c>
      <c r="B1045">
        <v>12185</v>
      </c>
    </row>
    <row r="1046" spans="1:2" x14ac:dyDescent="0.25">
      <c r="A1046" s="4" t="s">
        <v>1859</v>
      </c>
      <c r="B1046">
        <v>8280</v>
      </c>
    </row>
    <row r="1047" spans="1:2" x14ac:dyDescent="0.25">
      <c r="A1047" s="4" t="s">
        <v>1931</v>
      </c>
      <c r="B1047">
        <v>3652</v>
      </c>
    </row>
    <row r="1048" spans="1:2" x14ac:dyDescent="0.25">
      <c r="A1048" s="4" t="s">
        <v>2525</v>
      </c>
      <c r="B1048">
        <v>313</v>
      </c>
    </row>
    <row r="1049" spans="1:2" x14ac:dyDescent="0.25">
      <c r="A1049" s="4" t="s">
        <v>2696</v>
      </c>
      <c r="B1049">
        <v>57</v>
      </c>
    </row>
    <row r="1050" spans="1:2" x14ac:dyDescent="0.25">
      <c r="A1050" s="4" t="s">
        <v>2775</v>
      </c>
      <c r="B1050">
        <v>2569</v>
      </c>
    </row>
    <row r="1051" spans="1:2" x14ac:dyDescent="0.25">
      <c r="A1051" s="4" t="s">
        <v>2748</v>
      </c>
      <c r="B1051">
        <v>2591</v>
      </c>
    </row>
    <row r="1052" spans="1:2" x14ac:dyDescent="0.25">
      <c r="A1052" s="4" t="s">
        <v>1925</v>
      </c>
      <c r="B1052">
        <v>4798</v>
      </c>
    </row>
    <row r="1053" spans="1:2" x14ac:dyDescent="0.25">
      <c r="A1053" s="4" t="s">
        <v>1888</v>
      </c>
      <c r="B1053">
        <v>9427</v>
      </c>
    </row>
    <row r="1054" spans="1:2" x14ac:dyDescent="0.25">
      <c r="A1054" s="4" t="s">
        <v>1740</v>
      </c>
      <c r="B1054">
        <v>10170</v>
      </c>
    </row>
    <row r="1055" spans="1:2" x14ac:dyDescent="0.25">
      <c r="A1055" s="4" t="s">
        <v>1710</v>
      </c>
      <c r="B1055">
        <v>5882</v>
      </c>
    </row>
    <row r="1056" spans="1:2" x14ac:dyDescent="0.25">
      <c r="A1056" s="4" t="s">
        <v>1416</v>
      </c>
      <c r="B1056">
        <v>20457</v>
      </c>
    </row>
    <row r="1057" spans="1:2" x14ac:dyDescent="0.25">
      <c r="A1057" s="4" t="s">
        <v>420</v>
      </c>
      <c r="B1057">
        <v>407</v>
      </c>
    </row>
    <row r="1058" spans="1:2" x14ac:dyDescent="0.25">
      <c r="A1058" s="4" t="s">
        <v>2770</v>
      </c>
      <c r="B1058">
        <v>1065</v>
      </c>
    </row>
    <row r="1059" spans="1:2" x14ac:dyDescent="0.25">
      <c r="A1059" s="4" t="s">
        <v>1799</v>
      </c>
      <c r="B1059">
        <v>74</v>
      </c>
    </row>
    <row r="1060" spans="1:2" x14ac:dyDescent="0.25">
      <c r="A1060" s="4" t="s">
        <v>536</v>
      </c>
      <c r="B1060">
        <v>4296</v>
      </c>
    </row>
    <row r="1061" spans="1:2" x14ac:dyDescent="0.25">
      <c r="A1061" s="4" t="s">
        <v>2182</v>
      </c>
      <c r="B1061">
        <v>6</v>
      </c>
    </row>
    <row r="1062" spans="1:2" x14ac:dyDescent="0.25">
      <c r="A1062" s="4" t="s">
        <v>2363</v>
      </c>
      <c r="B1062">
        <v>12837</v>
      </c>
    </row>
    <row r="1063" spans="1:2" x14ac:dyDescent="0.25">
      <c r="A1063" s="4" t="s">
        <v>2210</v>
      </c>
      <c r="B1063">
        <v>20869</v>
      </c>
    </row>
    <row r="1064" spans="1:2" x14ac:dyDescent="0.25">
      <c r="A1064" s="4" t="s">
        <v>2064</v>
      </c>
      <c r="B1064">
        <v>25340</v>
      </c>
    </row>
    <row r="1065" spans="1:2" x14ac:dyDescent="0.25">
      <c r="A1065" s="4" t="s">
        <v>2671</v>
      </c>
      <c r="B1065">
        <v>11004</v>
      </c>
    </row>
    <row r="1066" spans="1:2" x14ac:dyDescent="0.25">
      <c r="A1066" s="4" t="s">
        <v>2096</v>
      </c>
      <c r="B1066">
        <v>35693</v>
      </c>
    </row>
    <row r="1067" spans="1:2" x14ac:dyDescent="0.25">
      <c r="A1067" s="4" t="s">
        <v>2082</v>
      </c>
      <c r="B1067">
        <v>604</v>
      </c>
    </row>
    <row r="1068" spans="1:2" x14ac:dyDescent="0.25">
      <c r="A1068" s="4" t="s">
        <v>2118</v>
      </c>
      <c r="B1068">
        <v>2162</v>
      </c>
    </row>
    <row r="1069" spans="1:2" x14ac:dyDescent="0.25">
      <c r="A1069" s="4" t="s">
        <v>2758</v>
      </c>
      <c r="B1069">
        <v>1367</v>
      </c>
    </row>
    <row r="1070" spans="1:2" x14ac:dyDescent="0.25">
      <c r="A1070" s="4" t="s">
        <v>1564</v>
      </c>
      <c r="B1070">
        <v>388</v>
      </c>
    </row>
    <row r="1071" spans="1:2" x14ac:dyDescent="0.25">
      <c r="A1071" s="4" t="s">
        <v>2306</v>
      </c>
      <c r="B1071">
        <v>2206</v>
      </c>
    </row>
    <row r="1072" spans="1:2" x14ac:dyDescent="0.25">
      <c r="A1072" s="4" t="s">
        <v>2435</v>
      </c>
      <c r="B1072">
        <v>1558</v>
      </c>
    </row>
    <row r="1073" spans="1:2" x14ac:dyDescent="0.25">
      <c r="A1073" s="4" t="s">
        <v>1453</v>
      </c>
      <c r="B1073">
        <v>7758</v>
      </c>
    </row>
    <row r="1074" spans="1:2" x14ac:dyDescent="0.25">
      <c r="A1074" s="4" t="s">
        <v>1197</v>
      </c>
      <c r="B1074">
        <v>68664</v>
      </c>
    </row>
    <row r="1075" spans="1:2" x14ac:dyDescent="0.25">
      <c r="A1075" s="4" t="s">
        <v>1254</v>
      </c>
      <c r="B1075">
        <v>14961</v>
      </c>
    </row>
    <row r="1076" spans="1:2" x14ac:dyDescent="0.25">
      <c r="A1076" s="4" t="s">
        <v>1504</v>
      </c>
      <c r="B1076">
        <v>25910</v>
      </c>
    </row>
    <row r="1077" spans="1:2" x14ac:dyDescent="0.25">
      <c r="A1077" s="4" t="s">
        <v>1276</v>
      </c>
      <c r="B1077">
        <v>103052</v>
      </c>
    </row>
    <row r="1078" spans="1:2" x14ac:dyDescent="0.25">
      <c r="A1078" s="4" t="s">
        <v>1488</v>
      </c>
      <c r="B1078">
        <v>1986</v>
      </c>
    </row>
    <row r="1079" spans="1:2" x14ac:dyDescent="0.25">
      <c r="A1079" s="4" t="s">
        <v>1274</v>
      </c>
      <c r="B1079">
        <v>3390</v>
      </c>
    </row>
    <row r="1080" spans="1:2" x14ac:dyDescent="0.25">
      <c r="A1080" s="4" t="s">
        <v>1190</v>
      </c>
      <c r="B1080">
        <v>77027</v>
      </c>
    </row>
    <row r="1081" spans="1:2" x14ac:dyDescent="0.25">
      <c r="A1081" s="4" t="s">
        <v>1660</v>
      </c>
      <c r="B1081">
        <v>1173</v>
      </c>
    </row>
    <row r="1082" spans="1:2" x14ac:dyDescent="0.25">
      <c r="A1082" s="4" t="s">
        <v>1765</v>
      </c>
      <c r="B1082">
        <v>13049</v>
      </c>
    </row>
    <row r="1083" spans="1:2" x14ac:dyDescent="0.25">
      <c r="A1083" s="4" t="s">
        <v>1229</v>
      </c>
      <c r="B1083">
        <v>9504</v>
      </c>
    </row>
    <row r="1084" spans="1:2" x14ac:dyDescent="0.25">
      <c r="A1084" s="4" t="s">
        <v>1675</v>
      </c>
      <c r="B1084">
        <v>12966</v>
      </c>
    </row>
    <row r="1085" spans="1:2" x14ac:dyDescent="0.25">
      <c r="A1085" s="4" t="s">
        <v>1258</v>
      </c>
      <c r="B1085">
        <v>28324</v>
      </c>
    </row>
    <row r="1086" spans="1:2" x14ac:dyDescent="0.25">
      <c r="A1086" s="4" t="s">
        <v>2116</v>
      </c>
      <c r="B1086">
        <v>11499</v>
      </c>
    </row>
    <row r="1087" spans="1:2" x14ac:dyDescent="0.25">
      <c r="A1087" s="4" t="s">
        <v>2661</v>
      </c>
      <c r="B1087">
        <v>79</v>
      </c>
    </row>
    <row r="1088" spans="1:2" x14ac:dyDescent="0.25">
      <c r="A1088" s="4" t="s">
        <v>2859</v>
      </c>
      <c r="B1088">
        <v>1527</v>
      </c>
    </row>
    <row r="1089" spans="1:2" x14ac:dyDescent="0.25">
      <c r="A1089" s="4" t="s">
        <v>2773</v>
      </c>
      <c r="B1089">
        <v>2377</v>
      </c>
    </row>
    <row r="1090" spans="1:2" x14ac:dyDescent="0.25">
      <c r="A1090" s="4" t="s">
        <v>2906</v>
      </c>
      <c r="B1090">
        <v>6987</v>
      </c>
    </row>
    <row r="1091" spans="1:2" x14ac:dyDescent="0.25">
      <c r="A1091" s="4" t="s">
        <v>2466</v>
      </c>
      <c r="B1091">
        <v>461</v>
      </c>
    </row>
    <row r="1092" spans="1:2" x14ac:dyDescent="0.25">
      <c r="A1092" s="4" t="s">
        <v>2100</v>
      </c>
      <c r="B1092">
        <v>7946</v>
      </c>
    </row>
    <row r="1093" spans="1:2" x14ac:dyDescent="0.25">
      <c r="A1093" s="4" t="s">
        <v>860</v>
      </c>
      <c r="B1093">
        <v>96897</v>
      </c>
    </row>
    <row r="1094" spans="1:2" x14ac:dyDescent="0.25">
      <c r="A1094" s="4" t="s">
        <v>812</v>
      </c>
      <c r="B1094">
        <v>139241</v>
      </c>
    </row>
    <row r="1095" spans="1:2" x14ac:dyDescent="0.25">
      <c r="A1095" s="4" t="s">
        <v>723</v>
      </c>
      <c r="B1095">
        <v>43593</v>
      </c>
    </row>
    <row r="1096" spans="1:2" x14ac:dyDescent="0.25">
      <c r="A1096" s="4" t="s">
        <v>923</v>
      </c>
      <c r="B1096">
        <v>21796</v>
      </c>
    </row>
    <row r="1097" spans="1:2" x14ac:dyDescent="0.25">
      <c r="A1097" s="4" t="s">
        <v>992</v>
      </c>
      <c r="B1097">
        <v>21796</v>
      </c>
    </row>
    <row r="1098" spans="1:2" x14ac:dyDescent="0.25">
      <c r="A1098" s="4" t="s">
        <v>699</v>
      </c>
      <c r="B1098">
        <v>35664</v>
      </c>
    </row>
    <row r="1099" spans="1:2" x14ac:dyDescent="0.25">
      <c r="A1099" s="4" t="s">
        <v>925</v>
      </c>
      <c r="B1099">
        <v>17833</v>
      </c>
    </row>
    <row r="1100" spans="1:2" x14ac:dyDescent="0.25">
      <c r="A1100" s="4" t="s">
        <v>808</v>
      </c>
      <c r="B1100">
        <v>17831</v>
      </c>
    </row>
    <row r="1101" spans="1:2" x14ac:dyDescent="0.25">
      <c r="A1101" s="4" t="s">
        <v>862</v>
      </c>
      <c r="B1101">
        <v>17831</v>
      </c>
    </row>
    <row r="1102" spans="1:2" x14ac:dyDescent="0.25">
      <c r="A1102" s="4" t="s">
        <v>296</v>
      </c>
      <c r="B1102">
        <v>20850</v>
      </c>
    </row>
    <row r="1103" spans="1:2" x14ac:dyDescent="0.25">
      <c r="A1103" s="4" t="s">
        <v>164</v>
      </c>
      <c r="B1103">
        <v>3560</v>
      </c>
    </row>
    <row r="1104" spans="1:2" x14ac:dyDescent="0.25">
      <c r="A1104" s="4" t="s">
        <v>242</v>
      </c>
      <c r="B1104">
        <v>1780</v>
      </c>
    </row>
    <row r="1105" spans="1:2" x14ac:dyDescent="0.25">
      <c r="A1105" s="4" t="s">
        <v>49</v>
      </c>
      <c r="B1105">
        <v>26090</v>
      </c>
    </row>
    <row r="1106" spans="1:2" x14ac:dyDescent="0.25">
      <c r="A1106" s="4" t="s">
        <v>1555</v>
      </c>
      <c r="B1106">
        <v>41226</v>
      </c>
    </row>
    <row r="1107" spans="1:2" x14ac:dyDescent="0.25">
      <c r="A1107" s="4" t="s">
        <v>1915</v>
      </c>
      <c r="B1107">
        <v>2908</v>
      </c>
    </row>
    <row r="1108" spans="1:2" x14ac:dyDescent="0.25">
      <c r="A1108" s="4" t="s">
        <v>1560</v>
      </c>
      <c r="B1108">
        <v>18331</v>
      </c>
    </row>
    <row r="1109" spans="1:2" x14ac:dyDescent="0.25">
      <c r="A1109" s="4" t="s">
        <v>33</v>
      </c>
      <c r="B1109">
        <v>188727</v>
      </c>
    </row>
    <row r="1110" spans="1:2" x14ac:dyDescent="0.25">
      <c r="A1110" s="4" t="s">
        <v>540</v>
      </c>
      <c r="B1110">
        <v>94363</v>
      </c>
    </row>
    <row r="1111" spans="1:2" x14ac:dyDescent="0.25">
      <c r="A1111" s="4" t="s">
        <v>1291</v>
      </c>
      <c r="B1111">
        <v>55192</v>
      </c>
    </row>
    <row r="1112" spans="1:2" x14ac:dyDescent="0.25">
      <c r="A1112" s="4" t="s">
        <v>1178</v>
      </c>
      <c r="B1112">
        <v>107151</v>
      </c>
    </row>
    <row r="1113" spans="1:2" x14ac:dyDescent="0.25">
      <c r="A1113" s="4" t="s">
        <v>1064</v>
      </c>
      <c r="B1113">
        <v>194349</v>
      </c>
    </row>
    <row r="1114" spans="1:2" x14ac:dyDescent="0.25">
      <c r="A1114" s="4" t="s">
        <v>1302</v>
      </c>
      <c r="B1114">
        <v>33584</v>
      </c>
    </row>
    <row r="1115" spans="1:2" x14ac:dyDescent="0.25">
      <c r="A1115" s="4" t="s">
        <v>1233</v>
      </c>
      <c r="B1115">
        <v>109864</v>
      </c>
    </row>
    <row r="1116" spans="1:2" x14ac:dyDescent="0.25">
      <c r="A1116" s="4" t="s">
        <v>1171</v>
      </c>
      <c r="B1116">
        <v>141841</v>
      </c>
    </row>
    <row r="1117" spans="1:2" x14ac:dyDescent="0.25">
      <c r="A1117" s="4" t="s">
        <v>934</v>
      </c>
      <c r="B1117">
        <v>154</v>
      </c>
    </row>
    <row r="1118" spans="1:2" x14ac:dyDescent="0.25">
      <c r="A1118" s="4" t="s">
        <v>1041</v>
      </c>
      <c r="B1118">
        <v>154</v>
      </c>
    </row>
    <row r="1119" spans="1:2" x14ac:dyDescent="0.25">
      <c r="A1119" s="4" t="s">
        <v>22</v>
      </c>
      <c r="B1119">
        <v>45566</v>
      </c>
    </row>
    <row r="1120" spans="1:2" x14ac:dyDescent="0.25">
      <c r="A1120" s="4" t="s">
        <v>459</v>
      </c>
      <c r="B1120">
        <v>356</v>
      </c>
    </row>
    <row r="1121" spans="1:2" x14ac:dyDescent="0.25">
      <c r="A1121" s="4" t="s">
        <v>384</v>
      </c>
      <c r="B1121">
        <v>6736</v>
      </c>
    </row>
    <row r="1122" spans="1:2" x14ac:dyDescent="0.25">
      <c r="A1122" s="4" t="s">
        <v>478</v>
      </c>
      <c r="B1122">
        <v>5626</v>
      </c>
    </row>
    <row r="1123" spans="1:2" x14ac:dyDescent="0.25">
      <c r="A1123" s="4" t="s">
        <v>238</v>
      </c>
      <c r="B1123">
        <v>20850</v>
      </c>
    </row>
    <row r="1124" spans="1:2" x14ac:dyDescent="0.25">
      <c r="A1124" s="4" t="s">
        <v>990</v>
      </c>
      <c r="B1124">
        <v>53760</v>
      </c>
    </row>
    <row r="1125" spans="1:2" x14ac:dyDescent="0.25">
      <c r="A1125" s="4" t="s">
        <v>1372</v>
      </c>
      <c r="B1125">
        <v>38221</v>
      </c>
    </row>
    <row r="1126" spans="1:2" x14ac:dyDescent="0.25">
      <c r="A1126" s="4" t="s">
        <v>16</v>
      </c>
      <c r="B1126">
        <v>283091</v>
      </c>
    </row>
    <row r="1127" spans="1:2" x14ac:dyDescent="0.25">
      <c r="A1127" s="4" t="s">
        <v>200</v>
      </c>
      <c r="B1127">
        <v>94363</v>
      </c>
    </row>
    <row r="1128" spans="1:2" x14ac:dyDescent="0.25">
      <c r="A1128" s="4" t="s">
        <v>1944</v>
      </c>
      <c r="B1128">
        <v>91188</v>
      </c>
    </row>
    <row r="1129" spans="1:2" x14ac:dyDescent="0.25">
      <c r="A1129" s="4" t="s">
        <v>1241</v>
      </c>
      <c r="B1129">
        <v>161677</v>
      </c>
    </row>
    <row r="1130" spans="1:2" x14ac:dyDescent="0.25">
      <c r="A1130" s="4" t="s">
        <v>888</v>
      </c>
      <c r="B1130">
        <v>161679</v>
      </c>
    </row>
    <row r="1131" spans="1:2" x14ac:dyDescent="0.25">
      <c r="A1131" s="4" t="s">
        <v>1465</v>
      </c>
      <c r="B1131">
        <v>273189</v>
      </c>
    </row>
    <row r="1132" spans="1:2" x14ac:dyDescent="0.25">
      <c r="A1132" s="4" t="s">
        <v>1209</v>
      </c>
      <c r="B1132">
        <v>91770</v>
      </c>
    </row>
    <row r="1133" spans="1:2" x14ac:dyDescent="0.25">
      <c r="A1133" s="4" t="s">
        <v>1211</v>
      </c>
      <c r="B1133">
        <v>206</v>
      </c>
    </row>
    <row r="1134" spans="1:2" x14ac:dyDescent="0.25">
      <c r="A1134" s="4" t="s">
        <v>1757</v>
      </c>
      <c r="B1134">
        <v>76042</v>
      </c>
    </row>
    <row r="1135" spans="1:2" x14ac:dyDescent="0.25">
      <c r="A1135" s="4" t="s">
        <v>1153</v>
      </c>
      <c r="B1135">
        <v>363711</v>
      </c>
    </row>
    <row r="1136" spans="1:2" x14ac:dyDescent="0.25">
      <c r="A1136" s="4" t="s">
        <v>737</v>
      </c>
      <c r="B1136">
        <v>363713</v>
      </c>
    </row>
    <row r="1137" spans="1:2" x14ac:dyDescent="0.25">
      <c r="A1137" s="4" t="s">
        <v>823</v>
      </c>
      <c r="B1137">
        <v>363713</v>
      </c>
    </row>
    <row r="1138" spans="1:2" x14ac:dyDescent="0.25">
      <c r="A1138" s="4" t="s">
        <v>1658</v>
      </c>
      <c r="B1138">
        <v>676</v>
      </c>
    </row>
    <row r="1139" spans="1:2" x14ac:dyDescent="0.25">
      <c r="A1139" s="4" t="s">
        <v>1333</v>
      </c>
      <c r="B1139">
        <v>11015</v>
      </c>
    </row>
    <row r="1140" spans="1:2" x14ac:dyDescent="0.25">
      <c r="A1140" s="4" t="s">
        <v>1388</v>
      </c>
      <c r="B1140">
        <v>47521</v>
      </c>
    </row>
    <row r="1141" spans="1:2" x14ac:dyDescent="0.25">
      <c r="A1141" s="4" t="s">
        <v>1155</v>
      </c>
      <c r="B1141">
        <v>136954</v>
      </c>
    </row>
    <row r="1142" spans="1:2" x14ac:dyDescent="0.25">
      <c r="A1142" s="4" t="s">
        <v>1166</v>
      </c>
      <c r="B1142">
        <v>180998</v>
      </c>
    </row>
    <row r="1143" spans="1:2" x14ac:dyDescent="0.25">
      <c r="A1143" s="4" t="s">
        <v>71</v>
      </c>
      <c r="B1143">
        <v>62550</v>
      </c>
    </row>
    <row r="1144" spans="1:2" x14ac:dyDescent="0.25">
      <c r="A1144" s="4" t="s">
        <v>182</v>
      </c>
      <c r="B1144">
        <v>28791</v>
      </c>
    </row>
    <row r="1145" spans="1:2" x14ac:dyDescent="0.25">
      <c r="A1145" s="4" t="s">
        <v>514</v>
      </c>
      <c r="B1145">
        <v>28791</v>
      </c>
    </row>
    <row r="1146" spans="1:2" x14ac:dyDescent="0.25">
      <c r="A1146" s="4" t="s">
        <v>428</v>
      </c>
      <c r="B1146">
        <v>44054</v>
      </c>
    </row>
    <row r="1147" spans="1:2" x14ac:dyDescent="0.25">
      <c r="A1147" s="4" t="s">
        <v>398</v>
      </c>
      <c r="B1147">
        <v>30023</v>
      </c>
    </row>
    <row r="1148" spans="1:2" x14ac:dyDescent="0.25">
      <c r="A1148" s="4" t="s">
        <v>314</v>
      </c>
      <c r="B1148">
        <v>30023</v>
      </c>
    </row>
    <row r="1149" spans="1:2" x14ac:dyDescent="0.25">
      <c r="A1149" s="4" t="s">
        <v>2441</v>
      </c>
      <c r="B1149">
        <v>1393</v>
      </c>
    </row>
    <row r="1150" spans="1:2" x14ac:dyDescent="0.25">
      <c r="A1150" s="4" t="s">
        <v>2651</v>
      </c>
      <c r="B1150">
        <v>1899</v>
      </c>
    </row>
    <row r="1151" spans="1:2" x14ac:dyDescent="0.25">
      <c r="A1151" s="4" t="s">
        <v>1939</v>
      </c>
      <c r="B1151">
        <v>1462</v>
      </c>
    </row>
    <row r="1152" spans="1:2" x14ac:dyDescent="0.25">
      <c r="A1152" s="4" t="s">
        <v>647</v>
      </c>
      <c r="B1152">
        <v>390</v>
      </c>
    </row>
    <row r="1153" spans="1:2" x14ac:dyDescent="0.25">
      <c r="A1153" s="4" t="s">
        <v>493</v>
      </c>
      <c r="B1153">
        <v>474</v>
      </c>
    </row>
    <row r="1154" spans="1:2" x14ac:dyDescent="0.25">
      <c r="A1154" s="4" t="s">
        <v>348</v>
      </c>
      <c r="B1154">
        <v>577</v>
      </c>
    </row>
    <row r="1155" spans="1:2" x14ac:dyDescent="0.25">
      <c r="A1155" s="4" t="s">
        <v>1863</v>
      </c>
      <c r="B1155">
        <v>20668</v>
      </c>
    </row>
    <row r="1156" spans="1:2" x14ac:dyDescent="0.25">
      <c r="A1156" s="4" t="s">
        <v>548</v>
      </c>
      <c r="B1156">
        <v>7318</v>
      </c>
    </row>
    <row r="1157" spans="1:2" x14ac:dyDescent="0.25">
      <c r="A1157" s="4" t="s">
        <v>416</v>
      </c>
      <c r="B1157">
        <v>7318</v>
      </c>
    </row>
    <row r="1158" spans="1:2" x14ac:dyDescent="0.25">
      <c r="A1158" s="4" t="s">
        <v>256</v>
      </c>
      <c r="B1158">
        <v>1951</v>
      </c>
    </row>
    <row r="1159" spans="1:2" x14ac:dyDescent="0.25">
      <c r="A1159" s="4" t="s">
        <v>331</v>
      </c>
      <c r="B1159">
        <v>1951</v>
      </c>
    </row>
    <row r="1160" spans="1:2" x14ac:dyDescent="0.25">
      <c r="A1160" s="4" t="s">
        <v>1964</v>
      </c>
      <c r="B1160">
        <v>2031</v>
      </c>
    </row>
    <row r="1161" spans="1:2" x14ac:dyDescent="0.25">
      <c r="A1161" s="4" t="s">
        <v>2404</v>
      </c>
      <c r="B1161">
        <v>2116</v>
      </c>
    </row>
    <row r="1162" spans="1:2" x14ac:dyDescent="0.25">
      <c r="A1162" s="4" t="s">
        <v>2141</v>
      </c>
      <c r="B1162">
        <v>3366</v>
      </c>
    </row>
    <row r="1163" spans="1:2" x14ac:dyDescent="0.25">
      <c r="A1163" s="4" t="s">
        <v>2004</v>
      </c>
      <c r="B1163">
        <v>21783</v>
      </c>
    </row>
    <row r="1164" spans="1:2" x14ac:dyDescent="0.25">
      <c r="A1164" s="4" t="s">
        <v>1974</v>
      </c>
      <c r="B1164">
        <v>2602</v>
      </c>
    </row>
    <row r="1165" spans="1:2" x14ac:dyDescent="0.25">
      <c r="A1165" s="4" t="s">
        <v>2799</v>
      </c>
      <c r="B1165">
        <v>777</v>
      </c>
    </row>
    <row r="1166" spans="1:2" x14ac:dyDescent="0.25">
      <c r="A1166" s="4" t="s">
        <v>2320</v>
      </c>
      <c r="B1166">
        <v>4978</v>
      </c>
    </row>
    <row r="1167" spans="1:2" x14ac:dyDescent="0.25">
      <c r="A1167" s="4" t="s">
        <v>2016</v>
      </c>
      <c r="B1167">
        <v>41349</v>
      </c>
    </row>
    <row r="1168" spans="1:2" x14ac:dyDescent="0.25">
      <c r="A1168" s="4" t="s">
        <v>2485</v>
      </c>
      <c r="B1168">
        <v>4370</v>
      </c>
    </row>
    <row r="1169" spans="1:2" x14ac:dyDescent="0.25">
      <c r="A1169" s="4" t="s">
        <v>2186</v>
      </c>
      <c r="B1169">
        <v>1017</v>
      </c>
    </row>
    <row r="1170" spans="1:2" x14ac:dyDescent="0.25">
      <c r="A1170" s="4" t="s">
        <v>2505</v>
      </c>
      <c r="B1170">
        <v>959</v>
      </c>
    </row>
    <row r="1171" spans="1:2" x14ac:dyDescent="0.25">
      <c r="A1171" s="4" t="s">
        <v>2086</v>
      </c>
      <c r="B1171">
        <v>3233</v>
      </c>
    </row>
    <row r="1172" spans="1:2" x14ac:dyDescent="0.25">
      <c r="A1172" s="4" t="s">
        <v>2009</v>
      </c>
      <c r="B1172">
        <v>6398</v>
      </c>
    </row>
    <row r="1173" spans="1:2" x14ac:dyDescent="0.25">
      <c r="A1173" s="4" t="s">
        <v>2114</v>
      </c>
      <c r="B1173">
        <v>1772</v>
      </c>
    </row>
    <row r="1174" spans="1:2" x14ac:dyDescent="0.25">
      <c r="A1174" s="4" t="s">
        <v>2062</v>
      </c>
      <c r="B1174">
        <v>2446</v>
      </c>
    </row>
    <row r="1175" spans="1:2" x14ac:dyDescent="0.25">
      <c r="A1175" s="4" t="s">
        <v>2128</v>
      </c>
      <c r="B1175">
        <v>1716</v>
      </c>
    </row>
    <row r="1176" spans="1:2" x14ac:dyDescent="0.25">
      <c r="A1176" s="4" t="s">
        <v>2902</v>
      </c>
      <c r="B1176">
        <v>468</v>
      </c>
    </row>
    <row r="1177" spans="1:2" x14ac:dyDescent="0.25">
      <c r="A1177" s="4" t="s">
        <v>2014</v>
      </c>
      <c r="B1177">
        <v>24247</v>
      </c>
    </row>
    <row r="1178" spans="1:2" x14ac:dyDescent="0.25">
      <c r="A1178" s="4" t="s">
        <v>2649</v>
      </c>
      <c r="B1178">
        <v>3584</v>
      </c>
    </row>
    <row r="1179" spans="1:2" x14ac:dyDescent="0.25">
      <c r="A1179" s="4" t="s">
        <v>2024</v>
      </c>
      <c r="B1179">
        <v>36017</v>
      </c>
    </row>
    <row r="1180" spans="1:2" x14ac:dyDescent="0.25">
      <c r="A1180" s="4" t="s">
        <v>2880</v>
      </c>
      <c r="B1180">
        <v>6531</v>
      </c>
    </row>
    <row r="1181" spans="1:2" x14ac:dyDescent="0.25">
      <c r="A1181" s="4" t="s">
        <v>2308</v>
      </c>
      <c r="B1181">
        <v>9349</v>
      </c>
    </row>
    <row r="1182" spans="1:2" x14ac:dyDescent="0.25">
      <c r="A1182" s="4" t="s">
        <v>2084</v>
      </c>
      <c r="B1182">
        <v>46647</v>
      </c>
    </row>
    <row r="1183" spans="1:2" x14ac:dyDescent="0.25">
      <c r="A1183" s="4" t="s">
        <v>1990</v>
      </c>
      <c r="B1183">
        <v>23316</v>
      </c>
    </row>
    <row r="1184" spans="1:2" x14ac:dyDescent="0.25">
      <c r="A1184" s="4" t="s">
        <v>2271</v>
      </c>
      <c r="B1184">
        <v>3036</v>
      </c>
    </row>
    <row r="1185" spans="1:2" x14ac:dyDescent="0.25">
      <c r="A1185" s="4" t="s">
        <v>2139</v>
      </c>
      <c r="B1185">
        <v>5355</v>
      </c>
    </row>
    <row r="1186" spans="1:2" x14ac:dyDescent="0.25">
      <c r="A1186" s="4" t="s">
        <v>2373</v>
      </c>
      <c r="B1186">
        <v>9772</v>
      </c>
    </row>
    <row r="1187" spans="1:2" x14ac:dyDescent="0.25">
      <c r="A1187" s="4" t="s">
        <v>2146</v>
      </c>
      <c r="B1187">
        <v>787</v>
      </c>
    </row>
    <row r="1188" spans="1:2" x14ac:dyDescent="0.25">
      <c r="A1188" s="4" t="s">
        <v>2312</v>
      </c>
      <c r="B1188">
        <v>9331</v>
      </c>
    </row>
    <row r="1189" spans="1:2" x14ac:dyDescent="0.25">
      <c r="A1189" s="4" t="s">
        <v>2581</v>
      </c>
      <c r="B1189">
        <v>37</v>
      </c>
    </row>
    <row r="1190" spans="1:2" x14ac:dyDescent="0.25">
      <c r="A1190" s="4" t="s">
        <v>2253</v>
      </c>
      <c r="B1190">
        <v>28629</v>
      </c>
    </row>
    <row r="1191" spans="1:2" x14ac:dyDescent="0.25">
      <c r="A1191" s="4" t="s">
        <v>2243</v>
      </c>
      <c r="B1191">
        <v>4584</v>
      </c>
    </row>
    <row r="1192" spans="1:2" x14ac:dyDescent="0.25">
      <c r="A1192" s="4" t="s">
        <v>463</v>
      </c>
      <c r="B1192">
        <v>425</v>
      </c>
    </row>
    <row r="1193" spans="1:2" x14ac:dyDescent="0.25">
      <c r="A1193" s="4" t="s">
        <v>585</v>
      </c>
      <c r="B1193">
        <v>708</v>
      </c>
    </row>
    <row r="1194" spans="1:2" x14ac:dyDescent="0.25">
      <c r="A1194" s="4" t="s">
        <v>1868</v>
      </c>
      <c r="B1194">
        <v>7689</v>
      </c>
    </row>
    <row r="1195" spans="1:2" x14ac:dyDescent="0.25">
      <c r="A1195" s="4" t="s">
        <v>2375</v>
      </c>
      <c r="B1195">
        <v>18497</v>
      </c>
    </row>
    <row r="1196" spans="1:2" x14ac:dyDescent="0.25">
      <c r="A1196" s="4" t="s">
        <v>2615</v>
      </c>
      <c r="B1196">
        <v>11206</v>
      </c>
    </row>
    <row r="1197" spans="1:2" x14ac:dyDescent="0.25">
      <c r="A1197" s="4" t="s">
        <v>2541</v>
      </c>
      <c r="B1197">
        <v>124</v>
      </c>
    </row>
    <row r="1198" spans="1:2" x14ac:dyDescent="0.25">
      <c r="A1198" s="4" t="s">
        <v>2805</v>
      </c>
      <c r="B1198">
        <v>287</v>
      </c>
    </row>
    <row r="1199" spans="1:2" x14ac:dyDescent="0.25">
      <c r="A1199" s="4" t="s">
        <v>1649</v>
      </c>
      <c r="B1199">
        <v>5036</v>
      </c>
    </row>
    <row r="1200" spans="1:2" x14ac:dyDescent="0.25">
      <c r="A1200" s="4" t="s">
        <v>1497</v>
      </c>
      <c r="B1200">
        <v>15783</v>
      </c>
    </row>
    <row r="1201" spans="1:2" x14ac:dyDescent="0.25">
      <c r="A1201" s="4" t="s">
        <v>2607</v>
      </c>
      <c r="B1201">
        <v>11957</v>
      </c>
    </row>
    <row r="1202" spans="1:2" x14ac:dyDescent="0.25">
      <c r="A1202" s="4" t="s">
        <v>1654</v>
      </c>
      <c r="B1202">
        <v>8537</v>
      </c>
    </row>
    <row r="1203" spans="1:2" x14ac:dyDescent="0.25">
      <c r="A1203" s="4" t="s">
        <v>1634</v>
      </c>
      <c r="B1203">
        <v>93</v>
      </c>
    </row>
    <row r="1204" spans="1:2" x14ac:dyDescent="0.25">
      <c r="A1204" s="4" t="s">
        <v>953</v>
      </c>
      <c r="B1204">
        <v>2646</v>
      </c>
    </row>
    <row r="1205" spans="1:2" x14ac:dyDescent="0.25">
      <c r="A1205" s="4" t="s">
        <v>1117</v>
      </c>
      <c r="B1205">
        <v>1454</v>
      </c>
    </row>
    <row r="1206" spans="1:2" x14ac:dyDescent="0.25">
      <c r="A1206" s="4" t="s">
        <v>430</v>
      </c>
      <c r="B1206">
        <v>3231</v>
      </c>
    </row>
    <row r="1207" spans="1:2" x14ac:dyDescent="0.25">
      <c r="A1207" s="4" t="s">
        <v>2557</v>
      </c>
      <c r="B1207">
        <v>3065</v>
      </c>
    </row>
    <row r="1208" spans="1:2" x14ac:dyDescent="0.25">
      <c r="A1208" s="4" t="s">
        <v>47</v>
      </c>
      <c r="B1208">
        <v>87988</v>
      </c>
    </row>
    <row r="1209" spans="1:2" x14ac:dyDescent="0.25">
      <c r="A1209" s="4" t="s">
        <v>12</v>
      </c>
      <c r="B1209">
        <v>131981</v>
      </c>
    </row>
    <row r="1210" spans="1:2" x14ac:dyDescent="0.25">
      <c r="A1210" s="4" t="s">
        <v>29</v>
      </c>
      <c r="B1210">
        <v>87988</v>
      </c>
    </row>
    <row r="1211" spans="1:2" x14ac:dyDescent="0.25">
      <c r="A1211" s="4" t="s">
        <v>123</v>
      </c>
      <c r="B1211">
        <v>628</v>
      </c>
    </row>
    <row r="1212" spans="1:2" x14ac:dyDescent="0.25">
      <c r="A1212" s="4" t="s">
        <v>67</v>
      </c>
      <c r="B1212">
        <v>5532</v>
      </c>
    </row>
    <row r="1213" spans="1:2" x14ac:dyDescent="0.25">
      <c r="A1213" s="4" t="s">
        <v>846</v>
      </c>
      <c r="B1213">
        <v>1786</v>
      </c>
    </row>
    <row r="1214" spans="1:2" x14ac:dyDescent="0.25">
      <c r="A1214" s="4" t="s">
        <v>312</v>
      </c>
      <c r="B1214">
        <v>919</v>
      </c>
    </row>
    <row r="1215" spans="1:2" x14ac:dyDescent="0.25">
      <c r="A1215" s="4" t="s">
        <v>346</v>
      </c>
      <c r="B1215">
        <v>57</v>
      </c>
    </row>
    <row r="1216" spans="1:2" x14ac:dyDescent="0.25">
      <c r="A1216" s="4" t="s">
        <v>75</v>
      </c>
      <c r="B1216">
        <v>3867</v>
      </c>
    </row>
    <row r="1217" spans="1:2" x14ac:dyDescent="0.25">
      <c r="A1217" s="4" t="s">
        <v>504</v>
      </c>
      <c r="B1217">
        <v>1423</v>
      </c>
    </row>
    <row r="1218" spans="1:2" x14ac:dyDescent="0.25">
      <c r="A1218" s="4" t="s">
        <v>168</v>
      </c>
      <c r="B1218">
        <v>4269</v>
      </c>
    </row>
    <row r="1219" spans="1:2" x14ac:dyDescent="0.25">
      <c r="A1219" s="4" t="s">
        <v>364</v>
      </c>
      <c r="B1219">
        <v>1423</v>
      </c>
    </row>
    <row r="1220" spans="1:2" x14ac:dyDescent="0.25">
      <c r="A1220" s="4" t="s">
        <v>1138</v>
      </c>
      <c r="B1220">
        <v>3156</v>
      </c>
    </row>
    <row r="1221" spans="1:2" x14ac:dyDescent="0.25">
      <c r="A1221" s="4" t="s">
        <v>856</v>
      </c>
      <c r="B1221">
        <v>37356</v>
      </c>
    </row>
    <row r="1222" spans="1:2" x14ac:dyDescent="0.25">
      <c r="A1222" s="4" t="s">
        <v>166</v>
      </c>
      <c r="B1222">
        <v>1806</v>
      </c>
    </row>
    <row r="1223" spans="1:2" x14ac:dyDescent="0.25">
      <c r="A1223" s="4" t="s">
        <v>900</v>
      </c>
      <c r="B1223">
        <v>7222</v>
      </c>
    </row>
    <row r="1224" spans="1:2" x14ac:dyDescent="0.25">
      <c r="A1224" s="4" t="s">
        <v>848</v>
      </c>
      <c r="B1224">
        <v>7222</v>
      </c>
    </row>
    <row r="1225" spans="1:2" x14ac:dyDescent="0.25">
      <c r="A1225" s="4" t="s">
        <v>518</v>
      </c>
      <c r="B1225">
        <v>29746</v>
      </c>
    </row>
    <row r="1226" spans="1:2" x14ac:dyDescent="0.25">
      <c r="A1226" s="4" t="s">
        <v>141</v>
      </c>
      <c r="B1226">
        <v>59492</v>
      </c>
    </row>
    <row r="1227" spans="1:2" x14ac:dyDescent="0.25">
      <c r="A1227" s="4" t="s">
        <v>614</v>
      </c>
      <c r="B1227">
        <v>14896</v>
      </c>
    </row>
    <row r="1228" spans="1:2" x14ac:dyDescent="0.25">
      <c r="A1228" s="4" t="s">
        <v>392</v>
      </c>
      <c r="B1228">
        <v>13552</v>
      </c>
    </row>
    <row r="1229" spans="1:2" x14ac:dyDescent="0.25">
      <c r="A1229" s="4" t="s">
        <v>386</v>
      </c>
      <c r="B1229">
        <v>13552</v>
      </c>
    </row>
    <row r="1230" spans="1:2" x14ac:dyDescent="0.25">
      <c r="A1230" s="4" t="s">
        <v>444</v>
      </c>
      <c r="B1230">
        <v>74977</v>
      </c>
    </row>
    <row r="1231" spans="1:2" x14ac:dyDescent="0.25">
      <c r="A1231" s="4" t="s">
        <v>93</v>
      </c>
      <c r="B1231">
        <v>215373</v>
      </c>
    </row>
    <row r="1232" spans="1:2" x14ac:dyDescent="0.25">
      <c r="A1232" s="4" t="s">
        <v>73</v>
      </c>
      <c r="B1232">
        <v>149952</v>
      </c>
    </row>
    <row r="1233" spans="1:2" x14ac:dyDescent="0.25">
      <c r="A1233" s="4" t="s">
        <v>85</v>
      </c>
      <c r="B1233">
        <v>40656</v>
      </c>
    </row>
    <row r="1234" spans="1:2" x14ac:dyDescent="0.25">
      <c r="A1234" s="4" t="s">
        <v>310</v>
      </c>
      <c r="B1234">
        <v>5492</v>
      </c>
    </row>
    <row r="1235" spans="1:2" x14ac:dyDescent="0.25">
      <c r="A1235" s="4" t="s">
        <v>118</v>
      </c>
      <c r="B1235">
        <v>24564</v>
      </c>
    </row>
    <row r="1236" spans="1:2" x14ac:dyDescent="0.25">
      <c r="A1236" s="4" t="s">
        <v>286</v>
      </c>
      <c r="B1236">
        <v>42301</v>
      </c>
    </row>
    <row r="1237" spans="1:2" x14ac:dyDescent="0.25">
      <c r="A1237" s="4" t="s">
        <v>112</v>
      </c>
      <c r="B1237">
        <v>185190</v>
      </c>
    </row>
    <row r="1238" spans="1:2" x14ac:dyDescent="0.25">
      <c r="A1238" s="4" t="s">
        <v>116</v>
      </c>
      <c r="B1238">
        <v>92595</v>
      </c>
    </row>
    <row r="1239" spans="1:2" x14ac:dyDescent="0.25">
      <c r="A1239" s="4" t="s">
        <v>2421</v>
      </c>
      <c r="B1239">
        <v>780</v>
      </c>
    </row>
    <row r="1240" spans="1:2" x14ac:dyDescent="0.25">
      <c r="A1240" s="4" t="s">
        <v>559</v>
      </c>
      <c r="B1240">
        <v>35877</v>
      </c>
    </row>
    <row r="1241" spans="1:2" x14ac:dyDescent="0.25">
      <c r="A1241" s="4" t="s">
        <v>2854</v>
      </c>
      <c r="B1241">
        <v>5873</v>
      </c>
    </row>
    <row r="1242" spans="1:2" x14ac:dyDescent="0.25">
      <c r="A1242" s="6" t="s">
        <v>35</v>
      </c>
      <c r="B1242" s="11">
        <v>853945</v>
      </c>
    </row>
    <row r="1243" spans="1:2" x14ac:dyDescent="0.25">
      <c r="A1243" s="4" t="s">
        <v>605</v>
      </c>
      <c r="B1243">
        <v>5451</v>
      </c>
    </row>
    <row r="1244" spans="1:2" x14ac:dyDescent="0.25">
      <c r="A1244" s="4" t="s">
        <v>388</v>
      </c>
      <c r="B1244">
        <v>5451</v>
      </c>
    </row>
    <row r="1245" spans="1:2" x14ac:dyDescent="0.25">
      <c r="A1245" s="4" t="s">
        <v>340</v>
      </c>
      <c r="B1245">
        <v>3565</v>
      </c>
    </row>
    <row r="1246" spans="1:2" x14ac:dyDescent="0.25">
      <c r="A1246" s="4" t="s">
        <v>2643</v>
      </c>
      <c r="B1246">
        <v>11935</v>
      </c>
    </row>
    <row r="1247" spans="1:2" x14ac:dyDescent="0.25">
      <c r="A1247" s="4" t="s">
        <v>266</v>
      </c>
      <c r="B1247">
        <v>28638</v>
      </c>
    </row>
    <row r="1248" spans="1:2" x14ac:dyDescent="0.25">
      <c r="A1248" s="4" t="s">
        <v>482</v>
      </c>
      <c r="B1248">
        <v>25177</v>
      </c>
    </row>
    <row r="1249" spans="1:2" x14ac:dyDescent="0.25">
      <c r="A1249" s="4" t="s">
        <v>274</v>
      </c>
      <c r="B1249">
        <v>69538</v>
      </c>
    </row>
    <row r="1250" spans="1:2" x14ac:dyDescent="0.25">
      <c r="A1250" s="4" t="s">
        <v>268</v>
      </c>
      <c r="B1250">
        <v>12835</v>
      </c>
    </row>
    <row r="1251" spans="1:2" x14ac:dyDescent="0.25">
      <c r="A1251" s="4" t="s">
        <v>678</v>
      </c>
      <c r="B1251">
        <v>3518</v>
      </c>
    </row>
    <row r="1252" spans="1:2" x14ac:dyDescent="0.25">
      <c r="A1252" s="4" t="s">
        <v>608</v>
      </c>
      <c r="B1252">
        <v>1029</v>
      </c>
    </row>
    <row r="1253" spans="1:2" x14ac:dyDescent="0.25">
      <c r="A1253" s="4" t="s">
        <v>544</v>
      </c>
      <c r="B1253">
        <v>8714</v>
      </c>
    </row>
    <row r="1254" spans="1:2" x14ac:dyDescent="0.25">
      <c r="A1254" s="4" t="s">
        <v>652</v>
      </c>
      <c r="B1254">
        <v>265</v>
      </c>
    </row>
    <row r="1255" spans="1:2" x14ac:dyDescent="0.25">
      <c r="A1255" s="4" t="s">
        <v>591</v>
      </c>
    </row>
    <row r="1256" spans="1:2" x14ac:dyDescent="0.25">
      <c r="A1256" s="4" t="s">
        <v>581</v>
      </c>
      <c r="B1256">
        <v>51</v>
      </c>
    </row>
    <row r="1257" spans="1:2" x14ac:dyDescent="0.25">
      <c r="A1257" s="4" t="s">
        <v>1958</v>
      </c>
      <c r="B1257">
        <v>18543</v>
      </c>
    </row>
    <row r="1258" spans="1:2" x14ac:dyDescent="0.25">
      <c r="A1258" s="4" t="s">
        <v>1492</v>
      </c>
      <c r="B1258">
        <v>23</v>
      </c>
    </row>
    <row r="1259" spans="1:2" x14ac:dyDescent="0.25">
      <c r="A1259" s="4" t="s">
        <v>154</v>
      </c>
      <c r="B1259">
        <v>60158</v>
      </c>
    </row>
    <row r="1260" spans="1:2" x14ac:dyDescent="0.25">
      <c r="A1260" s="4" t="s">
        <v>446</v>
      </c>
      <c r="B1260">
        <v>8583</v>
      </c>
    </row>
    <row r="1261" spans="1:2" x14ac:dyDescent="0.25">
      <c r="A1261" s="4" t="s">
        <v>542</v>
      </c>
      <c r="B1261">
        <v>34540</v>
      </c>
    </row>
    <row r="1262" spans="1:2" x14ac:dyDescent="0.25">
      <c r="A1262" s="4" t="s">
        <v>402</v>
      </c>
      <c r="B1262">
        <v>178817</v>
      </c>
    </row>
    <row r="1263" spans="1:2" x14ac:dyDescent="0.25">
      <c r="A1263" s="4" t="s">
        <v>390</v>
      </c>
      <c r="B1263">
        <v>10911</v>
      </c>
    </row>
    <row r="1264" spans="1:2" x14ac:dyDescent="0.25">
      <c r="A1264" s="4" t="s">
        <v>218</v>
      </c>
      <c r="B1264">
        <v>6547</v>
      </c>
    </row>
    <row r="1265" spans="1:2" x14ac:dyDescent="0.25">
      <c r="A1265" s="4" t="s">
        <v>1421</v>
      </c>
      <c r="B1265">
        <v>1087</v>
      </c>
    </row>
    <row r="1266" spans="1:2" x14ac:dyDescent="0.25">
      <c r="A1266" s="4" t="s">
        <v>1425</v>
      </c>
      <c r="B1266">
        <v>401</v>
      </c>
    </row>
    <row r="1267" spans="1:2" x14ac:dyDescent="0.25">
      <c r="A1267" s="4" t="s">
        <v>145</v>
      </c>
      <c r="B1267">
        <v>426973</v>
      </c>
    </row>
    <row r="1268" spans="1:2" x14ac:dyDescent="0.25">
      <c r="A1268" s="4" t="s">
        <v>107</v>
      </c>
      <c r="B1268">
        <v>426973</v>
      </c>
    </row>
    <row r="1269" spans="1:2" x14ac:dyDescent="0.25">
      <c r="A1269" s="4" t="s">
        <v>456</v>
      </c>
      <c r="B1269">
        <v>18872</v>
      </c>
    </row>
    <row r="1270" spans="1:2" x14ac:dyDescent="0.25">
      <c r="A1270" s="4" t="s">
        <v>2543</v>
      </c>
      <c r="B1270">
        <v>618</v>
      </c>
    </row>
    <row r="1271" spans="1:2" x14ac:dyDescent="0.25">
      <c r="A1271" s="4" t="s">
        <v>2629</v>
      </c>
      <c r="B1271">
        <v>97</v>
      </c>
    </row>
    <row r="1272" spans="1:2" x14ac:dyDescent="0.25">
      <c r="A1272" s="4" t="s">
        <v>2109</v>
      </c>
      <c r="B1272">
        <v>111</v>
      </c>
    </row>
    <row r="1273" spans="1:2" x14ac:dyDescent="0.25">
      <c r="A1273" s="4" t="s">
        <v>1134</v>
      </c>
      <c r="B1273">
        <v>14</v>
      </c>
    </row>
    <row r="1274" spans="1:2" x14ac:dyDescent="0.25">
      <c r="A1274" s="4" t="s">
        <v>501</v>
      </c>
      <c r="B1274">
        <v>12091</v>
      </c>
    </row>
    <row r="1275" spans="1:2" x14ac:dyDescent="0.25">
      <c r="A1275" s="4" t="s">
        <v>2071</v>
      </c>
      <c r="B1275">
        <v>119</v>
      </c>
    </row>
    <row r="1276" spans="1:2" x14ac:dyDescent="0.25">
      <c r="A1276" s="4" t="s">
        <v>635</v>
      </c>
      <c r="B1276">
        <v>2165</v>
      </c>
    </row>
    <row r="1277" spans="1:2" x14ac:dyDescent="0.25">
      <c r="A1277" s="4" t="s">
        <v>1820</v>
      </c>
      <c r="B1277">
        <v>30355</v>
      </c>
    </row>
    <row r="1278" spans="1:2" x14ac:dyDescent="0.25">
      <c r="A1278" s="4" t="s">
        <v>2509</v>
      </c>
      <c r="B1278">
        <v>3973</v>
      </c>
    </row>
    <row r="1279" spans="1:2" x14ac:dyDescent="0.25">
      <c r="A1279" s="4" t="s">
        <v>2332</v>
      </c>
      <c r="B1279">
        <v>1067</v>
      </c>
    </row>
    <row r="1280" spans="1:2" x14ac:dyDescent="0.25">
      <c r="A1280" s="4" t="s">
        <v>2886</v>
      </c>
      <c r="B1280">
        <v>2283</v>
      </c>
    </row>
    <row r="1281" spans="1:2" x14ac:dyDescent="0.25">
      <c r="A1281" s="4" t="s">
        <v>2460</v>
      </c>
      <c r="B1281">
        <v>2449</v>
      </c>
    </row>
    <row r="1282" spans="1:2" x14ac:dyDescent="0.25">
      <c r="A1282" s="4" t="s">
        <v>684</v>
      </c>
      <c r="B1282">
        <v>136</v>
      </c>
    </row>
    <row r="1283" spans="1:2" x14ac:dyDescent="0.25">
      <c r="A1283" s="4" t="s">
        <v>135</v>
      </c>
      <c r="B1283">
        <v>2201</v>
      </c>
    </row>
    <row r="1284" spans="1:2" x14ac:dyDescent="0.25">
      <c r="A1284" s="4" t="s">
        <v>308</v>
      </c>
      <c r="B1284">
        <v>1383</v>
      </c>
    </row>
    <row r="1285" spans="1:2" x14ac:dyDescent="0.25">
      <c r="A1285" s="4" t="s">
        <v>686</v>
      </c>
      <c r="B1285">
        <v>301</v>
      </c>
    </row>
    <row r="1286" spans="1:2" x14ac:dyDescent="0.25">
      <c r="A1286" s="4" t="s">
        <v>575</v>
      </c>
      <c r="B1286">
        <v>3300</v>
      </c>
    </row>
    <row r="1287" spans="1:2" x14ac:dyDescent="0.25">
      <c r="A1287" s="4" t="s">
        <v>1603</v>
      </c>
      <c r="B1287">
        <v>11213</v>
      </c>
    </row>
    <row r="1288" spans="1:2" x14ac:dyDescent="0.25">
      <c r="A1288" s="4" t="s">
        <v>1398</v>
      </c>
      <c r="B1288">
        <v>21010</v>
      </c>
    </row>
    <row r="1289" spans="1:2" x14ac:dyDescent="0.25">
      <c r="A1289" s="4" t="s">
        <v>1538</v>
      </c>
      <c r="B1289">
        <v>11330</v>
      </c>
    </row>
    <row r="1290" spans="1:2" x14ac:dyDescent="0.25">
      <c r="A1290" s="4" t="s">
        <v>1779</v>
      </c>
      <c r="B1290">
        <v>9701</v>
      </c>
    </row>
    <row r="1291" spans="1:2" x14ac:dyDescent="0.25">
      <c r="A1291" s="4" t="s">
        <v>1450</v>
      </c>
      <c r="B1291">
        <v>9940</v>
      </c>
    </row>
    <row r="1292" spans="1:2" x14ac:dyDescent="0.25">
      <c r="A1292" s="4" t="s">
        <v>666</v>
      </c>
      <c r="B1292">
        <v>171</v>
      </c>
    </row>
    <row r="1293" spans="1:2" x14ac:dyDescent="0.25">
      <c r="A1293" s="4" t="s">
        <v>2143</v>
      </c>
      <c r="B1293">
        <v>1017</v>
      </c>
    </row>
    <row r="1294" spans="1:2" x14ac:dyDescent="0.25">
      <c r="A1294" s="4" t="s">
        <v>2839</v>
      </c>
      <c r="B1294">
        <v>534</v>
      </c>
    </row>
    <row r="1295" spans="1:2" x14ac:dyDescent="0.25">
      <c r="A1295" s="4" t="s">
        <v>2768</v>
      </c>
      <c r="B1295">
        <v>55</v>
      </c>
    </row>
    <row r="1296" spans="1:2" x14ac:dyDescent="0.25">
      <c r="A1296" s="4" t="s">
        <v>2740</v>
      </c>
      <c r="B1296">
        <v>290</v>
      </c>
    </row>
    <row r="1297" spans="1:2" x14ac:dyDescent="0.25">
      <c r="A1297" s="4" t="s">
        <v>2053</v>
      </c>
      <c r="B1297">
        <v>14368</v>
      </c>
    </row>
    <row r="1298" spans="1:2" x14ac:dyDescent="0.25">
      <c r="A1298" s="4" t="s">
        <v>2366</v>
      </c>
      <c r="B1298">
        <v>8873</v>
      </c>
    </row>
    <row r="1299" spans="1:2" x14ac:dyDescent="0.25">
      <c r="A1299" s="4" t="s">
        <v>2042</v>
      </c>
      <c r="B1299">
        <v>900</v>
      </c>
    </row>
    <row r="1300" spans="1:2" x14ac:dyDescent="0.25">
      <c r="A1300" s="4" t="s">
        <v>2638</v>
      </c>
      <c r="B1300">
        <v>2288</v>
      </c>
    </row>
    <row r="1301" spans="1:2" x14ac:dyDescent="0.25">
      <c r="A1301" s="4" t="s">
        <v>2787</v>
      </c>
      <c r="B1301">
        <v>168</v>
      </c>
    </row>
    <row r="1302" spans="1:2" x14ac:dyDescent="0.25">
      <c r="A1302" s="4" t="s">
        <v>2060</v>
      </c>
      <c r="B1302">
        <v>2891</v>
      </c>
    </row>
    <row r="1303" spans="1:2" x14ac:dyDescent="0.25">
      <c r="A1303" s="4" t="s">
        <v>2635</v>
      </c>
      <c r="B1303">
        <v>557</v>
      </c>
    </row>
    <row r="1304" spans="1:2" x14ac:dyDescent="0.25">
      <c r="A1304" s="4" t="s">
        <v>480</v>
      </c>
      <c r="B1304">
        <v>14184</v>
      </c>
    </row>
    <row r="1305" spans="1:2" x14ac:dyDescent="0.25">
      <c r="A1305" s="4" t="s">
        <v>778</v>
      </c>
      <c r="B1305">
        <v>14185</v>
      </c>
    </row>
    <row r="1306" spans="1:2" x14ac:dyDescent="0.25">
      <c r="A1306" s="4" t="s">
        <v>2456</v>
      </c>
      <c r="B1306">
        <v>3552</v>
      </c>
    </row>
    <row r="1307" spans="1:2" x14ac:dyDescent="0.25">
      <c r="A1307" s="4" t="s">
        <v>2283</v>
      </c>
      <c r="B1307">
        <v>3242</v>
      </c>
    </row>
    <row r="1308" spans="1:2" x14ac:dyDescent="0.25">
      <c r="A1308" s="4" t="s">
        <v>2413</v>
      </c>
      <c r="B1308">
        <v>3842</v>
      </c>
    </row>
    <row r="1309" spans="1:2" x14ac:dyDescent="0.25">
      <c r="A1309" s="4" t="s">
        <v>2267</v>
      </c>
      <c r="B1309">
        <v>185</v>
      </c>
    </row>
    <row r="1310" spans="1:2" x14ac:dyDescent="0.25">
      <c r="A1310" s="4" t="s">
        <v>2829</v>
      </c>
      <c r="B1310">
        <v>133</v>
      </c>
    </row>
    <row r="1311" spans="1:2" x14ac:dyDescent="0.25">
      <c r="A1311" s="4" t="s">
        <v>2553</v>
      </c>
      <c r="B1311">
        <v>5911</v>
      </c>
    </row>
    <row r="1312" spans="1:2" x14ac:dyDescent="0.25">
      <c r="A1312" s="4" t="s">
        <v>1366</v>
      </c>
      <c r="B1312">
        <v>2014</v>
      </c>
    </row>
    <row r="1313" spans="1:2" x14ac:dyDescent="0.25">
      <c r="A1313" s="4" t="s">
        <v>356</v>
      </c>
      <c r="B1313">
        <v>1611</v>
      </c>
    </row>
    <row r="1314" spans="1:2" x14ac:dyDescent="0.25">
      <c r="A1314" s="4" t="s">
        <v>149</v>
      </c>
      <c r="B1314">
        <v>457</v>
      </c>
    </row>
    <row r="1315" spans="1:2" x14ac:dyDescent="0.25">
      <c r="A1315" s="4" t="s">
        <v>61</v>
      </c>
      <c r="B1315">
        <v>4703</v>
      </c>
    </row>
    <row r="1316" spans="1:2" x14ac:dyDescent="0.25">
      <c r="A1316" s="4" t="s">
        <v>362</v>
      </c>
      <c r="B1316">
        <v>4703</v>
      </c>
    </row>
    <row r="1317" spans="1:2" x14ac:dyDescent="0.25">
      <c r="A1317" s="4" t="s">
        <v>567</v>
      </c>
      <c r="B1317">
        <v>1611</v>
      </c>
    </row>
    <row r="1318" spans="1:2" x14ac:dyDescent="0.25">
      <c r="A1318" s="4" t="s">
        <v>188</v>
      </c>
      <c r="B1318">
        <v>4703</v>
      </c>
    </row>
    <row r="1319" spans="1:2" x14ac:dyDescent="0.25">
      <c r="A1319" s="4" t="s">
        <v>277</v>
      </c>
      <c r="B1319">
        <v>4703</v>
      </c>
    </row>
    <row r="1320" spans="1:2" x14ac:dyDescent="0.25">
      <c r="A1320" s="4" t="s">
        <v>555</v>
      </c>
      <c r="B1320">
        <v>4702</v>
      </c>
    </row>
    <row r="1321" spans="1:2" x14ac:dyDescent="0.25">
      <c r="A1321" s="4" t="s">
        <v>2791</v>
      </c>
      <c r="B1321">
        <v>4074</v>
      </c>
    </row>
    <row r="1322" spans="1:2" x14ac:dyDescent="0.25">
      <c r="A1322" s="4" t="s">
        <v>495</v>
      </c>
      <c r="B1322">
        <v>431</v>
      </c>
    </row>
    <row r="1323" spans="1:2" x14ac:dyDescent="0.25">
      <c r="A1323" s="4" t="s">
        <v>619</v>
      </c>
      <c r="B1323">
        <v>214</v>
      </c>
    </row>
    <row r="1324" spans="1:2" x14ac:dyDescent="0.25">
      <c r="A1324" s="4" t="s">
        <v>662</v>
      </c>
      <c r="B1324">
        <v>227</v>
      </c>
    </row>
    <row r="1325" spans="1:2" x14ac:dyDescent="0.25">
      <c r="A1325" s="4" t="s">
        <v>526</v>
      </c>
      <c r="B1325">
        <v>185</v>
      </c>
    </row>
    <row r="1326" spans="1:2" x14ac:dyDescent="0.25">
      <c r="A1326" s="4" t="s">
        <v>442</v>
      </c>
      <c r="B1326">
        <v>197</v>
      </c>
    </row>
    <row r="1327" spans="1:2" x14ac:dyDescent="0.25">
      <c r="A1327" s="4" t="s">
        <v>272</v>
      </c>
      <c r="B1327">
        <v>284</v>
      </c>
    </row>
    <row r="1328" spans="1:2" x14ac:dyDescent="0.25">
      <c r="A1328" s="4" t="s">
        <v>329</v>
      </c>
      <c r="B1328">
        <v>12</v>
      </c>
    </row>
    <row r="1329" spans="1:2" x14ac:dyDescent="0.25">
      <c r="A1329" s="4" t="s">
        <v>338</v>
      </c>
      <c r="B1329">
        <v>254</v>
      </c>
    </row>
    <row r="1330" spans="1:2" x14ac:dyDescent="0.25">
      <c r="A1330" s="4" t="s">
        <v>109</v>
      </c>
      <c r="B1330">
        <v>493</v>
      </c>
    </row>
    <row r="1331" spans="1:2" x14ac:dyDescent="0.25">
      <c r="A1331" s="4" t="s">
        <v>524</v>
      </c>
      <c r="B1331">
        <v>323</v>
      </c>
    </row>
    <row r="1332" spans="1:2" x14ac:dyDescent="0.25">
      <c r="A1332" s="4" t="s">
        <v>378</v>
      </c>
      <c r="B1332">
        <v>576</v>
      </c>
    </row>
    <row r="1333" spans="1:2" x14ac:dyDescent="0.25">
      <c r="A1333" s="4" t="s">
        <v>550</v>
      </c>
      <c r="B1333">
        <v>103</v>
      </c>
    </row>
    <row r="1334" spans="1:2" x14ac:dyDescent="0.25">
      <c r="A1334" s="4" t="s">
        <v>2890</v>
      </c>
      <c r="B1334">
        <v>113</v>
      </c>
    </row>
    <row r="1335" spans="1:2" x14ac:dyDescent="0.25">
      <c r="A1335" s="4" t="s">
        <v>1206</v>
      </c>
      <c r="B1335">
        <v>14778</v>
      </c>
    </row>
    <row r="1336" spans="1:2" x14ac:dyDescent="0.25">
      <c r="A1336" s="4" t="s">
        <v>1597</v>
      </c>
      <c r="B1336">
        <v>7429</v>
      </c>
    </row>
    <row r="1337" spans="1:2" x14ac:dyDescent="0.25">
      <c r="A1337" s="4" t="s">
        <v>1090</v>
      </c>
      <c r="B1337">
        <v>412</v>
      </c>
    </row>
    <row r="1338" spans="1:2" x14ac:dyDescent="0.25">
      <c r="A1338" s="4" t="s">
        <v>292</v>
      </c>
      <c r="B1338">
        <v>3664</v>
      </c>
    </row>
    <row r="1339" spans="1:2" x14ac:dyDescent="0.25">
      <c r="A1339" s="4" t="s">
        <v>2547</v>
      </c>
      <c r="B1339">
        <v>15</v>
      </c>
    </row>
    <row r="1340" spans="1:2" x14ac:dyDescent="0.25">
      <c r="A1340" s="4" t="s">
        <v>2262</v>
      </c>
      <c r="B1340">
        <v>11</v>
      </c>
    </row>
    <row r="1341" spans="1:2" x14ac:dyDescent="0.25">
      <c r="A1341" s="4" t="s">
        <v>2911</v>
      </c>
      <c r="B1341">
        <v>26766377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AE5E0-82BF-4CC5-9129-25C592FC1871}">
  <dimension ref="A3:D237"/>
  <sheetViews>
    <sheetView topLeftCell="A187" zoomScale="78" zoomScaleNormal="338" workbookViewId="0">
      <selection activeCell="E211" sqref="E211"/>
    </sheetView>
  </sheetViews>
  <sheetFormatPr defaultRowHeight="15.75" x14ac:dyDescent="0.25"/>
  <cols>
    <col min="1" max="1" width="119.25" bestFit="1" customWidth="1"/>
    <col min="2" max="2" width="21" bestFit="1" customWidth="1"/>
    <col min="3" max="3" width="18.375" bestFit="1" customWidth="1"/>
    <col min="4" max="4" width="11.875" customWidth="1"/>
  </cols>
  <sheetData>
    <row r="3" spans="1:4" x14ac:dyDescent="0.25">
      <c r="A3" s="3" t="s">
        <v>2921</v>
      </c>
      <c r="B3" t="s">
        <v>2913</v>
      </c>
      <c r="C3" t="s">
        <v>2920</v>
      </c>
      <c r="D3" t="s">
        <v>2924</v>
      </c>
    </row>
    <row r="4" spans="1:4" x14ac:dyDescent="0.25">
      <c r="A4" s="4" t="s">
        <v>2260</v>
      </c>
      <c r="B4">
        <v>2339</v>
      </c>
      <c r="C4">
        <v>1</v>
      </c>
      <c r="D4">
        <f>B4/C4</f>
        <v>2339</v>
      </c>
    </row>
    <row r="5" spans="1:4" x14ac:dyDescent="0.25">
      <c r="A5" s="4" t="s">
        <v>1341</v>
      </c>
      <c r="B5">
        <v>443</v>
      </c>
      <c r="C5">
        <v>2</v>
      </c>
      <c r="D5">
        <f>B5/C5</f>
        <v>221.5</v>
      </c>
    </row>
    <row r="6" spans="1:4" x14ac:dyDescent="0.25">
      <c r="A6" s="4" t="s">
        <v>1745</v>
      </c>
      <c r="B6">
        <v>649</v>
      </c>
      <c r="C6">
        <v>1</v>
      </c>
      <c r="D6">
        <f>B6/C6</f>
        <v>649</v>
      </c>
    </row>
    <row r="7" spans="1:4" x14ac:dyDescent="0.25">
      <c r="A7" s="4" t="s">
        <v>1437</v>
      </c>
      <c r="B7">
        <v>1148</v>
      </c>
      <c r="C7">
        <v>2</v>
      </c>
      <c r="D7">
        <f t="shared" ref="D7:D70" si="0">B7/C7</f>
        <v>574</v>
      </c>
    </row>
    <row r="8" spans="1:4" x14ac:dyDescent="0.25">
      <c r="A8" s="4" t="s">
        <v>1630</v>
      </c>
      <c r="B8">
        <v>1498</v>
      </c>
      <c r="C8">
        <v>2</v>
      </c>
      <c r="D8">
        <f t="shared" si="0"/>
        <v>749</v>
      </c>
    </row>
    <row r="9" spans="1:4" x14ac:dyDescent="0.25">
      <c r="A9" s="4" t="s">
        <v>1534</v>
      </c>
      <c r="B9">
        <v>3880</v>
      </c>
      <c r="C9">
        <v>2</v>
      </c>
      <c r="D9">
        <f t="shared" si="0"/>
        <v>1940</v>
      </c>
    </row>
    <row r="10" spans="1:4" x14ac:dyDescent="0.25">
      <c r="A10" s="4" t="s">
        <v>837</v>
      </c>
      <c r="B10">
        <v>297</v>
      </c>
      <c r="C10">
        <v>3</v>
      </c>
      <c r="D10">
        <f t="shared" si="0"/>
        <v>99</v>
      </c>
    </row>
    <row r="11" spans="1:4" x14ac:dyDescent="0.25">
      <c r="A11" s="4" t="s">
        <v>483</v>
      </c>
      <c r="B11">
        <v>499</v>
      </c>
      <c r="C11">
        <v>1</v>
      </c>
      <c r="D11">
        <f t="shared" si="0"/>
        <v>499</v>
      </c>
    </row>
    <row r="12" spans="1:4" x14ac:dyDescent="0.25">
      <c r="A12" s="4" t="s">
        <v>1482</v>
      </c>
      <c r="B12">
        <v>525</v>
      </c>
      <c r="C12">
        <v>2</v>
      </c>
      <c r="D12">
        <f t="shared" si="0"/>
        <v>262.5</v>
      </c>
    </row>
    <row r="13" spans="1:4" x14ac:dyDescent="0.25">
      <c r="A13" s="4" t="s">
        <v>1732</v>
      </c>
      <c r="B13">
        <v>349</v>
      </c>
      <c r="C13">
        <v>1</v>
      </c>
      <c r="D13">
        <f t="shared" si="0"/>
        <v>349</v>
      </c>
    </row>
    <row r="14" spans="1:4" x14ac:dyDescent="0.25">
      <c r="A14" s="4" t="s">
        <v>10</v>
      </c>
      <c r="B14">
        <v>84048.62</v>
      </c>
      <c r="C14">
        <v>233</v>
      </c>
      <c r="D14">
        <f t="shared" si="0"/>
        <v>360.72369098712443</v>
      </c>
    </row>
    <row r="15" spans="1:4" x14ac:dyDescent="0.25">
      <c r="A15" s="4" t="s">
        <v>1272</v>
      </c>
      <c r="B15">
        <v>895</v>
      </c>
      <c r="C15">
        <v>3</v>
      </c>
      <c r="D15">
        <f t="shared" si="0"/>
        <v>298.33333333333331</v>
      </c>
    </row>
    <row r="16" spans="1:4" x14ac:dyDescent="0.25">
      <c r="A16" s="4" t="s">
        <v>1929</v>
      </c>
      <c r="B16">
        <v>199</v>
      </c>
      <c r="C16">
        <v>1</v>
      </c>
      <c r="D16">
        <f t="shared" si="0"/>
        <v>199</v>
      </c>
    </row>
    <row r="17" spans="1:4" x14ac:dyDescent="0.25">
      <c r="A17" s="4" t="s">
        <v>1164</v>
      </c>
      <c r="B17">
        <v>6268</v>
      </c>
      <c r="C17">
        <v>11</v>
      </c>
      <c r="D17">
        <f t="shared" si="0"/>
        <v>569.81818181818187</v>
      </c>
    </row>
    <row r="18" spans="1:4" x14ac:dyDescent="0.25">
      <c r="A18" s="4" t="s">
        <v>1250</v>
      </c>
      <c r="B18">
        <v>154</v>
      </c>
      <c r="C18">
        <v>2</v>
      </c>
      <c r="D18">
        <f t="shared" si="0"/>
        <v>77</v>
      </c>
    </row>
    <row r="19" spans="1:4" x14ac:dyDescent="0.25">
      <c r="A19" s="4" t="s">
        <v>1269</v>
      </c>
      <c r="B19">
        <v>2949</v>
      </c>
      <c r="C19">
        <v>8</v>
      </c>
      <c r="D19">
        <f t="shared" si="0"/>
        <v>368.625</v>
      </c>
    </row>
    <row r="20" spans="1:4" x14ac:dyDescent="0.25">
      <c r="A20" s="4" t="s">
        <v>1214</v>
      </c>
      <c r="B20">
        <v>11887</v>
      </c>
      <c r="C20">
        <v>10</v>
      </c>
      <c r="D20">
        <f t="shared" si="0"/>
        <v>1188.7</v>
      </c>
    </row>
    <row r="21" spans="1:4" x14ac:dyDescent="0.25">
      <c r="A21" s="4" t="s">
        <v>1193</v>
      </c>
      <c r="B21">
        <v>6412</v>
      </c>
      <c r="C21">
        <v>5</v>
      </c>
      <c r="D21">
        <f t="shared" si="0"/>
        <v>1282.4000000000001</v>
      </c>
    </row>
    <row r="22" spans="1:4" x14ac:dyDescent="0.25">
      <c r="A22" s="4" t="s">
        <v>1161</v>
      </c>
      <c r="B22">
        <v>14624</v>
      </c>
      <c r="C22">
        <v>24</v>
      </c>
      <c r="D22">
        <f t="shared" si="0"/>
        <v>609.33333333333337</v>
      </c>
    </row>
    <row r="23" spans="1:4" x14ac:dyDescent="0.25">
      <c r="A23" s="4" t="s">
        <v>1550</v>
      </c>
      <c r="B23">
        <v>1399</v>
      </c>
      <c r="C23">
        <v>1</v>
      </c>
      <c r="D23">
        <f t="shared" si="0"/>
        <v>1399</v>
      </c>
    </row>
    <row r="24" spans="1:4" x14ac:dyDescent="0.25">
      <c r="A24" s="4" t="s">
        <v>1451</v>
      </c>
      <c r="B24">
        <v>2164</v>
      </c>
      <c r="C24">
        <v>6</v>
      </c>
      <c r="D24">
        <f t="shared" si="0"/>
        <v>360.66666666666669</v>
      </c>
    </row>
    <row r="25" spans="1:4" x14ac:dyDescent="0.25">
      <c r="A25" s="4" t="s">
        <v>1072</v>
      </c>
      <c r="B25">
        <v>367</v>
      </c>
      <c r="C25">
        <v>3</v>
      </c>
      <c r="D25">
        <f t="shared" si="0"/>
        <v>122.33333333333333</v>
      </c>
    </row>
    <row r="26" spans="1:4" x14ac:dyDescent="0.25">
      <c r="A26" s="4" t="s">
        <v>1541</v>
      </c>
      <c r="B26">
        <v>1598</v>
      </c>
      <c r="C26">
        <v>2</v>
      </c>
      <c r="D26">
        <f t="shared" si="0"/>
        <v>799</v>
      </c>
    </row>
    <row r="27" spans="1:4" x14ac:dyDescent="0.25">
      <c r="A27" s="4" t="s">
        <v>1169</v>
      </c>
      <c r="B27">
        <v>9416</v>
      </c>
      <c r="C27">
        <v>14</v>
      </c>
      <c r="D27">
        <f t="shared" si="0"/>
        <v>672.57142857142856</v>
      </c>
    </row>
    <row r="28" spans="1:4" x14ac:dyDescent="0.25">
      <c r="A28" s="4" t="s">
        <v>1607</v>
      </c>
      <c r="B28">
        <v>4046</v>
      </c>
      <c r="C28">
        <v>5</v>
      </c>
      <c r="D28">
        <f t="shared" si="0"/>
        <v>809.2</v>
      </c>
    </row>
    <row r="29" spans="1:4" x14ac:dyDescent="0.25">
      <c r="A29" s="4" t="s">
        <v>1174</v>
      </c>
      <c r="B29">
        <v>1247</v>
      </c>
      <c r="C29">
        <v>3</v>
      </c>
      <c r="D29">
        <f t="shared" si="0"/>
        <v>415.66666666666669</v>
      </c>
    </row>
    <row r="30" spans="1:4" x14ac:dyDescent="0.25">
      <c r="A30" s="4" t="s">
        <v>1408</v>
      </c>
      <c r="B30">
        <v>2697</v>
      </c>
      <c r="C30">
        <v>3</v>
      </c>
      <c r="D30">
        <f t="shared" si="0"/>
        <v>899</v>
      </c>
    </row>
    <row r="31" spans="1:4" x14ac:dyDescent="0.25">
      <c r="A31" s="4" t="s">
        <v>1748</v>
      </c>
      <c r="B31">
        <v>5317</v>
      </c>
      <c r="C31">
        <v>3</v>
      </c>
      <c r="D31">
        <f t="shared" si="0"/>
        <v>1772.3333333333333</v>
      </c>
    </row>
    <row r="32" spans="1:4" x14ac:dyDescent="0.25">
      <c r="A32" s="4" t="s">
        <v>1263</v>
      </c>
      <c r="B32">
        <v>5662</v>
      </c>
      <c r="C32">
        <v>6</v>
      </c>
      <c r="D32">
        <f t="shared" si="0"/>
        <v>943.66666666666663</v>
      </c>
    </row>
    <row r="33" spans="1:4" x14ac:dyDescent="0.25">
      <c r="A33" s="4" t="s">
        <v>1795</v>
      </c>
      <c r="B33">
        <v>3938</v>
      </c>
      <c r="C33">
        <v>3</v>
      </c>
      <c r="D33">
        <f t="shared" si="0"/>
        <v>1312.6666666666667</v>
      </c>
    </row>
    <row r="34" spans="1:4" x14ac:dyDescent="0.25">
      <c r="A34" s="4" t="s">
        <v>1640</v>
      </c>
      <c r="B34">
        <v>1098</v>
      </c>
      <c r="C34">
        <v>2</v>
      </c>
      <c r="D34">
        <f t="shared" si="0"/>
        <v>549</v>
      </c>
    </row>
    <row r="35" spans="1:4" x14ac:dyDescent="0.25">
      <c r="A35" s="4" t="s">
        <v>1405</v>
      </c>
      <c r="B35">
        <v>2790</v>
      </c>
      <c r="C35">
        <v>5</v>
      </c>
      <c r="D35">
        <f t="shared" si="0"/>
        <v>558</v>
      </c>
    </row>
    <row r="36" spans="1:4" x14ac:dyDescent="0.25">
      <c r="A36" s="4" t="s">
        <v>1553</v>
      </c>
      <c r="B36">
        <v>149</v>
      </c>
      <c r="C36">
        <v>1</v>
      </c>
      <c r="D36">
        <f t="shared" si="0"/>
        <v>149</v>
      </c>
    </row>
    <row r="37" spans="1:4" x14ac:dyDescent="0.25">
      <c r="A37" s="4" t="s">
        <v>1498</v>
      </c>
      <c r="B37">
        <v>3299</v>
      </c>
      <c r="C37">
        <v>1</v>
      </c>
      <c r="D37">
        <f t="shared" si="0"/>
        <v>3299</v>
      </c>
    </row>
    <row r="38" spans="1:4" x14ac:dyDescent="0.25">
      <c r="A38" s="4" t="s">
        <v>1370</v>
      </c>
      <c r="B38">
        <v>524</v>
      </c>
      <c r="C38">
        <v>5</v>
      </c>
      <c r="D38">
        <f t="shared" si="0"/>
        <v>104.8</v>
      </c>
    </row>
    <row r="39" spans="1:4" x14ac:dyDescent="0.25">
      <c r="A39" s="4" t="s">
        <v>1428</v>
      </c>
      <c r="B39">
        <v>2765</v>
      </c>
      <c r="C39">
        <v>5</v>
      </c>
      <c r="D39">
        <f t="shared" si="0"/>
        <v>553</v>
      </c>
    </row>
    <row r="40" spans="1:4" x14ac:dyDescent="0.25">
      <c r="A40" s="4" t="s">
        <v>1667</v>
      </c>
      <c r="B40">
        <v>199</v>
      </c>
      <c r="C40">
        <v>1</v>
      </c>
      <c r="D40">
        <f t="shared" si="0"/>
        <v>199</v>
      </c>
    </row>
    <row r="41" spans="1:4" x14ac:dyDescent="0.25">
      <c r="A41" s="4" t="s">
        <v>1570</v>
      </c>
      <c r="B41">
        <v>6831</v>
      </c>
      <c r="C41">
        <v>3</v>
      </c>
      <c r="D41">
        <f t="shared" si="0"/>
        <v>2277</v>
      </c>
    </row>
    <row r="42" spans="1:4" x14ac:dyDescent="0.25">
      <c r="A42" s="4" t="s">
        <v>1495</v>
      </c>
      <c r="B42">
        <v>1792</v>
      </c>
      <c r="C42">
        <v>1</v>
      </c>
      <c r="D42">
        <f t="shared" si="0"/>
        <v>1792</v>
      </c>
    </row>
    <row r="43" spans="1:4" x14ac:dyDescent="0.25">
      <c r="A43" s="4" t="s">
        <v>1217</v>
      </c>
      <c r="B43">
        <v>21101</v>
      </c>
      <c r="C43">
        <v>6</v>
      </c>
      <c r="D43">
        <f t="shared" si="0"/>
        <v>3516.8333333333335</v>
      </c>
    </row>
    <row r="44" spans="1:4" x14ac:dyDescent="0.25">
      <c r="A44" s="4" t="s">
        <v>1454</v>
      </c>
      <c r="B44">
        <v>549</v>
      </c>
      <c r="C44">
        <v>1</v>
      </c>
      <c r="D44">
        <f t="shared" si="0"/>
        <v>549</v>
      </c>
    </row>
    <row r="45" spans="1:4" x14ac:dyDescent="0.25">
      <c r="A45" s="4" t="s">
        <v>1802</v>
      </c>
      <c r="B45">
        <v>10389</v>
      </c>
      <c r="C45">
        <v>1</v>
      </c>
      <c r="D45">
        <f t="shared" si="0"/>
        <v>10389</v>
      </c>
    </row>
    <row r="46" spans="1:4" x14ac:dyDescent="0.25">
      <c r="A46" s="4" t="s">
        <v>1158</v>
      </c>
      <c r="B46">
        <v>6686</v>
      </c>
      <c r="C46">
        <v>10</v>
      </c>
      <c r="D46">
        <f t="shared" si="0"/>
        <v>668.6</v>
      </c>
    </row>
    <row r="47" spans="1:4" x14ac:dyDescent="0.25">
      <c r="A47" s="4" t="s">
        <v>1942</v>
      </c>
      <c r="B47">
        <v>37247</v>
      </c>
      <c r="C47">
        <v>1</v>
      </c>
      <c r="D47">
        <f t="shared" si="0"/>
        <v>37247</v>
      </c>
    </row>
    <row r="48" spans="1:4" x14ac:dyDescent="0.25">
      <c r="A48" s="4" t="s">
        <v>1367</v>
      </c>
      <c r="B48">
        <v>16398</v>
      </c>
      <c r="C48">
        <v>2</v>
      </c>
      <c r="D48">
        <f t="shared" si="0"/>
        <v>8199</v>
      </c>
    </row>
    <row r="49" spans="1:4" x14ac:dyDescent="0.25">
      <c r="A49" s="4" t="s">
        <v>1286</v>
      </c>
      <c r="B49">
        <v>1199</v>
      </c>
      <c r="C49">
        <v>1</v>
      </c>
      <c r="D49">
        <f t="shared" si="0"/>
        <v>1199</v>
      </c>
    </row>
    <row r="50" spans="1:4" x14ac:dyDescent="0.25">
      <c r="A50" s="4" t="s">
        <v>1604</v>
      </c>
      <c r="B50">
        <v>2099</v>
      </c>
      <c r="C50">
        <v>1</v>
      </c>
      <c r="D50">
        <f t="shared" si="0"/>
        <v>2099</v>
      </c>
    </row>
    <row r="51" spans="1:4" x14ac:dyDescent="0.25">
      <c r="A51" s="4" t="s">
        <v>1336</v>
      </c>
      <c r="B51">
        <v>599</v>
      </c>
      <c r="C51">
        <v>1</v>
      </c>
      <c r="D51">
        <f t="shared" si="0"/>
        <v>599</v>
      </c>
    </row>
    <row r="52" spans="1:4" x14ac:dyDescent="0.25">
      <c r="A52" s="4" t="s">
        <v>1807</v>
      </c>
      <c r="B52">
        <v>1199</v>
      </c>
      <c r="C52">
        <v>1</v>
      </c>
      <c r="D52">
        <f t="shared" si="0"/>
        <v>1199</v>
      </c>
    </row>
    <row r="53" spans="1:4" x14ac:dyDescent="0.25">
      <c r="A53" s="4" t="s">
        <v>27</v>
      </c>
      <c r="B53">
        <v>12998</v>
      </c>
      <c r="C53">
        <v>18</v>
      </c>
      <c r="D53">
        <f t="shared" si="0"/>
        <v>722.11111111111109</v>
      </c>
    </row>
    <row r="54" spans="1:4" x14ac:dyDescent="0.25">
      <c r="A54" s="4" t="s">
        <v>1239</v>
      </c>
      <c r="B54">
        <v>4957</v>
      </c>
      <c r="C54">
        <v>3</v>
      </c>
      <c r="D54">
        <f t="shared" si="0"/>
        <v>1652.3333333333333</v>
      </c>
    </row>
    <row r="55" spans="1:4" x14ac:dyDescent="0.25">
      <c r="A55" s="4" t="s">
        <v>1289</v>
      </c>
      <c r="B55">
        <v>14637</v>
      </c>
      <c r="C55">
        <v>9</v>
      </c>
      <c r="D55">
        <f t="shared" si="0"/>
        <v>1626.3333333333333</v>
      </c>
    </row>
    <row r="56" spans="1:4" x14ac:dyDescent="0.25">
      <c r="A56" s="4" t="s">
        <v>1247</v>
      </c>
      <c r="B56">
        <v>2450</v>
      </c>
      <c r="C56">
        <v>4</v>
      </c>
      <c r="D56">
        <f t="shared" si="0"/>
        <v>612.5</v>
      </c>
    </row>
    <row r="57" spans="1:4" x14ac:dyDescent="0.25">
      <c r="A57" s="4" t="s">
        <v>1814</v>
      </c>
      <c r="B57">
        <v>549</v>
      </c>
      <c r="C57">
        <v>1</v>
      </c>
      <c r="D57">
        <f t="shared" si="0"/>
        <v>549</v>
      </c>
    </row>
    <row r="58" spans="1:4" x14ac:dyDescent="0.25">
      <c r="A58" s="4" t="s">
        <v>1894</v>
      </c>
      <c r="B58">
        <v>598</v>
      </c>
      <c r="C58">
        <v>1</v>
      </c>
      <c r="D58">
        <f t="shared" si="0"/>
        <v>598</v>
      </c>
    </row>
    <row r="59" spans="1:4" x14ac:dyDescent="0.25">
      <c r="A59" s="4" t="s">
        <v>1686</v>
      </c>
      <c r="B59">
        <v>15197</v>
      </c>
      <c r="C59">
        <v>3</v>
      </c>
      <c r="D59">
        <f t="shared" si="0"/>
        <v>5065.666666666667</v>
      </c>
    </row>
    <row r="60" spans="1:4" x14ac:dyDescent="0.25">
      <c r="A60" s="4" t="s">
        <v>1775</v>
      </c>
      <c r="B60">
        <v>11847</v>
      </c>
      <c r="C60">
        <v>2</v>
      </c>
      <c r="D60">
        <f t="shared" si="0"/>
        <v>5923.5</v>
      </c>
    </row>
    <row r="61" spans="1:4" x14ac:dyDescent="0.25">
      <c r="A61" s="4" t="s">
        <v>1875</v>
      </c>
      <c r="B61">
        <v>26999</v>
      </c>
      <c r="C61">
        <v>1</v>
      </c>
      <c r="D61">
        <f t="shared" si="0"/>
        <v>26999</v>
      </c>
    </row>
    <row r="62" spans="1:4" x14ac:dyDescent="0.25">
      <c r="A62" s="4" t="s">
        <v>716</v>
      </c>
      <c r="B62">
        <v>10917</v>
      </c>
      <c r="C62">
        <v>13</v>
      </c>
      <c r="D62">
        <f t="shared" si="0"/>
        <v>839.76923076923072</v>
      </c>
    </row>
    <row r="63" spans="1:4" x14ac:dyDescent="0.25">
      <c r="A63" s="4" t="s">
        <v>1520</v>
      </c>
      <c r="B63">
        <v>449</v>
      </c>
      <c r="C63">
        <v>1</v>
      </c>
      <c r="D63">
        <f t="shared" si="0"/>
        <v>449</v>
      </c>
    </row>
    <row r="64" spans="1:4" x14ac:dyDescent="0.25">
      <c r="A64" s="4" t="s">
        <v>1637</v>
      </c>
      <c r="B64">
        <v>299</v>
      </c>
      <c r="C64">
        <v>1</v>
      </c>
      <c r="D64">
        <f t="shared" si="0"/>
        <v>299</v>
      </c>
    </row>
    <row r="65" spans="1:4" x14ac:dyDescent="0.25">
      <c r="A65" s="4" t="s">
        <v>1381</v>
      </c>
      <c r="B65">
        <v>299</v>
      </c>
      <c r="C65">
        <v>1</v>
      </c>
      <c r="D65">
        <f t="shared" si="0"/>
        <v>299</v>
      </c>
    </row>
    <row r="66" spans="1:4" x14ac:dyDescent="0.25">
      <c r="A66" s="4" t="s">
        <v>1356</v>
      </c>
      <c r="B66">
        <v>549</v>
      </c>
      <c r="C66">
        <v>1</v>
      </c>
      <c r="D66">
        <f t="shared" si="0"/>
        <v>549</v>
      </c>
    </row>
    <row r="67" spans="1:4" x14ac:dyDescent="0.25">
      <c r="A67" s="4" t="s">
        <v>1830</v>
      </c>
      <c r="B67">
        <v>699</v>
      </c>
      <c r="C67">
        <v>1</v>
      </c>
      <c r="D67">
        <f t="shared" si="0"/>
        <v>699</v>
      </c>
    </row>
    <row r="68" spans="1:4" x14ac:dyDescent="0.25">
      <c r="A68" s="4" t="s">
        <v>1348</v>
      </c>
      <c r="B68">
        <v>1549</v>
      </c>
      <c r="C68">
        <v>1</v>
      </c>
      <c r="D68">
        <f t="shared" si="0"/>
        <v>1549</v>
      </c>
    </row>
    <row r="69" spans="1:4" x14ac:dyDescent="0.25">
      <c r="A69" s="4" t="s">
        <v>1227</v>
      </c>
      <c r="B69">
        <v>1125</v>
      </c>
      <c r="C69">
        <v>2</v>
      </c>
      <c r="D69">
        <f t="shared" si="0"/>
        <v>562.5</v>
      </c>
    </row>
    <row r="70" spans="1:4" x14ac:dyDescent="0.25">
      <c r="A70" s="4" t="s">
        <v>1244</v>
      </c>
      <c r="B70">
        <v>748</v>
      </c>
      <c r="C70">
        <v>2</v>
      </c>
      <c r="D70">
        <f t="shared" si="0"/>
        <v>374</v>
      </c>
    </row>
    <row r="71" spans="1:4" x14ac:dyDescent="0.25">
      <c r="A71" s="4" t="s">
        <v>1281</v>
      </c>
      <c r="B71">
        <v>799</v>
      </c>
      <c r="C71">
        <v>1</v>
      </c>
      <c r="D71">
        <f t="shared" ref="D71:D134" si="1">B71/C71</f>
        <v>799</v>
      </c>
    </row>
    <row r="72" spans="1:4" x14ac:dyDescent="0.25">
      <c r="A72" s="4" t="s">
        <v>1386</v>
      </c>
      <c r="B72">
        <v>13786</v>
      </c>
      <c r="C72">
        <v>5</v>
      </c>
      <c r="D72">
        <f t="shared" si="1"/>
        <v>2757.2</v>
      </c>
    </row>
    <row r="73" spans="1:4" x14ac:dyDescent="0.25">
      <c r="A73" s="4" t="s">
        <v>1220</v>
      </c>
      <c r="B73">
        <v>499</v>
      </c>
      <c r="C73">
        <v>1</v>
      </c>
      <c r="D73">
        <f t="shared" si="1"/>
        <v>499</v>
      </c>
    </row>
    <row r="74" spans="1:4" x14ac:dyDescent="0.25">
      <c r="A74" s="4" t="s">
        <v>1308</v>
      </c>
      <c r="B74">
        <v>1957</v>
      </c>
      <c r="C74">
        <v>4</v>
      </c>
      <c r="D74">
        <f t="shared" si="1"/>
        <v>489.25</v>
      </c>
    </row>
    <row r="75" spans="1:4" x14ac:dyDescent="0.25">
      <c r="A75" s="4" t="s">
        <v>1201</v>
      </c>
      <c r="B75">
        <v>2292</v>
      </c>
      <c r="C75">
        <v>7</v>
      </c>
      <c r="D75">
        <f t="shared" si="1"/>
        <v>327.42857142857144</v>
      </c>
    </row>
    <row r="76" spans="1:4" x14ac:dyDescent="0.25">
      <c r="A76" s="4" t="s">
        <v>1331</v>
      </c>
      <c r="B76">
        <v>1128</v>
      </c>
      <c r="C76">
        <v>3</v>
      </c>
      <c r="D76">
        <f t="shared" si="1"/>
        <v>376</v>
      </c>
    </row>
    <row r="77" spans="1:4" x14ac:dyDescent="0.25">
      <c r="A77" s="4" t="s">
        <v>1097</v>
      </c>
      <c r="B77">
        <v>240</v>
      </c>
      <c r="C77">
        <v>2</v>
      </c>
      <c r="D77">
        <f t="shared" si="1"/>
        <v>120</v>
      </c>
    </row>
    <row r="78" spans="1:4" x14ac:dyDescent="0.25">
      <c r="A78" s="4" t="s">
        <v>1517</v>
      </c>
      <c r="B78">
        <v>119</v>
      </c>
      <c r="C78">
        <v>1</v>
      </c>
      <c r="D78">
        <f t="shared" si="1"/>
        <v>119</v>
      </c>
    </row>
    <row r="79" spans="1:4" x14ac:dyDescent="0.25">
      <c r="A79" s="4" t="s">
        <v>1772</v>
      </c>
      <c r="B79">
        <v>99</v>
      </c>
      <c r="C79">
        <v>1</v>
      </c>
      <c r="D79">
        <f t="shared" si="1"/>
        <v>99</v>
      </c>
    </row>
    <row r="80" spans="1:4" x14ac:dyDescent="0.25">
      <c r="A80" s="4" t="s">
        <v>726</v>
      </c>
      <c r="B80">
        <v>50761</v>
      </c>
      <c r="C80">
        <v>52</v>
      </c>
      <c r="D80">
        <f t="shared" si="1"/>
        <v>976.17307692307691</v>
      </c>
    </row>
    <row r="81" spans="1:4" x14ac:dyDescent="0.25">
      <c r="A81" s="4" t="s">
        <v>1065</v>
      </c>
      <c r="B81">
        <v>8909</v>
      </c>
      <c r="C81">
        <v>8</v>
      </c>
      <c r="D81">
        <f t="shared" si="1"/>
        <v>1113.625</v>
      </c>
    </row>
    <row r="82" spans="1:4" x14ac:dyDescent="0.25">
      <c r="A82" s="4" t="s">
        <v>1292</v>
      </c>
      <c r="B82">
        <v>2448</v>
      </c>
      <c r="C82">
        <v>2</v>
      </c>
      <c r="D82">
        <f t="shared" si="1"/>
        <v>1224</v>
      </c>
    </row>
    <row r="83" spans="1:4" x14ac:dyDescent="0.25">
      <c r="A83" s="4" t="s">
        <v>457</v>
      </c>
      <c r="B83">
        <v>209</v>
      </c>
      <c r="C83">
        <v>1</v>
      </c>
      <c r="D83">
        <f t="shared" si="1"/>
        <v>209</v>
      </c>
    </row>
    <row r="84" spans="1:4" x14ac:dyDescent="0.25">
      <c r="A84" s="4" t="s">
        <v>282</v>
      </c>
      <c r="B84">
        <v>349</v>
      </c>
      <c r="C84">
        <v>1</v>
      </c>
      <c r="D84">
        <f t="shared" si="1"/>
        <v>349</v>
      </c>
    </row>
    <row r="85" spans="1:4" x14ac:dyDescent="0.25">
      <c r="A85" s="4" t="s">
        <v>553</v>
      </c>
      <c r="B85">
        <v>4699</v>
      </c>
      <c r="C85">
        <v>1</v>
      </c>
      <c r="D85">
        <f t="shared" si="1"/>
        <v>4699</v>
      </c>
    </row>
    <row r="86" spans="1:4" x14ac:dyDescent="0.25">
      <c r="A86" s="4" t="s">
        <v>1305</v>
      </c>
      <c r="B86">
        <v>7494</v>
      </c>
      <c r="C86">
        <v>6</v>
      </c>
      <c r="D86">
        <f t="shared" si="1"/>
        <v>1249</v>
      </c>
    </row>
    <row r="87" spans="1:4" x14ac:dyDescent="0.25">
      <c r="A87" s="4" t="s">
        <v>1583</v>
      </c>
      <c r="B87">
        <v>499</v>
      </c>
      <c r="C87">
        <v>1</v>
      </c>
      <c r="D87">
        <f t="shared" si="1"/>
        <v>499</v>
      </c>
    </row>
    <row r="88" spans="1:4" x14ac:dyDescent="0.25">
      <c r="A88" s="4" t="s">
        <v>1448</v>
      </c>
      <c r="B88">
        <v>4196</v>
      </c>
      <c r="C88">
        <v>4</v>
      </c>
      <c r="D88">
        <f t="shared" si="1"/>
        <v>1049</v>
      </c>
    </row>
    <row r="89" spans="1:4" x14ac:dyDescent="0.25">
      <c r="A89" s="4" t="s">
        <v>1755</v>
      </c>
      <c r="B89">
        <v>4999</v>
      </c>
      <c r="C89">
        <v>1</v>
      </c>
      <c r="D89">
        <f t="shared" si="1"/>
        <v>4999</v>
      </c>
    </row>
    <row r="90" spans="1:4" x14ac:dyDescent="0.25">
      <c r="A90" s="4" t="s">
        <v>565</v>
      </c>
      <c r="B90">
        <v>2299</v>
      </c>
      <c r="C90">
        <v>1</v>
      </c>
      <c r="D90">
        <f t="shared" si="1"/>
        <v>2299</v>
      </c>
    </row>
    <row r="91" spans="1:4" x14ac:dyDescent="0.25">
      <c r="A91" s="4" t="s">
        <v>650</v>
      </c>
      <c r="B91">
        <v>2699</v>
      </c>
      <c r="C91">
        <v>1</v>
      </c>
      <c r="D91">
        <f t="shared" si="1"/>
        <v>2699</v>
      </c>
    </row>
    <row r="92" spans="1:4" x14ac:dyDescent="0.25">
      <c r="A92" s="4" t="s">
        <v>36</v>
      </c>
      <c r="B92">
        <v>9751</v>
      </c>
      <c r="C92">
        <v>24</v>
      </c>
      <c r="D92">
        <f t="shared" si="1"/>
        <v>406.29166666666669</v>
      </c>
    </row>
    <row r="93" spans="1:4" x14ac:dyDescent="0.25">
      <c r="A93" s="4" t="s">
        <v>315</v>
      </c>
      <c r="B93">
        <v>1991</v>
      </c>
      <c r="C93">
        <v>3</v>
      </c>
      <c r="D93">
        <f t="shared" si="1"/>
        <v>663.66666666666663</v>
      </c>
    </row>
    <row r="94" spans="1:4" x14ac:dyDescent="0.25">
      <c r="A94" s="4" t="s">
        <v>275</v>
      </c>
      <c r="B94">
        <v>928</v>
      </c>
      <c r="C94">
        <v>2</v>
      </c>
      <c r="D94">
        <f t="shared" si="1"/>
        <v>464</v>
      </c>
    </row>
    <row r="95" spans="1:4" x14ac:dyDescent="0.25">
      <c r="A95" s="4" t="s">
        <v>502</v>
      </c>
      <c r="B95">
        <v>399</v>
      </c>
      <c r="C95">
        <v>1</v>
      </c>
      <c r="D95">
        <f t="shared" si="1"/>
        <v>399</v>
      </c>
    </row>
    <row r="96" spans="1:4" x14ac:dyDescent="0.25">
      <c r="A96" s="4" t="s">
        <v>110</v>
      </c>
      <c r="B96">
        <v>21508</v>
      </c>
      <c r="C96">
        <v>49</v>
      </c>
      <c r="D96">
        <f t="shared" si="1"/>
        <v>438.9387755102041</v>
      </c>
    </row>
    <row r="97" spans="1:4" x14ac:dyDescent="0.25">
      <c r="A97" s="4" t="s">
        <v>152</v>
      </c>
      <c r="B97">
        <v>5236</v>
      </c>
      <c r="C97">
        <v>6</v>
      </c>
      <c r="D97">
        <f t="shared" si="1"/>
        <v>872.66666666666663</v>
      </c>
    </row>
    <row r="98" spans="1:4" x14ac:dyDescent="0.25">
      <c r="A98" s="4" t="s">
        <v>562</v>
      </c>
      <c r="B98">
        <v>1990</v>
      </c>
      <c r="C98">
        <v>1</v>
      </c>
      <c r="D98">
        <f t="shared" si="1"/>
        <v>1990</v>
      </c>
    </row>
    <row r="99" spans="1:4" x14ac:dyDescent="0.25">
      <c r="A99" s="4" t="s">
        <v>334</v>
      </c>
      <c r="B99">
        <v>29970</v>
      </c>
      <c r="C99">
        <v>3</v>
      </c>
      <c r="D99">
        <f t="shared" si="1"/>
        <v>9990</v>
      </c>
    </row>
    <row r="100" spans="1:4" x14ac:dyDescent="0.25">
      <c r="A100" s="4" t="s">
        <v>470</v>
      </c>
      <c r="B100">
        <v>3465</v>
      </c>
      <c r="C100">
        <v>3</v>
      </c>
      <c r="D100">
        <f t="shared" si="1"/>
        <v>1155</v>
      </c>
    </row>
    <row r="101" spans="1:4" x14ac:dyDescent="0.25">
      <c r="A101" s="4" t="s">
        <v>45</v>
      </c>
      <c r="B101">
        <v>1564932</v>
      </c>
      <c r="C101">
        <v>63</v>
      </c>
      <c r="D101">
        <f t="shared" si="1"/>
        <v>24840.190476190477</v>
      </c>
    </row>
    <row r="102" spans="1:4" x14ac:dyDescent="0.25">
      <c r="A102" s="4" t="s">
        <v>121</v>
      </c>
      <c r="B102">
        <v>43085</v>
      </c>
      <c r="C102">
        <v>6</v>
      </c>
      <c r="D102">
        <f t="shared" si="1"/>
        <v>7180.833333333333</v>
      </c>
    </row>
    <row r="103" spans="1:4" x14ac:dyDescent="0.25">
      <c r="A103" s="4" t="s">
        <v>748</v>
      </c>
      <c r="B103">
        <v>1437</v>
      </c>
      <c r="C103">
        <v>3</v>
      </c>
      <c r="D103">
        <f t="shared" si="1"/>
        <v>479</v>
      </c>
    </row>
    <row r="104" spans="1:4" x14ac:dyDescent="0.25">
      <c r="A104" s="4" t="s">
        <v>779</v>
      </c>
      <c r="B104">
        <v>278</v>
      </c>
      <c r="C104">
        <v>2</v>
      </c>
      <c r="D104">
        <f t="shared" si="1"/>
        <v>139</v>
      </c>
    </row>
    <row r="105" spans="1:4" x14ac:dyDescent="0.25">
      <c r="A105" s="4" t="s">
        <v>954</v>
      </c>
      <c r="B105">
        <v>2551</v>
      </c>
      <c r="C105">
        <v>4</v>
      </c>
      <c r="D105">
        <f t="shared" si="1"/>
        <v>637.75</v>
      </c>
    </row>
    <row r="106" spans="1:4" x14ac:dyDescent="0.25">
      <c r="A106" s="4" t="s">
        <v>735</v>
      </c>
      <c r="B106">
        <v>2479</v>
      </c>
      <c r="C106">
        <v>5</v>
      </c>
      <c r="D106">
        <f t="shared" si="1"/>
        <v>495.8</v>
      </c>
    </row>
    <row r="107" spans="1:4" x14ac:dyDescent="0.25">
      <c r="A107" s="4" t="s">
        <v>702</v>
      </c>
      <c r="B107">
        <v>18619</v>
      </c>
      <c r="C107">
        <v>12</v>
      </c>
      <c r="D107">
        <f t="shared" si="1"/>
        <v>1551.5833333333333</v>
      </c>
    </row>
    <row r="108" spans="1:4" x14ac:dyDescent="0.25">
      <c r="A108" s="4" t="s">
        <v>751</v>
      </c>
      <c r="B108">
        <v>8750</v>
      </c>
      <c r="C108">
        <v>16</v>
      </c>
      <c r="D108">
        <f t="shared" si="1"/>
        <v>546.875</v>
      </c>
    </row>
    <row r="109" spans="1:4" x14ac:dyDescent="0.25">
      <c r="A109" s="4" t="s">
        <v>868</v>
      </c>
      <c r="B109">
        <v>507</v>
      </c>
      <c r="C109">
        <v>5</v>
      </c>
      <c r="D109">
        <f t="shared" si="1"/>
        <v>101.4</v>
      </c>
    </row>
    <row r="110" spans="1:4" x14ac:dyDescent="0.25">
      <c r="A110" s="4" t="s">
        <v>1107</v>
      </c>
      <c r="B110">
        <v>99</v>
      </c>
      <c r="C110">
        <v>1</v>
      </c>
      <c r="D110">
        <f t="shared" si="1"/>
        <v>99</v>
      </c>
    </row>
    <row r="111" spans="1:4" x14ac:dyDescent="0.25">
      <c r="A111" s="4" t="s">
        <v>907</v>
      </c>
      <c r="B111">
        <v>4044</v>
      </c>
      <c r="C111">
        <v>7</v>
      </c>
      <c r="D111">
        <f t="shared" si="1"/>
        <v>577.71428571428567</v>
      </c>
    </row>
    <row r="112" spans="1:4" x14ac:dyDescent="0.25">
      <c r="A112" s="4" t="s">
        <v>947</v>
      </c>
      <c r="B112">
        <v>750</v>
      </c>
      <c r="C112">
        <v>2</v>
      </c>
      <c r="D112">
        <f t="shared" si="1"/>
        <v>375</v>
      </c>
    </row>
    <row r="113" spans="1:4" x14ac:dyDescent="0.25">
      <c r="A113" s="4" t="s">
        <v>1044</v>
      </c>
      <c r="B113">
        <v>689</v>
      </c>
      <c r="C113">
        <v>1</v>
      </c>
      <c r="D113">
        <f t="shared" si="1"/>
        <v>689</v>
      </c>
    </row>
    <row r="114" spans="1:4" x14ac:dyDescent="0.25">
      <c r="A114" s="4" t="s">
        <v>1141</v>
      </c>
      <c r="B114">
        <v>89</v>
      </c>
      <c r="C114">
        <v>1</v>
      </c>
      <c r="D114">
        <f t="shared" si="1"/>
        <v>89</v>
      </c>
    </row>
    <row r="115" spans="1:4" x14ac:dyDescent="0.25">
      <c r="A115" s="4" t="s">
        <v>1523</v>
      </c>
      <c r="B115">
        <v>1699</v>
      </c>
      <c r="C115">
        <v>1</v>
      </c>
      <c r="D115">
        <f t="shared" si="1"/>
        <v>1699</v>
      </c>
    </row>
    <row r="116" spans="1:4" x14ac:dyDescent="0.25">
      <c r="A116" s="4" t="s">
        <v>815</v>
      </c>
      <c r="B116">
        <v>4995</v>
      </c>
      <c r="C116">
        <v>5</v>
      </c>
      <c r="D116">
        <f t="shared" si="1"/>
        <v>999</v>
      </c>
    </row>
    <row r="117" spans="1:4" x14ac:dyDescent="0.25">
      <c r="A117" s="4" t="s">
        <v>795</v>
      </c>
      <c r="B117">
        <v>539</v>
      </c>
      <c r="C117">
        <v>1</v>
      </c>
      <c r="D117">
        <f t="shared" si="1"/>
        <v>539</v>
      </c>
    </row>
    <row r="118" spans="1:4" x14ac:dyDescent="0.25">
      <c r="A118" s="4" t="s">
        <v>830</v>
      </c>
      <c r="B118">
        <v>1790</v>
      </c>
      <c r="C118">
        <v>10</v>
      </c>
      <c r="D118">
        <f t="shared" si="1"/>
        <v>179</v>
      </c>
    </row>
    <row r="119" spans="1:4" x14ac:dyDescent="0.25">
      <c r="A119" s="4" t="s">
        <v>930</v>
      </c>
      <c r="B119">
        <v>12468</v>
      </c>
      <c r="C119">
        <v>8</v>
      </c>
      <c r="D119">
        <f t="shared" si="1"/>
        <v>1558.5</v>
      </c>
    </row>
    <row r="120" spans="1:4" x14ac:dyDescent="0.25">
      <c r="A120" s="4" t="s">
        <v>721</v>
      </c>
      <c r="B120">
        <v>15497</v>
      </c>
      <c r="C120">
        <v>9</v>
      </c>
      <c r="D120">
        <f t="shared" si="1"/>
        <v>1721.8888888888889</v>
      </c>
    </row>
    <row r="121" spans="1:4" x14ac:dyDescent="0.25">
      <c r="A121" s="4" t="s">
        <v>705</v>
      </c>
      <c r="B121">
        <v>1071302</v>
      </c>
      <c r="C121">
        <v>68</v>
      </c>
      <c r="D121">
        <f t="shared" si="1"/>
        <v>15754.441176470587</v>
      </c>
    </row>
    <row r="122" spans="1:4" x14ac:dyDescent="0.25">
      <c r="A122" s="4" t="s">
        <v>1864</v>
      </c>
      <c r="B122">
        <v>1289</v>
      </c>
      <c r="C122">
        <v>1</v>
      </c>
      <c r="D122">
        <f t="shared" si="1"/>
        <v>1289</v>
      </c>
    </row>
    <row r="123" spans="1:4" x14ac:dyDescent="0.25">
      <c r="A123" s="4" t="s">
        <v>695</v>
      </c>
      <c r="B123">
        <v>177817</v>
      </c>
      <c r="C123">
        <v>76</v>
      </c>
      <c r="D123">
        <f t="shared" si="1"/>
        <v>2339.6973684210525</v>
      </c>
    </row>
    <row r="124" spans="1:4" x14ac:dyDescent="0.25">
      <c r="A124" s="4" t="s">
        <v>2452</v>
      </c>
      <c r="B124">
        <v>899</v>
      </c>
      <c r="C124">
        <v>1</v>
      </c>
      <c r="D124">
        <f t="shared" si="1"/>
        <v>899</v>
      </c>
    </row>
    <row r="125" spans="1:4" x14ac:dyDescent="0.25">
      <c r="A125" s="4" t="s">
        <v>1650</v>
      </c>
      <c r="B125">
        <v>99</v>
      </c>
      <c r="C125">
        <v>1</v>
      </c>
      <c r="D125">
        <f t="shared" si="1"/>
        <v>99</v>
      </c>
    </row>
    <row r="126" spans="1:4" x14ac:dyDescent="0.25">
      <c r="A126" s="4" t="s">
        <v>1723</v>
      </c>
      <c r="B126">
        <v>90</v>
      </c>
      <c r="C126">
        <v>1</v>
      </c>
      <c r="D126">
        <f t="shared" si="1"/>
        <v>90</v>
      </c>
    </row>
    <row r="127" spans="1:4" x14ac:dyDescent="0.25">
      <c r="A127" s="4" t="s">
        <v>1889</v>
      </c>
      <c r="B127">
        <v>230</v>
      </c>
      <c r="C127">
        <v>1</v>
      </c>
      <c r="D127">
        <f t="shared" si="1"/>
        <v>230</v>
      </c>
    </row>
    <row r="128" spans="1:4" x14ac:dyDescent="0.25">
      <c r="A128" s="4" t="s">
        <v>1266</v>
      </c>
      <c r="B128">
        <v>701</v>
      </c>
      <c r="C128">
        <v>3</v>
      </c>
      <c r="D128">
        <f t="shared" si="1"/>
        <v>233.66666666666666</v>
      </c>
    </row>
    <row r="129" spans="1:4" x14ac:dyDescent="0.25">
      <c r="A129" s="4" t="s">
        <v>1207</v>
      </c>
      <c r="B129">
        <v>130</v>
      </c>
      <c r="C129">
        <v>1</v>
      </c>
      <c r="D129">
        <f t="shared" si="1"/>
        <v>130</v>
      </c>
    </row>
    <row r="130" spans="1:4" x14ac:dyDescent="0.25">
      <c r="A130" s="4" t="s">
        <v>2676</v>
      </c>
      <c r="B130">
        <v>42990</v>
      </c>
      <c r="C130">
        <v>1</v>
      </c>
      <c r="D130">
        <f t="shared" si="1"/>
        <v>42990</v>
      </c>
    </row>
    <row r="131" spans="1:4" x14ac:dyDescent="0.25">
      <c r="A131" s="4" t="s">
        <v>2294</v>
      </c>
      <c r="B131">
        <v>47668</v>
      </c>
      <c r="C131">
        <v>4</v>
      </c>
      <c r="D131">
        <f t="shared" si="1"/>
        <v>11917</v>
      </c>
    </row>
    <row r="132" spans="1:4" x14ac:dyDescent="0.25">
      <c r="A132" s="4" t="s">
        <v>2124</v>
      </c>
      <c r="B132">
        <v>22615</v>
      </c>
      <c r="C132">
        <v>11</v>
      </c>
      <c r="D132">
        <f t="shared" si="1"/>
        <v>2055.909090909091</v>
      </c>
    </row>
    <row r="133" spans="1:4" x14ac:dyDescent="0.25">
      <c r="A133" s="4" t="s">
        <v>2189</v>
      </c>
      <c r="B133">
        <v>4397</v>
      </c>
      <c r="C133">
        <v>3</v>
      </c>
      <c r="D133">
        <f t="shared" si="1"/>
        <v>1465.6666666666667</v>
      </c>
    </row>
    <row r="134" spans="1:4" x14ac:dyDescent="0.25">
      <c r="A134" s="4" t="s">
        <v>2855</v>
      </c>
      <c r="B134">
        <v>1982.84</v>
      </c>
      <c r="C134">
        <v>1</v>
      </c>
      <c r="D134">
        <f t="shared" si="1"/>
        <v>1982.84</v>
      </c>
    </row>
    <row r="135" spans="1:4" x14ac:dyDescent="0.25">
      <c r="A135" s="4" t="s">
        <v>2486</v>
      </c>
      <c r="B135">
        <v>3347</v>
      </c>
      <c r="C135">
        <v>2</v>
      </c>
      <c r="D135">
        <f t="shared" ref="D135:D198" si="2">B135/C135</f>
        <v>1673.5</v>
      </c>
    </row>
    <row r="136" spans="1:4" x14ac:dyDescent="0.25">
      <c r="A136" s="4" t="s">
        <v>2510</v>
      </c>
      <c r="B136">
        <v>6038</v>
      </c>
      <c r="C136">
        <v>3</v>
      </c>
      <c r="D136">
        <f t="shared" si="2"/>
        <v>2012.6666666666667</v>
      </c>
    </row>
    <row r="137" spans="1:4" x14ac:dyDescent="0.25">
      <c r="A137" s="4" t="s">
        <v>2819</v>
      </c>
      <c r="B137">
        <v>699</v>
      </c>
      <c r="C137">
        <v>1</v>
      </c>
      <c r="D137">
        <f t="shared" si="2"/>
        <v>699</v>
      </c>
    </row>
    <row r="138" spans="1:4" x14ac:dyDescent="0.25">
      <c r="A138" s="4" t="s">
        <v>2000</v>
      </c>
      <c r="B138">
        <v>9048</v>
      </c>
      <c r="C138">
        <v>2</v>
      </c>
      <c r="D138">
        <f t="shared" si="2"/>
        <v>4524</v>
      </c>
    </row>
    <row r="139" spans="1:4" x14ac:dyDescent="0.25">
      <c r="A139" s="4" t="s">
        <v>1956</v>
      </c>
      <c r="B139">
        <v>39941.769999999997</v>
      </c>
      <c r="C139">
        <v>20</v>
      </c>
      <c r="D139">
        <f t="shared" si="2"/>
        <v>1997.0884999999998</v>
      </c>
    </row>
    <row r="140" spans="1:4" x14ac:dyDescent="0.25">
      <c r="A140" s="4" t="s">
        <v>1959</v>
      </c>
      <c r="B140">
        <v>49403</v>
      </c>
      <c r="C140">
        <v>20</v>
      </c>
      <c r="D140">
        <f t="shared" si="2"/>
        <v>2470.15</v>
      </c>
    </row>
    <row r="141" spans="1:4" x14ac:dyDescent="0.25">
      <c r="A141" s="4" t="s">
        <v>2147</v>
      </c>
      <c r="B141">
        <v>3608</v>
      </c>
      <c r="C141">
        <v>2</v>
      </c>
      <c r="D141">
        <f t="shared" si="2"/>
        <v>1804</v>
      </c>
    </row>
    <row r="142" spans="1:4" x14ac:dyDescent="0.25">
      <c r="A142" s="4" t="s">
        <v>2165</v>
      </c>
      <c r="B142">
        <v>4418</v>
      </c>
      <c r="C142">
        <v>2</v>
      </c>
      <c r="D142">
        <f t="shared" si="2"/>
        <v>2209</v>
      </c>
    </row>
    <row r="143" spans="1:4" x14ac:dyDescent="0.25">
      <c r="A143" s="4" t="s">
        <v>2025</v>
      </c>
      <c r="B143">
        <v>6504</v>
      </c>
      <c r="C143">
        <v>9</v>
      </c>
      <c r="D143">
        <f t="shared" si="2"/>
        <v>722.66666666666663</v>
      </c>
    </row>
    <row r="144" spans="1:4" x14ac:dyDescent="0.25">
      <c r="A144" s="4" t="s">
        <v>1997</v>
      </c>
      <c r="B144">
        <v>55250</v>
      </c>
      <c r="C144">
        <v>23</v>
      </c>
      <c r="D144">
        <f t="shared" si="2"/>
        <v>2402.1739130434785</v>
      </c>
    </row>
    <row r="145" spans="1:4" x14ac:dyDescent="0.25">
      <c r="A145" s="4" t="s">
        <v>2010</v>
      </c>
      <c r="B145">
        <v>75880</v>
      </c>
      <c r="C145">
        <v>12</v>
      </c>
      <c r="D145">
        <f t="shared" si="2"/>
        <v>6323.333333333333</v>
      </c>
    </row>
    <row r="146" spans="1:4" x14ac:dyDescent="0.25">
      <c r="A146" s="4" t="s">
        <v>2346</v>
      </c>
      <c r="B146">
        <v>274</v>
      </c>
      <c r="C146">
        <v>2</v>
      </c>
      <c r="D146">
        <f t="shared" si="2"/>
        <v>137</v>
      </c>
    </row>
    <row r="147" spans="1:4" x14ac:dyDescent="0.25">
      <c r="A147" s="4" t="s">
        <v>2302</v>
      </c>
      <c r="B147">
        <v>320</v>
      </c>
      <c r="C147">
        <v>1</v>
      </c>
      <c r="D147">
        <f t="shared" si="2"/>
        <v>320</v>
      </c>
    </row>
    <row r="148" spans="1:4" x14ac:dyDescent="0.25">
      <c r="A148" s="4" t="s">
        <v>2035</v>
      </c>
      <c r="B148">
        <v>5134.0599999999995</v>
      </c>
      <c r="C148">
        <v>13</v>
      </c>
      <c r="D148">
        <f t="shared" si="2"/>
        <v>394.92769230769227</v>
      </c>
    </row>
    <row r="149" spans="1:4" x14ac:dyDescent="0.25">
      <c r="A149" s="4" t="s">
        <v>1970</v>
      </c>
      <c r="B149">
        <v>199</v>
      </c>
      <c r="C149">
        <v>1</v>
      </c>
      <c r="D149">
        <f t="shared" si="2"/>
        <v>199</v>
      </c>
    </row>
    <row r="150" spans="1:4" x14ac:dyDescent="0.25">
      <c r="A150" s="4" t="s">
        <v>2174</v>
      </c>
      <c r="B150">
        <v>244</v>
      </c>
      <c r="C150">
        <v>1</v>
      </c>
      <c r="D150">
        <f t="shared" si="2"/>
        <v>244</v>
      </c>
    </row>
    <row r="151" spans="1:4" x14ac:dyDescent="0.25">
      <c r="A151" s="4" t="s">
        <v>2722</v>
      </c>
      <c r="B151">
        <v>612</v>
      </c>
      <c r="C151">
        <v>3</v>
      </c>
      <c r="D151">
        <f t="shared" si="2"/>
        <v>204</v>
      </c>
    </row>
    <row r="152" spans="1:4" x14ac:dyDescent="0.25">
      <c r="A152" s="4" t="s">
        <v>2771</v>
      </c>
      <c r="B152">
        <v>1099</v>
      </c>
      <c r="C152">
        <v>1</v>
      </c>
      <c r="D152">
        <f t="shared" si="2"/>
        <v>1099</v>
      </c>
    </row>
    <row r="153" spans="1:4" x14ac:dyDescent="0.25">
      <c r="A153" s="4" t="s">
        <v>2194</v>
      </c>
      <c r="B153">
        <v>5022</v>
      </c>
      <c r="C153">
        <v>5</v>
      </c>
      <c r="D153">
        <f t="shared" si="2"/>
        <v>1004.4</v>
      </c>
    </row>
    <row r="154" spans="1:4" x14ac:dyDescent="0.25">
      <c r="A154" s="4" t="s">
        <v>2479</v>
      </c>
      <c r="B154">
        <v>4799</v>
      </c>
      <c r="C154">
        <v>1</v>
      </c>
      <c r="D154">
        <f t="shared" si="2"/>
        <v>4799</v>
      </c>
    </row>
    <row r="155" spans="1:4" x14ac:dyDescent="0.25">
      <c r="A155" s="4" t="s">
        <v>2501</v>
      </c>
      <c r="B155">
        <v>1557</v>
      </c>
      <c r="C155">
        <v>3</v>
      </c>
      <c r="D155">
        <f t="shared" si="2"/>
        <v>519</v>
      </c>
    </row>
    <row r="156" spans="1:4" x14ac:dyDescent="0.25">
      <c r="A156" s="4" t="s">
        <v>2709</v>
      </c>
      <c r="B156">
        <v>599</v>
      </c>
      <c r="C156">
        <v>1</v>
      </c>
      <c r="D156">
        <f t="shared" si="2"/>
        <v>599</v>
      </c>
    </row>
    <row r="157" spans="1:4" x14ac:dyDescent="0.25">
      <c r="A157" s="4" t="s">
        <v>2333</v>
      </c>
      <c r="B157">
        <v>13567</v>
      </c>
      <c r="C157">
        <v>4</v>
      </c>
      <c r="D157">
        <f t="shared" si="2"/>
        <v>3391.75</v>
      </c>
    </row>
    <row r="158" spans="1:4" x14ac:dyDescent="0.25">
      <c r="A158" s="4" t="s">
        <v>2405</v>
      </c>
      <c r="B158">
        <v>2599</v>
      </c>
      <c r="C158">
        <v>1</v>
      </c>
      <c r="D158">
        <f t="shared" si="2"/>
        <v>2599</v>
      </c>
    </row>
    <row r="159" spans="1:4" x14ac:dyDescent="0.25">
      <c r="A159" s="4" t="s">
        <v>2032</v>
      </c>
      <c r="B159">
        <v>31382</v>
      </c>
      <c r="C159">
        <v>5</v>
      </c>
      <c r="D159">
        <f t="shared" si="2"/>
        <v>6276.4</v>
      </c>
    </row>
    <row r="160" spans="1:4" x14ac:dyDescent="0.25">
      <c r="A160" s="4" t="s">
        <v>1965</v>
      </c>
      <c r="B160">
        <v>5529</v>
      </c>
      <c r="C160">
        <v>10</v>
      </c>
      <c r="D160">
        <f t="shared" si="2"/>
        <v>552.9</v>
      </c>
    </row>
    <row r="161" spans="1:4" x14ac:dyDescent="0.25">
      <c r="A161" s="4" t="s">
        <v>2112</v>
      </c>
      <c r="B161">
        <v>1038</v>
      </c>
      <c r="C161">
        <v>2</v>
      </c>
      <c r="D161">
        <f t="shared" si="2"/>
        <v>519</v>
      </c>
    </row>
    <row r="162" spans="1:4" x14ac:dyDescent="0.25">
      <c r="A162" s="4" t="s">
        <v>2067</v>
      </c>
      <c r="B162">
        <v>8940</v>
      </c>
      <c r="C162">
        <v>11</v>
      </c>
      <c r="D162">
        <f t="shared" si="2"/>
        <v>812.72727272727275</v>
      </c>
    </row>
    <row r="163" spans="1:4" x14ac:dyDescent="0.25">
      <c r="A163" s="4" t="s">
        <v>1988</v>
      </c>
      <c r="B163">
        <v>19010</v>
      </c>
      <c r="C163">
        <v>19</v>
      </c>
      <c r="D163">
        <f t="shared" si="2"/>
        <v>1000.5263157894736</v>
      </c>
    </row>
    <row r="164" spans="1:4" x14ac:dyDescent="0.25">
      <c r="A164" s="4" t="s">
        <v>2353</v>
      </c>
      <c r="B164">
        <v>2952</v>
      </c>
      <c r="C164">
        <v>3</v>
      </c>
      <c r="D164">
        <f t="shared" si="2"/>
        <v>984</v>
      </c>
    </row>
    <row r="165" spans="1:4" x14ac:dyDescent="0.25">
      <c r="A165" s="4" t="s">
        <v>1979</v>
      </c>
      <c r="B165">
        <v>21139</v>
      </c>
      <c r="C165">
        <v>10</v>
      </c>
      <c r="D165">
        <f t="shared" si="2"/>
        <v>2113.9</v>
      </c>
    </row>
    <row r="166" spans="1:4" x14ac:dyDescent="0.25">
      <c r="A166" s="4" t="s">
        <v>2047</v>
      </c>
      <c r="B166">
        <v>32941</v>
      </c>
      <c r="C166">
        <v>12</v>
      </c>
      <c r="D166">
        <f t="shared" si="2"/>
        <v>2745.0833333333335</v>
      </c>
    </row>
    <row r="167" spans="1:4" x14ac:dyDescent="0.25">
      <c r="A167" s="4" t="s">
        <v>2398</v>
      </c>
      <c r="B167">
        <v>6998</v>
      </c>
      <c r="C167">
        <v>2</v>
      </c>
      <c r="D167">
        <f t="shared" si="2"/>
        <v>3499</v>
      </c>
    </row>
    <row r="168" spans="1:4" x14ac:dyDescent="0.25">
      <c r="A168" s="4" t="s">
        <v>2639</v>
      </c>
      <c r="B168">
        <v>12609</v>
      </c>
      <c r="C168">
        <v>1</v>
      </c>
      <c r="D168">
        <f t="shared" si="2"/>
        <v>12609</v>
      </c>
    </row>
    <row r="169" spans="1:4" x14ac:dyDescent="0.25">
      <c r="A169" s="4" t="s">
        <v>1953</v>
      </c>
      <c r="B169">
        <v>21228</v>
      </c>
      <c r="C169">
        <v>19</v>
      </c>
      <c r="D169">
        <f t="shared" si="2"/>
        <v>1117.2631578947369</v>
      </c>
    </row>
    <row r="170" spans="1:4" x14ac:dyDescent="0.25">
      <c r="A170" s="4" t="s">
        <v>2007</v>
      </c>
      <c r="B170">
        <v>12625</v>
      </c>
      <c r="C170">
        <v>13</v>
      </c>
      <c r="D170">
        <f t="shared" si="2"/>
        <v>971.15384615384619</v>
      </c>
    </row>
    <row r="171" spans="1:4" x14ac:dyDescent="0.25">
      <c r="A171" s="4" t="s">
        <v>2364</v>
      </c>
      <c r="B171">
        <v>7367.66</v>
      </c>
      <c r="C171">
        <v>2</v>
      </c>
      <c r="D171">
        <f t="shared" si="2"/>
        <v>3683.83</v>
      </c>
    </row>
    <row r="172" spans="1:4" x14ac:dyDescent="0.25">
      <c r="A172" s="4" t="s">
        <v>2101</v>
      </c>
      <c r="B172">
        <v>10283</v>
      </c>
      <c r="C172">
        <v>8</v>
      </c>
      <c r="D172">
        <f t="shared" si="2"/>
        <v>1285.375</v>
      </c>
    </row>
    <row r="173" spans="1:4" x14ac:dyDescent="0.25">
      <c r="A173" s="4" t="s">
        <v>1994</v>
      </c>
      <c r="B173">
        <v>81127.48</v>
      </c>
      <c r="C173">
        <v>27</v>
      </c>
      <c r="D173">
        <f t="shared" si="2"/>
        <v>3004.7214814814815</v>
      </c>
    </row>
    <row r="174" spans="1:4" x14ac:dyDescent="0.25">
      <c r="A174" s="4" t="s">
        <v>2367</v>
      </c>
      <c r="B174">
        <v>10298</v>
      </c>
      <c r="C174">
        <v>2</v>
      </c>
      <c r="D174">
        <f t="shared" si="2"/>
        <v>5149</v>
      </c>
    </row>
    <row r="175" spans="1:4" x14ac:dyDescent="0.25">
      <c r="A175" s="4" t="s">
        <v>2160</v>
      </c>
      <c r="B175">
        <v>4693</v>
      </c>
      <c r="C175">
        <v>3</v>
      </c>
      <c r="D175">
        <f t="shared" si="2"/>
        <v>1564.3333333333333</v>
      </c>
    </row>
    <row r="176" spans="1:4" x14ac:dyDescent="0.25">
      <c r="A176" s="4" t="s">
        <v>2213</v>
      </c>
      <c r="B176">
        <v>13259</v>
      </c>
      <c r="C176">
        <v>5</v>
      </c>
      <c r="D176">
        <f t="shared" si="2"/>
        <v>2651.8</v>
      </c>
    </row>
    <row r="177" spans="1:4" x14ac:dyDescent="0.25">
      <c r="A177" s="4" t="s">
        <v>2810</v>
      </c>
      <c r="B177">
        <v>1999</v>
      </c>
      <c r="C177">
        <v>1</v>
      </c>
      <c r="D177">
        <f t="shared" si="2"/>
        <v>1999</v>
      </c>
    </row>
    <row r="178" spans="1:4" x14ac:dyDescent="0.25">
      <c r="A178" s="4" t="s">
        <v>2074</v>
      </c>
      <c r="B178">
        <v>16121</v>
      </c>
      <c r="C178">
        <v>11</v>
      </c>
      <c r="D178">
        <f t="shared" si="2"/>
        <v>1465.5454545454545</v>
      </c>
    </row>
    <row r="179" spans="1:4" x14ac:dyDescent="0.25">
      <c r="A179" s="4" t="s">
        <v>2685</v>
      </c>
      <c r="B179">
        <v>688</v>
      </c>
      <c r="C179">
        <v>1</v>
      </c>
      <c r="D179">
        <f t="shared" si="2"/>
        <v>688</v>
      </c>
    </row>
    <row r="180" spans="1:4" x14ac:dyDescent="0.25">
      <c r="A180" s="4" t="s">
        <v>2572</v>
      </c>
      <c r="B180">
        <v>635</v>
      </c>
      <c r="C180">
        <v>1</v>
      </c>
      <c r="D180">
        <f t="shared" si="2"/>
        <v>635</v>
      </c>
    </row>
    <row r="181" spans="1:4" x14ac:dyDescent="0.25">
      <c r="A181" s="4" t="s">
        <v>2840</v>
      </c>
      <c r="B181">
        <v>5999</v>
      </c>
      <c r="C181">
        <v>1</v>
      </c>
      <c r="D181">
        <f t="shared" si="2"/>
        <v>5999</v>
      </c>
    </row>
    <row r="182" spans="1:4" x14ac:dyDescent="0.25">
      <c r="A182" s="4" t="s">
        <v>2121</v>
      </c>
      <c r="B182">
        <v>2712</v>
      </c>
      <c r="C182">
        <v>7</v>
      </c>
      <c r="D182">
        <f t="shared" si="2"/>
        <v>387.42857142857144</v>
      </c>
    </row>
    <row r="183" spans="1:4" x14ac:dyDescent="0.25">
      <c r="A183" s="4" t="s">
        <v>2694</v>
      </c>
      <c r="B183">
        <v>2997</v>
      </c>
      <c r="C183">
        <v>3</v>
      </c>
      <c r="D183">
        <f t="shared" si="2"/>
        <v>999</v>
      </c>
    </row>
    <row r="184" spans="1:4" x14ac:dyDescent="0.25">
      <c r="A184" s="4" t="s">
        <v>2636</v>
      </c>
      <c r="B184">
        <v>587</v>
      </c>
      <c r="C184">
        <v>1</v>
      </c>
      <c r="D184">
        <f t="shared" si="2"/>
        <v>587</v>
      </c>
    </row>
    <row r="185" spans="1:4" x14ac:dyDescent="0.25">
      <c r="A185" s="4" t="s">
        <v>1991</v>
      </c>
      <c r="B185">
        <v>18292</v>
      </c>
      <c r="C185">
        <v>24</v>
      </c>
      <c r="D185">
        <f t="shared" si="2"/>
        <v>762.16666666666663</v>
      </c>
    </row>
    <row r="186" spans="1:4" x14ac:dyDescent="0.25">
      <c r="A186" s="4" t="s">
        <v>2038</v>
      </c>
      <c r="B186">
        <v>36855</v>
      </c>
      <c r="C186">
        <v>12</v>
      </c>
      <c r="D186">
        <f t="shared" si="2"/>
        <v>3071.25</v>
      </c>
    </row>
    <row r="187" spans="1:4" x14ac:dyDescent="0.25">
      <c r="A187" s="4" t="s">
        <v>1962</v>
      </c>
      <c r="B187">
        <v>11124</v>
      </c>
      <c r="C187">
        <v>22</v>
      </c>
      <c r="D187">
        <f t="shared" si="2"/>
        <v>505.63636363636363</v>
      </c>
    </row>
    <row r="188" spans="1:4" x14ac:dyDescent="0.25">
      <c r="A188" s="4" t="s">
        <v>2144</v>
      </c>
      <c r="B188">
        <v>15687</v>
      </c>
      <c r="C188">
        <v>3</v>
      </c>
      <c r="D188">
        <f t="shared" si="2"/>
        <v>5229</v>
      </c>
    </row>
    <row r="189" spans="1:4" x14ac:dyDescent="0.25">
      <c r="A189" s="4" t="s">
        <v>2866</v>
      </c>
      <c r="B189">
        <v>253</v>
      </c>
      <c r="C189">
        <v>1</v>
      </c>
      <c r="D189">
        <f t="shared" si="2"/>
        <v>253</v>
      </c>
    </row>
    <row r="190" spans="1:4" x14ac:dyDescent="0.25">
      <c r="A190" s="4" t="s">
        <v>2131</v>
      </c>
      <c r="B190">
        <v>21596</v>
      </c>
      <c r="C190">
        <v>4</v>
      </c>
      <c r="D190">
        <f t="shared" si="2"/>
        <v>5399</v>
      </c>
    </row>
    <row r="191" spans="1:4" x14ac:dyDescent="0.25">
      <c r="A191" s="4" t="s">
        <v>2054</v>
      </c>
      <c r="B191">
        <v>22243</v>
      </c>
      <c r="C191">
        <v>8</v>
      </c>
      <c r="D191">
        <f t="shared" si="2"/>
        <v>2780.375</v>
      </c>
    </row>
    <row r="192" spans="1:4" x14ac:dyDescent="0.25">
      <c r="A192" s="4" t="s">
        <v>2577</v>
      </c>
      <c r="B192">
        <v>46899</v>
      </c>
      <c r="C192">
        <v>2</v>
      </c>
      <c r="D192">
        <f t="shared" si="2"/>
        <v>23449.5</v>
      </c>
    </row>
    <row r="193" spans="1:4" x14ac:dyDescent="0.25">
      <c r="A193" s="4" t="s">
        <v>2265</v>
      </c>
      <c r="B193">
        <v>33878</v>
      </c>
      <c r="C193">
        <v>6</v>
      </c>
      <c r="D193">
        <f t="shared" si="2"/>
        <v>5646.333333333333</v>
      </c>
    </row>
    <row r="194" spans="1:4" x14ac:dyDescent="0.25">
      <c r="A194" s="4" t="s">
        <v>2202</v>
      </c>
      <c r="B194">
        <v>2379</v>
      </c>
      <c r="C194">
        <v>3</v>
      </c>
      <c r="D194">
        <f t="shared" si="2"/>
        <v>793</v>
      </c>
    </row>
    <row r="195" spans="1:4" x14ac:dyDescent="0.25">
      <c r="A195" s="4" t="s">
        <v>2297</v>
      </c>
      <c r="B195">
        <v>84183</v>
      </c>
      <c r="C195">
        <v>12</v>
      </c>
      <c r="D195">
        <f t="shared" si="2"/>
        <v>7015.25</v>
      </c>
    </row>
    <row r="196" spans="1:4" x14ac:dyDescent="0.25">
      <c r="A196" s="4" t="s">
        <v>2199</v>
      </c>
      <c r="B196">
        <v>4505</v>
      </c>
      <c r="C196">
        <v>11</v>
      </c>
      <c r="D196">
        <f t="shared" si="2"/>
        <v>409.54545454545456</v>
      </c>
    </row>
    <row r="197" spans="1:4" x14ac:dyDescent="0.25">
      <c r="A197" s="4" t="s">
        <v>1558</v>
      </c>
      <c r="B197">
        <v>425</v>
      </c>
      <c r="C197">
        <v>1</v>
      </c>
      <c r="D197">
        <f t="shared" si="2"/>
        <v>425</v>
      </c>
    </row>
    <row r="198" spans="1:4" x14ac:dyDescent="0.25">
      <c r="A198" s="4" t="s">
        <v>1886</v>
      </c>
      <c r="B198">
        <v>249</v>
      </c>
      <c r="C198">
        <v>1</v>
      </c>
      <c r="D198">
        <f t="shared" si="2"/>
        <v>249</v>
      </c>
    </row>
    <row r="199" spans="1:4" x14ac:dyDescent="0.25">
      <c r="A199" s="4" t="s">
        <v>1198</v>
      </c>
      <c r="B199">
        <v>1276</v>
      </c>
      <c r="C199">
        <v>2</v>
      </c>
      <c r="D199">
        <f t="shared" ref="D199:D215" si="3">B199/C199</f>
        <v>638</v>
      </c>
    </row>
    <row r="200" spans="1:4" x14ac:dyDescent="0.25">
      <c r="A200" s="4" t="s">
        <v>1419</v>
      </c>
      <c r="B200">
        <v>440</v>
      </c>
      <c r="C200">
        <v>1</v>
      </c>
      <c r="D200">
        <f t="shared" si="3"/>
        <v>440</v>
      </c>
    </row>
    <row r="201" spans="1:4" x14ac:dyDescent="0.25">
      <c r="A201" s="4" t="s">
        <v>1837</v>
      </c>
      <c r="B201">
        <v>535</v>
      </c>
      <c r="C201">
        <v>1</v>
      </c>
      <c r="D201">
        <f t="shared" si="3"/>
        <v>535</v>
      </c>
    </row>
    <row r="202" spans="1:4" x14ac:dyDescent="0.25">
      <c r="A202" s="4" t="s">
        <v>1236</v>
      </c>
      <c r="B202">
        <v>1817</v>
      </c>
      <c r="C202">
        <v>2</v>
      </c>
      <c r="D202">
        <f t="shared" si="3"/>
        <v>908.5</v>
      </c>
    </row>
    <row r="203" spans="1:4" x14ac:dyDescent="0.25">
      <c r="A203" s="4" t="s">
        <v>1565</v>
      </c>
      <c r="B203">
        <v>99</v>
      </c>
      <c r="C203">
        <v>1</v>
      </c>
      <c r="D203">
        <f t="shared" si="3"/>
        <v>99</v>
      </c>
    </row>
    <row r="204" spans="1:4" x14ac:dyDescent="0.25">
      <c r="A204" s="4" t="s">
        <v>1827</v>
      </c>
      <c r="B204">
        <v>1399</v>
      </c>
      <c r="C204">
        <v>1</v>
      </c>
      <c r="D204">
        <f t="shared" si="3"/>
        <v>1399</v>
      </c>
    </row>
    <row r="205" spans="1:4" x14ac:dyDescent="0.25">
      <c r="A205" s="4" t="s">
        <v>1468</v>
      </c>
      <c r="B205">
        <v>1590</v>
      </c>
      <c r="C205">
        <v>7</v>
      </c>
      <c r="D205">
        <f t="shared" si="3"/>
        <v>227.14285714285714</v>
      </c>
    </row>
    <row r="206" spans="1:4" x14ac:dyDescent="0.25">
      <c r="A206" s="4" t="s">
        <v>1353</v>
      </c>
      <c r="B206">
        <v>288</v>
      </c>
      <c r="C206">
        <v>2</v>
      </c>
      <c r="D206">
        <f t="shared" si="3"/>
        <v>144</v>
      </c>
    </row>
    <row r="207" spans="1:4" x14ac:dyDescent="0.25">
      <c r="A207" s="4" t="s">
        <v>1326</v>
      </c>
      <c r="B207">
        <v>565</v>
      </c>
      <c r="C207">
        <v>4</v>
      </c>
      <c r="D207">
        <f t="shared" si="3"/>
        <v>141.25</v>
      </c>
    </row>
    <row r="208" spans="1:4" x14ac:dyDescent="0.25">
      <c r="A208" s="4" t="s">
        <v>1459</v>
      </c>
      <c r="B208">
        <v>190</v>
      </c>
      <c r="C208">
        <v>2</v>
      </c>
      <c r="D208">
        <f t="shared" si="3"/>
        <v>95</v>
      </c>
    </row>
    <row r="209" spans="1:4" x14ac:dyDescent="0.25">
      <c r="A209" s="4" t="s">
        <v>1926</v>
      </c>
      <c r="B209">
        <v>225</v>
      </c>
      <c r="C209">
        <v>1</v>
      </c>
      <c r="D209">
        <f t="shared" si="3"/>
        <v>225</v>
      </c>
    </row>
    <row r="210" spans="1:4" x14ac:dyDescent="0.25">
      <c r="A210" s="4" t="s">
        <v>1204</v>
      </c>
      <c r="B210">
        <v>300</v>
      </c>
      <c r="C210">
        <v>2</v>
      </c>
      <c r="D210">
        <f t="shared" si="3"/>
        <v>150</v>
      </c>
    </row>
    <row r="211" spans="1:4" x14ac:dyDescent="0.25">
      <c r="A211" s="4" t="s">
        <v>1903</v>
      </c>
      <c r="B211">
        <v>510</v>
      </c>
      <c r="C211">
        <v>2</v>
      </c>
      <c r="D211">
        <f t="shared" si="3"/>
        <v>255</v>
      </c>
    </row>
    <row r="212" spans="1:4" x14ac:dyDescent="0.25">
      <c r="A212" s="4" t="s">
        <v>1477</v>
      </c>
      <c r="B212">
        <v>658</v>
      </c>
      <c r="C212">
        <v>2</v>
      </c>
      <c r="D212">
        <f t="shared" si="3"/>
        <v>329</v>
      </c>
    </row>
    <row r="213" spans="1:4" x14ac:dyDescent="0.25">
      <c r="A213" s="4" t="s">
        <v>1645</v>
      </c>
      <c r="B213">
        <v>733</v>
      </c>
      <c r="C213">
        <v>3</v>
      </c>
      <c r="D213">
        <f t="shared" si="3"/>
        <v>244.33333333333334</v>
      </c>
    </row>
    <row r="214" spans="1:4" x14ac:dyDescent="0.25">
      <c r="A214" s="4" t="s">
        <v>1782</v>
      </c>
      <c r="B214">
        <v>150</v>
      </c>
      <c r="C214">
        <v>1</v>
      </c>
      <c r="D214">
        <f t="shared" si="3"/>
        <v>150</v>
      </c>
    </row>
    <row r="215" spans="1:4" x14ac:dyDescent="0.25">
      <c r="A215" s="4" t="s">
        <v>2911</v>
      </c>
      <c r="B215">
        <v>4578580.43</v>
      </c>
      <c r="C215">
        <v>1465</v>
      </c>
      <c r="D215">
        <f t="shared" si="3"/>
        <v>3125.3108737201364</v>
      </c>
    </row>
    <row r="234" spans="1:2" x14ac:dyDescent="0.25">
      <c r="A234" t="s">
        <v>2922</v>
      </c>
    </row>
    <row r="235" spans="1:2" x14ac:dyDescent="0.25">
      <c r="A235" t="s">
        <v>1341</v>
      </c>
      <c r="B235" s="1">
        <v>0.94</v>
      </c>
    </row>
    <row r="237" spans="1:2" x14ac:dyDescent="0.25">
      <c r="A237" t="s">
        <v>2923</v>
      </c>
    </row>
  </sheetData>
  <pageMargins left="0.7" right="0.7" top="0.75" bottom="0.75" header="0.3" footer="0.3"/>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1C478-64D4-4A4E-BCFB-FCD544203217}">
  <dimension ref="A3:A215"/>
  <sheetViews>
    <sheetView topLeftCell="B1" workbookViewId="0">
      <selection activeCell="L11" sqref="L11"/>
    </sheetView>
  </sheetViews>
  <sheetFormatPr defaultRowHeight="15.75" x14ac:dyDescent="0.25"/>
  <cols>
    <col min="1" max="1" width="119.25" bestFit="1" customWidth="1"/>
    <col min="2" max="2" width="21.375" bestFit="1" customWidth="1"/>
  </cols>
  <sheetData>
    <row r="3" spans="1:1" x14ac:dyDescent="0.25">
      <c r="A3" s="3" t="s">
        <v>2910</v>
      </c>
    </row>
    <row r="4" spans="1:1" x14ac:dyDescent="0.25">
      <c r="A4" s="4" t="s">
        <v>2260</v>
      </c>
    </row>
    <row r="5" spans="1:1" x14ac:dyDescent="0.25">
      <c r="A5" s="4" t="s">
        <v>1341</v>
      </c>
    </row>
    <row r="6" spans="1:1" x14ac:dyDescent="0.25">
      <c r="A6" s="4" t="s">
        <v>1745</v>
      </c>
    </row>
    <row r="7" spans="1:1" x14ac:dyDescent="0.25">
      <c r="A7" s="4" t="s">
        <v>1437</v>
      </c>
    </row>
    <row r="8" spans="1:1" x14ac:dyDescent="0.25">
      <c r="A8" s="4" t="s">
        <v>1630</v>
      </c>
    </row>
    <row r="9" spans="1:1" x14ac:dyDescent="0.25">
      <c r="A9" s="4" t="s">
        <v>1534</v>
      </c>
    </row>
    <row r="10" spans="1:1" x14ac:dyDescent="0.25">
      <c r="A10" s="4" t="s">
        <v>837</v>
      </c>
    </row>
    <row r="11" spans="1:1" x14ac:dyDescent="0.25">
      <c r="A11" s="4" t="s">
        <v>483</v>
      </c>
    </row>
    <row r="12" spans="1:1" x14ac:dyDescent="0.25">
      <c r="A12" s="4" t="s">
        <v>1482</v>
      </c>
    </row>
    <row r="13" spans="1:1" x14ac:dyDescent="0.25">
      <c r="A13" s="4" t="s">
        <v>1732</v>
      </c>
    </row>
    <row r="14" spans="1:1" x14ac:dyDescent="0.25">
      <c r="A14" s="4" t="s">
        <v>10</v>
      </c>
    </row>
    <row r="15" spans="1:1" x14ac:dyDescent="0.25">
      <c r="A15" s="4" t="s">
        <v>1272</v>
      </c>
    </row>
    <row r="16" spans="1:1" x14ac:dyDescent="0.25">
      <c r="A16" s="4" t="s">
        <v>1929</v>
      </c>
    </row>
    <row r="17" spans="1:1" x14ac:dyDescent="0.25">
      <c r="A17" s="4" t="s">
        <v>1164</v>
      </c>
    </row>
    <row r="18" spans="1:1" x14ac:dyDescent="0.25">
      <c r="A18" s="4" t="s">
        <v>1250</v>
      </c>
    </row>
    <row r="19" spans="1:1" x14ac:dyDescent="0.25">
      <c r="A19" s="4" t="s">
        <v>1269</v>
      </c>
    </row>
    <row r="20" spans="1:1" x14ac:dyDescent="0.25">
      <c r="A20" s="4" t="s">
        <v>1214</v>
      </c>
    </row>
    <row r="21" spans="1:1" x14ac:dyDescent="0.25">
      <c r="A21" s="4" t="s">
        <v>1193</v>
      </c>
    </row>
    <row r="22" spans="1:1" x14ac:dyDescent="0.25">
      <c r="A22" s="4" t="s">
        <v>1161</v>
      </c>
    </row>
    <row r="23" spans="1:1" x14ac:dyDescent="0.25">
      <c r="A23" s="4" t="s">
        <v>1550</v>
      </c>
    </row>
    <row r="24" spans="1:1" x14ac:dyDescent="0.25">
      <c r="A24" s="4" t="s">
        <v>1451</v>
      </c>
    </row>
    <row r="25" spans="1:1" x14ac:dyDescent="0.25">
      <c r="A25" s="4" t="s">
        <v>1072</v>
      </c>
    </row>
    <row r="26" spans="1:1" x14ac:dyDescent="0.25">
      <c r="A26" s="4" t="s">
        <v>1541</v>
      </c>
    </row>
    <row r="27" spans="1:1" x14ac:dyDescent="0.25">
      <c r="A27" s="4" t="s">
        <v>1169</v>
      </c>
    </row>
    <row r="28" spans="1:1" x14ac:dyDescent="0.25">
      <c r="A28" s="4" t="s">
        <v>1607</v>
      </c>
    </row>
    <row r="29" spans="1:1" x14ac:dyDescent="0.25">
      <c r="A29" s="4" t="s">
        <v>1174</v>
      </c>
    </row>
    <row r="30" spans="1:1" x14ac:dyDescent="0.25">
      <c r="A30" s="4" t="s">
        <v>1408</v>
      </c>
    </row>
    <row r="31" spans="1:1" x14ac:dyDescent="0.25">
      <c r="A31" s="4" t="s">
        <v>1748</v>
      </c>
    </row>
    <row r="32" spans="1:1" x14ac:dyDescent="0.25">
      <c r="A32" s="4" t="s">
        <v>1263</v>
      </c>
    </row>
    <row r="33" spans="1:1" x14ac:dyDescent="0.25">
      <c r="A33" s="4" t="s">
        <v>1795</v>
      </c>
    </row>
    <row r="34" spans="1:1" x14ac:dyDescent="0.25">
      <c r="A34" s="4" t="s">
        <v>1640</v>
      </c>
    </row>
    <row r="35" spans="1:1" x14ac:dyDescent="0.25">
      <c r="A35" s="4" t="s">
        <v>1405</v>
      </c>
    </row>
    <row r="36" spans="1:1" x14ac:dyDescent="0.25">
      <c r="A36" s="4" t="s">
        <v>1553</v>
      </c>
    </row>
    <row r="37" spans="1:1" x14ac:dyDescent="0.25">
      <c r="A37" s="4" t="s">
        <v>1498</v>
      </c>
    </row>
    <row r="38" spans="1:1" x14ac:dyDescent="0.25">
      <c r="A38" s="4" t="s">
        <v>1370</v>
      </c>
    </row>
    <row r="39" spans="1:1" x14ac:dyDescent="0.25">
      <c r="A39" s="4" t="s">
        <v>1428</v>
      </c>
    </row>
    <row r="40" spans="1:1" x14ac:dyDescent="0.25">
      <c r="A40" s="4" t="s">
        <v>1667</v>
      </c>
    </row>
    <row r="41" spans="1:1" x14ac:dyDescent="0.25">
      <c r="A41" s="4" t="s">
        <v>1570</v>
      </c>
    </row>
    <row r="42" spans="1:1" x14ac:dyDescent="0.25">
      <c r="A42" s="4" t="s">
        <v>1495</v>
      </c>
    </row>
    <row r="43" spans="1:1" x14ac:dyDescent="0.25">
      <c r="A43" s="4" t="s">
        <v>1217</v>
      </c>
    </row>
    <row r="44" spans="1:1" x14ac:dyDescent="0.25">
      <c r="A44" s="4" t="s">
        <v>1454</v>
      </c>
    </row>
    <row r="45" spans="1:1" x14ac:dyDescent="0.25">
      <c r="A45" s="4" t="s">
        <v>1802</v>
      </c>
    </row>
    <row r="46" spans="1:1" x14ac:dyDescent="0.25">
      <c r="A46" s="4" t="s">
        <v>1158</v>
      </c>
    </row>
    <row r="47" spans="1:1" x14ac:dyDescent="0.25">
      <c r="A47" s="4" t="s">
        <v>1942</v>
      </c>
    </row>
    <row r="48" spans="1:1" x14ac:dyDescent="0.25">
      <c r="A48" s="4" t="s">
        <v>1367</v>
      </c>
    </row>
    <row r="49" spans="1:1" x14ac:dyDescent="0.25">
      <c r="A49" s="4" t="s">
        <v>1286</v>
      </c>
    </row>
    <row r="50" spans="1:1" x14ac:dyDescent="0.25">
      <c r="A50" s="4" t="s">
        <v>1604</v>
      </c>
    </row>
    <row r="51" spans="1:1" x14ac:dyDescent="0.25">
      <c r="A51" s="4" t="s">
        <v>1336</v>
      </c>
    </row>
    <row r="52" spans="1:1" x14ac:dyDescent="0.25">
      <c r="A52" s="4" t="s">
        <v>1807</v>
      </c>
    </row>
    <row r="53" spans="1:1" x14ac:dyDescent="0.25">
      <c r="A53" s="4" t="s">
        <v>27</v>
      </c>
    </row>
    <row r="54" spans="1:1" x14ac:dyDescent="0.25">
      <c r="A54" s="4" t="s">
        <v>1239</v>
      </c>
    </row>
    <row r="55" spans="1:1" x14ac:dyDescent="0.25">
      <c r="A55" s="4" t="s">
        <v>1289</v>
      </c>
    </row>
    <row r="56" spans="1:1" x14ac:dyDescent="0.25">
      <c r="A56" s="4" t="s">
        <v>1247</v>
      </c>
    </row>
    <row r="57" spans="1:1" x14ac:dyDescent="0.25">
      <c r="A57" s="4" t="s">
        <v>1814</v>
      </c>
    </row>
    <row r="58" spans="1:1" x14ac:dyDescent="0.25">
      <c r="A58" s="4" t="s">
        <v>1894</v>
      </c>
    </row>
    <row r="59" spans="1:1" x14ac:dyDescent="0.25">
      <c r="A59" s="4" t="s">
        <v>1686</v>
      </c>
    </row>
    <row r="60" spans="1:1" x14ac:dyDescent="0.25">
      <c r="A60" s="4" t="s">
        <v>1775</v>
      </c>
    </row>
    <row r="61" spans="1:1" x14ac:dyDescent="0.25">
      <c r="A61" s="4" t="s">
        <v>1875</v>
      </c>
    </row>
    <row r="62" spans="1:1" x14ac:dyDescent="0.25">
      <c r="A62" s="4" t="s">
        <v>716</v>
      </c>
    </row>
    <row r="63" spans="1:1" x14ac:dyDescent="0.25">
      <c r="A63" s="4" t="s">
        <v>1520</v>
      </c>
    </row>
    <row r="64" spans="1:1" x14ac:dyDescent="0.25">
      <c r="A64" s="4" t="s">
        <v>1637</v>
      </c>
    </row>
    <row r="65" spans="1:1" x14ac:dyDescent="0.25">
      <c r="A65" s="4" t="s">
        <v>1381</v>
      </c>
    </row>
    <row r="66" spans="1:1" x14ac:dyDescent="0.25">
      <c r="A66" s="4" t="s">
        <v>1356</v>
      </c>
    </row>
    <row r="67" spans="1:1" x14ac:dyDescent="0.25">
      <c r="A67" s="4" t="s">
        <v>1830</v>
      </c>
    </row>
    <row r="68" spans="1:1" x14ac:dyDescent="0.25">
      <c r="A68" s="4" t="s">
        <v>1348</v>
      </c>
    </row>
    <row r="69" spans="1:1" x14ac:dyDescent="0.25">
      <c r="A69" s="4" t="s">
        <v>1227</v>
      </c>
    </row>
    <row r="70" spans="1:1" x14ac:dyDescent="0.25">
      <c r="A70" s="4" t="s">
        <v>1244</v>
      </c>
    </row>
    <row r="71" spans="1:1" x14ac:dyDescent="0.25">
      <c r="A71" s="4" t="s">
        <v>1281</v>
      </c>
    </row>
    <row r="72" spans="1:1" x14ac:dyDescent="0.25">
      <c r="A72" s="4" t="s">
        <v>1386</v>
      </c>
    </row>
    <row r="73" spans="1:1" x14ac:dyDescent="0.25">
      <c r="A73" s="4" t="s">
        <v>1220</v>
      </c>
    </row>
    <row r="74" spans="1:1" x14ac:dyDescent="0.25">
      <c r="A74" s="4" t="s">
        <v>1308</v>
      </c>
    </row>
    <row r="75" spans="1:1" x14ac:dyDescent="0.25">
      <c r="A75" s="4" t="s">
        <v>1201</v>
      </c>
    </row>
    <row r="76" spans="1:1" x14ac:dyDescent="0.25">
      <c r="A76" s="4" t="s">
        <v>1331</v>
      </c>
    </row>
    <row r="77" spans="1:1" x14ac:dyDescent="0.25">
      <c r="A77" s="4" t="s">
        <v>1097</v>
      </c>
    </row>
    <row r="78" spans="1:1" x14ac:dyDescent="0.25">
      <c r="A78" s="4" t="s">
        <v>1517</v>
      </c>
    </row>
    <row r="79" spans="1:1" x14ac:dyDescent="0.25">
      <c r="A79" s="4" t="s">
        <v>1772</v>
      </c>
    </row>
    <row r="80" spans="1:1" x14ac:dyDescent="0.25">
      <c r="A80" s="4" t="s">
        <v>726</v>
      </c>
    </row>
    <row r="81" spans="1:1" x14ac:dyDescent="0.25">
      <c r="A81" s="4" t="s">
        <v>1065</v>
      </c>
    </row>
    <row r="82" spans="1:1" x14ac:dyDescent="0.25">
      <c r="A82" s="4" t="s">
        <v>1292</v>
      </c>
    </row>
    <row r="83" spans="1:1" x14ac:dyDescent="0.25">
      <c r="A83" s="4" t="s">
        <v>457</v>
      </c>
    </row>
    <row r="84" spans="1:1" x14ac:dyDescent="0.25">
      <c r="A84" s="4" t="s">
        <v>282</v>
      </c>
    </row>
    <row r="85" spans="1:1" x14ac:dyDescent="0.25">
      <c r="A85" s="4" t="s">
        <v>553</v>
      </c>
    </row>
    <row r="86" spans="1:1" x14ac:dyDescent="0.25">
      <c r="A86" s="4" t="s">
        <v>1305</v>
      </c>
    </row>
    <row r="87" spans="1:1" x14ac:dyDescent="0.25">
      <c r="A87" s="4" t="s">
        <v>1583</v>
      </c>
    </row>
    <row r="88" spans="1:1" x14ac:dyDescent="0.25">
      <c r="A88" s="4" t="s">
        <v>1448</v>
      </c>
    </row>
    <row r="89" spans="1:1" x14ac:dyDescent="0.25">
      <c r="A89" s="4" t="s">
        <v>1755</v>
      </c>
    </row>
    <row r="90" spans="1:1" x14ac:dyDescent="0.25">
      <c r="A90" s="4" t="s">
        <v>565</v>
      </c>
    </row>
    <row r="91" spans="1:1" x14ac:dyDescent="0.25">
      <c r="A91" s="4" t="s">
        <v>650</v>
      </c>
    </row>
    <row r="92" spans="1:1" x14ac:dyDescent="0.25">
      <c r="A92" s="4" t="s">
        <v>36</v>
      </c>
    </row>
    <row r="93" spans="1:1" x14ac:dyDescent="0.25">
      <c r="A93" s="4" t="s">
        <v>315</v>
      </c>
    </row>
    <row r="94" spans="1:1" x14ac:dyDescent="0.25">
      <c r="A94" s="4" t="s">
        <v>275</v>
      </c>
    </row>
    <row r="95" spans="1:1" x14ac:dyDescent="0.25">
      <c r="A95" s="4" t="s">
        <v>502</v>
      </c>
    </row>
    <row r="96" spans="1:1" x14ac:dyDescent="0.25">
      <c r="A96" s="4" t="s">
        <v>110</v>
      </c>
    </row>
    <row r="97" spans="1:1" x14ac:dyDescent="0.25">
      <c r="A97" s="4" t="s">
        <v>152</v>
      </c>
    </row>
    <row r="98" spans="1:1" x14ac:dyDescent="0.25">
      <c r="A98" s="4" t="s">
        <v>562</v>
      </c>
    </row>
    <row r="99" spans="1:1" x14ac:dyDescent="0.25">
      <c r="A99" s="4" t="s">
        <v>334</v>
      </c>
    </row>
    <row r="100" spans="1:1" x14ac:dyDescent="0.25">
      <c r="A100" s="4" t="s">
        <v>470</v>
      </c>
    </row>
    <row r="101" spans="1:1" x14ac:dyDescent="0.25">
      <c r="A101" s="4" t="s">
        <v>45</v>
      </c>
    </row>
    <row r="102" spans="1:1" x14ac:dyDescent="0.25">
      <c r="A102" s="4" t="s">
        <v>121</v>
      </c>
    </row>
    <row r="103" spans="1:1" x14ac:dyDescent="0.25">
      <c r="A103" s="4" t="s">
        <v>748</v>
      </c>
    </row>
    <row r="104" spans="1:1" x14ac:dyDescent="0.25">
      <c r="A104" s="4" t="s">
        <v>779</v>
      </c>
    </row>
    <row r="105" spans="1:1" x14ac:dyDescent="0.25">
      <c r="A105" s="4" t="s">
        <v>954</v>
      </c>
    </row>
    <row r="106" spans="1:1" x14ac:dyDescent="0.25">
      <c r="A106" s="4" t="s">
        <v>735</v>
      </c>
    </row>
    <row r="107" spans="1:1" x14ac:dyDescent="0.25">
      <c r="A107" s="4" t="s">
        <v>702</v>
      </c>
    </row>
    <row r="108" spans="1:1" x14ac:dyDescent="0.25">
      <c r="A108" s="4" t="s">
        <v>751</v>
      </c>
    </row>
    <row r="109" spans="1:1" x14ac:dyDescent="0.25">
      <c r="A109" s="4" t="s">
        <v>868</v>
      </c>
    </row>
    <row r="110" spans="1:1" x14ac:dyDescent="0.25">
      <c r="A110" s="4" t="s">
        <v>1107</v>
      </c>
    </row>
    <row r="111" spans="1:1" x14ac:dyDescent="0.25">
      <c r="A111" s="4" t="s">
        <v>907</v>
      </c>
    </row>
    <row r="112" spans="1:1" x14ac:dyDescent="0.25">
      <c r="A112" s="4" t="s">
        <v>947</v>
      </c>
    </row>
    <row r="113" spans="1:1" x14ac:dyDescent="0.25">
      <c r="A113" s="4" t="s">
        <v>1044</v>
      </c>
    </row>
    <row r="114" spans="1:1" x14ac:dyDescent="0.25">
      <c r="A114" s="4" t="s">
        <v>1141</v>
      </c>
    </row>
    <row r="115" spans="1:1" x14ac:dyDescent="0.25">
      <c r="A115" s="4" t="s">
        <v>1523</v>
      </c>
    </row>
    <row r="116" spans="1:1" x14ac:dyDescent="0.25">
      <c r="A116" s="4" t="s">
        <v>815</v>
      </c>
    </row>
    <row r="117" spans="1:1" x14ac:dyDescent="0.25">
      <c r="A117" s="4" t="s">
        <v>795</v>
      </c>
    </row>
    <row r="118" spans="1:1" x14ac:dyDescent="0.25">
      <c r="A118" s="4" t="s">
        <v>830</v>
      </c>
    </row>
    <row r="119" spans="1:1" x14ac:dyDescent="0.25">
      <c r="A119" s="4" t="s">
        <v>930</v>
      </c>
    </row>
    <row r="120" spans="1:1" x14ac:dyDescent="0.25">
      <c r="A120" s="4" t="s">
        <v>721</v>
      </c>
    </row>
    <row r="121" spans="1:1" x14ac:dyDescent="0.25">
      <c r="A121" s="4" t="s">
        <v>705</v>
      </c>
    </row>
    <row r="122" spans="1:1" x14ac:dyDescent="0.25">
      <c r="A122" s="4" t="s">
        <v>1864</v>
      </c>
    </row>
    <row r="123" spans="1:1" x14ac:dyDescent="0.25">
      <c r="A123" s="4" t="s">
        <v>695</v>
      </c>
    </row>
    <row r="124" spans="1:1" x14ac:dyDescent="0.25">
      <c r="A124" s="4" t="s">
        <v>2452</v>
      </c>
    </row>
    <row r="125" spans="1:1" x14ac:dyDescent="0.25">
      <c r="A125" s="4" t="s">
        <v>1650</v>
      </c>
    </row>
    <row r="126" spans="1:1" x14ac:dyDescent="0.25">
      <c r="A126" s="4" t="s">
        <v>1723</v>
      </c>
    </row>
    <row r="127" spans="1:1" x14ac:dyDescent="0.25">
      <c r="A127" s="4" t="s">
        <v>1889</v>
      </c>
    </row>
    <row r="128" spans="1:1" x14ac:dyDescent="0.25">
      <c r="A128" s="4" t="s">
        <v>1266</v>
      </c>
    </row>
    <row r="129" spans="1:1" x14ac:dyDescent="0.25">
      <c r="A129" s="4" t="s">
        <v>1207</v>
      </c>
    </row>
    <row r="130" spans="1:1" x14ac:dyDescent="0.25">
      <c r="A130" s="4" t="s">
        <v>2676</v>
      </c>
    </row>
    <row r="131" spans="1:1" x14ac:dyDescent="0.25">
      <c r="A131" s="4" t="s">
        <v>2294</v>
      </c>
    </row>
    <row r="132" spans="1:1" x14ac:dyDescent="0.25">
      <c r="A132" s="4" t="s">
        <v>2124</v>
      </c>
    </row>
    <row r="133" spans="1:1" x14ac:dyDescent="0.25">
      <c r="A133" s="4" t="s">
        <v>2189</v>
      </c>
    </row>
    <row r="134" spans="1:1" x14ac:dyDescent="0.25">
      <c r="A134" s="4" t="s">
        <v>2855</v>
      </c>
    </row>
    <row r="135" spans="1:1" x14ac:dyDescent="0.25">
      <c r="A135" s="4" t="s">
        <v>2486</v>
      </c>
    </row>
    <row r="136" spans="1:1" x14ac:dyDescent="0.25">
      <c r="A136" s="4" t="s">
        <v>2510</v>
      </c>
    </row>
    <row r="137" spans="1:1" x14ac:dyDescent="0.25">
      <c r="A137" s="4" t="s">
        <v>2819</v>
      </c>
    </row>
    <row r="138" spans="1:1" x14ac:dyDescent="0.25">
      <c r="A138" s="4" t="s">
        <v>2000</v>
      </c>
    </row>
    <row r="139" spans="1:1" x14ac:dyDescent="0.25">
      <c r="A139" s="4" t="s">
        <v>1956</v>
      </c>
    </row>
    <row r="140" spans="1:1" x14ac:dyDescent="0.25">
      <c r="A140" s="4" t="s">
        <v>1959</v>
      </c>
    </row>
    <row r="141" spans="1:1" x14ac:dyDescent="0.25">
      <c r="A141" s="4" t="s">
        <v>2147</v>
      </c>
    </row>
    <row r="142" spans="1:1" x14ac:dyDescent="0.25">
      <c r="A142" s="4" t="s">
        <v>2165</v>
      </c>
    </row>
    <row r="143" spans="1:1" x14ac:dyDescent="0.25">
      <c r="A143" s="4" t="s">
        <v>2025</v>
      </c>
    </row>
    <row r="144" spans="1:1" x14ac:dyDescent="0.25">
      <c r="A144" s="4" t="s">
        <v>1997</v>
      </c>
    </row>
    <row r="145" spans="1:1" x14ac:dyDescent="0.25">
      <c r="A145" s="4" t="s">
        <v>2010</v>
      </c>
    </row>
    <row r="146" spans="1:1" x14ac:dyDescent="0.25">
      <c r="A146" s="4" t="s">
        <v>2346</v>
      </c>
    </row>
    <row r="147" spans="1:1" x14ac:dyDescent="0.25">
      <c r="A147" s="4" t="s">
        <v>2302</v>
      </c>
    </row>
    <row r="148" spans="1:1" x14ac:dyDescent="0.25">
      <c r="A148" s="4" t="s">
        <v>2035</v>
      </c>
    </row>
    <row r="149" spans="1:1" x14ac:dyDescent="0.25">
      <c r="A149" s="4" t="s">
        <v>1970</v>
      </c>
    </row>
    <row r="150" spans="1:1" x14ac:dyDescent="0.25">
      <c r="A150" s="4" t="s">
        <v>2174</v>
      </c>
    </row>
    <row r="151" spans="1:1" x14ac:dyDescent="0.25">
      <c r="A151" s="4" t="s">
        <v>2722</v>
      </c>
    </row>
    <row r="152" spans="1:1" x14ac:dyDescent="0.25">
      <c r="A152" s="4" t="s">
        <v>2771</v>
      </c>
    </row>
    <row r="153" spans="1:1" x14ac:dyDescent="0.25">
      <c r="A153" s="4" t="s">
        <v>2194</v>
      </c>
    </row>
    <row r="154" spans="1:1" x14ac:dyDescent="0.25">
      <c r="A154" s="4" t="s">
        <v>2479</v>
      </c>
    </row>
    <row r="155" spans="1:1" x14ac:dyDescent="0.25">
      <c r="A155" s="4" t="s">
        <v>2501</v>
      </c>
    </row>
    <row r="156" spans="1:1" x14ac:dyDescent="0.25">
      <c r="A156" s="4" t="s">
        <v>2709</v>
      </c>
    </row>
    <row r="157" spans="1:1" x14ac:dyDescent="0.25">
      <c r="A157" s="4" t="s">
        <v>2333</v>
      </c>
    </row>
    <row r="158" spans="1:1" x14ac:dyDescent="0.25">
      <c r="A158" s="4" t="s">
        <v>2405</v>
      </c>
    </row>
    <row r="159" spans="1:1" x14ac:dyDescent="0.25">
      <c r="A159" s="4" t="s">
        <v>2032</v>
      </c>
    </row>
    <row r="160" spans="1:1" x14ac:dyDescent="0.25">
      <c r="A160" s="4" t="s">
        <v>1965</v>
      </c>
    </row>
    <row r="161" spans="1:1" x14ac:dyDescent="0.25">
      <c r="A161" s="4" t="s">
        <v>2112</v>
      </c>
    </row>
    <row r="162" spans="1:1" x14ac:dyDescent="0.25">
      <c r="A162" s="4" t="s">
        <v>2067</v>
      </c>
    </row>
    <row r="163" spans="1:1" x14ac:dyDescent="0.25">
      <c r="A163" s="4" t="s">
        <v>1988</v>
      </c>
    </row>
    <row r="164" spans="1:1" x14ac:dyDescent="0.25">
      <c r="A164" s="4" t="s">
        <v>2353</v>
      </c>
    </row>
    <row r="165" spans="1:1" x14ac:dyDescent="0.25">
      <c r="A165" s="4" t="s">
        <v>1979</v>
      </c>
    </row>
    <row r="166" spans="1:1" x14ac:dyDescent="0.25">
      <c r="A166" s="4" t="s">
        <v>2047</v>
      </c>
    </row>
    <row r="167" spans="1:1" x14ac:dyDescent="0.25">
      <c r="A167" s="4" t="s">
        <v>2398</v>
      </c>
    </row>
    <row r="168" spans="1:1" x14ac:dyDescent="0.25">
      <c r="A168" s="4" t="s">
        <v>2639</v>
      </c>
    </row>
    <row r="169" spans="1:1" x14ac:dyDescent="0.25">
      <c r="A169" s="4" t="s">
        <v>1953</v>
      </c>
    </row>
    <row r="170" spans="1:1" x14ac:dyDescent="0.25">
      <c r="A170" s="4" t="s">
        <v>2007</v>
      </c>
    </row>
    <row r="171" spans="1:1" x14ac:dyDescent="0.25">
      <c r="A171" s="4" t="s">
        <v>2364</v>
      </c>
    </row>
    <row r="172" spans="1:1" x14ac:dyDescent="0.25">
      <c r="A172" s="4" t="s">
        <v>2101</v>
      </c>
    </row>
    <row r="173" spans="1:1" x14ac:dyDescent="0.25">
      <c r="A173" s="4" t="s">
        <v>1994</v>
      </c>
    </row>
    <row r="174" spans="1:1" x14ac:dyDescent="0.25">
      <c r="A174" s="4" t="s">
        <v>2367</v>
      </c>
    </row>
    <row r="175" spans="1:1" x14ac:dyDescent="0.25">
      <c r="A175" s="4" t="s">
        <v>2160</v>
      </c>
    </row>
    <row r="176" spans="1:1" x14ac:dyDescent="0.25">
      <c r="A176" s="4" t="s">
        <v>2213</v>
      </c>
    </row>
    <row r="177" spans="1:1" x14ac:dyDescent="0.25">
      <c r="A177" s="4" t="s">
        <v>2810</v>
      </c>
    </row>
    <row r="178" spans="1:1" x14ac:dyDescent="0.25">
      <c r="A178" s="4" t="s">
        <v>2074</v>
      </c>
    </row>
    <row r="179" spans="1:1" x14ac:dyDescent="0.25">
      <c r="A179" s="4" t="s">
        <v>2685</v>
      </c>
    </row>
    <row r="180" spans="1:1" x14ac:dyDescent="0.25">
      <c r="A180" s="4" t="s">
        <v>2572</v>
      </c>
    </row>
    <row r="181" spans="1:1" x14ac:dyDescent="0.25">
      <c r="A181" s="4" t="s">
        <v>2840</v>
      </c>
    </row>
    <row r="182" spans="1:1" x14ac:dyDescent="0.25">
      <c r="A182" s="4" t="s">
        <v>2121</v>
      </c>
    </row>
    <row r="183" spans="1:1" x14ac:dyDescent="0.25">
      <c r="A183" s="4" t="s">
        <v>2694</v>
      </c>
    </row>
    <row r="184" spans="1:1" x14ac:dyDescent="0.25">
      <c r="A184" s="4" t="s">
        <v>2636</v>
      </c>
    </row>
    <row r="185" spans="1:1" x14ac:dyDescent="0.25">
      <c r="A185" s="4" t="s">
        <v>1991</v>
      </c>
    </row>
    <row r="186" spans="1:1" x14ac:dyDescent="0.25">
      <c r="A186" s="4" t="s">
        <v>2038</v>
      </c>
    </row>
    <row r="187" spans="1:1" x14ac:dyDescent="0.25">
      <c r="A187" s="4" t="s">
        <v>1962</v>
      </c>
    </row>
    <row r="188" spans="1:1" x14ac:dyDescent="0.25">
      <c r="A188" s="4" t="s">
        <v>2144</v>
      </c>
    </row>
    <row r="189" spans="1:1" x14ac:dyDescent="0.25">
      <c r="A189" s="4" t="s">
        <v>2866</v>
      </c>
    </row>
    <row r="190" spans="1:1" x14ac:dyDescent="0.25">
      <c r="A190" s="4" t="s">
        <v>2131</v>
      </c>
    </row>
    <row r="191" spans="1:1" x14ac:dyDescent="0.25">
      <c r="A191" s="4" t="s">
        <v>2054</v>
      </c>
    </row>
    <row r="192" spans="1:1" x14ac:dyDescent="0.25">
      <c r="A192" s="4" t="s">
        <v>2577</v>
      </c>
    </row>
    <row r="193" spans="1:1" x14ac:dyDescent="0.25">
      <c r="A193" s="4" t="s">
        <v>2265</v>
      </c>
    </row>
    <row r="194" spans="1:1" x14ac:dyDescent="0.25">
      <c r="A194" s="4" t="s">
        <v>2202</v>
      </c>
    </row>
    <row r="195" spans="1:1" x14ac:dyDescent="0.25">
      <c r="A195" s="4" t="s">
        <v>2297</v>
      </c>
    </row>
    <row r="196" spans="1:1" x14ac:dyDescent="0.25">
      <c r="A196" s="4" t="s">
        <v>2199</v>
      </c>
    </row>
    <row r="197" spans="1:1" x14ac:dyDescent="0.25">
      <c r="A197" s="4" t="s">
        <v>1558</v>
      </c>
    </row>
    <row r="198" spans="1:1" x14ac:dyDescent="0.25">
      <c r="A198" s="4" t="s">
        <v>1886</v>
      </c>
    </row>
    <row r="199" spans="1:1" x14ac:dyDescent="0.25">
      <c r="A199" s="4" t="s">
        <v>1198</v>
      </c>
    </row>
    <row r="200" spans="1:1" x14ac:dyDescent="0.25">
      <c r="A200" s="4" t="s">
        <v>1419</v>
      </c>
    </row>
    <row r="201" spans="1:1" x14ac:dyDescent="0.25">
      <c r="A201" s="4" t="s">
        <v>1837</v>
      </c>
    </row>
    <row r="202" spans="1:1" x14ac:dyDescent="0.25">
      <c r="A202" s="4" t="s">
        <v>1236</v>
      </c>
    </row>
    <row r="203" spans="1:1" x14ac:dyDescent="0.25">
      <c r="A203" s="4" t="s">
        <v>1565</v>
      </c>
    </row>
    <row r="204" spans="1:1" x14ac:dyDescent="0.25">
      <c r="A204" s="4" t="s">
        <v>1827</v>
      </c>
    </row>
    <row r="205" spans="1:1" x14ac:dyDescent="0.25">
      <c r="A205" s="4" t="s">
        <v>1468</v>
      </c>
    </row>
    <row r="206" spans="1:1" x14ac:dyDescent="0.25">
      <c r="A206" s="4" t="s">
        <v>1353</v>
      </c>
    </row>
    <row r="207" spans="1:1" x14ac:dyDescent="0.25">
      <c r="A207" s="4" t="s">
        <v>1326</v>
      </c>
    </row>
    <row r="208" spans="1:1" x14ac:dyDescent="0.25">
      <c r="A208" s="4" t="s">
        <v>1459</v>
      </c>
    </row>
    <row r="209" spans="1:1" x14ac:dyDescent="0.25">
      <c r="A209" s="4" t="s">
        <v>1926</v>
      </c>
    </row>
    <row r="210" spans="1:1" x14ac:dyDescent="0.25">
      <c r="A210" s="4" t="s">
        <v>1204</v>
      </c>
    </row>
    <row r="211" spans="1:1" x14ac:dyDescent="0.25">
      <c r="A211" s="4" t="s">
        <v>1903</v>
      </c>
    </row>
    <row r="212" spans="1:1" x14ac:dyDescent="0.25">
      <c r="A212" s="4" t="s">
        <v>1477</v>
      </c>
    </row>
    <row r="213" spans="1:1" x14ac:dyDescent="0.25">
      <c r="A213" s="4" t="s">
        <v>1645</v>
      </c>
    </row>
    <row r="214" spans="1:1" x14ac:dyDescent="0.25">
      <c r="A214" s="4" t="s">
        <v>1782</v>
      </c>
    </row>
    <row r="215" spans="1:1" x14ac:dyDescent="0.25">
      <c r="A215" s="4" t="s">
        <v>2911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33FA3-925B-4F19-970B-8332E7827DB8}">
  <dimension ref="A3:B1341"/>
  <sheetViews>
    <sheetView zoomScale="43" zoomScaleNormal="44" workbookViewId="0">
      <selection activeCell="A8" sqref="A8"/>
    </sheetView>
  </sheetViews>
  <sheetFormatPr defaultRowHeight="15.75" x14ac:dyDescent="0.25"/>
  <cols>
    <col min="1" max="1" width="255.625" bestFit="1" customWidth="1"/>
    <col min="2" max="2" width="38.75" bestFit="1" customWidth="1"/>
  </cols>
  <sheetData>
    <row r="3" spans="1:2" x14ac:dyDescent="0.25">
      <c r="A3" s="3" t="s">
        <v>2910</v>
      </c>
      <c r="B3" t="s">
        <v>2912</v>
      </c>
    </row>
    <row r="4" spans="1:2" x14ac:dyDescent="0.25">
      <c r="A4" s="4" t="s">
        <v>2262</v>
      </c>
      <c r="B4" s="1">
        <v>51</v>
      </c>
    </row>
    <row r="5" spans="1:2" x14ac:dyDescent="0.25">
      <c r="A5" s="4" t="s">
        <v>2547</v>
      </c>
      <c r="B5" s="1">
        <v>44</v>
      </c>
    </row>
    <row r="6" spans="1:2" x14ac:dyDescent="0.25">
      <c r="A6" s="4" t="s">
        <v>292</v>
      </c>
      <c r="B6" s="1">
        <v>58</v>
      </c>
    </row>
    <row r="7" spans="1:2" x14ac:dyDescent="0.25">
      <c r="A7" s="4" t="s">
        <v>1090</v>
      </c>
      <c r="B7" s="1">
        <v>74</v>
      </c>
    </row>
    <row r="8" spans="1:2" x14ac:dyDescent="0.25">
      <c r="A8" s="4" t="s">
        <v>1597</v>
      </c>
      <c r="B8" s="1">
        <v>49</v>
      </c>
    </row>
    <row r="9" spans="1:2" x14ac:dyDescent="0.25">
      <c r="A9" s="4" t="s">
        <v>1206</v>
      </c>
      <c r="B9" s="1">
        <v>21</v>
      </c>
    </row>
    <row r="10" spans="1:2" x14ac:dyDescent="0.25">
      <c r="A10" s="4" t="s">
        <v>2890</v>
      </c>
      <c r="B10" s="1">
        <v>59</v>
      </c>
    </row>
    <row r="11" spans="1:2" x14ac:dyDescent="0.25">
      <c r="A11" s="4" t="s">
        <v>550</v>
      </c>
      <c r="B11" s="1">
        <v>60</v>
      </c>
    </row>
    <row r="12" spans="1:2" x14ac:dyDescent="0.25">
      <c r="A12" s="4" t="s">
        <v>378</v>
      </c>
      <c r="B12" s="1">
        <v>60</v>
      </c>
    </row>
    <row r="13" spans="1:2" x14ac:dyDescent="0.25">
      <c r="A13" s="4" t="s">
        <v>524</v>
      </c>
      <c r="B13" s="1">
        <v>56</v>
      </c>
    </row>
    <row r="14" spans="1:2" x14ac:dyDescent="0.25">
      <c r="A14" s="4" t="s">
        <v>109</v>
      </c>
      <c r="B14" s="1">
        <v>60</v>
      </c>
    </row>
    <row r="15" spans="1:2" x14ac:dyDescent="0.25">
      <c r="A15" s="4" t="s">
        <v>338</v>
      </c>
      <c r="B15" s="1">
        <v>56</v>
      </c>
    </row>
    <row r="16" spans="1:2" x14ac:dyDescent="0.25">
      <c r="A16" s="4" t="s">
        <v>329</v>
      </c>
      <c r="B16" s="1">
        <v>50</v>
      </c>
    </row>
    <row r="17" spans="1:2" x14ac:dyDescent="0.25">
      <c r="A17" s="4" t="s">
        <v>272</v>
      </c>
      <c r="B17" s="1">
        <v>42</v>
      </c>
    </row>
    <row r="18" spans="1:2" x14ac:dyDescent="0.25">
      <c r="A18" s="4" t="s">
        <v>442</v>
      </c>
      <c r="B18" s="1">
        <v>61</v>
      </c>
    </row>
    <row r="19" spans="1:2" x14ac:dyDescent="0.25">
      <c r="A19" s="4" t="s">
        <v>526</v>
      </c>
      <c r="B19" s="1">
        <v>44</v>
      </c>
    </row>
    <row r="20" spans="1:2" x14ac:dyDescent="0.25">
      <c r="A20" s="4" t="s">
        <v>662</v>
      </c>
      <c r="B20" s="1">
        <v>54</v>
      </c>
    </row>
    <row r="21" spans="1:2" x14ac:dyDescent="0.25">
      <c r="A21" s="4" t="s">
        <v>619</v>
      </c>
      <c r="B21" s="1">
        <v>50</v>
      </c>
    </row>
    <row r="22" spans="1:2" x14ac:dyDescent="0.25">
      <c r="A22" s="4" t="s">
        <v>495</v>
      </c>
      <c r="B22" s="1">
        <v>56</v>
      </c>
    </row>
    <row r="23" spans="1:2" x14ac:dyDescent="0.25">
      <c r="A23" s="4" t="s">
        <v>2791</v>
      </c>
      <c r="B23" s="1">
        <v>50</v>
      </c>
    </row>
    <row r="24" spans="1:2" x14ac:dyDescent="0.25">
      <c r="A24" s="4" t="s">
        <v>555</v>
      </c>
      <c r="B24" s="1">
        <v>24</v>
      </c>
    </row>
    <row r="25" spans="1:2" x14ac:dyDescent="0.25">
      <c r="A25" s="4" t="s">
        <v>277</v>
      </c>
      <c r="B25" s="1">
        <v>31</v>
      </c>
    </row>
    <row r="26" spans="1:2" x14ac:dyDescent="0.25">
      <c r="A26" s="4" t="s">
        <v>188</v>
      </c>
      <c r="B26" s="1">
        <v>32</v>
      </c>
    </row>
    <row r="27" spans="1:2" x14ac:dyDescent="0.25">
      <c r="A27" s="4" t="s">
        <v>567</v>
      </c>
      <c r="B27" s="1">
        <v>28</v>
      </c>
    </row>
    <row r="28" spans="1:2" x14ac:dyDescent="0.25">
      <c r="A28" s="4" t="s">
        <v>362</v>
      </c>
      <c r="B28" s="1">
        <v>31</v>
      </c>
    </row>
    <row r="29" spans="1:2" x14ac:dyDescent="0.25">
      <c r="A29" s="4" t="s">
        <v>61</v>
      </c>
      <c r="B29" s="1">
        <v>42</v>
      </c>
    </row>
    <row r="30" spans="1:2" x14ac:dyDescent="0.25">
      <c r="A30" s="4" t="s">
        <v>149</v>
      </c>
      <c r="B30" s="1">
        <v>47</v>
      </c>
    </row>
    <row r="31" spans="1:2" x14ac:dyDescent="0.25">
      <c r="A31" s="4" t="s">
        <v>356</v>
      </c>
      <c r="B31" s="1">
        <v>46</v>
      </c>
    </row>
    <row r="32" spans="1:2" x14ac:dyDescent="0.25">
      <c r="A32" s="4" t="s">
        <v>1366</v>
      </c>
      <c r="B32" s="1">
        <v>54</v>
      </c>
    </row>
    <row r="33" spans="1:2" x14ac:dyDescent="0.25">
      <c r="A33" s="4" t="s">
        <v>2553</v>
      </c>
      <c r="B33" s="1">
        <v>45</v>
      </c>
    </row>
    <row r="34" spans="1:2" x14ac:dyDescent="0.25">
      <c r="A34" s="4" t="s">
        <v>2829</v>
      </c>
      <c r="B34" s="1">
        <v>60</v>
      </c>
    </row>
    <row r="35" spans="1:2" x14ac:dyDescent="0.25">
      <c r="A35" s="4" t="s">
        <v>2267</v>
      </c>
      <c r="B35" s="1">
        <v>55</v>
      </c>
    </row>
    <row r="36" spans="1:2" x14ac:dyDescent="0.25">
      <c r="A36" s="4" t="s">
        <v>2413</v>
      </c>
      <c r="B36" s="1">
        <v>50</v>
      </c>
    </row>
    <row r="37" spans="1:2" x14ac:dyDescent="0.25">
      <c r="A37" s="4" t="s">
        <v>2283</v>
      </c>
      <c r="B37" s="1">
        <v>47</v>
      </c>
    </row>
    <row r="38" spans="1:2" x14ac:dyDescent="0.25">
      <c r="A38" s="4" t="s">
        <v>2456</v>
      </c>
      <c r="B38" s="1">
        <v>38</v>
      </c>
    </row>
    <row r="39" spans="1:2" x14ac:dyDescent="0.25">
      <c r="A39" s="4" t="s">
        <v>778</v>
      </c>
      <c r="B39" s="1">
        <v>72</v>
      </c>
    </row>
    <row r="40" spans="1:2" x14ac:dyDescent="0.25">
      <c r="A40" s="4" t="s">
        <v>480</v>
      </c>
      <c r="B40" s="1">
        <v>73</v>
      </c>
    </row>
    <row r="41" spans="1:2" x14ac:dyDescent="0.25">
      <c r="A41" s="4" t="s">
        <v>2635</v>
      </c>
      <c r="B41" s="1">
        <v>55</v>
      </c>
    </row>
    <row r="42" spans="1:2" x14ac:dyDescent="0.25">
      <c r="A42" s="4" t="s">
        <v>2060</v>
      </c>
      <c r="B42" s="1">
        <v>26</v>
      </c>
    </row>
    <row r="43" spans="1:2" x14ac:dyDescent="0.25">
      <c r="A43" s="4" t="s">
        <v>2787</v>
      </c>
      <c r="B43" s="1">
        <v>43</v>
      </c>
    </row>
    <row r="44" spans="1:2" x14ac:dyDescent="0.25">
      <c r="A44" s="4" t="s">
        <v>2638</v>
      </c>
      <c r="B44" s="1">
        <v>47</v>
      </c>
    </row>
    <row r="45" spans="1:2" x14ac:dyDescent="0.25">
      <c r="A45" s="4" t="s">
        <v>2042</v>
      </c>
      <c r="B45" s="1">
        <v>55</v>
      </c>
    </row>
    <row r="46" spans="1:2" x14ac:dyDescent="0.25">
      <c r="A46" s="4" t="s">
        <v>2366</v>
      </c>
      <c r="B46" s="1">
        <v>15</v>
      </c>
    </row>
    <row r="47" spans="1:2" x14ac:dyDescent="0.25">
      <c r="A47" s="4" t="s">
        <v>2053</v>
      </c>
      <c r="B47" s="1">
        <v>21</v>
      </c>
    </row>
    <row r="48" spans="1:2" x14ac:dyDescent="0.25">
      <c r="A48" s="4" t="s">
        <v>2740</v>
      </c>
      <c r="B48" s="1">
        <v>33</v>
      </c>
    </row>
    <row r="49" spans="1:2" x14ac:dyDescent="0.25">
      <c r="A49" s="4" t="s">
        <v>2768</v>
      </c>
      <c r="B49" s="1">
        <v>45</v>
      </c>
    </row>
    <row r="50" spans="1:2" x14ac:dyDescent="0.25">
      <c r="A50" s="4" t="s">
        <v>2839</v>
      </c>
      <c r="B50" s="1">
        <v>48</v>
      </c>
    </row>
    <row r="51" spans="1:2" x14ac:dyDescent="0.25">
      <c r="A51" s="4" t="s">
        <v>2143</v>
      </c>
      <c r="B51" s="1">
        <v>47</v>
      </c>
    </row>
    <row r="52" spans="1:2" x14ac:dyDescent="0.25">
      <c r="A52" s="4" t="s">
        <v>666</v>
      </c>
      <c r="B52" s="1">
        <v>50</v>
      </c>
    </row>
    <row r="53" spans="1:2" x14ac:dyDescent="0.25">
      <c r="A53" s="4" t="s">
        <v>1450</v>
      </c>
      <c r="B53" s="1">
        <v>55</v>
      </c>
    </row>
    <row r="54" spans="1:2" x14ac:dyDescent="0.25">
      <c r="A54" s="4" t="s">
        <v>1779</v>
      </c>
      <c r="B54" s="1">
        <v>55</v>
      </c>
    </row>
    <row r="55" spans="1:2" x14ac:dyDescent="0.25">
      <c r="A55" s="4" t="s">
        <v>1538</v>
      </c>
      <c r="B55" s="1">
        <v>55</v>
      </c>
    </row>
    <row r="56" spans="1:2" x14ac:dyDescent="0.25">
      <c r="A56" s="4" t="s">
        <v>1398</v>
      </c>
      <c r="B56" s="1">
        <v>40</v>
      </c>
    </row>
    <row r="57" spans="1:2" x14ac:dyDescent="0.25">
      <c r="A57" s="4" t="s">
        <v>1603</v>
      </c>
      <c r="B57" s="1">
        <v>35</v>
      </c>
    </row>
    <row r="58" spans="1:2" x14ac:dyDescent="0.25">
      <c r="A58" s="4" t="s">
        <v>575</v>
      </c>
      <c r="B58" s="1">
        <v>60</v>
      </c>
    </row>
    <row r="59" spans="1:2" x14ac:dyDescent="0.25">
      <c r="A59" s="4" t="s">
        <v>686</v>
      </c>
      <c r="B59" s="1">
        <v>48</v>
      </c>
    </row>
    <row r="60" spans="1:2" x14ac:dyDescent="0.25">
      <c r="A60" s="4" t="s">
        <v>308</v>
      </c>
      <c r="B60" s="1">
        <v>61</v>
      </c>
    </row>
    <row r="61" spans="1:2" x14ac:dyDescent="0.25">
      <c r="A61" s="4" t="s">
        <v>135</v>
      </c>
      <c r="B61" s="1">
        <v>78</v>
      </c>
    </row>
    <row r="62" spans="1:2" x14ac:dyDescent="0.25">
      <c r="A62" s="4" t="s">
        <v>684</v>
      </c>
      <c r="B62" s="1">
        <v>61</v>
      </c>
    </row>
    <row r="63" spans="1:2" x14ac:dyDescent="0.25">
      <c r="A63" s="4" t="s">
        <v>2460</v>
      </c>
      <c r="B63" s="1">
        <v>52</v>
      </c>
    </row>
    <row r="64" spans="1:2" x14ac:dyDescent="0.25">
      <c r="A64" s="4" t="s">
        <v>2886</v>
      </c>
      <c r="B64" s="1">
        <v>50</v>
      </c>
    </row>
    <row r="65" spans="1:2" x14ac:dyDescent="0.25">
      <c r="A65" s="4" t="s">
        <v>2332</v>
      </c>
      <c r="B65" s="1">
        <v>41</v>
      </c>
    </row>
    <row r="66" spans="1:2" x14ac:dyDescent="0.25">
      <c r="A66" s="4" t="s">
        <v>2509</v>
      </c>
      <c r="B66" s="1">
        <v>37</v>
      </c>
    </row>
    <row r="67" spans="1:2" x14ac:dyDescent="0.25">
      <c r="A67" s="4" t="s">
        <v>1820</v>
      </c>
      <c r="B67" s="1">
        <v>25</v>
      </c>
    </row>
    <row r="68" spans="1:2" x14ac:dyDescent="0.25">
      <c r="A68" s="4" t="s">
        <v>635</v>
      </c>
      <c r="B68" s="1">
        <v>45</v>
      </c>
    </row>
    <row r="69" spans="1:2" x14ac:dyDescent="0.25">
      <c r="A69" s="4" t="s">
        <v>2071</v>
      </c>
      <c r="B69" s="1">
        <v>42</v>
      </c>
    </row>
    <row r="70" spans="1:2" x14ac:dyDescent="0.25">
      <c r="A70" s="4" t="s">
        <v>501</v>
      </c>
      <c r="B70" s="1">
        <v>50</v>
      </c>
    </row>
    <row r="71" spans="1:2" x14ac:dyDescent="0.25">
      <c r="A71" s="4" t="s">
        <v>1134</v>
      </c>
      <c r="B71" s="1">
        <v>56</v>
      </c>
    </row>
    <row r="72" spans="1:2" x14ac:dyDescent="0.25">
      <c r="A72" s="4" t="s">
        <v>2109</v>
      </c>
      <c r="B72" s="1">
        <v>38</v>
      </c>
    </row>
    <row r="73" spans="1:2" x14ac:dyDescent="0.25">
      <c r="A73" s="4" t="s">
        <v>2629</v>
      </c>
      <c r="B73" s="1">
        <v>53</v>
      </c>
    </row>
    <row r="74" spans="1:2" x14ac:dyDescent="0.25">
      <c r="A74" s="4" t="s">
        <v>2543</v>
      </c>
      <c r="B74" s="1">
        <v>50</v>
      </c>
    </row>
    <row r="75" spans="1:2" x14ac:dyDescent="0.25">
      <c r="A75" s="4" t="s">
        <v>456</v>
      </c>
      <c r="B75" s="1">
        <v>65</v>
      </c>
    </row>
    <row r="76" spans="1:2" x14ac:dyDescent="0.25">
      <c r="A76" s="4" t="s">
        <v>107</v>
      </c>
      <c r="B76" s="1">
        <v>35</v>
      </c>
    </row>
    <row r="77" spans="1:2" x14ac:dyDescent="0.25">
      <c r="A77" s="4" t="s">
        <v>145</v>
      </c>
      <c r="B77" s="1">
        <v>78</v>
      </c>
    </row>
    <row r="78" spans="1:2" x14ac:dyDescent="0.25">
      <c r="A78" s="4" t="s">
        <v>1425</v>
      </c>
      <c r="B78" s="1">
        <v>71</v>
      </c>
    </row>
    <row r="79" spans="1:2" x14ac:dyDescent="0.25">
      <c r="A79" s="4" t="s">
        <v>1421</v>
      </c>
      <c r="B79" s="1">
        <v>85</v>
      </c>
    </row>
    <row r="80" spans="1:2" x14ac:dyDescent="0.25">
      <c r="A80" s="4" t="s">
        <v>218</v>
      </c>
      <c r="B80" s="1">
        <v>53</v>
      </c>
    </row>
    <row r="81" spans="1:2" x14ac:dyDescent="0.25">
      <c r="A81" s="4" t="s">
        <v>390</v>
      </c>
      <c r="B81" s="1">
        <v>38</v>
      </c>
    </row>
    <row r="82" spans="1:2" x14ac:dyDescent="0.25">
      <c r="A82" s="4" t="s">
        <v>402</v>
      </c>
      <c r="B82" s="1">
        <v>65</v>
      </c>
    </row>
    <row r="83" spans="1:2" x14ac:dyDescent="0.25">
      <c r="A83" s="4" t="s">
        <v>542</v>
      </c>
      <c r="B83" s="1">
        <v>61</v>
      </c>
    </row>
    <row r="84" spans="1:2" x14ac:dyDescent="0.25">
      <c r="A84" s="4" t="s">
        <v>446</v>
      </c>
      <c r="B84" s="1">
        <v>60</v>
      </c>
    </row>
    <row r="85" spans="1:2" x14ac:dyDescent="0.25">
      <c r="A85" s="4" t="s">
        <v>154</v>
      </c>
      <c r="B85" s="1">
        <v>207</v>
      </c>
    </row>
    <row r="86" spans="1:2" x14ac:dyDescent="0.25">
      <c r="A86" s="4" t="s">
        <v>1492</v>
      </c>
      <c r="B86" s="1">
        <v>50</v>
      </c>
    </row>
    <row r="87" spans="1:2" x14ac:dyDescent="0.25">
      <c r="A87" s="4" t="s">
        <v>1958</v>
      </c>
      <c r="B87" s="1">
        <v>40</v>
      </c>
    </row>
    <row r="88" spans="1:2" x14ac:dyDescent="0.25">
      <c r="A88" s="4" t="s">
        <v>581</v>
      </c>
      <c r="B88" s="1">
        <v>60</v>
      </c>
    </row>
    <row r="89" spans="1:2" x14ac:dyDescent="0.25">
      <c r="A89" s="4" t="s">
        <v>591</v>
      </c>
      <c r="B89" s="1">
        <v>80</v>
      </c>
    </row>
    <row r="90" spans="1:2" x14ac:dyDescent="0.25">
      <c r="A90" s="4" t="s">
        <v>652</v>
      </c>
      <c r="B90" s="1">
        <v>78</v>
      </c>
    </row>
    <row r="91" spans="1:2" x14ac:dyDescent="0.25">
      <c r="A91" s="4" t="s">
        <v>544</v>
      </c>
      <c r="B91" s="1">
        <v>57</v>
      </c>
    </row>
    <row r="92" spans="1:2" x14ac:dyDescent="0.25">
      <c r="A92" s="4" t="s">
        <v>608</v>
      </c>
      <c r="B92" s="1">
        <v>59</v>
      </c>
    </row>
    <row r="93" spans="1:2" x14ac:dyDescent="0.25">
      <c r="A93" s="4" t="s">
        <v>678</v>
      </c>
      <c r="B93" s="1">
        <v>51</v>
      </c>
    </row>
    <row r="94" spans="1:2" x14ac:dyDescent="0.25">
      <c r="A94" s="4" t="s">
        <v>268</v>
      </c>
      <c r="B94" s="1">
        <v>62</v>
      </c>
    </row>
    <row r="95" spans="1:2" x14ac:dyDescent="0.25">
      <c r="A95" s="4" t="s">
        <v>274</v>
      </c>
      <c r="B95" s="1">
        <v>59</v>
      </c>
    </row>
    <row r="96" spans="1:2" x14ac:dyDescent="0.25">
      <c r="A96" s="4" t="s">
        <v>482</v>
      </c>
      <c r="B96" s="1">
        <v>55</v>
      </c>
    </row>
    <row r="97" spans="1:2" x14ac:dyDescent="0.25">
      <c r="A97" s="4" t="s">
        <v>266</v>
      </c>
      <c r="B97" s="1">
        <v>53</v>
      </c>
    </row>
    <row r="98" spans="1:2" x14ac:dyDescent="0.25">
      <c r="A98" s="4" t="s">
        <v>2643</v>
      </c>
      <c r="B98" s="1">
        <v>37</v>
      </c>
    </row>
    <row r="99" spans="1:2" x14ac:dyDescent="0.25">
      <c r="A99" s="4" t="s">
        <v>340</v>
      </c>
      <c r="B99" s="1">
        <v>32</v>
      </c>
    </row>
    <row r="100" spans="1:2" x14ac:dyDescent="0.25">
      <c r="A100" s="4" t="s">
        <v>388</v>
      </c>
      <c r="B100" s="1">
        <v>58</v>
      </c>
    </row>
    <row r="101" spans="1:2" x14ac:dyDescent="0.25">
      <c r="A101" s="4" t="s">
        <v>605</v>
      </c>
      <c r="B101" s="1">
        <v>59</v>
      </c>
    </row>
    <row r="102" spans="1:2" x14ac:dyDescent="0.25">
      <c r="A102" s="4" t="s">
        <v>35</v>
      </c>
      <c r="B102" s="1">
        <v>138</v>
      </c>
    </row>
    <row r="103" spans="1:2" x14ac:dyDescent="0.25">
      <c r="A103" s="4" t="s">
        <v>2854</v>
      </c>
      <c r="B103" s="1">
        <v>40</v>
      </c>
    </row>
    <row r="104" spans="1:2" x14ac:dyDescent="0.25">
      <c r="A104" s="4" t="s">
        <v>559</v>
      </c>
      <c r="B104" s="1">
        <v>59</v>
      </c>
    </row>
    <row r="105" spans="1:2" x14ac:dyDescent="0.25">
      <c r="A105" s="4" t="s">
        <v>2421</v>
      </c>
      <c r="B105" s="1">
        <v>39</v>
      </c>
    </row>
    <row r="106" spans="1:2" x14ac:dyDescent="0.25">
      <c r="A106" s="4" t="s">
        <v>116</v>
      </c>
      <c r="B106" s="1">
        <v>64</v>
      </c>
    </row>
    <row r="107" spans="1:2" x14ac:dyDescent="0.25">
      <c r="A107" s="4" t="s">
        <v>112</v>
      </c>
      <c r="B107" s="1">
        <v>100</v>
      </c>
    </row>
    <row r="108" spans="1:2" x14ac:dyDescent="0.25">
      <c r="A108" s="4" t="s">
        <v>286</v>
      </c>
      <c r="B108" s="1">
        <v>54</v>
      </c>
    </row>
    <row r="109" spans="1:2" x14ac:dyDescent="0.25">
      <c r="A109" s="4" t="s">
        <v>118</v>
      </c>
      <c r="B109" s="1">
        <v>186</v>
      </c>
    </row>
    <row r="110" spans="1:2" x14ac:dyDescent="0.25">
      <c r="A110" s="4" t="s">
        <v>310</v>
      </c>
      <c r="B110" s="1">
        <v>52</v>
      </c>
    </row>
    <row r="111" spans="1:2" x14ac:dyDescent="0.25">
      <c r="A111" s="4" t="s">
        <v>85</v>
      </c>
      <c r="B111" s="1">
        <v>159</v>
      </c>
    </row>
    <row r="112" spans="1:2" x14ac:dyDescent="0.25">
      <c r="A112" s="4" t="s">
        <v>73</v>
      </c>
      <c r="B112" s="1">
        <v>146</v>
      </c>
    </row>
    <row r="113" spans="1:2" x14ac:dyDescent="0.25">
      <c r="A113" s="4" t="s">
        <v>93</v>
      </c>
      <c r="B113" s="1">
        <v>140</v>
      </c>
    </row>
    <row r="114" spans="1:2" x14ac:dyDescent="0.25">
      <c r="A114" s="4" t="s">
        <v>444</v>
      </c>
      <c r="B114" s="1">
        <v>63</v>
      </c>
    </row>
    <row r="115" spans="1:2" x14ac:dyDescent="0.25">
      <c r="A115" s="4" t="s">
        <v>386</v>
      </c>
      <c r="B115" s="1">
        <v>53</v>
      </c>
    </row>
    <row r="116" spans="1:2" x14ac:dyDescent="0.25">
      <c r="A116" s="4" t="s">
        <v>392</v>
      </c>
      <c r="B116" s="1">
        <v>53</v>
      </c>
    </row>
    <row r="117" spans="1:2" x14ac:dyDescent="0.25">
      <c r="A117" s="4" t="s">
        <v>614</v>
      </c>
      <c r="B117" s="1">
        <v>61</v>
      </c>
    </row>
    <row r="118" spans="1:2" x14ac:dyDescent="0.25">
      <c r="A118" s="4" t="s">
        <v>141</v>
      </c>
      <c r="B118" s="1">
        <v>122</v>
      </c>
    </row>
    <row r="119" spans="1:2" x14ac:dyDescent="0.25">
      <c r="A119" s="4" t="s">
        <v>518</v>
      </c>
      <c r="B119" s="1">
        <v>45</v>
      </c>
    </row>
    <row r="120" spans="1:2" x14ac:dyDescent="0.25">
      <c r="A120" s="4" t="s">
        <v>848</v>
      </c>
      <c r="B120" s="1">
        <v>38</v>
      </c>
    </row>
    <row r="121" spans="1:2" x14ac:dyDescent="0.25">
      <c r="A121" s="4" t="s">
        <v>900</v>
      </c>
      <c r="B121" s="1">
        <v>38</v>
      </c>
    </row>
    <row r="122" spans="1:2" x14ac:dyDescent="0.25">
      <c r="A122" s="4" t="s">
        <v>166</v>
      </c>
      <c r="B122" s="1">
        <v>180</v>
      </c>
    </row>
    <row r="123" spans="1:2" x14ac:dyDescent="0.25">
      <c r="A123" s="4" t="s">
        <v>856</v>
      </c>
      <c r="B123" s="1">
        <v>56</v>
      </c>
    </row>
    <row r="124" spans="1:2" x14ac:dyDescent="0.25">
      <c r="A124" s="4" t="s">
        <v>1138</v>
      </c>
      <c r="B124" s="1">
        <v>17</v>
      </c>
    </row>
    <row r="125" spans="1:2" x14ac:dyDescent="0.25">
      <c r="A125" s="4" t="s">
        <v>364</v>
      </c>
      <c r="B125" s="1">
        <v>63</v>
      </c>
    </row>
    <row r="126" spans="1:2" x14ac:dyDescent="0.25">
      <c r="A126" s="4" t="s">
        <v>168</v>
      </c>
      <c r="B126" s="1">
        <v>165</v>
      </c>
    </row>
    <row r="127" spans="1:2" x14ac:dyDescent="0.25">
      <c r="A127" s="4" t="s">
        <v>504</v>
      </c>
      <c r="B127" s="1">
        <v>55</v>
      </c>
    </row>
    <row r="128" spans="1:2" x14ac:dyDescent="0.25">
      <c r="A128" s="4" t="s">
        <v>75</v>
      </c>
      <c r="B128" s="1">
        <v>128</v>
      </c>
    </row>
    <row r="129" spans="1:2" x14ac:dyDescent="0.25">
      <c r="A129" s="4" t="s">
        <v>346</v>
      </c>
      <c r="B129" s="1">
        <v>63</v>
      </c>
    </row>
    <row r="130" spans="1:2" x14ac:dyDescent="0.25">
      <c r="A130" s="4" t="s">
        <v>312</v>
      </c>
      <c r="B130" s="1">
        <v>44</v>
      </c>
    </row>
    <row r="131" spans="1:2" x14ac:dyDescent="0.25">
      <c r="A131" s="4" t="s">
        <v>846</v>
      </c>
      <c r="B131" s="1">
        <v>60</v>
      </c>
    </row>
    <row r="132" spans="1:2" x14ac:dyDescent="0.25">
      <c r="A132" s="4" t="s">
        <v>67</v>
      </c>
      <c r="B132" s="1">
        <v>50</v>
      </c>
    </row>
    <row r="133" spans="1:2" x14ac:dyDescent="0.25">
      <c r="A133" s="4" t="s">
        <v>123</v>
      </c>
      <c r="B133" s="1">
        <v>86</v>
      </c>
    </row>
    <row r="134" spans="1:2" x14ac:dyDescent="0.25">
      <c r="A134" s="4" t="s">
        <v>29</v>
      </c>
      <c r="B134" s="1">
        <v>66</v>
      </c>
    </row>
    <row r="135" spans="1:2" x14ac:dyDescent="0.25">
      <c r="A135" s="4" t="s">
        <v>12</v>
      </c>
      <c r="B135" s="1">
        <v>129</v>
      </c>
    </row>
    <row r="136" spans="1:2" x14ac:dyDescent="0.25">
      <c r="A136" s="4" t="s">
        <v>47</v>
      </c>
      <c r="B136" s="1">
        <v>76</v>
      </c>
    </row>
    <row r="137" spans="1:2" x14ac:dyDescent="0.25">
      <c r="A137" s="4" t="s">
        <v>2557</v>
      </c>
      <c r="B137" s="1">
        <v>25</v>
      </c>
    </row>
    <row r="138" spans="1:2" x14ac:dyDescent="0.25">
      <c r="A138" s="4" t="s">
        <v>430</v>
      </c>
      <c r="B138" s="1">
        <v>25</v>
      </c>
    </row>
    <row r="139" spans="1:2" x14ac:dyDescent="0.25">
      <c r="A139" s="4" t="s">
        <v>1117</v>
      </c>
      <c r="B139" s="1">
        <v>74</v>
      </c>
    </row>
    <row r="140" spans="1:2" x14ac:dyDescent="0.25">
      <c r="A140" s="4" t="s">
        <v>953</v>
      </c>
      <c r="B140" s="1">
        <v>81</v>
      </c>
    </row>
    <row r="141" spans="1:2" x14ac:dyDescent="0.25">
      <c r="A141" s="4" t="s">
        <v>1634</v>
      </c>
      <c r="B141" s="1">
        <v>62</v>
      </c>
    </row>
    <row r="142" spans="1:2" x14ac:dyDescent="0.25">
      <c r="A142" s="4" t="s">
        <v>1654</v>
      </c>
      <c r="B142" s="1">
        <v>79</v>
      </c>
    </row>
    <row r="143" spans="1:2" x14ac:dyDescent="0.25">
      <c r="A143" s="4" t="s">
        <v>2607</v>
      </c>
      <c r="B143" s="1">
        <v>33</v>
      </c>
    </row>
    <row r="144" spans="1:2" x14ac:dyDescent="0.25">
      <c r="A144" s="4" t="s">
        <v>1497</v>
      </c>
      <c r="B144" s="1">
        <v>20</v>
      </c>
    </row>
    <row r="145" spans="1:2" x14ac:dyDescent="0.25">
      <c r="A145" s="4" t="s">
        <v>1649</v>
      </c>
      <c r="B145" s="1">
        <v>0</v>
      </c>
    </row>
    <row r="146" spans="1:2" x14ac:dyDescent="0.25">
      <c r="A146" s="4" t="s">
        <v>2805</v>
      </c>
      <c r="B146" s="1">
        <v>80</v>
      </c>
    </row>
    <row r="147" spans="1:2" x14ac:dyDescent="0.25">
      <c r="A147" s="4" t="s">
        <v>2541</v>
      </c>
      <c r="B147" s="1">
        <v>80</v>
      </c>
    </row>
    <row r="148" spans="1:2" x14ac:dyDescent="0.25">
      <c r="A148" s="4" t="s">
        <v>2615</v>
      </c>
      <c r="B148" s="1">
        <v>35</v>
      </c>
    </row>
    <row r="149" spans="1:2" x14ac:dyDescent="0.25">
      <c r="A149" s="4" t="s">
        <v>2375</v>
      </c>
      <c r="B149" s="1">
        <v>49</v>
      </c>
    </row>
    <row r="150" spans="1:2" x14ac:dyDescent="0.25">
      <c r="A150" s="4" t="s">
        <v>1868</v>
      </c>
      <c r="B150" s="1">
        <v>51</v>
      </c>
    </row>
    <row r="151" spans="1:2" x14ac:dyDescent="0.25">
      <c r="A151" s="4" t="s">
        <v>585</v>
      </c>
      <c r="B151" s="1">
        <v>50</v>
      </c>
    </row>
    <row r="152" spans="1:2" x14ac:dyDescent="0.25">
      <c r="A152" s="4" t="s">
        <v>463</v>
      </c>
      <c r="B152" s="1">
        <v>67</v>
      </c>
    </row>
    <row r="153" spans="1:2" x14ac:dyDescent="0.25">
      <c r="A153" s="4" t="s">
        <v>2243</v>
      </c>
      <c r="B153" s="1">
        <v>38</v>
      </c>
    </row>
    <row r="154" spans="1:2" x14ac:dyDescent="0.25">
      <c r="A154" s="4" t="s">
        <v>2253</v>
      </c>
      <c r="B154" s="1">
        <v>31</v>
      </c>
    </row>
    <row r="155" spans="1:2" x14ac:dyDescent="0.25">
      <c r="A155" s="4" t="s">
        <v>2581</v>
      </c>
      <c r="B155" s="1">
        <v>52</v>
      </c>
    </row>
    <row r="156" spans="1:2" x14ac:dyDescent="0.25">
      <c r="A156" s="4" t="s">
        <v>2312</v>
      </c>
      <c r="B156" s="1">
        <v>0</v>
      </c>
    </row>
    <row r="157" spans="1:2" x14ac:dyDescent="0.25">
      <c r="A157" s="4" t="s">
        <v>2146</v>
      </c>
      <c r="B157" s="1">
        <v>14</v>
      </c>
    </row>
    <row r="158" spans="1:2" x14ac:dyDescent="0.25">
      <c r="A158" s="4" t="s">
        <v>2373</v>
      </c>
      <c r="B158" s="1">
        <v>43</v>
      </c>
    </row>
    <row r="159" spans="1:2" x14ac:dyDescent="0.25">
      <c r="A159" s="4" t="s">
        <v>2139</v>
      </c>
      <c r="B159" s="1">
        <v>20</v>
      </c>
    </row>
    <row r="160" spans="1:2" x14ac:dyDescent="0.25">
      <c r="A160" s="4" t="s">
        <v>2271</v>
      </c>
      <c r="B160" s="1">
        <v>47</v>
      </c>
    </row>
    <row r="161" spans="1:2" x14ac:dyDescent="0.25">
      <c r="A161" s="4" t="s">
        <v>1990</v>
      </c>
      <c r="B161" s="1">
        <v>55</v>
      </c>
    </row>
    <row r="162" spans="1:2" x14ac:dyDescent="0.25">
      <c r="A162" s="4" t="s">
        <v>2084</v>
      </c>
      <c r="B162" s="1">
        <v>11</v>
      </c>
    </row>
    <row r="163" spans="1:2" x14ac:dyDescent="0.25">
      <c r="A163" s="4" t="s">
        <v>2308</v>
      </c>
      <c r="B163" s="1">
        <v>47</v>
      </c>
    </row>
    <row r="164" spans="1:2" x14ac:dyDescent="0.25">
      <c r="A164" s="4" t="s">
        <v>2880</v>
      </c>
      <c r="B164" s="1">
        <v>32</v>
      </c>
    </row>
    <row r="165" spans="1:2" x14ac:dyDescent="0.25">
      <c r="A165" s="4" t="s">
        <v>2024</v>
      </c>
      <c r="B165" s="1">
        <v>25</v>
      </c>
    </row>
    <row r="166" spans="1:2" x14ac:dyDescent="0.25">
      <c r="A166" s="4" t="s">
        <v>2649</v>
      </c>
      <c r="B166" s="1">
        <v>28</v>
      </c>
    </row>
    <row r="167" spans="1:2" x14ac:dyDescent="0.25">
      <c r="A167" s="4" t="s">
        <v>2014</v>
      </c>
      <c r="B167" s="1">
        <v>24</v>
      </c>
    </row>
    <row r="168" spans="1:2" x14ac:dyDescent="0.25">
      <c r="A168" s="4" t="s">
        <v>2902</v>
      </c>
      <c r="B168" s="1">
        <v>28</v>
      </c>
    </row>
    <row r="169" spans="1:2" x14ac:dyDescent="0.25">
      <c r="A169" s="4" t="s">
        <v>2128</v>
      </c>
      <c r="B169" s="1">
        <v>34</v>
      </c>
    </row>
    <row r="170" spans="1:2" x14ac:dyDescent="0.25">
      <c r="A170" s="4" t="s">
        <v>2062</v>
      </c>
      <c r="B170" s="1">
        <v>34</v>
      </c>
    </row>
    <row r="171" spans="1:2" x14ac:dyDescent="0.25">
      <c r="A171" s="4" t="s">
        <v>2114</v>
      </c>
      <c r="B171" s="1">
        <v>48</v>
      </c>
    </row>
    <row r="172" spans="1:2" x14ac:dyDescent="0.25">
      <c r="A172" s="4" t="s">
        <v>2009</v>
      </c>
      <c r="B172" s="1">
        <v>58</v>
      </c>
    </row>
    <row r="173" spans="1:2" x14ac:dyDescent="0.25">
      <c r="A173" s="4" t="s">
        <v>2086</v>
      </c>
      <c r="B173" s="1">
        <v>59</v>
      </c>
    </row>
    <row r="174" spans="1:2" x14ac:dyDescent="0.25">
      <c r="A174" s="4" t="s">
        <v>2505</v>
      </c>
      <c r="B174" s="1">
        <v>52</v>
      </c>
    </row>
    <row r="175" spans="1:2" x14ac:dyDescent="0.25">
      <c r="A175" s="4" t="s">
        <v>2186</v>
      </c>
      <c r="B175" s="1">
        <v>40</v>
      </c>
    </row>
    <row r="176" spans="1:2" x14ac:dyDescent="0.25">
      <c r="A176" s="4" t="s">
        <v>2485</v>
      </c>
      <c r="B176" s="1">
        <v>41</v>
      </c>
    </row>
    <row r="177" spans="1:2" x14ac:dyDescent="0.25">
      <c r="A177" s="4" t="s">
        <v>2016</v>
      </c>
      <c r="B177" s="1">
        <v>38</v>
      </c>
    </row>
    <row r="178" spans="1:2" x14ac:dyDescent="0.25">
      <c r="A178" s="4" t="s">
        <v>2320</v>
      </c>
      <c r="B178" s="1">
        <v>49</v>
      </c>
    </row>
    <row r="179" spans="1:2" x14ac:dyDescent="0.25">
      <c r="A179" s="4" t="s">
        <v>2799</v>
      </c>
      <c r="B179" s="1">
        <v>49</v>
      </c>
    </row>
    <row r="180" spans="1:2" x14ac:dyDescent="0.25">
      <c r="A180" s="4" t="s">
        <v>1974</v>
      </c>
      <c r="B180" s="1">
        <v>10</v>
      </c>
    </row>
    <row r="181" spans="1:2" x14ac:dyDescent="0.25">
      <c r="A181" s="4" t="s">
        <v>2004</v>
      </c>
      <c r="B181" s="1">
        <v>56</v>
      </c>
    </row>
    <row r="182" spans="1:2" x14ac:dyDescent="0.25">
      <c r="A182" s="4" t="s">
        <v>2141</v>
      </c>
      <c r="B182" s="1">
        <v>36</v>
      </c>
    </row>
    <row r="183" spans="1:2" x14ac:dyDescent="0.25">
      <c r="A183" s="4" t="s">
        <v>2404</v>
      </c>
      <c r="B183" s="1">
        <v>39</v>
      </c>
    </row>
    <row r="184" spans="1:2" x14ac:dyDescent="0.25">
      <c r="A184" s="4" t="s">
        <v>1964</v>
      </c>
      <c r="B184" s="1">
        <v>90</v>
      </c>
    </row>
    <row r="185" spans="1:2" x14ac:dyDescent="0.25">
      <c r="A185" s="4" t="s">
        <v>331</v>
      </c>
      <c r="B185" s="1">
        <v>25</v>
      </c>
    </row>
    <row r="186" spans="1:2" x14ac:dyDescent="0.25">
      <c r="A186" s="4" t="s">
        <v>256</v>
      </c>
      <c r="B186" s="1">
        <v>20</v>
      </c>
    </row>
    <row r="187" spans="1:2" x14ac:dyDescent="0.25">
      <c r="A187" s="4" t="s">
        <v>416</v>
      </c>
      <c r="B187" s="1">
        <v>41</v>
      </c>
    </row>
    <row r="188" spans="1:2" x14ac:dyDescent="0.25">
      <c r="A188" s="4" t="s">
        <v>548</v>
      </c>
      <c r="B188" s="1">
        <v>35</v>
      </c>
    </row>
    <row r="189" spans="1:2" x14ac:dyDescent="0.25">
      <c r="A189" s="4" t="s">
        <v>1863</v>
      </c>
      <c r="B189" s="1">
        <v>14</v>
      </c>
    </row>
    <row r="190" spans="1:2" x14ac:dyDescent="0.25">
      <c r="A190" s="4" t="s">
        <v>348</v>
      </c>
      <c r="B190" s="1">
        <v>29</v>
      </c>
    </row>
    <row r="191" spans="1:2" x14ac:dyDescent="0.25">
      <c r="A191" s="4" t="s">
        <v>493</v>
      </c>
      <c r="B191" s="1">
        <v>29</v>
      </c>
    </row>
    <row r="192" spans="1:2" x14ac:dyDescent="0.25">
      <c r="A192" s="4" t="s">
        <v>647</v>
      </c>
      <c r="B192" s="1">
        <v>63</v>
      </c>
    </row>
    <row r="193" spans="1:2" x14ac:dyDescent="0.25">
      <c r="A193" s="4" t="s">
        <v>1939</v>
      </c>
      <c r="B193" s="1">
        <v>64</v>
      </c>
    </row>
    <row r="194" spans="1:2" x14ac:dyDescent="0.25">
      <c r="A194" s="4" t="s">
        <v>2651</v>
      </c>
      <c r="B194" s="1">
        <v>9</v>
      </c>
    </row>
    <row r="195" spans="1:2" x14ac:dyDescent="0.25">
      <c r="A195" s="4" t="s">
        <v>2441</v>
      </c>
      <c r="B195" s="1">
        <v>34</v>
      </c>
    </row>
    <row r="196" spans="1:2" x14ac:dyDescent="0.25">
      <c r="A196" s="4" t="s">
        <v>314</v>
      </c>
      <c r="B196" s="1">
        <v>31</v>
      </c>
    </row>
    <row r="197" spans="1:2" x14ac:dyDescent="0.25">
      <c r="A197" s="4" t="s">
        <v>398</v>
      </c>
      <c r="B197" s="1">
        <v>76</v>
      </c>
    </row>
    <row r="198" spans="1:2" x14ac:dyDescent="0.25">
      <c r="A198" s="4" t="s">
        <v>428</v>
      </c>
      <c r="B198" s="1">
        <v>22</v>
      </c>
    </row>
    <row r="199" spans="1:2" x14ac:dyDescent="0.25">
      <c r="A199" s="4" t="s">
        <v>514</v>
      </c>
      <c r="B199" s="1">
        <v>63</v>
      </c>
    </row>
    <row r="200" spans="1:2" x14ac:dyDescent="0.25">
      <c r="A200" s="4" t="s">
        <v>182</v>
      </c>
      <c r="B200" s="1">
        <v>63</v>
      </c>
    </row>
    <row r="201" spans="1:2" x14ac:dyDescent="0.25">
      <c r="A201" s="4" t="s">
        <v>71</v>
      </c>
      <c r="B201" s="1">
        <v>210</v>
      </c>
    </row>
    <row r="202" spans="1:2" x14ac:dyDescent="0.25">
      <c r="A202" s="4" t="s">
        <v>1166</v>
      </c>
      <c r="B202" s="1">
        <v>57</v>
      </c>
    </row>
    <row r="203" spans="1:2" x14ac:dyDescent="0.25">
      <c r="A203" s="4" t="s">
        <v>1155</v>
      </c>
      <c r="B203" s="1">
        <v>67</v>
      </c>
    </row>
    <row r="204" spans="1:2" x14ac:dyDescent="0.25">
      <c r="A204" s="4" t="s">
        <v>1388</v>
      </c>
      <c r="B204" s="1">
        <v>80</v>
      </c>
    </row>
    <row r="205" spans="1:2" x14ac:dyDescent="0.25">
      <c r="A205" s="4" t="s">
        <v>1333</v>
      </c>
      <c r="B205" s="1">
        <v>47</v>
      </c>
    </row>
    <row r="206" spans="1:2" x14ac:dyDescent="0.25">
      <c r="A206" s="4" t="s">
        <v>1658</v>
      </c>
      <c r="B206" s="1">
        <v>54</v>
      </c>
    </row>
    <row r="207" spans="1:2" x14ac:dyDescent="0.25">
      <c r="A207" s="4" t="s">
        <v>823</v>
      </c>
      <c r="B207" s="1">
        <v>62</v>
      </c>
    </row>
    <row r="208" spans="1:2" x14ac:dyDescent="0.25">
      <c r="A208" s="4" t="s">
        <v>737</v>
      </c>
      <c r="B208" s="1">
        <v>65</v>
      </c>
    </row>
    <row r="209" spans="1:2" x14ac:dyDescent="0.25">
      <c r="A209" s="4" t="s">
        <v>1153</v>
      </c>
      <c r="B209" s="1">
        <v>63</v>
      </c>
    </row>
    <row r="210" spans="1:2" x14ac:dyDescent="0.25">
      <c r="A210" s="4" t="s">
        <v>1757</v>
      </c>
      <c r="B210" s="1">
        <v>69</v>
      </c>
    </row>
    <row r="211" spans="1:2" x14ac:dyDescent="0.25">
      <c r="A211" s="4" t="s">
        <v>1211</v>
      </c>
      <c r="B211" s="1">
        <v>69</v>
      </c>
    </row>
    <row r="212" spans="1:2" x14ac:dyDescent="0.25">
      <c r="A212" s="4" t="s">
        <v>1209</v>
      </c>
      <c r="B212" s="1">
        <v>65</v>
      </c>
    </row>
    <row r="213" spans="1:2" x14ac:dyDescent="0.25">
      <c r="A213" s="4" t="s">
        <v>1465</v>
      </c>
      <c r="B213" s="1">
        <v>30</v>
      </c>
    </row>
    <row r="214" spans="1:2" x14ac:dyDescent="0.25">
      <c r="A214" s="4" t="s">
        <v>888</v>
      </c>
      <c r="B214" s="1">
        <v>60</v>
      </c>
    </row>
    <row r="215" spans="1:2" x14ac:dyDescent="0.25">
      <c r="A215" s="4" t="s">
        <v>1241</v>
      </c>
      <c r="B215" s="1">
        <v>69</v>
      </c>
    </row>
    <row r="216" spans="1:2" x14ac:dyDescent="0.25">
      <c r="A216" s="4" t="s">
        <v>1944</v>
      </c>
      <c r="B216" s="1">
        <v>66</v>
      </c>
    </row>
    <row r="217" spans="1:2" x14ac:dyDescent="0.25">
      <c r="A217" s="4" t="s">
        <v>200</v>
      </c>
      <c r="B217" s="1">
        <v>57</v>
      </c>
    </row>
    <row r="218" spans="1:2" x14ac:dyDescent="0.25">
      <c r="A218" s="4" t="s">
        <v>16</v>
      </c>
      <c r="B218" s="1">
        <v>159</v>
      </c>
    </row>
    <row r="219" spans="1:2" x14ac:dyDescent="0.25">
      <c r="A219" s="4" t="s">
        <v>1372</v>
      </c>
      <c r="B219" s="1">
        <v>43</v>
      </c>
    </row>
    <row r="220" spans="1:2" x14ac:dyDescent="0.25">
      <c r="A220" s="4" t="s">
        <v>990</v>
      </c>
      <c r="B220" s="1">
        <v>148</v>
      </c>
    </row>
    <row r="221" spans="1:2" x14ac:dyDescent="0.25">
      <c r="A221" s="4" t="s">
        <v>238</v>
      </c>
      <c r="B221" s="1">
        <v>73</v>
      </c>
    </row>
    <row r="222" spans="1:2" x14ac:dyDescent="0.25">
      <c r="A222" s="4" t="s">
        <v>478</v>
      </c>
      <c r="B222" s="1">
        <v>54</v>
      </c>
    </row>
    <row r="223" spans="1:2" x14ac:dyDescent="0.25">
      <c r="A223" s="4" t="s">
        <v>384</v>
      </c>
      <c r="B223" s="1">
        <v>15</v>
      </c>
    </row>
    <row r="224" spans="1:2" x14ac:dyDescent="0.25">
      <c r="A224" s="4" t="s">
        <v>459</v>
      </c>
      <c r="B224" s="1">
        <v>43</v>
      </c>
    </row>
    <row r="225" spans="1:2" x14ac:dyDescent="0.25">
      <c r="A225" s="4" t="s">
        <v>22</v>
      </c>
      <c r="B225" s="1">
        <v>195</v>
      </c>
    </row>
    <row r="226" spans="1:2" x14ac:dyDescent="0.25">
      <c r="A226" s="4" t="s">
        <v>1041</v>
      </c>
      <c r="B226" s="1">
        <v>69</v>
      </c>
    </row>
    <row r="227" spans="1:2" x14ac:dyDescent="0.25">
      <c r="A227" s="4" t="s">
        <v>934</v>
      </c>
      <c r="B227" s="1">
        <v>62</v>
      </c>
    </row>
    <row r="228" spans="1:2" x14ac:dyDescent="0.25">
      <c r="A228" s="4" t="s">
        <v>1171</v>
      </c>
      <c r="B228" s="1">
        <v>65</v>
      </c>
    </row>
    <row r="229" spans="1:2" x14ac:dyDescent="0.25">
      <c r="A229" s="4" t="s">
        <v>1233</v>
      </c>
      <c r="B229" s="1">
        <v>62</v>
      </c>
    </row>
    <row r="230" spans="1:2" x14ac:dyDescent="0.25">
      <c r="A230" s="4" t="s">
        <v>1302</v>
      </c>
      <c r="B230" s="1">
        <v>52</v>
      </c>
    </row>
    <row r="231" spans="1:2" x14ac:dyDescent="0.25">
      <c r="A231" s="4" t="s">
        <v>1064</v>
      </c>
      <c r="B231" s="1">
        <v>106</v>
      </c>
    </row>
    <row r="232" spans="1:2" x14ac:dyDescent="0.25">
      <c r="A232" s="4" t="s">
        <v>1178</v>
      </c>
      <c r="B232" s="1">
        <v>69</v>
      </c>
    </row>
    <row r="233" spans="1:2" x14ac:dyDescent="0.25">
      <c r="A233" s="4" t="s">
        <v>1291</v>
      </c>
      <c r="B233" s="1">
        <v>64</v>
      </c>
    </row>
    <row r="234" spans="1:2" x14ac:dyDescent="0.25">
      <c r="A234" s="4" t="s">
        <v>540</v>
      </c>
      <c r="B234" s="1">
        <v>63</v>
      </c>
    </row>
    <row r="235" spans="1:2" x14ac:dyDescent="0.25">
      <c r="A235" s="4" t="s">
        <v>33</v>
      </c>
      <c r="B235" s="1">
        <v>126</v>
      </c>
    </row>
    <row r="236" spans="1:2" x14ac:dyDescent="0.25">
      <c r="A236" s="4" t="s">
        <v>1560</v>
      </c>
      <c r="B236" s="1">
        <v>60</v>
      </c>
    </row>
    <row r="237" spans="1:2" x14ac:dyDescent="0.25">
      <c r="A237" s="4" t="s">
        <v>1915</v>
      </c>
      <c r="B237" s="1">
        <v>70</v>
      </c>
    </row>
    <row r="238" spans="1:2" x14ac:dyDescent="0.25">
      <c r="A238" s="4" t="s">
        <v>1555</v>
      </c>
      <c r="B238" s="1">
        <v>64</v>
      </c>
    </row>
    <row r="239" spans="1:2" x14ac:dyDescent="0.25">
      <c r="A239" s="4" t="s">
        <v>49</v>
      </c>
      <c r="B239" s="1">
        <v>120</v>
      </c>
    </row>
    <row r="240" spans="1:2" x14ac:dyDescent="0.25">
      <c r="A240" s="4" t="s">
        <v>242</v>
      </c>
      <c r="B240" s="1">
        <v>60</v>
      </c>
    </row>
    <row r="241" spans="1:2" x14ac:dyDescent="0.25">
      <c r="A241" s="4" t="s">
        <v>164</v>
      </c>
      <c r="B241" s="1">
        <v>120</v>
      </c>
    </row>
    <row r="242" spans="1:2" x14ac:dyDescent="0.25">
      <c r="A242" s="4" t="s">
        <v>296</v>
      </c>
      <c r="B242" s="1">
        <v>50</v>
      </c>
    </row>
    <row r="243" spans="1:2" x14ac:dyDescent="0.25">
      <c r="A243" s="4" t="s">
        <v>862</v>
      </c>
      <c r="B243" s="1">
        <v>75</v>
      </c>
    </row>
    <row r="244" spans="1:2" x14ac:dyDescent="0.25">
      <c r="A244" s="4" t="s">
        <v>808</v>
      </c>
      <c r="B244" s="1">
        <v>75</v>
      </c>
    </row>
    <row r="245" spans="1:2" x14ac:dyDescent="0.25">
      <c r="A245" s="4" t="s">
        <v>925</v>
      </c>
      <c r="B245" s="1">
        <v>75</v>
      </c>
    </row>
    <row r="246" spans="1:2" x14ac:dyDescent="0.25">
      <c r="A246" s="4" t="s">
        <v>699</v>
      </c>
      <c r="B246" s="1">
        <v>152</v>
      </c>
    </row>
    <row r="247" spans="1:2" x14ac:dyDescent="0.25">
      <c r="A247" s="4" t="s">
        <v>992</v>
      </c>
      <c r="B247" s="1">
        <v>79</v>
      </c>
    </row>
    <row r="248" spans="1:2" x14ac:dyDescent="0.25">
      <c r="A248" s="4" t="s">
        <v>923</v>
      </c>
      <c r="B248" s="1">
        <v>79</v>
      </c>
    </row>
    <row r="249" spans="1:2" x14ac:dyDescent="0.25">
      <c r="A249" s="4" t="s">
        <v>723</v>
      </c>
      <c r="B249" s="1">
        <v>158</v>
      </c>
    </row>
    <row r="250" spans="1:2" x14ac:dyDescent="0.25">
      <c r="A250" s="4" t="s">
        <v>812</v>
      </c>
      <c r="B250" s="1">
        <v>142</v>
      </c>
    </row>
    <row r="251" spans="1:2" x14ac:dyDescent="0.25">
      <c r="A251" s="4" t="s">
        <v>860</v>
      </c>
      <c r="B251" s="1">
        <v>124</v>
      </c>
    </row>
    <row r="252" spans="1:2" x14ac:dyDescent="0.25">
      <c r="A252" s="4" t="s">
        <v>2100</v>
      </c>
      <c r="B252" s="1">
        <v>27</v>
      </c>
    </row>
    <row r="253" spans="1:2" x14ac:dyDescent="0.25">
      <c r="A253" s="4" t="s">
        <v>2466</v>
      </c>
      <c r="B253" s="1">
        <v>39</v>
      </c>
    </row>
    <row r="254" spans="1:2" x14ac:dyDescent="0.25">
      <c r="A254" s="4" t="s">
        <v>2906</v>
      </c>
      <c r="B254" s="1">
        <v>22</v>
      </c>
    </row>
    <row r="255" spans="1:2" x14ac:dyDescent="0.25">
      <c r="A255" s="4" t="s">
        <v>2773</v>
      </c>
      <c r="B255" s="1">
        <v>26</v>
      </c>
    </row>
    <row r="256" spans="1:2" x14ac:dyDescent="0.25">
      <c r="A256" s="4" t="s">
        <v>2859</v>
      </c>
      <c r="B256" s="1">
        <v>18</v>
      </c>
    </row>
    <row r="257" spans="1:2" x14ac:dyDescent="0.25">
      <c r="A257" s="4" t="s">
        <v>2661</v>
      </c>
      <c r="B257" s="1">
        <v>50</v>
      </c>
    </row>
    <row r="258" spans="1:2" x14ac:dyDescent="0.25">
      <c r="A258" s="4" t="s">
        <v>2116</v>
      </c>
      <c r="B258" s="1">
        <v>34</v>
      </c>
    </row>
    <row r="259" spans="1:2" x14ac:dyDescent="0.25">
      <c r="A259" s="4" t="s">
        <v>1258</v>
      </c>
      <c r="B259" s="1">
        <v>83</v>
      </c>
    </row>
    <row r="260" spans="1:2" x14ac:dyDescent="0.25">
      <c r="A260" s="4" t="s">
        <v>1675</v>
      </c>
      <c r="B260" s="1">
        <v>82</v>
      </c>
    </row>
    <row r="261" spans="1:2" x14ac:dyDescent="0.25">
      <c r="A261" s="4" t="s">
        <v>1229</v>
      </c>
      <c r="B261" s="1">
        <v>75</v>
      </c>
    </row>
    <row r="262" spans="1:2" x14ac:dyDescent="0.25">
      <c r="A262" s="4" t="s">
        <v>1765</v>
      </c>
      <c r="B262" s="1">
        <v>74</v>
      </c>
    </row>
    <row r="263" spans="1:2" x14ac:dyDescent="0.25">
      <c r="A263" s="4" t="s">
        <v>1660</v>
      </c>
      <c r="B263" s="1">
        <v>62</v>
      </c>
    </row>
    <row r="264" spans="1:2" x14ac:dyDescent="0.25">
      <c r="A264" s="4" t="s">
        <v>1190</v>
      </c>
      <c r="B264" s="1">
        <v>67</v>
      </c>
    </row>
    <row r="265" spans="1:2" x14ac:dyDescent="0.25">
      <c r="A265" s="4" t="s">
        <v>1274</v>
      </c>
      <c r="B265" s="1">
        <v>78</v>
      </c>
    </row>
    <row r="266" spans="1:2" x14ac:dyDescent="0.25">
      <c r="A266" s="4" t="s">
        <v>1488</v>
      </c>
      <c r="B266" s="1">
        <v>80</v>
      </c>
    </row>
    <row r="267" spans="1:2" x14ac:dyDescent="0.25">
      <c r="A267" s="4" t="s">
        <v>1276</v>
      </c>
      <c r="B267" s="1">
        <v>80</v>
      </c>
    </row>
    <row r="268" spans="1:2" x14ac:dyDescent="0.25">
      <c r="A268" s="4" t="s">
        <v>1504</v>
      </c>
      <c r="B268" s="1">
        <v>85</v>
      </c>
    </row>
    <row r="269" spans="1:2" x14ac:dyDescent="0.25">
      <c r="A269" s="4" t="s">
        <v>1254</v>
      </c>
      <c r="B269" s="1">
        <v>76</v>
      </c>
    </row>
    <row r="270" spans="1:2" x14ac:dyDescent="0.25">
      <c r="A270" s="4" t="s">
        <v>1197</v>
      </c>
      <c r="B270" s="1">
        <v>60</v>
      </c>
    </row>
    <row r="271" spans="1:2" x14ac:dyDescent="0.25">
      <c r="A271" s="4" t="s">
        <v>1453</v>
      </c>
      <c r="B271" s="1">
        <v>45</v>
      </c>
    </row>
    <row r="272" spans="1:2" x14ac:dyDescent="0.25">
      <c r="A272" s="4" t="s">
        <v>2435</v>
      </c>
      <c r="B272" s="1">
        <v>20</v>
      </c>
    </row>
    <row r="273" spans="1:2" x14ac:dyDescent="0.25">
      <c r="A273" s="4" t="s">
        <v>2306</v>
      </c>
      <c r="B273" s="1">
        <v>20</v>
      </c>
    </row>
    <row r="274" spans="1:2" x14ac:dyDescent="0.25">
      <c r="A274" s="4" t="s">
        <v>1564</v>
      </c>
      <c r="B274" s="1">
        <v>0</v>
      </c>
    </row>
    <row r="275" spans="1:2" x14ac:dyDescent="0.25">
      <c r="A275" s="4" t="s">
        <v>2758</v>
      </c>
      <c r="B275" s="1">
        <v>53</v>
      </c>
    </row>
    <row r="276" spans="1:2" x14ac:dyDescent="0.25">
      <c r="A276" s="4" t="s">
        <v>2118</v>
      </c>
      <c r="B276" s="1">
        <v>60</v>
      </c>
    </row>
    <row r="277" spans="1:2" x14ac:dyDescent="0.25">
      <c r="A277" s="4" t="s">
        <v>2082</v>
      </c>
      <c r="B277" s="1">
        <v>45</v>
      </c>
    </row>
    <row r="278" spans="1:2" x14ac:dyDescent="0.25">
      <c r="A278" s="4" t="s">
        <v>2096</v>
      </c>
      <c r="B278" s="1">
        <v>33</v>
      </c>
    </row>
    <row r="279" spans="1:2" x14ac:dyDescent="0.25">
      <c r="A279" s="4" t="s">
        <v>2671</v>
      </c>
      <c r="B279" s="1">
        <v>43</v>
      </c>
    </row>
    <row r="280" spans="1:2" x14ac:dyDescent="0.25">
      <c r="A280" s="4" t="s">
        <v>2064</v>
      </c>
      <c r="B280" s="1">
        <v>40</v>
      </c>
    </row>
    <row r="281" spans="1:2" x14ac:dyDescent="0.25">
      <c r="A281" s="4" t="s">
        <v>2210</v>
      </c>
      <c r="B281" s="1">
        <v>36</v>
      </c>
    </row>
    <row r="282" spans="1:2" x14ac:dyDescent="0.25">
      <c r="A282" s="4" t="s">
        <v>2363</v>
      </c>
      <c r="B282" s="1">
        <v>29</v>
      </c>
    </row>
    <row r="283" spans="1:2" x14ac:dyDescent="0.25">
      <c r="A283" s="4" t="s">
        <v>2182</v>
      </c>
      <c r="B283" s="1">
        <v>71</v>
      </c>
    </row>
    <row r="284" spans="1:2" x14ac:dyDescent="0.25">
      <c r="A284" s="4" t="s">
        <v>536</v>
      </c>
      <c r="B284" s="1">
        <v>42</v>
      </c>
    </row>
    <row r="285" spans="1:2" x14ac:dyDescent="0.25">
      <c r="A285" s="4" t="s">
        <v>1799</v>
      </c>
      <c r="B285" s="1">
        <v>36</v>
      </c>
    </row>
    <row r="286" spans="1:2" x14ac:dyDescent="0.25">
      <c r="A286" s="4" t="s">
        <v>2770</v>
      </c>
      <c r="B286" s="1">
        <v>27</v>
      </c>
    </row>
    <row r="287" spans="1:2" x14ac:dyDescent="0.25">
      <c r="A287" s="4" t="s">
        <v>420</v>
      </c>
      <c r="B287" s="1">
        <v>82</v>
      </c>
    </row>
    <row r="288" spans="1:2" x14ac:dyDescent="0.25">
      <c r="A288" s="4" t="s">
        <v>1416</v>
      </c>
      <c r="B288" s="1">
        <v>83</v>
      </c>
    </row>
    <row r="289" spans="1:2" x14ac:dyDescent="0.25">
      <c r="A289" s="4" t="s">
        <v>1710</v>
      </c>
      <c r="B289" s="1">
        <v>0</v>
      </c>
    </row>
    <row r="290" spans="1:2" x14ac:dyDescent="0.25">
      <c r="A290" s="4" t="s">
        <v>1740</v>
      </c>
      <c r="B290" s="1">
        <v>13</v>
      </c>
    </row>
    <row r="291" spans="1:2" x14ac:dyDescent="0.25">
      <c r="A291" s="4" t="s">
        <v>1888</v>
      </c>
      <c r="B291" s="1">
        <v>0</v>
      </c>
    </row>
    <row r="292" spans="1:2" x14ac:dyDescent="0.25">
      <c r="A292" s="4" t="s">
        <v>1925</v>
      </c>
      <c r="B292" s="1">
        <v>0</v>
      </c>
    </row>
    <row r="293" spans="1:2" x14ac:dyDescent="0.25">
      <c r="A293" s="4" t="s">
        <v>2748</v>
      </c>
      <c r="B293" s="1">
        <v>57</v>
      </c>
    </row>
    <row r="294" spans="1:2" x14ac:dyDescent="0.25">
      <c r="A294" s="4" t="s">
        <v>2775</v>
      </c>
      <c r="B294" s="1">
        <v>48</v>
      </c>
    </row>
    <row r="295" spans="1:2" x14ac:dyDescent="0.25">
      <c r="A295" s="4" t="s">
        <v>2696</v>
      </c>
      <c r="B295" s="1">
        <v>64</v>
      </c>
    </row>
    <row r="296" spans="1:2" x14ac:dyDescent="0.25">
      <c r="A296" s="4" t="s">
        <v>2525</v>
      </c>
      <c r="B296" s="1">
        <v>37</v>
      </c>
    </row>
    <row r="297" spans="1:2" x14ac:dyDescent="0.25">
      <c r="A297" s="4" t="s">
        <v>1931</v>
      </c>
      <c r="B297" s="1">
        <v>13</v>
      </c>
    </row>
    <row r="298" spans="1:2" x14ac:dyDescent="0.25">
      <c r="A298" s="4" t="s">
        <v>1859</v>
      </c>
      <c r="B298" s="1">
        <v>17</v>
      </c>
    </row>
    <row r="299" spans="1:2" x14ac:dyDescent="0.25">
      <c r="A299" s="4" t="s">
        <v>1774</v>
      </c>
      <c r="B299" s="1">
        <v>10</v>
      </c>
    </row>
    <row r="300" spans="1:2" x14ac:dyDescent="0.25">
      <c r="A300" s="4" t="s">
        <v>508</v>
      </c>
      <c r="B300" s="1">
        <v>60</v>
      </c>
    </row>
    <row r="301" spans="1:2" x14ac:dyDescent="0.25">
      <c r="A301" s="4" t="s">
        <v>465</v>
      </c>
      <c r="B301" s="1">
        <v>50</v>
      </c>
    </row>
    <row r="302" spans="1:2" x14ac:dyDescent="0.25">
      <c r="A302" s="4" t="s">
        <v>2795</v>
      </c>
      <c r="B302" s="1">
        <v>3</v>
      </c>
    </row>
    <row r="303" spans="1:2" x14ac:dyDescent="0.25">
      <c r="A303" s="4" t="s">
        <v>1928</v>
      </c>
      <c r="B303" s="1">
        <v>75</v>
      </c>
    </row>
    <row r="304" spans="1:2" x14ac:dyDescent="0.25">
      <c r="A304" s="4" t="s">
        <v>1278</v>
      </c>
      <c r="B304" s="1">
        <v>5</v>
      </c>
    </row>
    <row r="305" spans="1:2" x14ac:dyDescent="0.25">
      <c r="A305" s="4" t="s">
        <v>1235</v>
      </c>
      <c r="B305" s="1">
        <v>0</v>
      </c>
    </row>
    <row r="306" spans="1:2" x14ac:dyDescent="0.25">
      <c r="A306" s="4" t="s">
        <v>1836</v>
      </c>
      <c r="B306" s="1">
        <v>0</v>
      </c>
    </row>
    <row r="307" spans="1:2" x14ac:dyDescent="0.25">
      <c r="A307" s="4" t="s">
        <v>1418</v>
      </c>
      <c r="B307" s="1">
        <v>0</v>
      </c>
    </row>
    <row r="308" spans="1:2" x14ac:dyDescent="0.25">
      <c r="A308" s="4" t="s">
        <v>158</v>
      </c>
      <c r="B308" s="1">
        <v>84</v>
      </c>
    </row>
    <row r="309" spans="1:2" x14ac:dyDescent="0.25">
      <c r="A309" s="4" t="s">
        <v>2551</v>
      </c>
      <c r="B309" s="1">
        <v>22</v>
      </c>
    </row>
    <row r="310" spans="1:2" x14ac:dyDescent="0.25">
      <c r="A310" s="4" t="s">
        <v>2597</v>
      </c>
      <c r="B310" s="1">
        <v>50</v>
      </c>
    </row>
    <row r="311" spans="1:2" x14ac:dyDescent="0.25">
      <c r="A311" s="4" t="s">
        <v>2785</v>
      </c>
      <c r="B311" s="1">
        <v>37</v>
      </c>
    </row>
    <row r="312" spans="1:2" x14ac:dyDescent="0.25">
      <c r="A312" s="4" t="s">
        <v>1396</v>
      </c>
      <c r="B312" s="1">
        <v>14</v>
      </c>
    </row>
    <row r="313" spans="1:2" x14ac:dyDescent="0.25">
      <c r="A313" s="4" t="s">
        <v>1919</v>
      </c>
      <c r="B313" s="1">
        <v>0</v>
      </c>
    </row>
    <row r="314" spans="1:2" x14ac:dyDescent="0.25">
      <c r="A314" s="4" t="s">
        <v>1866</v>
      </c>
      <c r="B314" s="1">
        <v>0</v>
      </c>
    </row>
    <row r="315" spans="1:2" x14ac:dyDescent="0.25">
      <c r="A315" s="4" t="s">
        <v>1525</v>
      </c>
      <c r="B315" s="1">
        <v>22</v>
      </c>
    </row>
    <row r="316" spans="1:2" x14ac:dyDescent="0.25">
      <c r="A316" s="4" t="s">
        <v>1722</v>
      </c>
      <c r="B316" s="1">
        <v>10</v>
      </c>
    </row>
    <row r="317" spans="1:2" x14ac:dyDescent="0.25">
      <c r="A317" s="4" t="s">
        <v>1720</v>
      </c>
      <c r="B317" s="1">
        <v>0</v>
      </c>
    </row>
    <row r="318" spans="1:2" x14ac:dyDescent="0.25">
      <c r="A318" s="4" t="s">
        <v>1203</v>
      </c>
      <c r="B318" s="1">
        <v>0</v>
      </c>
    </row>
    <row r="319" spans="1:2" x14ac:dyDescent="0.25">
      <c r="A319" s="4" t="s">
        <v>1832</v>
      </c>
      <c r="B319" s="1">
        <v>0</v>
      </c>
    </row>
    <row r="320" spans="1:2" x14ac:dyDescent="0.25">
      <c r="A320" s="4" t="s">
        <v>1642</v>
      </c>
      <c r="B320" s="1">
        <v>5</v>
      </c>
    </row>
    <row r="321" spans="1:2" x14ac:dyDescent="0.25">
      <c r="A321" s="4" t="s">
        <v>1572</v>
      </c>
      <c r="B321" s="1">
        <v>11</v>
      </c>
    </row>
    <row r="322" spans="1:2" x14ac:dyDescent="0.25">
      <c r="A322" s="4" t="s">
        <v>1325</v>
      </c>
      <c r="B322" s="1">
        <v>2</v>
      </c>
    </row>
    <row r="323" spans="1:2" x14ac:dyDescent="0.25">
      <c r="A323" s="4" t="s">
        <v>1677</v>
      </c>
      <c r="B323" s="1">
        <v>2</v>
      </c>
    </row>
    <row r="324" spans="1:2" x14ac:dyDescent="0.25">
      <c r="A324" s="4" t="s">
        <v>1352</v>
      </c>
      <c r="B324" s="1">
        <v>75</v>
      </c>
    </row>
    <row r="325" spans="1:2" x14ac:dyDescent="0.25">
      <c r="A325" s="4" t="s">
        <v>2231</v>
      </c>
      <c r="B325" s="1">
        <v>59</v>
      </c>
    </row>
    <row r="326" spans="1:2" x14ac:dyDescent="0.25">
      <c r="A326" s="4" t="s">
        <v>426</v>
      </c>
      <c r="B326" s="1">
        <v>65</v>
      </c>
    </row>
    <row r="327" spans="1:2" x14ac:dyDescent="0.25">
      <c r="A327" s="4" t="s">
        <v>244</v>
      </c>
      <c r="B327" s="1">
        <v>80</v>
      </c>
    </row>
    <row r="328" spans="1:2" x14ac:dyDescent="0.25">
      <c r="A328" s="4" t="s">
        <v>2314</v>
      </c>
      <c r="B328" s="1">
        <v>76</v>
      </c>
    </row>
    <row r="329" spans="1:2" x14ac:dyDescent="0.25">
      <c r="A329" s="4" t="s">
        <v>1683</v>
      </c>
      <c r="B329" s="1">
        <v>57</v>
      </c>
    </row>
    <row r="330" spans="1:2" x14ac:dyDescent="0.25">
      <c r="A330" s="4" t="s">
        <v>2247</v>
      </c>
      <c r="B330" s="1">
        <v>52</v>
      </c>
    </row>
    <row r="331" spans="1:2" x14ac:dyDescent="0.25">
      <c r="A331" s="4" t="s">
        <v>520</v>
      </c>
      <c r="B331" s="1">
        <v>87</v>
      </c>
    </row>
    <row r="332" spans="1:2" x14ac:dyDescent="0.25">
      <c r="A332" s="4" t="s">
        <v>1993</v>
      </c>
      <c r="B332" s="1">
        <v>48</v>
      </c>
    </row>
    <row r="333" spans="1:2" x14ac:dyDescent="0.25">
      <c r="A333" s="4" t="s">
        <v>236</v>
      </c>
      <c r="B333" s="1">
        <v>63</v>
      </c>
    </row>
    <row r="334" spans="1:2" x14ac:dyDescent="0.25">
      <c r="A334" s="4" t="s">
        <v>2518</v>
      </c>
      <c r="B334" s="1">
        <v>41</v>
      </c>
    </row>
    <row r="335" spans="1:2" x14ac:dyDescent="0.25">
      <c r="A335" s="4" t="s">
        <v>2098</v>
      </c>
      <c r="B335" s="1">
        <v>40</v>
      </c>
    </row>
    <row r="336" spans="1:2" x14ac:dyDescent="0.25">
      <c r="A336" s="4" t="s">
        <v>2669</v>
      </c>
      <c r="B336" s="1">
        <v>41</v>
      </c>
    </row>
    <row r="337" spans="1:2" x14ac:dyDescent="0.25">
      <c r="A337" s="4" t="s">
        <v>2137</v>
      </c>
      <c r="B337" s="1">
        <v>51</v>
      </c>
    </row>
    <row r="338" spans="1:2" x14ac:dyDescent="0.25">
      <c r="A338" s="4" t="s">
        <v>2842</v>
      </c>
      <c r="B338" s="1">
        <v>46</v>
      </c>
    </row>
    <row r="339" spans="1:2" x14ac:dyDescent="0.25">
      <c r="A339" s="4" t="s">
        <v>2537</v>
      </c>
      <c r="B339" s="1">
        <v>24</v>
      </c>
    </row>
    <row r="340" spans="1:2" x14ac:dyDescent="0.25">
      <c r="A340" s="4" t="s">
        <v>2223</v>
      </c>
      <c r="B340" s="1">
        <v>26</v>
      </c>
    </row>
    <row r="341" spans="1:2" x14ac:dyDescent="0.25">
      <c r="A341" s="4" t="s">
        <v>2645</v>
      </c>
      <c r="B341" s="1">
        <v>37</v>
      </c>
    </row>
    <row r="342" spans="1:2" x14ac:dyDescent="0.25">
      <c r="A342" s="4" t="s">
        <v>2176</v>
      </c>
      <c r="B342" s="1">
        <v>18</v>
      </c>
    </row>
    <row r="343" spans="1:2" x14ac:dyDescent="0.25">
      <c r="A343" s="4" t="s">
        <v>2162</v>
      </c>
      <c r="B343" s="1">
        <v>35</v>
      </c>
    </row>
    <row r="344" spans="1:2" x14ac:dyDescent="0.25">
      <c r="A344" s="4" t="s">
        <v>2545</v>
      </c>
      <c r="B344" s="1">
        <v>38</v>
      </c>
    </row>
    <row r="345" spans="1:2" x14ac:dyDescent="0.25">
      <c r="A345" s="4" t="s">
        <v>2245</v>
      </c>
      <c r="B345" s="1">
        <v>41</v>
      </c>
    </row>
    <row r="346" spans="1:2" x14ac:dyDescent="0.25">
      <c r="A346" s="4" t="s">
        <v>2488</v>
      </c>
      <c r="B346" s="1">
        <v>15</v>
      </c>
    </row>
    <row r="347" spans="1:2" x14ac:dyDescent="0.25">
      <c r="A347" s="4" t="s">
        <v>2348</v>
      </c>
      <c r="B347" s="1">
        <v>38</v>
      </c>
    </row>
    <row r="348" spans="1:2" x14ac:dyDescent="0.25">
      <c r="A348" s="4" t="s">
        <v>2663</v>
      </c>
      <c r="B348" s="1">
        <v>38</v>
      </c>
    </row>
    <row r="349" spans="1:2" x14ac:dyDescent="0.25">
      <c r="A349" s="4" t="s">
        <v>230</v>
      </c>
      <c r="B349" s="1">
        <v>70</v>
      </c>
    </row>
    <row r="350" spans="1:2" x14ac:dyDescent="0.25">
      <c r="A350" s="4" t="s">
        <v>1569</v>
      </c>
      <c r="B350" s="1">
        <v>41</v>
      </c>
    </row>
    <row r="351" spans="1:2" x14ac:dyDescent="0.25">
      <c r="A351" s="4" t="s">
        <v>1933</v>
      </c>
      <c r="B351" s="1">
        <v>46</v>
      </c>
    </row>
    <row r="352" spans="1:2" x14ac:dyDescent="0.25">
      <c r="A352" s="4" t="s">
        <v>1494</v>
      </c>
      <c r="B352" s="1">
        <v>49</v>
      </c>
    </row>
    <row r="353" spans="1:2" x14ac:dyDescent="0.25">
      <c r="A353" s="4" t="s">
        <v>448</v>
      </c>
      <c r="B353" s="1">
        <v>70</v>
      </c>
    </row>
    <row r="354" spans="1:2" x14ac:dyDescent="0.25">
      <c r="A354" s="4" t="s">
        <v>2587</v>
      </c>
      <c r="B354" s="1">
        <v>58</v>
      </c>
    </row>
    <row r="355" spans="1:2" x14ac:dyDescent="0.25">
      <c r="A355" s="4" t="s">
        <v>2474</v>
      </c>
      <c r="B355" s="1">
        <v>58</v>
      </c>
    </row>
    <row r="356" spans="1:2" x14ac:dyDescent="0.25">
      <c r="A356" s="4" t="s">
        <v>561</v>
      </c>
      <c r="B356" s="1">
        <v>36</v>
      </c>
    </row>
    <row r="357" spans="1:2" x14ac:dyDescent="0.25">
      <c r="A357" s="4" t="s">
        <v>1567</v>
      </c>
      <c r="B357" s="1">
        <v>50</v>
      </c>
    </row>
    <row r="358" spans="1:2" x14ac:dyDescent="0.25">
      <c r="A358" s="4" t="s">
        <v>569</v>
      </c>
      <c r="B358" s="1">
        <v>65</v>
      </c>
    </row>
    <row r="359" spans="1:2" x14ac:dyDescent="0.25">
      <c r="A359" s="4" t="s">
        <v>216</v>
      </c>
      <c r="B359" s="1">
        <v>77</v>
      </c>
    </row>
    <row r="360" spans="1:2" x14ac:dyDescent="0.25">
      <c r="A360" s="4" t="s">
        <v>1192</v>
      </c>
      <c r="B360" s="1">
        <v>69</v>
      </c>
    </row>
    <row r="361" spans="1:2" x14ac:dyDescent="0.25">
      <c r="A361" s="4" t="s">
        <v>1195</v>
      </c>
      <c r="B361" s="1">
        <v>54</v>
      </c>
    </row>
    <row r="362" spans="1:2" x14ac:dyDescent="0.25">
      <c r="A362" s="4" t="s">
        <v>1213</v>
      </c>
      <c r="B362" s="1">
        <v>44</v>
      </c>
    </row>
    <row r="363" spans="1:2" x14ac:dyDescent="0.25">
      <c r="A363" s="4" t="s">
        <v>1256</v>
      </c>
      <c r="B363" s="1">
        <v>56</v>
      </c>
    </row>
    <row r="364" spans="1:2" x14ac:dyDescent="0.25">
      <c r="A364" s="4" t="s">
        <v>2559</v>
      </c>
      <c r="B364" s="1">
        <v>52</v>
      </c>
    </row>
    <row r="365" spans="1:2" x14ac:dyDescent="0.25">
      <c r="A365" s="4" t="s">
        <v>1347</v>
      </c>
      <c r="B365" s="1">
        <v>38</v>
      </c>
    </row>
    <row r="366" spans="1:2" x14ac:dyDescent="0.25">
      <c r="A366" s="4" t="s">
        <v>1829</v>
      </c>
      <c r="B366" s="1">
        <v>46</v>
      </c>
    </row>
    <row r="367" spans="1:2" x14ac:dyDescent="0.25">
      <c r="A367" s="4" t="s">
        <v>1522</v>
      </c>
      <c r="B367" s="1">
        <v>51</v>
      </c>
    </row>
    <row r="368" spans="1:2" x14ac:dyDescent="0.25">
      <c r="A368" s="4" t="s">
        <v>1243</v>
      </c>
      <c r="B368" s="1">
        <v>60</v>
      </c>
    </row>
    <row r="369" spans="1:2" x14ac:dyDescent="0.25">
      <c r="A369" s="4" t="s">
        <v>1611</v>
      </c>
      <c r="B369" s="1">
        <v>65</v>
      </c>
    </row>
    <row r="370" spans="1:2" x14ac:dyDescent="0.25">
      <c r="A370" s="4" t="s">
        <v>1688</v>
      </c>
      <c r="B370" s="1">
        <v>50</v>
      </c>
    </row>
    <row r="371" spans="1:2" x14ac:dyDescent="0.25">
      <c r="A371" s="4" t="s">
        <v>105</v>
      </c>
      <c r="B371" s="1">
        <v>116</v>
      </c>
    </row>
    <row r="372" spans="1:2" x14ac:dyDescent="0.25">
      <c r="A372" s="4" t="s">
        <v>2451</v>
      </c>
      <c r="B372" s="1">
        <v>53</v>
      </c>
    </row>
    <row r="373" spans="1:2" x14ac:dyDescent="0.25">
      <c r="A373" s="4" t="s">
        <v>790</v>
      </c>
      <c r="B373" s="1">
        <v>49</v>
      </c>
    </row>
    <row r="374" spans="1:2" x14ac:dyDescent="0.25">
      <c r="A374" s="4" t="s">
        <v>1470</v>
      </c>
      <c r="B374" s="1">
        <v>14</v>
      </c>
    </row>
    <row r="375" spans="1:2" x14ac:dyDescent="0.25">
      <c r="A375" s="4" t="s">
        <v>1759</v>
      </c>
      <c r="B375" s="1">
        <v>42</v>
      </c>
    </row>
    <row r="376" spans="1:2" x14ac:dyDescent="0.25">
      <c r="A376" s="4" t="s">
        <v>1738</v>
      </c>
      <c r="B376" s="1">
        <v>42</v>
      </c>
    </row>
    <row r="377" spans="1:2" x14ac:dyDescent="0.25">
      <c r="A377" s="4" t="s">
        <v>408</v>
      </c>
      <c r="B377" s="1">
        <v>47</v>
      </c>
    </row>
    <row r="378" spans="1:2" x14ac:dyDescent="0.25">
      <c r="A378" s="4" t="s">
        <v>1390</v>
      </c>
      <c r="B378" s="1">
        <v>20</v>
      </c>
    </row>
    <row r="379" spans="1:2" x14ac:dyDescent="0.25">
      <c r="A379" s="4" t="s">
        <v>1330</v>
      </c>
      <c r="B379" s="1">
        <v>20</v>
      </c>
    </row>
    <row r="380" spans="1:2" x14ac:dyDescent="0.25">
      <c r="A380" s="4" t="s">
        <v>1617</v>
      </c>
      <c r="B380" s="1">
        <v>21</v>
      </c>
    </row>
    <row r="381" spans="1:2" x14ac:dyDescent="0.25">
      <c r="A381" s="4" t="s">
        <v>91</v>
      </c>
      <c r="B381" s="1">
        <v>102</v>
      </c>
    </row>
    <row r="382" spans="1:2" x14ac:dyDescent="0.25">
      <c r="A382" s="4" t="s">
        <v>317</v>
      </c>
      <c r="B382" s="1">
        <v>47</v>
      </c>
    </row>
    <row r="383" spans="1:2" x14ac:dyDescent="0.25">
      <c r="A383" s="4" t="s">
        <v>1200</v>
      </c>
      <c r="B383" s="1">
        <v>16</v>
      </c>
    </row>
    <row r="384" spans="1:2" x14ac:dyDescent="0.25">
      <c r="A384" s="4" t="s">
        <v>1362</v>
      </c>
      <c r="B384" s="1">
        <v>15</v>
      </c>
    </row>
    <row r="385" spans="1:2" x14ac:dyDescent="0.25">
      <c r="A385" s="4" t="s">
        <v>1937</v>
      </c>
      <c r="B385" s="1">
        <v>5</v>
      </c>
    </row>
    <row r="386" spans="1:2" x14ac:dyDescent="0.25">
      <c r="A386" s="4" t="s">
        <v>69</v>
      </c>
      <c r="B386" s="1">
        <v>153</v>
      </c>
    </row>
    <row r="387" spans="1:2" x14ac:dyDescent="0.25">
      <c r="A387" s="4" t="s">
        <v>53</v>
      </c>
      <c r="B387" s="1">
        <v>138</v>
      </c>
    </row>
    <row r="388" spans="1:2" x14ac:dyDescent="0.25">
      <c r="A388" s="4" t="s">
        <v>1529</v>
      </c>
      <c r="B388" s="1">
        <v>70</v>
      </c>
    </row>
    <row r="389" spans="1:2" x14ac:dyDescent="0.25">
      <c r="A389" s="4" t="s">
        <v>1149</v>
      </c>
      <c r="B389" s="1">
        <v>72</v>
      </c>
    </row>
    <row r="390" spans="1:2" x14ac:dyDescent="0.25">
      <c r="A390" s="4" t="s">
        <v>2814</v>
      </c>
      <c r="B390" s="1">
        <v>59</v>
      </c>
    </row>
    <row r="391" spans="1:2" x14ac:dyDescent="0.25">
      <c r="A391" s="4" t="s">
        <v>2857</v>
      </c>
      <c r="B391" s="1">
        <v>50</v>
      </c>
    </row>
    <row r="392" spans="1:2" x14ac:dyDescent="0.25">
      <c r="A392" s="4" t="s">
        <v>1369</v>
      </c>
      <c r="B392" s="1">
        <v>0</v>
      </c>
    </row>
    <row r="393" spans="1:2" x14ac:dyDescent="0.25">
      <c r="A393" s="4" t="s">
        <v>1872</v>
      </c>
      <c r="B393" s="1">
        <v>0</v>
      </c>
    </row>
    <row r="394" spans="1:2" x14ac:dyDescent="0.25">
      <c r="A394" s="4" t="s">
        <v>1510</v>
      </c>
      <c r="B394" s="1">
        <v>10</v>
      </c>
    </row>
    <row r="395" spans="1:2" x14ac:dyDescent="0.25">
      <c r="A395" s="4" t="s">
        <v>2576</v>
      </c>
      <c r="B395" s="1">
        <v>53</v>
      </c>
    </row>
    <row r="396" spans="1:2" x14ac:dyDescent="0.25">
      <c r="A396" s="4" t="s">
        <v>333</v>
      </c>
      <c r="B396" s="1">
        <v>41</v>
      </c>
    </row>
    <row r="397" spans="1:2" x14ac:dyDescent="0.25">
      <c r="A397" s="4" t="s">
        <v>248</v>
      </c>
      <c r="B397" s="1">
        <v>35</v>
      </c>
    </row>
    <row r="398" spans="1:2" x14ac:dyDescent="0.25">
      <c r="A398" s="4" t="s">
        <v>354</v>
      </c>
      <c r="B398" s="1">
        <v>83</v>
      </c>
    </row>
    <row r="399" spans="1:2" x14ac:dyDescent="0.25">
      <c r="A399" s="4" t="s">
        <v>512</v>
      </c>
      <c r="B399" s="1">
        <v>83</v>
      </c>
    </row>
    <row r="400" spans="1:2" x14ac:dyDescent="0.25">
      <c r="A400" s="4" t="s">
        <v>1145</v>
      </c>
      <c r="B400" s="1">
        <v>79</v>
      </c>
    </row>
    <row r="401" spans="1:2" x14ac:dyDescent="0.25">
      <c r="A401" s="4" t="s">
        <v>956</v>
      </c>
      <c r="B401" s="1">
        <v>82</v>
      </c>
    </row>
    <row r="402" spans="1:2" x14ac:dyDescent="0.25">
      <c r="A402" s="4" t="s">
        <v>747</v>
      </c>
      <c r="B402" s="1">
        <v>65</v>
      </c>
    </row>
    <row r="403" spans="1:2" x14ac:dyDescent="0.25">
      <c r="A403" s="4" t="s">
        <v>976</v>
      </c>
      <c r="B403" s="1">
        <v>85</v>
      </c>
    </row>
    <row r="404" spans="1:2" x14ac:dyDescent="0.25">
      <c r="A404" s="4" t="s">
        <v>2762</v>
      </c>
      <c r="B404" s="1">
        <v>57</v>
      </c>
    </row>
    <row r="405" spans="1:2" x14ac:dyDescent="0.25">
      <c r="A405" s="4" t="s">
        <v>1050</v>
      </c>
      <c r="B405" s="1">
        <v>58</v>
      </c>
    </row>
    <row r="406" spans="1:2" x14ac:dyDescent="0.25">
      <c r="A406" s="4" t="s">
        <v>2381</v>
      </c>
      <c r="B406" s="1">
        <v>11</v>
      </c>
    </row>
    <row r="407" spans="1:2" x14ac:dyDescent="0.25">
      <c r="A407" s="4" t="s">
        <v>1636</v>
      </c>
      <c r="B407" s="1">
        <v>25</v>
      </c>
    </row>
    <row r="408" spans="1:2" x14ac:dyDescent="0.25">
      <c r="A408" s="4" t="s">
        <v>1619</v>
      </c>
      <c r="B408" s="1">
        <v>0</v>
      </c>
    </row>
    <row r="409" spans="1:2" x14ac:dyDescent="0.25">
      <c r="A409" s="4" t="s">
        <v>2391</v>
      </c>
      <c r="B409" s="1">
        <v>49</v>
      </c>
    </row>
    <row r="410" spans="1:2" x14ac:dyDescent="0.25">
      <c r="A410" s="4" t="s">
        <v>1316</v>
      </c>
      <c r="B410" s="1">
        <v>24</v>
      </c>
    </row>
    <row r="411" spans="1:2" x14ac:dyDescent="0.25">
      <c r="A411" s="4" t="s">
        <v>2704</v>
      </c>
      <c r="B411" s="1">
        <v>34</v>
      </c>
    </row>
    <row r="412" spans="1:2" x14ac:dyDescent="0.25">
      <c r="A412" s="4" t="s">
        <v>1557</v>
      </c>
      <c r="B412" s="1">
        <v>57</v>
      </c>
    </row>
    <row r="413" spans="1:2" x14ac:dyDescent="0.25">
      <c r="A413" s="4" t="s">
        <v>2427</v>
      </c>
      <c r="B413" s="1">
        <v>41</v>
      </c>
    </row>
    <row r="414" spans="1:2" x14ac:dyDescent="0.25">
      <c r="A414" s="4" t="s">
        <v>1767</v>
      </c>
      <c r="B414" s="1">
        <v>23</v>
      </c>
    </row>
    <row r="415" spans="1:2" x14ac:dyDescent="0.25">
      <c r="A415" s="4" t="s">
        <v>688</v>
      </c>
      <c r="B415" s="1">
        <v>20</v>
      </c>
    </row>
    <row r="416" spans="1:2" x14ac:dyDescent="0.25">
      <c r="A416" s="4" t="s">
        <v>2472</v>
      </c>
      <c r="B416" s="1">
        <v>55</v>
      </c>
    </row>
    <row r="417" spans="1:2" x14ac:dyDescent="0.25">
      <c r="A417" s="4" t="s">
        <v>2678</v>
      </c>
      <c r="B417" s="1">
        <v>0</v>
      </c>
    </row>
    <row r="418" spans="1:2" x14ac:dyDescent="0.25">
      <c r="A418" s="4" t="s">
        <v>2520</v>
      </c>
      <c r="B418" s="1">
        <v>16</v>
      </c>
    </row>
    <row r="419" spans="1:2" x14ac:dyDescent="0.25">
      <c r="A419" s="4" t="s">
        <v>2865</v>
      </c>
      <c r="B419" s="1">
        <v>49</v>
      </c>
    </row>
    <row r="420" spans="1:2" x14ac:dyDescent="0.25">
      <c r="A420" s="4" t="s">
        <v>2291</v>
      </c>
      <c r="B420" s="1">
        <v>40</v>
      </c>
    </row>
    <row r="421" spans="1:2" x14ac:dyDescent="0.25">
      <c r="A421" s="4" t="s">
        <v>2130</v>
      </c>
      <c r="B421" s="1">
        <v>26</v>
      </c>
    </row>
    <row r="422" spans="1:2" x14ac:dyDescent="0.25">
      <c r="A422" s="4" t="s">
        <v>2264</v>
      </c>
      <c r="B422" s="1">
        <v>45</v>
      </c>
    </row>
    <row r="423" spans="1:2" x14ac:dyDescent="0.25">
      <c r="A423" s="4" t="s">
        <v>1260</v>
      </c>
      <c r="B423" s="1">
        <v>17</v>
      </c>
    </row>
    <row r="424" spans="1:2" x14ac:dyDescent="0.25">
      <c r="A424" s="4" t="s">
        <v>1441</v>
      </c>
      <c r="B424" s="1">
        <v>12</v>
      </c>
    </row>
    <row r="425" spans="1:2" x14ac:dyDescent="0.25">
      <c r="A425" s="4" t="s">
        <v>658</v>
      </c>
      <c r="B425" s="1">
        <v>63</v>
      </c>
    </row>
    <row r="426" spans="1:2" x14ac:dyDescent="0.25">
      <c r="A426" s="4" t="s">
        <v>1781</v>
      </c>
      <c r="B426" s="1">
        <v>0</v>
      </c>
    </row>
    <row r="427" spans="1:2" x14ac:dyDescent="0.25">
      <c r="A427" s="4" t="s">
        <v>2304</v>
      </c>
      <c r="B427" s="1">
        <v>40</v>
      </c>
    </row>
    <row r="428" spans="1:2" x14ac:dyDescent="0.25">
      <c r="A428" s="4" t="s">
        <v>1613</v>
      </c>
      <c r="B428" s="1">
        <v>42</v>
      </c>
    </row>
    <row r="429" spans="1:2" x14ac:dyDescent="0.25">
      <c r="A429" s="4" t="s">
        <v>2402</v>
      </c>
      <c r="B429" s="1">
        <v>56</v>
      </c>
    </row>
    <row r="430" spans="1:2" x14ac:dyDescent="0.25">
      <c r="A430" s="4" t="s">
        <v>827</v>
      </c>
      <c r="B430" s="1">
        <v>60</v>
      </c>
    </row>
    <row r="431" spans="1:2" x14ac:dyDescent="0.25">
      <c r="A431" s="4" t="s">
        <v>1439</v>
      </c>
      <c r="B431" s="1">
        <v>75</v>
      </c>
    </row>
    <row r="432" spans="1:2" x14ac:dyDescent="0.25">
      <c r="A432" s="4" t="s">
        <v>764</v>
      </c>
      <c r="B432" s="1">
        <v>234</v>
      </c>
    </row>
    <row r="433" spans="1:2" x14ac:dyDescent="0.25">
      <c r="A433" s="4" t="s">
        <v>1111</v>
      </c>
      <c r="B433" s="1">
        <v>81</v>
      </c>
    </row>
    <row r="434" spans="1:2" x14ac:dyDescent="0.25">
      <c r="A434" s="4" t="s">
        <v>1027</v>
      </c>
      <c r="B434" s="1">
        <v>85</v>
      </c>
    </row>
    <row r="435" spans="1:2" x14ac:dyDescent="0.25">
      <c r="A435" s="4" t="s">
        <v>755</v>
      </c>
      <c r="B435" s="1">
        <v>162</v>
      </c>
    </row>
    <row r="436" spans="1:2" x14ac:dyDescent="0.25">
      <c r="A436" s="4" t="s">
        <v>694</v>
      </c>
      <c r="B436" s="1">
        <v>455</v>
      </c>
    </row>
    <row r="437" spans="1:2" x14ac:dyDescent="0.25">
      <c r="A437" s="4" t="s">
        <v>1601</v>
      </c>
      <c r="B437" s="1">
        <v>75</v>
      </c>
    </row>
    <row r="438" spans="1:2" x14ac:dyDescent="0.25">
      <c r="A438" s="4" t="s">
        <v>697</v>
      </c>
      <c r="B438" s="1">
        <v>320</v>
      </c>
    </row>
    <row r="439" spans="1:2" x14ac:dyDescent="0.25">
      <c r="A439" s="4" t="s">
        <v>951</v>
      </c>
      <c r="B439" s="1">
        <v>140</v>
      </c>
    </row>
    <row r="440" spans="1:2" x14ac:dyDescent="0.25">
      <c r="A440" s="4" t="s">
        <v>1671</v>
      </c>
      <c r="B440" s="1">
        <v>75</v>
      </c>
    </row>
    <row r="441" spans="1:2" x14ac:dyDescent="0.25">
      <c r="A441" s="4" t="s">
        <v>1143</v>
      </c>
      <c r="B441" s="1">
        <v>75</v>
      </c>
    </row>
    <row r="442" spans="1:2" x14ac:dyDescent="0.25">
      <c r="A442" s="4" t="s">
        <v>781</v>
      </c>
      <c r="B442" s="1">
        <v>230</v>
      </c>
    </row>
    <row r="443" spans="1:2" x14ac:dyDescent="0.25">
      <c r="A443" s="4" t="s">
        <v>174</v>
      </c>
      <c r="B443" s="1">
        <v>112</v>
      </c>
    </row>
    <row r="444" spans="1:2" x14ac:dyDescent="0.25">
      <c r="A444" s="4" t="s">
        <v>376</v>
      </c>
      <c r="B444" s="1">
        <v>71</v>
      </c>
    </row>
    <row r="445" spans="1:2" x14ac:dyDescent="0.25">
      <c r="A445" s="4" t="s">
        <v>101</v>
      </c>
      <c r="B445" s="1">
        <v>70</v>
      </c>
    </row>
    <row r="446" spans="1:2" x14ac:dyDescent="0.25">
      <c r="A446" s="4" t="s">
        <v>372</v>
      </c>
      <c r="B446" s="1">
        <v>71</v>
      </c>
    </row>
    <row r="447" spans="1:2" x14ac:dyDescent="0.25">
      <c r="A447" s="4" t="s">
        <v>530</v>
      </c>
      <c r="B447" s="1">
        <v>70</v>
      </c>
    </row>
    <row r="448" spans="1:2" x14ac:dyDescent="0.25">
      <c r="A448" s="4" t="s">
        <v>1029</v>
      </c>
      <c r="B448" s="1">
        <v>58</v>
      </c>
    </row>
    <row r="449" spans="1:2" x14ac:dyDescent="0.25">
      <c r="A449" s="4" t="s">
        <v>412</v>
      </c>
      <c r="B449" s="1">
        <v>48</v>
      </c>
    </row>
    <row r="450" spans="1:2" x14ac:dyDescent="0.25">
      <c r="A450" s="4" t="s">
        <v>972</v>
      </c>
      <c r="B450" s="1">
        <v>44</v>
      </c>
    </row>
    <row r="451" spans="1:2" x14ac:dyDescent="0.25">
      <c r="A451" s="4" t="s">
        <v>178</v>
      </c>
      <c r="B451" s="1">
        <v>44</v>
      </c>
    </row>
    <row r="452" spans="1:2" x14ac:dyDescent="0.25">
      <c r="A452" s="4" t="s">
        <v>59</v>
      </c>
      <c r="B452" s="1">
        <v>210</v>
      </c>
    </row>
    <row r="453" spans="1:2" x14ac:dyDescent="0.25">
      <c r="A453" s="4" t="s">
        <v>1119</v>
      </c>
      <c r="B453" s="1">
        <v>60</v>
      </c>
    </row>
    <row r="454" spans="1:2" x14ac:dyDescent="0.25">
      <c r="A454" s="4" t="s">
        <v>1893</v>
      </c>
      <c r="B454" s="1">
        <v>48</v>
      </c>
    </row>
    <row r="455" spans="1:2" x14ac:dyDescent="0.25">
      <c r="A455" s="4" t="s">
        <v>1355</v>
      </c>
      <c r="B455" s="1">
        <v>0</v>
      </c>
    </row>
    <row r="456" spans="1:2" x14ac:dyDescent="0.25">
      <c r="A456" s="4" t="s">
        <v>2752</v>
      </c>
      <c r="B456" s="1">
        <v>17</v>
      </c>
    </row>
    <row r="457" spans="1:2" x14ac:dyDescent="0.25">
      <c r="A457" s="4" t="s">
        <v>2494</v>
      </c>
      <c r="B457" s="1">
        <v>73</v>
      </c>
    </row>
    <row r="458" spans="1:2" x14ac:dyDescent="0.25">
      <c r="A458" s="4" t="s">
        <v>327</v>
      </c>
      <c r="B458" s="1">
        <v>38</v>
      </c>
    </row>
    <row r="459" spans="1:2" x14ac:dyDescent="0.25">
      <c r="A459" s="4" t="s">
        <v>210</v>
      </c>
      <c r="B459" s="1">
        <v>65</v>
      </c>
    </row>
    <row r="460" spans="1:2" x14ac:dyDescent="0.25">
      <c r="A460" s="4" t="s">
        <v>2151</v>
      </c>
      <c r="B460" s="1">
        <v>71</v>
      </c>
    </row>
    <row r="461" spans="1:2" x14ac:dyDescent="0.25">
      <c r="A461" s="4" t="s">
        <v>1909</v>
      </c>
      <c r="B461" s="1">
        <v>50</v>
      </c>
    </row>
    <row r="462" spans="1:2" x14ac:dyDescent="0.25">
      <c r="A462" s="4" t="s">
        <v>1885</v>
      </c>
      <c r="B462" s="1">
        <v>58</v>
      </c>
    </row>
    <row r="463" spans="1:2" x14ac:dyDescent="0.25">
      <c r="A463" s="4" t="s">
        <v>1516</v>
      </c>
      <c r="B463" s="1">
        <v>76</v>
      </c>
    </row>
    <row r="464" spans="1:2" x14ac:dyDescent="0.25">
      <c r="A464" s="4" t="s">
        <v>1271</v>
      </c>
      <c r="B464" s="1">
        <v>67</v>
      </c>
    </row>
    <row r="465" spans="1:2" x14ac:dyDescent="0.25">
      <c r="A465" s="4" t="s">
        <v>1839</v>
      </c>
      <c r="B465" s="1">
        <v>76</v>
      </c>
    </row>
    <row r="466" spans="1:2" x14ac:dyDescent="0.25">
      <c r="A466" s="4" t="s">
        <v>1606</v>
      </c>
      <c r="B466" s="1">
        <v>64</v>
      </c>
    </row>
    <row r="467" spans="1:2" x14ac:dyDescent="0.25">
      <c r="A467" s="4" t="s">
        <v>1508</v>
      </c>
      <c r="B467" s="1">
        <v>73</v>
      </c>
    </row>
    <row r="468" spans="1:2" x14ac:dyDescent="0.25">
      <c r="A468" s="4" t="s">
        <v>1552</v>
      </c>
      <c r="B468" s="1">
        <v>70</v>
      </c>
    </row>
    <row r="469" spans="1:2" x14ac:dyDescent="0.25">
      <c r="A469" s="4" t="s">
        <v>1380</v>
      </c>
      <c r="B469" s="1">
        <v>40</v>
      </c>
    </row>
    <row r="470" spans="1:2" x14ac:dyDescent="0.25">
      <c r="A470" s="4" t="s">
        <v>867</v>
      </c>
      <c r="B470" s="1">
        <v>120</v>
      </c>
    </row>
    <row r="471" spans="1:2" x14ac:dyDescent="0.25">
      <c r="A471" s="4" t="s">
        <v>1249</v>
      </c>
      <c r="B471" s="1">
        <v>87</v>
      </c>
    </row>
    <row r="472" spans="1:2" x14ac:dyDescent="0.25">
      <c r="A472" s="4" t="s">
        <v>196</v>
      </c>
      <c r="B472" s="1">
        <v>132</v>
      </c>
    </row>
    <row r="473" spans="1:2" x14ac:dyDescent="0.25">
      <c r="A473" s="4" t="s">
        <v>1543</v>
      </c>
      <c r="B473" s="1">
        <v>77</v>
      </c>
    </row>
    <row r="474" spans="1:2" x14ac:dyDescent="0.25">
      <c r="A474" s="4" t="s">
        <v>2812</v>
      </c>
      <c r="B474" s="1">
        <v>35</v>
      </c>
    </row>
    <row r="475" spans="1:2" x14ac:dyDescent="0.25">
      <c r="A475" s="4" t="s">
        <v>1967</v>
      </c>
      <c r="B475" s="1">
        <v>41</v>
      </c>
    </row>
    <row r="476" spans="1:2" x14ac:dyDescent="0.25">
      <c r="A476" s="4" t="s">
        <v>876</v>
      </c>
      <c r="B476" s="1">
        <v>42</v>
      </c>
    </row>
    <row r="477" spans="1:2" x14ac:dyDescent="0.25">
      <c r="A477" s="4" t="s">
        <v>2625</v>
      </c>
      <c r="B477" s="1">
        <v>62</v>
      </c>
    </row>
    <row r="478" spans="1:2" x14ac:dyDescent="0.25">
      <c r="A478" s="4" t="s">
        <v>2680</v>
      </c>
      <c r="B478" s="1">
        <v>46</v>
      </c>
    </row>
    <row r="479" spans="1:2" x14ac:dyDescent="0.25">
      <c r="A479" s="4" t="s">
        <v>2299</v>
      </c>
      <c r="B479" s="1">
        <v>31</v>
      </c>
    </row>
    <row r="480" spans="1:2" x14ac:dyDescent="0.25">
      <c r="A480" s="4" t="s">
        <v>2861</v>
      </c>
      <c r="B480" s="1">
        <v>28</v>
      </c>
    </row>
    <row r="481" spans="1:2" x14ac:dyDescent="0.25">
      <c r="A481" s="4" t="s">
        <v>2002</v>
      </c>
      <c r="B481" s="1">
        <v>46</v>
      </c>
    </row>
    <row r="482" spans="1:2" x14ac:dyDescent="0.25">
      <c r="A482" s="4" t="s">
        <v>2431</v>
      </c>
      <c r="B482" s="1">
        <v>4</v>
      </c>
    </row>
    <row r="483" spans="1:2" x14ac:dyDescent="0.25">
      <c r="A483" s="4" t="s">
        <v>2051</v>
      </c>
      <c r="B483" s="1">
        <v>37</v>
      </c>
    </row>
    <row r="484" spans="1:2" x14ac:dyDescent="0.25">
      <c r="A484" s="4" t="s">
        <v>2726</v>
      </c>
      <c r="B484" s="1">
        <v>31</v>
      </c>
    </row>
    <row r="485" spans="1:2" x14ac:dyDescent="0.25">
      <c r="A485" s="4" t="s">
        <v>2609</v>
      </c>
      <c r="B485" s="1">
        <v>28</v>
      </c>
    </row>
    <row r="486" spans="1:2" x14ac:dyDescent="0.25">
      <c r="A486" s="4" t="s">
        <v>2589</v>
      </c>
      <c r="B486" s="1">
        <v>43</v>
      </c>
    </row>
    <row r="487" spans="1:2" x14ac:dyDescent="0.25">
      <c r="A487" s="4" t="s">
        <v>2357</v>
      </c>
      <c r="B487" s="1">
        <v>58</v>
      </c>
    </row>
    <row r="488" spans="1:2" x14ac:dyDescent="0.25">
      <c r="A488" s="4" t="s">
        <v>2713</v>
      </c>
      <c r="B488" s="1">
        <v>29</v>
      </c>
    </row>
    <row r="489" spans="1:2" x14ac:dyDescent="0.25">
      <c r="A489" s="4" t="s">
        <v>2040</v>
      </c>
      <c r="B489" s="1">
        <v>44</v>
      </c>
    </row>
    <row r="490" spans="1:2" x14ac:dyDescent="0.25">
      <c r="A490" s="4" t="s">
        <v>2279</v>
      </c>
      <c r="B490" s="1">
        <v>51</v>
      </c>
    </row>
    <row r="491" spans="1:2" x14ac:dyDescent="0.25">
      <c r="A491" s="4" t="s">
        <v>2415</v>
      </c>
      <c r="B491" s="1">
        <v>43</v>
      </c>
    </row>
    <row r="492" spans="1:2" x14ac:dyDescent="0.25">
      <c r="A492" s="4" t="s">
        <v>2617</v>
      </c>
      <c r="B492" s="1">
        <v>40</v>
      </c>
    </row>
    <row r="493" spans="1:2" x14ac:dyDescent="0.25">
      <c r="A493" s="4" t="s">
        <v>1996</v>
      </c>
      <c r="B493" s="1">
        <v>42</v>
      </c>
    </row>
    <row r="494" spans="1:2" x14ac:dyDescent="0.25">
      <c r="A494" s="4" t="s">
        <v>2371</v>
      </c>
      <c r="B494" s="1">
        <v>37</v>
      </c>
    </row>
    <row r="495" spans="1:2" x14ac:dyDescent="0.25">
      <c r="A495" s="4" t="s">
        <v>2904</v>
      </c>
      <c r="B495" s="1">
        <v>26</v>
      </c>
    </row>
    <row r="496" spans="1:2" x14ac:dyDescent="0.25">
      <c r="A496" s="4" t="s">
        <v>2837</v>
      </c>
      <c r="B496" s="1">
        <v>15</v>
      </c>
    </row>
    <row r="497" spans="1:2" x14ac:dyDescent="0.25">
      <c r="A497" s="4" t="s">
        <v>2529</v>
      </c>
      <c r="B497" s="1">
        <v>57</v>
      </c>
    </row>
    <row r="498" spans="1:2" x14ac:dyDescent="0.25">
      <c r="A498" s="4" t="s">
        <v>1879</v>
      </c>
      <c r="B498" s="1">
        <v>80</v>
      </c>
    </row>
    <row r="499" spans="1:2" x14ac:dyDescent="0.25">
      <c r="A499" s="4" t="s">
        <v>2153</v>
      </c>
      <c r="B499" s="1">
        <v>42</v>
      </c>
    </row>
    <row r="500" spans="1:2" x14ac:dyDescent="0.25">
      <c r="A500" s="4" t="s">
        <v>2633</v>
      </c>
      <c r="B500" s="1">
        <v>33</v>
      </c>
    </row>
    <row r="501" spans="1:2" x14ac:dyDescent="0.25">
      <c r="A501" s="4" t="s">
        <v>2111</v>
      </c>
      <c r="B501" s="1">
        <v>47</v>
      </c>
    </row>
    <row r="502" spans="1:2" x14ac:dyDescent="0.25">
      <c r="A502" s="4" t="s">
        <v>2322</v>
      </c>
      <c r="B502" s="1">
        <v>60</v>
      </c>
    </row>
    <row r="503" spans="1:2" x14ac:dyDescent="0.25">
      <c r="A503" s="4" t="s">
        <v>2870</v>
      </c>
      <c r="B503" s="1">
        <v>39</v>
      </c>
    </row>
    <row r="504" spans="1:2" x14ac:dyDescent="0.25">
      <c r="A504" s="4" t="s">
        <v>499</v>
      </c>
      <c r="B504" s="1">
        <v>68</v>
      </c>
    </row>
    <row r="505" spans="1:2" x14ac:dyDescent="0.25">
      <c r="A505" s="4" t="s">
        <v>2241</v>
      </c>
      <c r="B505" s="1">
        <v>48</v>
      </c>
    </row>
    <row r="506" spans="1:2" x14ac:dyDescent="0.25">
      <c r="A506" s="4" t="s">
        <v>2476</v>
      </c>
      <c r="B506" s="1">
        <v>51</v>
      </c>
    </row>
    <row r="507" spans="1:2" x14ac:dyDescent="0.25">
      <c r="A507" s="4" t="s">
        <v>262</v>
      </c>
      <c r="B507" s="1">
        <v>53</v>
      </c>
    </row>
    <row r="508" spans="1:2" x14ac:dyDescent="0.25">
      <c r="A508" s="4" t="s">
        <v>610</v>
      </c>
      <c r="B508" s="1">
        <v>40</v>
      </c>
    </row>
    <row r="509" spans="1:2" x14ac:dyDescent="0.25">
      <c r="A509" s="4" t="s">
        <v>2275</v>
      </c>
      <c r="B509" s="1">
        <v>52</v>
      </c>
    </row>
    <row r="510" spans="1:2" x14ac:dyDescent="0.25">
      <c r="A510" s="4" t="s">
        <v>2318</v>
      </c>
      <c r="B510" s="1">
        <v>35</v>
      </c>
    </row>
    <row r="511" spans="1:2" x14ac:dyDescent="0.25">
      <c r="A511" s="4" t="s">
        <v>2507</v>
      </c>
      <c r="B511" s="1">
        <v>40</v>
      </c>
    </row>
    <row r="512" spans="1:2" x14ac:dyDescent="0.25">
      <c r="A512" s="4" t="s">
        <v>1328</v>
      </c>
      <c r="B512" s="1">
        <v>33</v>
      </c>
    </row>
    <row r="513" spans="1:2" x14ac:dyDescent="0.25">
      <c r="A513" s="4" t="s">
        <v>880</v>
      </c>
      <c r="B513" s="1">
        <v>154</v>
      </c>
    </row>
    <row r="514" spans="1:2" x14ac:dyDescent="0.25">
      <c r="A514" s="4" t="s">
        <v>1811</v>
      </c>
      <c r="B514" s="1">
        <v>36</v>
      </c>
    </row>
    <row r="515" spans="1:2" x14ac:dyDescent="0.25">
      <c r="A515" s="4" t="s">
        <v>1881</v>
      </c>
      <c r="B515" s="1">
        <v>50</v>
      </c>
    </row>
    <row r="516" spans="1:2" x14ac:dyDescent="0.25">
      <c r="A516" s="4" t="s">
        <v>1343</v>
      </c>
      <c r="B516" s="1">
        <v>4</v>
      </c>
    </row>
    <row r="517" spans="1:2" x14ac:dyDescent="0.25">
      <c r="A517" s="4" t="s">
        <v>1246</v>
      </c>
      <c r="B517" s="1">
        <v>6</v>
      </c>
    </row>
    <row r="518" spans="1:2" x14ac:dyDescent="0.25">
      <c r="A518" s="4" t="s">
        <v>1685</v>
      </c>
      <c r="B518" s="1">
        <v>8</v>
      </c>
    </row>
    <row r="519" spans="1:2" x14ac:dyDescent="0.25">
      <c r="A519" s="4" t="s">
        <v>1845</v>
      </c>
      <c r="B519" s="1">
        <v>16</v>
      </c>
    </row>
    <row r="520" spans="1:2" x14ac:dyDescent="0.25">
      <c r="A520" s="4" t="s">
        <v>1921</v>
      </c>
      <c r="B520" s="1">
        <v>57</v>
      </c>
    </row>
    <row r="521" spans="1:2" x14ac:dyDescent="0.25">
      <c r="A521" s="4" t="s">
        <v>1750</v>
      </c>
      <c r="B521" s="1">
        <v>18</v>
      </c>
    </row>
    <row r="522" spans="1:2" x14ac:dyDescent="0.25">
      <c r="A522" s="4" t="s">
        <v>1907</v>
      </c>
      <c r="B522" s="1">
        <v>36</v>
      </c>
    </row>
    <row r="523" spans="1:2" x14ac:dyDescent="0.25">
      <c r="A523" s="4" t="s">
        <v>1891</v>
      </c>
      <c r="B523" s="1">
        <v>14</v>
      </c>
    </row>
    <row r="524" spans="1:2" x14ac:dyDescent="0.25">
      <c r="A524" s="4" t="s">
        <v>1484</v>
      </c>
      <c r="B524" s="1">
        <v>39</v>
      </c>
    </row>
    <row r="525" spans="1:2" x14ac:dyDescent="0.25">
      <c r="A525" s="4" t="s">
        <v>1935</v>
      </c>
      <c r="B525" s="1">
        <v>65</v>
      </c>
    </row>
    <row r="526" spans="1:2" x14ac:dyDescent="0.25">
      <c r="A526" s="4" t="s">
        <v>1184</v>
      </c>
      <c r="B526" s="1">
        <v>68</v>
      </c>
    </row>
    <row r="527" spans="1:2" x14ac:dyDescent="0.25">
      <c r="A527" s="4" t="s">
        <v>1219</v>
      </c>
      <c r="B527" s="1">
        <v>75</v>
      </c>
    </row>
    <row r="528" spans="1:2" x14ac:dyDescent="0.25">
      <c r="A528" s="4" t="s">
        <v>1632</v>
      </c>
      <c r="B528" s="1">
        <v>18</v>
      </c>
    </row>
    <row r="529" spans="1:2" x14ac:dyDescent="0.25">
      <c r="A529" s="4" t="s">
        <v>1744</v>
      </c>
      <c r="B529" s="1">
        <v>35</v>
      </c>
    </row>
    <row r="530" spans="1:2" x14ac:dyDescent="0.25">
      <c r="A530" s="4" t="s">
        <v>1186</v>
      </c>
      <c r="B530" s="1">
        <v>59</v>
      </c>
    </row>
    <row r="531" spans="1:2" x14ac:dyDescent="0.25">
      <c r="A531" s="4" t="s">
        <v>1283</v>
      </c>
      <c r="B531" s="1">
        <v>43</v>
      </c>
    </row>
    <row r="532" spans="1:2" x14ac:dyDescent="0.25">
      <c r="A532" s="4" t="s">
        <v>1545</v>
      </c>
      <c r="B532" s="1">
        <v>40</v>
      </c>
    </row>
    <row r="533" spans="1:2" x14ac:dyDescent="0.25">
      <c r="A533" s="4" t="s">
        <v>2563</v>
      </c>
      <c r="B533" s="1">
        <v>44</v>
      </c>
    </row>
    <row r="534" spans="1:2" x14ac:dyDescent="0.25">
      <c r="A534" s="4" t="s">
        <v>2496</v>
      </c>
      <c r="B534" s="1">
        <v>0</v>
      </c>
    </row>
    <row r="535" spans="1:2" x14ac:dyDescent="0.25">
      <c r="A535" s="4" t="s">
        <v>2198</v>
      </c>
      <c r="B535" s="1">
        <v>0</v>
      </c>
    </row>
    <row r="536" spans="1:2" x14ac:dyDescent="0.25">
      <c r="A536" s="4" t="s">
        <v>2201</v>
      </c>
      <c r="B536" s="1">
        <v>0</v>
      </c>
    </row>
    <row r="537" spans="1:2" x14ac:dyDescent="0.25">
      <c r="A537" s="4" t="s">
        <v>1486</v>
      </c>
      <c r="B537" s="1">
        <v>60</v>
      </c>
    </row>
    <row r="538" spans="1:2" x14ac:dyDescent="0.25">
      <c r="A538" s="4" t="s">
        <v>2483</v>
      </c>
      <c r="B538" s="1">
        <v>55</v>
      </c>
    </row>
    <row r="539" spans="1:2" x14ac:dyDescent="0.25">
      <c r="A539" s="4" t="s">
        <v>2821</v>
      </c>
      <c r="B539" s="1">
        <v>59</v>
      </c>
    </row>
    <row r="540" spans="1:2" x14ac:dyDescent="0.25">
      <c r="A540" s="4" t="s">
        <v>2779</v>
      </c>
      <c r="B540" s="1">
        <v>54</v>
      </c>
    </row>
    <row r="541" spans="1:2" x14ac:dyDescent="0.25">
      <c r="A541" s="4" t="s">
        <v>2326</v>
      </c>
      <c r="B541" s="1">
        <v>55</v>
      </c>
    </row>
    <row r="542" spans="1:2" x14ac:dyDescent="0.25">
      <c r="A542" s="4" t="s">
        <v>2827</v>
      </c>
      <c r="B542" s="1">
        <v>59</v>
      </c>
    </row>
    <row r="543" spans="1:2" x14ac:dyDescent="0.25">
      <c r="A543" s="4" t="s">
        <v>2531</v>
      </c>
      <c r="B543" s="1">
        <v>55</v>
      </c>
    </row>
    <row r="544" spans="1:2" x14ac:dyDescent="0.25">
      <c r="A544" s="4" t="s">
        <v>2613</v>
      </c>
      <c r="B544" s="1">
        <v>68</v>
      </c>
    </row>
    <row r="545" spans="1:2" x14ac:dyDescent="0.25">
      <c r="A545" s="4" t="s">
        <v>270</v>
      </c>
      <c r="B545" s="1">
        <v>64</v>
      </c>
    </row>
    <row r="546" spans="1:2" x14ac:dyDescent="0.25">
      <c r="A546" s="4" t="s">
        <v>2196</v>
      </c>
      <c r="B546" s="1">
        <v>46</v>
      </c>
    </row>
    <row r="547" spans="1:2" x14ac:dyDescent="0.25">
      <c r="A547" s="4" t="s">
        <v>2173</v>
      </c>
      <c r="B547" s="1">
        <v>51</v>
      </c>
    </row>
    <row r="548" spans="1:2" x14ac:dyDescent="0.25">
      <c r="A548" s="4" t="s">
        <v>2500</v>
      </c>
      <c r="B548" s="1">
        <v>54</v>
      </c>
    </row>
    <row r="549" spans="1:2" x14ac:dyDescent="0.25">
      <c r="A549" s="4" t="s">
        <v>2874</v>
      </c>
      <c r="B549" s="1">
        <v>43</v>
      </c>
    </row>
    <row r="550" spans="1:2" x14ac:dyDescent="0.25">
      <c r="A550" s="4" t="s">
        <v>1870</v>
      </c>
      <c r="B550" s="1">
        <v>69</v>
      </c>
    </row>
    <row r="551" spans="1:2" x14ac:dyDescent="0.25">
      <c r="A551" s="4" t="s">
        <v>2852</v>
      </c>
      <c r="B551" s="1">
        <v>38</v>
      </c>
    </row>
    <row r="552" spans="1:2" x14ac:dyDescent="0.25">
      <c r="A552" s="4" t="s">
        <v>2464</v>
      </c>
      <c r="B552" s="1">
        <v>39</v>
      </c>
    </row>
    <row r="553" spans="1:2" x14ac:dyDescent="0.25">
      <c r="A553" s="4" t="s">
        <v>2527</v>
      </c>
      <c r="B553" s="1">
        <v>46</v>
      </c>
    </row>
    <row r="554" spans="1:2" x14ac:dyDescent="0.25">
      <c r="A554" s="4" t="s">
        <v>2027</v>
      </c>
      <c r="B554" s="1">
        <v>56</v>
      </c>
    </row>
    <row r="555" spans="1:2" x14ac:dyDescent="0.25">
      <c r="A555" s="4" t="s">
        <v>2385</v>
      </c>
      <c r="B555" s="1">
        <v>61</v>
      </c>
    </row>
    <row r="556" spans="1:2" x14ac:dyDescent="0.25">
      <c r="A556" s="4" t="s">
        <v>2458</v>
      </c>
      <c r="B556" s="1">
        <v>31</v>
      </c>
    </row>
    <row r="557" spans="1:2" x14ac:dyDescent="0.25">
      <c r="A557" s="4" t="s">
        <v>2653</v>
      </c>
      <c r="B557" s="1">
        <v>30</v>
      </c>
    </row>
    <row r="558" spans="1:2" x14ac:dyDescent="0.25">
      <c r="A558" s="4" t="s">
        <v>2591</v>
      </c>
      <c r="B558" s="1">
        <v>49</v>
      </c>
    </row>
    <row r="559" spans="1:2" x14ac:dyDescent="0.25">
      <c r="A559" s="4" t="s">
        <v>2611</v>
      </c>
      <c r="B559" s="1">
        <v>45</v>
      </c>
    </row>
    <row r="560" spans="1:2" x14ac:dyDescent="0.25">
      <c r="A560" s="4" t="s">
        <v>2533</v>
      </c>
      <c r="B560" s="1">
        <v>63</v>
      </c>
    </row>
    <row r="561" spans="1:2" x14ac:dyDescent="0.25">
      <c r="A561" s="4" t="s">
        <v>2419</v>
      </c>
      <c r="B561" s="1">
        <v>62</v>
      </c>
    </row>
    <row r="562" spans="1:2" x14ac:dyDescent="0.25">
      <c r="A562" s="4" t="s">
        <v>1950</v>
      </c>
      <c r="B562" s="1">
        <v>50</v>
      </c>
    </row>
    <row r="563" spans="1:2" x14ac:dyDescent="0.25">
      <c r="A563" s="4" t="s">
        <v>1447</v>
      </c>
      <c r="B563" s="1">
        <v>55</v>
      </c>
    </row>
    <row r="564" spans="1:2" x14ac:dyDescent="0.25">
      <c r="A564" s="4" t="s">
        <v>1704</v>
      </c>
      <c r="B564" s="1">
        <v>63</v>
      </c>
    </row>
    <row r="565" spans="1:2" x14ac:dyDescent="0.25">
      <c r="A565" s="4" t="s">
        <v>2721</v>
      </c>
      <c r="B565" s="1">
        <v>60</v>
      </c>
    </row>
    <row r="566" spans="1:2" x14ac:dyDescent="0.25">
      <c r="A566" s="4" t="s">
        <v>1578</v>
      </c>
      <c r="B566" s="1">
        <v>50</v>
      </c>
    </row>
    <row r="567" spans="1:2" x14ac:dyDescent="0.25">
      <c r="A567" s="4" t="s">
        <v>2623</v>
      </c>
      <c r="B567" s="1">
        <v>27</v>
      </c>
    </row>
    <row r="568" spans="1:2" x14ac:dyDescent="0.25">
      <c r="A568" s="4" t="s">
        <v>2215</v>
      </c>
      <c r="B568" s="1">
        <v>20</v>
      </c>
    </row>
    <row r="569" spans="1:2" x14ac:dyDescent="0.25">
      <c r="A569" s="4" t="s">
        <v>2237</v>
      </c>
      <c r="B569" s="1">
        <v>20</v>
      </c>
    </row>
    <row r="570" spans="1:2" x14ac:dyDescent="0.25">
      <c r="A570" s="4" t="s">
        <v>2225</v>
      </c>
      <c r="B570" s="1">
        <v>33</v>
      </c>
    </row>
    <row r="571" spans="1:2" x14ac:dyDescent="0.25">
      <c r="A571" s="4" t="s">
        <v>2561</v>
      </c>
      <c r="B571" s="1">
        <v>75</v>
      </c>
    </row>
    <row r="572" spans="1:2" x14ac:dyDescent="0.25">
      <c r="A572" s="4" t="s">
        <v>1911</v>
      </c>
      <c r="B572" s="1">
        <v>0</v>
      </c>
    </row>
    <row r="573" spans="1:2" x14ac:dyDescent="0.25">
      <c r="A573" s="4" t="s">
        <v>2717</v>
      </c>
      <c r="B573" s="1">
        <v>69</v>
      </c>
    </row>
    <row r="574" spans="1:2" x14ac:dyDescent="0.25">
      <c r="A574" s="4" t="s">
        <v>2698</v>
      </c>
      <c r="B574" s="1">
        <v>51</v>
      </c>
    </row>
    <row r="575" spans="1:2" x14ac:dyDescent="0.25">
      <c r="A575" s="4" t="s">
        <v>2876</v>
      </c>
      <c r="B575" s="1">
        <v>72</v>
      </c>
    </row>
    <row r="576" spans="1:2" x14ac:dyDescent="0.25">
      <c r="A576" s="4" t="s">
        <v>1069</v>
      </c>
      <c r="B576" s="1">
        <v>80</v>
      </c>
    </row>
    <row r="577" spans="1:2" x14ac:dyDescent="0.25">
      <c r="A577" s="4" t="s">
        <v>1080</v>
      </c>
      <c r="B577" s="1">
        <v>25</v>
      </c>
    </row>
    <row r="578" spans="1:2" x14ac:dyDescent="0.25">
      <c r="A578" s="4" t="s">
        <v>810</v>
      </c>
      <c r="B578" s="1">
        <v>17</v>
      </c>
    </row>
    <row r="579" spans="1:2" x14ac:dyDescent="0.25">
      <c r="A579" s="4" t="s">
        <v>768</v>
      </c>
      <c r="B579" s="1">
        <v>21</v>
      </c>
    </row>
    <row r="580" spans="1:2" x14ac:dyDescent="0.25">
      <c r="A580" s="4" t="s">
        <v>919</v>
      </c>
      <c r="B580" s="1">
        <v>18</v>
      </c>
    </row>
    <row r="581" spans="1:2" x14ac:dyDescent="0.25">
      <c r="A581" s="4" t="s">
        <v>938</v>
      </c>
      <c r="B581" s="1">
        <v>21</v>
      </c>
    </row>
    <row r="582" spans="1:2" x14ac:dyDescent="0.25">
      <c r="A582" s="4" t="s">
        <v>825</v>
      </c>
      <c r="B582" s="1">
        <v>30</v>
      </c>
    </row>
    <row r="583" spans="1:2" x14ac:dyDescent="0.25">
      <c r="A583" s="4" t="s">
        <v>882</v>
      </c>
      <c r="B583" s="1">
        <v>26</v>
      </c>
    </row>
    <row r="584" spans="1:2" x14ac:dyDescent="0.25">
      <c r="A584" s="4" t="s">
        <v>898</v>
      </c>
      <c r="B584" s="1">
        <v>30</v>
      </c>
    </row>
    <row r="585" spans="1:2" x14ac:dyDescent="0.25">
      <c r="A585" s="4" t="s">
        <v>978</v>
      </c>
      <c r="B585" s="1">
        <v>26</v>
      </c>
    </row>
    <row r="586" spans="1:2" x14ac:dyDescent="0.25">
      <c r="A586" s="4" t="s">
        <v>884</v>
      </c>
      <c r="B586" s="1">
        <v>18</v>
      </c>
    </row>
    <row r="587" spans="1:2" x14ac:dyDescent="0.25">
      <c r="A587" s="4" t="s">
        <v>785</v>
      </c>
      <c r="B587" s="1">
        <v>18</v>
      </c>
    </row>
    <row r="588" spans="1:2" x14ac:dyDescent="0.25">
      <c r="A588" s="4" t="s">
        <v>1000</v>
      </c>
      <c r="B588" s="1">
        <v>29</v>
      </c>
    </row>
    <row r="589" spans="1:2" x14ac:dyDescent="0.25">
      <c r="A589" s="4" t="s">
        <v>913</v>
      </c>
      <c r="B589" s="1">
        <v>30</v>
      </c>
    </row>
    <row r="590" spans="1:2" x14ac:dyDescent="0.25">
      <c r="A590" s="4" t="s">
        <v>994</v>
      </c>
      <c r="B590" s="1">
        <v>30</v>
      </c>
    </row>
    <row r="591" spans="1:2" x14ac:dyDescent="0.25">
      <c r="A591" s="4" t="s">
        <v>649</v>
      </c>
      <c r="B591" s="1">
        <v>23</v>
      </c>
    </row>
    <row r="592" spans="1:2" x14ac:dyDescent="0.25">
      <c r="A592" s="4" t="s">
        <v>220</v>
      </c>
      <c r="B592" s="1">
        <v>67</v>
      </c>
    </row>
    <row r="593" spans="1:2" x14ac:dyDescent="0.25">
      <c r="A593" s="4" t="s">
        <v>1662</v>
      </c>
      <c r="B593" s="1">
        <v>60</v>
      </c>
    </row>
    <row r="594" spans="1:2" x14ac:dyDescent="0.25">
      <c r="A594" s="4" t="s">
        <v>725</v>
      </c>
      <c r="B594" s="1">
        <v>80</v>
      </c>
    </row>
    <row r="595" spans="1:2" x14ac:dyDescent="0.25">
      <c r="A595" s="4" t="s">
        <v>960</v>
      </c>
      <c r="B595" s="1">
        <v>54</v>
      </c>
    </row>
    <row r="596" spans="1:2" x14ac:dyDescent="0.25">
      <c r="A596" s="4" t="s">
        <v>1364</v>
      </c>
      <c r="B596" s="1">
        <v>47</v>
      </c>
    </row>
    <row r="597" spans="1:2" x14ac:dyDescent="0.25">
      <c r="A597" s="4" t="s">
        <v>1180</v>
      </c>
      <c r="B597" s="1">
        <v>50</v>
      </c>
    </row>
    <row r="598" spans="1:2" x14ac:dyDescent="0.25">
      <c r="A598" s="4" t="s">
        <v>1436</v>
      </c>
      <c r="B598" s="1">
        <v>53</v>
      </c>
    </row>
    <row r="599" spans="1:2" x14ac:dyDescent="0.25">
      <c r="A599" s="4" t="s">
        <v>1402</v>
      </c>
      <c r="B599" s="1">
        <v>33</v>
      </c>
    </row>
    <row r="600" spans="1:2" x14ac:dyDescent="0.25">
      <c r="A600" s="4" t="s">
        <v>1378</v>
      </c>
      <c r="B600" s="1">
        <v>50</v>
      </c>
    </row>
    <row r="601" spans="1:2" x14ac:dyDescent="0.25">
      <c r="A601" s="4" t="s">
        <v>2693</v>
      </c>
      <c r="B601" s="1">
        <v>55</v>
      </c>
    </row>
    <row r="602" spans="1:2" x14ac:dyDescent="0.25">
      <c r="A602" s="4" t="s">
        <v>2352</v>
      </c>
      <c r="B602" s="1">
        <v>64</v>
      </c>
    </row>
    <row r="603" spans="1:2" x14ac:dyDescent="0.25">
      <c r="A603" s="4" t="s">
        <v>1423</v>
      </c>
      <c r="B603" s="1">
        <v>63</v>
      </c>
    </row>
    <row r="604" spans="1:2" x14ac:dyDescent="0.25">
      <c r="A604" s="4" t="s">
        <v>396</v>
      </c>
      <c r="B604" s="1">
        <v>53</v>
      </c>
    </row>
    <row r="605" spans="1:2" x14ac:dyDescent="0.25">
      <c r="A605" s="4" t="s">
        <v>450</v>
      </c>
      <c r="B605" s="1">
        <v>59</v>
      </c>
    </row>
    <row r="606" spans="1:2" x14ac:dyDescent="0.25">
      <c r="A606" s="4" t="s">
        <v>2850</v>
      </c>
      <c r="B606" s="1">
        <v>44</v>
      </c>
    </row>
    <row r="607" spans="1:2" x14ac:dyDescent="0.25">
      <c r="A607" s="4" t="s">
        <v>2689</v>
      </c>
      <c r="B607" s="1">
        <v>43</v>
      </c>
    </row>
    <row r="608" spans="1:2" x14ac:dyDescent="0.25">
      <c r="A608" s="4" t="s">
        <v>2732</v>
      </c>
      <c r="B608" s="1">
        <v>8</v>
      </c>
    </row>
    <row r="609" spans="1:2" x14ac:dyDescent="0.25">
      <c r="A609" s="4" t="s">
        <v>2523</v>
      </c>
      <c r="B609" s="1">
        <v>14</v>
      </c>
    </row>
    <row r="610" spans="1:2" x14ac:dyDescent="0.25">
      <c r="A610" s="4" t="s">
        <v>2285</v>
      </c>
      <c r="B610" s="1">
        <v>39</v>
      </c>
    </row>
    <row r="611" spans="1:2" x14ac:dyDescent="0.25">
      <c r="A611" s="4" t="s">
        <v>2219</v>
      </c>
      <c r="B611" s="1">
        <v>29</v>
      </c>
    </row>
    <row r="612" spans="1:2" x14ac:dyDescent="0.25">
      <c r="A612" s="4" t="s">
        <v>2801</v>
      </c>
      <c r="B612" s="1">
        <v>27</v>
      </c>
    </row>
    <row r="613" spans="1:2" x14ac:dyDescent="0.25">
      <c r="A613" s="4" t="s">
        <v>2006</v>
      </c>
      <c r="B613" s="1">
        <v>40</v>
      </c>
    </row>
    <row r="614" spans="1:2" x14ac:dyDescent="0.25">
      <c r="A614" s="4" t="s">
        <v>2103</v>
      </c>
      <c r="B614" s="1">
        <v>37</v>
      </c>
    </row>
    <row r="615" spans="1:2" x14ac:dyDescent="0.25">
      <c r="A615" s="4" t="s">
        <v>2379</v>
      </c>
      <c r="B615" s="1">
        <v>53</v>
      </c>
    </row>
    <row r="616" spans="1:2" x14ac:dyDescent="0.25">
      <c r="A616" s="4" t="s">
        <v>2289</v>
      </c>
      <c r="B616" s="1">
        <v>49</v>
      </c>
    </row>
    <row r="617" spans="1:2" x14ac:dyDescent="0.25">
      <c r="A617" s="4" t="s">
        <v>2516</v>
      </c>
      <c r="B617" s="1">
        <v>55</v>
      </c>
    </row>
    <row r="618" spans="1:2" x14ac:dyDescent="0.25">
      <c r="A618" s="4" t="s">
        <v>2316</v>
      </c>
      <c r="B618" s="1">
        <v>11</v>
      </c>
    </row>
    <row r="619" spans="1:2" x14ac:dyDescent="0.25">
      <c r="A619" s="4" t="s">
        <v>2579</v>
      </c>
      <c r="B619" s="1">
        <v>3</v>
      </c>
    </row>
    <row r="620" spans="1:2" x14ac:dyDescent="0.25">
      <c r="A620" s="4" t="s">
        <v>2823</v>
      </c>
      <c r="B620" s="1">
        <v>11</v>
      </c>
    </row>
    <row r="621" spans="1:2" x14ac:dyDescent="0.25">
      <c r="A621" s="4" t="s">
        <v>2212</v>
      </c>
      <c r="B621" s="1">
        <v>45</v>
      </c>
    </row>
    <row r="622" spans="1:2" x14ac:dyDescent="0.25">
      <c r="A622" s="4" t="s">
        <v>2687</v>
      </c>
      <c r="B622" s="1">
        <v>45</v>
      </c>
    </row>
    <row r="623" spans="1:2" x14ac:dyDescent="0.25">
      <c r="A623" s="4" t="s">
        <v>2583</v>
      </c>
      <c r="B623" s="1">
        <v>48</v>
      </c>
    </row>
    <row r="624" spans="1:2" x14ac:dyDescent="0.25">
      <c r="A624" s="4" t="s">
        <v>250</v>
      </c>
      <c r="B624" s="1">
        <v>65</v>
      </c>
    </row>
    <row r="625" spans="1:2" x14ac:dyDescent="0.25">
      <c r="A625" s="4" t="s">
        <v>929</v>
      </c>
      <c r="B625" s="1">
        <v>130</v>
      </c>
    </row>
    <row r="626" spans="1:2" x14ac:dyDescent="0.25">
      <c r="A626" s="4" t="s">
        <v>1151</v>
      </c>
      <c r="B626" s="1">
        <v>126</v>
      </c>
    </row>
    <row r="627" spans="1:2" x14ac:dyDescent="0.25">
      <c r="A627" s="4" t="s">
        <v>1615</v>
      </c>
      <c r="B627" s="1">
        <v>22</v>
      </c>
    </row>
    <row r="628" spans="1:2" x14ac:dyDescent="0.25">
      <c r="A628" s="4" t="s">
        <v>2700</v>
      </c>
      <c r="B628" s="1">
        <v>76</v>
      </c>
    </row>
    <row r="629" spans="1:2" x14ac:dyDescent="0.25">
      <c r="A629" s="4" t="s">
        <v>2193</v>
      </c>
      <c r="B629" s="1">
        <v>41</v>
      </c>
    </row>
    <row r="630" spans="1:2" x14ac:dyDescent="0.25">
      <c r="A630" s="4" t="s">
        <v>2878</v>
      </c>
      <c r="B630" s="1">
        <v>55</v>
      </c>
    </row>
    <row r="631" spans="1:2" x14ac:dyDescent="0.25">
      <c r="A631" s="4" t="s">
        <v>2277</v>
      </c>
      <c r="B631" s="1">
        <v>0</v>
      </c>
    </row>
    <row r="632" spans="1:2" x14ac:dyDescent="0.25">
      <c r="A632" s="4" t="s">
        <v>2400</v>
      </c>
      <c r="B632" s="1">
        <v>0</v>
      </c>
    </row>
    <row r="633" spans="1:2" x14ac:dyDescent="0.25">
      <c r="A633" s="4" t="s">
        <v>1681</v>
      </c>
      <c r="B633" s="1">
        <v>65</v>
      </c>
    </row>
    <row r="634" spans="1:2" x14ac:dyDescent="0.25">
      <c r="A634" s="4" t="s">
        <v>2882</v>
      </c>
      <c r="B634" s="1">
        <v>57</v>
      </c>
    </row>
    <row r="635" spans="1:2" x14ac:dyDescent="0.25">
      <c r="A635" s="4" t="s">
        <v>2719</v>
      </c>
      <c r="B635" s="1">
        <v>22</v>
      </c>
    </row>
    <row r="636" spans="1:2" x14ac:dyDescent="0.25">
      <c r="A636" s="4" t="s">
        <v>637</v>
      </c>
      <c r="B636" s="1">
        <v>37</v>
      </c>
    </row>
    <row r="637" spans="1:2" x14ac:dyDescent="0.25">
      <c r="A637" s="4" t="s">
        <v>616</v>
      </c>
      <c r="B637" s="1">
        <v>41</v>
      </c>
    </row>
    <row r="638" spans="1:2" x14ac:dyDescent="0.25">
      <c r="A638" s="4" t="s">
        <v>306</v>
      </c>
      <c r="B638" s="1">
        <v>23</v>
      </c>
    </row>
    <row r="639" spans="1:2" x14ac:dyDescent="0.25">
      <c r="A639" s="4" t="s">
        <v>680</v>
      </c>
      <c r="B639" s="1">
        <v>46</v>
      </c>
    </row>
    <row r="640" spans="1:2" x14ac:dyDescent="0.25">
      <c r="A640" s="4" t="s">
        <v>603</v>
      </c>
      <c r="B640" s="1">
        <v>50</v>
      </c>
    </row>
    <row r="641" spans="1:2" x14ac:dyDescent="0.25">
      <c r="A641" s="4" t="s">
        <v>2711</v>
      </c>
      <c r="B641" s="1">
        <v>50</v>
      </c>
    </row>
    <row r="642" spans="1:2" x14ac:dyDescent="0.25">
      <c r="A642" s="4" t="s">
        <v>564</v>
      </c>
      <c r="B642" s="1">
        <v>43</v>
      </c>
    </row>
    <row r="643" spans="1:2" x14ac:dyDescent="0.25">
      <c r="A643" s="4" t="s">
        <v>2756</v>
      </c>
      <c r="B643" s="1">
        <v>50</v>
      </c>
    </row>
    <row r="644" spans="1:2" x14ac:dyDescent="0.25">
      <c r="A644" s="4" t="s">
        <v>2569</v>
      </c>
      <c r="B644" s="1">
        <v>21</v>
      </c>
    </row>
    <row r="645" spans="1:2" x14ac:dyDescent="0.25">
      <c r="A645" s="4" t="s">
        <v>2350</v>
      </c>
      <c r="B645" s="1">
        <v>60</v>
      </c>
    </row>
    <row r="646" spans="1:2" x14ac:dyDescent="0.25">
      <c r="A646" s="4" t="s">
        <v>2846</v>
      </c>
      <c r="B646" s="1">
        <v>12</v>
      </c>
    </row>
    <row r="647" spans="1:2" x14ac:dyDescent="0.25">
      <c r="A647" s="4" t="s">
        <v>2169</v>
      </c>
      <c r="B647" s="1">
        <v>11</v>
      </c>
    </row>
    <row r="648" spans="1:2" x14ac:dyDescent="0.25">
      <c r="A648" s="4" t="s">
        <v>1031</v>
      </c>
      <c r="B648" s="1">
        <v>75</v>
      </c>
    </row>
    <row r="649" spans="1:2" x14ac:dyDescent="0.25">
      <c r="A649" s="4" t="s">
        <v>2825</v>
      </c>
      <c r="B649" s="1">
        <v>38</v>
      </c>
    </row>
    <row r="650" spans="1:2" x14ac:dyDescent="0.25">
      <c r="A650" s="4" t="s">
        <v>139</v>
      </c>
      <c r="B650" s="1">
        <v>172</v>
      </c>
    </row>
    <row r="651" spans="1:2" x14ac:dyDescent="0.25">
      <c r="A651" s="4" t="s">
        <v>1106</v>
      </c>
      <c r="B651" s="1">
        <v>90</v>
      </c>
    </row>
    <row r="652" spans="1:2" x14ac:dyDescent="0.25">
      <c r="A652" s="4" t="s">
        <v>252</v>
      </c>
      <c r="B652" s="1">
        <v>85</v>
      </c>
    </row>
    <row r="653" spans="1:2" x14ac:dyDescent="0.25">
      <c r="A653" s="4" t="s">
        <v>192</v>
      </c>
      <c r="B653" s="1">
        <v>160</v>
      </c>
    </row>
    <row r="654" spans="1:2" x14ac:dyDescent="0.25">
      <c r="A654" s="4" t="s">
        <v>1623</v>
      </c>
      <c r="B654" s="1">
        <v>85</v>
      </c>
    </row>
    <row r="655" spans="1:2" x14ac:dyDescent="0.25">
      <c r="A655" s="4" t="s">
        <v>1666</v>
      </c>
      <c r="B655" s="1">
        <v>80</v>
      </c>
    </row>
    <row r="656" spans="1:2" x14ac:dyDescent="0.25">
      <c r="A656" s="4" t="s">
        <v>1514</v>
      </c>
      <c r="B656" s="1">
        <v>77</v>
      </c>
    </row>
    <row r="657" spans="1:2" x14ac:dyDescent="0.25">
      <c r="A657" s="4" t="s">
        <v>1182</v>
      </c>
      <c r="B657" s="1">
        <v>90</v>
      </c>
    </row>
    <row r="658" spans="1:2" x14ac:dyDescent="0.25">
      <c r="A658" s="4" t="s">
        <v>557</v>
      </c>
      <c r="B658" s="1">
        <v>80</v>
      </c>
    </row>
    <row r="659" spans="1:2" x14ac:dyDescent="0.25">
      <c r="A659" s="4" t="s">
        <v>202</v>
      </c>
      <c r="B659" s="1">
        <v>80</v>
      </c>
    </row>
    <row r="660" spans="1:2" x14ac:dyDescent="0.25">
      <c r="A660" s="4" t="s">
        <v>1731</v>
      </c>
      <c r="B660" s="1">
        <v>65</v>
      </c>
    </row>
    <row r="661" spans="1:2" x14ac:dyDescent="0.25">
      <c r="A661" s="4" t="s">
        <v>2868</v>
      </c>
      <c r="B661" s="1">
        <v>38</v>
      </c>
    </row>
    <row r="662" spans="1:2" x14ac:dyDescent="0.25">
      <c r="A662" s="4" t="s">
        <v>1113</v>
      </c>
      <c r="B662" s="1">
        <v>16</v>
      </c>
    </row>
    <row r="663" spans="1:2" x14ac:dyDescent="0.25">
      <c r="A663" s="4" t="s">
        <v>625</v>
      </c>
      <c r="B663" s="1">
        <v>71</v>
      </c>
    </row>
    <row r="664" spans="1:2" x14ac:dyDescent="0.25">
      <c r="A664" s="4" t="s">
        <v>1900</v>
      </c>
      <c r="B664" s="1">
        <v>47</v>
      </c>
    </row>
    <row r="665" spans="1:2" x14ac:dyDescent="0.25">
      <c r="A665" s="4" t="s">
        <v>1694</v>
      </c>
      <c r="B665" s="1">
        <v>66</v>
      </c>
    </row>
    <row r="666" spans="1:2" x14ac:dyDescent="0.25">
      <c r="A666" s="4" t="s">
        <v>1527</v>
      </c>
      <c r="B666" s="1">
        <v>51</v>
      </c>
    </row>
    <row r="667" spans="1:2" x14ac:dyDescent="0.25">
      <c r="A667" s="4" t="s">
        <v>1591</v>
      </c>
      <c r="B667" s="1">
        <v>55</v>
      </c>
    </row>
    <row r="668" spans="1:2" x14ac:dyDescent="0.25">
      <c r="A668" s="4" t="s">
        <v>1673</v>
      </c>
      <c r="B668" s="1">
        <v>50</v>
      </c>
    </row>
    <row r="669" spans="1:2" x14ac:dyDescent="0.25">
      <c r="A669" s="4" t="s">
        <v>1742</v>
      </c>
      <c r="B669" s="1">
        <v>55</v>
      </c>
    </row>
    <row r="670" spans="1:2" x14ac:dyDescent="0.25">
      <c r="A670" s="4" t="s">
        <v>1941</v>
      </c>
      <c r="B670" s="1">
        <v>38</v>
      </c>
    </row>
    <row r="671" spans="1:2" x14ac:dyDescent="0.25">
      <c r="A671" s="4" t="s">
        <v>589</v>
      </c>
      <c r="B671" s="1">
        <v>38</v>
      </c>
    </row>
    <row r="672" spans="1:2" x14ac:dyDescent="0.25">
      <c r="A672" s="4" t="s">
        <v>2675</v>
      </c>
      <c r="B672" s="1">
        <v>43</v>
      </c>
    </row>
    <row r="673" spans="1:2" x14ac:dyDescent="0.25">
      <c r="A673" s="4" t="s">
        <v>288</v>
      </c>
      <c r="B673" s="1">
        <v>38</v>
      </c>
    </row>
    <row r="674" spans="1:2" x14ac:dyDescent="0.25">
      <c r="A674" s="4" t="s">
        <v>593</v>
      </c>
      <c r="B674" s="1">
        <v>40</v>
      </c>
    </row>
    <row r="675" spans="1:2" x14ac:dyDescent="0.25">
      <c r="A675" s="4" t="s">
        <v>51</v>
      </c>
      <c r="B675" s="1">
        <v>78</v>
      </c>
    </row>
    <row r="676" spans="1:2" x14ac:dyDescent="0.25">
      <c r="A676" s="4" t="s">
        <v>240</v>
      </c>
      <c r="B676" s="1">
        <v>33</v>
      </c>
    </row>
    <row r="677" spans="1:2" x14ac:dyDescent="0.25">
      <c r="A677" s="4" t="s">
        <v>2894</v>
      </c>
      <c r="B677" s="1">
        <v>59</v>
      </c>
    </row>
    <row r="678" spans="1:2" x14ac:dyDescent="0.25">
      <c r="A678" s="4" t="s">
        <v>2809</v>
      </c>
      <c r="B678" s="1">
        <v>33</v>
      </c>
    </row>
    <row r="679" spans="1:2" x14ac:dyDescent="0.25">
      <c r="A679" s="4" t="s">
        <v>2417</v>
      </c>
      <c r="B679" s="1">
        <v>66</v>
      </c>
    </row>
    <row r="680" spans="1:2" x14ac:dyDescent="0.25">
      <c r="A680" s="4" t="s">
        <v>2018</v>
      </c>
      <c r="B680" s="1">
        <v>45</v>
      </c>
    </row>
    <row r="681" spans="1:2" x14ac:dyDescent="0.25">
      <c r="A681" s="4" t="s">
        <v>2078</v>
      </c>
      <c r="B681" s="1">
        <v>55</v>
      </c>
    </row>
    <row r="682" spans="1:2" x14ac:dyDescent="0.25">
      <c r="A682" s="4" t="s">
        <v>2012</v>
      </c>
      <c r="B682" s="1">
        <v>63</v>
      </c>
    </row>
    <row r="683" spans="1:2" x14ac:dyDescent="0.25">
      <c r="A683" s="4" t="s">
        <v>2736</v>
      </c>
      <c r="B683" s="1">
        <v>45</v>
      </c>
    </row>
    <row r="684" spans="1:2" x14ac:dyDescent="0.25">
      <c r="A684" s="4" t="s">
        <v>2171</v>
      </c>
      <c r="B684" s="1">
        <v>54</v>
      </c>
    </row>
    <row r="685" spans="1:2" x14ac:dyDescent="0.25">
      <c r="A685" s="4" t="s">
        <v>2020</v>
      </c>
      <c r="B685" s="1">
        <v>50</v>
      </c>
    </row>
    <row r="686" spans="1:2" x14ac:dyDescent="0.25">
      <c r="A686" s="4" t="s">
        <v>2069</v>
      </c>
      <c r="B686" s="1">
        <v>54</v>
      </c>
    </row>
    <row r="687" spans="1:2" x14ac:dyDescent="0.25">
      <c r="A687" s="4" t="s">
        <v>2754</v>
      </c>
      <c r="B687" s="1">
        <v>29</v>
      </c>
    </row>
    <row r="688" spans="1:2" x14ac:dyDescent="0.25">
      <c r="A688" s="4" t="s">
        <v>2239</v>
      </c>
      <c r="B688" s="1">
        <v>62</v>
      </c>
    </row>
    <row r="689" spans="1:2" x14ac:dyDescent="0.25">
      <c r="A689" s="4" t="s">
        <v>2844</v>
      </c>
      <c r="B689" s="1">
        <v>50</v>
      </c>
    </row>
    <row r="690" spans="1:2" x14ac:dyDescent="0.25">
      <c r="A690" s="4" t="s">
        <v>2481</v>
      </c>
      <c r="B690" s="1">
        <v>50</v>
      </c>
    </row>
    <row r="691" spans="1:2" x14ac:dyDescent="0.25">
      <c r="A691" s="4" t="s">
        <v>2816</v>
      </c>
      <c r="B691" s="1">
        <v>55</v>
      </c>
    </row>
    <row r="692" spans="1:2" x14ac:dyDescent="0.25">
      <c r="A692" s="4" t="s">
        <v>2178</v>
      </c>
      <c r="B692" s="1">
        <v>57</v>
      </c>
    </row>
    <row r="693" spans="1:2" x14ac:dyDescent="0.25">
      <c r="A693" s="4" t="s">
        <v>2249</v>
      </c>
      <c r="B693" s="1">
        <v>18</v>
      </c>
    </row>
    <row r="694" spans="1:2" x14ac:dyDescent="0.25">
      <c r="A694" s="4" t="s">
        <v>1071</v>
      </c>
      <c r="B694" s="1">
        <v>0</v>
      </c>
    </row>
    <row r="695" spans="1:2" x14ac:dyDescent="0.25">
      <c r="A695" s="4" t="s">
        <v>2565</v>
      </c>
      <c r="B695" s="1">
        <v>48</v>
      </c>
    </row>
    <row r="696" spans="1:2" x14ac:dyDescent="0.25">
      <c r="A696" s="4" t="s">
        <v>1392</v>
      </c>
      <c r="B696" s="1">
        <v>26</v>
      </c>
    </row>
    <row r="697" spans="1:2" x14ac:dyDescent="0.25">
      <c r="A697" s="4" t="s">
        <v>1160</v>
      </c>
      <c r="B697" s="1">
        <v>33</v>
      </c>
    </row>
    <row r="698" spans="1:2" x14ac:dyDescent="0.25">
      <c r="A698" s="4" t="s">
        <v>1533</v>
      </c>
      <c r="B698" s="1">
        <v>23</v>
      </c>
    </row>
    <row r="699" spans="1:2" x14ac:dyDescent="0.25">
      <c r="A699" s="4" t="s">
        <v>1727</v>
      </c>
      <c r="B699" s="1">
        <v>25</v>
      </c>
    </row>
    <row r="700" spans="1:2" x14ac:dyDescent="0.25">
      <c r="A700" s="4" t="s">
        <v>1853</v>
      </c>
      <c r="B700" s="1">
        <v>31</v>
      </c>
    </row>
    <row r="701" spans="1:2" x14ac:dyDescent="0.25">
      <c r="A701" s="4" t="s">
        <v>1345</v>
      </c>
      <c r="B701" s="1">
        <v>6</v>
      </c>
    </row>
    <row r="702" spans="1:2" x14ac:dyDescent="0.25">
      <c r="A702" s="4" t="s">
        <v>1857</v>
      </c>
      <c r="B702" s="1">
        <v>17</v>
      </c>
    </row>
    <row r="703" spans="1:2" x14ac:dyDescent="0.25">
      <c r="A703" s="4" t="s">
        <v>1593</v>
      </c>
      <c r="B703" s="1">
        <v>21</v>
      </c>
    </row>
    <row r="704" spans="1:2" x14ac:dyDescent="0.25">
      <c r="A704" s="4" t="s">
        <v>1323</v>
      </c>
      <c r="B704" s="1">
        <v>38</v>
      </c>
    </row>
    <row r="705" spans="1:2" x14ac:dyDescent="0.25">
      <c r="A705" s="4" t="s">
        <v>1410</v>
      </c>
      <c r="B705" s="1">
        <v>30</v>
      </c>
    </row>
    <row r="706" spans="1:2" x14ac:dyDescent="0.25">
      <c r="A706" s="4" t="s">
        <v>1708</v>
      </c>
      <c r="B706" s="1">
        <v>21</v>
      </c>
    </row>
    <row r="707" spans="1:2" x14ac:dyDescent="0.25">
      <c r="A707" s="4" t="s">
        <v>1463</v>
      </c>
      <c r="B707" s="1">
        <v>28</v>
      </c>
    </row>
    <row r="708" spans="1:2" x14ac:dyDescent="0.25">
      <c r="A708" s="4" t="s">
        <v>1414</v>
      </c>
      <c r="B708" s="1">
        <v>25</v>
      </c>
    </row>
    <row r="709" spans="1:2" x14ac:dyDescent="0.25">
      <c r="A709" s="4" t="s">
        <v>1609</v>
      </c>
      <c r="B709" s="1">
        <v>41</v>
      </c>
    </row>
    <row r="710" spans="1:2" x14ac:dyDescent="0.25">
      <c r="A710" s="4" t="s">
        <v>1647</v>
      </c>
      <c r="B710" s="1">
        <v>35</v>
      </c>
    </row>
    <row r="711" spans="1:2" x14ac:dyDescent="0.25">
      <c r="A711" s="4" t="s">
        <v>489</v>
      </c>
      <c r="B711" s="1">
        <v>75</v>
      </c>
    </row>
    <row r="712" spans="1:2" x14ac:dyDescent="0.25">
      <c r="A712" s="4" t="s">
        <v>208</v>
      </c>
      <c r="B712" s="1">
        <v>69</v>
      </c>
    </row>
    <row r="713" spans="1:2" x14ac:dyDescent="0.25">
      <c r="A713" s="4" t="s">
        <v>406</v>
      </c>
      <c r="B713" s="1">
        <v>75</v>
      </c>
    </row>
    <row r="714" spans="1:2" x14ac:dyDescent="0.25">
      <c r="A714" s="4" t="s">
        <v>350</v>
      </c>
      <c r="B714" s="1">
        <v>75</v>
      </c>
    </row>
    <row r="715" spans="1:2" x14ac:dyDescent="0.25">
      <c r="A715" s="4" t="s">
        <v>577</v>
      </c>
      <c r="B715" s="1">
        <v>60</v>
      </c>
    </row>
    <row r="716" spans="1:2" x14ac:dyDescent="0.25">
      <c r="A716" s="4" t="s">
        <v>2764</v>
      </c>
      <c r="B716" s="1">
        <v>62</v>
      </c>
    </row>
    <row r="717" spans="1:2" x14ac:dyDescent="0.25">
      <c r="A717" s="4" t="s">
        <v>2655</v>
      </c>
      <c r="B717" s="1">
        <v>58</v>
      </c>
    </row>
    <row r="718" spans="1:2" x14ac:dyDescent="0.25">
      <c r="A718" s="4" t="s">
        <v>294</v>
      </c>
      <c r="B718" s="1">
        <v>0</v>
      </c>
    </row>
    <row r="719" spans="1:2" x14ac:dyDescent="0.25">
      <c r="A719" s="4" t="s">
        <v>302</v>
      </c>
      <c r="B719" s="1">
        <v>40</v>
      </c>
    </row>
    <row r="720" spans="1:2" x14ac:dyDescent="0.25">
      <c r="A720" s="4" t="s">
        <v>1679</v>
      </c>
      <c r="B720" s="1">
        <v>88</v>
      </c>
    </row>
    <row r="721" spans="1:2" x14ac:dyDescent="0.25">
      <c r="A721" s="4" t="s">
        <v>633</v>
      </c>
      <c r="B721" s="1">
        <v>80</v>
      </c>
    </row>
    <row r="722" spans="1:2" x14ac:dyDescent="0.25">
      <c r="A722" s="4" t="s">
        <v>2188</v>
      </c>
      <c r="B722" s="1">
        <v>33</v>
      </c>
    </row>
    <row r="723" spans="1:2" x14ac:dyDescent="0.25">
      <c r="A723" s="4" t="s">
        <v>660</v>
      </c>
      <c r="B723" s="1">
        <v>38</v>
      </c>
    </row>
    <row r="724" spans="1:2" x14ac:dyDescent="0.25">
      <c r="A724" s="4" t="s">
        <v>1467</v>
      </c>
      <c r="B724" s="1">
        <v>20</v>
      </c>
    </row>
    <row r="725" spans="1:2" x14ac:dyDescent="0.25">
      <c r="A725" s="4" t="s">
        <v>1500</v>
      </c>
      <c r="B725" s="1">
        <v>31</v>
      </c>
    </row>
    <row r="726" spans="1:2" x14ac:dyDescent="0.25">
      <c r="A726" s="4" t="s">
        <v>2724</v>
      </c>
      <c r="B726" s="1">
        <v>86</v>
      </c>
    </row>
    <row r="727" spans="1:2" x14ac:dyDescent="0.25">
      <c r="A727" s="4" t="s">
        <v>2135</v>
      </c>
      <c r="B727" s="1">
        <v>50</v>
      </c>
    </row>
    <row r="728" spans="1:2" x14ac:dyDescent="0.25">
      <c r="A728" s="4" t="s">
        <v>2514</v>
      </c>
      <c r="B728" s="1">
        <v>18</v>
      </c>
    </row>
    <row r="729" spans="1:2" x14ac:dyDescent="0.25">
      <c r="A729" s="4" t="s">
        <v>2781</v>
      </c>
      <c r="B729" s="1">
        <v>30</v>
      </c>
    </row>
    <row r="730" spans="1:2" x14ac:dyDescent="0.25">
      <c r="A730" s="4" t="s">
        <v>1547</v>
      </c>
      <c r="B730" s="1">
        <v>32</v>
      </c>
    </row>
    <row r="731" spans="1:2" x14ac:dyDescent="0.25">
      <c r="A731" s="4" t="s">
        <v>2549</v>
      </c>
      <c r="B731" s="1">
        <v>67</v>
      </c>
    </row>
    <row r="732" spans="1:2" x14ac:dyDescent="0.25">
      <c r="A732" s="4" t="s">
        <v>1310</v>
      </c>
      <c r="B732" s="1">
        <v>56</v>
      </c>
    </row>
    <row r="733" spans="1:2" x14ac:dyDescent="0.25">
      <c r="A733" s="4" t="s">
        <v>222</v>
      </c>
      <c r="B733" s="1">
        <v>27</v>
      </c>
    </row>
    <row r="734" spans="1:2" x14ac:dyDescent="0.25">
      <c r="A734" s="4" t="s">
        <v>583</v>
      </c>
      <c r="B734" s="1">
        <v>27</v>
      </c>
    </row>
    <row r="735" spans="1:2" x14ac:dyDescent="0.25">
      <c r="A735" s="4" t="s">
        <v>894</v>
      </c>
      <c r="B735" s="1">
        <v>48</v>
      </c>
    </row>
    <row r="736" spans="1:2" x14ac:dyDescent="0.25">
      <c r="A736" s="4" t="s">
        <v>745</v>
      </c>
      <c r="B736" s="1">
        <v>48</v>
      </c>
    </row>
    <row r="737" spans="1:2" x14ac:dyDescent="0.25">
      <c r="A737" s="4" t="s">
        <v>743</v>
      </c>
      <c r="B737" s="1">
        <v>40</v>
      </c>
    </row>
    <row r="738" spans="1:2" x14ac:dyDescent="0.25">
      <c r="A738" s="4" t="s">
        <v>414</v>
      </c>
      <c r="B738" s="1">
        <v>31</v>
      </c>
    </row>
    <row r="739" spans="1:2" x14ac:dyDescent="0.25">
      <c r="A739" s="4" t="s">
        <v>485</v>
      </c>
      <c r="B739" s="1">
        <v>36</v>
      </c>
    </row>
    <row r="740" spans="1:2" x14ac:dyDescent="0.25">
      <c r="A740" s="4" t="s">
        <v>95</v>
      </c>
      <c r="B740" s="1">
        <v>43</v>
      </c>
    </row>
    <row r="741" spans="1:2" x14ac:dyDescent="0.25">
      <c r="A741" s="4" t="s">
        <v>967</v>
      </c>
      <c r="B741" s="1">
        <v>17</v>
      </c>
    </row>
    <row r="742" spans="1:2" x14ac:dyDescent="0.25">
      <c r="A742" s="4" t="s">
        <v>690</v>
      </c>
      <c r="B742" s="1">
        <v>33</v>
      </c>
    </row>
    <row r="743" spans="1:2" x14ac:dyDescent="0.25">
      <c r="A743" s="4" t="s">
        <v>284</v>
      </c>
      <c r="B743" s="1">
        <v>40</v>
      </c>
    </row>
    <row r="744" spans="1:2" x14ac:dyDescent="0.25">
      <c r="A744" s="4" t="s">
        <v>915</v>
      </c>
      <c r="B744" s="1">
        <v>50</v>
      </c>
    </row>
    <row r="745" spans="1:2" x14ac:dyDescent="0.25">
      <c r="A745" s="4" t="s">
        <v>1761</v>
      </c>
      <c r="B745" s="1">
        <v>25</v>
      </c>
    </row>
    <row r="746" spans="1:2" x14ac:dyDescent="0.25">
      <c r="A746" s="4" t="s">
        <v>44</v>
      </c>
      <c r="B746" s="1">
        <v>44</v>
      </c>
    </row>
    <row r="747" spans="1:2" x14ac:dyDescent="0.25">
      <c r="A747" s="4" t="s">
        <v>668</v>
      </c>
      <c r="B747" s="1">
        <v>0</v>
      </c>
    </row>
    <row r="748" spans="1:2" x14ac:dyDescent="0.25">
      <c r="A748" s="4" t="s">
        <v>645</v>
      </c>
      <c r="B748" s="1">
        <v>35</v>
      </c>
    </row>
    <row r="749" spans="1:2" x14ac:dyDescent="0.25">
      <c r="A749" s="4" t="s">
        <v>2293</v>
      </c>
      <c r="B749" s="1">
        <v>23</v>
      </c>
    </row>
    <row r="750" spans="1:2" x14ac:dyDescent="0.25">
      <c r="A750" s="4" t="s">
        <v>42</v>
      </c>
      <c r="B750" s="1">
        <v>39</v>
      </c>
    </row>
    <row r="751" spans="1:2" x14ac:dyDescent="0.25">
      <c r="A751" s="4" t="s">
        <v>701</v>
      </c>
      <c r="B751" s="1">
        <v>7</v>
      </c>
    </row>
    <row r="752" spans="1:2" x14ac:dyDescent="0.25">
      <c r="A752" s="4" t="s">
        <v>1109</v>
      </c>
      <c r="B752" s="1">
        <v>21</v>
      </c>
    </row>
    <row r="753" spans="1:2" x14ac:dyDescent="0.25">
      <c r="A753" s="4" t="s">
        <v>2835</v>
      </c>
      <c r="B753" s="1">
        <v>37</v>
      </c>
    </row>
    <row r="754" spans="1:2" x14ac:dyDescent="0.25">
      <c r="A754" s="4" t="s">
        <v>24</v>
      </c>
      <c r="B754" s="1">
        <v>69</v>
      </c>
    </row>
    <row r="755" spans="1:2" x14ac:dyDescent="0.25">
      <c r="A755" s="4" t="s">
        <v>864</v>
      </c>
      <c r="B755" s="1">
        <v>35</v>
      </c>
    </row>
    <row r="756" spans="1:2" x14ac:dyDescent="0.25">
      <c r="A756" s="4" t="s">
        <v>325</v>
      </c>
      <c r="B756" s="1">
        <v>62</v>
      </c>
    </row>
    <row r="757" spans="1:2" x14ac:dyDescent="0.25">
      <c r="A757" s="4" t="s">
        <v>2619</v>
      </c>
      <c r="B757" s="1">
        <v>62</v>
      </c>
    </row>
    <row r="758" spans="1:2" x14ac:dyDescent="0.25">
      <c r="A758" s="4" t="s">
        <v>2157</v>
      </c>
      <c r="B758" s="1">
        <v>23</v>
      </c>
    </row>
    <row r="759" spans="1:2" x14ac:dyDescent="0.25">
      <c r="A759" s="4" t="s">
        <v>2324</v>
      </c>
      <c r="B759" s="1">
        <v>42</v>
      </c>
    </row>
    <row r="760" spans="1:2" x14ac:dyDescent="0.25">
      <c r="A760" s="4" t="s">
        <v>1136</v>
      </c>
      <c r="B760" s="1">
        <v>57</v>
      </c>
    </row>
    <row r="761" spans="1:2" x14ac:dyDescent="0.25">
      <c r="A761" s="4" t="s">
        <v>151</v>
      </c>
      <c r="B761" s="1">
        <v>47</v>
      </c>
    </row>
    <row r="762" spans="1:2" x14ac:dyDescent="0.25">
      <c r="A762" s="4" t="s">
        <v>2818</v>
      </c>
      <c r="B762" s="1">
        <v>59</v>
      </c>
    </row>
    <row r="763" spans="1:2" x14ac:dyDescent="0.25">
      <c r="A763" s="4" t="s">
        <v>2492</v>
      </c>
      <c r="B763" s="1">
        <v>17</v>
      </c>
    </row>
    <row r="764" spans="1:2" x14ac:dyDescent="0.25">
      <c r="A764" s="4" t="s">
        <v>2601</v>
      </c>
      <c r="B764" s="1">
        <v>45</v>
      </c>
    </row>
    <row r="765" spans="1:2" x14ac:dyDescent="0.25">
      <c r="A765" s="4" t="s">
        <v>2341</v>
      </c>
      <c r="B765" s="1">
        <v>58</v>
      </c>
    </row>
    <row r="766" spans="1:2" x14ac:dyDescent="0.25">
      <c r="A766" s="4" t="s">
        <v>2478</v>
      </c>
      <c r="B766" s="1">
        <v>17</v>
      </c>
    </row>
    <row r="767" spans="1:2" x14ac:dyDescent="0.25">
      <c r="A767" s="4" t="s">
        <v>1999</v>
      </c>
      <c r="B767" s="1">
        <v>53</v>
      </c>
    </row>
    <row r="768" spans="1:2" x14ac:dyDescent="0.25">
      <c r="A768" s="4" t="s">
        <v>1025</v>
      </c>
      <c r="B768" s="1">
        <v>14</v>
      </c>
    </row>
    <row r="769" spans="1:2" x14ac:dyDescent="0.25">
      <c r="A769" s="4" t="s">
        <v>921</v>
      </c>
      <c r="B769" s="1">
        <v>14</v>
      </c>
    </row>
    <row r="770" spans="1:2" x14ac:dyDescent="0.25">
      <c r="A770" s="4" t="s">
        <v>2535</v>
      </c>
      <c r="B770" s="1">
        <v>77</v>
      </c>
    </row>
    <row r="771" spans="1:2" x14ac:dyDescent="0.25">
      <c r="A771" s="4" t="s">
        <v>2512</v>
      </c>
      <c r="B771" s="1">
        <v>56</v>
      </c>
    </row>
    <row r="772" spans="1:2" x14ac:dyDescent="0.25">
      <c r="A772" s="4" t="s">
        <v>1006</v>
      </c>
      <c r="B772" s="1">
        <v>67</v>
      </c>
    </row>
    <row r="773" spans="1:2" x14ac:dyDescent="0.25">
      <c r="A773" s="4" t="s">
        <v>436</v>
      </c>
      <c r="B773" s="1">
        <v>75</v>
      </c>
    </row>
    <row r="774" spans="1:2" x14ac:dyDescent="0.25">
      <c r="A774" s="4" t="s">
        <v>1019</v>
      </c>
      <c r="B774" s="1">
        <v>76</v>
      </c>
    </row>
    <row r="775" spans="1:2" x14ac:dyDescent="0.25">
      <c r="A775" s="4" t="s">
        <v>2691</v>
      </c>
      <c r="B775" s="1">
        <v>29</v>
      </c>
    </row>
    <row r="776" spans="1:2" x14ac:dyDescent="0.25">
      <c r="A776" s="4" t="s">
        <v>2896</v>
      </c>
      <c r="B776" s="1">
        <v>80</v>
      </c>
    </row>
    <row r="777" spans="1:2" x14ac:dyDescent="0.25">
      <c r="A777" s="4" t="s">
        <v>2595</v>
      </c>
      <c r="B777" s="1">
        <v>57</v>
      </c>
    </row>
    <row r="778" spans="1:2" x14ac:dyDescent="0.25">
      <c r="A778" s="4" t="s">
        <v>631</v>
      </c>
      <c r="B778" s="1">
        <v>78</v>
      </c>
    </row>
    <row r="779" spans="1:2" x14ac:dyDescent="0.25">
      <c r="A779" s="4" t="s">
        <v>2898</v>
      </c>
      <c r="B779" s="1">
        <v>59</v>
      </c>
    </row>
    <row r="780" spans="1:2" x14ac:dyDescent="0.25">
      <c r="A780" s="4" t="s">
        <v>1023</v>
      </c>
      <c r="B780" s="1">
        <v>58</v>
      </c>
    </row>
    <row r="781" spans="1:2" x14ac:dyDescent="0.25">
      <c r="A781" s="4" t="s">
        <v>1360</v>
      </c>
      <c r="B781" s="1">
        <v>63</v>
      </c>
    </row>
    <row r="782" spans="1:2" x14ac:dyDescent="0.25">
      <c r="A782" s="4" t="s">
        <v>1512</v>
      </c>
      <c r="B782" s="1">
        <v>57</v>
      </c>
    </row>
    <row r="783" spans="1:2" x14ac:dyDescent="0.25">
      <c r="A783" s="4" t="s">
        <v>1400</v>
      </c>
      <c r="B783" s="1">
        <v>55</v>
      </c>
    </row>
    <row r="784" spans="1:2" x14ac:dyDescent="0.25">
      <c r="A784" s="4" t="s">
        <v>1015</v>
      </c>
      <c r="B784" s="1">
        <v>70</v>
      </c>
    </row>
    <row r="785" spans="1:2" x14ac:dyDescent="0.25">
      <c r="A785" s="4" t="s">
        <v>1430</v>
      </c>
      <c r="B785" s="1">
        <v>70</v>
      </c>
    </row>
    <row r="786" spans="1:2" x14ac:dyDescent="0.25">
      <c r="A786" s="4" t="s">
        <v>783</v>
      </c>
      <c r="B786" s="1">
        <v>100</v>
      </c>
    </row>
    <row r="787" spans="1:2" x14ac:dyDescent="0.25">
      <c r="A787" s="4" t="s">
        <v>974</v>
      </c>
      <c r="B787" s="1">
        <v>44</v>
      </c>
    </row>
    <row r="788" spans="1:2" x14ac:dyDescent="0.25">
      <c r="A788" s="4" t="s">
        <v>806</v>
      </c>
      <c r="B788" s="1">
        <v>50</v>
      </c>
    </row>
    <row r="789" spans="1:2" x14ac:dyDescent="0.25">
      <c r="A789" s="4" t="s">
        <v>1131</v>
      </c>
      <c r="B789" s="1">
        <v>50</v>
      </c>
    </row>
    <row r="790" spans="1:2" x14ac:dyDescent="0.25">
      <c r="A790" s="4" t="s">
        <v>753</v>
      </c>
      <c r="B790" s="1">
        <v>120</v>
      </c>
    </row>
    <row r="791" spans="1:2" x14ac:dyDescent="0.25">
      <c r="A791" s="4" t="s">
        <v>909</v>
      </c>
      <c r="B791" s="1">
        <v>136</v>
      </c>
    </row>
    <row r="792" spans="1:2" x14ac:dyDescent="0.25">
      <c r="A792" s="4" t="s">
        <v>1099</v>
      </c>
      <c r="B792" s="1">
        <v>43</v>
      </c>
    </row>
    <row r="793" spans="1:2" x14ac:dyDescent="0.25">
      <c r="A793" s="4" t="s">
        <v>1664</v>
      </c>
      <c r="B793" s="1">
        <v>58</v>
      </c>
    </row>
    <row r="794" spans="1:2" x14ac:dyDescent="0.25">
      <c r="A794" s="4" t="s">
        <v>1062</v>
      </c>
      <c r="B794" s="1">
        <v>57</v>
      </c>
    </row>
    <row r="795" spans="1:2" x14ac:dyDescent="0.25">
      <c r="A795" s="4" t="s">
        <v>1752</v>
      </c>
      <c r="B795" s="1">
        <v>58</v>
      </c>
    </row>
    <row r="796" spans="1:2" x14ac:dyDescent="0.25">
      <c r="A796" s="4" t="s">
        <v>1004</v>
      </c>
      <c r="B796" s="1">
        <v>50</v>
      </c>
    </row>
    <row r="797" spans="1:2" x14ac:dyDescent="0.25">
      <c r="A797" s="4" t="s">
        <v>1394</v>
      </c>
      <c r="B797" s="1">
        <v>50</v>
      </c>
    </row>
    <row r="798" spans="1:2" x14ac:dyDescent="0.25">
      <c r="A798" s="4" t="s">
        <v>982</v>
      </c>
      <c r="B798" s="1">
        <v>60</v>
      </c>
    </row>
    <row r="799" spans="1:2" x14ac:dyDescent="0.25">
      <c r="A799" s="4" t="s">
        <v>718</v>
      </c>
      <c r="B799" s="1">
        <v>122</v>
      </c>
    </row>
    <row r="800" spans="1:2" x14ac:dyDescent="0.25">
      <c r="A800" s="4" t="s">
        <v>1086</v>
      </c>
      <c r="B800" s="1">
        <v>75</v>
      </c>
    </row>
    <row r="801" spans="1:2" x14ac:dyDescent="0.25">
      <c r="A801" s="4" t="s">
        <v>911</v>
      </c>
      <c r="B801" s="1">
        <v>22</v>
      </c>
    </row>
    <row r="802" spans="1:2" x14ac:dyDescent="0.25">
      <c r="A802" s="4" t="s">
        <v>896</v>
      </c>
      <c r="B802" s="1">
        <v>22</v>
      </c>
    </row>
    <row r="803" spans="1:2" x14ac:dyDescent="0.25">
      <c r="A803" s="4" t="s">
        <v>850</v>
      </c>
      <c r="B803" s="1">
        <v>19</v>
      </c>
    </row>
    <row r="804" spans="1:2" x14ac:dyDescent="0.25">
      <c r="A804" s="4" t="s">
        <v>720</v>
      </c>
      <c r="B804" s="1">
        <v>19</v>
      </c>
    </row>
    <row r="805" spans="1:2" x14ac:dyDescent="0.25">
      <c r="A805" s="4" t="s">
        <v>1060</v>
      </c>
      <c r="B805" s="1">
        <v>13</v>
      </c>
    </row>
    <row r="806" spans="1:2" x14ac:dyDescent="0.25">
      <c r="A806" s="4" t="s">
        <v>1074</v>
      </c>
      <c r="B806" s="1">
        <v>28</v>
      </c>
    </row>
    <row r="807" spans="1:2" x14ac:dyDescent="0.25">
      <c r="A807" s="4" t="s">
        <v>2046</v>
      </c>
      <c r="B807" s="1">
        <v>61</v>
      </c>
    </row>
    <row r="808" spans="1:2" x14ac:dyDescent="0.25">
      <c r="A808" s="4" t="s">
        <v>1285</v>
      </c>
      <c r="B808" s="1">
        <v>66</v>
      </c>
    </row>
    <row r="809" spans="1:2" x14ac:dyDescent="0.25">
      <c r="A809" s="4" t="s">
        <v>1917</v>
      </c>
      <c r="B809" s="1">
        <v>27</v>
      </c>
    </row>
    <row r="810" spans="1:2" x14ac:dyDescent="0.25">
      <c r="A810" s="4" t="s">
        <v>1599</v>
      </c>
      <c r="B810" s="1">
        <v>0</v>
      </c>
    </row>
    <row r="811" spans="1:2" x14ac:dyDescent="0.25">
      <c r="A811" s="4" t="s">
        <v>186</v>
      </c>
      <c r="B811" s="1">
        <v>25</v>
      </c>
    </row>
    <row r="812" spans="1:2" x14ac:dyDescent="0.25">
      <c r="A812" s="4" t="s">
        <v>198</v>
      </c>
      <c r="B812" s="1">
        <v>22</v>
      </c>
    </row>
    <row r="813" spans="1:2" x14ac:dyDescent="0.25">
      <c r="A813" s="4" t="s">
        <v>843</v>
      </c>
      <c r="B813" s="1">
        <v>10</v>
      </c>
    </row>
    <row r="814" spans="1:2" x14ac:dyDescent="0.25">
      <c r="A814" s="4" t="s">
        <v>1058</v>
      </c>
      <c r="B814" s="1">
        <v>10</v>
      </c>
    </row>
    <row r="815" spans="1:2" x14ac:dyDescent="0.25">
      <c r="A815" s="4" t="s">
        <v>89</v>
      </c>
      <c r="B815" s="1">
        <v>28</v>
      </c>
    </row>
    <row r="816" spans="1:2" x14ac:dyDescent="0.25">
      <c r="A816" s="4" t="s">
        <v>452</v>
      </c>
      <c r="B816" s="1">
        <v>28</v>
      </c>
    </row>
    <row r="817" spans="1:2" x14ac:dyDescent="0.25">
      <c r="A817" s="4" t="s">
        <v>676</v>
      </c>
      <c r="B817" s="1">
        <v>11</v>
      </c>
    </row>
    <row r="818" spans="1:2" x14ac:dyDescent="0.25">
      <c r="A818" s="4" t="s">
        <v>65</v>
      </c>
      <c r="B818" s="1">
        <v>25</v>
      </c>
    </row>
    <row r="819" spans="1:2" x14ac:dyDescent="0.25">
      <c r="A819" s="4" t="s">
        <v>129</v>
      </c>
      <c r="B819" s="1">
        <v>27</v>
      </c>
    </row>
    <row r="820" spans="1:2" x14ac:dyDescent="0.25">
      <c r="A820" s="4" t="s">
        <v>709</v>
      </c>
      <c r="B820" s="1">
        <v>0</v>
      </c>
    </row>
    <row r="821" spans="1:2" x14ac:dyDescent="0.25">
      <c r="A821" s="4" t="s">
        <v>834</v>
      </c>
      <c r="B821" s="1">
        <v>0</v>
      </c>
    </row>
    <row r="822" spans="1:2" x14ac:dyDescent="0.25">
      <c r="A822" s="4" t="s">
        <v>707</v>
      </c>
      <c r="B822" s="1">
        <v>0</v>
      </c>
    </row>
    <row r="823" spans="1:2" x14ac:dyDescent="0.25">
      <c r="A823" s="4" t="s">
        <v>1021</v>
      </c>
      <c r="B823" s="1">
        <v>29</v>
      </c>
    </row>
    <row r="824" spans="1:2" x14ac:dyDescent="0.25">
      <c r="A824" s="4" t="s">
        <v>1048</v>
      </c>
      <c r="B824" s="1">
        <v>70</v>
      </c>
    </row>
    <row r="825" spans="1:2" x14ac:dyDescent="0.25">
      <c r="A825" s="4" t="s">
        <v>917</v>
      </c>
      <c r="B825" s="1">
        <v>22</v>
      </c>
    </row>
    <row r="826" spans="1:2" x14ac:dyDescent="0.25">
      <c r="A826" s="4" t="s">
        <v>798</v>
      </c>
      <c r="B826" s="1">
        <v>26</v>
      </c>
    </row>
    <row r="827" spans="1:2" x14ac:dyDescent="0.25">
      <c r="A827" s="4" t="s">
        <v>904</v>
      </c>
      <c r="B827" s="1">
        <v>26</v>
      </c>
    </row>
    <row r="828" spans="1:2" x14ac:dyDescent="0.25">
      <c r="A828" s="4" t="s">
        <v>1104</v>
      </c>
      <c r="B828" s="1">
        <v>84</v>
      </c>
    </row>
    <row r="829" spans="1:2" x14ac:dyDescent="0.25">
      <c r="A829" s="4" t="s">
        <v>156</v>
      </c>
      <c r="B829" s="1">
        <v>122</v>
      </c>
    </row>
    <row r="830" spans="1:2" x14ac:dyDescent="0.25">
      <c r="A830" s="4" t="s">
        <v>2355</v>
      </c>
      <c r="B830" s="1">
        <v>44</v>
      </c>
    </row>
    <row r="831" spans="1:2" x14ac:dyDescent="0.25">
      <c r="A831" s="4" t="s">
        <v>1851</v>
      </c>
      <c r="B831" s="1">
        <v>34</v>
      </c>
    </row>
    <row r="832" spans="1:2" x14ac:dyDescent="0.25">
      <c r="A832" s="4" t="s">
        <v>2123</v>
      </c>
      <c r="B832" s="1">
        <v>44</v>
      </c>
    </row>
    <row r="833" spans="1:2" x14ac:dyDescent="0.25">
      <c r="A833" s="4" t="s">
        <v>2667</v>
      </c>
      <c r="B833" s="1">
        <v>43</v>
      </c>
    </row>
    <row r="834" spans="1:2" x14ac:dyDescent="0.25">
      <c r="A834" s="4" t="s">
        <v>2076</v>
      </c>
      <c r="B834" s="1">
        <v>50</v>
      </c>
    </row>
    <row r="835" spans="1:2" x14ac:dyDescent="0.25">
      <c r="A835" s="4" t="s">
        <v>2631</v>
      </c>
      <c r="B835" s="1">
        <v>21</v>
      </c>
    </row>
    <row r="836" spans="1:2" x14ac:dyDescent="0.25">
      <c r="A836" s="4" t="s">
        <v>2149</v>
      </c>
      <c r="B836" s="1">
        <v>16</v>
      </c>
    </row>
    <row r="837" spans="1:2" x14ac:dyDescent="0.25">
      <c r="A837" s="4" t="s">
        <v>1985</v>
      </c>
      <c r="B837" s="1">
        <v>11</v>
      </c>
    </row>
    <row r="838" spans="1:2" x14ac:dyDescent="0.25">
      <c r="A838" s="4" t="s">
        <v>2706</v>
      </c>
      <c r="B838" s="1">
        <v>41</v>
      </c>
    </row>
    <row r="839" spans="1:2" x14ac:dyDescent="0.25">
      <c r="A839" s="4" t="s">
        <v>1307</v>
      </c>
      <c r="B839" s="1">
        <v>10</v>
      </c>
    </row>
    <row r="840" spans="1:2" x14ac:dyDescent="0.25">
      <c r="A840" s="4" t="s">
        <v>1855</v>
      </c>
      <c r="B840" s="1">
        <v>0</v>
      </c>
    </row>
    <row r="841" spans="1:2" x14ac:dyDescent="0.25">
      <c r="A841" s="4" t="s">
        <v>2621</v>
      </c>
      <c r="B841" s="1">
        <v>25</v>
      </c>
    </row>
    <row r="842" spans="1:2" x14ac:dyDescent="0.25">
      <c r="A842" s="4" t="s">
        <v>1476</v>
      </c>
      <c r="B842" s="1">
        <v>20</v>
      </c>
    </row>
    <row r="843" spans="1:2" x14ac:dyDescent="0.25">
      <c r="A843" s="4" t="s">
        <v>1923</v>
      </c>
      <c r="B843" s="1">
        <v>0</v>
      </c>
    </row>
    <row r="844" spans="1:2" x14ac:dyDescent="0.25">
      <c r="A844" s="4" t="s">
        <v>1696</v>
      </c>
      <c r="B844" s="1">
        <v>10</v>
      </c>
    </row>
    <row r="845" spans="1:2" x14ac:dyDescent="0.25">
      <c r="A845" s="4" t="s">
        <v>1458</v>
      </c>
      <c r="B845" s="1">
        <v>0</v>
      </c>
    </row>
    <row r="846" spans="1:2" x14ac:dyDescent="0.25">
      <c r="A846" s="4" t="s">
        <v>1841</v>
      </c>
      <c r="B846" s="1">
        <v>24</v>
      </c>
    </row>
    <row r="847" spans="1:2" x14ac:dyDescent="0.25">
      <c r="A847" s="4" t="s">
        <v>1769</v>
      </c>
      <c r="B847" s="1">
        <v>15</v>
      </c>
    </row>
    <row r="848" spans="1:2" x14ac:dyDescent="0.25">
      <c r="A848" s="4" t="s">
        <v>1898</v>
      </c>
      <c r="B848" s="1">
        <v>62</v>
      </c>
    </row>
    <row r="849" spans="1:2" x14ac:dyDescent="0.25">
      <c r="A849" s="4" t="s">
        <v>1644</v>
      </c>
      <c r="B849" s="1">
        <v>0</v>
      </c>
    </row>
    <row r="850" spans="1:2" x14ac:dyDescent="0.25">
      <c r="A850" s="4" t="s">
        <v>2443</v>
      </c>
      <c r="B850" s="1">
        <v>55</v>
      </c>
    </row>
    <row r="851" spans="1:2" x14ac:dyDescent="0.25">
      <c r="A851" s="4" t="s">
        <v>2389</v>
      </c>
      <c r="B851" s="1">
        <v>27</v>
      </c>
    </row>
    <row r="852" spans="1:2" x14ac:dyDescent="0.25">
      <c r="A852" s="4" t="s">
        <v>2429</v>
      </c>
      <c r="B852" s="1">
        <v>28</v>
      </c>
    </row>
    <row r="853" spans="1:2" x14ac:dyDescent="0.25">
      <c r="A853" s="4" t="s">
        <v>2425</v>
      </c>
      <c r="B853" s="1">
        <v>38</v>
      </c>
    </row>
    <row r="854" spans="1:2" x14ac:dyDescent="0.25">
      <c r="A854" s="4" t="s">
        <v>2159</v>
      </c>
      <c r="B854" s="1">
        <v>0</v>
      </c>
    </row>
    <row r="855" spans="1:2" x14ac:dyDescent="0.25">
      <c r="A855" s="4" t="s">
        <v>2155</v>
      </c>
      <c r="B855" s="1">
        <v>24</v>
      </c>
    </row>
    <row r="856" spans="1:2" x14ac:dyDescent="0.25">
      <c r="A856" s="4" t="s">
        <v>2863</v>
      </c>
      <c r="B856" s="1">
        <v>17</v>
      </c>
    </row>
    <row r="857" spans="1:2" x14ac:dyDescent="0.25">
      <c r="A857" s="4" t="s">
        <v>2462</v>
      </c>
      <c r="B857" s="1">
        <v>12</v>
      </c>
    </row>
    <row r="858" spans="1:2" x14ac:dyDescent="0.25">
      <c r="A858" s="4" t="s">
        <v>2503</v>
      </c>
      <c r="B858" s="1">
        <v>16</v>
      </c>
    </row>
    <row r="859" spans="1:2" x14ac:dyDescent="0.25">
      <c r="A859" s="4" t="s">
        <v>2433</v>
      </c>
      <c r="B859" s="1">
        <v>13</v>
      </c>
    </row>
    <row r="860" spans="1:2" x14ac:dyDescent="0.25">
      <c r="A860" s="4" t="s">
        <v>2049</v>
      </c>
      <c r="B860" s="1">
        <v>12</v>
      </c>
    </row>
    <row r="861" spans="1:2" x14ac:dyDescent="0.25">
      <c r="A861" s="4" t="s">
        <v>2080</v>
      </c>
      <c r="B861" s="1">
        <v>14</v>
      </c>
    </row>
    <row r="862" spans="1:2" x14ac:dyDescent="0.25">
      <c r="A862" s="4" t="s">
        <v>2037</v>
      </c>
      <c r="B862" s="1">
        <v>8</v>
      </c>
    </row>
    <row r="863" spans="1:2" x14ac:dyDescent="0.25">
      <c r="A863" s="4" t="s">
        <v>2369</v>
      </c>
      <c r="B863" s="1">
        <v>12</v>
      </c>
    </row>
    <row r="864" spans="1:2" x14ac:dyDescent="0.25">
      <c r="A864" s="4" t="s">
        <v>2343</v>
      </c>
      <c r="B864" s="1">
        <v>29</v>
      </c>
    </row>
    <row r="865" spans="1:2" x14ac:dyDescent="0.25">
      <c r="A865" s="4" t="s">
        <v>2088</v>
      </c>
      <c r="B865" s="1">
        <v>24</v>
      </c>
    </row>
    <row r="866" spans="1:2" x14ac:dyDescent="0.25">
      <c r="A866" s="4" t="s">
        <v>2744</v>
      </c>
      <c r="B866" s="1">
        <v>4</v>
      </c>
    </row>
    <row r="867" spans="1:2" x14ac:dyDescent="0.25">
      <c r="A867" s="4" t="s">
        <v>2892</v>
      </c>
      <c r="B867" s="1">
        <v>0</v>
      </c>
    </row>
    <row r="868" spans="1:2" x14ac:dyDescent="0.25">
      <c r="A868" s="4" t="s">
        <v>2567</v>
      </c>
      <c r="B868" s="1">
        <v>3</v>
      </c>
    </row>
    <row r="869" spans="1:2" x14ac:dyDescent="0.25">
      <c r="A869" s="4" t="s">
        <v>2269</v>
      </c>
      <c r="B869" s="1">
        <v>0</v>
      </c>
    </row>
    <row r="870" spans="1:2" x14ac:dyDescent="0.25">
      <c r="A870" s="4" t="s">
        <v>2167</v>
      </c>
      <c r="B870" s="1">
        <v>14</v>
      </c>
    </row>
    <row r="871" spans="1:2" x14ac:dyDescent="0.25">
      <c r="A871" s="4" t="s">
        <v>2227</v>
      </c>
      <c r="B871" s="1">
        <v>10</v>
      </c>
    </row>
    <row r="872" spans="1:2" x14ac:dyDescent="0.25">
      <c r="A872" s="4" t="s">
        <v>2056</v>
      </c>
      <c r="B872" s="1">
        <v>39</v>
      </c>
    </row>
    <row r="873" spans="1:2" x14ac:dyDescent="0.25">
      <c r="A873" s="4" t="s">
        <v>2397</v>
      </c>
      <c r="B873" s="1">
        <v>28</v>
      </c>
    </row>
    <row r="874" spans="1:2" x14ac:dyDescent="0.25">
      <c r="A874" s="4" t="s">
        <v>2359</v>
      </c>
      <c r="B874" s="1">
        <v>35</v>
      </c>
    </row>
    <row r="875" spans="1:2" x14ac:dyDescent="0.25">
      <c r="A875" s="4" t="s">
        <v>1265</v>
      </c>
      <c r="B875" s="1">
        <v>15</v>
      </c>
    </row>
    <row r="876" spans="1:2" x14ac:dyDescent="0.25">
      <c r="A876" s="4" t="s">
        <v>2044</v>
      </c>
      <c r="B876" s="1">
        <v>48</v>
      </c>
    </row>
    <row r="877" spans="1:2" x14ac:dyDescent="0.25">
      <c r="A877" s="4" t="s">
        <v>2184</v>
      </c>
      <c r="B877" s="1">
        <v>39</v>
      </c>
    </row>
    <row r="878" spans="1:2" x14ac:dyDescent="0.25">
      <c r="A878" s="4" t="s">
        <v>2058</v>
      </c>
      <c r="B878" s="1">
        <v>50</v>
      </c>
    </row>
    <row r="879" spans="1:2" x14ac:dyDescent="0.25">
      <c r="A879" s="4" t="s">
        <v>1952</v>
      </c>
      <c r="B879" s="1">
        <v>48</v>
      </c>
    </row>
    <row r="880" spans="1:2" x14ac:dyDescent="0.25">
      <c r="A880" s="4" t="s">
        <v>2255</v>
      </c>
      <c r="B880" s="1">
        <v>48</v>
      </c>
    </row>
    <row r="881" spans="1:2" x14ac:dyDescent="0.25">
      <c r="A881" s="4" t="s">
        <v>1978</v>
      </c>
      <c r="B881" s="1">
        <v>47</v>
      </c>
    </row>
    <row r="882" spans="1:2" x14ac:dyDescent="0.25">
      <c r="A882" s="4" t="s">
        <v>2133</v>
      </c>
      <c r="B882" s="1">
        <v>28</v>
      </c>
    </row>
    <row r="883" spans="1:2" x14ac:dyDescent="0.25">
      <c r="A883" s="4" t="s">
        <v>2031</v>
      </c>
      <c r="B883" s="1">
        <v>55</v>
      </c>
    </row>
    <row r="884" spans="1:2" x14ac:dyDescent="0.25">
      <c r="A884" s="4" t="s">
        <v>2180</v>
      </c>
      <c r="B884" s="1">
        <v>16</v>
      </c>
    </row>
    <row r="885" spans="1:2" x14ac:dyDescent="0.25">
      <c r="A885" s="4" t="s">
        <v>1969</v>
      </c>
      <c r="B885" s="1">
        <v>60</v>
      </c>
    </row>
    <row r="886" spans="1:2" x14ac:dyDescent="0.25">
      <c r="A886" s="4" t="s">
        <v>2659</v>
      </c>
      <c r="B886" s="1">
        <v>53</v>
      </c>
    </row>
    <row r="887" spans="1:2" x14ac:dyDescent="0.25">
      <c r="A887" s="4" t="s">
        <v>1902</v>
      </c>
      <c r="B887" s="1">
        <v>10</v>
      </c>
    </row>
    <row r="888" spans="1:2" x14ac:dyDescent="0.25">
      <c r="A888" s="4" t="s">
        <v>1656</v>
      </c>
      <c r="B888" s="1">
        <v>15</v>
      </c>
    </row>
    <row r="889" spans="1:2" x14ac:dyDescent="0.25">
      <c r="A889" s="4" t="s">
        <v>162</v>
      </c>
      <c r="B889" s="1">
        <v>231</v>
      </c>
    </row>
    <row r="890" spans="1:2" x14ac:dyDescent="0.25">
      <c r="A890" s="4" t="s">
        <v>344</v>
      </c>
      <c r="B890" s="1">
        <v>70</v>
      </c>
    </row>
    <row r="891" spans="1:2" x14ac:dyDescent="0.25">
      <c r="A891" s="4" t="s">
        <v>1129</v>
      </c>
      <c r="B891" s="1">
        <v>29</v>
      </c>
    </row>
    <row r="892" spans="1:2" x14ac:dyDescent="0.25">
      <c r="A892" s="4" t="s">
        <v>1084</v>
      </c>
      <c r="B892" s="1">
        <v>33</v>
      </c>
    </row>
    <row r="893" spans="1:2" x14ac:dyDescent="0.25">
      <c r="A893" s="4" t="s">
        <v>1115</v>
      </c>
      <c r="B893" s="1">
        <v>75</v>
      </c>
    </row>
    <row r="894" spans="1:2" x14ac:dyDescent="0.25">
      <c r="A894" s="4" t="s">
        <v>1088</v>
      </c>
      <c r="B894" s="1">
        <v>50</v>
      </c>
    </row>
    <row r="895" spans="1:2" x14ac:dyDescent="0.25">
      <c r="A895" s="4" t="s">
        <v>434</v>
      </c>
      <c r="B895" s="1">
        <v>42</v>
      </c>
    </row>
    <row r="896" spans="1:2" x14ac:dyDescent="0.25">
      <c r="A896" s="4" t="s">
        <v>2251</v>
      </c>
      <c r="B896" s="1">
        <v>78</v>
      </c>
    </row>
    <row r="897" spans="1:2" x14ac:dyDescent="0.25">
      <c r="A897" s="4" t="s">
        <v>2848</v>
      </c>
      <c r="B897" s="1">
        <v>33</v>
      </c>
    </row>
    <row r="898" spans="1:2" x14ac:dyDescent="0.25">
      <c r="A898" s="4" t="s">
        <v>819</v>
      </c>
      <c r="B898" s="1">
        <v>65</v>
      </c>
    </row>
    <row r="899" spans="1:2" x14ac:dyDescent="0.25">
      <c r="A899" s="4" t="s">
        <v>932</v>
      </c>
      <c r="B899" s="1">
        <v>52</v>
      </c>
    </row>
    <row r="900" spans="1:2" x14ac:dyDescent="0.25">
      <c r="A900" s="4" t="s">
        <v>986</v>
      </c>
      <c r="B900" s="1">
        <v>40</v>
      </c>
    </row>
    <row r="901" spans="1:2" x14ac:dyDescent="0.25">
      <c r="A901" s="4" t="s">
        <v>1712</v>
      </c>
      <c r="B901" s="1">
        <v>23</v>
      </c>
    </row>
    <row r="902" spans="1:2" x14ac:dyDescent="0.25">
      <c r="A902" s="4" t="s">
        <v>38</v>
      </c>
      <c r="B902" s="1">
        <v>183</v>
      </c>
    </row>
    <row r="903" spans="1:2" x14ac:dyDescent="0.25">
      <c r="A903" s="4" t="s">
        <v>18</v>
      </c>
      <c r="B903" s="1">
        <v>183</v>
      </c>
    </row>
    <row r="904" spans="1:2" x14ac:dyDescent="0.25">
      <c r="A904" s="4" t="s">
        <v>40</v>
      </c>
      <c r="B904" s="1">
        <v>180</v>
      </c>
    </row>
    <row r="905" spans="1:2" x14ac:dyDescent="0.25">
      <c r="A905" s="4" t="s">
        <v>133</v>
      </c>
      <c r="B905" s="1">
        <v>112</v>
      </c>
    </row>
    <row r="906" spans="1:2" x14ac:dyDescent="0.25">
      <c r="A906" s="4" t="s">
        <v>147</v>
      </c>
      <c r="B906" s="1">
        <v>124</v>
      </c>
    </row>
    <row r="907" spans="1:2" x14ac:dyDescent="0.25">
      <c r="A907" s="4" t="s">
        <v>467</v>
      </c>
      <c r="B907" s="1">
        <v>50</v>
      </c>
    </row>
    <row r="908" spans="1:2" x14ac:dyDescent="0.25">
      <c r="A908" s="4" t="s">
        <v>31</v>
      </c>
      <c r="B908" s="1">
        <v>165</v>
      </c>
    </row>
    <row r="909" spans="1:2" x14ac:dyDescent="0.25">
      <c r="A909" s="4" t="s">
        <v>246</v>
      </c>
      <c r="B909" s="1">
        <v>47</v>
      </c>
    </row>
    <row r="910" spans="1:2" x14ac:dyDescent="0.25">
      <c r="A910" s="4" t="s">
        <v>254</v>
      </c>
      <c r="B910" s="1">
        <v>75</v>
      </c>
    </row>
    <row r="911" spans="1:2" x14ac:dyDescent="0.25">
      <c r="A911" s="4" t="s">
        <v>890</v>
      </c>
      <c r="B911" s="1">
        <v>81</v>
      </c>
    </row>
    <row r="912" spans="1:2" x14ac:dyDescent="0.25">
      <c r="A912" s="4" t="s">
        <v>1536</v>
      </c>
      <c r="B912" s="1">
        <v>38</v>
      </c>
    </row>
    <row r="913" spans="1:2" x14ac:dyDescent="0.25">
      <c r="A913" s="4" t="s">
        <v>1445</v>
      </c>
      <c r="B913" s="1">
        <v>43</v>
      </c>
    </row>
    <row r="914" spans="1:2" x14ac:dyDescent="0.25">
      <c r="A914" s="4" t="s">
        <v>1574</v>
      </c>
      <c r="B914" s="1">
        <v>30</v>
      </c>
    </row>
    <row r="915" spans="1:2" x14ac:dyDescent="0.25">
      <c r="A915" s="4" t="s">
        <v>1625</v>
      </c>
      <c r="B915" s="1">
        <v>69</v>
      </c>
    </row>
    <row r="916" spans="1:2" x14ac:dyDescent="0.25">
      <c r="A916" s="4" t="s">
        <v>1826</v>
      </c>
      <c r="B916" s="1">
        <v>53</v>
      </c>
    </row>
    <row r="917" spans="1:2" x14ac:dyDescent="0.25">
      <c r="A917" s="4" t="s">
        <v>1562</v>
      </c>
      <c r="B917" s="1">
        <v>62</v>
      </c>
    </row>
    <row r="918" spans="1:2" x14ac:dyDescent="0.25">
      <c r="A918" s="4" t="s">
        <v>1188</v>
      </c>
      <c r="B918" s="1">
        <v>50</v>
      </c>
    </row>
    <row r="919" spans="1:2" x14ac:dyDescent="0.25">
      <c r="A919" s="4" t="s">
        <v>454</v>
      </c>
      <c r="B919" s="1">
        <v>83</v>
      </c>
    </row>
    <row r="920" spans="1:2" x14ac:dyDescent="0.25">
      <c r="A920" s="4" t="s">
        <v>2206</v>
      </c>
      <c r="B920" s="1">
        <v>62</v>
      </c>
    </row>
    <row r="921" spans="1:2" x14ac:dyDescent="0.25">
      <c r="A921" s="4" t="s">
        <v>2571</v>
      </c>
      <c r="B921" s="1">
        <v>0</v>
      </c>
    </row>
    <row r="922" spans="1:2" x14ac:dyDescent="0.25">
      <c r="A922" s="4" t="s">
        <v>1972</v>
      </c>
      <c r="B922" s="1">
        <v>40</v>
      </c>
    </row>
    <row r="923" spans="1:2" x14ac:dyDescent="0.25">
      <c r="A923" s="4" t="s">
        <v>2490</v>
      </c>
      <c r="B923" s="1">
        <v>6</v>
      </c>
    </row>
    <row r="924" spans="1:2" x14ac:dyDescent="0.25">
      <c r="A924" s="4" t="s">
        <v>2900</v>
      </c>
      <c r="B924" s="1">
        <v>25</v>
      </c>
    </row>
    <row r="925" spans="1:2" x14ac:dyDescent="0.25">
      <c r="A925" s="4" t="s">
        <v>1976</v>
      </c>
      <c r="B925" s="1">
        <v>48</v>
      </c>
    </row>
    <row r="926" spans="1:2" x14ac:dyDescent="0.25">
      <c r="A926" s="4" t="s">
        <v>2204</v>
      </c>
      <c r="B926" s="1">
        <v>48</v>
      </c>
    </row>
    <row r="927" spans="1:2" x14ac:dyDescent="0.25">
      <c r="A927" s="4" t="s">
        <v>2105</v>
      </c>
      <c r="B927" s="1">
        <v>48</v>
      </c>
    </row>
    <row r="928" spans="1:2" x14ac:dyDescent="0.25">
      <c r="A928" s="4" t="s">
        <v>2803</v>
      </c>
      <c r="B928" s="1">
        <v>40</v>
      </c>
    </row>
    <row r="929" spans="1:2" x14ac:dyDescent="0.25">
      <c r="A929" s="4" t="s">
        <v>2281</v>
      </c>
      <c r="B929" s="1">
        <v>32</v>
      </c>
    </row>
    <row r="930" spans="1:2" x14ac:dyDescent="0.25">
      <c r="A930" s="4" t="s">
        <v>2029</v>
      </c>
      <c r="B930" s="1">
        <v>41</v>
      </c>
    </row>
    <row r="931" spans="1:2" x14ac:dyDescent="0.25">
      <c r="A931" s="4" t="s">
        <v>1981</v>
      </c>
      <c r="B931" s="1">
        <v>22</v>
      </c>
    </row>
    <row r="932" spans="1:2" x14ac:dyDescent="0.25">
      <c r="A932" s="4" t="s">
        <v>2233</v>
      </c>
      <c r="B932" s="1">
        <v>31</v>
      </c>
    </row>
    <row r="933" spans="1:2" x14ac:dyDescent="0.25">
      <c r="A933" s="4" t="s">
        <v>2777</v>
      </c>
      <c r="B933" s="1">
        <v>33</v>
      </c>
    </row>
    <row r="934" spans="1:2" x14ac:dyDescent="0.25">
      <c r="A934" s="4" t="s">
        <v>2657</v>
      </c>
      <c r="B934" s="1">
        <v>14</v>
      </c>
    </row>
    <row r="935" spans="1:2" x14ac:dyDescent="0.25">
      <c r="A935" s="4" t="s">
        <v>2073</v>
      </c>
      <c r="B935" s="1">
        <v>0</v>
      </c>
    </row>
    <row r="936" spans="1:2" x14ac:dyDescent="0.25">
      <c r="A936" s="4" t="s">
        <v>2126</v>
      </c>
      <c r="B936" s="1">
        <v>61</v>
      </c>
    </row>
    <row r="937" spans="1:2" x14ac:dyDescent="0.25">
      <c r="A937" s="4" t="s">
        <v>2301</v>
      </c>
      <c r="B937" s="1">
        <v>60</v>
      </c>
    </row>
    <row r="938" spans="1:2" x14ac:dyDescent="0.25">
      <c r="A938" s="4" t="s">
        <v>2034</v>
      </c>
      <c r="B938" s="1">
        <v>65</v>
      </c>
    </row>
    <row r="939" spans="1:2" x14ac:dyDescent="0.25">
      <c r="A939" s="4" t="s">
        <v>2449</v>
      </c>
      <c r="B939" s="1">
        <v>68</v>
      </c>
    </row>
    <row r="940" spans="1:2" x14ac:dyDescent="0.25">
      <c r="A940" s="4" t="s">
        <v>2807</v>
      </c>
      <c r="B940" s="1">
        <v>51</v>
      </c>
    </row>
    <row r="941" spans="1:2" x14ac:dyDescent="0.25">
      <c r="A941" s="4" t="s">
        <v>1987</v>
      </c>
      <c r="B941" s="1">
        <v>50</v>
      </c>
    </row>
    <row r="942" spans="1:2" x14ac:dyDescent="0.25">
      <c r="A942" s="4" t="s">
        <v>1639</v>
      </c>
      <c r="B942" s="1">
        <v>63</v>
      </c>
    </row>
    <row r="943" spans="1:2" x14ac:dyDescent="0.25">
      <c r="A943" s="4" t="s">
        <v>621</v>
      </c>
      <c r="B943" s="1">
        <v>59</v>
      </c>
    </row>
    <row r="944" spans="1:2" x14ac:dyDescent="0.25">
      <c r="A944" s="4" t="s">
        <v>1123</v>
      </c>
      <c r="B944" s="1">
        <v>73</v>
      </c>
    </row>
    <row r="945" spans="1:2" x14ac:dyDescent="0.25">
      <c r="A945" s="4" t="s">
        <v>2599</v>
      </c>
      <c r="B945" s="1">
        <v>73</v>
      </c>
    </row>
    <row r="946" spans="1:2" x14ac:dyDescent="0.25">
      <c r="A946" s="4" t="s">
        <v>664</v>
      </c>
      <c r="B946" s="1">
        <v>60</v>
      </c>
    </row>
    <row r="947" spans="1:2" x14ac:dyDescent="0.25">
      <c r="A947" s="4" t="s">
        <v>839</v>
      </c>
      <c r="B947" s="1">
        <v>84</v>
      </c>
    </row>
    <row r="948" spans="1:2" x14ac:dyDescent="0.25">
      <c r="A948" s="4" t="s">
        <v>734</v>
      </c>
      <c r="B948" s="1">
        <v>146</v>
      </c>
    </row>
    <row r="949" spans="1:2" x14ac:dyDescent="0.25">
      <c r="A949" s="4" t="s">
        <v>1008</v>
      </c>
      <c r="B949" s="1">
        <v>78</v>
      </c>
    </row>
    <row r="950" spans="1:2" x14ac:dyDescent="0.25">
      <c r="A950" s="4" t="s">
        <v>936</v>
      </c>
      <c r="B950" s="1">
        <v>78</v>
      </c>
    </row>
    <row r="951" spans="1:2" x14ac:dyDescent="0.25">
      <c r="A951" s="4" t="s">
        <v>984</v>
      </c>
      <c r="B951" s="1">
        <v>77</v>
      </c>
    </row>
    <row r="952" spans="1:2" x14ac:dyDescent="0.25">
      <c r="A952" s="4" t="s">
        <v>290</v>
      </c>
      <c r="B952" s="1">
        <v>73</v>
      </c>
    </row>
    <row r="953" spans="1:2" x14ac:dyDescent="0.25">
      <c r="A953" s="4" t="s">
        <v>516</v>
      </c>
      <c r="B953" s="1">
        <v>89</v>
      </c>
    </row>
    <row r="954" spans="1:2" x14ac:dyDescent="0.25">
      <c r="A954" s="4" t="s">
        <v>83</v>
      </c>
      <c r="B954" s="1">
        <v>170</v>
      </c>
    </row>
    <row r="955" spans="1:2" x14ac:dyDescent="0.25">
      <c r="A955" s="4" t="s">
        <v>597</v>
      </c>
      <c r="B955" s="1">
        <v>88</v>
      </c>
    </row>
    <row r="956" spans="1:2" x14ac:dyDescent="0.25">
      <c r="A956" s="4" t="s">
        <v>234</v>
      </c>
      <c r="B956" s="1">
        <v>88</v>
      </c>
    </row>
    <row r="957" spans="1:2" x14ac:dyDescent="0.25">
      <c r="A957" s="4" t="s">
        <v>81</v>
      </c>
      <c r="B957" s="1">
        <v>160</v>
      </c>
    </row>
    <row r="958" spans="1:2" x14ac:dyDescent="0.25">
      <c r="A958" s="4" t="s">
        <v>20</v>
      </c>
      <c r="B958" s="1">
        <v>255</v>
      </c>
    </row>
    <row r="959" spans="1:2" x14ac:dyDescent="0.25">
      <c r="A959" s="4" t="s">
        <v>852</v>
      </c>
      <c r="B959" s="1">
        <v>67</v>
      </c>
    </row>
    <row r="960" spans="1:2" x14ac:dyDescent="0.25">
      <c r="A960" s="4" t="s">
        <v>730</v>
      </c>
      <c r="B960" s="1">
        <v>76</v>
      </c>
    </row>
    <row r="961" spans="1:2" x14ac:dyDescent="0.25">
      <c r="A961" s="4" t="s">
        <v>988</v>
      </c>
      <c r="B961" s="1">
        <v>82</v>
      </c>
    </row>
    <row r="962" spans="1:2" x14ac:dyDescent="0.25">
      <c r="A962" s="4" t="s">
        <v>2908</v>
      </c>
      <c r="B962" s="1">
        <v>50</v>
      </c>
    </row>
    <row r="963" spans="1:2" x14ac:dyDescent="0.25">
      <c r="A963" s="4" t="s">
        <v>1481</v>
      </c>
      <c r="B963" s="1">
        <v>66</v>
      </c>
    </row>
    <row r="964" spans="1:2" x14ac:dyDescent="0.25">
      <c r="A964" s="4" t="s">
        <v>1736</v>
      </c>
      <c r="B964" s="1">
        <v>38</v>
      </c>
    </row>
    <row r="965" spans="1:2" x14ac:dyDescent="0.25">
      <c r="A965" s="4" t="s">
        <v>2022</v>
      </c>
      <c r="B965" s="1">
        <v>80</v>
      </c>
    </row>
    <row r="966" spans="1:2" x14ac:dyDescent="0.25">
      <c r="A966" s="4" t="s">
        <v>2673</v>
      </c>
      <c r="B966" s="1">
        <v>49</v>
      </c>
    </row>
    <row r="967" spans="1:2" x14ac:dyDescent="0.25">
      <c r="A967" s="4" t="s">
        <v>2702</v>
      </c>
      <c r="B967" s="1">
        <v>39</v>
      </c>
    </row>
    <row r="968" spans="1:2" x14ac:dyDescent="0.25">
      <c r="A968" s="4" t="s">
        <v>2715</v>
      </c>
      <c r="B968" s="1">
        <v>38</v>
      </c>
    </row>
    <row r="969" spans="1:2" x14ac:dyDescent="0.25">
      <c r="A969" s="4" t="s">
        <v>1813</v>
      </c>
      <c r="B969" s="1">
        <v>73</v>
      </c>
    </row>
    <row r="970" spans="1:2" x14ac:dyDescent="0.25">
      <c r="A970" s="4" t="s">
        <v>358</v>
      </c>
      <c r="B970" s="1">
        <v>38</v>
      </c>
    </row>
    <row r="971" spans="1:2" x14ac:dyDescent="0.25">
      <c r="A971" s="4" t="s">
        <v>804</v>
      </c>
      <c r="B971" s="1">
        <v>43</v>
      </c>
    </row>
    <row r="972" spans="1:2" x14ac:dyDescent="0.25">
      <c r="A972" s="4" t="s">
        <v>1790</v>
      </c>
      <c r="B972" s="1">
        <v>16</v>
      </c>
    </row>
    <row r="973" spans="1:2" x14ac:dyDescent="0.25">
      <c r="A973" s="4" t="s">
        <v>792</v>
      </c>
      <c r="B973" s="1">
        <v>19</v>
      </c>
    </row>
    <row r="974" spans="1:2" x14ac:dyDescent="0.25">
      <c r="A974" s="4" t="s">
        <v>892</v>
      </c>
      <c r="B974" s="1">
        <v>6</v>
      </c>
    </row>
    <row r="975" spans="1:2" x14ac:dyDescent="0.25">
      <c r="A975" s="4" t="s">
        <v>552</v>
      </c>
      <c r="B975" s="1">
        <v>0</v>
      </c>
    </row>
    <row r="976" spans="1:2" x14ac:dyDescent="0.25">
      <c r="A976" s="4" t="s">
        <v>1434</v>
      </c>
      <c r="B976" s="1">
        <v>25</v>
      </c>
    </row>
    <row r="977" spans="1:2" x14ac:dyDescent="0.25">
      <c r="A977" s="4" t="s">
        <v>1816</v>
      </c>
      <c r="B977" s="1">
        <v>58</v>
      </c>
    </row>
    <row r="978" spans="1:2" x14ac:dyDescent="0.25">
      <c r="A978" s="4" t="s">
        <v>1861</v>
      </c>
      <c r="B978" s="1">
        <v>34</v>
      </c>
    </row>
    <row r="979" spans="1:2" x14ac:dyDescent="0.25">
      <c r="A979" s="4" t="s">
        <v>1589</v>
      </c>
      <c r="B979" s="1">
        <v>46</v>
      </c>
    </row>
    <row r="980" spans="1:2" x14ac:dyDescent="0.25">
      <c r="A980" s="4" t="s">
        <v>1407</v>
      </c>
      <c r="B980" s="1">
        <v>58</v>
      </c>
    </row>
    <row r="981" spans="1:2" x14ac:dyDescent="0.25">
      <c r="A981" s="4" t="s">
        <v>160</v>
      </c>
      <c r="B981" s="1">
        <v>37</v>
      </c>
    </row>
    <row r="982" spans="1:2" x14ac:dyDescent="0.25">
      <c r="A982" s="4" t="s">
        <v>732</v>
      </c>
      <c r="B982" s="1">
        <v>25</v>
      </c>
    </row>
    <row r="983" spans="1:2" x14ac:dyDescent="0.25">
      <c r="A983" s="4" t="s">
        <v>776</v>
      </c>
      <c r="B983" s="1">
        <v>25</v>
      </c>
    </row>
    <row r="984" spans="1:2" x14ac:dyDescent="0.25">
      <c r="A984" s="4" t="s">
        <v>788</v>
      </c>
      <c r="B984" s="1">
        <v>25</v>
      </c>
    </row>
    <row r="985" spans="1:2" x14ac:dyDescent="0.25">
      <c r="A985" s="4" t="s">
        <v>980</v>
      </c>
      <c r="B985" s="1">
        <v>13</v>
      </c>
    </row>
    <row r="986" spans="1:2" x14ac:dyDescent="0.25">
      <c r="A986" s="4" t="s">
        <v>1035</v>
      </c>
      <c r="B986" s="1">
        <v>13</v>
      </c>
    </row>
    <row r="987" spans="1:2" x14ac:dyDescent="0.25">
      <c r="A987" s="4" t="s">
        <v>264</v>
      </c>
      <c r="B987" s="1">
        <v>27</v>
      </c>
    </row>
    <row r="988" spans="1:2" x14ac:dyDescent="0.25">
      <c r="A988" s="4" t="s">
        <v>143</v>
      </c>
      <c r="B988" s="1">
        <v>88</v>
      </c>
    </row>
    <row r="989" spans="1:2" x14ac:dyDescent="0.25">
      <c r="A989" s="4" t="s">
        <v>771</v>
      </c>
      <c r="B989" s="1">
        <v>23</v>
      </c>
    </row>
    <row r="990" spans="1:2" x14ac:dyDescent="0.25">
      <c r="A990" s="4" t="s">
        <v>949</v>
      </c>
      <c r="B990" s="1">
        <v>19</v>
      </c>
    </row>
    <row r="991" spans="1:2" x14ac:dyDescent="0.25">
      <c r="A991" s="4" t="s">
        <v>773</v>
      </c>
      <c r="B991" s="1">
        <v>24</v>
      </c>
    </row>
    <row r="992" spans="1:2" x14ac:dyDescent="0.25">
      <c r="A992" s="4" t="s">
        <v>1121</v>
      </c>
      <c r="B992" s="1">
        <v>21</v>
      </c>
    </row>
    <row r="993" spans="1:2" x14ac:dyDescent="0.25">
      <c r="A993" s="4" t="s">
        <v>711</v>
      </c>
      <c r="B993" s="1">
        <v>28</v>
      </c>
    </row>
    <row r="994" spans="1:2" x14ac:dyDescent="0.25">
      <c r="A994" s="4" t="s">
        <v>704</v>
      </c>
      <c r="B994" s="1">
        <v>28</v>
      </c>
    </row>
    <row r="995" spans="1:2" x14ac:dyDescent="0.25">
      <c r="A995" s="4" t="s">
        <v>713</v>
      </c>
      <c r="B995" s="1">
        <v>28</v>
      </c>
    </row>
    <row r="996" spans="1:2" x14ac:dyDescent="0.25">
      <c r="A996" s="4" t="s">
        <v>1002</v>
      </c>
      <c r="B996" s="1">
        <v>64</v>
      </c>
    </row>
    <row r="997" spans="1:2" x14ac:dyDescent="0.25">
      <c r="A997" s="4" t="s">
        <v>870</v>
      </c>
      <c r="B997" s="1">
        <v>28</v>
      </c>
    </row>
    <row r="998" spans="1:2" x14ac:dyDescent="0.25">
      <c r="A998" s="4" t="s">
        <v>1013</v>
      </c>
      <c r="B998" s="1">
        <v>32</v>
      </c>
    </row>
    <row r="999" spans="1:2" x14ac:dyDescent="0.25">
      <c r="A999" s="4" t="s">
        <v>872</v>
      </c>
      <c r="B999" s="1">
        <v>22</v>
      </c>
    </row>
    <row r="1000" spans="1:2" x14ac:dyDescent="0.25">
      <c r="A1000" s="4" t="s">
        <v>800</v>
      </c>
      <c r="B1000" s="1">
        <v>20</v>
      </c>
    </row>
    <row r="1001" spans="1:2" x14ac:dyDescent="0.25">
      <c r="A1001" s="4" t="s">
        <v>886</v>
      </c>
      <c r="B1001" s="1">
        <v>21</v>
      </c>
    </row>
    <row r="1002" spans="1:2" x14ac:dyDescent="0.25">
      <c r="A1002" s="4" t="s">
        <v>1017</v>
      </c>
      <c r="B1002" s="1">
        <v>19</v>
      </c>
    </row>
    <row r="1003" spans="1:2" x14ac:dyDescent="0.25">
      <c r="A1003" s="4" t="s">
        <v>998</v>
      </c>
      <c r="B1003" s="1">
        <v>19</v>
      </c>
    </row>
    <row r="1004" spans="1:2" x14ac:dyDescent="0.25">
      <c r="A1004" s="4" t="s">
        <v>1056</v>
      </c>
      <c r="B1004" s="1">
        <v>19</v>
      </c>
    </row>
    <row r="1005" spans="1:2" x14ac:dyDescent="0.25">
      <c r="A1005" s="4" t="s">
        <v>1747</v>
      </c>
      <c r="B1005" s="1">
        <v>24</v>
      </c>
    </row>
    <row r="1006" spans="1:2" x14ac:dyDescent="0.25">
      <c r="A1006" s="4" t="s">
        <v>674</v>
      </c>
      <c r="B1006" s="1">
        <v>75</v>
      </c>
    </row>
    <row r="1007" spans="1:2" x14ac:dyDescent="0.25">
      <c r="A1007" s="4" t="s">
        <v>2259</v>
      </c>
      <c r="B1007" s="1">
        <v>42</v>
      </c>
    </row>
    <row r="1008" spans="1:2" x14ac:dyDescent="0.25">
      <c r="A1008" s="4" t="s">
        <v>472</v>
      </c>
      <c r="B1008" s="1">
        <v>57</v>
      </c>
    </row>
    <row r="1009" spans="1:2" x14ac:dyDescent="0.25">
      <c r="A1009" s="4" t="s">
        <v>258</v>
      </c>
      <c r="B1009" s="1">
        <v>63</v>
      </c>
    </row>
    <row r="1010" spans="1:2" x14ac:dyDescent="0.25">
      <c r="A1010" s="4" t="s">
        <v>1595</v>
      </c>
      <c r="B1010" s="1">
        <v>38</v>
      </c>
    </row>
    <row r="1011" spans="1:2" x14ac:dyDescent="0.25">
      <c r="A1011" s="4" t="s">
        <v>2470</v>
      </c>
      <c r="B1011" s="1">
        <v>7</v>
      </c>
    </row>
    <row r="1012" spans="1:2" x14ac:dyDescent="0.25">
      <c r="A1012" s="4" t="s">
        <v>2361</v>
      </c>
      <c r="B1012" s="1">
        <v>53</v>
      </c>
    </row>
    <row r="1013" spans="1:2" x14ac:dyDescent="0.25">
      <c r="A1013" s="4" t="s">
        <v>1896</v>
      </c>
      <c r="B1013" s="1">
        <v>73</v>
      </c>
    </row>
    <row r="1014" spans="1:2" x14ac:dyDescent="0.25">
      <c r="A1014" s="4" t="s">
        <v>1797</v>
      </c>
      <c r="B1014" s="1">
        <v>75</v>
      </c>
    </row>
    <row r="1015" spans="1:2" x14ac:dyDescent="0.25">
      <c r="A1015" s="4" t="s">
        <v>1824</v>
      </c>
      <c r="B1015" s="1">
        <v>75</v>
      </c>
    </row>
    <row r="1016" spans="1:2" x14ac:dyDescent="0.25">
      <c r="A1016" s="4" t="s">
        <v>1706</v>
      </c>
      <c r="B1016" s="1">
        <v>78</v>
      </c>
    </row>
    <row r="1017" spans="1:2" x14ac:dyDescent="0.25">
      <c r="A1017" s="4" t="s">
        <v>1404</v>
      </c>
      <c r="B1017" s="1">
        <v>73</v>
      </c>
    </row>
    <row r="1018" spans="1:2" x14ac:dyDescent="0.25">
      <c r="A1018" s="4" t="s">
        <v>2090</v>
      </c>
      <c r="B1018" s="1">
        <v>60</v>
      </c>
    </row>
    <row r="1019" spans="1:2" x14ac:dyDescent="0.25">
      <c r="A1019" s="4" t="s">
        <v>2593</v>
      </c>
      <c r="B1019" s="1">
        <v>77</v>
      </c>
    </row>
    <row r="1020" spans="1:2" x14ac:dyDescent="0.25">
      <c r="A1020" s="4" t="s">
        <v>2377</v>
      </c>
      <c r="B1020" s="1">
        <v>77</v>
      </c>
    </row>
    <row r="1021" spans="1:2" x14ac:dyDescent="0.25">
      <c r="A1021" s="4" t="s">
        <v>1690</v>
      </c>
      <c r="B1021" s="1">
        <v>70</v>
      </c>
    </row>
    <row r="1022" spans="1:2" x14ac:dyDescent="0.25">
      <c r="A1022" s="4" t="s">
        <v>1788</v>
      </c>
      <c r="B1022" s="1">
        <v>53</v>
      </c>
    </row>
    <row r="1023" spans="1:2" x14ac:dyDescent="0.25">
      <c r="A1023" s="4" t="s">
        <v>1340</v>
      </c>
      <c r="B1023" s="1">
        <v>94</v>
      </c>
    </row>
    <row r="1024" spans="1:2" x14ac:dyDescent="0.25">
      <c r="A1024" s="4" t="s">
        <v>476</v>
      </c>
      <c r="B1024" s="1">
        <v>88</v>
      </c>
    </row>
    <row r="1025" spans="1:2" x14ac:dyDescent="0.25">
      <c r="A1025" s="4" t="s">
        <v>2229</v>
      </c>
      <c r="B1025" s="1">
        <v>55</v>
      </c>
    </row>
    <row r="1026" spans="1:2" x14ac:dyDescent="0.25">
      <c r="A1026" s="4" t="s">
        <v>2647</v>
      </c>
      <c r="B1026" s="1">
        <v>51</v>
      </c>
    </row>
    <row r="1027" spans="1:2" x14ac:dyDescent="0.25">
      <c r="A1027" s="4" t="s">
        <v>281</v>
      </c>
      <c r="B1027" s="1">
        <v>73</v>
      </c>
    </row>
    <row r="1028" spans="1:2" x14ac:dyDescent="0.25">
      <c r="A1028" s="4" t="s">
        <v>2708</v>
      </c>
      <c r="B1028" s="1">
        <v>54</v>
      </c>
    </row>
    <row r="1029" spans="1:2" x14ac:dyDescent="0.25">
      <c r="A1029" s="4" t="s">
        <v>2682</v>
      </c>
      <c r="B1029" s="1">
        <v>54</v>
      </c>
    </row>
    <row r="1030" spans="1:2" x14ac:dyDescent="0.25">
      <c r="A1030" s="4" t="s">
        <v>1786</v>
      </c>
      <c r="B1030" s="1">
        <v>56</v>
      </c>
    </row>
    <row r="1031" spans="1:2" x14ac:dyDescent="0.25">
      <c r="A1031" s="4" t="s">
        <v>137</v>
      </c>
      <c r="B1031" s="1">
        <v>31</v>
      </c>
    </row>
    <row r="1032" spans="1:2" x14ac:dyDescent="0.25">
      <c r="A1032" s="4" t="s">
        <v>190</v>
      </c>
      <c r="B1032" s="1">
        <v>41</v>
      </c>
    </row>
    <row r="1033" spans="1:2" x14ac:dyDescent="0.25">
      <c r="A1033" s="4" t="s">
        <v>404</v>
      </c>
      <c r="B1033" s="1">
        <v>32</v>
      </c>
    </row>
    <row r="1034" spans="1:2" x14ac:dyDescent="0.25">
      <c r="A1034" s="4" t="s">
        <v>579</v>
      </c>
      <c r="B1034" s="1">
        <v>34</v>
      </c>
    </row>
    <row r="1035" spans="1:2" x14ac:dyDescent="0.25">
      <c r="A1035" s="4" t="s">
        <v>1777</v>
      </c>
      <c r="B1035" s="1">
        <v>47</v>
      </c>
    </row>
    <row r="1036" spans="1:2" x14ac:dyDescent="0.25">
      <c r="A1036" s="4" t="s">
        <v>750</v>
      </c>
      <c r="B1036" s="1">
        <v>28</v>
      </c>
    </row>
    <row r="1037" spans="1:2" x14ac:dyDescent="0.25">
      <c r="A1037" s="4" t="s">
        <v>57</v>
      </c>
      <c r="B1037" s="1">
        <v>82</v>
      </c>
    </row>
    <row r="1038" spans="1:2" x14ac:dyDescent="0.25">
      <c r="A1038" s="4" t="s">
        <v>323</v>
      </c>
      <c r="B1038" s="1">
        <v>26</v>
      </c>
    </row>
    <row r="1039" spans="1:2" x14ac:dyDescent="0.25">
      <c r="A1039" s="4" t="s">
        <v>940</v>
      </c>
      <c r="B1039" s="1">
        <v>0</v>
      </c>
    </row>
    <row r="1040" spans="1:2" x14ac:dyDescent="0.25">
      <c r="A1040" s="4" t="s">
        <v>817</v>
      </c>
      <c r="B1040" s="1">
        <v>145</v>
      </c>
    </row>
    <row r="1041" spans="1:2" x14ac:dyDescent="0.25">
      <c r="A1041" s="4" t="s">
        <v>854</v>
      </c>
      <c r="B1041" s="1">
        <v>68</v>
      </c>
    </row>
    <row r="1042" spans="1:2" x14ac:dyDescent="0.25">
      <c r="A1042" s="4" t="s">
        <v>832</v>
      </c>
      <c r="B1042" s="1">
        <v>70</v>
      </c>
    </row>
    <row r="1043" spans="1:2" x14ac:dyDescent="0.25">
      <c r="A1043" s="4" t="s">
        <v>944</v>
      </c>
      <c r="B1043" s="1">
        <v>22</v>
      </c>
    </row>
    <row r="1044" spans="1:2" x14ac:dyDescent="0.25">
      <c r="A1044" s="4" t="s">
        <v>728</v>
      </c>
      <c r="B1044" s="1">
        <v>21</v>
      </c>
    </row>
    <row r="1045" spans="1:2" x14ac:dyDescent="0.25">
      <c r="A1045" s="4" t="s">
        <v>741</v>
      </c>
      <c r="B1045" s="1">
        <v>21</v>
      </c>
    </row>
    <row r="1046" spans="1:2" x14ac:dyDescent="0.25">
      <c r="A1046" s="4" t="s">
        <v>841</v>
      </c>
      <c r="B1046" s="1">
        <v>27</v>
      </c>
    </row>
    <row r="1047" spans="1:2" x14ac:dyDescent="0.25">
      <c r="A1047" s="4" t="s">
        <v>761</v>
      </c>
      <c r="B1047" s="1">
        <v>28</v>
      </c>
    </row>
    <row r="1048" spans="1:2" x14ac:dyDescent="0.25">
      <c r="A1048" s="4" t="s">
        <v>858</v>
      </c>
      <c r="B1048" s="1">
        <v>27</v>
      </c>
    </row>
    <row r="1049" spans="1:2" x14ac:dyDescent="0.25">
      <c r="A1049" s="4" t="s">
        <v>902</v>
      </c>
      <c r="B1049" s="1">
        <v>28</v>
      </c>
    </row>
    <row r="1050" spans="1:2" x14ac:dyDescent="0.25">
      <c r="A1050" s="4" t="s">
        <v>821</v>
      </c>
      <c r="B1050" s="1">
        <v>84</v>
      </c>
    </row>
    <row r="1051" spans="1:2" x14ac:dyDescent="0.25">
      <c r="A1051" s="4" t="s">
        <v>1147</v>
      </c>
      <c r="B1051" s="1">
        <v>28</v>
      </c>
    </row>
    <row r="1052" spans="1:2" x14ac:dyDescent="0.25">
      <c r="A1052" s="4" t="s">
        <v>996</v>
      </c>
      <c r="B1052" s="1">
        <v>4</v>
      </c>
    </row>
    <row r="1053" spans="1:2" x14ac:dyDescent="0.25">
      <c r="A1053" s="4" t="s">
        <v>766</v>
      </c>
      <c r="B1053" s="1">
        <v>64</v>
      </c>
    </row>
    <row r="1054" spans="1:2" x14ac:dyDescent="0.25">
      <c r="A1054" s="4" t="s">
        <v>757</v>
      </c>
      <c r="B1054" s="1">
        <v>29</v>
      </c>
    </row>
    <row r="1055" spans="1:2" x14ac:dyDescent="0.25">
      <c r="A1055" s="4" t="s">
        <v>1078</v>
      </c>
      <c r="B1055" s="1">
        <v>27</v>
      </c>
    </row>
    <row r="1056" spans="1:2" x14ac:dyDescent="0.25">
      <c r="A1056" s="4" t="s">
        <v>1125</v>
      </c>
      <c r="B1056" s="1">
        <v>49</v>
      </c>
    </row>
    <row r="1057" spans="1:2" x14ac:dyDescent="0.25">
      <c r="A1057" s="4" t="s">
        <v>1358</v>
      </c>
      <c r="B1057" s="1">
        <v>60</v>
      </c>
    </row>
    <row r="1058" spans="1:2" x14ac:dyDescent="0.25">
      <c r="A1058" s="4" t="s">
        <v>802</v>
      </c>
      <c r="B1058" s="1">
        <v>37</v>
      </c>
    </row>
    <row r="1059" spans="1:2" x14ac:dyDescent="0.25">
      <c r="A1059" s="4" t="s">
        <v>1037</v>
      </c>
      <c r="B1059" s="1">
        <v>5</v>
      </c>
    </row>
    <row r="1060" spans="1:2" x14ac:dyDescent="0.25">
      <c r="A1060" s="4" t="s">
        <v>79</v>
      </c>
      <c r="B1060" s="1">
        <v>0</v>
      </c>
    </row>
    <row r="1061" spans="1:2" x14ac:dyDescent="0.25">
      <c r="A1061" s="4" t="s">
        <v>1801</v>
      </c>
      <c r="B1061" s="1">
        <v>68</v>
      </c>
    </row>
    <row r="1062" spans="1:2" x14ac:dyDescent="0.25">
      <c r="A1062" s="4" t="s">
        <v>1157</v>
      </c>
      <c r="B1062" s="1">
        <v>56</v>
      </c>
    </row>
    <row r="1063" spans="1:2" x14ac:dyDescent="0.25">
      <c r="A1063" s="4" t="s">
        <v>1443</v>
      </c>
      <c r="B1063" s="1">
        <v>54</v>
      </c>
    </row>
    <row r="1064" spans="1:2" x14ac:dyDescent="0.25">
      <c r="A1064" s="4" t="s">
        <v>1669</v>
      </c>
      <c r="B1064" s="1">
        <v>48</v>
      </c>
    </row>
    <row r="1065" spans="1:2" x14ac:dyDescent="0.25">
      <c r="A1065" s="4" t="s">
        <v>1252</v>
      </c>
      <c r="B1065" s="1">
        <v>64</v>
      </c>
    </row>
    <row r="1066" spans="1:2" x14ac:dyDescent="0.25">
      <c r="A1066" s="4" t="s">
        <v>1474</v>
      </c>
      <c r="B1066" s="1">
        <v>56</v>
      </c>
    </row>
    <row r="1067" spans="1:2" x14ac:dyDescent="0.25">
      <c r="A1067" s="4" t="s">
        <v>1383</v>
      </c>
      <c r="B1067" s="1">
        <v>59</v>
      </c>
    </row>
    <row r="1068" spans="1:2" x14ac:dyDescent="0.25">
      <c r="A1068" s="4" t="s">
        <v>1312</v>
      </c>
      <c r="B1068" s="1">
        <v>60</v>
      </c>
    </row>
    <row r="1069" spans="1:2" x14ac:dyDescent="0.25">
      <c r="A1069" s="4" t="s">
        <v>1338</v>
      </c>
      <c r="B1069" s="1">
        <v>57</v>
      </c>
    </row>
    <row r="1070" spans="1:2" x14ac:dyDescent="0.25">
      <c r="A1070" s="4" t="s">
        <v>1231</v>
      </c>
      <c r="B1070" s="1">
        <v>62</v>
      </c>
    </row>
    <row r="1071" spans="1:2" x14ac:dyDescent="0.25">
      <c r="A1071" s="4" t="s">
        <v>759</v>
      </c>
      <c r="B1071" s="1">
        <v>47</v>
      </c>
    </row>
    <row r="1072" spans="1:2" x14ac:dyDescent="0.25">
      <c r="A1072" s="4" t="s">
        <v>1067</v>
      </c>
      <c r="B1072" s="1">
        <v>73</v>
      </c>
    </row>
    <row r="1073" spans="1:2" x14ac:dyDescent="0.25">
      <c r="A1073" s="4" t="s">
        <v>1519</v>
      </c>
      <c r="B1073" s="1">
        <v>44</v>
      </c>
    </row>
    <row r="1074" spans="1:2" x14ac:dyDescent="0.25">
      <c r="A1074" s="4" t="s">
        <v>739</v>
      </c>
      <c r="B1074" s="1">
        <v>47</v>
      </c>
    </row>
    <row r="1075" spans="1:2" x14ac:dyDescent="0.25">
      <c r="A1075" s="4" t="s">
        <v>1010</v>
      </c>
      <c r="B1075" s="1">
        <v>43</v>
      </c>
    </row>
    <row r="1076" spans="1:2" x14ac:dyDescent="0.25">
      <c r="A1076" s="4" t="s">
        <v>715</v>
      </c>
      <c r="B1076" s="1">
        <v>86</v>
      </c>
    </row>
    <row r="1077" spans="1:2" x14ac:dyDescent="0.25">
      <c r="A1077" s="4" t="s">
        <v>487</v>
      </c>
      <c r="B1077" s="1">
        <v>42</v>
      </c>
    </row>
    <row r="1078" spans="1:2" x14ac:dyDescent="0.25">
      <c r="A1078" s="4" t="s">
        <v>641</v>
      </c>
      <c r="B1078" s="1">
        <v>45</v>
      </c>
    </row>
    <row r="1079" spans="1:2" x14ac:dyDescent="0.25">
      <c r="A1079" s="4" t="s">
        <v>1834</v>
      </c>
      <c r="B1079" s="1">
        <v>50</v>
      </c>
    </row>
    <row r="1080" spans="1:2" x14ac:dyDescent="0.25">
      <c r="A1080" s="4" t="s">
        <v>1216</v>
      </c>
      <c r="B1080" s="1">
        <v>18</v>
      </c>
    </row>
    <row r="1081" spans="1:2" x14ac:dyDescent="0.25">
      <c r="A1081" s="4" t="s">
        <v>1580</v>
      </c>
      <c r="B1081" s="1">
        <v>28</v>
      </c>
    </row>
    <row r="1082" spans="1:2" x14ac:dyDescent="0.25">
      <c r="A1082" s="4" t="s">
        <v>1877</v>
      </c>
      <c r="B1082" s="1">
        <v>25</v>
      </c>
    </row>
    <row r="1083" spans="1:2" x14ac:dyDescent="0.25">
      <c r="A1083" s="4" t="s">
        <v>2783</v>
      </c>
      <c r="B1083" s="1">
        <v>46</v>
      </c>
    </row>
    <row r="1084" spans="1:2" x14ac:dyDescent="0.25">
      <c r="A1084" s="4" t="s">
        <v>2555</v>
      </c>
      <c r="B1084" s="1">
        <v>40</v>
      </c>
    </row>
    <row r="1085" spans="1:2" x14ac:dyDescent="0.25">
      <c r="A1085" s="4" t="s">
        <v>656</v>
      </c>
      <c r="B1085" s="1">
        <v>59</v>
      </c>
    </row>
    <row r="1086" spans="1:2" x14ac:dyDescent="0.25">
      <c r="A1086" s="4" t="s">
        <v>1983</v>
      </c>
      <c r="B1086" s="1">
        <v>50</v>
      </c>
    </row>
    <row r="1087" spans="1:2" x14ac:dyDescent="0.25">
      <c r="A1087" s="4" t="s">
        <v>1082</v>
      </c>
      <c r="B1087" s="1">
        <v>86</v>
      </c>
    </row>
    <row r="1088" spans="1:2" x14ac:dyDescent="0.25">
      <c r="A1088" s="4" t="s">
        <v>1771</v>
      </c>
      <c r="B1088" s="1">
        <v>90</v>
      </c>
    </row>
    <row r="1089" spans="1:2" x14ac:dyDescent="0.25">
      <c r="A1089" s="4" t="s">
        <v>2107</v>
      </c>
      <c r="B1089" s="1">
        <v>65</v>
      </c>
    </row>
    <row r="1090" spans="1:2" x14ac:dyDescent="0.25">
      <c r="A1090" s="4" t="s">
        <v>2665</v>
      </c>
      <c r="B1090" s="1">
        <v>60</v>
      </c>
    </row>
    <row r="1091" spans="1:2" x14ac:dyDescent="0.25">
      <c r="A1091" s="4" t="s">
        <v>370</v>
      </c>
      <c r="B1091" s="1">
        <v>60</v>
      </c>
    </row>
    <row r="1092" spans="1:2" x14ac:dyDescent="0.25">
      <c r="A1092" s="4" t="s">
        <v>1168</v>
      </c>
      <c r="B1092" s="1">
        <v>62</v>
      </c>
    </row>
    <row r="1093" spans="1:2" x14ac:dyDescent="0.25">
      <c r="A1093" s="4" t="s">
        <v>2287</v>
      </c>
      <c r="B1093" s="1">
        <v>49</v>
      </c>
    </row>
    <row r="1094" spans="1:2" x14ac:dyDescent="0.25">
      <c r="A1094" s="4" t="s">
        <v>180</v>
      </c>
      <c r="B1094" s="1">
        <v>62</v>
      </c>
    </row>
    <row r="1095" spans="1:2" x14ac:dyDescent="0.25">
      <c r="A1095" s="4" t="s">
        <v>1849</v>
      </c>
      <c r="B1095" s="1">
        <v>59</v>
      </c>
    </row>
    <row r="1096" spans="1:2" x14ac:dyDescent="0.25">
      <c r="A1096" s="4" t="s">
        <v>510</v>
      </c>
      <c r="B1096" s="1">
        <v>100</v>
      </c>
    </row>
    <row r="1097" spans="1:2" x14ac:dyDescent="0.25">
      <c r="A1097" s="4" t="s">
        <v>2066</v>
      </c>
      <c r="B1097" s="1">
        <v>62</v>
      </c>
    </row>
    <row r="1098" spans="1:2" x14ac:dyDescent="0.25">
      <c r="A1098" s="4" t="s">
        <v>2627</v>
      </c>
      <c r="B1098" s="1">
        <v>41</v>
      </c>
    </row>
    <row r="1099" spans="1:2" x14ac:dyDescent="0.25">
      <c r="A1099" s="4" t="s">
        <v>474</v>
      </c>
      <c r="B1099" s="1">
        <v>58</v>
      </c>
    </row>
    <row r="1100" spans="1:2" x14ac:dyDescent="0.25">
      <c r="A1100" s="4" t="s">
        <v>522</v>
      </c>
      <c r="B1100" s="1">
        <v>44</v>
      </c>
    </row>
    <row r="1101" spans="1:2" x14ac:dyDescent="0.25">
      <c r="A1101" s="4" t="s">
        <v>380</v>
      </c>
      <c r="B1101" s="1">
        <v>59</v>
      </c>
    </row>
    <row r="1102" spans="1:2" x14ac:dyDescent="0.25">
      <c r="A1102" s="4" t="s">
        <v>1698</v>
      </c>
      <c r="B1102" s="1">
        <v>43</v>
      </c>
    </row>
    <row r="1103" spans="1:2" x14ac:dyDescent="0.25">
      <c r="A1103" s="4" t="s">
        <v>1046</v>
      </c>
      <c r="B1103" s="1">
        <v>74</v>
      </c>
    </row>
    <row r="1104" spans="1:2" x14ac:dyDescent="0.25">
      <c r="A1104" s="4" t="s">
        <v>87</v>
      </c>
      <c r="B1104" s="1">
        <v>160</v>
      </c>
    </row>
    <row r="1105" spans="1:2" x14ac:dyDescent="0.25">
      <c r="A1105" s="4" t="s">
        <v>14</v>
      </c>
      <c r="B1105" s="1">
        <v>250</v>
      </c>
    </row>
    <row r="1106" spans="1:2" x14ac:dyDescent="0.25">
      <c r="A1106" s="4" t="s">
        <v>1096</v>
      </c>
      <c r="B1106" s="1">
        <v>176</v>
      </c>
    </row>
    <row r="1107" spans="1:2" x14ac:dyDescent="0.25">
      <c r="A1107" s="4" t="s">
        <v>1076</v>
      </c>
      <c r="B1107" s="1">
        <v>90</v>
      </c>
    </row>
    <row r="1108" spans="1:2" x14ac:dyDescent="0.25">
      <c r="A1108" s="4" t="s">
        <v>836</v>
      </c>
      <c r="B1108" s="1">
        <v>180</v>
      </c>
    </row>
    <row r="1109" spans="1:2" x14ac:dyDescent="0.25">
      <c r="A1109" s="4" t="s">
        <v>942</v>
      </c>
      <c r="B1109" s="1">
        <v>66</v>
      </c>
    </row>
    <row r="1110" spans="1:2" x14ac:dyDescent="0.25">
      <c r="A1110" s="4" t="s">
        <v>927</v>
      </c>
      <c r="B1110" s="1">
        <v>66</v>
      </c>
    </row>
    <row r="1111" spans="1:2" x14ac:dyDescent="0.25">
      <c r="A1111" s="4" t="s">
        <v>906</v>
      </c>
      <c r="B1111" s="1">
        <v>66</v>
      </c>
    </row>
    <row r="1112" spans="1:2" x14ac:dyDescent="0.25">
      <c r="A1112" s="4" t="s">
        <v>1102</v>
      </c>
      <c r="B1112" s="1">
        <v>38</v>
      </c>
    </row>
    <row r="1113" spans="1:2" x14ac:dyDescent="0.25">
      <c r="A1113" s="4" t="s">
        <v>1163</v>
      </c>
      <c r="B1113" s="1">
        <v>8</v>
      </c>
    </row>
    <row r="1114" spans="1:2" x14ac:dyDescent="0.25">
      <c r="A1114" s="4" t="s">
        <v>528</v>
      </c>
      <c r="B1114" s="1">
        <v>63</v>
      </c>
    </row>
    <row r="1115" spans="1:2" x14ac:dyDescent="0.25">
      <c r="A1115" s="4" t="s">
        <v>601</v>
      </c>
      <c r="B1115" s="1">
        <v>75</v>
      </c>
    </row>
    <row r="1116" spans="1:2" x14ac:dyDescent="0.25">
      <c r="A1116" s="4" t="s">
        <v>670</v>
      </c>
      <c r="B1116" s="1">
        <v>57</v>
      </c>
    </row>
    <row r="1117" spans="1:2" x14ac:dyDescent="0.25">
      <c r="A1117" s="4" t="s">
        <v>422</v>
      </c>
      <c r="B1117" s="1">
        <v>63</v>
      </c>
    </row>
    <row r="1118" spans="1:2" x14ac:dyDescent="0.25">
      <c r="A1118" s="4" t="s">
        <v>382</v>
      </c>
      <c r="B1118" s="1">
        <v>57</v>
      </c>
    </row>
    <row r="1119" spans="1:2" x14ac:dyDescent="0.25">
      <c r="A1119" s="4" t="s">
        <v>692</v>
      </c>
      <c r="B1119" s="1">
        <v>63</v>
      </c>
    </row>
    <row r="1120" spans="1:2" x14ac:dyDescent="0.25">
      <c r="A1120" s="4" t="s">
        <v>1033</v>
      </c>
      <c r="B1120" s="1">
        <v>84</v>
      </c>
    </row>
    <row r="1121" spans="1:2" x14ac:dyDescent="0.25">
      <c r="A1121" s="4" t="s">
        <v>970</v>
      </c>
      <c r="B1121" s="1">
        <v>162</v>
      </c>
    </row>
    <row r="1122" spans="1:2" x14ac:dyDescent="0.25">
      <c r="A1122" s="4" t="s">
        <v>1173</v>
      </c>
      <c r="B1122" s="1">
        <v>77</v>
      </c>
    </row>
    <row r="1123" spans="1:2" x14ac:dyDescent="0.25">
      <c r="A1123" s="4" t="s">
        <v>1461</v>
      </c>
      <c r="B1123" s="1">
        <v>80</v>
      </c>
    </row>
    <row r="1124" spans="1:2" x14ac:dyDescent="0.25">
      <c r="A1124" s="4" t="s">
        <v>1321</v>
      </c>
      <c r="B1124" s="1">
        <v>55</v>
      </c>
    </row>
    <row r="1125" spans="1:2" x14ac:dyDescent="0.25">
      <c r="A1125" s="4" t="s">
        <v>1268</v>
      </c>
      <c r="B1125" s="1">
        <v>87</v>
      </c>
    </row>
    <row r="1126" spans="1:2" x14ac:dyDescent="0.25">
      <c r="A1126" s="4" t="s">
        <v>1039</v>
      </c>
      <c r="B1126" s="1">
        <v>80</v>
      </c>
    </row>
    <row r="1127" spans="1:2" x14ac:dyDescent="0.25">
      <c r="A1127" s="4" t="s">
        <v>829</v>
      </c>
      <c r="B1127" s="1">
        <v>80</v>
      </c>
    </row>
    <row r="1128" spans="1:2" x14ac:dyDescent="0.25">
      <c r="A1128" s="4" t="s">
        <v>1490</v>
      </c>
      <c r="B1128" s="1">
        <v>80</v>
      </c>
    </row>
    <row r="1129" spans="1:2" x14ac:dyDescent="0.25">
      <c r="A1129" s="4" t="s">
        <v>1140</v>
      </c>
      <c r="B1129" s="1">
        <v>82</v>
      </c>
    </row>
    <row r="1130" spans="1:2" x14ac:dyDescent="0.25">
      <c r="A1130" s="4" t="s">
        <v>1961</v>
      </c>
      <c r="B1130" s="1">
        <v>54</v>
      </c>
    </row>
    <row r="1131" spans="1:2" x14ac:dyDescent="0.25">
      <c r="A1131" s="4" t="s">
        <v>2423</v>
      </c>
      <c r="B1131" s="1">
        <v>70</v>
      </c>
    </row>
    <row r="1132" spans="1:2" x14ac:dyDescent="0.25">
      <c r="A1132" s="4" t="s">
        <v>2684</v>
      </c>
      <c r="B1132" s="1">
        <v>8</v>
      </c>
    </row>
    <row r="1133" spans="1:2" x14ac:dyDescent="0.25">
      <c r="A1133" s="4" t="s">
        <v>2734</v>
      </c>
      <c r="B1133" s="1">
        <v>28</v>
      </c>
    </row>
    <row r="1134" spans="1:2" x14ac:dyDescent="0.25">
      <c r="A1134" s="4" t="s">
        <v>2831</v>
      </c>
      <c r="B1134" s="1">
        <v>24</v>
      </c>
    </row>
    <row r="1135" spans="1:2" x14ac:dyDescent="0.25">
      <c r="A1135" s="4" t="s">
        <v>2445</v>
      </c>
      <c r="B1135" s="1">
        <v>22</v>
      </c>
    </row>
    <row r="1136" spans="1:2" x14ac:dyDescent="0.25">
      <c r="A1136" s="4" t="s">
        <v>2539</v>
      </c>
      <c r="B1136" s="1">
        <v>26</v>
      </c>
    </row>
    <row r="1137" spans="1:2" x14ac:dyDescent="0.25">
      <c r="A1137" s="4" t="s">
        <v>2766</v>
      </c>
      <c r="B1137" s="1">
        <v>25</v>
      </c>
    </row>
    <row r="1138" spans="1:2" x14ac:dyDescent="0.25">
      <c r="A1138" s="4" t="s">
        <v>2793</v>
      </c>
      <c r="B1138" s="1">
        <v>24</v>
      </c>
    </row>
    <row r="1139" spans="1:2" x14ac:dyDescent="0.25">
      <c r="A1139" s="4" t="s">
        <v>1714</v>
      </c>
      <c r="B1139" s="1">
        <v>62</v>
      </c>
    </row>
    <row r="1140" spans="1:2" x14ac:dyDescent="0.25">
      <c r="A1140" s="4" t="s">
        <v>2447</v>
      </c>
      <c r="B1140" s="1">
        <v>49</v>
      </c>
    </row>
    <row r="1141" spans="1:2" x14ac:dyDescent="0.25">
      <c r="A1141" s="4" t="s">
        <v>532</v>
      </c>
      <c r="B1141" s="1">
        <v>76</v>
      </c>
    </row>
    <row r="1142" spans="1:2" x14ac:dyDescent="0.25">
      <c r="A1142" s="4" t="s">
        <v>172</v>
      </c>
      <c r="B1142" s="1">
        <v>116</v>
      </c>
    </row>
    <row r="1143" spans="1:2" x14ac:dyDescent="0.25">
      <c r="A1143" s="4" t="s">
        <v>946</v>
      </c>
      <c r="B1143" s="1">
        <v>75</v>
      </c>
    </row>
    <row r="1144" spans="1:2" x14ac:dyDescent="0.25">
      <c r="A1144" s="4" t="s">
        <v>1948</v>
      </c>
      <c r="B1144" s="1">
        <v>70</v>
      </c>
    </row>
    <row r="1145" spans="1:2" x14ac:dyDescent="0.25">
      <c r="A1145" s="4" t="s">
        <v>2235</v>
      </c>
      <c r="B1145" s="1">
        <v>28</v>
      </c>
    </row>
    <row r="1146" spans="1:2" x14ac:dyDescent="0.25">
      <c r="A1146" s="4" t="s">
        <v>2407</v>
      </c>
      <c r="B1146" s="1">
        <v>46</v>
      </c>
    </row>
    <row r="1147" spans="1:2" x14ac:dyDescent="0.25">
      <c r="A1147" s="4" t="s">
        <v>368</v>
      </c>
      <c r="B1147" s="1">
        <v>80</v>
      </c>
    </row>
    <row r="1148" spans="1:2" x14ac:dyDescent="0.25">
      <c r="A1148" s="4" t="s">
        <v>682</v>
      </c>
      <c r="B1148" s="1">
        <v>65</v>
      </c>
    </row>
    <row r="1149" spans="1:2" x14ac:dyDescent="0.25">
      <c r="A1149" s="4" t="s">
        <v>654</v>
      </c>
      <c r="B1149" s="1">
        <v>61</v>
      </c>
    </row>
    <row r="1150" spans="1:2" x14ac:dyDescent="0.25">
      <c r="A1150" s="4" t="s">
        <v>643</v>
      </c>
      <c r="B1150" s="1">
        <v>66</v>
      </c>
    </row>
    <row r="1151" spans="1:2" x14ac:dyDescent="0.25">
      <c r="A1151" s="4" t="s">
        <v>2872</v>
      </c>
      <c r="B1151" s="1">
        <v>43</v>
      </c>
    </row>
    <row r="1152" spans="1:2" x14ac:dyDescent="0.25">
      <c r="A1152" s="4" t="s">
        <v>1226</v>
      </c>
      <c r="B1152" s="1">
        <v>80</v>
      </c>
    </row>
    <row r="1153" spans="1:2" x14ac:dyDescent="0.25">
      <c r="A1153" s="4" t="s">
        <v>2760</v>
      </c>
      <c r="B1153" s="1">
        <v>45</v>
      </c>
    </row>
    <row r="1154" spans="1:2" x14ac:dyDescent="0.25">
      <c r="A1154" s="4" t="s">
        <v>1822</v>
      </c>
      <c r="B1154" s="1">
        <v>80</v>
      </c>
    </row>
    <row r="1155" spans="1:2" x14ac:dyDescent="0.25">
      <c r="A1155" s="4" t="s">
        <v>1549</v>
      </c>
      <c r="B1155" s="1">
        <v>44</v>
      </c>
    </row>
    <row r="1156" spans="1:2" x14ac:dyDescent="0.25">
      <c r="A1156" s="4" t="s">
        <v>1479</v>
      </c>
      <c r="B1156" s="1">
        <v>60</v>
      </c>
    </row>
    <row r="1157" spans="1:2" x14ac:dyDescent="0.25">
      <c r="A1157" s="4" t="s">
        <v>595</v>
      </c>
      <c r="B1157" s="1">
        <v>57</v>
      </c>
    </row>
    <row r="1158" spans="1:2" x14ac:dyDescent="0.25">
      <c r="A1158" s="4" t="s">
        <v>469</v>
      </c>
      <c r="B1158" s="1">
        <v>46</v>
      </c>
    </row>
    <row r="1159" spans="1:2" x14ac:dyDescent="0.25">
      <c r="A1159" s="4" t="s">
        <v>125</v>
      </c>
      <c r="B1159" s="1">
        <v>54</v>
      </c>
    </row>
    <row r="1160" spans="1:2" x14ac:dyDescent="0.25">
      <c r="A1160" s="4" t="s">
        <v>438</v>
      </c>
      <c r="B1160" s="1">
        <v>66</v>
      </c>
    </row>
    <row r="1161" spans="1:2" x14ac:dyDescent="0.25">
      <c r="A1161" s="4" t="s">
        <v>2296</v>
      </c>
      <c r="B1161" s="1">
        <v>0</v>
      </c>
    </row>
    <row r="1162" spans="1:2" x14ac:dyDescent="0.25">
      <c r="A1162" s="4" t="s">
        <v>204</v>
      </c>
      <c r="B1162" s="1">
        <v>54</v>
      </c>
    </row>
    <row r="1163" spans="1:2" x14ac:dyDescent="0.25">
      <c r="A1163" s="4" t="s">
        <v>672</v>
      </c>
      <c r="B1163" s="1">
        <v>52</v>
      </c>
    </row>
    <row r="1164" spans="1:2" x14ac:dyDescent="0.25">
      <c r="A1164" s="4" t="s">
        <v>170</v>
      </c>
      <c r="B1164" s="1">
        <v>65</v>
      </c>
    </row>
    <row r="1165" spans="1:2" x14ac:dyDescent="0.25">
      <c r="A1165" s="4" t="s">
        <v>432</v>
      </c>
      <c r="B1165" s="1">
        <v>63</v>
      </c>
    </row>
    <row r="1166" spans="1:2" x14ac:dyDescent="0.25">
      <c r="A1166" s="4" t="s">
        <v>2728</v>
      </c>
      <c r="B1166" s="1">
        <v>71</v>
      </c>
    </row>
    <row r="1167" spans="1:2" x14ac:dyDescent="0.25">
      <c r="A1167" s="4" t="s">
        <v>629</v>
      </c>
      <c r="B1167" s="1">
        <v>63</v>
      </c>
    </row>
    <row r="1168" spans="1:2" x14ac:dyDescent="0.25">
      <c r="A1168" s="4" t="s">
        <v>1052</v>
      </c>
      <c r="B1168" s="1">
        <v>35</v>
      </c>
    </row>
    <row r="1169" spans="1:2" x14ac:dyDescent="0.25">
      <c r="A1169" s="4" t="s">
        <v>958</v>
      </c>
      <c r="B1169" s="1">
        <v>33</v>
      </c>
    </row>
    <row r="1170" spans="1:2" x14ac:dyDescent="0.25">
      <c r="A1170" s="4" t="s">
        <v>2454</v>
      </c>
      <c r="B1170" s="1">
        <v>27</v>
      </c>
    </row>
    <row r="1171" spans="1:2" x14ac:dyDescent="0.25">
      <c r="A1171" s="4" t="s">
        <v>2208</v>
      </c>
      <c r="B1171" s="1">
        <v>47</v>
      </c>
    </row>
    <row r="1172" spans="1:2" x14ac:dyDescent="0.25">
      <c r="A1172" s="4" t="s">
        <v>2750</v>
      </c>
      <c r="B1172" s="1">
        <v>62</v>
      </c>
    </row>
    <row r="1173" spans="1:2" x14ac:dyDescent="0.25">
      <c r="A1173" s="4" t="s">
        <v>418</v>
      </c>
      <c r="B1173" s="1">
        <v>55</v>
      </c>
    </row>
    <row r="1174" spans="1:2" x14ac:dyDescent="0.25">
      <c r="A1174" s="4" t="s">
        <v>55</v>
      </c>
      <c r="B1174" s="1">
        <v>88</v>
      </c>
    </row>
    <row r="1175" spans="1:2" x14ac:dyDescent="0.25">
      <c r="A1175" s="4" t="s">
        <v>627</v>
      </c>
      <c r="B1175" s="1">
        <v>62</v>
      </c>
    </row>
    <row r="1176" spans="1:2" x14ac:dyDescent="0.25">
      <c r="A1176" s="4" t="s">
        <v>63</v>
      </c>
      <c r="B1176" s="1">
        <v>144</v>
      </c>
    </row>
    <row r="1177" spans="1:2" x14ac:dyDescent="0.25">
      <c r="A1177" s="4" t="s">
        <v>1314</v>
      </c>
      <c r="B1177" s="1">
        <v>43</v>
      </c>
    </row>
    <row r="1178" spans="1:2" x14ac:dyDescent="0.25">
      <c r="A1178" s="4" t="s">
        <v>1092</v>
      </c>
      <c r="B1178" s="1">
        <v>74</v>
      </c>
    </row>
    <row r="1179" spans="1:2" x14ac:dyDescent="0.25">
      <c r="A1179" s="4" t="s">
        <v>2498</v>
      </c>
      <c r="B1179" s="1">
        <v>61</v>
      </c>
    </row>
    <row r="1180" spans="1:2" x14ac:dyDescent="0.25">
      <c r="A1180" s="4" t="s">
        <v>2328</v>
      </c>
      <c r="B1180" s="1">
        <v>26</v>
      </c>
    </row>
    <row r="1181" spans="1:2" x14ac:dyDescent="0.25">
      <c r="A1181" s="4" t="s">
        <v>587</v>
      </c>
      <c r="B1181" s="1">
        <v>37</v>
      </c>
    </row>
    <row r="1182" spans="1:2" x14ac:dyDescent="0.25">
      <c r="A1182" s="4" t="s">
        <v>1843</v>
      </c>
      <c r="B1182" s="1">
        <v>38</v>
      </c>
    </row>
    <row r="1183" spans="1:2" x14ac:dyDescent="0.25">
      <c r="A1183" s="4" t="s">
        <v>300</v>
      </c>
      <c r="B1183" s="1">
        <v>43</v>
      </c>
    </row>
    <row r="1184" spans="1:2" x14ac:dyDescent="0.25">
      <c r="A1184" s="4" t="s">
        <v>360</v>
      </c>
      <c r="B1184" s="1">
        <v>44</v>
      </c>
    </row>
    <row r="1185" spans="1:2" x14ac:dyDescent="0.25">
      <c r="A1185" s="4" t="s">
        <v>114</v>
      </c>
      <c r="B1185" s="1">
        <v>90</v>
      </c>
    </row>
    <row r="1186" spans="1:2" x14ac:dyDescent="0.25">
      <c r="A1186" s="4" t="s">
        <v>1456</v>
      </c>
      <c r="B1186" s="1">
        <v>36</v>
      </c>
    </row>
    <row r="1187" spans="1:2" x14ac:dyDescent="0.25">
      <c r="A1187" s="4" t="s">
        <v>1238</v>
      </c>
      <c r="B1187" s="1">
        <v>66</v>
      </c>
    </row>
    <row r="1188" spans="1:2" x14ac:dyDescent="0.25">
      <c r="A1188" s="4" t="s">
        <v>1288</v>
      </c>
      <c r="B1188" s="1">
        <v>50</v>
      </c>
    </row>
    <row r="1189" spans="1:2" x14ac:dyDescent="0.25">
      <c r="A1189" s="4" t="s">
        <v>1412</v>
      </c>
      <c r="B1189" s="1">
        <v>32</v>
      </c>
    </row>
    <row r="1190" spans="1:2" x14ac:dyDescent="0.25">
      <c r="A1190" s="4" t="s">
        <v>99</v>
      </c>
      <c r="B1190" s="1">
        <v>76</v>
      </c>
    </row>
    <row r="1191" spans="1:2" x14ac:dyDescent="0.25">
      <c r="A1191" s="4" t="s">
        <v>304</v>
      </c>
      <c r="B1191" s="1">
        <v>44</v>
      </c>
    </row>
    <row r="1192" spans="1:2" x14ac:dyDescent="0.25">
      <c r="A1192" s="4" t="s">
        <v>1385</v>
      </c>
      <c r="B1192" s="1">
        <v>24</v>
      </c>
    </row>
    <row r="1193" spans="1:2" x14ac:dyDescent="0.25">
      <c r="A1193" s="4" t="s">
        <v>1350</v>
      </c>
      <c r="B1193" s="1">
        <v>41</v>
      </c>
    </row>
    <row r="1194" spans="1:2" x14ac:dyDescent="0.25">
      <c r="A1194" s="4" t="s">
        <v>1913</v>
      </c>
      <c r="B1194" s="1">
        <v>56</v>
      </c>
    </row>
    <row r="1195" spans="1:2" x14ac:dyDescent="0.25">
      <c r="A1195" s="4" t="s">
        <v>212</v>
      </c>
      <c r="B1195" s="1">
        <v>42</v>
      </c>
    </row>
    <row r="1196" spans="1:2" x14ac:dyDescent="0.25">
      <c r="A1196" s="4" t="s">
        <v>1806</v>
      </c>
      <c r="B1196" s="1">
        <v>40</v>
      </c>
    </row>
    <row r="1197" spans="1:2" x14ac:dyDescent="0.25">
      <c r="A1197" s="4" t="s">
        <v>1335</v>
      </c>
      <c r="B1197" s="1">
        <v>33</v>
      </c>
    </row>
    <row r="1198" spans="1:2" x14ac:dyDescent="0.25">
      <c r="A1198" s="4" t="s">
        <v>26</v>
      </c>
      <c r="B1198" s="1">
        <v>50</v>
      </c>
    </row>
    <row r="1199" spans="1:2" x14ac:dyDescent="0.25">
      <c r="A1199" s="4" t="s">
        <v>127</v>
      </c>
      <c r="B1199" s="1">
        <v>54</v>
      </c>
    </row>
    <row r="1200" spans="1:2" x14ac:dyDescent="0.25">
      <c r="A1200" s="4" t="s">
        <v>2738</v>
      </c>
      <c r="B1200" s="1">
        <v>44</v>
      </c>
    </row>
    <row r="1201" spans="1:2" x14ac:dyDescent="0.25">
      <c r="A1201" s="4" t="s">
        <v>612</v>
      </c>
      <c r="B1201" s="1">
        <v>70</v>
      </c>
    </row>
    <row r="1202" spans="1:2" x14ac:dyDescent="0.25">
      <c r="A1202" s="4" t="s">
        <v>962</v>
      </c>
      <c r="B1202" s="1">
        <v>130</v>
      </c>
    </row>
    <row r="1203" spans="1:2" x14ac:dyDescent="0.25">
      <c r="A1203" s="4" t="s">
        <v>965</v>
      </c>
      <c r="B1203" s="1">
        <v>65</v>
      </c>
    </row>
    <row r="1204" spans="1:2" x14ac:dyDescent="0.25">
      <c r="A1204" s="4" t="s">
        <v>1883</v>
      </c>
      <c r="B1204" s="1">
        <v>79</v>
      </c>
    </row>
    <row r="1205" spans="1:2" x14ac:dyDescent="0.25">
      <c r="A1205" s="4" t="s">
        <v>1702</v>
      </c>
      <c r="B1205" s="1">
        <v>53</v>
      </c>
    </row>
    <row r="1206" spans="1:2" x14ac:dyDescent="0.25">
      <c r="A1206" s="4" t="s">
        <v>1725</v>
      </c>
      <c r="B1206" s="1">
        <v>66</v>
      </c>
    </row>
    <row r="1207" spans="1:2" x14ac:dyDescent="0.25">
      <c r="A1207" s="4" t="s">
        <v>1585</v>
      </c>
      <c r="B1207" s="1">
        <v>59</v>
      </c>
    </row>
    <row r="1208" spans="1:2" x14ac:dyDescent="0.25">
      <c r="A1208" s="4" t="s">
        <v>1792</v>
      </c>
      <c r="B1208" s="1">
        <v>76</v>
      </c>
    </row>
    <row r="1209" spans="1:2" x14ac:dyDescent="0.25">
      <c r="A1209" s="4" t="s">
        <v>1280</v>
      </c>
      <c r="B1209" s="1">
        <v>60</v>
      </c>
    </row>
    <row r="1210" spans="1:2" x14ac:dyDescent="0.25">
      <c r="A1210" s="4" t="s">
        <v>814</v>
      </c>
      <c r="B1210" s="1">
        <v>160</v>
      </c>
    </row>
    <row r="1211" spans="1:2" x14ac:dyDescent="0.25">
      <c r="A1211" s="4" t="s">
        <v>424</v>
      </c>
      <c r="B1211" s="1">
        <v>66</v>
      </c>
    </row>
    <row r="1212" spans="1:2" x14ac:dyDescent="0.25">
      <c r="A1212" s="4" t="s">
        <v>1734</v>
      </c>
      <c r="B1212" s="1">
        <v>64</v>
      </c>
    </row>
    <row r="1213" spans="1:2" x14ac:dyDescent="0.25">
      <c r="A1213" s="4" t="s">
        <v>1054</v>
      </c>
      <c r="B1213" s="1">
        <v>46</v>
      </c>
    </row>
    <row r="1214" spans="1:2" x14ac:dyDescent="0.25">
      <c r="A1214" s="4" t="s">
        <v>1094</v>
      </c>
      <c r="B1214" s="1">
        <v>54</v>
      </c>
    </row>
    <row r="1215" spans="1:2" x14ac:dyDescent="0.25">
      <c r="A1215" s="4" t="s">
        <v>874</v>
      </c>
      <c r="B1215" s="1">
        <v>62</v>
      </c>
    </row>
    <row r="1216" spans="1:2" x14ac:dyDescent="0.25">
      <c r="A1216" s="4" t="s">
        <v>2888</v>
      </c>
      <c r="B1216" s="1">
        <v>30</v>
      </c>
    </row>
    <row r="1217" spans="1:2" x14ac:dyDescent="0.25">
      <c r="A1217" s="4" t="s">
        <v>2094</v>
      </c>
      <c r="B1217" s="1">
        <v>39</v>
      </c>
    </row>
    <row r="1218" spans="1:2" x14ac:dyDescent="0.25">
      <c r="A1218" s="4" t="s">
        <v>2574</v>
      </c>
      <c r="B1218" s="1">
        <v>48</v>
      </c>
    </row>
    <row r="1219" spans="1:2" x14ac:dyDescent="0.25">
      <c r="A1219" s="4" t="s">
        <v>2257</v>
      </c>
      <c r="B1219" s="1">
        <v>48</v>
      </c>
    </row>
    <row r="1220" spans="1:2" x14ac:dyDescent="0.25">
      <c r="A1220" s="4" t="s">
        <v>2217</v>
      </c>
      <c r="B1220" s="1">
        <v>48</v>
      </c>
    </row>
    <row r="1221" spans="1:2" x14ac:dyDescent="0.25">
      <c r="A1221" s="4" t="s">
        <v>2746</v>
      </c>
      <c r="B1221" s="1">
        <v>31</v>
      </c>
    </row>
    <row r="1222" spans="1:2" x14ac:dyDescent="0.25">
      <c r="A1222" s="4" t="s">
        <v>2393</v>
      </c>
      <c r="B1222" s="1">
        <v>29</v>
      </c>
    </row>
    <row r="1223" spans="1:2" x14ac:dyDescent="0.25">
      <c r="A1223" s="4" t="s">
        <v>2884</v>
      </c>
      <c r="B1223" s="1">
        <v>29</v>
      </c>
    </row>
    <row r="1224" spans="1:2" x14ac:dyDescent="0.25">
      <c r="A1224" s="4" t="s">
        <v>2164</v>
      </c>
      <c r="B1224" s="1">
        <v>26</v>
      </c>
    </row>
    <row r="1225" spans="1:2" x14ac:dyDescent="0.25">
      <c r="A1225" s="4" t="s">
        <v>2411</v>
      </c>
      <c r="B1225" s="1">
        <v>20</v>
      </c>
    </row>
    <row r="1226" spans="1:2" x14ac:dyDescent="0.25">
      <c r="A1226" s="4" t="s">
        <v>2439</v>
      </c>
      <c r="B1226" s="1">
        <v>19</v>
      </c>
    </row>
    <row r="1227" spans="1:2" x14ac:dyDescent="0.25">
      <c r="A1227" s="4" t="s">
        <v>1955</v>
      </c>
      <c r="B1227" s="1">
        <v>29</v>
      </c>
    </row>
    <row r="1228" spans="1:2" x14ac:dyDescent="0.25">
      <c r="A1228" s="4" t="s">
        <v>2585</v>
      </c>
      <c r="B1228" s="1">
        <v>28</v>
      </c>
    </row>
    <row r="1229" spans="1:2" x14ac:dyDescent="0.25">
      <c r="A1229" s="4" t="s">
        <v>2335</v>
      </c>
      <c r="B1229" s="1">
        <v>36</v>
      </c>
    </row>
    <row r="1230" spans="1:2" x14ac:dyDescent="0.25">
      <c r="A1230" s="4" t="s">
        <v>2742</v>
      </c>
      <c r="B1230" s="1">
        <v>35</v>
      </c>
    </row>
    <row r="1231" spans="1:2" x14ac:dyDescent="0.25">
      <c r="A1231" s="4" t="s">
        <v>2345</v>
      </c>
      <c r="B1231" s="1">
        <v>37</v>
      </c>
    </row>
    <row r="1232" spans="1:2" x14ac:dyDescent="0.25">
      <c r="A1232" s="4" t="s">
        <v>2310</v>
      </c>
      <c r="B1232" s="1">
        <v>79</v>
      </c>
    </row>
    <row r="1233" spans="1:2" x14ac:dyDescent="0.25">
      <c r="A1233" s="4" t="s">
        <v>1627</v>
      </c>
      <c r="B1233" s="1">
        <v>38</v>
      </c>
    </row>
    <row r="1234" spans="1:2" x14ac:dyDescent="0.25">
      <c r="A1234" s="4" t="s">
        <v>2330</v>
      </c>
      <c r="B1234" s="1">
        <v>24</v>
      </c>
    </row>
    <row r="1235" spans="1:2" x14ac:dyDescent="0.25">
      <c r="A1235" s="4" t="s">
        <v>2797</v>
      </c>
      <c r="B1235" s="1">
        <v>33</v>
      </c>
    </row>
    <row r="1236" spans="1:2" x14ac:dyDescent="0.25">
      <c r="A1236" s="4" t="s">
        <v>2273</v>
      </c>
      <c r="B1236" s="1">
        <v>43</v>
      </c>
    </row>
    <row r="1237" spans="1:2" x14ac:dyDescent="0.25">
      <c r="A1237" s="4" t="s">
        <v>2120</v>
      </c>
      <c r="B1237" s="1">
        <v>0</v>
      </c>
    </row>
    <row r="1238" spans="1:2" x14ac:dyDescent="0.25">
      <c r="A1238" s="4" t="s">
        <v>2387</v>
      </c>
      <c r="B1238" s="1">
        <v>50</v>
      </c>
    </row>
    <row r="1239" spans="1:2" x14ac:dyDescent="0.25">
      <c r="A1239" s="4" t="s">
        <v>599</v>
      </c>
      <c r="B1239" s="1">
        <v>46</v>
      </c>
    </row>
    <row r="1240" spans="1:2" x14ac:dyDescent="0.25">
      <c r="A1240" s="4" t="s">
        <v>319</v>
      </c>
      <c r="B1240" s="1">
        <v>54</v>
      </c>
    </row>
    <row r="1241" spans="1:2" x14ac:dyDescent="0.25">
      <c r="A1241" s="4" t="s">
        <v>232</v>
      </c>
      <c r="B1241" s="1">
        <v>42</v>
      </c>
    </row>
    <row r="1242" spans="1:2" x14ac:dyDescent="0.25">
      <c r="A1242" s="4" t="s">
        <v>534</v>
      </c>
      <c r="B1242" s="1">
        <v>35</v>
      </c>
    </row>
    <row r="1243" spans="1:2" x14ac:dyDescent="0.25">
      <c r="A1243" s="4" t="s">
        <v>400</v>
      </c>
      <c r="B1243" s="1">
        <v>48</v>
      </c>
    </row>
    <row r="1244" spans="1:2" x14ac:dyDescent="0.25">
      <c r="A1244" s="4" t="s">
        <v>120</v>
      </c>
      <c r="B1244" s="1">
        <v>46</v>
      </c>
    </row>
    <row r="1245" spans="1:2" x14ac:dyDescent="0.25">
      <c r="A1245" s="4" t="s">
        <v>573</v>
      </c>
      <c r="B1245" s="1">
        <v>53</v>
      </c>
    </row>
    <row r="1246" spans="1:2" x14ac:dyDescent="0.25">
      <c r="A1246" s="4" t="s">
        <v>260</v>
      </c>
      <c r="B1246" s="1">
        <v>47</v>
      </c>
    </row>
    <row r="1247" spans="1:2" x14ac:dyDescent="0.25">
      <c r="A1247" s="4" t="s">
        <v>1692</v>
      </c>
      <c r="B1247" s="1">
        <v>30</v>
      </c>
    </row>
    <row r="1248" spans="1:2" x14ac:dyDescent="0.25">
      <c r="A1248" s="4" t="s">
        <v>623</v>
      </c>
      <c r="B1248" s="1">
        <v>52</v>
      </c>
    </row>
    <row r="1249" spans="1:2" x14ac:dyDescent="0.25">
      <c r="A1249" s="4" t="s">
        <v>497</v>
      </c>
      <c r="B1249" s="1">
        <v>59</v>
      </c>
    </row>
    <row r="1250" spans="1:2" x14ac:dyDescent="0.25">
      <c r="A1250" s="4" t="s">
        <v>194</v>
      </c>
      <c r="B1250" s="1">
        <v>68</v>
      </c>
    </row>
    <row r="1251" spans="1:2" x14ac:dyDescent="0.25">
      <c r="A1251" s="4" t="s">
        <v>228</v>
      </c>
      <c r="B1251" s="1">
        <v>65</v>
      </c>
    </row>
    <row r="1252" spans="1:2" x14ac:dyDescent="0.25">
      <c r="A1252" s="4" t="s">
        <v>97</v>
      </c>
      <c r="B1252" s="1">
        <v>64</v>
      </c>
    </row>
    <row r="1253" spans="1:2" x14ac:dyDescent="0.25">
      <c r="A1253" s="4" t="s">
        <v>352</v>
      </c>
      <c r="B1253" s="1">
        <v>69</v>
      </c>
    </row>
    <row r="1254" spans="1:2" x14ac:dyDescent="0.25">
      <c r="A1254" s="4" t="s">
        <v>224</v>
      </c>
      <c r="B1254" s="1">
        <v>65</v>
      </c>
    </row>
    <row r="1255" spans="1:2" x14ac:dyDescent="0.25">
      <c r="A1255" s="4" t="s">
        <v>461</v>
      </c>
      <c r="B1255" s="1">
        <v>68</v>
      </c>
    </row>
    <row r="1256" spans="1:2" x14ac:dyDescent="0.25">
      <c r="A1256" s="4" t="s">
        <v>9</v>
      </c>
      <c r="B1256" s="1">
        <v>192</v>
      </c>
    </row>
    <row r="1257" spans="1:2" x14ac:dyDescent="0.25">
      <c r="A1257" s="4" t="s">
        <v>546</v>
      </c>
      <c r="B1257" s="1">
        <v>70</v>
      </c>
    </row>
    <row r="1258" spans="1:2" x14ac:dyDescent="0.25">
      <c r="A1258" s="4" t="s">
        <v>342</v>
      </c>
      <c r="B1258" s="1">
        <v>66</v>
      </c>
    </row>
    <row r="1259" spans="1:2" x14ac:dyDescent="0.25">
      <c r="A1259" s="4" t="s">
        <v>571</v>
      </c>
      <c r="B1259" s="1">
        <v>52</v>
      </c>
    </row>
    <row r="1260" spans="1:2" x14ac:dyDescent="0.25">
      <c r="A1260" s="4" t="s">
        <v>214</v>
      </c>
      <c r="B1260" s="1">
        <v>52</v>
      </c>
    </row>
    <row r="1261" spans="1:2" x14ac:dyDescent="0.25">
      <c r="A1261" s="4" t="s">
        <v>1818</v>
      </c>
      <c r="B1261" s="1">
        <v>66</v>
      </c>
    </row>
    <row r="1262" spans="1:2" x14ac:dyDescent="0.25">
      <c r="A1262" s="4" t="s">
        <v>226</v>
      </c>
      <c r="B1262" s="1">
        <v>60</v>
      </c>
    </row>
    <row r="1263" spans="1:2" x14ac:dyDescent="0.25">
      <c r="A1263" s="4" t="s">
        <v>394</v>
      </c>
      <c r="B1263" s="1">
        <v>66</v>
      </c>
    </row>
    <row r="1264" spans="1:2" x14ac:dyDescent="0.25">
      <c r="A1264" s="4" t="s">
        <v>176</v>
      </c>
      <c r="B1264" s="1">
        <v>64</v>
      </c>
    </row>
    <row r="1265" spans="1:2" x14ac:dyDescent="0.25">
      <c r="A1265" s="4" t="s">
        <v>279</v>
      </c>
      <c r="B1265" s="1">
        <v>60</v>
      </c>
    </row>
    <row r="1266" spans="1:2" x14ac:dyDescent="0.25">
      <c r="A1266" s="4" t="s">
        <v>366</v>
      </c>
      <c r="B1266" s="1">
        <v>67</v>
      </c>
    </row>
    <row r="1267" spans="1:2" x14ac:dyDescent="0.25">
      <c r="A1267" s="4" t="s">
        <v>184</v>
      </c>
      <c r="B1267" s="1">
        <v>150</v>
      </c>
    </row>
    <row r="1268" spans="1:2" x14ac:dyDescent="0.25">
      <c r="A1268" s="4" t="s">
        <v>538</v>
      </c>
      <c r="B1268" s="1">
        <v>70</v>
      </c>
    </row>
    <row r="1269" spans="1:2" x14ac:dyDescent="0.25">
      <c r="A1269" s="4" t="s">
        <v>506</v>
      </c>
      <c r="B1269" s="1">
        <v>66</v>
      </c>
    </row>
    <row r="1270" spans="1:2" x14ac:dyDescent="0.25">
      <c r="A1270" s="4" t="s">
        <v>1043</v>
      </c>
      <c r="B1270" s="1">
        <v>66</v>
      </c>
    </row>
    <row r="1271" spans="1:2" x14ac:dyDescent="0.25">
      <c r="A1271" s="4" t="s">
        <v>794</v>
      </c>
      <c r="B1271" s="1">
        <v>66</v>
      </c>
    </row>
    <row r="1272" spans="1:2" x14ac:dyDescent="0.25">
      <c r="A1272" s="4" t="s">
        <v>878</v>
      </c>
      <c r="B1272" s="1">
        <v>76</v>
      </c>
    </row>
    <row r="1273" spans="1:2" x14ac:dyDescent="0.25">
      <c r="A1273" s="4" t="s">
        <v>1809</v>
      </c>
      <c r="B1273" s="1">
        <v>56</v>
      </c>
    </row>
    <row r="1274" spans="1:2" x14ac:dyDescent="0.25">
      <c r="A1274" s="4" t="s">
        <v>103</v>
      </c>
      <c r="B1274" s="1">
        <v>134</v>
      </c>
    </row>
    <row r="1275" spans="1:2" x14ac:dyDescent="0.25">
      <c r="A1275" s="4" t="s">
        <v>1127</v>
      </c>
      <c r="B1275" s="1">
        <v>110</v>
      </c>
    </row>
    <row r="1276" spans="1:2" x14ac:dyDescent="0.25">
      <c r="A1276" s="4" t="s">
        <v>131</v>
      </c>
      <c r="B1276" s="1">
        <v>154</v>
      </c>
    </row>
    <row r="1277" spans="1:2" x14ac:dyDescent="0.25">
      <c r="A1277" s="4" t="s">
        <v>1506</v>
      </c>
      <c r="B1277" s="1">
        <v>85</v>
      </c>
    </row>
    <row r="1278" spans="1:2" x14ac:dyDescent="0.25">
      <c r="A1278" s="4" t="s">
        <v>1587</v>
      </c>
      <c r="B1278" s="1">
        <v>22</v>
      </c>
    </row>
    <row r="1279" spans="1:2" x14ac:dyDescent="0.25">
      <c r="A1279" s="4" t="s">
        <v>1531</v>
      </c>
      <c r="B1279" s="1">
        <v>24</v>
      </c>
    </row>
    <row r="1280" spans="1:2" x14ac:dyDescent="0.25">
      <c r="A1280" s="4" t="s">
        <v>1718</v>
      </c>
      <c r="B1280" s="1">
        <v>57</v>
      </c>
    </row>
    <row r="1281" spans="1:2" x14ac:dyDescent="0.25">
      <c r="A1281" s="4" t="s">
        <v>2221</v>
      </c>
      <c r="B1281" s="1">
        <v>60</v>
      </c>
    </row>
    <row r="1282" spans="1:2" x14ac:dyDescent="0.25">
      <c r="A1282" s="4" t="s">
        <v>2339</v>
      </c>
      <c r="B1282" s="1">
        <v>74</v>
      </c>
    </row>
    <row r="1283" spans="1:2" x14ac:dyDescent="0.25">
      <c r="A1283" s="4" t="s">
        <v>1794</v>
      </c>
      <c r="B1283" s="1">
        <v>78</v>
      </c>
    </row>
    <row r="1284" spans="1:2" x14ac:dyDescent="0.25">
      <c r="A1284" s="4" t="s">
        <v>2641</v>
      </c>
      <c r="B1284" s="1">
        <v>18</v>
      </c>
    </row>
    <row r="1285" spans="1:2" x14ac:dyDescent="0.25">
      <c r="A1285" s="4" t="s">
        <v>2191</v>
      </c>
      <c r="B1285" s="1">
        <v>35</v>
      </c>
    </row>
    <row r="1286" spans="1:2" x14ac:dyDescent="0.25">
      <c r="A1286" s="4" t="s">
        <v>2603</v>
      </c>
      <c r="B1286" s="1">
        <v>40</v>
      </c>
    </row>
    <row r="1287" spans="1:2" x14ac:dyDescent="0.25">
      <c r="A1287" s="4" t="s">
        <v>2383</v>
      </c>
      <c r="B1287" s="1">
        <v>46</v>
      </c>
    </row>
    <row r="1288" spans="1:2" x14ac:dyDescent="0.25">
      <c r="A1288" s="4" t="s">
        <v>2833</v>
      </c>
      <c r="B1288" s="1">
        <v>31</v>
      </c>
    </row>
    <row r="1289" spans="1:2" x14ac:dyDescent="0.25">
      <c r="A1289" s="4" t="s">
        <v>2395</v>
      </c>
      <c r="B1289" s="1">
        <v>41</v>
      </c>
    </row>
    <row r="1290" spans="1:2" x14ac:dyDescent="0.25">
      <c r="A1290" s="4" t="s">
        <v>2468</v>
      </c>
      <c r="B1290" s="1">
        <v>33</v>
      </c>
    </row>
    <row r="1291" spans="1:2" x14ac:dyDescent="0.25">
      <c r="A1291" s="4" t="s">
        <v>2789</v>
      </c>
      <c r="B1291" s="1">
        <v>78</v>
      </c>
    </row>
    <row r="1292" spans="1:2" x14ac:dyDescent="0.25">
      <c r="A1292" s="4" t="s">
        <v>2337</v>
      </c>
      <c r="B1292" s="1">
        <v>49</v>
      </c>
    </row>
    <row r="1293" spans="1:2" x14ac:dyDescent="0.25">
      <c r="A1293" s="4" t="s">
        <v>2092</v>
      </c>
      <c r="B1293" s="1">
        <v>46</v>
      </c>
    </row>
    <row r="1294" spans="1:2" x14ac:dyDescent="0.25">
      <c r="A1294" s="4" t="s">
        <v>2437</v>
      </c>
      <c r="B1294" s="1">
        <v>47</v>
      </c>
    </row>
    <row r="1295" spans="1:2" x14ac:dyDescent="0.25">
      <c r="A1295" s="4" t="s">
        <v>440</v>
      </c>
      <c r="B1295" s="1">
        <v>35</v>
      </c>
    </row>
    <row r="1296" spans="1:2" x14ac:dyDescent="0.25">
      <c r="A1296" s="4" t="s">
        <v>1847</v>
      </c>
      <c r="B1296" s="1">
        <v>48</v>
      </c>
    </row>
    <row r="1297" spans="1:2" x14ac:dyDescent="0.25">
      <c r="A1297" s="4" t="s">
        <v>1294</v>
      </c>
      <c r="B1297" s="1">
        <v>28</v>
      </c>
    </row>
    <row r="1298" spans="1:2" x14ac:dyDescent="0.25">
      <c r="A1298" s="4" t="s">
        <v>1874</v>
      </c>
      <c r="B1298" s="1">
        <v>29</v>
      </c>
    </row>
    <row r="1299" spans="1:2" x14ac:dyDescent="0.25">
      <c r="A1299" s="4" t="s">
        <v>1905</v>
      </c>
      <c r="B1299" s="1">
        <v>55</v>
      </c>
    </row>
    <row r="1300" spans="1:2" x14ac:dyDescent="0.25">
      <c r="A1300" s="4" t="s">
        <v>1946</v>
      </c>
      <c r="B1300" s="1">
        <v>60</v>
      </c>
    </row>
    <row r="1301" spans="1:2" x14ac:dyDescent="0.25">
      <c r="A1301" s="4" t="s">
        <v>491</v>
      </c>
      <c r="B1301" s="1">
        <v>77</v>
      </c>
    </row>
    <row r="1302" spans="1:2" x14ac:dyDescent="0.25">
      <c r="A1302" s="4" t="s">
        <v>410</v>
      </c>
      <c r="B1302" s="1">
        <v>75</v>
      </c>
    </row>
    <row r="1303" spans="1:2" x14ac:dyDescent="0.25">
      <c r="A1303" s="4" t="s">
        <v>336</v>
      </c>
      <c r="B1303" s="1">
        <v>58</v>
      </c>
    </row>
    <row r="1304" spans="1:2" x14ac:dyDescent="0.25">
      <c r="A1304" s="4" t="s">
        <v>1376</v>
      </c>
      <c r="B1304" s="1">
        <v>36</v>
      </c>
    </row>
    <row r="1305" spans="1:2" x14ac:dyDescent="0.25">
      <c r="A1305" s="4" t="s">
        <v>1432</v>
      </c>
      <c r="B1305" s="1">
        <v>43</v>
      </c>
    </row>
    <row r="1306" spans="1:2" x14ac:dyDescent="0.25">
      <c r="A1306" s="4" t="s">
        <v>1629</v>
      </c>
      <c r="B1306" s="1">
        <v>43</v>
      </c>
    </row>
    <row r="1307" spans="1:2" x14ac:dyDescent="0.25">
      <c r="A1307" s="4" t="s">
        <v>1763</v>
      </c>
      <c r="B1307" s="1">
        <v>34</v>
      </c>
    </row>
    <row r="1308" spans="1:2" x14ac:dyDescent="0.25">
      <c r="A1308" s="4" t="s">
        <v>1427</v>
      </c>
      <c r="B1308" s="1">
        <v>64</v>
      </c>
    </row>
    <row r="1309" spans="1:2" x14ac:dyDescent="0.25">
      <c r="A1309" s="4" t="s">
        <v>1304</v>
      </c>
      <c r="B1309" s="1">
        <v>54</v>
      </c>
    </row>
    <row r="1310" spans="1:2" x14ac:dyDescent="0.25">
      <c r="A1310" s="4" t="s">
        <v>1176</v>
      </c>
      <c r="B1310" s="1">
        <v>63</v>
      </c>
    </row>
    <row r="1311" spans="1:2" x14ac:dyDescent="0.25">
      <c r="A1311" s="4" t="s">
        <v>1621</v>
      </c>
      <c r="B1311" s="1">
        <v>60</v>
      </c>
    </row>
    <row r="1312" spans="1:2" x14ac:dyDescent="0.25">
      <c r="A1312" s="4" t="s">
        <v>1300</v>
      </c>
      <c r="B1312" s="1">
        <v>54</v>
      </c>
    </row>
    <row r="1313" spans="1:2" x14ac:dyDescent="0.25">
      <c r="A1313" s="4" t="s">
        <v>1224</v>
      </c>
      <c r="B1313" s="1">
        <v>30</v>
      </c>
    </row>
    <row r="1314" spans="1:2" x14ac:dyDescent="0.25">
      <c r="A1314" s="4" t="s">
        <v>1374</v>
      </c>
      <c r="B1314" s="1">
        <v>45</v>
      </c>
    </row>
    <row r="1315" spans="1:2" x14ac:dyDescent="0.25">
      <c r="A1315" s="4" t="s">
        <v>1222</v>
      </c>
      <c r="B1315" s="1">
        <v>33</v>
      </c>
    </row>
    <row r="1316" spans="1:2" x14ac:dyDescent="0.25">
      <c r="A1316" s="4" t="s">
        <v>1576</v>
      </c>
      <c r="B1316" s="1">
        <v>67</v>
      </c>
    </row>
    <row r="1317" spans="1:2" x14ac:dyDescent="0.25">
      <c r="A1317" s="4" t="s">
        <v>1582</v>
      </c>
      <c r="B1317" s="1">
        <v>38</v>
      </c>
    </row>
    <row r="1318" spans="1:2" x14ac:dyDescent="0.25">
      <c r="A1318" s="4" t="s">
        <v>1502</v>
      </c>
      <c r="B1318" s="1">
        <v>66</v>
      </c>
    </row>
    <row r="1319" spans="1:2" x14ac:dyDescent="0.25">
      <c r="A1319" s="4" t="s">
        <v>1754</v>
      </c>
      <c r="B1319" s="1">
        <v>60</v>
      </c>
    </row>
    <row r="1320" spans="1:2" x14ac:dyDescent="0.25">
      <c r="A1320" s="4" t="s">
        <v>1298</v>
      </c>
      <c r="B1320" s="1">
        <v>18</v>
      </c>
    </row>
    <row r="1321" spans="1:2" x14ac:dyDescent="0.25">
      <c r="A1321" s="4" t="s">
        <v>1652</v>
      </c>
      <c r="B1321" s="1">
        <v>40</v>
      </c>
    </row>
    <row r="1322" spans="1:2" x14ac:dyDescent="0.25">
      <c r="A1322" s="4" t="s">
        <v>1716</v>
      </c>
      <c r="B1322" s="1">
        <v>76</v>
      </c>
    </row>
    <row r="1323" spans="1:2" x14ac:dyDescent="0.25">
      <c r="A1323" s="4" t="s">
        <v>1318</v>
      </c>
      <c r="B1323" s="1">
        <v>57</v>
      </c>
    </row>
    <row r="1324" spans="1:2" x14ac:dyDescent="0.25">
      <c r="A1324" s="4" t="s">
        <v>1472</v>
      </c>
      <c r="B1324" s="1">
        <v>19</v>
      </c>
    </row>
    <row r="1325" spans="1:2" x14ac:dyDescent="0.25">
      <c r="A1325" s="4" t="s">
        <v>1262</v>
      </c>
      <c r="B1325" s="1">
        <v>27</v>
      </c>
    </row>
    <row r="1326" spans="1:2" x14ac:dyDescent="0.25">
      <c r="A1326" s="4" t="s">
        <v>206</v>
      </c>
      <c r="B1326" s="1">
        <v>17</v>
      </c>
    </row>
    <row r="1327" spans="1:2" x14ac:dyDescent="0.25">
      <c r="A1327" s="4" t="s">
        <v>1729</v>
      </c>
      <c r="B1327" s="1">
        <v>25</v>
      </c>
    </row>
    <row r="1328" spans="1:2" x14ac:dyDescent="0.25">
      <c r="A1328" s="4" t="s">
        <v>1804</v>
      </c>
      <c r="B1328" s="1">
        <v>50</v>
      </c>
    </row>
    <row r="1329" spans="1:2" x14ac:dyDescent="0.25">
      <c r="A1329" s="4" t="s">
        <v>1700</v>
      </c>
      <c r="B1329" s="1">
        <v>40</v>
      </c>
    </row>
    <row r="1330" spans="1:2" x14ac:dyDescent="0.25">
      <c r="A1330" s="4" t="s">
        <v>2730</v>
      </c>
      <c r="B1330" s="1">
        <v>53</v>
      </c>
    </row>
    <row r="1331" spans="1:2" x14ac:dyDescent="0.25">
      <c r="A1331" s="4" t="s">
        <v>1540</v>
      </c>
      <c r="B1331" s="1">
        <v>50</v>
      </c>
    </row>
    <row r="1332" spans="1:2" x14ac:dyDescent="0.25">
      <c r="A1332" s="4" t="s">
        <v>1784</v>
      </c>
      <c r="B1332" s="1">
        <v>60</v>
      </c>
    </row>
    <row r="1333" spans="1:2" x14ac:dyDescent="0.25">
      <c r="A1333" s="4" t="s">
        <v>1296</v>
      </c>
      <c r="B1333" s="1">
        <v>80</v>
      </c>
    </row>
    <row r="1334" spans="1:2" x14ac:dyDescent="0.25">
      <c r="A1334" s="4" t="s">
        <v>639</v>
      </c>
      <c r="B1334" s="1">
        <v>15</v>
      </c>
    </row>
    <row r="1335" spans="1:2" x14ac:dyDescent="0.25">
      <c r="A1335" s="4" t="s">
        <v>298</v>
      </c>
      <c r="B1335" s="1">
        <v>64</v>
      </c>
    </row>
    <row r="1336" spans="1:2" x14ac:dyDescent="0.25">
      <c r="A1336" s="4" t="s">
        <v>77</v>
      </c>
      <c r="B1336" s="1">
        <v>130</v>
      </c>
    </row>
    <row r="1337" spans="1:2" x14ac:dyDescent="0.25">
      <c r="A1337" s="4" t="s">
        <v>374</v>
      </c>
      <c r="B1337" s="1">
        <v>64</v>
      </c>
    </row>
    <row r="1338" spans="1:2" x14ac:dyDescent="0.25">
      <c r="A1338" s="4" t="s">
        <v>321</v>
      </c>
      <c r="B1338" s="1">
        <v>69</v>
      </c>
    </row>
    <row r="1339" spans="1:2" x14ac:dyDescent="0.25">
      <c r="A1339" s="4" t="s">
        <v>2605</v>
      </c>
      <c r="B1339" s="1">
        <v>58</v>
      </c>
    </row>
    <row r="1340" spans="1:2" x14ac:dyDescent="0.25">
      <c r="A1340" s="4" t="s">
        <v>2409</v>
      </c>
      <c r="B1340" s="1">
        <v>62</v>
      </c>
    </row>
    <row r="1341" spans="1:2" x14ac:dyDescent="0.25">
      <c r="A1341" s="4" t="s">
        <v>2911</v>
      </c>
      <c r="B1341" s="1">
        <v>69868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864F6-D925-48AA-9A08-C92CF3AC64D1}">
  <dimension ref="A3:B30"/>
  <sheetViews>
    <sheetView workbookViewId="0">
      <selection activeCell="C20" sqref="C20"/>
    </sheetView>
  </sheetViews>
  <sheetFormatPr defaultRowHeight="15.75" x14ac:dyDescent="0.25"/>
  <cols>
    <col min="1" max="1" width="12" bestFit="1" customWidth="1"/>
    <col min="2" max="2" width="20" bestFit="1" customWidth="1"/>
  </cols>
  <sheetData>
    <row r="3" spans="1:2" x14ac:dyDescent="0.25">
      <c r="A3" s="3" t="s">
        <v>2910</v>
      </c>
      <c r="B3" t="s">
        <v>2914</v>
      </c>
    </row>
    <row r="4" spans="1:2" x14ac:dyDescent="0.25">
      <c r="A4" s="4">
        <v>2</v>
      </c>
      <c r="B4">
        <v>1</v>
      </c>
    </row>
    <row r="5" spans="1:2" x14ac:dyDescent="0.25">
      <c r="A5" s="4">
        <v>2.2999999999999998</v>
      </c>
      <c r="B5">
        <v>1</v>
      </c>
    </row>
    <row r="6" spans="1:2" x14ac:dyDescent="0.25">
      <c r="A6" s="4">
        <v>2.6</v>
      </c>
      <c r="B6">
        <v>1</v>
      </c>
    </row>
    <row r="7" spans="1:2" x14ac:dyDescent="0.25">
      <c r="A7" s="4">
        <v>2.8</v>
      </c>
      <c r="B7">
        <v>2</v>
      </c>
    </row>
    <row r="8" spans="1:2" x14ac:dyDescent="0.25">
      <c r="A8" s="4">
        <v>2.9</v>
      </c>
      <c r="B8">
        <v>1</v>
      </c>
    </row>
    <row r="9" spans="1:2" x14ac:dyDescent="0.25">
      <c r="A9" s="4">
        <v>3</v>
      </c>
      <c r="B9">
        <v>4</v>
      </c>
    </row>
    <row r="10" spans="1:2" x14ac:dyDescent="0.25">
      <c r="A10" s="4">
        <v>3.1</v>
      </c>
      <c r="B10">
        <v>4</v>
      </c>
    </row>
    <row r="11" spans="1:2" x14ac:dyDescent="0.25">
      <c r="A11" s="4">
        <v>3.2</v>
      </c>
      <c r="B11">
        <v>2</v>
      </c>
    </row>
    <row r="12" spans="1:2" x14ac:dyDescent="0.25">
      <c r="A12" s="4">
        <v>3.3</v>
      </c>
      <c r="B12">
        <v>16</v>
      </c>
    </row>
    <row r="13" spans="1:2" x14ac:dyDescent="0.25">
      <c r="A13" s="4">
        <v>3.4</v>
      </c>
      <c r="B13">
        <v>10</v>
      </c>
    </row>
    <row r="14" spans="1:2" x14ac:dyDescent="0.25">
      <c r="A14" s="4">
        <v>3.5</v>
      </c>
      <c r="B14">
        <v>26</v>
      </c>
    </row>
    <row r="15" spans="1:2" x14ac:dyDescent="0.25">
      <c r="A15" s="4">
        <v>3.6</v>
      </c>
      <c r="B15">
        <v>35</v>
      </c>
    </row>
    <row r="16" spans="1:2" x14ac:dyDescent="0.25">
      <c r="A16" s="4">
        <v>3.7</v>
      </c>
      <c r="B16">
        <v>42</v>
      </c>
    </row>
    <row r="17" spans="1:2" x14ac:dyDescent="0.25">
      <c r="A17" s="4">
        <v>3.8</v>
      </c>
      <c r="B17">
        <v>86</v>
      </c>
    </row>
    <row r="18" spans="1:2" x14ac:dyDescent="0.25">
      <c r="A18" s="4">
        <v>3.9</v>
      </c>
      <c r="B18">
        <v>123</v>
      </c>
    </row>
    <row r="19" spans="1:2" x14ac:dyDescent="0.25">
      <c r="A19" s="4">
        <v>4</v>
      </c>
      <c r="B19">
        <v>181</v>
      </c>
    </row>
    <row r="20" spans="1:2" x14ac:dyDescent="0.25">
      <c r="A20" s="4">
        <v>4.0999999999999996</v>
      </c>
      <c r="B20">
        <v>244</v>
      </c>
    </row>
    <row r="21" spans="1:2" x14ac:dyDescent="0.25">
      <c r="A21" s="4">
        <v>4.2</v>
      </c>
      <c r="B21">
        <v>228</v>
      </c>
    </row>
    <row r="22" spans="1:2" x14ac:dyDescent="0.25">
      <c r="A22" s="4">
        <v>4.3</v>
      </c>
      <c r="B22">
        <v>230</v>
      </c>
    </row>
    <row r="23" spans="1:2" x14ac:dyDescent="0.25">
      <c r="A23" s="4">
        <v>4.4000000000000004</v>
      </c>
      <c r="B23">
        <v>123</v>
      </c>
    </row>
    <row r="24" spans="1:2" x14ac:dyDescent="0.25">
      <c r="A24" s="4">
        <v>4.5</v>
      </c>
      <c r="B24">
        <v>75</v>
      </c>
    </row>
    <row r="25" spans="1:2" x14ac:dyDescent="0.25">
      <c r="A25" s="4">
        <v>4.5999999999999996</v>
      </c>
      <c r="B25">
        <v>17</v>
      </c>
    </row>
    <row r="26" spans="1:2" x14ac:dyDescent="0.25">
      <c r="A26" s="4">
        <v>4.7</v>
      </c>
      <c r="B26">
        <v>6</v>
      </c>
    </row>
    <row r="27" spans="1:2" x14ac:dyDescent="0.25">
      <c r="A27" s="4">
        <v>4.8</v>
      </c>
      <c r="B27">
        <v>3</v>
      </c>
    </row>
    <row r="28" spans="1:2" x14ac:dyDescent="0.25">
      <c r="A28" s="4">
        <v>5</v>
      </c>
      <c r="B28">
        <v>3</v>
      </c>
    </row>
    <row r="29" spans="1:2" x14ac:dyDescent="0.25">
      <c r="A29" s="4" t="s">
        <v>2521</v>
      </c>
      <c r="B29">
        <v>1</v>
      </c>
    </row>
    <row r="30" spans="1:2" x14ac:dyDescent="0.25">
      <c r="A30" s="4" t="s">
        <v>2911</v>
      </c>
      <c r="B30">
        <v>1465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5C59E-4B1E-48B7-864F-EA9F527153BC}">
  <dimension ref="A1:M1466"/>
  <sheetViews>
    <sheetView topLeftCell="D1" workbookViewId="0">
      <selection activeCell="M1" sqref="M1"/>
    </sheetView>
  </sheetViews>
  <sheetFormatPr defaultColWidth="11.625" defaultRowHeight="15.75" x14ac:dyDescent="0.25"/>
  <cols>
    <col min="1" max="1" width="11.75" customWidth="1"/>
    <col min="2" max="2" width="14.875" customWidth="1"/>
    <col min="4" max="4" width="17" customWidth="1"/>
    <col min="5" max="5" width="12.75" customWidth="1"/>
    <col min="6" max="6" width="20.125" customWidth="1"/>
    <col min="7" max="7" width="11.625" style="10"/>
    <col min="8" max="9" width="14.5" style="2" customWidth="1"/>
    <col min="10" max="10" width="15.25" customWidth="1"/>
    <col min="12" max="12" width="11.875" customWidth="1"/>
    <col min="14" max="14" width="12.5" customWidth="1"/>
    <col min="15" max="15" width="15.625" customWidth="1"/>
    <col min="17" max="17" width="13.25" customWidth="1"/>
  </cols>
  <sheetData>
    <row r="1" spans="1:13" x14ac:dyDescent="0.25">
      <c r="A1" t="s">
        <v>2909</v>
      </c>
      <c r="B1" t="s">
        <v>0</v>
      </c>
      <c r="C1" t="s">
        <v>1</v>
      </c>
      <c r="D1" t="s">
        <v>2</v>
      </c>
      <c r="E1" t="s">
        <v>3</v>
      </c>
      <c r="F1" t="s">
        <v>4</v>
      </c>
      <c r="G1" s="10" t="s">
        <v>5</v>
      </c>
      <c r="H1" t="s">
        <v>6</v>
      </c>
      <c r="I1" t="s">
        <v>7</v>
      </c>
      <c r="J1" t="s">
        <v>2925</v>
      </c>
      <c r="K1" s="2" t="s">
        <v>2926</v>
      </c>
      <c r="L1" s="2" t="s">
        <v>2927</v>
      </c>
      <c r="M1" t="s">
        <v>2932</v>
      </c>
    </row>
    <row r="2" spans="1:13" hidden="1" x14ac:dyDescent="0.25">
      <c r="A2">
        <v>1</v>
      </c>
      <c r="B2" t="s">
        <v>8</v>
      </c>
      <c r="C2" t="s">
        <v>9</v>
      </c>
      <c r="D2" t="s">
        <v>10</v>
      </c>
      <c r="E2" s="7">
        <v>399</v>
      </c>
      <c r="F2" s="7">
        <v>1099</v>
      </c>
      <c r="G2" s="9">
        <v>64</v>
      </c>
      <c r="H2" s="7">
        <v>4.2</v>
      </c>
      <c r="I2" s="7">
        <v>24269</v>
      </c>
      <c r="J2" s="7">
        <f xml:space="preserve"> Table14[[#This Row],[actual_price]] * Table14[[#This Row],[rating_count]]</f>
        <v>26671631</v>
      </c>
      <c r="K2" s="8" t="str">
        <f>IF(Table14[[#This Row],[actual_price]]&lt;200,"&lt;₹200",IF(Table14[[#This Row],[actual_price]]&lt;=500,"₹200–₹500","&gt;₹500"))</f>
        <v>&gt;₹500</v>
      </c>
      <c r="L2" s="8">
        <f xml:space="preserve"> Table14[[#This Row],[rating]] + (Table14[[#This Row],[rating_count]] / 1000)</f>
        <v>28.468999999999998</v>
      </c>
      <c r="M2" s="7" t="str">
        <f>IF(Table14[[#This Row],[rating_count]]&lt;1000,"Yes","No")</f>
        <v>No</v>
      </c>
    </row>
    <row r="3" spans="1:13" hidden="1" x14ac:dyDescent="0.25">
      <c r="A3">
        <v>2</v>
      </c>
      <c r="B3" t="s">
        <v>11</v>
      </c>
      <c r="C3" t="s">
        <v>12</v>
      </c>
      <c r="D3" t="s">
        <v>10</v>
      </c>
      <c r="E3" s="7">
        <v>199</v>
      </c>
      <c r="F3" s="7">
        <v>349</v>
      </c>
      <c r="G3" s="9">
        <v>43</v>
      </c>
      <c r="H3" s="7">
        <v>4</v>
      </c>
      <c r="I3" s="7">
        <v>43994</v>
      </c>
      <c r="J3" s="7">
        <f xml:space="preserve"> Table14[[#This Row],[actual_price]] * Table14[[#This Row],[rating_count]]</f>
        <v>15353906</v>
      </c>
      <c r="K3" s="8" t="str">
        <f>IF(Table14[[#This Row],[actual_price]]&lt;200,"&lt;₹200",IF(Table14[[#This Row],[actual_price]]&lt;=500,"₹200–₹500","&gt;₹500"))</f>
        <v>₹200–₹500</v>
      </c>
      <c r="L3" s="8">
        <f xml:space="preserve"> Table14[[#This Row],[rating]] + (Table14[[#This Row],[rating_count]] / 1000)</f>
        <v>47.994</v>
      </c>
      <c r="M3" s="7" t="str">
        <f>IF(Table14[[#This Row],[rating_count]]&lt;1000,"Yes","No")</f>
        <v>No</v>
      </c>
    </row>
    <row r="4" spans="1:13" hidden="1" x14ac:dyDescent="0.25">
      <c r="A4">
        <v>3</v>
      </c>
      <c r="B4" t="s">
        <v>13</v>
      </c>
      <c r="C4" t="s">
        <v>14</v>
      </c>
      <c r="D4" t="s">
        <v>10</v>
      </c>
      <c r="E4" s="7">
        <v>199</v>
      </c>
      <c r="F4" s="7">
        <v>1899</v>
      </c>
      <c r="G4" s="9">
        <v>90</v>
      </c>
      <c r="H4" s="7">
        <v>3.9</v>
      </c>
      <c r="I4" s="7">
        <v>7928</v>
      </c>
      <c r="J4" s="7">
        <f xml:space="preserve"> Table14[[#This Row],[actual_price]] * Table14[[#This Row],[rating_count]]</f>
        <v>15055272</v>
      </c>
      <c r="K4" s="8" t="str">
        <f>IF(Table14[[#This Row],[actual_price]]&lt;200,"&lt;₹200",IF(Table14[[#This Row],[actual_price]]&lt;=500,"₹200–₹500","&gt;₹500"))</f>
        <v>&gt;₹500</v>
      </c>
      <c r="L4" s="8">
        <f xml:space="preserve"> Table14[[#This Row],[rating]] + (Table14[[#This Row],[rating_count]] / 1000)</f>
        <v>11.827999999999999</v>
      </c>
      <c r="M4" s="7" t="str">
        <f>IF(Table14[[#This Row],[rating_count]]&lt;1000,"Yes","No")</f>
        <v>No</v>
      </c>
    </row>
    <row r="5" spans="1:13" hidden="1" x14ac:dyDescent="0.25">
      <c r="A5">
        <v>4</v>
      </c>
      <c r="B5" t="s">
        <v>15</v>
      </c>
      <c r="C5" t="s">
        <v>16</v>
      </c>
      <c r="D5" t="s">
        <v>10</v>
      </c>
      <c r="E5" s="7">
        <v>329</v>
      </c>
      <c r="F5" s="7">
        <v>699</v>
      </c>
      <c r="G5" s="9">
        <v>53</v>
      </c>
      <c r="H5" s="7">
        <v>4.2</v>
      </c>
      <c r="I5" s="7">
        <v>94363</v>
      </c>
      <c r="J5" s="7">
        <f xml:space="preserve"> Table14[[#This Row],[actual_price]] * Table14[[#This Row],[rating_count]]</f>
        <v>65959737</v>
      </c>
      <c r="K5" s="8" t="str">
        <f>IF(Table14[[#This Row],[actual_price]]&lt;200,"&lt;₹200",IF(Table14[[#This Row],[actual_price]]&lt;=500,"₹200–₹500","&gt;₹500"))</f>
        <v>&gt;₹500</v>
      </c>
      <c r="L5" s="8">
        <f xml:space="preserve"> Table14[[#This Row],[rating]] + (Table14[[#This Row],[rating_count]] / 1000)</f>
        <v>98.563000000000002</v>
      </c>
      <c r="M5" s="7" t="str">
        <f>IF(Table14[[#This Row],[rating_count]]&lt;1000,"Yes","No")</f>
        <v>No</v>
      </c>
    </row>
    <row r="6" spans="1:13" hidden="1" x14ac:dyDescent="0.25">
      <c r="A6">
        <v>5</v>
      </c>
      <c r="B6" t="s">
        <v>17</v>
      </c>
      <c r="C6" t="s">
        <v>18</v>
      </c>
      <c r="D6" t="s">
        <v>10</v>
      </c>
      <c r="E6" s="7">
        <v>154</v>
      </c>
      <c r="F6" s="7">
        <v>399</v>
      </c>
      <c r="G6" s="9">
        <v>61</v>
      </c>
      <c r="H6" s="7">
        <v>4.2</v>
      </c>
      <c r="I6" s="7">
        <v>16905</v>
      </c>
      <c r="J6" s="7">
        <f xml:space="preserve"> Table14[[#This Row],[actual_price]] * Table14[[#This Row],[rating_count]]</f>
        <v>6745095</v>
      </c>
      <c r="K6" s="8" t="str">
        <f>IF(Table14[[#This Row],[actual_price]]&lt;200,"&lt;₹200",IF(Table14[[#This Row],[actual_price]]&lt;=500,"₹200–₹500","&gt;₹500"))</f>
        <v>₹200–₹500</v>
      </c>
      <c r="L6" s="8">
        <f xml:space="preserve"> Table14[[#This Row],[rating]] + (Table14[[#This Row],[rating_count]] / 1000)</f>
        <v>21.105</v>
      </c>
      <c r="M6" s="7" t="str">
        <f>IF(Table14[[#This Row],[rating_count]]&lt;1000,"Yes","No")</f>
        <v>No</v>
      </c>
    </row>
    <row r="7" spans="1:13" hidden="1" x14ac:dyDescent="0.25">
      <c r="A7">
        <v>6</v>
      </c>
      <c r="B7" t="s">
        <v>19</v>
      </c>
      <c r="C7" t="s">
        <v>20</v>
      </c>
      <c r="D7" t="s">
        <v>10</v>
      </c>
      <c r="E7" s="7">
        <v>149</v>
      </c>
      <c r="F7" s="7">
        <v>1000</v>
      </c>
      <c r="G7" s="9">
        <v>85</v>
      </c>
      <c r="H7" s="7">
        <v>3.9</v>
      </c>
      <c r="I7" s="7">
        <v>24871</v>
      </c>
      <c r="J7" s="7">
        <f xml:space="preserve"> Table14[[#This Row],[actual_price]] * Table14[[#This Row],[rating_count]]</f>
        <v>24871000</v>
      </c>
      <c r="K7" s="8" t="str">
        <f>IF(Table14[[#This Row],[actual_price]]&lt;200,"&lt;₹200",IF(Table14[[#This Row],[actual_price]]&lt;=500,"₹200–₹500","&gt;₹500"))</f>
        <v>&gt;₹500</v>
      </c>
      <c r="L7" s="8">
        <f xml:space="preserve"> Table14[[#This Row],[rating]] + (Table14[[#This Row],[rating_count]] / 1000)</f>
        <v>28.770999999999997</v>
      </c>
      <c r="M7" s="7" t="str">
        <f>IF(Table14[[#This Row],[rating_count]]&lt;1000,"Yes","No")</f>
        <v>No</v>
      </c>
    </row>
    <row r="8" spans="1:13" hidden="1" x14ac:dyDescent="0.25">
      <c r="A8">
        <v>7</v>
      </c>
      <c r="B8" t="s">
        <v>21</v>
      </c>
      <c r="C8" t="s">
        <v>22</v>
      </c>
      <c r="D8" t="s">
        <v>10</v>
      </c>
      <c r="E8" s="7">
        <v>176.63</v>
      </c>
      <c r="F8" s="7">
        <v>499</v>
      </c>
      <c r="G8" s="9">
        <v>65</v>
      </c>
      <c r="H8" s="7">
        <v>4.0999999999999996</v>
      </c>
      <c r="I8" s="7">
        <v>15188</v>
      </c>
      <c r="J8" s="7">
        <f xml:space="preserve"> Table14[[#This Row],[actual_price]] * Table14[[#This Row],[rating_count]]</f>
        <v>7578812</v>
      </c>
      <c r="K8" s="8" t="str">
        <f>IF(Table14[[#This Row],[actual_price]]&lt;200,"&lt;₹200",IF(Table14[[#This Row],[actual_price]]&lt;=500,"₹200–₹500","&gt;₹500"))</f>
        <v>₹200–₹500</v>
      </c>
      <c r="L8" s="8">
        <f xml:space="preserve"> Table14[[#This Row],[rating]] + (Table14[[#This Row],[rating_count]] / 1000)</f>
        <v>19.288</v>
      </c>
      <c r="M8" s="7" t="str">
        <f>IF(Table14[[#This Row],[rating_count]]&lt;1000,"Yes","No")</f>
        <v>No</v>
      </c>
    </row>
    <row r="9" spans="1:13" hidden="1" x14ac:dyDescent="0.25">
      <c r="A9">
        <v>8</v>
      </c>
      <c r="B9" t="s">
        <v>23</v>
      </c>
      <c r="C9" t="s">
        <v>24</v>
      </c>
      <c r="D9" t="s">
        <v>10</v>
      </c>
      <c r="E9" s="7">
        <v>229</v>
      </c>
      <c r="F9" s="7">
        <v>299</v>
      </c>
      <c r="G9" s="9">
        <v>23</v>
      </c>
      <c r="H9" s="7">
        <v>4.3</v>
      </c>
      <c r="I9" s="7">
        <v>30411</v>
      </c>
      <c r="J9" s="7">
        <f xml:space="preserve"> Table14[[#This Row],[actual_price]] * Table14[[#This Row],[rating_count]]</f>
        <v>9092889</v>
      </c>
      <c r="K9" s="8" t="str">
        <f>IF(Table14[[#This Row],[actual_price]]&lt;200,"&lt;₹200",IF(Table14[[#This Row],[actual_price]]&lt;=500,"₹200–₹500","&gt;₹500"))</f>
        <v>₹200–₹500</v>
      </c>
      <c r="L9" s="8">
        <f xml:space="preserve"> Table14[[#This Row],[rating]] + (Table14[[#This Row],[rating_count]] / 1000)</f>
        <v>34.710999999999999</v>
      </c>
      <c r="M9" s="7" t="str">
        <f>IF(Table14[[#This Row],[rating_count]]&lt;1000,"Yes","No")</f>
        <v>No</v>
      </c>
    </row>
    <row r="10" spans="1:13" hidden="1" x14ac:dyDescent="0.25">
      <c r="A10">
        <v>9</v>
      </c>
      <c r="B10" t="s">
        <v>25</v>
      </c>
      <c r="C10" t="s">
        <v>26</v>
      </c>
      <c r="D10" t="s">
        <v>27</v>
      </c>
      <c r="E10" s="7">
        <v>499</v>
      </c>
      <c r="F10" s="7">
        <v>999</v>
      </c>
      <c r="G10" s="9">
        <v>50</v>
      </c>
      <c r="H10" s="7">
        <v>4.2</v>
      </c>
      <c r="I10" s="7">
        <v>179691</v>
      </c>
      <c r="J10" s="7">
        <f xml:space="preserve"> Table14[[#This Row],[actual_price]] * Table14[[#This Row],[rating_count]]</f>
        <v>179511309</v>
      </c>
      <c r="K10" s="8" t="str">
        <f>IF(Table14[[#This Row],[actual_price]]&lt;200,"&lt;₹200",IF(Table14[[#This Row],[actual_price]]&lt;=500,"₹200–₹500","&gt;₹500"))</f>
        <v>&gt;₹500</v>
      </c>
      <c r="L10" s="8">
        <f xml:space="preserve"> Table14[[#This Row],[rating]] + (Table14[[#This Row],[rating_count]] / 1000)</f>
        <v>183.89099999999999</v>
      </c>
      <c r="M10" s="7" t="str">
        <f>IF(Table14[[#This Row],[rating_count]]&lt;1000,"Yes","No")</f>
        <v>No</v>
      </c>
    </row>
    <row r="11" spans="1:13" hidden="1" x14ac:dyDescent="0.25">
      <c r="A11">
        <v>10</v>
      </c>
      <c r="B11" t="s">
        <v>28</v>
      </c>
      <c r="C11" t="s">
        <v>29</v>
      </c>
      <c r="D11" t="s">
        <v>10</v>
      </c>
      <c r="E11" s="7">
        <v>199</v>
      </c>
      <c r="F11" s="7">
        <v>299</v>
      </c>
      <c r="G11" s="9">
        <v>33</v>
      </c>
      <c r="H11" s="7">
        <v>4</v>
      </c>
      <c r="I11" s="7">
        <v>43994</v>
      </c>
      <c r="J11" s="7">
        <f xml:space="preserve"> Table14[[#This Row],[actual_price]] * Table14[[#This Row],[rating_count]]</f>
        <v>13154206</v>
      </c>
      <c r="K11" s="8" t="str">
        <f>IF(Table14[[#This Row],[actual_price]]&lt;200,"&lt;₹200",IF(Table14[[#This Row],[actual_price]]&lt;=500,"₹200–₹500","&gt;₹500"))</f>
        <v>₹200–₹500</v>
      </c>
      <c r="L11" s="8">
        <f xml:space="preserve"> Table14[[#This Row],[rating]] + (Table14[[#This Row],[rating_count]] / 1000)</f>
        <v>47.994</v>
      </c>
      <c r="M11" s="7" t="str">
        <f>IF(Table14[[#This Row],[rating_count]]&lt;1000,"Yes","No")</f>
        <v>No</v>
      </c>
    </row>
    <row r="12" spans="1:13" hidden="1" x14ac:dyDescent="0.25">
      <c r="A12">
        <v>11</v>
      </c>
      <c r="B12" t="s">
        <v>30</v>
      </c>
      <c r="C12" t="s">
        <v>31</v>
      </c>
      <c r="D12" t="s">
        <v>10</v>
      </c>
      <c r="E12" s="7">
        <v>154</v>
      </c>
      <c r="F12" s="7">
        <v>339</v>
      </c>
      <c r="G12" s="9">
        <v>55</v>
      </c>
      <c r="H12" s="7">
        <v>4.3</v>
      </c>
      <c r="I12" s="7">
        <v>13391</v>
      </c>
      <c r="J12" s="7">
        <f xml:space="preserve"> Table14[[#This Row],[actual_price]] * Table14[[#This Row],[rating_count]]</f>
        <v>4539549</v>
      </c>
      <c r="K12" s="8" t="str">
        <f>IF(Table14[[#This Row],[actual_price]]&lt;200,"&lt;₹200",IF(Table14[[#This Row],[actual_price]]&lt;=500,"₹200–₹500","&gt;₹500"))</f>
        <v>₹200–₹500</v>
      </c>
      <c r="L12" s="8">
        <f xml:space="preserve"> Table14[[#This Row],[rating]] + (Table14[[#This Row],[rating_count]] / 1000)</f>
        <v>17.690999999999999</v>
      </c>
      <c r="M12" s="7" t="str">
        <f>IF(Table14[[#This Row],[rating_count]]&lt;1000,"Yes","No")</f>
        <v>No</v>
      </c>
    </row>
    <row r="13" spans="1:13" hidden="1" x14ac:dyDescent="0.25">
      <c r="A13">
        <v>12</v>
      </c>
      <c r="B13" t="s">
        <v>32</v>
      </c>
      <c r="C13" t="s">
        <v>33</v>
      </c>
      <c r="D13" t="s">
        <v>10</v>
      </c>
      <c r="E13" s="7">
        <v>299</v>
      </c>
      <c r="F13" s="7">
        <v>799</v>
      </c>
      <c r="G13" s="9">
        <v>63</v>
      </c>
      <c r="H13" s="7">
        <v>4.2</v>
      </c>
      <c r="I13" s="7">
        <v>94363</v>
      </c>
      <c r="J13" s="7">
        <f xml:space="preserve"> Table14[[#This Row],[actual_price]] * Table14[[#This Row],[rating_count]]</f>
        <v>75396037</v>
      </c>
      <c r="K13" s="8" t="str">
        <f>IF(Table14[[#This Row],[actual_price]]&lt;200,"&lt;₹200",IF(Table14[[#This Row],[actual_price]]&lt;=500,"₹200–₹500","&gt;₹500"))</f>
        <v>&gt;₹500</v>
      </c>
      <c r="L13" s="8">
        <f xml:space="preserve"> Table14[[#This Row],[rating]] + (Table14[[#This Row],[rating_count]] / 1000)</f>
        <v>98.563000000000002</v>
      </c>
      <c r="M13" s="7" t="str">
        <f>IF(Table14[[#This Row],[rating_count]]&lt;1000,"Yes","No")</f>
        <v>No</v>
      </c>
    </row>
    <row r="14" spans="1:13" hidden="1" x14ac:dyDescent="0.25">
      <c r="A14">
        <v>13</v>
      </c>
      <c r="B14" t="s">
        <v>34</v>
      </c>
      <c r="C14" t="s">
        <v>35</v>
      </c>
      <c r="D14" t="s">
        <v>36</v>
      </c>
      <c r="E14" s="7">
        <v>219</v>
      </c>
      <c r="F14" s="7">
        <v>700</v>
      </c>
      <c r="G14" s="9">
        <v>69</v>
      </c>
      <c r="H14" s="7">
        <v>4.4000000000000004</v>
      </c>
      <c r="I14" s="7">
        <v>426973</v>
      </c>
      <c r="J14" s="7">
        <f xml:space="preserve"> Table14[[#This Row],[actual_price]] * Table14[[#This Row],[rating_count]]</f>
        <v>298881100</v>
      </c>
      <c r="K14" s="8" t="str">
        <f>IF(Table14[[#This Row],[actual_price]]&lt;200,"&lt;₹200",IF(Table14[[#This Row],[actual_price]]&lt;=500,"₹200–₹500","&gt;₹500"))</f>
        <v>&gt;₹500</v>
      </c>
      <c r="L14" s="8">
        <f xml:space="preserve"> Table14[[#This Row],[rating]] + (Table14[[#This Row],[rating_count]] / 1000)</f>
        <v>431.37299999999999</v>
      </c>
      <c r="M14" s="7" t="str">
        <f>IF(Table14[[#This Row],[rating_count]]&lt;1000,"Yes","No")</f>
        <v>No</v>
      </c>
    </row>
    <row r="15" spans="1:13" hidden="1" x14ac:dyDescent="0.25">
      <c r="A15">
        <v>14</v>
      </c>
      <c r="B15" t="s">
        <v>37</v>
      </c>
      <c r="C15" t="s">
        <v>38</v>
      </c>
      <c r="D15" t="s">
        <v>10</v>
      </c>
      <c r="E15" s="7">
        <v>350</v>
      </c>
      <c r="F15" s="7">
        <v>899</v>
      </c>
      <c r="G15" s="9">
        <v>61</v>
      </c>
      <c r="H15" s="7">
        <v>4.2</v>
      </c>
      <c r="I15" s="7">
        <v>2262</v>
      </c>
      <c r="J15" s="7">
        <f xml:space="preserve"> Table14[[#This Row],[actual_price]] * Table14[[#This Row],[rating_count]]</f>
        <v>2033538</v>
      </c>
      <c r="K15" s="8" t="str">
        <f>IF(Table14[[#This Row],[actual_price]]&lt;200,"&lt;₹200",IF(Table14[[#This Row],[actual_price]]&lt;=500,"₹200–₹500","&gt;₹500"))</f>
        <v>&gt;₹500</v>
      </c>
      <c r="L15" s="8">
        <f xml:space="preserve"> Table14[[#This Row],[rating]] + (Table14[[#This Row],[rating_count]] / 1000)</f>
        <v>6.4619999999999997</v>
      </c>
      <c r="M15" s="7" t="str">
        <f>IF(Table14[[#This Row],[rating_count]]&lt;1000,"Yes","No")</f>
        <v>No</v>
      </c>
    </row>
    <row r="16" spans="1:13" hidden="1" x14ac:dyDescent="0.25">
      <c r="A16">
        <v>15</v>
      </c>
      <c r="B16" t="s">
        <v>39</v>
      </c>
      <c r="C16" t="s">
        <v>40</v>
      </c>
      <c r="D16" t="s">
        <v>10</v>
      </c>
      <c r="E16" s="7">
        <v>159</v>
      </c>
      <c r="F16" s="7">
        <v>399</v>
      </c>
      <c r="G16" s="9">
        <v>60</v>
      </c>
      <c r="H16" s="7">
        <v>4.0999999999999996</v>
      </c>
      <c r="I16" s="7">
        <v>4768</v>
      </c>
      <c r="J16" s="7">
        <f xml:space="preserve"> Table14[[#This Row],[actual_price]] * Table14[[#This Row],[rating_count]]</f>
        <v>1902432</v>
      </c>
      <c r="K16" s="8" t="str">
        <f>IF(Table14[[#This Row],[actual_price]]&lt;200,"&lt;₹200",IF(Table14[[#This Row],[actual_price]]&lt;=500,"₹200–₹500","&gt;₹500"))</f>
        <v>₹200–₹500</v>
      </c>
      <c r="L16" s="8">
        <f xml:space="preserve"> Table14[[#This Row],[rating]] + (Table14[[#This Row],[rating_count]] / 1000)</f>
        <v>8.8679999999999986</v>
      </c>
      <c r="M16" s="7" t="str">
        <f>IF(Table14[[#This Row],[rating_count]]&lt;1000,"Yes","No")</f>
        <v>No</v>
      </c>
    </row>
    <row r="17" spans="1:13" hidden="1" x14ac:dyDescent="0.25">
      <c r="A17">
        <v>16</v>
      </c>
      <c r="B17" t="s">
        <v>41</v>
      </c>
      <c r="C17" t="s">
        <v>42</v>
      </c>
      <c r="D17" t="s">
        <v>10</v>
      </c>
      <c r="E17" s="7">
        <v>349</v>
      </c>
      <c r="F17" s="7">
        <v>399</v>
      </c>
      <c r="G17" s="9">
        <v>13</v>
      </c>
      <c r="H17" s="7">
        <v>4.4000000000000004</v>
      </c>
      <c r="I17" s="7">
        <v>18757</v>
      </c>
      <c r="J17" s="7">
        <f xml:space="preserve"> Table14[[#This Row],[actual_price]] * Table14[[#This Row],[rating_count]]</f>
        <v>7484043</v>
      </c>
      <c r="K17" s="8" t="str">
        <f>IF(Table14[[#This Row],[actual_price]]&lt;200,"&lt;₹200",IF(Table14[[#This Row],[actual_price]]&lt;=500,"₹200–₹500","&gt;₹500"))</f>
        <v>₹200–₹500</v>
      </c>
      <c r="L17" s="8">
        <f xml:space="preserve"> Table14[[#This Row],[rating]] + (Table14[[#This Row],[rating_count]] / 1000)</f>
        <v>23.157000000000004</v>
      </c>
      <c r="M17" s="7" t="str">
        <f>IF(Table14[[#This Row],[rating_count]]&lt;1000,"Yes","No")</f>
        <v>No</v>
      </c>
    </row>
    <row r="18" spans="1:13" hidden="1" x14ac:dyDescent="0.25">
      <c r="A18">
        <v>17</v>
      </c>
      <c r="B18" t="s">
        <v>43</v>
      </c>
      <c r="C18" t="s">
        <v>44</v>
      </c>
      <c r="D18" t="s">
        <v>45</v>
      </c>
      <c r="E18" s="7">
        <v>13999</v>
      </c>
      <c r="F18" s="7">
        <v>24999</v>
      </c>
      <c r="G18" s="9">
        <v>44</v>
      </c>
      <c r="H18" s="7">
        <v>4.2</v>
      </c>
      <c r="I18" s="7">
        <v>32840</v>
      </c>
      <c r="J18" s="7">
        <f xml:space="preserve"> Table14[[#This Row],[actual_price]] * Table14[[#This Row],[rating_count]]</f>
        <v>820967160</v>
      </c>
      <c r="K18" s="8" t="str">
        <f>IF(Table14[[#This Row],[actual_price]]&lt;200,"&lt;₹200",IF(Table14[[#This Row],[actual_price]]&lt;=500,"₹200–₹500","&gt;₹500"))</f>
        <v>&gt;₹500</v>
      </c>
      <c r="L18" s="8">
        <f xml:space="preserve"> Table14[[#This Row],[rating]] + (Table14[[#This Row],[rating_count]] / 1000)</f>
        <v>37.040000000000006</v>
      </c>
      <c r="M18" s="7" t="str">
        <f>IF(Table14[[#This Row],[rating_count]]&lt;1000,"Yes","No")</f>
        <v>No</v>
      </c>
    </row>
    <row r="19" spans="1:13" hidden="1" x14ac:dyDescent="0.25">
      <c r="A19">
        <v>18</v>
      </c>
      <c r="B19" t="s">
        <v>46</v>
      </c>
      <c r="C19" t="s">
        <v>47</v>
      </c>
      <c r="D19" t="s">
        <v>10</v>
      </c>
      <c r="E19" s="7">
        <v>249</v>
      </c>
      <c r="F19" s="7">
        <v>399</v>
      </c>
      <c r="G19" s="9">
        <v>38</v>
      </c>
      <c r="H19" s="7">
        <v>4</v>
      </c>
      <c r="I19" s="7">
        <v>43994</v>
      </c>
      <c r="J19" s="7">
        <f xml:space="preserve"> Table14[[#This Row],[actual_price]] * Table14[[#This Row],[rating_count]]</f>
        <v>17553606</v>
      </c>
      <c r="K19" s="8" t="str">
        <f>IF(Table14[[#This Row],[actual_price]]&lt;200,"&lt;₹200",IF(Table14[[#This Row],[actual_price]]&lt;=500,"₹200–₹500","&gt;₹500"))</f>
        <v>₹200–₹500</v>
      </c>
      <c r="L19" s="8">
        <f xml:space="preserve"> Table14[[#This Row],[rating]] + (Table14[[#This Row],[rating_count]] / 1000)</f>
        <v>47.994</v>
      </c>
      <c r="M19" s="7" t="str">
        <f>IF(Table14[[#This Row],[rating_count]]&lt;1000,"Yes","No")</f>
        <v>No</v>
      </c>
    </row>
    <row r="20" spans="1:13" hidden="1" x14ac:dyDescent="0.25">
      <c r="A20">
        <v>19</v>
      </c>
      <c r="B20" t="s">
        <v>48</v>
      </c>
      <c r="C20" t="s">
        <v>49</v>
      </c>
      <c r="D20" t="s">
        <v>10</v>
      </c>
      <c r="E20" s="7">
        <v>199</v>
      </c>
      <c r="F20" s="7">
        <v>499</v>
      </c>
      <c r="G20" s="9">
        <v>60</v>
      </c>
      <c r="H20" s="7">
        <v>4.0999999999999996</v>
      </c>
      <c r="I20" s="7">
        <v>13045</v>
      </c>
      <c r="J20" s="7">
        <f xml:space="preserve"> Table14[[#This Row],[actual_price]] * Table14[[#This Row],[rating_count]]</f>
        <v>6509455</v>
      </c>
      <c r="K20" s="8" t="str">
        <f>IF(Table14[[#This Row],[actual_price]]&lt;200,"&lt;₹200",IF(Table14[[#This Row],[actual_price]]&lt;=500,"₹200–₹500","&gt;₹500"))</f>
        <v>₹200–₹500</v>
      </c>
      <c r="L20" s="8">
        <f xml:space="preserve"> Table14[[#This Row],[rating]] + (Table14[[#This Row],[rating_count]] / 1000)</f>
        <v>17.145</v>
      </c>
      <c r="M20" s="7" t="str">
        <f>IF(Table14[[#This Row],[rating_count]]&lt;1000,"Yes","No")</f>
        <v>No</v>
      </c>
    </row>
    <row r="21" spans="1:13" hidden="1" x14ac:dyDescent="0.25">
      <c r="A21">
        <v>20</v>
      </c>
      <c r="B21" t="s">
        <v>50</v>
      </c>
      <c r="C21" t="s">
        <v>51</v>
      </c>
      <c r="D21" t="s">
        <v>45</v>
      </c>
      <c r="E21" s="7">
        <v>13490</v>
      </c>
      <c r="F21" s="7">
        <v>21990</v>
      </c>
      <c r="G21" s="9">
        <v>39</v>
      </c>
      <c r="H21" s="7">
        <v>4.3</v>
      </c>
      <c r="I21" s="7">
        <v>11976</v>
      </c>
      <c r="J21" s="7">
        <f xml:space="preserve"> Table14[[#This Row],[actual_price]] * Table14[[#This Row],[rating_count]]</f>
        <v>263352240</v>
      </c>
      <c r="K21" s="8" t="str">
        <f>IF(Table14[[#This Row],[actual_price]]&lt;200,"&lt;₹200",IF(Table14[[#This Row],[actual_price]]&lt;=500,"₹200–₹500","&gt;₹500"))</f>
        <v>&gt;₹500</v>
      </c>
      <c r="L21" s="8">
        <f xml:space="preserve"> Table14[[#This Row],[rating]] + (Table14[[#This Row],[rating_count]] / 1000)</f>
        <v>16.276</v>
      </c>
      <c r="M21" s="7" t="str">
        <f>IF(Table14[[#This Row],[rating_count]]&lt;1000,"Yes","No")</f>
        <v>No</v>
      </c>
    </row>
    <row r="22" spans="1:13" x14ac:dyDescent="0.25">
      <c r="A22">
        <v>21</v>
      </c>
      <c r="B22" t="s">
        <v>52</v>
      </c>
      <c r="C22" t="s">
        <v>53</v>
      </c>
      <c r="D22" t="s">
        <v>10</v>
      </c>
      <c r="E22" s="7">
        <v>970</v>
      </c>
      <c r="F22" s="7">
        <v>1799</v>
      </c>
      <c r="G22" s="9">
        <v>46</v>
      </c>
      <c r="H22" s="7">
        <v>4.5</v>
      </c>
      <c r="I22" s="7">
        <v>815</v>
      </c>
      <c r="J22" s="7">
        <f xml:space="preserve"> Table14[[#This Row],[actual_price]] * Table14[[#This Row],[rating_count]]</f>
        <v>1466185</v>
      </c>
      <c r="K22" s="8" t="str">
        <f>IF(Table14[[#This Row],[actual_price]]&lt;200,"&lt;₹200",IF(Table14[[#This Row],[actual_price]]&lt;=500,"₹200–₹500","&gt;₹500"))</f>
        <v>&gt;₹500</v>
      </c>
      <c r="L22" s="8">
        <f xml:space="preserve"> Table14[[#This Row],[rating]] + (Table14[[#This Row],[rating_count]] / 1000)</f>
        <v>5.3149999999999995</v>
      </c>
      <c r="M22" s="7" t="str">
        <f>IF(Table14[[#This Row],[rating_count]]&lt;1000,"Yes","No")</f>
        <v>Yes</v>
      </c>
    </row>
    <row r="23" spans="1:13" hidden="1" x14ac:dyDescent="0.25">
      <c r="A23">
        <v>22</v>
      </c>
      <c r="B23" t="s">
        <v>54</v>
      </c>
      <c r="C23" t="s">
        <v>55</v>
      </c>
      <c r="D23" t="s">
        <v>36</v>
      </c>
      <c r="E23" s="7">
        <v>279</v>
      </c>
      <c r="F23" s="7">
        <v>499</v>
      </c>
      <c r="G23" s="9">
        <v>44</v>
      </c>
      <c r="H23" s="7">
        <v>3.7</v>
      </c>
      <c r="I23" s="7">
        <v>10962</v>
      </c>
      <c r="J23" s="7">
        <f xml:space="preserve"> Table14[[#This Row],[actual_price]] * Table14[[#This Row],[rating_count]]</f>
        <v>5470038</v>
      </c>
      <c r="K23" s="8" t="str">
        <f>IF(Table14[[#This Row],[actual_price]]&lt;200,"&lt;₹200",IF(Table14[[#This Row],[actual_price]]&lt;=500,"₹200–₹500","&gt;₹500"))</f>
        <v>₹200–₹500</v>
      </c>
      <c r="L23" s="8">
        <f xml:space="preserve"> Table14[[#This Row],[rating]] + (Table14[[#This Row],[rating_count]] / 1000)</f>
        <v>14.661999999999999</v>
      </c>
      <c r="M23" s="7" t="str">
        <f>IF(Table14[[#This Row],[rating_count]]&lt;1000,"Yes","No")</f>
        <v>No</v>
      </c>
    </row>
    <row r="24" spans="1:13" hidden="1" x14ac:dyDescent="0.25">
      <c r="A24">
        <v>23</v>
      </c>
      <c r="B24" t="s">
        <v>56</v>
      </c>
      <c r="C24" t="s">
        <v>57</v>
      </c>
      <c r="D24" t="s">
        <v>45</v>
      </c>
      <c r="E24" s="7">
        <v>13490</v>
      </c>
      <c r="F24" s="7">
        <v>22900</v>
      </c>
      <c r="G24" s="9">
        <v>41</v>
      </c>
      <c r="H24" s="7">
        <v>4.3</v>
      </c>
      <c r="I24" s="7">
        <v>16299</v>
      </c>
      <c r="J24" s="7">
        <f xml:space="preserve"> Table14[[#This Row],[actual_price]] * Table14[[#This Row],[rating_count]]</f>
        <v>373247100</v>
      </c>
      <c r="K24" s="8" t="str">
        <f>IF(Table14[[#This Row],[actual_price]]&lt;200,"&lt;₹200",IF(Table14[[#This Row],[actual_price]]&lt;=500,"₹200–₹500","&gt;₹500"))</f>
        <v>&gt;₹500</v>
      </c>
      <c r="L24" s="8">
        <f xml:space="preserve"> Table14[[#This Row],[rating]] + (Table14[[#This Row],[rating_count]] / 1000)</f>
        <v>20.599</v>
      </c>
      <c r="M24" s="7" t="str">
        <f>IF(Table14[[#This Row],[rating_count]]&lt;1000,"Yes","No")</f>
        <v>No</v>
      </c>
    </row>
    <row r="25" spans="1:13" hidden="1" x14ac:dyDescent="0.25">
      <c r="A25">
        <v>24</v>
      </c>
      <c r="B25" t="s">
        <v>58</v>
      </c>
      <c r="C25" t="s">
        <v>59</v>
      </c>
      <c r="D25" t="s">
        <v>10</v>
      </c>
      <c r="E25" s="7">
        <v>59</v>
      </c>
      <c r="F25" s="7">
        <v>199</v>
      </c>
      <c r="G25" s="9">
        <v>70</v>
      </c>
      <c r="H25" s="7">
        <v>4</v>
      </c>
      <c r="I25" s="7">
        <v>9378</v>
      </c>
      <c r="J25" s="7">
        <f xml:space="preserve"> Table14[[#This Row],[actual_price]] * Table14[[#This Row],[rating_count]]</f>
        <v>1866222</v>
      </c>
      <c r="K25" s="8" t="str">
        <f>IF(Table14[[#This Row],[actual_price]]&lt;200,"&lt;₹200",IF(Table14[[#This Row],[actual_price]]&lt;=500,"₹200–₹500","&gt;₹500"))</f>
        <v>&lt;₹200</v>
      </c>
      <c r="L25" s="8">
        <f xml:space="preserve"> Table14[[#This Row],[rating]] + (Table14[[#This Row],[rating_count]] / 1000)</f>
        <v>13.378</v>
      </c>
      <c r="M25" s="7" t="str">
        <f>IF(Table14[[#This Row],[rating_count]]&lt;1000,"Yes","No")</f>
        <v>No</v>
      </c>
    </row>
    <row r="26" spans="1:13" hidden="1" x14ac:dyDescent="0.25">
      <c r="A26">
        <v>25</v>
      </c>
      <c r="B26" t="s">
        <v>60</v>
      </c>
      <c r="C26" t="s">
        <v>61</v>
      </c>
      <c r="D26" t="s">
        <v>45</v>
      </c>
      <c r="E26" s="7">
        <v>11499</v>
      </c>
      <c r="F26" s="7">
        <v>19990</v>
      </c>
      <c r="G26" s="9">
        <v>42</v>
      </c>
      <c r="H26" s="7">
        <v>4.3</v>
      </c>
      <c r="I26" s="7">
        <v>4703</v>
      </c>
      <c r="J26" s="7">
        <f xml:space="preserve"> Table14[[#This Row],[actual_price]] * Table14[[#This Row],[rating_count]]</f>
        <v>94012970</v>
      </c>
      <c r="K26" s="8" t="str">
        <f>IF(Table14[[#This Row],[actual_price]]&lt;200,"&lt;₹200",IF(Table14[[#This Row],[actual_price]]&lt;=500,"₹200–₹500","&gt;₹500"))</f>
        <v>&gt;₹500</v>
      </c>
      <c r="L26" s="8">
        <f xml:space="preserve"> Table14[[#This Row],[rating]] + (Table14[[#This Row],[rating_count]] / 1000)</f>
        <v>9.0030000000000001</v>
      </c>
      <c r="M26" s="7" t="str">
        <f>IF(Table14[[#This Row],[rating_count]]&lt;1000,"Yes","No")</f>
        <v>No</v>
      </c>
    </row>
    <row r="27" spans="1:13" hidden="1" x14ac:dyDescent="0.25">
      <c r="A27">
        <v>26</v>
      </c>
      <c r="B27" t="s">
        <v>62</v>
      </c>
      <c r="C27" t="s">
        <v>63</v>
      </c>
      <c r="D27" t="s">
        <v>36</v>
      </c>
      <c r="E27" s="7">
        <v>199</v>
      </c>
      <c r="F27" s="7">
        <v>699</v>
      </c>
      <c r="G27" s="9">
        <v>72</v>
      </c>
      <c r="H27" s="7">
        <v>4.2</v>
      </c>
      <c r="I27" s="7">
        <v>12153</v>
      </c>
      <c r="J27" s="7">
        <f xml:space="preserve"> Table14[[#This Row],[actual_price]] * Table14[[#This Row],[rating_count]]</f>
        <v>8494947</v>
      </c>
      <c r="K27" s="8" t="str">
        <f>IF(Table14[[#This Row],[actual_price]]&lt;200,"&lt;₹200",IF(Table14[[#This Row],[actual_price]]&lt;=500,"₹200–₹500","&gt;₹500"))</f>
        <v>&gt;₹500</v>
      </c>
      <c r="L27" s="8">
        <f xml:space="preserve"> Table14[[#This Row],[rating]] + (Table14[[#This Row],[rating_count]] / 1000)</f>
        <v>16.353000000000002</v>
      </c>
      <c r="M27" s="7" t="str">
        <f>IF(Table14[[#This Row],[rating_count]]&lt;1000,"Yes","No")</f>
        <v>No</v>
      </c>
    </row>
    <row r="28" spans="1:13" hidden="1" x14ac:dyDescent="0.25">
      <c r="A28">
        <v>27</v>
      </c>
      <c r="B28" t="s">
        <v>64</v>
      </c>
      <c r="C28" t="s">
        <v>65</v>
      </c>
      <c r="D28" t="s">
        <v>45</v>
      </c>
      <c r="E28" s="7">
        <v>14999</v>
      </c>
      <c r="F28" s="7">
        <v>19999</v>
      </c>
      <c r="G28" s="9">
        <v>25</v>
      </c>
      <c r="H28" s="7">
        <v>4.2</v>
      </c>
      <c r="I28" s="7">
        <v>34899</v>
      </c>
      <c r="J28" s="7">
        <f xml:space="preserve"> Table14[[#This Row],[actual_price]] * Table14[[#This Row],[rating_count]]</f>
        <v>697945101</v>
      </c>
      <c r="K28" s="8" t="str">
        <f>IF(Table14[[#This Row],[actual_price]]&lt;200,"&lt;₹200",IF(Table14[[#This Row],[actual_price]]&lt;=500,"₹200–₹500","&gt;₹500"))</f>
        <v>&gt;₹500</v>
      </c>
      <c r="L28" s="8">
        <f xml:space="preserve"> Table14[[#This Row],[rating]] + (Table14[[#This Row],[rating_count]] / 1000)</f>
        <v>39.099000000000004</v>
      </c>
      <c r="M28" s="7" t="str">
        <f>IF(Table14[[#This Row],[rating_count]]&lt;1000,"Yes","No")</f>
        <v>No</v>
      </c>
    </row>
    <row r="29" spans="1:13" hidden="1" x14ac:dyDescent="0.25">
      <c r="A29">
        <v>28</v>
      </c>
      <c r="B29" t="s">
        <v>66</v>
      </c>
      <c r="C29" t="s">
        <v>67</v>
      </c>
      <c r="D29" t="s">
        <v>10</v>
      </c>
      <c r="E29" s="7">
        <v>299</v>
      </c>
      <c r="F29" s="7">
        <v>399</v>
      </c>
      <c r="G29" s="9">
        <v>25</v>
      </c>
      <c r="H29" s="7">
        <v>4</v>
      </c>
      <c r="I29" s="7">
        <v>2766</v>
      </c>
      <c r="J29" s="7">
        <f xml:space="preserve"> Table14[[#This Row],[actual_price]] * Table14[[#This Row],[rating_count]]</f>
        <v>1103634</v>
      </c>
      <c r="K29" s="8" t="str">
        <f>IF(Table14[[#This Row],[actual_price]]&lt;200,"&lt;₹200",IF(Table14[[#This Row],[actual_price]]&lt;=500,"₹200–₹500","&gt;₹500"))</f>
        <v>₹200–₹500</v>
      </c>
      <c r="L29" s="8">
        <f xml:space="preserve"> Table14[[#This Row],[rating]] + (Table14[[#This Row],[rating_count]] / 1000)</f>
        <v>6.766</v>
      </c>
      <c r="M29" s="7" t="str">
        <f>IF(Table14[[#This Row],[rating_count]]&lt;1000,"Yes","No")</f>
        <v>No</v>
      </c>
    </row>
    <row r="30" spans="1:13" x14ac:dyDescent="0.25">
      <c r="A30">
        <v>29</v>
      </c>
      <c r="B30" t="s">
        <v>68</v>
      </c>
      <c r="C30" t="s">
        <v>69</v>
      </c>
      <c r="D30" t="s">
        <v>10</v>
      </c>
      <c r="E30" s="7">
        <v>970</v>
      </c>
      <c r="F30" s="7">
        <v>1999</v>
      </c>
      <c r="G30" s="9">
        <v>51</v>
      </c>
      <c r="H30" s="7">
        <v>4.4000000000000004</v>
      </c>
      <c r="I30" s="7">
        <v>184</v>
      </c>
      <c r="J30" s="7">
        <f xml:space="preserve"> Table14[[#This Row],[actual_price]] * Table14[[#This Row],[rating_count]]</f>
        <v>367816</v>
      </c>
      <c r="K30" s="8" t="str">
        <f>IF(Table14[[#This Row],[actual_price]]&lt;200,"&lt;₹200",IF(Table14[[#This Row],[actual_price]]&lt;=500,"₹200–₹500","&gt;₹500"))</f>
        <v>&gt;₹500</v>
      </c>
      <c r="L30" s="8">
        <f xml:space="preserve"> Table14[[#This Row],[rating]] + (Table14[[#This Row],[rating_count]] / 1000)</f>
        <v>4.5840000000000005</v>
      </c>
      <c r="M30" s="7" t="str">
        <f>IF(Table14[[#This Row],[rating_count]]&lt;1000,"Yes","No")</f>
        <v>Yes</v>
      </c>
    </row>
    <row r="31" spans="1:13" hidden="1" x14ac:dyDescent="0.25">
      <c r="A31">
        <v>30</v>
      </c>
      <c r="B31" t="s">
        <v>70</v>
      </c>
      <c r="C31" t="s">
        <v>71</v>
      </c>
      <c r="D31" t="s">
        <v>10</v>
      </c>
      <c r="E31" s="7">
        <v>299</v>
      </c>
      <c r="F31" s="7">
        <v>999</v>
      </c>
      <c r="G31" s="9">
        <v>70</v>
      </c>
      <c r="H31" s="7">
        <v>4.3</v>
      </c>
      <c r="I31" s="7">
        <v>20850</v>
      </c>
      <c r="J31" s="7">
        <f xml:space="preserve"> Table14[[#This Row],[actual_price]] * Table14[[#This Row],[rating_count]]</f>
        <v>20829150</v>
      </c>
      <c r="K31" s="8" t="str">
        <f>IF(Table14[[#This Row],[actual_price]]&lt;200,"&lt;₹200",IF(Table14[[#This Row],[actual_price]]&lt;=500,"₹200–₹500","&gt;₹500"))</f>
        <v>&gt;₹500</v>
      </c>
      <c r="L31" s="8">
        <f xml:space="preserve"> Table14[[#This Row],[rating]] + (Table14[[#This Row],[rating_count]] / 1000)</f>
        <v>25.150000000000002</v>
      </c>
      <c r="M31" s="7" t="str">
        <f>IF(Table14[[#This Row],[rating_count]]&lt;1000,"Yes","No")</f>
        <v>No</v>
      </c>
    </row>
    <row r="32" spans="1:13" hidden="1" x14ac:dyDescent="0.25">
      <c r="A32">
        <v>31</v>
      </c>
      <c r="B32" t="s">
        <v>72</v>
      </c>
      <c r="C32" t="s">
        <v>73</v>
      </c>
      <c r="D32" t="s">
        <v>10</v>
      </c>
      <c r="E32" s="7">
        <v>199</v>
      </c>
      <c r="F32" s="7">
        <v>750</v>
      </c>
      <c r="G32" s="9">
        <v>73</v>
      </c>
      <c r="H32" s="7">
        <v>4.5</v>
      </c>
      <c r="I32" s="7">
        <v>74976</v>
      </c>
      <c r="J32" s="7">
        <f xml:space="preserve"> Table14[[#This Row],[actual_price]] * Table14[[#This Row],[rating_count]]</f>
        <v>56232000</v>
      </c>
      <c r="K32" s="8" t="str">
        <f>IF(Table14[[#This Row],[actual_price]]&lt;200,"&lt;₹200",IF(Table14[[#This Row],[actual_price]]&lt;=500,"₹200–₹500","&gt;₹500"))</f>
        <v>&gt;₹500</v>
      </c>
      <c r="L32" s="8">
        <f xml:space="preserve"> Table14[[#This Row],[rating]] + (Table14[[#This Row],[rating_count]] / 1000)</f>
        <v>79.475999999999999</v>
      </c>
      <c r="M32" s="7" t="str">
        <f>IF(Table14[[#This Row],[rating_count]]&lt;1000,"Yes","No")</f>
        <v>No</v>
      </c>
    </row>
    <row r="33" spans="1:13" hidden="1" x14ac:dyDescent="0.25">
      <c r="A33">
        <v>32</v>
      </c>
      <c r="B33" t="s">
        <v>74</v>
      </c>
      <c r="C33" t="s">
        <v>75</v>
      </c>
      <c r="D33" t="s">
        <v>10</v>
      </c>
      <c r="E33" s="7">
        <v>179</v>
      </c>
      <c r="F33" s="7">
        <v>499</v>
      </c>
      <c r="G33" s="9">
        <v>64</v>
      </c>
      <c r="H33" s="7">
        <v>4</v>
      </c>
      <c r="I33" s="7">
        <v>1934</v>
      </c>
      <c r="J33" s="7">
        <f xml:space="preserve"> Table14[[#This Row],[actual_price]] * Table14[[#This Row],[rating_count]]</f>
        <v>965066</v>
      </c>
      <c r="K33" s="8" t="str">
        <f>IF(Table14[[#This Row],[actual_price]]&lt;200,"&lt;₹200",IF(Table14[[#This Row],[actual_price]]&lt;=500,"₹200–₹500","&gt;₹500"))</f>
        <v>₹200–₹500</v>
      </c>
      <c r="L33" s="8">
        <f xml:space="preserve"> Table14[[#This Row],[rating]] + (Table14[[#This Row],[rating_count]] / 1000)</f>
        <v>5.9340000000000002</v>
      </c>
      <c r="M33" s="7" t="str">
        <f>IF(Table14[[#This Row],[rating_count]]&lt;1000,"Yes","No")</f>
        <v>No</v>
      </c>
    </row>
    <row r="34" spans="1:13" x14ac:dyDescent="0.25">
      <c r="A34">
        <v>33</v>
      </c>
      <c r="B34" t="s">
        <v>76</v>
      </c>
      <c r="C34" t="s">
        <v>77</v>
      </c>
      <c r="D34" t="s">
        <v>10</v>
      </c>
      <c r="E34" s="7">
        <v>389</v>
      </c>
      <c r="F34" s="7">
        <v>1099</v>
      </c>
      <c r="G34" s="9">
        <v>65</v>
      </c>
      <c r="H34" s="7">
        <v>4.3</v>
      </c>
      <c r="I34" s="7">
        <v>974</v>
      </c>
      <c r="J34" s="7">
        <f xml:space="preserve"> Table14[[#This Row],[actual_price]] * Table14[[#This Row],[rating_count]]</f>
        <v>1070426</v>
      </c>
      <c r="K34" s="8" t="str">
        <f>IF(Table14[[#This Row],[actual_price]]&lt;200,"&lt;₹200",IF(Table14[[#This Row],[actual_price]]&lt;=500,"₹200–₹500","&gt;₹500"))</f>
        <v>&gt;₹500</v>
      </c>
      <c r="L34" s="8">
        <f xml:space="preserve"> Table14[[#This Row],[rating]] + (Table14[[#This Row],[rating_count]] / 1000)</f>
        <v>5.274</v>
      </c>
      <c r="M34" s="7" t="str">
        <f>IF(Table14[[#This Row],[rating_count]]&lt;1000,"Yes","No")</f>
        <v>Yes</v>
      </c>
    </row>
    <row r="35" spans="1:13" x14ac:dyDescent="0.25">
      <c r="A35">
        <v>34</v>
      </c>
      <c r="B35" t="s">
        <v>78</v>
      </c>
      <c r="C35" t="s">
        <v>79</v>
      </c>
      <c r="D35" t="s">
        <v>10</v>
      </c>
      <c r="E35" s="7">
        <v>599</v>
      </c>
      <c r="F35" s="7">
        <v>599</v>
      </c>
      <c r="G35" s="9">
        <v>0</v>
      </c>
      <c r="H35" s="7">
        <v>4.3</v>
      </c>
      <c r="I35" s="7">
        <v>355</v>
      </c>
      <c r="J35" s="7">
        <f xml:space="preserve"> Table14[[#This Row],[actual_price]] * Table14[[#This Row],[rating_count]]</f>
        <v>212645</v>
      </c>
      <c r="K35" s="8" t="str">
        <f>IF(Table14[[#This Row],[actual_price]]&lt;200,"&lt;₹200",IF(Table14[[#This Row],[actual_price]]&lt;=500,"₹200–₹500","&gt;₹500"))</f>
        <v>&gt;₹500</v>
      </c>
      <c r="L35" s="8">
        <f xml:space="preserve"> Table14[[#This Row],[rating]] + (Table14[[#This Row],[rating_count]] / 1000)</f>
        <v>4.6549999999999994</v>
      </c>
      <c r="M35" s="7" t="str">
        <f>IF(Table14[[#This Row],[rating_count]]&lt;1000,"Yes","No")</f>
        <v>Yes</v>
      </c>
    </row>
    <row r="36" spans="1:13" hidden="1" x14ac:dyDescent="0.25">
      <c r="A36">
        <v>35</v>
      </c>
      <c r="B36" t="s">
        <v>80</v>
      </c>
      <c r="C36" t="s">
        <v>81</v>
      </c>
      <c r="D36" t="s">
        <v>10</v>
      </c>
      <c r="E36" s="7">
        <v>199</v>
      </c>
      <c r="F36" s="7">
        <v>999</v>
      </c>
      <c r="G36" s="9">
        <v>80</v>
      </c>
      <c r="H36" s="7">
        <v>3.9</v>
      </c>
      <c r="I36" s="7">
        <v>1075</v>
      </c>
      <c r="J36" s="7">
        <f xml:space="preserve"> Table14[[#This Row],[actual_price]] * Table14[[#This Row],[rating_count]]</f>
        <v>1073925</v>
      </c>
      <c r="K36" s="8" t="str">
        <f>IF(Table14[[#This Row],[actual_price]]&lt;200,"&lt;₹200",IF(Table14[[#This Row],[actual_price]]&lt;=500,"₹200–₹500","&gt;₹500"))</f>
        <v>&gt;₹500</v>
      </c>
      <c r="L36" s="8">
        <f xml:space="preserve"> Table14[[#This Row],[rating]] + (Table14[[#This Row],[rating_count]] / 1000)</f>
        <v>4.9749999999999996</v>
      </c>
      <c r="M36" s="7" t="str">
        <f>IF(Table14[[#This Row],[rating_count]]&lt;1000,"Yes","No")</f>
        <v>No</v>
      </c>
    </row>
    <row r="37" spans="1:13" hidden="1" x14ac:dyDescent="0.25">
      <c r="A37">
        <v>36</v>
      </c>
      <c r="B37" t="s">
        <v>82</v>
      </c>
      <c r="C37" t="s">
        <v>83</v>
      </c>
      <c r="D37" t="s">
        <v>10</v>
      </c>
      <c r="E37" s="7">
        <v>99</v>
      </c>
      <c r="F37" s="7">
        <v>666.66</v>
      </c>
      <c r="G37" s="9">
        <v>85</v>
      </c>
      <c r="H37" s="7">
        <v>3.9</v>
      </c>
      <c r="I37" s="7">
        <v>24871</v>
      </c>
      <c r="J37" s="7">
        <f xml:space="preserve"> Table14[[#This Row],[actual_price]] * Table14[[#This Row],[rating_count]]</f>
        <v>16580500.859999999</v>
      </c>
      <c r="K37" s="8" t="str">
        <f>IF(Table14[[#This Row],[actual_price]]&lt;200,"&lt;₹200",IF(Table14[[#This Row],[actual_price]]&lt;=500,"₹200–₹500","&gt;₹500"))</f>
        <v>&gt;₹500</v>
      </c>
      <c r="L37" s="8">
        <f xml:space="preserve"> Table14[[#This Row],[rating]] + (Table14[[#This Row],[rating_count]] / 1000)</f>
        <v>28.770999999999997</v>
      </c>
      <c r="M37" s="7" t="str">
        <f>IF(Table14[[#This Row],[rating_count]]&lt;1000,"Yes","No")</f>
        <v>No</v>
      </c>
    </row>
    <row r="38" spans="1:13" hidden="1" x14ac:dyDescent="0.25">
      <c r="A38">
        <v>37</v>
      </c>
      <c r="B38" t="s">
        <v>84</v>
      </c>
      <c r="C38" t="s">
        <v>85</v>
      </c>
      <c r="D38" t="s">
        <v>10</v>
      </c>
      <c r="E38" s="7">
        <v>899</v>
      </c>
      <c r="F38" s="7">
        <v>1900</v>
      </c>
      <c r="G38" s="9">
        <v>53</v>
      </c>
      <c r="H38" s="7">
        <v>4.4000000000000004</v>
      </c>
      <c r="I38" s="7">
        <v>13552</v>
      </c>
      <c r="J38" s="7">
        <f xml:space="preserve"> Table14[[#This Row],[actual_price]] * Table14[[#This Row],[rating_count]]</f>
        <v>25748800</v>
      </c>
      <c r="K38" s="8" t="str">
        <f>IF(Table14[[#This Row],[actual_price]]&lt;200,"&lt;₹200",IF(Table14[[#This Row],[actual_price]]&lt;=500,"₹200–₹500","&gt;₹500"))</f>
        <v>&gt;₹500</v>
      </c>
      <c r="L38" s="8">
        <f xml:space="preserve"> Table14[[#This Row],[rating]] + (Table14[[#This Row],[rating_count]] / 1000)</f>
        <v>17.951999999999998</v>
      </c>
      <c r="M38" s="7" t="str">
        <f>IF(Table14[[#This Row],[rating_count]]&lt;1000,"Yes","No")</f>
        <v>No</v>
      </c>
    </row>
    <row r="39" spans="1:13" x14ac:dyDescent="0.25">
      <c r="A39">
        <v>38</v>
      </c>
      <c r="B39" t="s">
        <v>86</v>
      </c>
      <c r="C39" t="s">
        <v>87</v>
      </c>
      <c r="D39" t="s">
        <v>10</v>
      </c>
      <c r="E39" s="7">
        <v>199</v>
      </c>
      <c r="F39" s="7">
        <v>999</v>
      </c>
      <c r="G39" s="9">
        <v>80</v>
      </c>
      <c r="H39" s="7">
        <v>4</v>
      </c>
      <c r="I39" s="7">
        <v>576</v>
      </c>
      <c r="J39" s="7">
        <f xml:space="preserve"> Table14[[#This Row],[actual_price]] * Table14[[#This Row],[rating_count]]</f>
        <v>575424</v>
      </c>
      <c r="K39" s="8" t="str">
        <f>IF(Table14[[#This Row],[actual_price]]&lt;200,"&lt;₹200",IF(Table14[[#This Row],[actual_price]]&lt;=500,"₹200–₹500","&gt;₹500"))</f>
        <v>&gt;₹500</v>
      </c>
      <c r="L39" s="8">
        <f xml:space="preserve"> Table14[[#This Row],[rating]] + (Table14[[#This Row],[rating_count]] / 1000)</f>
        <v>4.5759999999999996</v>
      </c>
      <c r="M39" s="7" t="str">
        <f>IF(Table14[[#This Row],[rating_count]]&lt;1000,"Yes","No")</f>
        <v>Yes</v>
      </c>
    </row>
    <row r="40" spans="1:13" hidden="1" x14ac:dyDescent="0.25">
      <c r="A40">
        <v>39</v>
      </c>
      <c r="B40" t="s">
        <v>88</v>
      </c>
      <c r="C40" t="s">
        <v>89</v>
      </c>
      <c r="D40" t="s">
        <v>45</v>
      </c>
      <c r="E40" s="7">
        <v>32999</v>
      </c>
      <c r="F40" s="7">
        <v>45999</v>
      </c>
      <c r="G40" s="9">
        <v>28</v>
      </c>
      <c r="H40" s="7">
        <v>4.2</v>
      </c>
      <c r="I40" s="7">
        <v>7298</v>
      </c>
      <c r="J40" s="7">
        <f xml:space="preserve"> Table14[[#This Row],[actual_price]] * Table14[[#This Row],[rating_count]]</f>
        <v>335700702</v>
      </c>
      <c r="K40" s="8" t="str">
        <f>IF(Table14[[#This Row],[actual_price]]&lt;200,"&lt;₹200",IF(Table14[[#This Row],[actual_price]]&lt;=500,"₹200–₹500","&gt;₹500"))</f>
        <v>&gt;₹500</v>
      </c>
      <c r="L40" s="8">
        <f xml:space="preserve"> Table14[[#This Row],[rating]] + (Table14[[#This Row],[rating_count]] / 1000)</f>
        <v>11.498000000000001</v>
      </c>
      <c r="M40" s="7" t="str">
        <f>IF(Table14[[#This Row],[rating_count]]&lt;1000,"Yes","No")</f>
        <v>No</v>
      </c>
    </row>
    <row r="41" spans="1:13" x14ac:dyDescent="0.25">
      <c r="A41">
        <v>40</v>
      </c>
      <c r="B41" t="s">
        <v>90</v>
      </c>
      <c r="C41" t="s">
        <v>91</v>
      </c>
      <c r="D41" t="s">
        <v>10</v>
      </c>
      <c r="E41" s="7">
        <v>970</v>
      </c>
      <c r="F41" s="7">
        <v>1999</v>
      </c>
      <c r="G41" s="9">
        <v>51</v>
      </c>
      <c r="H41" s="7">
        <v>4.2</v>
      </c>
      <c r="I41" s="7">
        <v>462</v>
      </c>
      <c r="J41" s="7">
        <f xml:space="preserve"> Table14[[#This Row],[actual_price]] * Table14[[#This Row],[rating_count]]</f>
        <v>923538</v>
      </c>
      <c r="K41" s="8" t="str">
        <f>IF(Table14[[#This Row],[actual_price]]&lt;200,"&lt;₹200",IF(Table14[[#This Row],[actual_price]]&lt;=500,"₹200–₹500","&gt;₹500"))</f>
        <v>&gt;₹500</v>
      </c>
      <c r="L41" s="8">
        <f xml:space="preserve"> Table14[[#This Row],[rating]] + (Table14[[#This Row],[rating_count]] / 1000)</f>
        <v>4.6619999999999999</v>
      </c>
      <c r="M41" s="7" t="str">
        <f>IF(Table14[[#This Row],[rating_count]]&lt;1000,"Yes","No")</f>
        <v>Yes</v>
      </c>
    </row>
    <row r="42" spans="1:13" hidden="1" x14ac:dyDescent="0.25">
      <c r="A42">
        <v>41</v>
      </c>
      <c r="B42" t="s">
        <v>92</v>
      </c>
      <c r="C42" t="s">
        <v>93</v>
      </c>
      <c r="D42" t="s">
        <v>10</v>
      </c>
      <c r="E42" s="7">
        <v>209</v>
      </c>
      <c r="F42" s="7">
        <v>695</v>
      </c>
      <c r="G42" s="9">
        <v>70</v>
      </c>
      <c r="H42" s="7">
        <v>4.5</v>
      </c>
      <c r="I42" s="7">
        <v>107687</v>
      </c>
      <c r="J42" s="7">
        <f xml:space="preserve"> Table14[[#This Row],[actual_price]] * Table14[[#This Row],[rating_count]]</f>
        <v>74842465</v>
      </c>
      <c r="K42" s="8" t="str">
        <f>IF(Table14[[#This Row],[actual_price]]&lt;200,"&lt;₹200",IF(Table14[[#This Row],[actual_price]]&lt;=500,"₹200–₹500","&gt;₹500"))</f>
        <v>&gt;₹500</v>
      </c>
      <c r="L42" s="8">
        <f xml:space="preserve"> Table14[[#This Row],[rating]] + (Table14[[#This Row],[rating_count]] / 1000)</f>
        <v>112.187</v>
      </c>
      <c r="M42" s="7" t="str">
        <f>IF(Table14[[#This Row],[rating_count]]&lt;1000,"Yes","No")</f>
        <v>No</v>
      </c>
    </row>
    <row r="43" spans="1:13" hidden="1" x14ac:dyDescent="0.25">
      <c r="A43">
        <v>42</v>
      </c>
      <c r="B43" t="s">
        <v>94</v>
      </c>
      <c r="C43" t="s">
        <v>95</v>
      </c>
      <c r="D43" t="s">
        <v>45</v>
      </c>
      <c r="E43" s="7">
        <v>19999</v>
      </c>
      <c r="F43" s="7">
        <v>34999</v>
      </c>
      <c r="G43" s="9">
        <v>43</v>
      </c>
      <c r="H43" s="7">
        <v>4.3</v>
      </c>
      <c r="I43" s="7">
        <v>27151</v>
      </c>
      <c r="J43" s="7">
        <f xml:space="preserve"> Table14[[#This Row],[actual_price]] * Table14[[#This Row],[rating_count]]</f>
        <v>950257849</v>
      </c>
      <c r="K43" s="8" t="str">
        <f>IF(Table14[[#This Row],[actual_price]]&lt;200,"&lt;₹200",IF(Table14[[#This Row],[actual_price]]&lt;=500,"₹200–₹500","&gt;₹500"))</f>
        <v>&gt;₹500</v>
      </c>
      <c r="L43" s="8">
        <f xml:space="preserve"> Table14[[#This Row],[rating]] + (Table14[[#This Row],[rating_count]] / 1000)</f>
        <v>31.451000000000001</v>
      </c>
      <c r="M43" s="7" t="str">
        <f>IF(Table14[[#This Row],[rating_count]]&lt;1000,"Yes","No")</f>
        <v>No</v>
      </c>
    </row>
    <row r="44" spans="1:13" hidden="1" x14ac:dyDescent="0.25">
      <c r="A44">
        <v>43</v>
      </c>
      <c r="B44" t="s">
        <v>96</v>
      </c>
      <c r="C44" t="s">
        <v>97</v>
      </c>
      <c r="D44" t="s">
        <v>10</v>
      </c>
      <c r="E44" s="7">
        <v>399</v>
      </c>
      <c r="F44" s="7">
        <v>1099</v>
      </c>
      <c r="G44" s="9">
        <v>64</v>
      </c>
      <c r="H44" s="7">
        <v>4.2</v>
      </c>
      <c r="I44" s="7">
        <v>24269</v>
      </c>
      <c r="J44" s="7">
        <f xml:space="preserve"> Table14[[#This Row],[actual_price]] * Table14[[#This Row],[rating_count]]</f>
        <v>26671631</v>
      </c>
      <c r="K44" s="8" t="str">
        <f>IF(Table14[[#This Row],[actual_price]]&lt;200,"&lt;₹200",IF(Table14[[#This Row],[actual_price]]&lt;=500,"₹200–₹500","&gt;₹500"))</f>
        <v>&gt;₹500</v>
      </c>
      <c r="L44" s="8">
        <f xml:space="preserve"> Table14[[#This Row],[rating]] + (Table14[[#This Row],[rating_count]] / 1000)</f>
        <v>28.468999999999998</v>
      </c>
      <c r="M44" s="7" t="str">
        <f>IF(Table14[[#This Row],[rating_count]]&lt;1000,"Yes","No")</f>
        <v>No</v>
      </c>
    </row>
    <row r="45" spans="1:13" hidden="1" x14ac:dyDescent="0.25">
      <c r="A45">
        <v>44</v>
      </c>
      <c r="B45" t="s">
        <v>98</v>
      </c>
      <c r="C45" t="s">
        <v>99</v>
      </c>
      <c r="D45" t="s">
        <v>27</v>
      </c>
      <c r="E45" s="7">
        <v>999</v>
      </c>
      <c r="F45" s="7">
        <v>1599</v>
      </c>
      <c r="G45" s="9">
        <v>38</v>
      </c>
      <c r="H45" s="7">
        <v>4.3</v>
      </c>
      <c r="I45" s="7">
        <v>12093</v>
      </c>
      <c r="J45" s="7">
        <f xml:space="preserve"> Table14[[#This Row],[actual_price]] * Table14[[#This Row],[rating_count]]</f>
        <v>19336707</v>
      </c>
      <c r="K45" s="8" t="str">
        <f>IF(Table14[[#This Row],[actual_price]]&lt;200,"&lt;₹200",IF(Table14[[#This Row],[actual_price]]&lt;=500,"₹200–₹500","&gt;₹500"))</f>
        <v>&gt;₹500</v>
      </c>
      <c r="L45" s="8">
        <f xml:space="preserve"> Table14[[#This Row],[rating]] + (Table14[[#This Row],[rating_count]] / 1000)</f>
        <v>16.393000000000001</v>
      </c>
      <c r="M45" s="7" t="str">
        <f>IF(Table14[[#This Row],[rating_count]]&lt;1000,"Yes","No")</f>
        <v>No</v>
      </c>
    </row>
    <row r="46" spans="1:13" hidden="1" x14ac:dyDescent="0.25">
      <c r="A46">
        <v>45</v>
      </c>
      <c r="B46" t="s">
        <v>100</v>
      </c>
      <c r="C46" t="s">
        <v>101</v>
      </c>
      <c r="D46" t="s">
        <v>10</v>
      </c>
      <c r="E46" s="7">
        <v>59</v>
      </c>
      <c r="F46" s="7">
        <v>199</v>
      </c>
      <c r="G46" s="9">
        <v>70</v>
      </c>
      <c r="H46" s="7">
        <v>4</v>
      </c>
      <c r="I46" s="7">
        <v>9378</v>
      </c>
      <c r="J46" s="7">
        <f xml:space="preserve"> Table14[[#This Row],[actual_price]] * Table14[[#This Row],[rating_count]]</f>
        <v>1866222</v>
      </c>
      <c r="K46" s="8" t="str">
        <f>IF(Table14[[#This Row],[actual_price]]&lt;200,"&lt;₹200",IF(Table14[[#This Row],[actual_price]]&lt;=500,"₹200–₹500","&gt;₹500"))</f>
        <v>&lt;₹200</v>
      </c>
      <c r="L46" s="8">
        <f xml:space="preserve"> Table14[[#This Row],[rating]] + (Table14[[#This Row],[rating_count]] / 1000)</f>
        <v>13.378</v>
      </c>
      <c r="M46" s="7" t="str">
        <f>IF(Table14[[#This Row],[rating_count]]&lt;1000,"Yes","No")</f>
        <v>No</v>
      </c>
    </row>
    <row r="47" spans="1:13" hidden="1" x14ac:dyDescent="0.25">
      <c r="A47">
        <v>46</v>
      </c>
      <c r="B47" t="s">
        <v>102</v>
      </c>
      <c r="C47" t="s">
        <v>103</v>
      </c>
      <c r="D47" t="s">
        <v>10</v>
      </c>
      <c r="E47" s="7">
        <v>333</v>
      </c>
      <c r="F47" s="7">
        <v>999</v>
      </c>
      <c r="G47" s="9">
        <v>67</v>
      </c>
      <c r="H47" s="7">
        <v>3.3</v>
      </c>
      <c r="I47" s="7">
        <v>9792</v>
      </c>
      <c r="J47" s="7">
        <f xml:space="preserve"> Table14[[#This Row],[actual_price]] * Table14[[#This Row],[rating_count]]</f>
        <v>9782208</v>
      </c>
      <c r="K47" s="8" t="str">
        <f>IF(Table14[[#This Row],[actual_price]]&lt;200,"&lt;₹200",IF(Table14[[#This Row],[actual_price]]&lt;=500,"₹200–₹500","&gt;₹500"))</f>
        <v>&gt;₹500</v>
      </c>
      <c r="L47" s="8">
        <f xml:space="preserve"> Table14[[#This Row],[rating]] + (Table14[[#This Row],[rating_count]] / 1000)</f>
        <v>13.091999999999999</v>
      </c>
      <c r="M47" s="7" t="str">
        <f>IF(Table14[[#This Row],[rating_count]]&lt;1000,"Yes","No")</f>
        <v>No</v>
      </c>
    </row>
    <row r="48" spans="1:13" hidden="1" x14ac:dyDescent="0.25">
      <c r="A48">
        <v>47</v>
      </c>
      <c r="B48" t="s">
        <v>104</v>
      </c>
      <c r="C48" t="s">
        <v>105</v>
      </c>
      <c r="D48" t="s">
        <v>27</v>
      </c>
      <c r="E48" s="7">
        <v>507</v>
      </c>
      <c r="F48" s="7">
        <v>1208</v>
      </c>
      <c r="G48" s="9">
        <v>58</v>
      </c>
      <c r="H48" s="7">
        <v>4.0999999999999996</v>
      </c>
      <c r="I48" s="7">
        <v>8131</v>
      </c>
      <c r="J48" s="7">
        <f xml:space="preserve"> Table14[[#This Row],[actual_price]] * Table14[[#This Row],[rating_count]]</f>
        <v>9822248</v>
      </c>
      <c r="K48" s="8" t="str">
        <f>IF(Table14[[#This Row],[actual_price]]&lt;200,"&lt;₹200",IF(Table14[[#This Row],[actual_price]]&lt;=500,"₹200–₹500","&gt;₹500"))</f>
        <v>&gt;₹500</v>
      </c>
      <c r="L48" s="8">
        <f xml:space="preserve"> Table14[[#This Row],[rating]] + (Table14[[#This Row],[rating_count]] / 1000)</f>
        <v>12.231</v>
      </c>
      <c r="M48" s="7" t="str">
        <f>IF(Table14[[#This Row],[rating_count]]&lt;1000,"Yes","No")</f>
        <v>No</v>
      </c>
    </row>
    <row r="49" spans="1:13" hidden="1" x14ac:dyDescent="0.25">
      <c r="A49">
        <v>48</v>
      </c>
      <c r="B49" t="s">
        <v>106</v>
      </c>
      <c r="C49" t="s">
        <v>107</v>
      </c>
      <c r="D49" t="s">
        <v>36</v>
      </c>
      <c r="E49" s="7">
        <v>309</v>
      </c>
      <c r="F49" s="7">
        <v>475</v>
      </c>
      <c r="G49" s="9">
        <v>35</v>
      </c>
      <c r="H49" s="7">
        <v>4.4000000000000004</v>
      </c>
      <c r="I49" s="7">
        <v>426973</v>
      </c>
      <c r="J49" s="7">
        <f xml:space="preserve"> Table14[[#This Row],[actual_price]] * Table14[[#This Row],[rating_count]]</f>
        <v>202812175</v>
      </c>
      <c r="K49" s="8" t="str">
        <f>IF(Table14[[#This Row],[actual_price]]&lt;200,"&lt;₹200",IF(Table14[[#This Row],[actual_price]]&lt;=500,"₹200–₹500","&gt;₹500"))</f>
        <v>₹200–₹500</v>
      </c>
      <c r="L49" s="8">
        <f xml:space="preserve"> Table14[[#This Row],[rating]] + (Table14[[#This Row],[rating_count]] / 1000)</f>
        <v>431.37299999999999</v>
      </c>
      <c r="M49" s="7" t="str">
        <f>IF(Table14[[#This Row],[rating_count]]&lt;1000,"Yes","No")</f>
        <v>No</v>
      </c>
    </row>
    <row r="50" spans="1:13" x14ac:dyDescent="0.25">
      <c r="A50">
        <v>49</v>
      </c>
      <c r="B50" t="s">
        <v>108</v>
      </c>
      <c r="C50" t="s">
        <v>109</v>
      </c>
      <c r="D50" t="s">
        <v>110</v>
      </c>
      <c r="E50" s="7">
        <v>399</v>
      </c>
      <c r="F50" s="7">
        <v>999</v>
      </c>
      <c r="G50" s="9">
        <v>60</v>
      </c>
      <c r="H50" s="7">
        <v>3.6</v>
      </c>
      <c r="I50" s="7">
        <v>493</v>
      </c>
      <c r="J50" s="7">
        <f xml:space="preserve"> Table14[[#This Row],[actual_price]] * Table14[[#This Row],[rating_count]]</f>
        <v>492507</v>
      </c>
      <c r="K50" s="8" t="str">
        <f>IF(Table14[[#This Row],[actual_price]]&lt;200,"&lt;₹200",IF(Table14[[#This Row],[actual_price]]&lt;=500,"₹200–₹500","&gt;₹500"))</f>
        <v>&gt;₹500</v>
      </c>
      <c r="L50" s="8">
        <f xml:space="preserve"> Table14[[#This Row],[rating]] + (Table14[[#This Row],[rating_count]] / 1000)</f>
        <v>4.093</v>
      </c>
      <c r="M50" s="7" t="str">
        <f>IF(Table14[[#This Row],[rating_count]]&lt;1000,"Yes","No")</f>
        <v>Yes</v>
      </c>
    </row>
    <row r="51" spans="1:13" hidden="1" x14ac:dyDescent="0.25">
      <c r="A51">
        <v>50</v>
      </c>
      <c r="B51" t="s">
        <v>111</v>
      </c>
      <c r="C51" t="s">
        <v>112</v>
      </c>
      <c r="D51" t="s">
        <v>10</v>
      </c>
      <c r="E51" s="7">
        <v>199</v>
      </c>
      <c r="F51" s="7">
        <v>395</v>
      </c>
      <c r="G51" s="9">
        <v>50</v>
      </c>
      <c r="H51" s="7">
        <v>4.2</v>
      </c>
      <c r="I51" s="7">
        <v>92595</v>
      </c>
      <c r="J51" s="7">
        <f xml:space="preserve"> Table14[[#This Row],[actual_price]] * Table14[[#This Row],[rating_count]]</f>
        <v>36575025</v>
      </c>
      <c r="K51" s="8" t="str">
        <f>IF(Table14[[#This Row],[actual_price]]&lt;200,"&lt;₹200",IF(Table14[[#This Row],[actual_price]]&lt;=500,"₹200–₹500","&gt;₹500"))</f>
        <v>₹200–₹500</v>
      </c>
      <c r="L51" s="8">
        <f xml:space="preserve"> Table14[[#This Row],[rating]] + (Table14[[#This Row],[rating_count]] / 1000)</f>
        <v>96.795000000000002</v>
      </c>
      <c r="M51" s="7" t="str">
        <f>IF(Table14[[#This Row],[rating_count]]&lt;1000,"Yes","No")</f>
        <v>No</v>
      </c>
    </row>
    <row r="52" spans="1:13" hidden="1" x14ac:dyDescent="0.25">
      <c r="A52">
        <v>51</v>
      </c>
      <c r="B52" t="s">
        <v>113</v>
      </c>
      <c r="C52" t="s">
        <v>114</v>
      </c>
      <c r="D52" t="s">
        <v>27</v>
      </c>
      <c r="E52" s="7">
        <v>1199</v>
      </c>
      <c r="F52" s="7">
        <v>2199</v>
      </c>
      <c r="G52" s="9">
        <v>45</v>
      </c>
      <c r="H52" s="7">
        <v>4.4000000000000004</v>
      </c>
      <c r="I52" s="7">
        <v>24780</v>
      </c>
      <c r="J52" s="7">
        <f xml:space="preserve"> Table14[[#This Row],[actual_price]] * Table14[[#This Row],[rating_count]]</f>
        <v>54491220</v>
      </c>
      <c r="K52" s="8" t="str">
        <f>IF(Table14[[#This Row],[actual_price]]&lt;200,"&lt;₹200",IF(Table14[[#This Row],[actual_price]]&lt;=500,"₹200–₹500","&gt;₹500"))</f>
        <v>&gt;₹500</v>
      </c>
      <c r="L52" s="8">
        <f xml:space="preserve"> Table14[[#This Row],[rating]] + (Table14[[#This Row],[rating_count]] / 1000)</f>
        <v>29.18</v>
      </c>
      <c r="M52" s="7" t="str">
        <f>IF(Table14[[#This Row],[rating_count]]&lt;1000,"Yes","No")</f>
        <v>No</v>
      </c>
    </row>
    <row r="53" spans="1:13" hidden="1" x14ac:dyDescent="0.25">
      <c r="A53">
        <v>52</v>
      </c>
      <c r="B53" t="s">
        <v>115</v>
      </c>
      <c r="C53" t="s">
        <v>116</v>
      </c>
      <c r="D53" t="s">
        <v>10</v>
      </c>
      <c r="E53" s="7">
        <v>179</v>
      </c>
      <c r="F53" s="7">
        <v>500</v>
      </c>
      <c r="G53" s="9">
        <v>64</v>
      </c>
      <c r="H53" s="7">
        <v>4.2</v>
      </c>
      <c r="I53" s="7">
        <v>92595</v>
      </c>
      <c r="J53" s="7">
        <f xml:space="preserve"> Table14[[#This Row],[actual_price]] * Table14[[#This Row],[rating_count]]</f>
        <v>46297500</v>
      </c>
      <c r="K53" s="8" t="str">
        <f>IF(Table14[[#This Row],[actual_price]]&lt;200,"&lt;₹200",IF(Table14[[#This Row],[actual_price]]&lt;=500,"₹200–₹500","&gt;₹500"))</f>
        <v>₹200–₹500</v>
      </c>
      <c r="L53" s="8">
        <f xml:space="preserve"> Table14[[#This Row],[rating]] + (Table14[[#This Row],[rating_count]] / 1000)</f>
        <v>96.795000000000002</v>
      </c>
      <c r="M53" s="7" t="str">
        <f>IF(Table14[[#This Row],[rating_count]]&lt;1000,"Yes","No")</f>
        <v>No</v>
      </c>
    </row>
    <row r="54" spans="1:13" hidden="1" x14ac:dyDescent="0.25">
      <c r="A54">
        <v>53</v>
      </c>
      <c r="B54" t="s">
        <v>117</v>
      </c>
      <c r="C54" t="s">
        <v>118</v>
      </c>
      <c r="D54" t="s">
        <v>10</v>
      </c>
      <c r="E54" s="7">
        <v>799</v>
      </c>
      <c r="F54" s="7">
        <v>2100</v>
      </c>
      <c r="G54" s="9">
        <v>62</v>
      </c>
      <c r="H54" s="7">
        <v>4.3</v>
      </c>
      <c r="I54" s="7">
        <v>8188</v>
      </c>
      <c r="J54" s="7">
        <f xml:space="preserve"> Table14[[#This Row],[actual_price]] * Table14[[#This Row],[rating_count]]</f>
        <v>17194800</v>
      </c>
      <c r="K54" s="8" t="str">
        <f>IF(Table14[[#This Row],[actual_price]]&lt;200,"&lt;₹200",IF(Table14[[#This Row],[actual_price]]&lt;=500,"₹200–₹500","&gt;₹500"))</f>
        <v>&gt;₹500</v>
      </c>
      <c r="L54" s="8">
        <f xml:space="preserve"> Table14[[#This Row],[rating]] + (Table14[[#This Row],[rating_count]] / 1000)</f>
        <v>12.488</v>
      </c>
      <c r="M54" s="7" t="str">
        <f>IF(Table14[[#This Row],[rating_count]]&lt;1000,"Yes","No")</f>
        <v>No</v>
      </c>
    </row>
    <row r="55" spans="1:13" hidden="1" x14ac:dyDescent="0.25">
      <c r="A55">
        <v>54</v>
      </c>
      <c r="B55" t="s">
        <v>119</v>
      </c>
      <c r="C55" t="s">
        <v>120</v>
      </c>
      <c r="D55" t="s">
        <v>121</v>
      </c>
      <c r="E55" s="7">
        <v>6999</v>
      </c>
      <c r="F55" s="7">
        <v>12999</v>
      </c>
      <c r="G55" s="9">
        <v>46</v>
      </c>
      <c r="H55" s="7">
        <v>4.2</v>
      </c>
      <c r="I55" s="7">
        <v>4003</v>
      </c>
      <c r="J55" s="7">
        <f xml:space="preserve"> Table14[[#This Row],[actual_price]] * Table14[[#This Row],[rating_count]]</f>
        <v>52034997</v>
      </c>
      <c r="K55" s="8" t="str">
        <f>IF(Table14[[#This Row],[actual_price]]&lt;200,"&lt;₹200",IF(Table14[[#This Row],[actual_price]]&lt;=500,"₹200–₹500","&gt;₹500"))</f>
        <v>&gt;₹500</v>
      </c>
      <c r="L55" s="8">
        <f xml:space="preserve"> Table14[[#This Row],[rating]] + (Table14[[#This Row],[rating_count]] / 1000)</f>
        <v>8.2029999999999994</v>
      </c>
      <c r="M55" s="7" t="str">
        <f>IF(Table14[[#This Row],[rating_count]]&lt;1000,"Yes","No")</f>
        <v>No</v>
      </c>
    </row>
    <row r="56" spans="1:13" x14ac:dyDescent="0.25">
      <c r="A56">
        <v>55</v>
      </c>
      <c r="B56" t="s">
        <v>122</v>
      </c>
      <c r="C56" t="s">
        <v>123</v>
      </c>
      <c r="D56" t="s">
        <v>10</v>
      </c>
      <c r="E56" s="7">
        <v>199</v>
      </c>
      <c r="F56" s="7">
        <v>349</v>
      </c>
      <c r="G56" s="9">
        <v>43</v>
      </c>
      <c r="H56" s="7">
        <v>4.0999999999999996</v>
      </c>
      <c r="I56" s="7">
        <v>314</v>
      </c>
      <c r="J56" s="7">
        <f xml:space="preserve"> Table14[[#This Row],[actual_price]] * Table14[[#This Row],[rating_count]]</f>
        <v>109586</v>
      </c>
      <c r="K56" s="8" t="str">
        <f>IF(Table14[[#This Row],[actual_price]]&lt;200,"&lt;₹200",IF(Table14[[#This Row],[actual_price]]&lt;=500,"₹200–₹500","&gt;₹500"))</f>
        <v>₹200–₹500</v>
      </c>
      <c r="L56" s="8">
        <f xml:space="preserve"> Table14[[#This Row],[rating]] + (Table14[[#This Row],[rating_count]] / 1000)</f>
        <v>4.4139999999999997</v>
      </c>
      <c r="M56" s="7" t="str">
        <f>IF(Table14[[#This Row],[rating_count]]&lt;1000,"Yes","No")</f>
        <v>Yes</v>
      </c>
    </row>
    <row r="57" spans="1:13" hidden="1" x14ac:dyDescent="0.25">
      <c r="A57">
        <v>56</v>
      </c>
      <c r="B57" t="s">
        <v>124</v>
      </c>
      <c r="C57" t="s">
        <v>125</v>
      </c>
      <c r="D57" t="s">
        <v>110</v>
      </c>
      <c r="E57" s="7">
        <v>230</v>
      </c>
      <c r="F57" s="7">
        <v>499</v>
      </c>
      <c r="G57" s="9">
        <v>54</v>
      </c>
      <c r="H57" s="7">
        <v>3.7</v>
      </c>
      <c r="I57" s="7">
        <v>2960</v>
      </c>
      <c r="J57" s="7">
        <f xml:space="preserve"> Table14[[#This Row],[actual_price]] * Table14[[#This Row],[rating_count]]</f>
        <v>1477040</v>
      </c>
      <c r="K57" s="8" t="str">
        <f>IF(Table14[[#This Row],[actual_price]]&lt;200,"&lt;₹200",IF(Table14[[#This Row],[actual_price]]&lt;=500,"₹200–₹500","&gt;₹500"))</f>
        <v>₹200–₹500</v>
      </c>
      <c r="L57" s="8">
        <f xml:space="preserve"> Table14[[#This Row],[rating]] + (Table14[[#This Row],[rating_count]] / 1000)</f>
        <v>6.66</v>
      </c>
      <c r="M57" s="7" t="str">
        <f>IF(Table14[[#This Row],[rating_count]]&lt;1000,"Yes","No")</f>
        <v>No</v>
      </c>
    </row>
    <row r="58" spans="1:13" hidden="1" x14ac:dyDescent="0.25">
      <c r="A58">
        <v>57</v>
      </c>
      <c r="B58" t="s">
        <v>126</v>
      </c>
      <c r="C58" t="s">
        <v>127</v>
      </c>
      <c r="D58" t="s">
        <v>27</v>
      </c>
      <c r="E58" s="7">
        <v>649</v>
      </c>
      <c r="F58" s="7">
        <v>1399</v>
      </c>
      <c r="G58" s="9">
        <v>54</v>
      </c>
      <c r="H58" s="7">
        <v>4.2</v>
      </c>
      <c r="I58" s="7">
        <v>179691</v>
      </c>
      <c r="J58" s="7">
        <f xml:space="preserve"> Table14[[#This Row],[actual_price]] * Table14[[#This Row],[rating_count]]</f>
        <v>251387709</v>
      </c>
      <c r="K58" s="8" t="str">
        <f>IF(Table14[[#This Row],[actual_price]]&lt;200,"&lt;₹200",IF(Table14[[#This Row],[actual_price]]&lt;=500,"₹200–₹500","&gt;₹500"))</f>
        <v>&gt;₹500</v>
      </c>
      <c r="L58" s="8">
        <f xml:space="preserve"> Table14[[#This Row],[rating]] + (Table14[[#This Row],[rating_count]] / 1000)</f>
        <v>183.89099999999999</v>
      </c>
      <c r="M58" s="7" t="str">
        <f>IF(Table14[[#This Row],[rating_count]]&lt;1000,"Yes","No")</f>
        <v>No</v>
      </c>
    </row>
    <row r="59" spans="1:13" hidden="1" x14ac:dyDescent="0.25">
      <c r="A59">
        <v>58</v>
      </c>
      <c r="B59" t="s">
        <v>128</v>
      </c>
      <c r="C59" t="s">
        <v>129</v>
      </c>
      <c r="D59" t="s">
        <v>45</v>
      </c>
      <c r="E59" s="7">
        <v>15999</v>
      </c>
      <c r="F59" s="7">
        <v>21999</v>
      </c>
      <c r="G59" s="9">
        <v>27</v>
      </c>
      <c r="H59" s="7">
        <v>4.2</v>
      </c>
      <c r="I59" s="7">
        <v>34899</v>
      </c>
      <c r="J59" s="7">
        <f xml:space="preserve"> Table14[[#This Row],[actual_price]] * Table14[[#This Row],[rating_count]]</f>
        <v>767743101</v>
      </c>
      <c r="K59" s="8" t="str">
        <f>IF(Table14[[#This Row],[actual_price]]&lt;200,"&lt;₹200",IF(Table14[[#This Row],[actual_price]]&lt;=500,"₹200–₹500","&gt;₹500"))</f>
        <v>&gt;₹500</v>
      </c>
      <c r="L59" s="8">
        <f xml:space="preserve"> Table14[[#This Row],[rating]] + (Table14[[#This Row],[rating_count]] / 1000)</f>
        <v>39.099000000000004</v>
      </c>
      <c r="M59" s="7" t="str">
        <f>IF(Table14[[#This Row],[rating_count]]&lt;1000,"Yes","No")</f>
        <v>No</v>
      </c>
    </row>
    <row r="60" spans="1:13" x14ac:dyDescent="0.25">
      <c r="A60">
        <v>59</v>
      </c>
      <c r="B60" t="s">
        <v>130</v>
      </c>
      <c r="C60" t="s">
        <v>131</v>
      </c>
      <c r="D60" t="s">
        <v>10</v>
      </c>
      <c r="E60" s="7">
        <v>348</v>
      </c>
      <c r="F60" s="7">
        <v>1499</v>
      </c>
      <c r="G60" s="9">
        <v>77</v>
      </c>
      <c r="H60" s="7">
        <v>4.2</v>
      </c>
      <c r="I60" s="7">
        <v>656</v>
      </c>
      <c r="J60" s="7">
        <f xml:space="preserve"> Table14[[#This Row],[actual_price]] * Table14[[#This Row],[rating_count]]</f>
        <v>983344</v>
      </c>
      <c r="K60" s="8" t="str">
        <f>IF(Table14[[#This Row],[actual_price]]&lt;200,"&lt;₹200",IF(Table14[[#This Row],[actual_price]]&lt;=500,"₹200–₹500","&gt;₹500"))</f>
        <v>&gt;₹500</v>
      </c>
      <c r="L60" s="8">
        <f xml:space="preserve"> Table14[[#This Row],[rating]] + (Table14[[#This Row],[rating_count]] / 1000)</f>
        <v>4.8559999999999999</v>
      </c>
      <c r="M60" s="7" t="str">
        <f>IF(Table14[[#This Row],[rating_count]]&lt;1000,"Yes","No")</f>
        <v>Yes</v>
      </c>
    </row>
    <row r="61" spans="1:13" hidden="1" x14ac:dyDescent="0.25">
      <c r="A61">
        <v>60</v>
      </c>
      <c r="B61" t="s">
        <v>132</v>
      </c>
      <c r="C61" t="s">
        <v>133</v>
      </c>
      <c r="D61" t="s">
        <v>10</v>
      </c>
      <c r="E61" s="7">
        <v>154</v>
      </c>
      <c r="F61" s="7">
        <v>349</v>
      </c>
      <c r="G61" s="9">
        <v>56</v>
      </c>
      <c r="H61" s="7">
        <v>4.3</v>
      </c>
      <c r="I61" s="7">
        <v>7064</v>
      </c>
      <c r="J61" s="7">
        <f xml:space="preserve"> Table14[[#This Row],[actual_price]] * Table14[[#This Row],[rating_count]]</f>
        <v>2465336</v>
      </c>
      <c r="K61" s="8" t="str">
        <f>IF(Table14[[#This Row],[actual_price]]&lt;200,"&lt;₹200",IF(Table14[[#This Row],[actual_price]]&lt;=500,"₹200–₹500","&gt;₹500"))</f>
        <v>₹200–₹500</v>
      </c>
      <c r="L61" s="8">
        <f xml:space="preserve"> Table14[[#This Row],[rating]] + (Table14[[#This Row],[rating_count]] / 1000)</f>
        <v>11.364000000000001</v>
      </c>
      <c r="M61" s="7" t="str">
        <f>IF(Table14[[#This Row],[rating_count]]&lt;1000,"Yes","No")</f>
        <v>No</v>
      </c>
    </row>
    <row r="62" spans="1:13" hidden="1" x14ac:dyDescent="0.25">
      <c r="A62">
        <v>61</v>
      </c>
      <c r="B62" t="s">
        <v>134</v>
      </c>
      <c r="C62" t="s">
        <v>135</v>
      </c>
      <c r="D62" t="s">
        <v>110</v>
      </c>
      <c r="E62" s="7">
        <v>179</v>
      </c>
      <c r="F62" s="7">
        <v>799</v>
      </c>
      <c r="G62" s="9">
        <v>78</v>
      </c>
      <c r="H62" s="7">
        <v>3.7</v>
      </c>
      <c r="I62" s="7">
        <v>2201</v>
      </c>
      <c r="J62" s="7">
        <f xml:space="preserve"> Table14[[#This Row],[actual_price]] * Table14[[#This Row],[rating_count]]</f>
        <v>1758599</v>
      </c>
      <c r="K62" s="8" t="str">
        <f>IF(Table14[[#This Row],[actual_price]]&lt;200,"&lt;₹200",IF(Table14[[#This Row],[actual_price]]&lt;=500,"₹200–₹500","&gt;₹500"))</f>
        <v>&gt;₹500</v>
      </c>
      <c r="L62" s="8">
        <f xml:space="preserve"> Table14[[#This Row],[rating]] + (Table14[[#This Row],[rating_count]] / 1000)</f>
        <v>5.9009999999999998</v>
      </c>
      <c r="M62" s="7" t="str">
        <f>IF(Table14[[#This Row],[rating_count]]&lt;1000,"Yes","No")</f>
        <v>No</v>
      </c>
    </row>
    <row r="63" spans="1:13" hidden="1" x14ac:dyDescent="0.25">
      <c r="A63">
        <v>62</v>
      </c>
      <c r="B63" t="s">
        <v>136</v>
      </c>
      <c r="C63" t="s">
        <v>137</v>
      </c>
      <c r="D63" t="s">
        <v>45</v>
      </c>
      <c r="E63" s="7">
        <v>32990</v>
      </c>
      <c r="F63" s="7">
        <v>47900</v>
      </c>
      <c r="G63" s="9">
        <v>31</v>
      </c>
      <c r="H63" s="7">
        <v>4.3</v>
      </c>
      <c r="I63" s="7">
        <v>7109</v>
      </c>
      <c r="J63" s="7">
        <f xml:space="preserve"> Table14[[#This Row],[actual_price]] * Table14[[#This Row],[rating_count]]</f>
        <v>340521100</v>
      </c>
      <c r="K63" s="8" t="str">
        <f>IF(Table14[[#This Row],[actual_price]]&lt;200,"&lt;₹200",IF(Table14[[#This Row],[actual_price]]&lt;=500,"₹200–₹500","&gt;₹500"))</f>
        <v>&gt;₹500</v>
      </c>
      <c r="L63" s="8">
        <f xml:space="preserve"> Table14[[#This Row],[rating]] + (Table14[[#This Row],[rating_count]] / 1000)</f>
        <v>11.408999999999999</v>
      </c>
      <c r="M63" s="7" t="str">
        <f>IF(Table14[[#This Row],[rating_count]]&lt;1000,"Yes","No")</f>
        <v>No</v>
      </c>
    </row>
    <row r="64" spans="1:13" hidden="1" x14ac:dyDescent="0.25">
      <c r="A64">
        <v>63</v>
      </c>
      <c r="B64" t="s">
        <v>138</v>
      </c>
      <c r="C64" t="s">
        <v>139</v>
      </c>
      <c r="D64" t="s">
        <v>10</v>
      </c>
      <c r="E64" s="7">
        <v>139</v>
      </c>
      <c r="F64" s="7">
        <v>999</v>
      </c>
      <c r="G64" s="9">
        <v>86</v>
      </c>
      <c r="H64" s="7">
        <v>4</v>
      </c>
      <c r="I64" s="7">
        <v>1313</v>
      </c>
      <c r="J64" s="7">
        <f xml:space="preserve"> Table14[[#This Row],[actual_price]] * Table14[[#This Row],[rating_count]]</f>
        <v>1311687</v>
      </c>
      <c r="K64" s="8" t="str">
        <f>IF(Table14[[#This Row],[actual_price]]&lt;200,"&lt;₹200",IF(Table14[[#This Row],[actual_price]]&lt;=500,"₹200–₹500","&gt;₹500"))</f>
        <v>&gt;₹500</v>
      </c>
      <c r="L64" s="8">
        <f xml:space="preserve"> Table14[[#This Row],[rating]] + (Table14[[#This Row],[rating_count]] / 1000)</f>
        <v>5.3129999999999997</v>
      </c>
      <c r="M64" s="7" t="str">
        <f>IF(Table14[[#This Row],[rating_count]]&lt;1000,"Yes","No")</f>
        <v>No</v>
      </c>
    </row>
    <row r="65" spans="1:13" hidden="1" x14ac:dyDescent="0.25">
      <c r="A65">
        <v>64</v>
      </c>
      <c r="B65" t="s">
        <v>140</v>
      </c>
      <c r="C65" t="s">
        <v>141</v>
      </c>
      <c r="D65" t="s">
        <v>10</v>
      </c>
      <c r="E65" s="7">
        <v>329</v>
      </c>
      <c r="F65" s="7">
        <v>845</v>
      </c>
      <c r="G65" s="9">
        <v>61</v>
      </c>
      <c r="H65" s="7">
        <v>4.2</v>
      </c>
      <c r="I65" s="7">
        <v>29746</v>
      </c>
      <c r="J65" s="7">
        <f xml:space="preserve"> Table14[[#This Row],[actual_price]] * Table14[[#This Row],[rating_count]]</f>
        <v>25135370</v>
      </c>
      <c r="K65" s="8" t="str">
        <f>IF(Table14[[#This Row],[actual_price]]&lt;200,"&lt;₹200",IF(Table14[[#This Row],[actual_price]]&lt;=500,"₹200–₹500","&gt;₹500"))</f>
        <v>&gt;₹500</v>
      </c>
      <c r="L65" s="8">
        <f xml:space="preserve"> Table14[[#This Row],[rating]] + (Table14[[#This Row],[rating_count]] / 1000)</f>
        <v>33.945999999999998</v>
      </c>
      <c r="M65" s="7" t="str">
        <f>IF(Table14[[#This Row],[rating_count]]&lt;1000,"Yes","No")</f>
        <v>No</v>
      </c>
    </row>
    <row r="66" spans="1:13" hidden="1" x14ac:dyDescent="0.25">
      <c r="A66">
        <v>65</v>
      </c>
      <c r="B66" t="s">
        <v>142</v>
      </c>
      <c r="C66" t="s">
        <v>143</v>
      </c>
      <c r="D66" t="s">
        <v>45</v>
      </c>
      <c r="E66" s="7">
        <v>13999</v>
      </c>
      <c r="F66" s="7">
        <v>24999</v>
      </c>
      <c r="G66" s="9">
        <v>44</v>
      </c>
      <c r="H66" s="7">
        <v>4.2</v>
      </c>
      <c r="I66" s="7">
        <v>45238</v>
      </c>
      <c r="J66" s="7">
        <f xml:space="preserve"> Table14[[#This Row],[actual_price]] * Table14[[#This Row],[rating_count]]</f>
        <v>1130904762</v>
      </c>
      <c r="K66" s="8" t="str">
        <f>IF(Table14[[#This Row],[actual_price]]&lt;200,"&lt;₹200",IF(Table14[[#This Row],[actual_price]]&lt;=500,"₹200–₹500","&gt;₹500"))</f>
        <v>&gt;₹500</v>
      </c>
      <c r="L66" s="8">
        <f xml:space="preserve"> Table14[[#This Row],[rating]] + (Table14[[#This Row],[rating_count]] / 1000)</f>
        <v>49.438000000000002</v>
      </c>
      <c r="M66" s="7" t="str">
        <f>IF(Table14[[#This Row],[rating_count]]&lt;1000,"Yes","No")</f>
        <v>No</v>
      </c>
    </row>
    <row r="67" spans="1:13" hidden="1" x14ac:dyDescent="0.25">
      <c r="A67">
        <v>66</v>
      </c>
      <c r="B67" t="s">
        <v>144</v>
      </c>
      <c r="C67" t="s">
        <v>145</v>
      </c>
      <c r="D67" t="s">
        <v>36</v>
      </c>
      <c r="E67" s="7">
        <v>309</v>
      </c>
      <c r="F67" s="7">
        <v>1400</v>
      </c>
      <c r="G67" s="9">
        <v>78</v>
      </c>
      <c r="H67" s="7">
        <v>4.4000000000000004</v>
      </c>
      <c r="I67" s="7">
        <v>426973</v>
      </c>
      <c r="J67" s="7">
        <f xml:space="preserve"> Table14[[#This Row],[actual_price]] * Table14[[#This Row],[rating_count]]</f>
        <v>597762200</v>
      </c>
      <c r="K67" s="8" t="str">
        <f>IF(Table14[[#This Row],[actual_price]]&lt;200,"&lt;₹200",IF(Table14[[#This Row],[actual_price]]&lt;=500,"₹200–₹500","&gt;₹500"))</f>
        <v>&gt;₹500</v>
      </c>
      <c r="L67" s="8">
        <f xml:space="preserve"> Table14[[#This Row],[rating]] + (Table14[[#This Row],[rating_count]] / 1000)</f>
        <v>431.37299999999999</v>
      </c>
      <c r="M67" s="7" t="str">
        <f>IF(Table14[[#This Row],[rating_count]]&lt;1000,"Yes","No")</f>
        <v>No</v>
      </c>
    </row>
    <row r="68" spans="1:13" x14ac:dyDescent="0.25">
      <c r="A68">
        <v>67</v>
      </c>
      <c r="B68" t="s">
        <v>146</v>
      </c>
      <c r="C68" t="s">
        <v>147</v>
      </c>
      <c r="D68" t="s">
        <v>10</v>
      </c>
      <c r="E68" s="7">
        <v>263</v>
      </c>
      <c r="F68" s="7">
        <v>699</v>
      </c>
      <c r="G68" s="9">
        <v>62</v>
      </c>
      <c r="H68" s="7">
        <v>4.0999999999999996</v>
      </c>
      <c r="I68" s="7">
        <v>450</v>
      </c>
      <c r="J68" s="7">
        <f xml:space="preserve"> Table14[[#This Row],[actual_price]] * Table14[[#This Row],[rating_count]]</f>
        <v>314550</v>
      </c>
      <c r="K68" s="8" t="str">
        <f>IF(Table14[[#This Row],[actual_price]]&lt;200,"&lt;₹200",IF(Table14[[#This Row],[actual_price]]&lt;=500,"₹200–₹500","&gt;₹500"))</f>
        <v>&gt;₹500</v>
      </c>
      <c r="L68" s="8">
        <f xml:space="preserve"> Table14[[#This Row],[rating]] + (Table14[[#This Row],[rating_count]] / 1000)</f>
        <v>4.55</v>
      </c>
      <c r="M68" s="7" t="str">
        <f>IF(Table14[[#This Row],[rating_count]]&lt;1000,"Yes","No")</f>
        <v>Yes</v>
      </c>
    </row>
    <row r="69" spans="1:13" x14ac:dyDescent="0.25">
      <c r="A69">
        <v>68</v>
      </c>
      <c r="B69" t="s">
        <v>148</v>
      </c>
      <c r="C69" t="s">
        <v>149</v>
      </c>
      <c r="D69" t="s">
        <v>121</v>
      </c>
      <c r="E69" s="7">
        <v>7999</v>
      </c>
      <c r="F69" s="7">
        <v>14990</v>
      </c>
      <c r="G69" s="9">
        <v>47</v>
      </c>
      <c r="H69" s="7">
        <v>4.3</v>
      </c>
      <c r="I69" s="7">
        <v>457</v>
      </c>
      <c r="J69" s="7">
        <f xml:space="preserve"> Table14[[#This Row],[actual_price]] * Table14[[#This Row],[rating_count]]</f>
        <v>6850430</v>
      </c>
      <c r="K69" s="8" t="str">
        <f>IF(Table14[[#This Row],[actual_price]]&lt;200,"&lt;₹200",IF(Table14[[#This Row],[actual_price]]&lt;=500,"₹200–₹500","&gt;₹500"))</f>
        <v>&gt;₹500</v>
      </c>
      <c r="L69" s="8">
        <f xml:space="preserve"> Table14[[#This Row],[rating]] + (Table14[[#This Row],[rating_count]] / 1000)</f>
        <v>4.7569999999999997</v>
      </c>
      <c r="M69" s="7" t="str">
        <f>IF(Table14[[#This Row],[rating_count]]&lt;1000,"Yes","No")</f>
        <v>Yes</v>
      </c>
    </row>
    <row r="70" spans="1:13" hidden="1" x14ac:dyDescent="0.25">
      <c r="A70">
        <v>69</v>
      </c>
      <c r="B70" t="s">
        <v>150</v>
      </c>
      <c r="C70" t="s">
        <v>151</v>
      </c>
      <c r="D70" t="s">
        <v>152</v>
      </c>
      <c r="E70" s="7">
        <v>1599</v>
      </c>
      <c r="F70" s="7">
        <v>2999</v>
      </c>
      <c r="G70" s="9">
        <v>47</v>
      </c>
      <c r="H70" s="7">
        <v>4.2</v>
      </c>
      <c r="I70" s="7">
        <v>2727</v>
      </c>
      <c r="J70" s="7">
        <f xml:space="preserve"> Table14[[#This Row],[actual_price]] * Table14[[#This Row],[rating_count]]</f>
        <v>8178273</v>
      </c>
      <c r="K70" s="8" t="str">
        <f>IF(Table14[[#This Row],[actual_price]]&lt;200,"&lt;₹200",IF(Table14[[#This Row],[actual_price]]&lt;=500,"₹200–₹500","&gt;₹500"))</f>
        <v>&gt;₹500</v>
      </c>
      <c r="L70" s="8">
        <f xml:space="preserve"> Table14[[#This Row],[rating]] + (Table14[[#This Row],[rating_count]] / 1000)</f>
        <v>6.9269999999999996</v>
      </c>
      <c r="M70" s="7" t="str">
        <f>IF(Table14[[#This Row],[rating_count]]&lt;1000,"Yes","No")</f>
        <v>No</v>
      </c>
    </row>
    <row r="71" spans="1:13" hidden="1" x14ac:dyDescent="0.25">
      <c r="A71">
        <v>70</v>
      </c>
      <c r="B71" t="s">
        <v>153</v>
      </c>
      <c r="C71" t="s">
        <v>154</v>
      </c>
      <c r="D71" t="s">
        <v>10</v>
      </c>
      <c r="E71" s="7">
        <v>219</v>
      </c>
      <c r="F71" s="7">
        <v>700</v>
      </c>
      <c r="G71" s="9">
        <v>69</v>
      </c>
      <c r="H71" s="7">
        <v>4.3</v>
      </c>
      <c r="I71" s="7">
        <v>20053</v>
      </c>
      <c r="J71" s="7">
        <f xml:space="preserve"> Table14[[#This Row],[actual_price]] * Table14[[#This Row],[rating_count]]</f>
        <v>14037100</v>
      </c>
      <c r="K71" s="8" t="str">
        <f>IF(Table14[[#This Row],[actual_price]]&lt;200,"&lt;₹200",IF(Table14[[#This Row],[actual_price]]&lt;=500,"₹200–₹500","&gt;₹500"))</f>
        <v>&gt;₹500</v>
      </c>
      <c r="L71" s="8">
        <f xml:space="preserve"> Table14[[#This Row],[rating]] + (Table14[[#This Row],[rating_count]] / 1000)</f>
        <v>24.353000000000002</v>
      </c>
      <c r="M71" s="7" t="str">
        <f>IF(Table14[[#This Row],[rating_count]]&lt;1000,"Yes","No")</f>
        <v>No</v>
      </c>
    </row>
    <row r="72" spans="1:13" x14ac:dyDescent="0.25">
      <c r="A72">
        <v>71</v>
      </c>
      <c r="B72" t="s">
        <v>155</v>
      </c>
      <c r="C72" t="s">
        <v>156</v>
      </c>
      <c r="D72" t="s">
        <v>10</v>
      </c>
      <c r="E72" s="7">
        <v>349</v>
      </c>
      <c r="F72" s="7">
        <v>899</v>
      </c>
      <c r="G72" s="9">
        <v>61</v>
      </c>
      <c r="H72" s="7">
        <v>4.5</v>
      </c>
      <c r="I72" s="7">
        <v>149</v>
      </c>
      <c r="J72" s="7">
        <f xml:space="preserve"> Table14[[#This Row],[actual_price]] * Table14[[#This Row],[rating_count]]</f>
        <v>133951</v>
      </c>
      <c r="K72" s="8" t="str">
        <f>IF(Table14[[#This Row],[actual_price]]&lt;200,"&lt;₹200",IF(Table14[[#This Row],[actual_price]]&lt;=500,"₹200–₹500","&gt;₹500"))</f>
        <v>&gt;₹500</v>
      </c>
      <c r="L72" s="8">
        <f xml:space="preserve"> Table14[[#This Row],[rating]] + (Table14[[#This Row],[rating_count]] / 1000)</f>
        <v>4.649</v>
      </c>
      <c r="M72" s="7" t="str">
        <f>IF(Table14[[#This Row],[rating_count]]&lt;1000,"Yes","No")</f>
        <v>Yes</v>
      </c>
    </row>
    <row r="73" spans="1:13" x14ac:dyDescent="0.25">
      <c r="A73">
        <v>72</v>
      </c>
      <c r="B73" t="s">
        <v>157</v>
      </c>
      <c r="C73" t="s">
        <v>158</v>
      </c>
      <c r="D73" t="s">
        <v>10</v>
      </c>
      <c r="E73" s="7">
        <v>349</v>
      </c>
      <c r="F73" s="7">
        <v>599</v>
      </c>
      <c r="G73" s="9">
        <v>42</v>
      </c>
      <c r="H73" s="7">
        <v>4.0999999999999996</v>
      </c>
      <c r="I73" s="7">
        <v>210</v>
      </c>
      <c r="J73" s="7">
        <f xml:space="preserve"> Table14[[#This Row],[actual_price]] * Table14[[#This Row],[rating_count]]</f>
        <v>125790</v>
      </c>
      <c r="K73" s="8" t="str">
        <f>IF(Table14[[#This Row],[actual_price]]&lt;200,"&lt;₹200",IF(Table14[[#This Row],[actual_price]]&lt;=500,"₹200–₹500","&gt;₹500"))</f>
        <v>&gt;₹500</v>
      </c>
      <c r="L73" s="8">
        <f xml:space="preserve"> Table14[[#This Row],[rating]] + (Table14[[#This Row],[rating_count]] / 1000)</f>
        <v>4.3099999999999996</v>
      </c>
      <c r="M73" s="7" t="str">
        <f>IF(Table14[[#This Row],[rating_count]]&lt;1000,"Yes","No")</f>
        <v>Yes</v>
      </c>
    </row>
    <row r="74" spans="1:13" hidden="1" x14ac:dyDescent="0.25">
      <c r="A74">
        <v>73</v>
      </c>
      <c r="B74" t="s">
        <v>159</v>
      </c>
      <c r="C74" t="s">
        <v>160</v>
      </c>
      <c r="D74" t="s">
        <v>45</v>
      </c>
      <c r="E74" s="7">
        <v>26999</v>
      </c>
      <c r="F74" s="7">
        <v>42999</v>
      </c>
      <c r="G74" s="9">
        <v>37</v>
      </c>
      <c r="H74" s="7">
        <v>4.2</v>
      </c>
      <c r="I74" s="7">
        <v>45238</v>
      </c>
      <c r="J74" s="7">
        <f xml:space="preserve"> Table14[[#This Row],[actual_price]] * Table14[[#This Row],[rating_count]]</f>
        <v>1945188762</v>
      </c>
      <c r="K74" s="8" t="str">
        <f>IF(Table14[[#This Row],[actual_price]]&lt;200,"&lt;₹200",IF(Table14[[#This Row],[actual_price]]&lt;=500,"₹200–₹500","&gt;₹500"))</f>
        <v>&gt;₹500</v>
      </c>
      <c r="L74" s="8">
        <f xml:space="preserve"> Table14[[#This Row],[rating]] + (Table14[[#This Row],[rating_count]] / 1000)</f>
        <v>49.438000000000002</v>
      </c>
      <c r="M74" s="7" t="str">
        <f>IF(Table14[[#This Row],[rating_count]]&lt;1000,"Yes","No")</f>
        <v>No</v>
      </c>
    </row>
    <row r="75" spans="1:13" hidden="1" x14ac:dyDescent="0.25">
      <c r="A75">
        <v>74</v>
      </c>
      <c r="B75" t="s">
        <v>161</v>
      </c>
      <c r="C75" t="s">
        <v>162</v>
      </c>
      <c r="D75" t="s">
        <v>10</v>
      </c>
      <c r="E75" s="7">
        <v>115</v>
      </c>
      <c r="F75" s="7">
        <v>499</v>
      </c>
      <c r="G75" s="9">
        <v>77</v>
      </c>
      <c r="H75" s="7">
        <v>4</v>
      </c>
      <c r="I75" s="7">
        <v>7732</v>
      </c>
      <c r="J75" s="7">
        <f xml:space="preserve"> Table14[[#This Row],[actual_price]] * Table14[[#This Row],[rating_count]]</f>
        <v>3858268</v>
      </c>
      <c r="K75" s="8" t="str">
        <f>IF(Table14[[#This Row],[actual_price]]&lt;200,"&lt;₹200",IF(Table14[[#This Row],[actual_price]]&lt;=500,"₹200–₹500","&gt;₹500"))</f>
        <v>₹200–₹500</v>
      </c>
      <c r="L75" s="8">
        <f xml:space="preserve"> Table14[[#This Row],[rating]] + (Table14[[#This Row],[rating_count]] / 1000)</f>
        <v>11.731999999999999</v>
      </c>
      <c r="M75" s="7" t="str">
        <f>IF(Table14[[#This Row],[rating_count]]&lt;1000,"Yes","No")</f>
        <v>No</v>
      </c>
    </row>
    <row r="76" spans="1:13" hidden="1" x14ac:dyDescent="0.25">
      <c r="A76">
        <v>75</v>
      </c>
      <c r="B76" t="s">
        <v>163</v>
      </c>
      <c r="C76" t="s">
        <v>164</v>
      </c>
      <c r="D76" t="s">
        <v>10</v>
      </c>
      <c r="E76" s="7">
        <v>399</v>
      </c>
      <c r="F76" s="7">
        <v>999</v>
      </c>
      <c r="G76" s="9">
        <v>60</v>
      </c>
      <c r="H76" s="7">
        <v>4.0999999999999996</v>
      </c>
      <c r="I76" s="7">
        <v>1780</v>
      </c>
      <c r="J76" s="7">
        <f xml:space="preserve"> Table14[[#This Row],[actual_price]] * Table14[[#This Row],[rating_count]]</f>
        <v>1778220</v>
      </c>
      <c r="K76" s="8" t="str">
        <f>IF(Table14[[#This Row],[actual_price]]&lt;200,"&lt;₹200",IF(Table14[[#This Row],[actual_price]]&lt;=500,"₹200–₹500","&gt;₹500"))</f>
        <v>&gt;₹500</v>
      </c>
      <c r="L76" s="8">
        <f xml:space="preserve"> Table14[[#This Row],[rating]] + (Table14[[#This Row],[rating_count]] / 1000)</f>
        <v>5.88</v>
      </c>
      <c r="M76" s="7" t="str">
        <f>IF(Table14[[#This Row],[rating_count]]&lt;1000,"Yes","No")</f>
        <v>No</v>
      </c>
    </row>
    <row r="77" spans="1:13" x14ac:dyDescent="0.25">
      <c r="A77">
        <v>76</v>
      </c>
      <c r="B77" t="s">
        <v>165</v>
      </c>
      <c r="C77" t="s">
        <v>166</v>
      </c>
      <c r="D77" t="s">
        <v>10</v>
      </c>
      <c r="E77" s="7">
        <v>199</v>
      </c>
      <c r="F77" s="7">
        <v>499</v>
      </c>
      <c r="G77" s="9">
        <v>60</v>
      </c>
      <c r="H77" s="7">
        <v>4.0999999999999996</v>
      </c>
      <c r="I77" s="7">
        <v>602</v>
      </c>
      <c r="J77" s="7">
        <f xml:space="preserve"> Table14[[#This Row],[actual_price]] * Table14[[#This Row],[rating_count]]</f>
        <v>300398</v>
      </c>
      <c r="K77" s="8" t="str">
        <f>IF(Table14[[#This Row],[actual_price]]&lt;200,"&lt;₹200",IF(Table14[[#This Row],[actual_price]]&lt;=500,"₹200–₹500","&gt;₹500"))</f>
        <v>₹200–₹500</v>
      </c>
      <c r="L77" s="8">
        <f xml:space="preserve"> Table14[[#This Row],[rating]] + (Table14[[#This Row],[rating_count]] / 1000)</f>
        <v>4.702</v>
      </c>
      <c r="M77" s="7" t="str">
        <f>IF(Table14[[#This Row],[rating_count]]&lt;1000,"Yes","No")</f>
        <v>Yes</v>
      </c>
    </row>
    <row r="78" spans="1:13" hidden="1" x14ac:dyDescent="0.25">
      <c r="A78">
        <v>77</v>
      </c>
      <c r="B78" t="s">
        <v>167</v>
      </c>
      <c r="C78" t="s">
        <v>168</v>
      </c>
      <c r="D78" t="s">
        <v>10</v>
      </c>
      <c r="E78" s="7">
        <v>179</v>
      </c>
      <c r="F78" s="7">
        <v>399</v>
      </c>
      <c r="G78" s="9">
        <v>55</v>
      </c>
      <c r="H78" s="7">
        <v>4</v>
      </c>
      <c r="I78" s="7">
        <v>1423</v>
      </c>
      <c r="J78" s="7">
        <f xml:space="preserve"> Table14[[#This Row],[actual_price]] * Table14[[#This Row],[rating_count]]</f>
        <v>567777</v>
      </c>
      <c r="K78" s="8" t="str">
        <f>IF(Table14[[#This Row],[actual_price]]&lt;200,"&lt;₹200",IF(Table14[[#This Row],[actual_price]]&lt;=500,"₹200–₹500","&gt;₹500"))</f>
        <v>₹200–₹500</v>
      </c>
      <c r="L78" s="8">
        <f xml:space="preserve"> Table14[[#This Row],[rating]] + (Table14[[#This Row],[rating_count]] / 1000)</f>
        <v>5.423</v>
      </c>
      <c r="M78" s="7" t="str">
        <f>IF(Table14[[#This Row],[rating_count]]&lt;1000,"Yes","No")</f>
        <v>No</v>
      </c>
    </row>
    <row r="79" spans="1:13" x14ac:dyDescent="0.25">
      <c r="A79">
        <v>78</v>
      </c>
      <c r="B79" t="s">
        <v>169</v>
      </c>
      <c r="C79" t="s">
        <v>170</v>
      </c>
      <c r="D79" t="s">
        <v>45</v>
      </c>
      <c r="E79" s="7">
        <v>10901</v>
      </c>
      <c r="F79" s="7">
        <v>30990</v>
      </c>
      <c r="G79" s="9">
        <v>65</v>
      </c>
      <c r="H79" s="7">
        <v>4.0999999999999996</v>
      </c>
      <c r="I79" s="7">
        <v>398</v>
      </c>
      <c r="J79" s="7">
        <f xml:space="preserve"> Table14[[#This Row],[actual_price]] * Table14[[#This Row],[rating_count]]</f>
        <v>12334020</v>
      </c>
      <c r="K79" s="8" t="str">
        <f>IF(Table14[[#This Row],[actual_price]]&lt;200,"&lt;₹200",IF(Table14[[#This Row],[actual_price]]&lt;=500,"₹200–₹500","&gt;₹500"))</f>
        <v>&gt;₹500</v>
      </c>
      <c r="L79" s="8">
        <f xml:space="preserve"> Table14[[#This Row],[rating]] + (Table14[[#This Row],[rating_count]] / 1000)</f>
        <v>4.4979999999999993</v>
      </c>
      <c r="M79" s="7" t="str">
        <f>IF(Table14[[#This Row],[rating_count]]&lt;1000,"Yes","No")</f>
        <v>Yes</v>
      </c>
    </row>
    <row r="80" spans="1:13" x14ac:dyDescent="0.25">
      <c r="A80">
        <v>79</v>
      </c>
      <c r="B80" t="s">
        <v>171</v>
      </c>
      <c r="C80" t="s">
        <v>172</v>
      </c>
      <c r="D80" t="s">
        <v>10</v>
      </c>
      <c r="E80" s="7">
        <v>209</v>
      </c>
      <c r="F80" s="7">
        <v>499</v>
      </c>
      <c r="G80" s="9">
        <v>58</v>
      </c>
      <c r="H80" s="7">
        <v>3.9</v>
      </c>
      <c r="I80" s="7">
        <v>536</v>
      </c>
      <c r="J80" s="7">
        <f xml:space="preserve"> Table14[[#This Row],[actual_price]] * Table14[[#This Row],[rating_count]]</f>
        <v>267464</v>
      </c>
      <c r="K80" s="8" t="str">
        <f>IF(Table14[[#This Row],[actual_price]]&lt;200,"&lt;₹200",IF(Table14[[#This Row],[actual_price]]&lt;=500,"₹200–₹500","&gt;₹500"))</f>
        <v>₹200–₹500</v>
      </c>
      <c r="L80" s="8">
        <f xml:space="preserve"> Table14[[#This Row],[rating]] + (Table14[[#This Row],[rating_count]] / 1000)</f>
        <v>4.4359999999999999</v>
      </c>
      <c r="M80" s="7" t="str">
        <f>IF(Table14[[#This Row],[rating_count]]&lt;1000,"Yes","No")</f>
        <v>Yes</v>
      </c>
    </row>
    <row r="81" spans="1:13" x14ac:dyDescent="0.25">
      <c r="A81">
        <v>80</v>
      </c>
      <c r="B81" t="s">
        <v>173</v>
      </c>
      <c r="C81" t="s">
        <v>174</v>
      </c>
      <c r="D81" t="s">
        <v>110</v>
      </c>
      <c r="E81" s="7">
        <v>1434</v>
      </c>
      <c r="F81" s="7">
        <v>3999</v>
      </c>
      <c r="G81" s="9">
        <v>64</v>
      </c>
      <c r="H81" s="7">
        <v>4</v>
      </c>
      <c r="I81" s="7">
        <v>32</v>
      </c>
      <c r="J81" s="7">
        <f xml:space="preserve"> Table14[[#This Row],[actual_price]] * Table14[[#This Row],[rating_count]]</f>
        <v>127968</v>
      </c>
      <c r="K81" s="8" t="str">
        <f>IF(Table14[[#This Row],[actual_price]]&lt;200,"&lt;₹200",IF(Table14[[#This Row],[actual_price]]&lt;=500,"₹200–₹500","&gt;₹500"))</f>
        <v>&gt;₹500</v>
      </c>
      <c r="L81" s="8">
        <f xml:space="preserve"> Table14[[#This Row],[rating]] + (Table14[[#This Row],[rating_count]] / 1000)</f>
        <v>4.032</v>
      </c>
      <c r="M81" s="7" t="str">
        <f>IF(Table14[[#This Row],[rating_count]]&lt;1000,"Yes","No")</f>
        <v>Yes</v>
      </c>
    </row>
    <row r="82" spans="1:13" hidden="1" x14ac:dyDescent="0.25">
      <c r="A82">
        <v>81</v>
      </c>
      <c r="B82" t="s">
        <v>175</v>
      </c>
      <c r="C82" t="s">
        <v>176</v>
      </c>
      <c r="D82" t="s">
        <v>10</v>
      </c>
      <c r="E82" s="7">
        <v>399</v>
      </c>
      <c r="F82" s="7">
        <v>1099</v>
      </c>
      <c r="G82" s="9">
        <v>64</v>
      </c>
      <c r="H82" s="7">
        <v>4.2</v>
      </c>
      <c r="I82" s="7">
        <v>24269</v>
      </c>
      <c r="J82" s="7">
        <f xml:space="preserve"> Table14[[#This Row],[actual_price]] * Table14[[#This Row],[rating_count]]</f>
        <v>26671631</v>
      </c>
      <c r="K82" s="8" t="str">
        <f>IF(Table14[[#This Row],[actual_price]]&lt;200,"&lt;₹200",IF(Table14[[#This Row],[actual_price]]&lt;=500,"₹200–₹500","&gt;₹500"))</f>
        <v>&gt;₹500</v>
      </c>
      <c r="L82" s="8">
        <f xml:space="preserve"> Table14[[#This Row],[rating]] + (Table14[[#This Row],[rating_count]] / 1000)</f>
        <v>28.468999999999998</v>
      </c>
      <c r="M82" s="7" t="str">
        <f>IF(Table14[[#This Row],[rating_count]]&lt;1000,"Yes","No")</f>
        <v>No</v>
      </c>
    </row>
    <row r="83" spans="1:13" hidden="1" x14ac:dyDescent="0.25">
      <c r="A83">
        <v>82</v>
      </c>
      <c r="B83" t="s">
        <v>177</v>
      </c>
      <c r="C83" t="s">
        <v>178</v>
      </c>
      <c r="D83" t="s">
        <v>10</v>
      </c>
      <c r="E83" s="7">
        <v>139</v>
      </c>
      <c r="F83" s="7">
        <v>249</v>
      </c>
      <c r="G83" s="9">
        <v>44</v>
      </c>
      <c r="H83" s="7">
        <v>4</v>
      </c>
      <c r="I83" s="7">
        <v>9378</v>
      </c>
      <c r="J83" s="7">
        <f xml:space="preserve"> Table14[[#This Row],[actual_price]] * Table14[[#This Row],[rating_count]]</f>
        <v>2335122</v>
      </c>
      <c r="K83" s="8" t="str">
        <f>IF(Table14[[#This Row],[actual_price]]&lt;200,"&lt;₹200",IF(Table14[[#This Row],[actual_price]]&lt;=500,"₹200–₹500","&gt;₹500"))</f>
        <v>₹200–₹500</v>
      </c>
      <c r="L83" s="8">
        <f xml:space="preserve"> Table14[[#This Row],[rating]] + (Table14[[#This Row],[rating_count]] / 1000)</f>
        <v>13.378</v>
      </c>
      <c r="M83" s="7" t="str">
        <f>IF(Table14[[#This Row],[rating_count]]&lt;1000,"Yes","No")</f>
        <v>No</v>
      </c>
    </row>
    <row r="84" spans="1:13" x14ac:dyDescent="0.25">
      <c r="A84">
        <v>83</v>
      </c>
      <c r="B84" t="s">
        <v>179</v>
      </c>
      <c r="C84" t="s">
        <v>180</v>
      </c>
      <c r="D84" t="s">
        <v>45</v>
      </c>
      <c r="E84" s="7">
        <v>7299</v>
      </c>
      <c r="F84" s="7">
        <v>19125</v>
      </c>
      <c r="G84" s="9">
        <v>62</v>
      </c>
      <c r="H84" s="7">
        <v>3.4</v>
      </c>
      <c r="I84" s="7">
        <v>902</v>
      </c>
      <c r="J84" s="7">
        <f xml:space="preserve"> Table14[[#This Row],[actual_price]] * Table14[[#This Row],[rating_count]]</f>
        <v>17250750</v>
      </c>
      <c r="K84" s="8" t="str">
        <f>IF(Table14[[#This Row],[actual_price]]&lt;200,"&lt;₹200",IF(Table14[[#This Row],[actual_price]]&lt;=500,"₹200–₹500","&gt;₹500"))</f>
        <v>&gt;₹500</v>
      </c>
      <c r="L84" s="8">
        <f xml:space="preserve"> Table14[[#This Row],[rating]] + (Table14[[#This Row],[rating_count]] / 1000)</f>
        <v>4.3019999999999996</v>
      </c>
      <c r="M84" s="7" t="str">
        <f>IF(Table14[[#This Row],[rating_count]]&lt;1000,"Yes","No")</f>
        <v>Yes</v>
      </c>
    </row>
    <row r="85" spans="1:13" hidden="1" x14ac:dyDescent="0.25">
      <c r="A85">
        <v>84</v>
      </c>
      <c r="B85" t="s">
        <v>181</v>
      </c>
      <c r="C85" t="s">
        <v>182</v>
      </c>
      <c r="D85" t="s">
        <v>10</v>
      </c>
      <c r="E85" s="7">
        <v>299</v>
      </c>
      <c r="F85" s="7">
        <v>799</v>
      </c>
      <c r="G85" s="9">
        <v>63</v>
      </c>
      <c r="H85" s="7">
        <v>4.4000000000000004</v>
      </c>
      <c r="I85" s="7">
        <v>28791</v>
      </c>
      <c r="J85" s="7">
        <f xml:space="preserve"> Table14[[#This Row],[actual_price]] * Table14[[#This Row],[rating_count]]</f>
        <v>23004009</v>
      </c>
      <c r="K85" s="8" t="str">
        <f>IF(Table14[[#This Row],[actual_price]]&lt;200,"&lt;₹200",IF(Table14[[#This Row],[actual_price]]&lt;=500,"₹200–₹500","&gt;₹500"))</f>
        <v>&gt;₹500</v>
      </c>
      <c r="L85" s="8">
        <f xml:space="preserve"> Table14[[#This Row],[rating]] + (Table14[[#This Row],[rating_count]] / 1000)</f>
        <v>33.191000000000003</v>
      </c>
      <c r="M85" s="7" t="str">
        <f>IF(Table14[[#This Row],[rating_count]]&lt;1000,"Yes","No")</f>
        <v>No</v>
      </c>
    </row>
    <row r="86" spans="1:13" hidden="1" x14ac:dyDescent="0.25">
      <c r="A86">
        <v>85</v>
      </c>
      <c r="B86" t="s">
        <v>183</v>
      </c>
      <c r="C86" t="s">
        <v>184</v>
      </c>
      <c r="D86" t="s">
        <v>10</v>
      </c>
      <c r="E86" s="7">
        <v>325</v>
      </c>
      <c r="F86" s="7">
        <v>1299</v>
      </c>
      <c r="G86" s="9">
        <v>75</v>
      </c>
      <c r="H86" s="7">
        <v>4.2</v>
      </c>
      <c r="I86" s="7">
        <v>10576</v>
      </c>
      <c r="J86" s="7">
        <f xml:space="preserve"> Table14[[#This Row],[actual_price]] * Table14[[#This Row],[rating_count]]</f>
        <v>13738224</v>
      </c>
      <c r="K86" s="8" t="str">
        <f>IF(Table14[[#This Row],[actual_price]]&lt;200,"&lt;₹200",IF(Table14[[#This Row],[actual_price]]&lt;=500,"₹200–₹500","&gt;₹500"))</f>
        <v>&gt;₹500</v>
      </c>
      <c r="L86" s="8">
        <f xml:space="preserve"> Table14[[#This Row],[rating]] + (Table14[[#This Row],[rating_count]] / 1000)</f>
        <v>14.776</v>
      </c>
      <c r="M86" s="7" t="str">
        <f>IF(Table14[[#This Row],[rating_count]]&lt;1000,"Yes","No")</f>
        <v>No</v>
      </c>
    </row>
    <row r="87" spans="1:13" hidden="1" x14ac:dyDescent="0.25">
      <c r="A87">
        <v>86</v>
      </c>
      <c r="B87" t="s">
        <v>185</v>
      </c>
      <c r="C87" t="s">
        <v>186</v>
      </c>
      <c r="D87" t="s">
        <v>45</v>
      </c>
      <c r="E87" s="7">
        <v>29999</v>
      </c>
      <c r="F87" s="7">
        <v>39999</v>
      </c>
      <c r="G87" s="9">
        <v>25</v>
      </c>
      <c r="H87" s="7">
        <v>4.2</v>
      </c>
      <c r="I87" s="7">
        <v>7298</v>
      </c>
      <c r="J87" s="7">
        <f xml:space="preserve"> Table14[[#This Row],[actual_price]] * Table14[[#This Row],[rating_count]]</f>
        <v>291912702</v>
      </c>
      <c r="K87" s="8" t="str">
        <f>IF(Table14[[#This Row],[actual_price]]&lt;200,"&lt;₹200",IF(Table14[[#This Row],[actual_price]]&lt;=500,"₹200–₹500","&gt;₹500"))</f>
        <v>&gt;₹500</v>
      </c>
      <c r="L87" s="8">
        <f xml:space="preserve"> Table14[[#This Row],[rating]] + (Table14[[#This Row],[rating_count]] / 1000)</f>
        <v>11.498000000000001</v>
      </c>
      <c r="M87" s="7" t="str">
        <f>IF(Table14[[#This Row],[rating_count]]&lt;1000,"Yes","No")</f>
        <v>No</v>
      </c>
    </row>
    <row r="88" spans="1:13" hidden="1" x14ac:dyDescent="0.25">
      <c r="A88">
        <v>87</v>
      </c>
      <c r="B88" t="s">
        <v>187</v>
      </c>
      <c r="C88" t="s">
        <v>188</v>
      </c>
      <c r="D88" t="s">
        <v>45</v>
      </c>
      <c r="E88" s="7">
        <v>27999</v>
      </c>
      <c r="F88" s="7">
        <v>40990</v>
      </c>
      <c r="G88" s="9">
        <v>32</v>
      </c>
      <c r="H88" s="7">
        <v>4.3</v>
      </c>
      <c r="I88" s="7">
        <v>4703</v>
      </c>
      <c r="J88" s="7">
        <f xml:space="preserve"> Table14[[#This Row],[actual_price]] * Table14[[#This Row],[rating_count]]</f>
        <v>192775970</v>
      </c>
      <c r="K88" s="8" t="str">
        <f>IF(Table14[[#This Row],[actual_price]]&lt;200,"&lt;₹200",IF(Table14[[#This Row],[actual_price]]&lt;=500,"₹200–₹500","&gt;₹500"))</f>
        <v>&gt;₹500</v>
      </c>
      <c r="L88" s="8">
        <f xml:space="preserve"> Table14[[#This Row],[rating]] + (Table14[[#This Row],[rating_count]] / 1000)</f>
        <v>9.0030000000000001</v>
      </c>
      <c r="M88" s="7" t="str">
        <f>IF(Table14[[#This Row],[rating_count]]&lt;1000,"Yes","No")</f>
        <v>No</v>
      </c>
    </row>
    <row r="89" spans="1:13" hidden="1" x14ac:dyDescent="0.25">
      <c r="A89">
        <v>88</v>
      </c>
      <c r="B89" t="s">
        <v>189</v>
      </c>
      <c r="C89" t="s">
        <v>190</v>
      </c>
      <c r="D89" t="s">
        <v>45</v>
      </c>
      <c r="E89" s="7">
        <v>30990</v>
      </c>
      <c r="F89" s="7">
        <v>52900</v>
      </c>
      <c r="G89" s="9">
        <v>41</v>
      </c>
      <c r="H89" s="7">
        <v>4.3</v>
      </c>
      <c r="I89" s="7">
        <v>7109</v>
      </c>
      <c r="J89" s="7">
        <f xml:space="preserve"> Table14[[#This Row],[actual_price]] * Table14[[#This Row],[rating_count]]</f>
        <v>376066100</v>
      </c>
      <c r="K89" s="8" t="str">
        <f>IF(Table14[[#This Row],[actual_price]]&lt;200,"&lt;₹200",IF(Table14[[#This Row],[actual_price]]&lt;=500,"₹200–₹500","&gt;₹500"))</f>
        <v>&gt;₹500</v>
      </c>
      <c r="L89" s="8">
        <f xml:space="preserve"> Table14[[#This Row],[rating]] + (Table14[[#This Row],[rating_count]] / 1000)</f>
        <v>11.408999999999999</v>
      </c>
      <c r="M89" s="7" t="str">
        <f>IF(Table14[[#This Row],[rating_count]]&lt;1000,"Yes","No")</f>
        <v>No</v>
      </c>
    </row>
    <row r="90" spans="1:13" x14ac:dyDescent="0.25">
      <c r="A90">
        <v>89</v>
      </c>
      <c r="B90" t="s">
        <v>191</v>
      </c>
      <c r="C90" t="s">
        <v>192</v>
      </c>
      <c r="D90" t="s">
        <v>10</v>
      </c>
      <c r="E90" s="7">
        <v>199</v>
      </c>
      <c r="F90" s="7">
        <v>999</v>
      </c>
      <c r="G90" s="9">
        <v>80</v>
      </c>
      <c r="H90" s="7">
        <v>4.5</v>
      </c>
      <c r="I90" s="7">
        <v>127</v>
      </c>
      <c r="J90" s="7">
        <f xml:space="preserve"> Table14[[#This Row],[actual_price]] * Table14[[#This Row],[rating_count]]</f>
        <v>126873</v>
      </c>
      <c r="K90" s="8" t="str">
        <f>IF(Table14[[#This Row],[actual_price]]&lt;200,"&lt;₹200",IF(Table14[[#This Row],[actual_price]]&lt;=500,"₹200–₹500","&gt;₹500"))</f>
        <v>&gt;₹500</v>
      </c>
      <c r="L90" s="8">
        <f xml:space="preserve"> Table14[[#This Row],[rating]] + (Table14[[#This Row],[rating_count]] / 1000)</f>
        <v>4.6269999999999998</v>
      </c>
      <c r="M90" s="7" t="str">
        <f>IF(Table14[[#This Row],[rating_count]]&lt;1000,"Yes","No")</f>
        <v>Yes</v>
      </c>
    </row>
    <row r="91" spans="1:13" hidden="1" x14ac:dyDescent="0.25">
      <c r="A91">
        <v>90</v>
      </c>
      <c r="B91" t="s">
        <v>193</v>
      </c>
      <c r="C91" t="s">
        <v>194</v>
      </c>
      <c r="D91" t="s">
        <v>10</v>
      </c>
      <c r="E91" s="7">
        <v>649</v>
      </c>
      <c r="F91" s="7">
        <v>1999</v>
      </c>
      <c r="G91" s="9">
        <v>68</v>
      </c>
      <c r="H91" s="7">
        <v>4.2</v>
      </c>
      <c r="I91" s="7">
        <v>24269</v>
      </c>
      <c r="J91" s="7">
        <f xml:space="preserve"> Table14[[#This Row],[actual_price]] * Table14[[#This Row],[rating_count]]</f>
        <v>48513731</v>
      </c>
      <c r="K91" s="8" t="str">
        <f>IF(Table14[[#This Row],[actual_price]]&lt;200,"&lt;₹200",IF(Table14[[#This Row],[actual_price]]&lt;=500,"₹200–₹500","&gt;₹500"))</f>
        <v>&gt;₹500</v>
      </c>
      <c r="L91" s="8">
        <f xml:space="preserve"> Table14[[#This Row],[rating]] + (Table14[[#This Row],[rating_count]] / 1000)</f>
        <v>28.468999999999998</v>
      </c>
      <c r="M91" s="7" t="str">
        <f>IF(Table14[[#This Row],[rating_count]]&lt;1000,"Yes","No")</f>
        <v>No</v>
      </c>
    </row>
    <row r="92" spans="1:13" hidden="1" x14ac:dyDescent="0.25">
      <c r="A92">
        <v>91</v>
      </c>
      <c r="B92" t="s">
        <v>195</v>
      </c>
      <c r="C92" t="s">
        <v>196</v>
      </c>
      <c r="D92" t="s">
        <v>27</v>
      </c>
      <c r="E92" s="7">
        <v>269</v>
      </c>
      <c r="F92" s="7">
        <v>800</v>
      </c>
      <c r="G92" s="9">
        <v>66</v>
      </c>
      <c r="H92" s="7">
        <v>3.6</v>
      </c>
      <c r="I92" s="7">
        <v>10134</v>
      </c>
      <c r="J92" s="7">
        <f xml:space="preserve"> Table14[[#This Row],[actual_price]] * Table14[[#This Row],[rating_count]]</f>
        <v>8107200</v>
      </c>
      <c r="K92" s="8" t="str">
        <f>IF(Table14[[#This Row],[actual_price]]&lt;200,"&lt;₹200",IF(Table14[[#This Row],[actual_price]]&lt;=500,"₹200–₹500","&gt;₹500"))</f>
        <v>&gt;₹500</v>
      </c>
      <c r="L92" s="8">
        <f xml:space="preserve"> Table14[[#This Row],[rating]] + (Table14[[#This Row],[rating_count]] / 1000)</f>
        <v>13.734</v>
      </c>
      <c r="M92" s="7" t="str">
        <f>IF(Table14[[#This Row],[rating_count]]&lt;1000,"Yes","No")</f>
        <v>No</v>
      </c>
    </row>
    <row r="93" spans="1:13" hidden="1" x14ac:dyDescent="0.25">
      <c r="A93">
        <v>92</v>
      </c>
      <c r="B93" t="s">
        <v>197</v>
      </c>
      <c r="C93" t="s">
        <v>198</v>
      </c>
      <c r="D93" t="s">
        <v>45</v>
      </c>
      <c r="E93" s="7">
        <v>24999</v>
      </c>
      <c r="F93" s="7">
        <v>31999</v>
      </c>
      <c r="G93" s="9">
        <v>22</v>
      </c>
      <c r="H93" s="7">
        <v>4.2</v>
      </c>
      <c r="I93" s="7">
        <v>34899</v>
      </c>
      <c r="J93" s="7">
        <f xml:space="preserve"> Table14[[#This Row],[actual_price]] * Table14[[#This Row],[rating_count]]</f>
        <v>1116733101</v>
      </c>
      <c r="K93" s="8" t="str">
        <f>IF(Table14[[#This Row],[actual_price]]&lt;200,"&lt;₹200",IF(Table14[[#This Row],[actual_price]]&lt;=500,"₹200–₹500","&gt;₹500"))</f>
        <v>&gt;₹500</v>
      </c>
      <c r="L93" s="8">
        <f xml:space="preserve"> Table14[[#This Row],[rating]] + (Table14[[#This Row],[rating_count]] / 1000)</f>
        <v>39.099000000000004</v>
      </c>
      <c r="M93" s="7" t="str">
        <f>IF(Table14[[#This Row],[rating_count]]&lt;1000,"Yes","No")</f>
        <v>No</v>
      </c>
    </row>
    <row r="94" spans="1:13" hidden="1" x14ac:dyDescent="0.25">
      <c r="A94">
        <v>93</v>
      </c>
      <c r="B94" t="s">
        <v>199</v>
      </c>
      <c r="C94" t="s">
        <v>200</v>
      </c>
      <c r="D94" t="s">
        <v>10</v>
      </c>
      <c r="E94" s="7">
        <v>299</v>
      </c>
      <c r="F94" s="7">
        <v>699</v>
      </c>
      <c r="G94" s="9">
        <v>57</v>
      </c>
      <c r="H94" s="7">
        <v>4.2</v>
      </c>
      <c r="I94" s="7">
        <v>94363</v>
      </c>
      <c r="J94" s="7">
        <f xml:space="preserve"> Table14[[#This Row],[actual_price]] * Table14[[#This Row],[rating_count]]</f>
        <v>65959737</v>
      </c>
      <c r="K94" s="8" t="str">
        <f>IF(Table14[[#This Row],[actual_price]]&lt;200,"&lt;₹200",IF(Table14[[#This Row],[actual_price]]&lt;=500,"₹200–₹500","&gt;₹500"))</f>
        <v>&gt;₹500</v>
      </c>
      <c r="L94" s="8">
        <f xml:space="preserve"> Table14[[#This Row],[rating]] + (Table14[[#This Row],[rating_count]] / 1000)</f>
        <v>98.563000000000002</v>
      </c>
      <c r="M94" s="7" t="str">
        <f>IF(Table14[[#This Row],[rating_count]]&lt;1000,"Yes","No")</f>
        <v>No</v>
      </c>
    </row>
    <row r="95" spans="1:13" x14ac:dyDescent="0.25">
      <c r="A95">
        <v>94</v>
      </c>
      <c r="B95" t="s">
        <v>201</v>
      </c>
      <c r="C95" t="s">
        <v>202</v>
      </c>
      <c r="D95" t="s">
        <v>10</v>
      </c>
      <c r="E95" s="7">
        <v>199</v>
      </c>
      <c r="F95" s="7">
        <v>999</v>
      </c>
      <c r="G95" s="9">
        <v>80</v>
      </c>
      <c r="H95" s="7">
        <v>4.0999999999999996</v>
      </c>
      <c r="I95" s="7">
        <v>425</v>
      </c>
      <c r="J95" s="7">
        <f xml:space="preserve"> Table14[[#This Row],[actual_price]] * Table14[[#This Row],[rating_count]]</f>
        <v>424575</v>
      </c>
      <c r="K95" s="8" t="str">
        <f>IF(Table14[[#This Row],[actual_price]]&lt;200,"&lt;₹200",IF(Table14[[#This Row],[actual_price]]&lt;=500,"₹200–₹500","&gt;₹500"))</f>
        <v>&gt;₹500</v>
      </c>
      <c r="L95" s="8">
        <f xml:space="preserve"> Table14[[#This Row],[rating]] + (Table14[[#This Row],[rating_count]] / 1000)</f>
        <v>4.5249999999999995</v>
      </c>
      <c r="M95" s="7" t="str">
        <f>IF(Table14[[#This Row],[rating_count]]&lt;1000,"Yes","No")</f>
        <v>Yes</v>
      </c>
    </row>
    <row r="96" spans="1:13" hidden="1" x14ac:dyDescent="0.25">
      <c r="A96">
        <v>95</v>
      </c>
      <c r="B96" t="s">
        <v>203</v>
      </c>
      <c r="C96" t="s">
        <v>204</v>
      </c>
      <c r="D96" t="s">
        <v>45</v>
      </c>
      <c r="E96" s="7">
        <v>18990</v>
      </c>
      <c r="F96" s="7">
        <v>40990</v>
      </c>
      <c r="G96" s="9">
        <v>54</v>
      </c>
      <c r="H96" s="7">
        <v>4.2</v>
      </c>
      <c r="I96" s="7">
        <v>6659</v>
      </c>
      <c r="J96" s="7">
        <f xml:space="preserve"> Table14[[#This Row],[actual_price]] * Table14[[#This Row],[rating_count]]</f>
        <v>272952410</v>
      </c>
      <c r="K96" s="8" t="str">
        <f>IF(Table14[[#This Row],[actual_price]]&lt;200,"&lt;₹200",IF(Table14[[#This Row],[actual_price]]&lt;=500,"₹200–₹500","&gt;₹500"))</f>
        <v>&gt;₹500</v>
      </c>
      <c r="L96" s="8">
        <f xml:space="preserve"> Table14[[#This Row],[rating]] + (Table14[[#This Row],[rating_count]] / 1000)</f>
        <v>10.859</v>
      </c>
      <c r="M96" s="7" t="str">
        <f>IF(Table14[[#This Row],[rating_count]]&lt;1000,"Yes","No")</f>
        <v>No</v>
      </c>
    </row>
    <row r="97" spans="1:13" hidden="1" x14ac:dyDescent="0.25">
      <c r="A97">
        <v>96</v>
      </c>
      <c r="B97" t="s">
        <v>205</v>
      </c>
      <c r="C97" t="s">
        <v>206</v>
      </c>
      <c r="D97" t="s">
        <v>27</v>
      </c>
      <c r="E97" s="7">
        <v>290</v>
      </c>
      <c r="F97" s="7">
        <v>349</v>
      </c>
      <c r="G97" s="9">
        <v>17</v>
      </c>
      <c r="H97" s="7">
        <v>3.7</v>
      </c>
      <c r="I97" s="7">
        <v>1977</v>
      </c>
      <c r="J97" s="7">
        <f xml:space="preserve"> Table14[[#This Row],[actual_price]] * Table14[[#This Row],[rating_count]]</f>
        <v>689973</v>
      </c>
      <c r="K97" s="8" t="str">
        <f>IF(Table14[[#This Row],[actual_price]]&lt;200,"&lt;₹200",IF(Table14[[#This Row],[actual_price]]&lt;=500,"₹200–₹500","&gt;₹500"))</f>
        <v>₹200–₹500</v>
      </c>
      <c r="L97" s="8">
        <f xml:space="preserve"> Table14[[#This Row],[rating]] + (Table14[[#This Row],[rating_count]] / 1000)</f>
        <v>5.6770000000000005</v>
      </c>
      <c r="M97" s="7" t="str">
        <f>IF(Table14[[#This Row],[rating_count]]&lt;1000,"Yes","No")</f>
        <v>No</v>
      </c>
    </row>
    <row r="98" spans="1:13" hidden="1" x14ac:dyDescent="0.25">
      <c r="A98">
        <v>97</v>
      </c>
      <c r="B98" t="s">
        <v>207</v>
      </c>
      <c r="C98" t="s">
        <v>208</v>
      </c>
      <c r="D98" t="s">
        <v>110</v>
      </c>
      <c r="E98" s="7">
        <v>249</v>
      </c>
      <c r="F98" s="7">
        <v>799</v>
      </c>
      <c r="G98" s="9">
        <v>69</v>
      </c>
      <c r="H98" s="7">
        <v>3.8</v>
      </c>
      <c r="I98" s="7">
        <v>1079</v>
      </c>
      <c r="J98" s="7">
        <f xml:space="preserve"> Table14[[#This Row],[actual_price]] * Table14[[#This Row],[rating_count]]</f>
        <v>862121</v>
      </c>
      <c r="K98" s="8" t="str">
        <f>IF(Table14[[#This Row],[actual_price]]&lt;200,"&lt;₹200",IF(Table14[[#This Row],[actual_price]]&lt;=500,"₹200–₹500","&gt;₹500"))</f>
        <v>&gt;₹500</v>
      </c>
      <c r="L98" s="8">
        <f xml:space="preserve"> Table14[[#This Row],[rating]] + (Table14[[#This Row],[rating_count]] / 1000)</f>
        <v>4.8789999999999996</v>
      </c>
      <c r="M98" s="7" t="str">
        <f>IF(Table14[[#This Row],[rating_count]]&lt;1000,"Yes","No")</f>
        <v>No</v>
      </c>
    </row>
    <row r="99" spans="1:13" hidden="1" x14ac:dyDescent="0.25">
      <c r="A99">
        <v>98</v>
      </c>
      <c r="B99" t="s">
        <v>209</v>
      </c>
      <c r="C99" t="s">
        <v>210</v>
      </c>
      <c r="D99" t="s">
        <v>10</v>
      </c>
      <c r="E99" s="7">
        <v>345</v>
      </c>
      <c r="F99" s="7">
        <v>999</v>
      </c>
      <c r="G99" s="9">
        <v>65</v>
      </c>
      <c r="H99" s="7">
        <v>3.7</v>
      </c>
      <c r="I99" s="7">
        <v>1097</v>
      </c>
      <c r="J99" s="7">
        <f xml:space="preserve"> Table14[[#This Row],[actual_price]] * Table14[[#This Row],[rating_count]]</f>
        <v>1095903</v>
      </c>
      <c r="K99" s="8" t="str">
        <f>IF(Table14[[#This Row],[actual_price]]&lt;200,"&lt;₹200",IF(Table14[[#This Row],[actual_price]]&lt;=500,"₹200–₹500","&gt;₹500"))</f>
        <v>&gt;₹500</v>
      </c>
      <c r="L99" s="8">
        <f xml:space="preserve"> Table14[[#This Row],[rating]] + (Table14[[#This Row],[rating_count]] / 1000)</f>
        <v>4.7970000000000006</v>
      </c>
      <c r="M99" s="7" t="str">
        <f>IF(Table14[[#This Row],[rating_count]]&lt;1000,"Yes","No")</f>
        <v>No</v>
      </c>
    </row>
    <row r="100" spans="1:13" hidden="1" x14ac:dyDescent="0.25">
      <c r="A100">
        <v>99</v>
      </c>
      <c r="B100" t="s">
        <v>211</v>
      </c>
      <c r="C100" t="s">
        <v>212</v>
      </c>
      <c r="D100" t="s">
        <v>27</v>
      </c>
      <c r="E100" s="7">
        <v>1099</v>
      </c>
      <c r="F100" s="7">
        <v>1899</v>
      </c>
      <c r="G100" s="9">
        <v>42</v>
      </c>
      <c r="H100" s="7">
        <v>4.5</v>
      </c>
      <c r="I100" s="7">
        <v>22420</v>
      </c>
      <c r="J100" s="7">
        <f xml:space="preserve"> Table14[[#This Row],[actual_price]] * Table14[[#This Row],[rating_count]]</f>
        <v>42575580</v>
      </c>
      <c r="K100" s="8" t="str">
        <f>IF(Table14[[#This Row],[actual_price]]&lt;200,"&lt;₹200",IF(Table14[[#This Row],[actual_price]]&lt;=500,"₹200–₹500","&gt;₹500"))</f>
        <v>&gt;₹500</v>
      </c>
      <c r="L100" s="8">
        <f xml:space="preserve"> Table14[[#This Row],[rating]] + (Table14[[#This Row],[rating_count]] / 1000)</f>
        <v>26.92</v>
      </c>
      <c r="M100" s="7" t="str">
        <f>IF(Table14[[#This Row],[rating_count]]&lt;1000,"Yes","No")</f>
        <v>No</v>
      </c>
    </row>
    <row r="101" spans="1:13" hidden="1" x14ac:dyDescent="0.25">
      <c r="A101">
        <v>100</v>
      </c>
      <c r="B101" t="s">
        <v>213</v>
      </c>
      <c r="C101" t="s">
        <v>214</v>
      </c>
      <c r="D101" t="s">
        <v>10</v>
      </c>
      <c r="E101" s="7">
        <v>719</v>
      </c>
      <c r="F101" s="7">
        <v>1499</v>
      </c>
      <c r="G101" s="9">
        <v>52</v>
      </c>
      <c r="H101" s="7">
        <v>4.0999999999999996</v>
      </c>
      <c r="I101" s="7">
        <v>1045</v>
      </c>
      <c r="J101" s="7">
        <f xml:space="preserve"> Table14[[#This Row],[actual_price]] * Table14[[#This Row],[rating_count]]</f>
        <v>1566455</v>
      </c>
      <c r="K101" s="8" t="str">
        <f>IF(Table14[[#This Row],[actual_price]]&lt;200,"&lt;₹200",IF(Table14[[#This Row],[actual_price]]&lt;=500,"₹200–₹500","&gt;₹500"))</f>
        <v>&gt;₹500</v>
      </c>
      <c r="L101" s="8">
        <f xml:space="preserve"> Table14[[#This Row],[rating]] + (Table14[[#This Row],[rating_count]] / 1000)</f>
        <v>5.1449999999999996</v>
      </c>
      <c r="M101" s="7" t="str">
        <f>IF(Table14[[#This Row],[rating_count]]&lt;1000,"Yes","No")</f>
        <v>No</v>
      </c>
    </row>
    <row r="102" spans="1:13" hidden="1" x14ac:dyDescent="0.25">
      <c r="A102">
        <v>101</v>
      </c>
      <c r="B102" t="s">
        <v>215</v>
      </c>
      <c r="C102" t="s">
        <v>216</v>
      </c>
      <c r="D102" t="s">
        <v>110</v>
      </c>
      <c r="E102" s="7">
        <v>349</v>
      </c>
      <c r="F102" s="7">
        <v>1499</v>
      </c>
      <c r="G102" s="9">
        <v>77</v>
      </c>
      <c r="H102" s="7">
        <v>4.3</v>
      </c>
      <c r="I102" s="7">
        <v>4145</v>
      </c>
      <c r="J102" s="7">
        <f xml:space="preserve"> Table14[[#This Row],[actual_price]] * Table14[[#This Row],[rating_count]]</f>
        <v>6213355</v>
      </c>
      <c r="K102" s="8" t="str">
        <f>IF(Table14[[#This Row],[actual_price]]&lt;200,"&lt;₹200",IF(Table14[[#This Row],[actual_price]]&lt;=500,"₹200–₹500","&gt;₹500"))</f>
        <v>&gt;₹500</v>
      </c>
      <c r="L102" s="8">
        <f xml:space="preserve"> Table14[[#This Row],[rating]] + (Table14[[#This Row],[rating_count]] / 1000)</f>
        <v>8.4450000000000003</v>
      </c>
      <c r="M102" s="7" t="str">
        <f>IF(Table14[[#This Row],[rating_count]]&lt;1000,"Yes","No")</f>
        <v>No</v>
      </c>
    </row>
    <row r="103" spans="1:13" hidden="1" x14ac:dyDescent="0.25">
      <c r="A103">
        <v>102</v>
      </c>
      <c r="B103" t="s">
        <v>217</v>
      </c>
      <c r="C103" t="s">
        <v>218</v>
      </c>
      <c r="D103" t="s">
        <v>10</v>
      </c>
      <c r="E103" s="7">
        <v>849</v>
      </c>
      <c r="F103" s="7">
        <v>1809</v>
      </c>
      <c r="G103" s="9">
        <v>53</v>
      </c>
      <c r="H103" s="7">
        <v>4.3</v>
      </c>
      <c r="I103" s="7">
        <v>6547</v>
      </c>
      <c r="J103" s="7">
        <f xml:space="preserve"> Table14[[#This Row],[actual_price]] * Table14[[#This Row],[rating_count]]</f>
        <v>11843523</v>
      </c>
      <c r="K103" s="8" t="str">
        <f>IF(Table14[[#This Row],[actual_price]]&lt;200,"&lt;₹200",IF(Table14[[#This Row],[actual_price]]&lt;=500,"₹200–₹500","&gt;₹500"))</f>
        <v>&gt;₹500</v>
      </c>
      <c r="L103" s="8">
        <f xml:space="preserve"> Table14[[#This Row],[rating]] + (Table14[[#This Row],[rating_count]] / 1000)</f>
        <v>10.847</v>
      </c>
      <c r="M103" s="7" t="str">
        <f>IF(Table14[[#This Row],[rating_count]]&lt;1000,"Yes","No")</f>
        <v>No</v>
      </c>
    </row>
    <row r="104" spans="1:13" hidden="1" x14ac:dyDescent="0.25">
      <c r="A104">
        <v>103</v>
      </c>
      <c r="B104" t="s">
        <v>219</v>
      </c>
      <c r="C104" t="s">
        <v>220</v>
      </c>
      <c r="D104" t="s">
        <v>110</v>
      </c>
      <c r="E104" s="7">
        <v>299</v>
      </c>
      <c r="F104" s="7">
        <v>899</v>
      </c>
      <c r="G104" s="9">
        <v>67</v>
      </c>
      <c r="H104" s="7">
        <v>4</v>
      </c>
      <c r="I104" s="7">
        <v>1588</v>
      </c>
      <c r="J104" s="7">
        <f xml:space="preserve"> Table14[[#This Row],[actual_price]] * Table14[[#This Row],[rating_count]]</f>
        <v>1427612</v>
      </c>
      <c r="K104" s="8" t="str">
        <f>IF(Table14[[#This Row],[actual_price]]&lt;200,"&lt;₹200",IF(Table14[[#This Row],[actual_price]]&lt;=500,"₹200–₹500","&gt;₹500"))</f>
        <v>&gt;₹500</v>
      </c>
      <c r="L104" s="8">
        <f xml:space="preserve"> Table14[[#This Row],[rating]] + (Table14[[#This Row],[rating_count]] / 1000)</f>
        <v>5.5880000000000001</v>
      </c>
      <c r="M104" s="7" t="str">
        <f>IF(Table14[[#This Row],[rating_count]]&lt;1000,"Yes","No")</f>
        <v>No</v>
      </c>
    </row>
    <row r="105" spans="1:13" hidden="1" x14ac:dyDescent="0.25">
      <c r="A105">
        <v>104</v>
      </c>
      <c r="B105" t="s">
        <v>221</v>
      </c>
      <c r="C105" t="s">
        <v>222</v>
      </c>
      <c r="D105" t="s">
        <v>45</v>
      </c>
      <c r="E105" s="7">
        <v>21999</v>
      </c>
      <c r="F105" s="7">
        <v>29999</v>
      </c>
      <c r="G105" s="9">
        <v>27</v>
      </c>
      <c r="H105" s="7">
        <v>4.2</v>
      </c>
      <c r="I105" s="7">
        <v>32840</v>
      </c>
      <c r="J105" s="7">
        <f xml:space="preserve"> Table14[[#This Row],[actual_price]] * Table14[[#This Row],[rating_count]]</f>
        <v>985167160</v>
      </c>
      <c r="K105" s="8" t="str">
        <f>IF(Table14[[#This Row],[actual_price]]&lt;200,"&lt;₹200",IF(Table14[[#This Row],[actual_price]]&lt;=500,"₹200–₹500","&gt;₹500"))</f>
        <v>&gt;₹500</v>
      </c>
      <c r="L105" s="8">
        <f xml:space="preserve"> Table14[[#This Row],[rating]] + (Table14[[#This Row],[rating_count]] / 1000)</f>
        <v>37.040000000000006</v>
      </c>
      <c r="M105" s="7" t="str">
        <f>IF(Table14[[#This Row],[rating_count]]&lt;1000,"Yes","No")</f>
        <v>No</v>
      </c>
    </row>
    <row r="106" spans="1:13" hidden="1" x14ac:dyDescent="0.25">
      <c r="A106">
        <v>105</v>
      </c>
      <c r="B106" t="s">
        <v>223</v>
      </c>
      <c r="C106" t="s">
        <v>224</v>
      </c>
      <c r="D106" t="s">
        <v>10</v>
      </c>
      <c r="E106" s="7">
        <v>349</v>
      </c>
      <c r="F106" s="7">
        <v>999</v>
      </c>
      <c r="G106" s="9">
        <v>65</v>
      </c>
      <c r="H106" s="7">
        <v>4.2</v>
      </c>
      <c r="I106" s="7">
        <v>13120</v>
      </c>
      <c r="J106" s="7">
        <f xml:space="preserve"> Table14[[#This Row],[actual_price]] * Table14[[#This Row],[rating_count]]</f>
        <v>13106880</v>
      </c>
      <c r="K106" s="8" t="str">
        <f>IF(Table14[[#This Row],[actual_price]]&lt;200,"&lt;₹200",IF(Table14[[#This Row],[actual_price]]&lt;=500,"₹200–₹500","&gt;₹500"))</f>
        <v>&gt;₹500</v>
      </c>
      <c r="L106" s="8">
        <f xml:space="preserve"> Table14[[#This Row],[rating]] + (Table14[[#This Row],[rating_count]] / 1000)</f>
        <v>17.32</v>
      </c>
      <c r="M106" s="7" t="str">
        <f>IF(Table14[[#This Row],[rating_count]]&lt;1000,"Yes","No")</f>
        <v>No</v>
      </c>
    </row>
    <row r="107" spans="1:13" hidden="1" x14ac:dyDescent="0.25">
      <c r="A107">
        <v>106</v>
      </c>
      <c r="B107" t="s">
        <v>225</v>
      </c>
      <c r="C107" t="s">
        <v>226</v>
      </c>
      <c r="D107" t="s">
        <v>10</v>
      </c>
      <c r="E107" s="7">
        <v>399</v>
      </c>
      <c r="F107" s="7">
        <v>999</v>
      </c>
      <c r="G107" s="9">
        <v>60</v>
      </c>
      <c r="H107" s="7">
        <v>4.3</v>
      </c>
      <c r="I107" s="7">
        <v>2806</v>
      </c>
      <c r="J107" s="7">
        <f xml:space="preserve"> Table14[[#This Row],[actual_price]] * Table14[[#This Row],[rating_count]]</f>
        <v>2803194</v>
      </c>
      <c r="K107" s="8" t="str">
        <f>IF(Table14[[#This Row],[actual_price]]&lt;200,"&lt;₹200",IF(Table14[[#This Row],[actual_price]]&lt;=500,"₹200–₹500","&gt;₹500"))</f>
        <v>&gt;₹500</v>
      </c>
      <c r="L107" s="8">
        <f xml:space="preserve"> Table14[[#This Row],[rating]] + (Table14[[#This Row],[rating_count]] / 1000)</f>
        <v>7.1059999999999999</v>
      </c>
      <c r="M107" s="7" t="str">
        <f>IF(Table14[[#This Row],[rating_count]]&lt;1000,"Yes","No")</f>
        <v>No</v>
      </c>
    </row>
    <row r="108" spans="1:13" hidden="1" x14ac:dyDescent="0.25">
      <c r="A108">
        <v>107</v>
      </c>
      <c r="B108" t="s">
        <v>227</v>
      </c>
      <c r="C108" t="s">
        <v>228</v>
      </c>
      <c r="D108" t="s">
        <v>10</v>
      </c>
      <c r="E108" s="7">
        <v>449</v>
      </c>
      <c r="F108" s="7">
        <v>1299</v>
      </c>
      <c r="G108" s="9">
        <v>65</v>
      </c>
      <c r="H108" s="7">
        <v>4.2</v>
      </c>
      <c r="I108" s="7">
        <v>24269</v>
      </c>
      <c r="J108" s="7">
        <f xml:space="preserve"> Table14[[#This Row],[actual_price]] * Table14[[#This Row],[rating_count]]</f>
        <v>31525431</v>
      </c>
      <c r="K108" s="8" t="str">
        <f>IF(Table14[[#This Row],[actual_price]]&lt;200,"&lt;₹200",IF(Table14[[#This Row],[actual_price]]&lt;=500,"₹200–₹500","&gt;₹500"))</f>
        <v>&gt;₹500</v>
      </c>
      <c r="L108" s="8">
        <f xml:space="preserve"> Table14[[#This Row],[rating]] + (Table14[[#This Row],[rating_count]] / 1000)</f>
        <v>28.468999999999998</v>
      </c>
      <c r="M108" s="7" t="str">
        <f>IF(Table14[[#This Row],[rating_count]]&lt;1000,"Yes","No")</f>
        <v>No</v>
      </c>
    </row>
    <row r="109" spans="1:13" x14ac:dyDescent="0.25">
      <c r="A109">
        <v>108</v>
      </c>
      <c r="B109" t="s">
        <v>229</v>
      </c>
      <c r="C109" t="s">
        <v>230</v>
      </c>
      <c r="D109" t="s">
        <v>10</v>
      </c>
      <c r="E109" s="7">
        <v>299</v>
      </c>
      <c r="F109" s="7">
        <v>999</v>
      </c>
      <c r="G109" s="9">
        <v>70</v>
      </c>
      <c r="H109" s="7">
        <v>4.3</v>
      </c>
      <c r="I109" s="7">
        <v>766</v>
      </c>
      <c r="J109" s="7">
        <f xml:space="preserve"> Table14[[#This Row],[actual_price]] * Table14[[#This Row],[rating_count]]</f>
        <v>765234</v>
      </c>
      <c r="K109" s="8" t="str">
        <f>IF(Table14[[#This Row],[actual_price]]&lt;200,"&lt;₹200",IF(Table14[[#This Row],[actual_price]]&lt;=500,"₹200–₹500","&gt;₹500"))</f>
        <v>&gt;₹500</v>
      </c>
      <c r="L109" s="8">
        <f xml:space="preserve"> Table14[[#This Row],[rating]] + (Table14[[#This Row],[rating_count]] / 1000)</f>
        <v>5.0659999999999998</v>
      </c>
      <c r="M109" s="7" t="str">
        <f>IF(Table14[[#This Row],[rating_count]]&lt;1000,"Yes","No")</f>
        <v>Yes</v>
      </c>
    </row>
    <row r="110" spans="1:13" hidden="1" x14ac:dyDescent="0.25">
      <c r="A110">
        <v>109</v>
      </c>
      <c r="B110" t="s">
        <v>231</v>
      </c>
      <c r="C110" t="s">
        <v>232</v>
      </c>
      <c r="D110" t="s">
        <v>45</v>
      </c>
      <c r="E110" s="7">
        <v>37999</v>
      </c>
      <c r="F110" s="7">
        <v>65000</v>
      </c>
      <c r="G110" s="9">
        <v>42</v>
      </c>
      <c r="H110" s="7">
        <v>4.3</v>
      </c>
      <c r="I110" s="7">
        <v>3587</v>
      </c>
      <c r="J110" s="7">
        <f xml:space="preserve"> Table14[[#This Row],[actual_price]] * Table14[[#This Row],[rating_count]]</f>
        <v>233155000</v>
      </c>
      <c r="K110" s="8" t="str">
        <f>IF(Table14[[#This Row],[actual_price]]&lt;200,"&lt;₹200",IF(Table14[[#This Row],[actual_price]]&lt;=500,"₹200–₹500","&gt;₹500"))</f>
        <v>&gt;₹500</v>
      </c>
      <c r="L110" s="8">
        <f xml:space="preserve"> Table14[[#This Row],[rating]] + (Table14[[#This Row],[rating_count]] / 1000)</f>
        <v>7.8870000000000005</v>
      </c>
      <c r="M110" s="7" t="str">
        <f>IF(Table14[[#This Row],[rating_count]]&lt;1000,"Yes","No")</f>
        <v>No</v>
      </c>
    </row>
    <row r="111" spans="1:13" hidden="1" x14ac:dyDescent="0.25">
      <c r="A111">
        <v>110</v>
      </c>
      <c r="B111" t="s">
        <v>233</v>
      </c>
      <c r="C111" t="s">
        <v>234</v>
      </c>
      <c r="D111" t="s">
        <v>10</v>
      </c>
      <c r="E111" s="7">
        <v>99</v>
      </c>
      <c r="F111" s="7">
        <v>800</v>
      </c>
      <c r="G111" s="9">
        <v>88</v>
      </c>
      <c r="H111" s="7">
        <v>3.9</v>
      </c>
      <c r="I111" s="7">
        <v>24871</v>
      </c>
      <c r="J111" s="7">
        <f xml:space="preserve"> Table14[[#This Row],[actual_price]] * Table14[[#This Row],[rating_count]]</f>
        <v>19896800</v>
      </c>
      <c r="K111" s="8" t="str">
        <f>IF(Table14[[#This Row],[actual_price]]&lt;200,"&lt;₹200",IF(Table14[[#This Row],[actual_price]]&lt;=500,"₹200–₹500","&gt;₹500"))</f>
        <v>&gt;₹500</v>
      </c>
      <c r="L111" s="8">
        <f xml:space="preserve"> Table14[[#This Row],[rating]] + (Table14[[#This Row],[rating_count]] / 1000)</f>
        <v>28.770999999999997</v>
      </c>
      <c r="M111" s="7" t="str">
        <f>IF(Table14[[#This Row],[rating_count]]&lt;1000,"Yes","No")</f>
        <v>No</v>
      </c>
    </row>
    <row r="112" spans="1:13" hidden="1" x14ac:dyDescent="0.25">
      <c r="A112">
        <v>111</v>
      </c>
      <c r="B112" t="s">
        <v>235</v>
      </c>
      <c r="C112" t="s">
        <v>236</v>
      </c>
      <c r="D112" t="s">
        <v>121</v>
      </c>
      <c r="E112" s="7">
        <v>7390</v>
      </c>
      <c r="F112" s="7">
        <v>20000</v>
      </c>
      <c r="G112" s="9">
        <v>63</v>
      </c>
      <c r="H112" s="7">
        <v>4.0999999999999996</v>
      </c>
      <c r="I112" s="7">
        <v>2581</v>
      </c>
      <c r="J112" s="7">
        <f xml:space="preserve"> Table14[[#This Row],[actual_price]] * Table14[[#This Row],[rating_count]]</f>
        <v>51620000</v>
      </c>
      <c r="K112" s="8" t="str">
        <f>IF(Table14[[#This Row],[actual_price]]&lt;200,"&lt;₹200",IF(Table14[[#This Row],[actual_price]]&lt;=500,"₹200–₹500","&gt;₹500"))</f>
        <v>&gt;₹500</v>
      </c>
      <c r="L112" s="8">
        <f xml:space="preserve"> Table14[[#This Row],[rating]] + (Table14[[#This Row],[rating_count]] / 1000)</f>
        <v>6.6809999999999992</v>
      </c>
      <c r="M112" s="7" t="str">
        <f>IF(Table14[[#This Row],[rating_count]]&lt;1000,"Yes","No")</f>
        <v>No</v>
      </c>
    </row>
    <row r="113" spans="1:13" hidden="1" x14ac:dyDescent="0.25">
      <c r="A113">
        <v>112</v>
      </c>
      <c r="B113" t="s">
        <v>237</v>
      </c>
      <c r="C113" t="s">
        <v>238</v>
      </c>
      <c r="D113" t="s">
        <v>10</v>
      </c>
      <c r="E113" s="7">
        <v>273.10000000000002</v>
      </c>
      <c r="F113" s="7">
        <v>999</v>
      </c>
      <c r="G113" s="9">
        <v>73</v>
      </c>
      <c r="H113" s="7">
        <v>4.3</v>
      </c>
      <c r="I113" s="7">
        <v>20850</v>
      </c>
      <c r="J113" s="7">
        <f xml:space="preserve"> Table14[[#This Row],[actual_price]] * Table14[[#This Row],[rating_count]]</f>
        <v>20829150</v>
      </c>
      <c r="K113" s="8" t="str">
        <f>IF(Table14[[#This Row],[actual_price]]&lt;200,"&lt;₹200",IF(Table14[[#This Row],[actual_price]]&lt;=500,"₹200–₹500","&gt;₹500"))</f>
        <v>&gt;₹500</v>
      </c>
      <c r="L113" s="8">
        <f xml:space="preserve"> Table14[[#This Row],[rating]] + (Table14[[#This Row],[rating_count]] / 1000)</f>
        <v>25.150000000000002</v>
      </c>
      <c r="M113" s="7" t="str">
        <f>IF(Table14[[#This Row],[rating_count]]&lt;1000,"Yes","No")</f>
        <v>No</v>
      </c>
    </row>
    <row r="114" spans="1:13" hidden="1" x14ac:dyDescent="0.25">
      <c r="A114">
        <v>113</v>
      </c>
      <c r="B114" t="s">
        <v>239</v>
      </c>
      <c r="C114" t="s">
        <v>240</v>
      </c>
      <c r="D114" t="s">
        <v>45</v>
      </c>
      <c r="E114" s="7">
        <v>15990</v>
      </c>
      <c r="F114" s="7">
        <v>23990</v>
      </c>
      <c r="G114" s="9">
        <v>33</v>
      </c>
      <c r="H114" s="7">
        <v>4.3</v>
      </c>
      <c r="I114" s="7">
        <v>1035</v>
      </c>
      <c r="J114" s="7">
        <f xml:space="preserve"> Table14[[#This Row],[actual_price]] * Table14[[#This Row],[rating_count]]</f>
        <v>24829650</v>
      </c>
      <c r="K114" s="8" t="str">
        <f>IF(Table14[[#This Row],[actual_price]]&lt;200,"&lt;₹200",IF(Table14[[#This Row],[actual_price]]&lt;=500,"₹200–₹500","&gt;₹500"))</f>
        <v>&gt;₹500</v>
      </c>
      <c r="L114" s="8">
        <f xml:space="preserve"> Table14[[#This Row],[rating]] + (Table14[[#This Row],[rating_count]] / 1000)</f>
        <v>5.335</v>
      </c>
      <c r="M114" s="7" t="str">
        <f>IF(Table14[[#This Row],[rating_count]]&lt;1000,"Yes","No")</f>
        <v>No</v>
      </c>
    </row>
    <row r="115" spans="1:13" hidden="1" x14ac:dyDescent="0.25">
      <c r="A115">
        <v>114</v>
      </c>
      <c r="B115" t="s">
        <v>241</v>
      </c>
      <c r="C115" t="s">
        <v>242</v>
      </c>
      <c r="D115" t="s">
        <v>10</v>
      </c>
      <c r="E115" s="7">
        <v>399</v>
      </c>
      <c r="F115" s="7">
        <v>999</v>
      </c>
      <c r="G115" s="9">
        <v>60</v>
      </c>
      <c r="H115" s="7">
        <v>4.0999999999999996</v>
      </c>
      <c r="I115" s="7">
        <v>1780</v>
      </c>
      <c r="J115" s="7">
        <f xml:space="preserve"> Table14[[#This Row],[actual_price]] * Table14[[#This Row],[rating_count]]</f>
        <v>1778220</v>
      </c>
      <c r="K115" s="8" t="str">
        <f>IF(Table14[[#This Row],[actual_price]]&lt;200,"&lt;₹200",IF(Table14[[#This Row],[actual_price]]&lt;=500,"₹200–₹500","&gt;₹500"))</f>
        <v>&gt;₹500</v>
      </c>
      <c r="L115" s="8">
        <f xml:space="preserve"> Table14[[#This Row],[rating]] + (Table14[[#This Row],[rating_count]] / 1000)</f>
        <v>5.88</v>
      </c>
      <c r="M115" s="7" t="str">
        <f>IF(Table14[[#This Row],[rating_count]]&lt;1000,"Yes","No")</f>
        <v>No</v>
      </c>
    </row>
    <row r="116" spans="1:13" x14ac:dyDescent="0.25">
      <c r="A116">
        <v>115</v>
      </c>
      <c r="B116" t="s">
        <v>243</v>
      </c>
      <c r="C116" t="s">
        <v>244</v>
      </c>
      <c r="D116" t="s">
        <v>110</v>
      </c>
      <c r="E116" s="7">
        <v>399</v>
      </c>
      <c r="F116" s="7">
        <v>1999</v>
      </c>
      <c r="G116" s="9">
        <v>80</v>
      </c>
      <c r="H116" s="7">
        <v>4.5</v>
      </c>
      <c r="I116" s="7">
        <v>505</v>
      </c>
      <c r="J116" s="7">
        <f xml:space="preserve"> Table14[[#This Row],[actual_price]] * Table14[[#This Row],[rating_count]]</f>
        <v>1009495</v>
      </c>
      <c r="K116" s="8" t="str">
        <f>IF(Table14[[#This Row],[actual_price]]&lt;200,"&lt;₹200",IF(Table14[[#This Row],[actual_price]]&lt;=500,"₹200–₹500","&gt;₹500"))</f>
        <v>&gt;₹500</v>
      </c>
      <c r="L116" s="8">
        <f xml:space="preserve"> Table14[[#This Row],[rating]] + (Table14[[#This Row],[rating_count]] / 1000)</f>
        <v>5.0049999999999999</v>
      </c>
      <c r="M116" s="7" t="str">
        <f>IF(Table14[[#This Row],[rating_count]]&lt;1000,"Yes","No")</f>
        <v>Yes</v>
      </c>
    </row>
    <row r="117" spans="1:13" hidden="1" x14ac:dyDescent="0.25">
      <c r="A117">
        <v>116</v>
      </c>
      <c r="B117" t="s">
        <v>245</v>
      </c>
      <c r="C117" t="s">
        <v>246</v>
      </c>
      <c r="D117" t="s">
        <v>10</v>
      </c>
      <c r="E117" s="7">
        <v>210</v>
      </c>
      <c r="F117" s="7">
        <v>399</v>
      </c>
      <c r="G117" s="9">
        <v>47</v>
      </c>
      <c r="H117" s="7">
        <v>4.0999999999999996</v>
      </c>
      <c r="I117" s="7">
        <v>1717</v>
      </c>
      <c r="J117" s="7">
        <f xml:space="preserve"> Table14[[#This Row],[actual_price]] * Table14[[#This Row],[rating_count]]</f>
        <v>685083</v>
      </c>
      <c r="K117" s="8" t="str">
        <f>IF(Table14[[#This Row],[actual_price]]&lt;200,"&lt;₹200",IF(Table14[[#This Row],[actual_price]]&lt;=500,"₹200–₹500","&gt;₹500"))</f>
        <v>₹200–₹500</v>
      </c>
      <c r="L117" s="8">
        <f xml:space="preserve"> Table14[[#This Row],[rating]] + (Table14[[#This Row],[rating_count]] / 1000)</f>
        <v>5.8170000000000002</v>
      </c>
      <c r="M117" s="7" t="str">
        <f>IF(Table14[[#This Row],[rating_count]]&lt;1000,"Yes","No")</f>
        <v>No</v>
      </c>
    </row>
    <row r="118" spans="1:13" x14ac:dyDescent="0.25">
      <c r="A118">
        <v>117</v>
      </c>
      <c r="B118" t="s">
        <v>247</v>
      </c>
      <c r="C118" t="s">
        <v>248</v>
      </c>
      <c r="D118" t="s">
        <v>110</v>
      </c>
      <c r="E118" s="7">
        <v>1299</v>
      </c>
      <c r="F118" s="7">
        <v>1999</v>
      </c>
      <c r="G118" s="9">
        <v>35</v>
      </c>
      <c r="H118" s="7">
        <v>3.6</v>
      </c>
      <c r="I118" s="7">
        <v>590</v>
      </c>
      <c r="J118" s="7">
        <f xml:space="preserve"> Table14[[#This Row],[actual_price]] * Table14[[#This Row],[rating_count]]</f>
        <v>1179410</v>
      </c>
      <c r="K118" s="8" t="str">
        <f>IF(Table14[[#This Row],[actual_price]]&lt;200,"&lt;₹200",IF(Table14[[#This Row],[actual_price]]&lt;=500,"₹200–₹500","&gt;₹500"))</f>
        <v>&gt;₹500</v>
      </c>
      <c r="L118" s="8">
        <f xml:space="preserve"> Table14[[#This Row],[rating]] + (Table14[[#This Row],[rating_count]] / 1000)</f>
        <v>4.1900000000000004</v>
      </c>
      <c r="M118" s="7" t="str">
        <f>IF(Table14[[#This Row],[rating_count]]&lt;1000,"Yes","No")</f>
        <v>Yes</v>
      </c>
    </row>
    <row r="119" spans="1:13" hidden="1" x14ac:dyDescent="0.25">
      <c r="A119">
        <v>118</v>
      </c>
      <c r="B119" t="s">
        <v>249</v>
      </c>
      <c r="C119" t="s">
        <v>250</v>
      </c>
      <c r="D119" t="s">
        <v>10</v>
      </c>
      <c r="E119" s="7">
        <v>347</v>
      </c>
      <c r="F119" s="7">
        <v>999</v>
      </c>
      <c r="G119" s="9">
        <v>65</v>
      </c>
      <c r="H119" s="7">
        <v>3.5</v>
      </c>
      <c r="I119" s="7">
        <v>1121</v>
      </c>
      <c r="J119" s="7">
        <f xml:space="preserve"> Table14[[#This Row],[actual_price]] * Table14[[#This Row],[rating_count]]</f>
        <v>1119879</v>
      </c>
      <c r="K119" s="8" t="str">
        <f>IF(Table14[[#This Row],[actual_price]]&lt;200,"&lt;₹200",IF(Table14[[#This Row],[actual_price]]&lt;=500,"₹200–₹500","&gt;₹500"))</f>
        <v>&gt;₹500</v>
      </c>
      <c r="L119" s="8">
        <f xml:space="preserve"> Table14[[#This Row],[rating]] + (Table14[[#This Row],[rating_count]] / 1000)</f>
        <v>4.6210000000000004</v>
      </c>
      <c r="M119" s="7" t="str">
        <f>IF(Table14[[#This Row],[rating_count]]&lt;1000,"Yes","No")</f>
        <v>No</v>
      </c>
    </row>
    <row r="120" spans="1:13" hidden="1" x14ac:dyDescent="0.25">
      <c r="A120">
        <v>119</v>
      </c>
      <c r="B120" t="s">
        <v>251</v>
      </c>
      <c r="C120" t="s">
        <v>252</v>
      </c>
      <c r="D120" t="s">
        <v>10</v>
      </c>
      <c r="E120" s="7">
        <v>149</v>
      </c>
      <c r="F120" s="7">
        <v>999</v>
      </c>
      <c r="G120" s="9">
        <v>85</v>
      </c>
      <c r="H120" s="7">
        <v>4</v>
      </c>
      <c r="I120" s="7">
        <v>1313</v>
      </c>
      <c r="J120" s="7">
        <f xml:space="preserve"> Table14[[#This Row],[actual_price]] * Table14[[#This Row],[rating_count]]</f>
        <v>1311687</v>
      </c>
      <c r="K120" s="8" t="str">
        <f>IF(Table14[[#This Row],[actual_price]]&lt;200,"&lt;₹200",IF(Table14[[#This Row],[actual_price]]&lt;=500,"₹200–₹500","&gt;₹500"))</f>
        <v>&gt;₹500</v>
      </c>
      <c r="L120" s="8">
        <f xml:space="preserve"> Table14[[#This Row],[rating]] + (Table14[[#This Row],[rating_count]] / 1000)</f>
        <v>5.3129999999999997</v>
      </c>
      <c r="M120" s="7" t="str">
        <f>IF(Table14[[#This Row],[rating_count]]&lt;1000,"Yes","No")</f>
        <v>No</v>
      </c>
    </row>
    <row r="121" spans="1:13" x14ac:dyDescent="0.25">
      <c r="A121">
        <v>120</v>
      </c>
      <c r="B121" t="s">
        <v>253</v>
      </c>
      <c r="C121" t="s">
        <v>254</v>
      </c>
      <c r="D121" t="s">
        <v>10</v>
      </c>
      <c r="E121" s="7">
        <v>228</v>
      </c>
      <c r="F121" s="7">
        <v>899</v>
      </c>
      <c r="G121" s="9">
        <v>75</v>
      </c>
      <c r="H121" s="7">
        <v>3.8</v>
      </c>
      <c r="I121" s="7">
        <v>132</v>
      </c>
      <c r="J121" s="7">
        <f xml:space="preserve"> Table14[[#This Row],[actual_price]] * Table14[[#This Row],[rating_count]]</f>
        <v>118668</v>
      </c>
      <c r="K121" s="8" t="str">
        <f>IF(Table14[[#This Row],[actual_price]]&lt;200,"&lt;₹200",IF(Table14[[#This Row],[actual_price]]&lt;=500,"₹200–₹500","&gt;₹500"))</f>
        <v>&gt;₹500</v>
      </c>
      <c r="L121" s="8">
        <f xml:space="preserve"> Table14[[#This Row],[rating]] + (Table14[[#This Row],[rating_count]] / 1000)</f>
        <v>3.9319999999999999</v>
      </c>
      <c r="M121" s="7" t="str">
        <f>IF(Table14[[#This Row],[rating_count]]&lt;1000,"Yes","No")</f>
        <v>Yes</v>
      </c>
    </row>
    <row r="122" spans="1:13" hidden="1" x14ac:dyDescent="0.25">
      <c r="A122">
        <v>121</v>
      </c>
      <c r="B122" t="s">
        <v>255</v>
      </c>
      <c r="C122" t="s">
        <v>256</v>
      </c>
      <c r="D122" t="s">
        <v>10</v>
      </c>
      <c r="E122" s="7">
        <v>1599</v>
      </c>
      <c r="F122" s="7">
        <v>1999</v>
      </c>
      <c r="G122" s="9">
        <v>20</v>
      </c>
      <c r="H122" s="7">
        <v>4.4000000000000004</v>
      </c>
      <c r="I122" s="7">
        <v>1951</v>
      </c>
      <c r="J122" s="7">
        <f xml:space="preserve"> Table14[[#This Row],[actual_price]] * Table14[[#This Row],[rating_count]]</f>
        <v>3900049</v>
      </c>
      <c r="K122" s="8" t="str">
        <f>IF(Table14[[#This Row],[actual_price]]&lt;200,"&lt;₹200",IF(Table14[[#This Row],[actual_price]]&lt;=500,"₹200–₹500","&gt;₹500"))</f>
        <v>&gt;₹500</v>
      </c>
      <c r="L122" s="8">
        <f xml:space="preserve"> Table14[[#This Row],[rating]] + (Table14[[#This Row],[rating_count]] / 1000)</f>
        <v>6.3510000000000009</v>
      </c>
      <c r="M122" s="7" t="str">
        <f>IF(Table14[[#This Row],[rating_count]]&lt;1000,"Yes","No")</f>
        <v>No</v>
      </c>
    </row>
    <row r="123" spans="1:13" x14ac:dyDescent="0.25">
      <c r="A123">
        <v>122</v>
      </c>
      <c r="B123" t="s">
        <v>257</v>
      </c>
      <c r="C123" t="s">
        <v>258</v>
      </c>
      <c r="D123" t="s">
        <v>110</v>
      </c>
      <c r="E123" s="7">
        <v>1499</v>
      </c>
      <c r="F123" s="7">
        <v>3999</v>
      </c>
      <c r="G123" s="9">
        <v>63</v>
      </c>
      <c r="H123" s="7">
        <v>3.7</v>
      </c>
      <c r="I123" s="7">
        <v>37</v>
      </c>
      <c r="J123" s="7">
        <f xml:space="preserve"> Table14[[#This Row],[actual_price]] * Table14[[#This Row],[rating_count]]</f>
        <v>147963</v>
      </c>
      <c r="K123" s="8" t="str">
        <f>IF(Table14[[#This Row],[actual_price]]&lt;200,"&lt;₹200",IF(Table14[[#This Row],[actual_price]]&lt;=500,"₹200–₹500","&gt;₹500"))</f>
        <v>&gt;₹500</v>
      </c>
      <c r="L123" s="8">
        <f xml:space="preserve"> Table14[[#This Row],[rating]] + (Table14[[#This Row],[rating_count]] / 1000)</f>
        <v>3.7370000000000001</v>
      </c>
      <c r="M123" s="7" t="str">
        <f>IF(Table14[[#This Row],[rating_count]]&lt;1000,"Yes","No")</f>
        <v>Yes</v>
      </c>
    </row>
    <row r="124" spans="1:13" x14ac:dyDescent="0.25">
      <c r="A124">
        <v>123</v>
      </c>
      <c r="B124" t="s">
        <v>259</v>
      </c>
      <c r="C124" t="s">
        <v>260</v>
      </c>
      <c r="D124" t="s">
        <v>45</v>
      </c>
      <c r="E124" s="7">
        <v>8499</v>
      </c>
      <c r="F124" s="7">
        <v>15999</v>
      </c>
      <c r="G124" s="9">
        <v>47</v>
      </c>
      <c r="H124" s="7">
        <v>4.3</v>
      </c>
      <c r="I124" s="7">
        <v>592</v>
      </c>
      <c r="J124" s="7">
        <f xml:space="preserve"> Table14[[#This Row],[actual_price]] * Table14[[#This Row],[rating_count]]</f>
        <v>9471408</v>
      </c>
      <c r="K124" s="8" t="str">
        <f>IF(Table14[[#This Row],[actual_price]]&lt;200,"&lt;₹200",IF(Table14[[#This Row],[actual_price]]&lt;=500,"₹200–₹500","&gt;₹500"))</f>
        <v>&gt;₹500</v>
      </c>
      <c r="L124" s="8">
        <f xml:space="preserve"> Table14[[#This Row],[rating]] + (Table14[[#This Row],[rating_count]] / 1000)</f>
        <v>4.8919999999999995</v>
      </c>
      <c r="M124" s="7" t="str">
        <f>IF(Table14[[#This Row],[rating_count]]&lt;1000,"Yes","No")</f>
        <v>Yes</v>
      </c>
    </row>
    <row r="125" spans="1:13" hidden="1" x14ac:dyDescent="0.25">
      <c r="A125">
        <v>124</v>
      </c>
      <c r="B125" t="s">
        <v>261</v>
      </c>
      <c r="C125" t="s">
        <v>262</v>
      </c>
      <c r="D125" t="s">
        <v>45</v>
      </c>
      <c r="E125" s="7">
        <v>20990</v>
      </c>
      <c r="F125" s="7">
        <v>44990</v>
      </c>
      <c r="G125" s="9">
        <v>53</v>
      </c>
      <c r="H125" s="7">
        <v>4.0999999999999996</v>
      </c>
      <c r="I125" s="7">
        <v>1259</v>
      </c>
      <c r="J125" s="7">
        <f xml:space="preserve"> Table14[[#This Row],[actual_price]] * Table14[[#This Row],[rating_count]]</f>
        <v>56642410</v>
      </c>
      <c r="K125" s="8" t="str">
        <f>IF(Table14[[#This Row],[actual_price]]&lt;200,"&lt;₹200",IF(Table14[[#This Row],[actual_price]]&lt;=500,"₹200–₹500","&gt;₹500"))</f>
        <v>&gt;₹500</v>
      </c>
      <c r="L125" s="8">
        <f xml:space="preserve"> Table14[[#This Row],[rating]] + (Table14[[#This Row],[rating_count]] / 1000)</f>
        <v>5.359</v>
      </c>
      <c r="M125" s="7" t="str">
        <f>IF(Table14[[#This Row],[rating_count]]&lt;1000,"Yes","No")</f>
        <v>No</v>
      </c>
    </row>
    <row r="126" spans="1:13" hidden="1" x14ac:dyDescent="0.25">
      <c r="A126">
        <v>125</v>
      </c>
      <c r="B126" t="s">
        <v>263</v>
      </c>
      <c r="C126" t="s">
        <v>264</v>
      </c>
      <c r="D126" t="s">
        <v>45</v>
      </c>
      <c r="E126" s="7">
        <v>32999</v>
      </c>
      <c r="F126" s="7">
        <v>44999</v>
      </c>
      <c r="G126" s="9">
        <v>27</v>
      </c>
      <c r="H126" s="7">
        <v>4.2</v>
      </c>
      <c r="I126" s="7">
        <v>45238</v>
      </c>
      <c r="J126" s="7">
        <f xml:space="preserve"> Table14[[#This Row],[actual_price]] * Table14[[#This Row],[rating_count]]</f>
        <v>2035664762</v>
      </c>
      <c r="K126" s="8" t="str">
        <f>IF(Table14[[#This Row],[actual_price]]&lt;200,"&lt;₹200",IF(Table14[[#This Row],[actual_price]]&lt;=500,"₹200–₹500","&gt;₹500"))</f>
        <v>&gt;₹500</v>
      </c>
      <c r="L126" s="8">
        <f xml:space="preserve"> Table14[[#This Row],[rating]] + (Table14[[#This Row],[rating_count]] / 1000)</f>
        <v>49.438000000000002</v>
      </c>
      <c r="M126" s="7" t="str">
        <f>IF(Table14[[#This Row],[rating_count]]&lt;1000,"Yes","No")</f>
        <v>No</v>
      </c>
    </row>
    <row r="127" spans="1:13" hidden="1" x14ac:dyDescent="0.25">
      <c r="A127">
        <v>126</v>
      </c>
      <c r="B127" t="s">
        <v>265</v>
      </c>
      <c r="C127" t="s">
        <v>266</v>
      </c>
      <c r="D127" t="s">
        <v>36</v>
      </c>
      <c r="E127" s="7">
        <v>799</v>
      </c>
      <c r="F127" s="7">
        <v>1700</v>
      </c>
      <c r="G127" s="9">
        <v>53</v>
      </c>
      <c r="H127" s="7">
        <v>4.0999999999999996</v>
      </c>
      <c r="I127" s="7">
        <v>28638</v>
      </c>
      <c r="J127" s="7">
        <f xml:space="preserve"> Table14[[#This Row],[actual_price]] * Table14[[#This Row],[rating_count]]</f>
        <v>48684600</v>
      </c>
      <c r="K127" s="8" t="str">
        <f>IF(Table14[[#This Row],[actual_price]]&lt;200,"&lt;₹200",IF(Table14[[#This Row],[actual_price]]&lt;=500,"₹200–₹500","&gt;₹500"))</f>
        <v>&gt;₹500</v>
      </c>
      <c r="L127" s="8">
        <f xml:space="preserve"> Table14[[#This Row],[rating]] + (Table14[[#This Row],[rating_count]] / 1000)</f>
        <v>32.738</v>
      </c>
      <c r="M127" s="7" t="str">
        <f>IF(Table14[[#This Row],[rating_count]]&lt;1000,"Yes","No")</f>
        <v>No</v>
      </c>
    </row>
    <row r="128" spans="1:13" hidden="1" x14ac:dyDescent="0.25">
      <c r="A128">
        <v>127</v>
      </c>
      <c r="B128" t="s">
        <v>267</v>
      </c>
      <c r="C128" t="s">
        <v>268</v>
      </c>
      <c r="D128" t="s">
        <v>36</v>
      </c>
      <c r="E128" s="7">
        <v>229</v>
      </c>
      <c r="F128" s="7">
        <v>595</v>
      </c>
      <c r="G128" s="9">
        <v>62</v>
      </c>
      <c r="H128" s="7">
        <v>4.3</v>
      </c>
      <c r="I128" s="7">
        <v>12835</v>
      </c>
      <c r="J128" s="7">
        <f xml:space="preserve"> Table14[[#This Row],[actual_price]] * Table14[[#This Row],[rating_count]]</f>
        <v>7636825</v>
      </c>
      <c r="K128" s="8" t="str">
        <f>IF(Table14[[#This Row],[actual_price]]&lt;200,"&lt;₹200",IF(Table14[[#This Row],[actual_price]]&lt;=500,"₹200–₹500","&gt;₹500"))</f>
        <v>&gt;₹500</v>
      </c>
      <c r="L128" s="8">
        <f xml:space="preserve"> Table14[[#This Row],[rating]] + (Table14[[#This Row],[rating_count]] / 1000)</f>
        <v>17.135000000000002</v>
      </c>
      <c r="M128" s="7" t="str">
        <f>IF(Table14[[#This Row],[rating_count]]&lt;1000,"Yes","No")</f>
        <v>No</v>
      </c>
    </row>
    <row r="129" spans="1:13" hidden="1" x14ac:dyDescent="0.25">
      <c r="A129">
        <v>128</v>
      </c>
      <c r="B129" t="s">
        <v>269</v>
      </c>
      <c r="C129" t="s">
        <v>270</v>
      </c>
      <c r="D129" t="s">
        <v>45</v>
      </c>
      <c r="E129" s="7">
        <v>9999</v>
      </c>
      <c r="F129" s="7">
        <v>27990</v>
      </c>
      <c r="G129" s="9">
        <v>64</v>
      </c>
      <c r="H129" s="7">
        <v>4.2</v>
      </c>
      <c r="I129" s="7">
        <v>1269</v>
      </c>
      <c r="J129" s="7">
        <f xml:space="preserve"> Table14[[#This Row],[actual_price]] * Table14[[#This Row],[rating_count]]</f>
        <v>35519310</v>
      </c>
      <c r="K129" s="8" t="str">
        <f>IF(Table14[[#This Row],[actual_price]]&lt;200,"&lt;₹200",IF(Table14[[#This Row],[actual_price]]&lt;=500,"₹200–₹500","&gt;₹500"))</f>
        <v>&gt;₹500</v>
      </c>
      <c r="L129" s="8">
        <f xml:space="preserve"> Table14[[#This Row],[rating]] + (Table14[[#This Row],[rating_count]] / 1000)</f>
        <v>5.4690000000000003</v>
      </c>
      <c r="M129" s="7" t="str">
        <f>IF(Table14[[#This Row],[rating_count]]&lt;1000,"Yes","No")</f>
        <v>No</v>
      </c>
    </row>
    <row r="130" spans="1:13" x14ac:dyDescent="0.25">
      <c r="A130">
        <v>129</v>
      </c>
      <c r="B130" t="s">
        <v>271</v>
      </c>
      <c r="C130" t="s">
        <v>272</v>
      </c>
      <c r="D130" t="s">
        <v>110</v>
      </c>
      <c r="E130" s="7">
        <v>349</v>
      </c>
      <c r="F130" s="7">
        <v>599</v>
      </c>
      <c r="G130" s="9">
        <v>42</v>
      </c>
      <c r="H130" s="7">
        <v>4.2</v>
      </c>
      <c r="I130" s="7">
        <v>284</v>
      </c>
      <c r="J130" s="7">
        <f xml:space="preserve"> Table14[[#This Row],[actual_price]] * Table14[[#This Row],[rating_count]]</f>
        <v>170116</v>
      </c>
      <c r="K130" s="8" t="str">
        <f>IF(Table14[[#This Row],[actual_price]]&lt;200,"&lt;₹200",IF(Table14[[#This Row],[actual_price]]&lt;=500,"₹200–₹500","&gt;₹500"))</f>
        <v>&gt;₹500</v>
      </c>
      <c r="L130" s="8">
        <f xml:space="preserve"> Table14[[#This Row],[rating]] + (Table14[[#This Row],[rating_count]] / 1000)</f>
        <v>4.484</v>
      </c>
      <c r="M130" s="7" t="str">
        <f>IF(Table14[[#This Row],[rating_count]]&lt;1000,"Yes","No")</f>
        <v>Yes</v>
      </c>
    </row>
    <row r="131" spans="1:13" hidden="1" x14ac:dyDescent="0.25">
      <c r="A131">
        <v>130</v>
      </c>
      <c r="B131" t="s">
        <v>273</v>
      </c>
      <c r="C131" t="s">
        <v>274</v>
      </c>
      <c r="D131" t="s">
        <v>275</v>
      </c>
      <c r="E131" s="7">
        <v>489</v>
      </c>
      <c r="F131" s="7">
        <v>1200</v>
      </c>
      <c r="G131" s="9">
        <v>59</v>
      </c>
      <c r="H131" s="7">
        <v>4.4000000000000004</v>
      </c>
      <c r="I131" s="7">
        <v>69538</v>
      </c>
      <c r="J131" s="7">
        <f xml:space="preserve"> Table14[[#This Row],[actual_price]] * Table14[[#This Row],[rating_count]]</f>
        <v>83445600</v>
      </c>
      <c r="K131" s="8" t="str">
        <f>IF(Table14[[#This Row],[actual_price]]&lt;200,"&lt;₹200",IF(Table14[[#This Row],[actual_price]]&lt;=500,"₹200–₹500","&gt;₹500"))</f>
        <v>&gt;₹500</v>
      </c>
      <c r="L131" s="8">
        <f xml:space="preserve"> Table14[[#This Row],[rating]] + (Table14[[#This Row],[rating_count]] / 1000)</f>
        <v>73.938000000000002</v>
      </c>
      <c r="M131" s="7" t="str">
        <f>IF(Table14[[#This Row],[rating_count]]&lt;1000,"Yes","No")</f>
        <v>No</v>
      </c>
    </row>
    <row r="132" spans="1:13" hidden="1" x14ac:dyDescent="0.25">
      <c r="A132">
        <v>131</v>
      </c>
      <c r="B132" t="s">
        <v>276</v>
      </c>
      <c r="C132" t="s">
        <v>277</v>
      </c>
      <c r="D132" t="s">
        <v>45</v>
      </c>
      <c r="E132" s="7">
        <v>23999</v>
      </c>
      <c r="F132" s="7">
        <v>34990</v>
      </c>
      <c r="G132" s="9">
        <v>31</v>
      </c>
      <c r="H132" s="7">
        <v>4.3</v>
      </c>
      <c r="I132" s="7">
        <v>4703</v>
      </c>
      <c r="J132" s="7">
        <f xml:space="preserve"> Table14[[#This Row],[actual_price]] * Table14[[#This Row],[rating_count]]</f>
        <v>164557970</v>
      </c>
      <c r="K132" s="8" t="str">
        <f>IF(Table14[[#This Row],[actual_price]]&lt;200,"&lt;₹200",IF(Table14[[#This Row],[actual_price]]&lt;=500,"₹200–₹500","&gt;₹500"))</f>
        <v>&gt;₹500</v>
      </c>
      <c r="L132" s="8">
        <f xml:space="preserve"> Table14[[#This Row],[rating]] + (Table14[[#This Row],[rating_count]] / 1000)</f>
        <v>9.0030000000000001</v>
      </c>
      <c r="M132" s="7" t="str">
        <f>IF(Table14[[#This Row],[rating_count]]&lt;1000,"Yes","No")</f>
        <v>No</v>
      </c>
    </row>
    <row r="133" spans="1:13" hidden="1" x14ac:dyDescent="0.25">
      <c r="A133">
        <v>132</v>
      </c>
      <c r="B133" t="s">
        <v>278</v>
      </c>
      <c r="C133" t="s">
        <v>279</v>
      </c>
      <c r="D133" t="s">
        <v>10</v>
      </c>
      <c r="E133" s="7">
        <v>399</v>
      </c>
      <c r="F133" s="7">
        <v>999</v>
      </c>
      <c r="G133" s="9">
        <v>60</v>
      </c>
      <c r="H133" s="7">
        <v>4.3</v>
      </c>
      <c r="I133" s="7">
        <v>2806</v>
      </c>
      <c r="J133" s="7">
        <f xml:space="preserve"> Table14[[#This Row],[actual_price]] * Table14[[#This Row],[rating_count]]</f>
        <v>2803194</v>
      </c>
      <c r="K133" s="8" t="str">
        <f>IF(Table14[[#This Row],[actual_price]]&lt;200,"&lt;₹200",IF(Table14[[#This Row],[actual_price]]&lt;=500,"₹200–₹500","&gt;₹500"))</f>
        <v>&gt;₹500</v>
      </c>
      <c r="L133" s="8">
        <f xml:space="preserve"> Table14[[#This Row],[rating]] + (Table14[[#This Row],[rating_count]] / 1000)</f>
        <v>7.1059999999999999</v>
      </c>
      <c r="M133" s="7" t="str">
        <f>IF(Table14[[#This Row],[rating_count]]&lt;1000,"Yes","No")</f>
        <v>No</v>
      </c>
    </row>
    <row r="134" spans="1:13" hidden="1" x14ac:dyDescent="0.25">
      <c r="A134">
        <v>133</v>
      </c>
      <c r="B134" t="s">
        <v>280</v>
      </c>
      <c r="C134" t="s">
        <v>281</v>
      </c>
      <c r="D134" t="s">
        <v>282</v>
      </c>
      <c r="E134" s="7">
        <v>349</v>
      </c>
      <c r="F134" s="7">
        <v>1299</v>
      </c>
      <c r="G134" s="9">
        <v>73</v>
      </c>
      <c r="H134" s="7">
        <v>4</v>
      </c>
      <c r="I134" s="7">
        <v>3295</v>
      </c>
      <c r="J134" s="7">
        <f xml:space="preserve"> Table14[[#This Row],[actual_price]] * Table14[[#This Row],[rating_count]]</f>
        <v>4280205</v>
      </c>
      <c r="K134" s="8" t="str">
        <f>IF(Table14[[#This Row],[actual_price]]&lt;200,"&lt;₹200",IF(Table14[[#This Row],[actual_price]]&lt;=500,"₹200–₹500","&gt;₹500"))</f>
        <v>&gt;₹500</v>
      </c>
      <c r="L134" s="8">
        <f xml:space="preserve"> Table14[[#This Row],[rating]] + (Table14[[#This Row],[rating_count]] / 1000)</f>
        <v>7.2949999999999999</v>
      </c>
      <c r="M134" s="7" t="str">
        <f>IF(Table14[[#This Row],[rating_count]]&lt;1000,"Yes","No")</f>
        <v>No</v>
      </c>
    </row>
    <row r="135" spans="1:13" x14ac:dyDescent="0.25">
      <c r="A135">
        <v>134</v>
      </c>
      <c r="B135" t="s">
        <v>283</v>
      </c>
      <c r="C135" t="s">
        <v>284</v>
      </c>
      <c r="D135" t="s">
        <v>10</v>
      </c>
      <c r="E135" s="7">
        <v>179</v>
      </c>
      <c r="F135" s="7">
        <v>299</v>
      </c>
      <c r="G135" s="9">
        <v>40</v>
      </c>
      <c r="H135" s="7">
        <v>3.9</v>
      </c>
      <c r="I135" s="7">
        <v>81</v>
      </c>
      <c r="J135" s="7">
        <f xml:space="preserve"> Table14[[#This Row],[actual_price]] * Table14[[#This Row],[rating_count]]</f>
        <v>24219</v>
      </c>
      <c r="K135" s="8" t="str">
        <f>IF(Table14[[#This Row],[actual_price]]&lt;200,"&lt;₹200",IF(Table14[[#This Row],[actual_price]]&lt;=500,"₹200–₹500","&gt;₹500"))</f>
        <v>₹200–₹500</v>
      </c>
      <c r="L135" s="8">
        <f xml:space="preserve"> Table14[[#This Row],[rating]] + (Table14[[#This Row],[rating_count]] / 1000)</f>
        <v>3.9809999999999999</v>
      </c>
      <c r="M135" s="7" t="str">
        <f>IF(Table14[[#This Row],[rating_count]]&lt;1000,"Yes","No")</f>
        <v>Yes</v>
      </c>
    </row>
    <row r="136" spans="1:13" hidden="1" x14ac:dyDescent="0.25">
      <c r="A136">
        <v>135</v>
      </c>
      <c r="B136" t="s">
        <v>285</v>
      </c>
      <c r="C136" t="s">
        <v>286</v>
      </c>
      <c r="D136" t="s">
        <v>10</v>
      </c>
      <c r="E136" s="7">
        <v>689</v>
      </c>
      <c r="F136" s="7">
        <v>1500</v>
      </c>
      <c r="G136" s="9">
        <v>54</v>
      </c>
      <c r="H136" s="7">
        <v>4.2</v>
      </c>
      <c r="I136" s="7">
        <v>42301</v>
      </c>
      <c r="J136" s="7">
        <f xml:space="preserve"> Table14[[#This Row],[actual_price]] * Table14[[#This Row],[rating_count]]</f>
        <v>63451500</v>
      </c>
      <c r="K136" s="8" t="str">
        <f>IF(Table14[[#This Row],[actual_price]]&lt;200,"&lt;₹200",IF(Table14[[#This Row],[actual_price]]&lt;=500,"₹200–₹500","&gt;₹500"))</f>
        <v>&gt;₹500</v>
      </c>
      <c r="L136" s="8">
        <f xml:space="preserve"> Table14[[#This Row],[rating]] + (Table14[[#This Row],[rating_count]] / 1000)</f>
        <v>46.501000000000005</v>
      </c>
      <c r="M136" s="7" t="str">
        <f>IF(Table14[[#This Row],[rating_count]]&lt;1000,"Yes","No")</f>
        <v>No</v>
      </c>
    </row>
    <row r="137" spans="1:13" hidden="1" x14ac:dyDescent="0.25">
      <c r="A137">
        <v>136</v>
      </c>
      <c r="B137" t="s">
        <v>287</v>
      </c>
      <c r="C137" t="s">
        <v>288</v>
      </c>
      <c r="D137" t="s">
        <v>45</v>
      </c>
      <c r="E137" s="7">
        <v>30990</v>
      </c>
      <c r="F137" s="7">
        <v>49990</v>
      </c>
      <c r="G137" s="9">
        <v>38</v>
      </c>
      <c r="H137" s="7">
        <v>4.3</v>
      </c>
      <c r="I137" s="7">
        <v>1376</v>
      </c>
      <c r="J137" s="7">
        <f xml:space="preserve"> Table14[[#This Row],[actual_price]] * Table14[[#This Row],[rating_count]]</f>
        <v>68786240</v>
      </c>
      <c r="K137" s="8" t="str">
        <f>IF(Table14[[#This Row],[actual_price]]&lt;200,"&lt;₹200",IF(Table14[[#This Row],[actual_price]]&lt;=500,"₹200–₹500","&gt;₹500"))</f>
        <v>&gt;₹500</v>
      </c>
      <c r="L137" s="8">
        <f xml:space="preserve"> Table14[[#This Row],[rating]] + (Table14[[#This Row],[rating_count]] / 1000)</f>
        <v>5.6760000000000002</v>
      </c>
      <c r="M137" s="7" t="str">
        <f>IF(Table14[[#This Row],[rating_count]]&lt;1000,"Yes","No")</f>
        <v>No</v>
      </c>
    </row>
    <row r="138" spans="1:13" hidden="1" x14ac:dyDescent="0.25">
      <c r="A138">
        <v>137</v>
      </c>
      <c r="B138" t="s">
        <v>289</v>
      </c>
      <c r="C138" t="s">
        <v>290</v>
      </c>
      <c r="D138" t="s">
        <v>10</v>
      </c>
      <c r="E138" s="7">
        <v>249</v>
      </c>
      <c r="F138" s="7">
        <v>931</v>
      </c>
      <c r="G138" s="9">
        <v>73</v>
      </c>
      <c r="H138" s="7">
        <v>3.9</v>
      </c>
      <c r="I138" s="7">
        <v>1075</v>
      </c>
      <c r="J138" s="7">
        <f xml:space="preserve"> Table14[[#This Row],[actual_price]] * Table14[[#This Row],[rating_count]]</f>
        <v>1000825</v>
      </c>
      <c r="K138" s="8" t="str">
        <f>IF(Table14[[#This Row],[actual_price]]&lt;200,"&lt;₹200",IF(Table14[[#This Row],[actual_price]]&lt;=500,"₹200–₹500","&gt;₹500"))</f>
        <v>&gt;₹500</v>
      </c>
      <c r="L138" s="8">
        <f xml:space="preserve"> Table14[[#This Row],[rating]] + (Table14[[#This Row],[rating_count]] / 1000)</f>
        <v>4.9749999999999996</v>
      </c>
      <c r="M138" s="7" t="str">
        <f>IF(Table14[[#This Row],[rating_count]]&lt;1000,"Yes","No")</f>
        <v>No</v>
      </c>
    </row>
    <row r="139" spans="1:13" hidden="1" x14ac:dyDescent="0.25">
      <c r="A139">
        <v>138</v>
      </c>
      <c r="B139" t="s">
        <v>291</v>
      </c>
      <c r="C139" t="s">
        <v>292</v>
      </c>
      <c r="D139" t="s">
        <v>36</v>
      </c>
      <c r="E139" s="7">
        <v>999</v>
      </c>
      <c r="F139" s="7">
        <v>2399</v>
      </c>
      <c r="G139" s="9">
        <v>58</v>
      </c>
      <c r="H139" s="7">
        <v>4.5999999999999996</v>
      </c>
      <c r="I139" s="7">
        <v>3664</v>
      </c>
      <c r="J139" s="7">
        <f xml:space="preserve"> Table14[[#This Row],[actual_price]] * Table14[[#This Row],[rating_count]]</f>
        <v>8789936</v>
      </c>
      <c r="K139" s="8" t="str">
        <f>IF(Table14[[#This Row],[actual_price]]&lt;200,"&lt;₹200",IF(Table14[[#This Row],[actual_price]]&lt;=500,"₹200–₹500","&gt;₹500"))</f>
        <v>&gt;₹500</v>
      </c>
      <c r="L139" s="8">
        <f xml:space="preserve"> Table14[[#This Row],[rating]] + (Table14[[#This Row],[rating_count]] / 1000)</f>
        <v>8.2639999999999993</v>
      </c>
      <c r="M139" s="7" t="str">
        <f>IF(Table14[[#This Row],[rating_count]]&lt;1000,"Yes","No")</f>
        <v>No</v>
      </c>
    </row>
    <row r="140" spans="1:13" hidden="1" x14ac:dyDescent="0.25">
      <c r="A140">
        <v>139</v>
      </c>
      <c r="B140" t="s">
        <v>293</v>
      </c>
      <c r="C140" t="s">
        <v>294</v>
      </c>
      <c r="D140" t="s">
        <v>110</v>
      </c>
      <c r="E140" s="7">
        <v>399</v>
      </c>
      <c r="F140" s="7">
        <v>399</v>
      </c>
      <c r="G140" s="9">
        <v>0</v>
      </c>
      <c r="H140" s="7">
        <v>3.9</v>
      </c>
      <c r="I140" s="7">
        <v>1951</v>
      </c>
      <c r="J140" s="7">
        <f xml:space="preserve"> Table14[[#This Row],[actual_price]] * Table14[[#This Row],[rating_count]]</f>
        <v>778449</v>
      </c>
      <c r="K140" s="8" t="str">
        <f>IF(Table14[[#This Row],[actual_price]]&lt;200,"&lt;₹200",IF(Table14[[#This Row],[actual_price]]&lt;=500,"₹200–₹500","&gt;₹500"))</f>
        <v>₹200–₹500</v>
      </c>
      <c r="L140" s="8">
        <f xml:space="preserve"> Table14[[#This Row],[rating]] + (Table14[[#This Row],[rating_count]] / 1000)</f>
        <v>5.851</v>
      </c>
      <c r="M140" s="7" t="str">
        <f>IF(Table14[[#This Row],[rating_count]]&lt;1000,"Yes","No")</f>
        <v>No</v>
      </c>
    </row>
    <row r="141" spans="1:13" hidden="1" x14ac:dyDescent="0.25">
      <c r="A141">
        <v>140</v>
      </c>
      <c r="B141" t="s">
        <v>295</v>
      </c>
      <c r="C141" t="s">
        <v>296</v>
      </c>
      <c r="D141" t="s">
        <v>10</v>
      </c>
      <c r="E141" s="7">
        <v>349</v>
      </c>
      <c r="F141" s="7">
        <v>699</v>
      </c>
      <c r="G141" s="9">
        <v>50</v>
      </c>
      <c r="H141" s="7">
        <v>4.3</v>
      </c>
      <c r="I141" s="7">
        <v>20850</v>
      </c>
      <c r="J141" s="7">
        <f xml:space="preserve"> Table14[[#This Row],[actual_price]] * Table14[[#This Row],[rating_count]]</f>
        <v>14574150</v>
      </c>
      <c r="K141" s="8" t="str">
        <f>IF(Table14[[#This Row],[actual_price]]&lt;200,"&lt;₹200",IF(Table14[[#This Row],[actual_price]]&lt;=500,"₹200–₹500","&gt;₹500"))</f>
        <v>&gt;₹500</v>
      </c>
      <c r="L141" s="8">
        <f xml:space="preserve"> Table14[[#This Row],[rating]] + (Table14[[#This Row],[rating_count]] / 1000)</f>
        <v>25.150000000000002</v>
      </c>
      <c r="M141" s="7" t="str">
        <f>IF(Table14[[#This Row],[rating_count]]&lt;1000,"Yes","No")</f>
        <v>No</v>
      </c>
    </row>
    <row r="142" spans="1:13" hidden="1" x14ac:dyDescent="0.25">
      <c r="A142">
        <v>141</v>
      </c>
      <c r="B142" t="s">
        <v>297</v>
      </c>
      <c r="C142" t="s">
        <v>298</v>
      </c>
      <c r="D142" t="s">
        <v>10</v>
      </c>
      <c r="E142" s="7">
        <v>399</v>
      </c>
      <c r="F142" s="7">
        <v>1099</v>
      </c>
      <c r="G142" s="9">
        <v>64</v>
      </c>
      <c r="H142" s="7">
        <v>4.0999999999999996</v>
      </c>
      <c r="I142" s="7">
        <v>2685</v>
      </c>
      <c r="J142" s="7">
        <f xml:space="preserve"> Table14[[#This Row],[actual_price]] * Table14[[#This Row],[rating_count]]</f>
        <v>2950815</v>
      </c>
      <c r="K142" s="8" t="str">
        <f>IF(Table14[[#This Row],[actual_price]]&lt;200,"&lt;₹200",IF(Table14[[#This Row],[actual_price]]&lt;=500,"₹200–₹500","&gt;₹500"))</f>
        <v>&gt;₹500</v>
      </c>
      <c r="L142" s="8">
        <f xml:space="preserve"> Table14[[#This Row],[rating]] + (Table14[[#This Row],[rating_count]] / 1000)</f>
        <v>6.7850000000000001</v>
      </c>
      <c r="M142" s="7" t="str">
        <f>IF(Table14[[#This Row],[rating_count]]&lt;1000,"Yes","No")</f>
        <v>No</v>
      </c>
    </row>
    <row r="143" spans="1:13" hidden="1" x14ac:dyDescent="0.25">
      <c r="A143">
        <v>142</v>
      </c>
      <c r="B143" t="s">
        <v>299</v>
      </c>
      <c r="C143" t="s">
        <v>300</v>
      </c>
      <c r="D143" t="s">
        <v>27</v>
      </c>
      <c r="E143" s="7">
        <v>1699</v>
      </c>
      <c r="F143" s="7">
        <v>2999</v>
      </c>
      <c r="G143" s="9">
        <v>43</v>
      </c>
      <c r="H143" s="7">
        <v>4.4000000000000004</v>
      </c>
      <c r="I143" s="7">
        <v>24780</v>
      </c>
      <c r="J143" s="7">
        <f xml:space="preserve"> Table14[[#This Row],[actual_price]] * Table14[[#This Row],[rating_count]]</f>
        <v>74315220</v>
      </c>
      <c r="K143" s="8" t="str">
        <f>IF(Table14[[#This Row],[actual_price]]&lt;200,"&lt;₹200",IF(Table14[[#This Row],[actual_price]]&lt;=500,"₹200–₹500","&gt;₹500"))</f>
        <v>&gt;₹500</v>
      </c>
      <c r="L143" s="8">
        <f xml:space="preserve"> Table14[[#This Row],[rating]] + (Table14[[#This Row],[rating_count]] / 1000)</f>
        <v>29.18</v>
      </c>
      <c r="M143" s="7" t="str">
        <f>IF(Table14[[#This Row],[rating_count]]&lt;1000,"Yes","No")</f>
        <v>No</v>
      </c>
    </row>
    <row r="144" spans="1:13" x14ac:dyDescent="0.25">
      <c r="A144">
        <v>143</v>
      </c>
      <c r="B144" t="s">
        <v>301</v>
      </c>
      <c r="C144" t="s">
        <v>302</v>
      </c>
      <c r="D144" t="s">
        <v>110</v>
      </c>
      <c r="E144" s="7">
        <v>655</v>
      </c>
      <c r="F144" s="7">
        <v>1099</v>
      </c>
      <c r="G144" s="9">
        <v>40</v>
      </c>
      <c r="H144" s="7">
        <v>3.2</v>
      </c>
      <c r="I144" s="7">
        <v>285</v>
      </c>
      <c r="J144" s="7">
        <f xml:space="preserve"> Table14[[#This Row],[actual_price]] * Table14[[#This Row],[rating_count]]</f>
        <v>313215</v>
      </c>
      <c r="K144" s="8" t="str">
        <f>IF(Table14[[#This Row],[actual_price]]&lt;200,"&lt;₹200",IF(Table14[[#This Row],[actual_price]]&lt;=500,"₹200–₹500","&gt;₹500"))</f>
        <v>&gt;₹500</v>
      </c>
      <c r="L144" s="8">
        <f xml:space="preserve"> Table14[[#This Row],[rating]] + (Table14[[#This Row],[rating_count]] / 1000)</f>
        <v>3.4850000000000003</v>
      </c>
      <c r="M144" s="7" t="str">
        <f>IF(Table14[[#This Row],[rating_count]]&lt;1000,"Yes","No")</f>
        <v>Yes</v>
      </c>
    </row>
    <row r="145" spans="1:13" hidden="1" x14ac:dyDescent="0.25">
      <c r="A145">
        <v>144</v>
      </c>
      <c r="B145" t="s">
        <v>303</v>
      </c>
      <c r="C145" t="s">
        <v>304</v>
      </c>
      <c r="D145" t="s">
        <v>27</v>
      </c>
      <c r="E145" s="7">
        <v>749</v>
      </c>
      <c r="F145" s="7">
        <v>1339</v>
      </c>
      <c r="G145" s="9">
        <v>44</v>
      </c>
      <c r="H145" s="7">
        <v>4.2</v>
      </c>
      <c r="I145" s="7">
        <v>179692</v>
      </c>
      <c r="J145" s="7">
        <f xml:space="preserve"> Table14[[#This Row],[actual_price]] * Table14[[#This Row],[rating_count]]</f>
        <v>240607588</v>
      </c>
      <c r="K145" s="8" t="str">
        <f>IF(Table14[[#This Row],[actual_price]]&lt;200,"&lt;₹200",IF(Table14[[#This Row],[actual_price]]&lt;=500,"₹200–₹500","&gt;₹500"))</f>
        <v>&gt;₹500</v>
      </c>
      <c r="L145" s="8">
        <f xml:space="preserve"> Table14[[#This Row],[rating]] + (Table14[[#This Row],[rating_count]] / 1000)</f>
        <v>183.892</v>
      </c>
      <c r="M145" s="7" t="str">
        <f>IF(Table14[[#This Row],[rating_count]]&lt;1000,"Yes","No")</f>
        <v>No</v>
      </c>
    </row>
    <row r="146" spans="1:13" hidden="1" x14ac:dyDescent="0.25">
      <c r="A146">
        <v>145</v>
      </c>
      <c r="B146" t="s">
        <v>305</v>
      </c>
      <c r="C146" t="s">
        <v>306</v>
      </c>
      <c r="D146" t="s">
        <v>45</v>
      </c>
      <c r="E146" s="7">
        <v>9999</v>
      </c>
      <c r="F146" s="7">
        <v>12999</v>
      </c>
      <c r="G146" s="9">
        <v>23</v>
      </c>
      <c r="H146" s="7">
        <v>4.2</v>
      </c>
      <c r="I146" s="7">
        <v>6088</v>
      </c>
      <c r="J146" s="7">
        <f xml:space="preserve"> Table14[[#This Row],[actual_price]] * Table14[[#This Row],[rating_count]]</f>
        <v>79137912</v>
      </c>
      <c r="K146" s="8" t="str">
        <f>IF(Table14[[#This Row],[actual_price]]&lt;200,"&lt;₹200",IF(Table14[[#This Row],[actual_price]]&lt;=500,"₹200–₹500","&gt;₹500"))</f>
        <v>&gt;₹500</v>
      </c>
      <c r="L146" s="8">
        <f xml:space="preserve"> Table14[[#This Row],[rating]] + (Table14[[#This Row],[rating_count]] / 1000)</f>
        <v>10.288</v>
      </c>
      <c r="M146" s="7" t="str">
        <f>IF(Table14[[#This Row],[rating_count]]&lt;1000,"Yes","No")</f>
        <v>No</v>
      </c>
    </row>
    <row r="147" spans="1:13" hidden="1" x14ac:dyDescent="0.25">
      <c r="A147">
        <v>146</v>
      </c>
      <c r="B147" t="s">
        <v>307</v>
      </c>
      <c r="C147" t="s">
        <v>308</v>
      </c>
      <c r="D147" t="s">
        <v>110</v>
      </c>
      <c r="E147" s="7">
        <v>195</v>
      </c>
      <c r="F147" s="7">
        <v>499</v>
      </c>
      <c r="G147" s="9">
        <v>61</v>
      </c>
      <c r="H147" s="7">
        <v>3.7</v>
      </c>
      <c r="I147" s="7">
        <v>1383</v>
      </c>
      <c r="J147" s="7">
        <f xml:space="preserve"> Table14[[#This Row],[actual_price]] * Table14[[#This Row],[rating_count]]</f>
        <v>690117</v>
      </c>
      <c r="K147" s="8" t="str">
        <f>IF(Table14[[#This Row],[actual_price]]&lt;200,"&lt;₹200",IF(Table14[[#This Row],[actual_price]]&lt;=500,"₹200–₹500","&gt;₹500"))</f>
        <v>₹200–₹500</v>
      </c>
      <c r="L147" s="8">
        <f xml:space="preserve"> Table14[[#This Row],[rating]] + (Table14[[#This Row],[rating_count]] / 1000)</f>
        <v>5.0830000000000002</v>
      </c>
      <c r="M147" s="7" t="str">
        <f>IF(Table14[[#This Row],[rating_count]]&lt;1000,"Yes","No")</f>
        <v>No</v>
      </c>
    </row>
    <row r="148" spans="1:13" hidden="1" x14ac:dyDescent="0.25">
      <c r="A148">
        <v>147</v>
      </c>
      <c r="B148" t="s">
        <v>309</v>
      </c>
      <c r="C148" t="s">
        <v>310</v>
      </c>
      <c r="D148" t="s">
        <v>10</v>
      </c>
      <c r="E148" s="7">
        <v>999</v>
      </c>
      <c r="F148" s="7">
        <v>2100</v>
      </c>
      <c r="G148" s="9">
        <v>52</v>
      </c>
      <c r="H148" s="7">
        <v>4.5</v>
      </c>
      <c r="I148" s="7">
        <v>5492</v>
      </c>
      <c r="J148" s="7">
        <f xml:space="preserve"> Table14[[#This Row],[actual_price]] * Table14[[#This Row],[rating_count]]</f>
        <v>11533200</v>
      </c>
      <c r="K148" s="8" t="str">
        <f>IF(Table14[[#This Row],[actual_price]]&lt;200,"&lt;₹200",IF(Table14[[#This Row],[actual_price]]&lt;=500,"₹200–₹500","&gt;₹500"))</f>
        <v>&gt;₹500</v>
      </c>
      <c r="L148" s="8">
        <f xml:space="preserve"> Table14[[#This Row],[rating]] + (Table14[[#This Row],[rating_count]] / 1000)</f>
        <v>9.9920000000000009</v>
      </c>
      <c r="M148" s="7" t="str">
        <f>IF(Table14[[#This Row],[rating_count]]&lt;1000,"Yes","No")</f>
        <v>No</v>
      </c>
    </row>
    <row r="149" spans="1:13" x14ac:dyDescent="0.25">
      <c r="A149">
        <v>148</v>
      </c>
      <c r="B149" t="s">
        <v>311</v>
      </c>
      <c r="C149" t="s">
        <v>312</v>
      </c>
      <c r="D149" t="s">
        <v>10</v>
      </c>
      <c r="E149" s="7">
        <v>499</v>
      </c>
      <c r="F149" s="7">
        <v>899</v>
      </c>
      <c r="G149" s="9">
        <v>44</v>
      </c>
      <c r="H149" s="7">
        <v>4.2</v>
      </c>
      <c r="I149" s="7">
        <v>919</v>
      </c>
      <c r="J149" s="7">
        <f xml:space="preserve"> Table14[[#This Row],[actual_price]] * Table14[[#This Row],[rating_count]]</f>
        <v>826181</v>
      </c>
      <c r="K149" s="8" t="str">
        <f>IF(Table14[[#This Row],[actual_price]]&lt;200,"&lt;₹200",IF(Table14[[#This Row],[actual_price]]&lt;=500,"₹200–₹500","&gt;₹500"))</f>
        <v>&gt;₹500</v>
      </c>
      <c r="L149" s="8">
        <f xml:space="preserve"> Table14[[#This Row],[rating]] + (Table14[[#This Row],[rating_count]] / 1000)</f>
        <v>5.1189999999999998</v>
      </c>
      <c r="M149" s="7" t="str">
        <f>IF(Table14[[#This Row],[rating_count]]&lt;1000,"Yes","No")</f>
        <v>Yes</v>
      </c>
    </row>
    <row r="150" spans="1:13" hidden="1" x14ac:dyDescent="0.25">
      <c r="A150">
        <v>149</v>
      </c>
      <c r="B150" t="s">
        <v>313</v>
      </c>
      <c r="C150" t="s">
        <v>314</v>
      </c>
      <c r="D150" t="s">
        <v>315</v>
      </c>
      <c r="E150" s="7">
        <v>416</v>
      </c>
      <c r="F150" s="7">
        <v>599</v>
      </c>
      <c r="G150" s="9">
        <v>31</v>
      </c>
      <c r="H150" s="7">
        <v>4.2</v>
      </c>
      <c r="I150" s="7">
        <v>30023</v>
      </c>
      <c r="J150" s="7">
        <f xml:space="preserve"> Table14[[#This Row],[actual_price]] * Table14[[#This Row],[rating_count]]</f>
        <v>17983777</v>
      </c>
      <c r="K150" s="8" t="str">
        <f>IF(Table14[[#This Row],[actual_price]]&lt;200,"&lt;₹200",IF(Table14[[#This Row],[actual_price]]&lt;=500,"₹200–₹500","&gt;₹500"))</f>
        <v>&gt;₹500</v>
      </c>
      <c r="L150" s="8">
        <f xml:space="preserve"> Table14[[#This Row],[rating]] + (Table14[[#This Row],[rating_count]] / 1000)</f>
        <v>34.222999999999999</v>
      </c>
      <c r="M150" s="7" t="str">
        <f>IF(Table14[[#This Row],[rating_count]]&lt;1000,"Yes","No")</f>
        <v>No</v>
      </c>
    </row>
    <row r="151" spans="1:13" x14ac:dyDescent="0.25">
      <c r="A151">
        <v>150</v>
      </c>
      <c r="B151" t="s">
        <v>316</v>
      </c>
      <c r="C151" t="s">
        <v>317</v>
      </c>
      <c r="D151" t="s">
        <v>10</v>
      </c>
      <c r="E151" s="7">
        <v>368</v>
      </c>
      <c r="F151" s="7">
        <v>699</v>
      </c>
      <c r="G151" s="9">
        <v>47</v>
      </c>
      <c r="H151" s="7">
        <v>4.2</v>
      </c>
      <c r="I151" s="7">
        <v>387</v>
      </c>
      <c r="J151" s="7">
        <f xml:space="preserve"> Table14[[#This Row],[actual_price]] * Table14[[#This Row],[rating_count]]</f>
        <v>270513</v>
      </c>
      <c r="K151" s="8" t="str">
        <f>IF(Table14[[#This Row],[actual_price]]&lt;200,"&lt;₹200",IF(Table14[[#This Row],[actual_price]]&lt;=500,"₹200–₹500","&gt;₹500"))</f>
        <v>&gt;₹500</v>
      </c>
      <c r="L151" s="8">
        <f xml:space="preserve"> Table14[[#This Row],[rating]] + (Table14[[#This Row],[rating_count]] / 1000)</f>
        <v>4.5869999999999997</v>
      </c>
      <c r="M151" s="7" t="str">
        <f>IF(Table14[[#This Row],[rating_count]]&lt;1000,"Yes","No")</f>
        <v>Yes</v>
      </c>
    </row>
    <row r="152" spans="1:13" x14ac:dyDescent="0.25">
      <c r="A152">
        <v>151</v>
      </c>
      <c r="B152" t="s">
        <v>318</v>
      </c>
      <c r="C152" t="s">
        <v>319</v>
      </c>
      <c r="D152" t="s">
        <v>45</v>
      </c>
      <c r="E152" s="7">
        <v>29990</v>
      </c>
      <c r="F152" s="7">
        <v>65000</v>
      </c>
      <c r="G152" s="9">
        <v>54</v>
      </c>
      <c r="H152" s="7">
        <v>4.0999999999999996</v>
      </c>
      <c r="I152" s="7">
        <v>211</v>
      </c>
      <c r="J152" s="7">
        <f xml:space="preserve"> Table14[[#This Row],[actual_price]] * Table14[[#This Row],[rating_count]]</f>
        <v>13715000</v>
      </c>
      <c r="K152" s="8" t="str">
        <f>IF(Table14[[#This Row],[actual_price]]&lt;200,"&lt;₹200",IF(Table14[[#This Row],[actual_price]]&lt;=500,"₹200–₹500","&gt;₹500"))</f>
        <v>&gt;₹500</v>
      </c>
      <c r="L152" s="8">
        <f xml:space="preserve"> Table14[[#This Row],[rating]] + (Table14[[#This Row],[rating_count]] / 1000)</f>
        <v>4.3109999999999999</v>
      </c>
      <c r="M152" s="7" t="str">
        <f>IF(Table14[[#This Row],[rating_count]]&lt;1000,"Yes","No")</f>
        <v>Yes</v>
      </c>
    </row>
    <row r="153" spans="1:13" x14ac:dyDescent="0.25">
      <c r="A153">
        <v>152</v>
      </c>
      <c r="B153" t="s">
        <v>320</v>
      </c>
      <c r="C153" t="s">
        <v>321</v>
      </c>
      <c r="D153" t="s">
        <v>10</v>
      </c>
      <c r="E153" s="7">
        <v>339</v>
      </c>
      <c r="F153" s="7">
        <v>1099</v>
      </c>
      <c r="G153" s="9">
        <v>69</v>
      </c>
      <c r="H153" s="7">
        <v>4.3</v>
      </c>
      <c r="I153" s="7">
        <v>974</v>
      </c>
      <c r="J153" s="7">
        <f xml:space="preserve"> Table14[[#This Row],[actual_price]] * Table14[[#This Row],[rating_count]]</f>
        <v>1070426</v>
      </c>
      <c r="K153" s="8" t="str">
        <f>IF(Table14[[#This Row],[actual_price]]&lt;200,"&lt;₹200",IF(Table14[[#This Row],[actual_price]]&lt;=500,"₹200–₹500","&gt;₹500"))</f>
        <v>&gt;₹500</v>
      </c>
      <c r="L153" s="8">
        <f xml:space="preserve"> Table14[[#This Row],[rating]] + (Table14[[#This Row],[rating_count]] / 1000)</f>
        <v>5.274</v>
      </c>
      <c r="M153" s="7" t="str">
        <f>IF(Table14[[#This Row],[rating_count]]&lt;1000,"Yes","No")</f>
        <v>Yes</v>
      </c>
    </row>
    <row r="154" spans="1:13" hidden="1" x14ac:dyDescent="0.25">
      <c r="A154">
        <v>153</v>
      </c>
      <c r="B154" t="s">
        <v>322</v>
      </c>
      <c r="C154" t="s">
        <v>323</v>
      </c>
      <c r="D154" t="s">
        <v>45</v>
      </c>
      <c r="E154" s="7">
        <v>15490</v>
      </c>
      <c r="F154" s="7">
        <v>20900</v>
      </c>
      <c r="G154" s="9">
        <v>26</v>
      </c>
      <c r="H154" s="7">
        <v>4.3</v>
      </c>
      <c r="I154" s="7">
        <v>16299</v>
      </c>
      <c r="J154" s="7">
        <f xml:space="preserve"> Table14[[#This Row],[actual_price]] * Table14[[#This Row],[rating_count]]</f>
        <v>340649100</v>
      </c>
      <c r="K154" s="8" t="str">
        <f>IF(Table14[[#This Row],[actual_price]]&lt;200,"&lt;₹200",IF(Table14[[#This Row],[actual_price]]&lt;=500,"₹200–₹500","&gt;₹500"))</f>
        <v>&gt;₹500</v>
      </c>
      <c r="L154" s="8">
        <f xml:space="preserve"> Table14[[#This Row],[rating]] + (Table14[[#This Row],[rating_count]] / 1000)</f>
        <v>20.599</v>
      </c>
      <c r="M154" s="7" t="str">
        <f>IF(Table14[[#This Row],[rating_count]]&lt;1000,"Yes","No")</f>
        <v>No</v>
      </c>
    </row>
    <row r="155" spans="1:13" hidden="1" x14ac:dyDescent="0.25">
      <c r="A155">
        <v>154</v>
      </c>
      <c r="B155" t="s">
        <v>324</v>
      </c>
      <c r="C155" t="s">
        <v>325</v>
      </c>
      <c r="D155" t="s">
        <v>10</v>
      </c>
      <c r="E155" s="7">
        <v>499</v>
      </c>
      <c r="F155" s="7">
        <v>1299</v>
      </c>
      <c r="G155" s="9">
        <v>62</v>
      </c>
      <c r="H155" s="7">
        <v>4.3</v>
      </c>
      <c r="I155" s="7">
        <v>30411</v>
      </c>
      <c r="J155" s="7">
        <f xml:space="preserve"> Table14[[#This Row],[actual_price]] * Table14[[#This Row],[rating_count]]</f>
        <v>39503889</v>
      </c>
      <c r="K155" s="8" t="str">
        <f>IF(Table14[[#This Row],[actual_price]]&lt;200,"&lt;₹200",IF(Table14[[#This Row],[actual_price]]&lt;=500,"₹200–₹500","&gt;₹500"))</f>
        <v>&gt;₹500</v>
      </c>
      <c r="L155" s="8">
        <f xml:space="preserve"> Table14[[#This Row],[rating]] + (Table14[[#This Row],[rating_count]] / 1000)</f>
        <v>34.710999999999999</v>
      </c>
      <c r="M155" s="7" t="str">
        <f>IF(Table14[[#This Row],[rating_count]]&lt;1000,"Yes","No")</f>
        <v>No</v>
      </c>
    </row>
    <row r="156" spans="1:13" hidden="1" x14ac:dyDescent="0.25">
      <c r="A156">
        <v>155</v>
      </c>
      <c r="B156" t="s">
        <v>326</v>
      </c>
      <c r="C156" t="s">
        <v>327</v>
      </c>
      <c r="D156" t="s">
        <v>27</v>
      </c>
      <c r="E156" s="7">
        <v>249</v>
      </c>
      <c r="F156" s="7">
        <v>399</v>
      </c>
      <c r="G156" s="9">
        <v>38</v>
      </c>
      <c r="H156" s="7">
        <v>3.4</v>
      </c>
      <c r="I156" s="7">
        <v>4642</v>
      </c>
      <c r="J156" s="7">
        <f xml:space="preserve"> Table14[[#This Row],[actual_price]] * Table14[[#This Row],[rating_count]]</f>
        <v>1852158</v>
      </c>
      <c r="K156" s="8" t="str">
        <f>IF(Table14[[#This Row],[actual_price]]&lt;200,"&lt;₹200",IF(Table14[[#This Row],[actual_price]]&lt;=500,"₹200–₹500","&gt;₹500"))</f>
        <v>₹200–₹500</v>
      </c>
      <c r="L156" s="8">
        <f xml:space="preserve"> Table14[[#This Row],[rating]] + (Table14[[#This Row],[rating_count]] / 1000)</f>
        <v>8.0419999999999998</v>
      </c>
      <c r="M156" s="7" t="str">
        <f>IF(Table14[[#This Row],[rating_count]]&lt;1000,"Yes","No")</f>
        <v>No</v>
      </c>
    </row>
    <row r="157" spans="1:13" x14ac:dyDescent="0.25">
      <c r="A157">
        <v>156</v>
      </c>
      <c r="B157" t="s">
        <v>328</v>
      </c>
      <c r="C157" t="s">
        <v>329</v>
      </c>
      <c r="D157" t="s">
        <v>110</v>
      </c>
      <c r="E157" s="7">
        <v>399</v>
      </c>
      <c r="F157" s="7">
        <v>799</v>
      </c>
      <c r="G157" s="9">
        <v>50</v>
      </c>
      <c r="H157" s="7">
        <v>4.3</v>
      </c>
      <c r="I157" s="7">
        <v>12</v>
      </c>
      <c r="J157" s="7">
        <f xml:space="preserve"> Table14[[#This Row],[actual_price]] * Table14[[#This Row],[rating_count]]</f>
        <v>9588</v>
      </c>
      <c r="K157" s="8" t="str">
        <f>IF(Table14[[#This Row],[actual_price]]&lt;200,"&lt;₹200",IF(Table14[[#This Row],[actual_price]]&lt;=500,"₹200–₹500","&gt;₹500"))</f>
        <v>&gt;₹500</v>
      </c>
      <c r="L157" s="8">
        <f xml:space="preserve"> Table14[[#This Row],[rating]] + (Table14[[#This Row],[rating_count]] / 1000)</f>
        <v>4.3119999999999994</v>
      </c>
      <c r="M157" s="7" t="str">
        <f>IF(Table14[[#This Row],[rating_count]]&lt;1000,"Yes","No")</f>
        <v>Yes</v>
      </c>
    </row>
    <row r="158" spans="1:13" hidden="1" x14ac:dyDescent="0.25">
      <c r="A158">
        <v>157</v>
      </c>
      <c r="B158" t="s">
        <v>330</v>
      </c>
      <c r="C158" t="s">
        <v>331</v>
      </c>
      <c r="D158" t="s">
        <v>10</v>
      </c>
      <c r="E158" s="7">
        <v>1499</v>
      </c>
      <c r="F158" s="7">
        <v>1999</v>
      </c>
      <c r="G158" s="9">
        <v>25</v>
      </c>
      <c r="H158" s="7">
        <v>4.4000000000000004</v>
      </c>
      <c r="I158" s="7">
        <v>1951</v>
      </c>
      <c r="J158" s="7">
        <f xml:space="preserve"> Table14[[#This Row],[actual_price]] * Table14[[#This Row],[rating_count]]</f>
        <v>3900049</v>
      </c>
      <c r="K158" s="8" t="str">
        <f>IF(Table14[[#This Row],[actual_price]]&lt;200,"&lt;₹200",IF(Table14[[#This Row],[actual_price]]&lt;=500,"₹200–₹500","&gt;₹500"))</f>
        <v>&gt;₹500</v>
      </c>
      <c r="L158" s="8">
        <f xml:space="preserve"> Table14[[#This Row],[rating]] + (Table14[[#This Row],[rating_count]] / 1000)</f>
        <v>6.3510000000000009</v>
      </c>
      <c r="M158" s="7" t="str">
        <f>IF(Table14[[#This Row],[rating_count]]&lt;1000,"Yes","No")</f>
        <v>No</v>
      </c>
    </row>
    <row r="159" spans="1:13" hidden="1" x14ac:dyDescent="0.25">
      <c r="A159">
        <v>158</v>
      </c>
      <c r="B159" t="s">
        <v>332</v>
      </c>
      <c r="C159" t="s">
        <v>333</v>
      </c>
      <c r="D159" t="s">
        <v>334</v>
      </c>
      <c r="E159" s="7">
        <v>9490</v>
      </c>
      <c r="F159" s="7">
        <v>15990</v>
      </c>
      <c r="G159" s="9">
        <v>41</v>
      </c>
      <c r="H159" s="7">
        <v>3.9</v>
      </c>
      <c r="I159" s="7">
        <v>10480</v>
      </c>
      <c r="J159" s="7">
        <f xml:space="preserve"> Table14[[#This Row],[actual_price]] * Table14[[#This Row],[rating_count]]</f>
        <v>167575200</v>
      </c>
      <c r="K159" s="8" t="str">
        <f>IF(Table14[[#This Row],[actual_price]]&lt;200,"&lt;₹200",IF(Table14[[#This Row],[actual_price]]&lt;=500,"₹200–₹500","&gt;₹500"))</f>
        <v>&gt;₹500</v>
      </c>
      <c r="L159" s="8">
        <f xml:space="preserve"> Table14[[#This Row],[rating]] + (Table14[[#This Row],[rating_count]] / 1000)</f>
        <v>14.38</v>
      </c>
      <c r="M159" s="7" t="str">
        <f>IF(Table14[[#This Row],[rating_count]]&lt;1000,"Yes","No")</f>
        <v>No</v>
      </c>
    </row>
    <row r="160" spans="1:13" x14ac:dyDescent="0.25">
      <c r="A160">
        <v>159</v>
      </c>
      <c r="B160" t="s">
        <v>335</v>
      </c>
      <c r="C160" t="s">
        <v>336</v>
      </c>
      <c r="D160" t="s">
        <v>36</v>
      </c>
      <c r="E160" s="7">
        <v>637</v>
      </c>
      <c r="F160" s="7">
        <v>1499</v>
      </c>
      <c r="G160" s="9">
        <v>58</v>
      </c>
      <c r="H160" s="7">
        <v>4.0999999999999996</v>
      </c>
      <c r="I160" s="7">
        <v>24</v>
      </c>
      <c r="J160" s="7">
        <f xml:space="preserve"> Table14[[#This Row],[actual_price]] * Table14[[#This Row],[rating_count]]</f>
        <v>35976</v>
      </c>
      <c r="K160" s="8" t="str">
        <f>IF(Table14[[#This Row],[actual_price]]&lt;200,"&lt;₹200",IF(Table14[[#This Row],[actual_price]]&lt;=500,"₹200–₹500","&gt;₹500"))</f>
        <v>&gt;₹500</v>
      </c>
      <c r="L160" s="8">
        <f xml:space="preserve"> Table14[[#This Row],[rating]] + (Table14[[#This Row],[rating_count]] / 1000)</f>
        <v>4.1239999999999997</v>
      </c>
      <c r="M160" s="7" t="str">
        <f>IF(Table14[[#This Row],[rating_count]]&lt;1000,"Yes","No")</f>
        <v>Yes</v>
      </c>
    </row>
    <row r="161" spans="1:13" x14ac:dyDescent="0.25">
      <c r="A161">
        <v>160</v>
      </c>
      <c r="B161" t="s">
        <v>337</v>
      </c>
      <c r="C161" t="s">
        <v>338</v>
      </c>
      <c r="D161" t="s">
        <v>110</v>
      </c>
      <c r="E161" s="7">
        <v>399</v>
      </c>
      <c r="F161" s="7">
        <v>899</v>
      </c>
      <c r="G161" s="9">
        <v>56</v>
      </c>
      <c r="H161" s="7">
        <v>3.9</v>
      </c>
      <c r="I161" s="7">
        <v>254</v>
      </c>
      <c r="J161" s="7">
        <f xml:space="preserve"> Table14[[#This Row],[actual_price]] * Table14[[#This Row],[rating_count]]</f>
        <v>228346</v>
      </c>
      <c r="K161" s="8" t="str">
        <f>IF(Table14[[#This Row],[actual_price]]&lt;200,"&lt;₹200",IF(Table14[[#This Row],[actual_price]]&lt;=500,"₹200–₹500","&gt;₹500"))</f>
        <v>&gt;₹500</v>
      </c>
      <c r="L161" s="8">
        <f xml:space="preserve"> Table14[[#This Row],[rating]] + (Table14[[#This Row],[rating_count]] / 1000)</f>
        <v>4.1539999999999999</v>
      </c>
      <c r="M161" s="7" t="str">
        <f>IF(Table14[[#This Row],[rating_count]]&lt;1000,"Yes","No")</f>
        <v>Yes</v>
      </c>
    </row>
    <row r="162" spans="1:13" hidden="1" x14ac:dyDescent="0.25">
      <c r="A162">
        <v>161</v>
      </c>
      <c r="B162" t="s">
        <v>339</v>
      </c>
      <c r="C162" t="s">
        <v>340</v>
      </c>
      <c r="D162" t="s">
        <v>315</v>
      </c>
      <c r="E162" s="7">
        <v>1089</v>
      </c>
      <c r="F162" s="7">
        <v>1600</v>
      </c>
      <c r="G162" s="9">
        <v>32</v>
      </c>
      <c r="H162" s="7">
        <v>4</v>
      </c>
      <c r="I162" s="7">
        <v>3565</v>
      </c>
      <c r="J162" s="7">
        <f xml:space="preserve"> Table14[[#This Row],[actual_price]] * Table14[[#This Row],[rating_count]]</f>
        <v>5704000</v>
      </c>
      <c r="K162" s="8" t="str">
        <f>IF(Table14[[#This Row],[actual_price]]&lt;200,"&lt;₹200",IF(Table14[[#This Row],[actual_price]]&lt;=500,"₹200–₹500","&gt;₹500"))</f>
        <v>&gt;₹500</v>
      </c>
      <c r="L162" s="8">
        <f xml:space="preserve"> Table14[[#This Row],[rating]] + (Table14[[#This Row],[rating_count]] / 1000)</f>
        <v>7.5649999999999995</v>
      </c>
      <c r="M162" s="7" t="str">
        <f>IF(Table14[[#This Row],[rating_count]]&lt;1000,"Yes","No")</f>
        <v>No</v>
      </c>
    </row>
    <row r="163" spans="1:13" hidden="1" x14ac:dyDescent="0.25">
      <c r="A163">
        <v>162</v>
      </c>
      <c r="B163" t="s">
        <v>341</v>
      </c>
      <c r="C163" t="s">
        <v>342</v>
      </c>
      <c r="D163" t="s">
        <v>10</v>
      </c>
      <c r="E163" s="7">
        <v>339</v>
      </c>
      <c r="F163" s="7">
        <v>999</v>
      </c>
      <c r="G163" s="9">
        <v>66</v>
      </c>
      <c r="H163" s="7">
        <v>4.3</v>
      </c>
      <c r="I163" s="7">
        <v>6255</v>
      </c>
      <c r="J163" s="7">
        <f xml:space="preserve"> Table14[[#This Row],[actual_price]] * Table14[[#This Row],[rating_count]]</f>
        <v>6248745</v>
      </c>
      <c r="K163" s="8" t="str">
        <f>IF(Table14[[#This Row],[actual_price]]&lt;200,"&lt;₹200",IF(Table14[[#This Row],[actual_price]]&lt;=500,"₹200–₹500","&gt;₹500"))</f>
        <v>&gt;₹500</v>
      </c>
      <c r="L163" s="8">
        <f xml:space="preserve"> Table14[[#This Row],[rating]] + (Table14[[#This Row],[rating_count]] / 1000)</f>
        <v>10.555</v>
      </c>
      <c r="M163" s="7" t="str">
        <f>IF(Table14[[#This Row],[rating_count]]&lt;1000,"Yes","No")</f>
        <v>No</v>
      </c>
    </row>
    <row r="164" spans="1:13" hidden="1" x14ac:dyDescent="0.25">
      <c r="A164">
        <v>163</v>
      </c>
      <c r="B164" t="s">
        <v>343</v>
      </c>
      <c r="C164" t="s">
        <v>344</v>
      </c>
      <c r="D164" t="s">
        <v>10</v>
      </c>
      <c r="E164" s="7">
        <v>149</v>
      </c>
      <c r="F164" s="7">
        <v>499</v>
      </c>
      <c r="G164" s="9">
        <v>70</v>
      </c>
      <c r="H164" s="7">
        <v>4</v>
      </c>
      <c r="I164" s="7">
        <v>7732</v>
      </c>
      <c r="J164" s="7">
        <f xml:space="preserve"> Table14[[#This Row],[actual_price]] * Table14[[#This Row],[rating_count]]</f>
        <v>3858268</v>
      </c>
      <c r="K164" s="8" t="str">
        <f>IF(Table14[[#This Row],[actual_price]]&lt;200,"&lt;₹200",IF(Table14[[#This Row],[actual_price]]&lt;=500,"₹200–₹500","&gt;₹500"))</f>
        <v>₹200–₹500</v>
      </c>
      <c r="L164" s="8">
        <f xml:space="preserve"> Table14[[#This Row],[rating]] + (Table14[[#This Row],[rating_count]] / 1000)</f>
        <v>11.731999999999999</v>
      </c>
      <c r="M164" s="7" t="str">
        <f>IF(Table14[[#This Row],[rating_count]]&lt;1000,"Yes","No")</f>
        <v>No</v>
      </c>
    </row>
    <row r="165" spans="1:13" x14ac:dyDescent="0.25">
      <c r="A165">
        <v>164</v>
      </c>
      <c r="B165" t="s">
        <v>345</v>
      </c>
      <c r="C165" t="s">
        <v>346</v>
      </c>
      <c r="D165" t="s">
        <v>10</v>
      </c>
      <c r="E165" s="7">
        <v>149</v>
      </c>
      <c r="F165" s="7">
        <v>399</v>
      </c>
      <c r="G165" s="9">
        <v>63</v>
      </c>
      <c r="H165" s="7">
        <v>3.9</v>
      </c>
      <c r="I165" s="7">
        <v>57</v>
      </c>
      <c r="J165" s="7">
        <f xml:space="preserve"> Table14[[#This Row],[actual_price]] * Table14[[#This Row],[rating_count]]</f>
        <v>22743</v>
      </c>
      <c r="K165" s="8" t="str">
        <f>IF(Table14[[#This Row],[actual_price]]&lt;200,"&lt;₹200",IF(Table14[[#This Row],[actual_price]]&lt;=500,"₹200–₹500","&gt;₹500"))</f>
        <v>₹200–₹500</v>
      </c>
      <c r="L165" s="8">
        <f xml:space="preserve"> Table14[[#This Row],[rating]] + (Table14[[#This Row],[rating_count]] / 1000)</f>
        <v>3.9569999999999999</v>
      </c>
      <c r="M165" s="7" t="str">
        <f>IF(Table14[[#This Row],[rating_count]]&lt;1000,"Yes","No")</f>
        <v>Yes</v>
      </c>
    </row>
    <row r="166" spans="1:13" x14ac:dyDescent="0.25">
      <c r="A166">
        <v>165</v>
      </c>
      <c r="B166" t="s">
        <v>347</v>
      </c>
      <c r="C166" t="s">
        <v>348</v>
      </c>
      <c r="D166" t="s">
        <v>10</v>
      </c>
      <c r="E166" s="7">
        <v>599</v>
      </c>
      <c r="F166" s="7">
        <v>849</v>
      </c>
      <c r="G166" s="9">
        <v>29</v>
      </c>
      <c r="H166" s="7">
        <v>4.5</v>
      </c>
      <c r="I166" s="7">
        <v>577</v>
      </c>
      <c r="J166" s="7">
        <f xml:space="preserve"> Table14[[#This Row],[actual_price]] * Table14[[#This Row],[rating_count]]</f>
        <v>489873</v>
      </c>
      <c r="K166" s="8" t="str">
        <f>IF(Table14[[#This Row],[actual_price]]&lt;200,"&lt;₹200",IF(Table14[[#This Row],[actual_price]]&lt;=500,"₹200–₹500","&gt;₹500"))</f>
        <v>&gt;₹500</v>
      </c>
      <c r="L166" s="8">
        <f xml:space="preserve"> Table14[[#This Row],[rating]] + (Table14[[#This Row],[rating_count]] / 1000)</f>
        <v>5.077</v>
      </c>
      <c r="M166" s="7" t="str">
        <f>IF(Table14[[#This Row],[rating_count]]&lt;1000,"Yes","No")</f>
        <v>Yes</v>
      </c>
    </row>
    <row r="167" spans="1:13" hidden="1" x14ac:dyDescent="0.25">
      <c r="A167">
        <v>166</v>
      </c>
      <c r="B167" t="s">
        <v>349</v>
      </c>
      <c r="C167" t="s">
        <v>350</v>
      </c>
      <c r="D167" t="s">
        <v>110</v>
      </c>
      <c r="E167" s="7">
        <v>299</v>
      </c>
      <c r="F167" s="7">
        <v>1199</v>
      </c>
      <c r="G167" s="9">
        <v>75</v>
      </c>
      <c r="H167" s="7">
        <v>3.9</v>
      </c>
      <c r="I167" s="7">
        <v>1193</v>
      </c>
      <c r="J167" s="7">
        <f xml:space="preserve"> Table14[[#This Row],[actual_price]] * Table14[[#This Row],[rating_count]]</f>
        <v>1430407</v>
      </c>
      <c r="K167" s="8" t="str">
        <f>IF(Table14[[#This Row],[actual_price]]&lt;200,"&lt;₹200",IF(Table14[[#This Row],[actual_price]]&lt;=500,"₹200–₹500","&gt;₹500"))</f>
        <v>&gt;₹500</v>
      </c>
      <c r="L167" s="8">
        <f xml:space="preserve"> Table14[[#This Row],[rating]] + (Table14[[#This Row],[rating_count]] / 1000)</f>
        <v>5.093</v>
      </c>
      <c r="M167" s="7" t="str">
        <f>IF(Table14[[#This Row],[rating_count]]&lt;1000,"Yes","No")</f>
        <v>No</v>
      </c>
    </row>
    <row r="168" spans="1:13" hidden="1" x14ac:dyDescent="0.25">
      <c r="A168">
        <v>167</v>
      </c>
      <c r="B168" t="s">
        <v>351</v>
      </c>
      <c r="C168" t="s">
        <v>352</v>
      </c>
      <c r="D168" t="s">
        <v>10</v>
      </c>
      <c r="E168" s="7">
        <v>399</v>
      </c>
      <c r="F168" s="7">
        <v>1299</v>
      </c>
      <c r="G168" s="9">
        <v>69</v>
      </c>
      <c r="H168" s="7">
        <v>4.2</v>
      </c>
      <c r="I168" s="7">
        <v>13120</v>
      </c>
      <c r="J168" s="7">
        <f xml:space="preserve"> Table14[[#This Row],[actual_price]] * Table14[[#This Row],[rating_count]]</f>
        <v>17042880</v>
      </c>
      <c r="K168" s="8" t="str">
        <f>IF(Table14[[#This Row],[actual_price]]&lt;200,"&lt;₹200",IF(Table14[[#This Row],[actual_price]]&lt;=500,"₹200–₹500","&gt;₹500"))</f>
        <v>&gt;₹500</v>
      </c>
      <c r="L168" s="8">
        <f xml:space="preserve"> Table14[[#This Row],[rating]] + (Table14[[#This Row],[rating_count]] / 1000)</f>
        <v>17.32</v>
      </c>
      <c r="M168" s="7" t="str">
        <f>IF(Table14[[#This Row],[rating_count]]&lt;1000,"Yes","No")</f>
        <v>No</v>
      </c>
    </row>
    <row r="169" spans="1:13" x14ac:dyDescent="0.25">
      <c r="A169">
        <v>168</v>
      </c>
      <c r="B169" t="s">
        <v>353</v>
      </c>
      <c r="C169" t="s">
        <v>354</v>
      </c>
      <c r="D169" t="s">
        <v>110</v>
      </c>
      <c r="E169" s="7">
        <v>339</v>
      </c>
      <c r="F169" s="7">
        <v>1999</v>
      </c>
      <c r="G169" s="9">
        <v>83</v>
      </c>
      <c r="H169" s="7">
        <v>4</v>
      </c>
      <c r="I169" s="7">
        <v>343</v>
      </c>
      <c r="J169" s="7">
        <f xml:space="preserve"> Table14[[#This Row],[actual_price]] * Table14[[#This Row],[rating_count]]</f>
        <v>685657</v>
      </c>
      <c r="K169" s="8" t="str">
        <f>IF(Table14[[#This Row],[actual_price]]&lt;200,"&lt;₹200",IF(Table14[[#This Row],[actual_price]]&lt;=500,"₹200–₹500","&gt;₹500"))</f>
        <v>&gt;₹500</v>
      </c>
      <c r="L169" s="8">
        <f xml:space="preserve"> Table14[[#This Row],[rating]] + (Table14[[#This Row],[rating_count]] / 1000)</f>
        <v>4.343</v>
      </c>
      <c r="M169" s="7" t="str">
        <f>IF(Table14[[#This Row],[rating_count]]&lt;1000,"Yes","No")</f>
        <v>Yes</v>
      </c>
    </row>
    <row r="170" spans="1:13" hidden="1" x14ac:dyDescent="0.25">
      <c r="A170">
        <v>169</v>
      </c>
      <c r="B170" t="s">
        <v>355</v>
      </c>
      <c r="C170" t="s">
        <v>356</v>
      </c>
      <c r="D170" t="s">
        <v>45</v>
      </c>
      <c r="E170" s="7">
        <v>12499</v>
      </c>
      <c r="F170" s="7">
        <v>22990</v>
      </c>
      <c r="G170" s="9">
        <v>46</v>
      </c>
      <c r="H170" s="7">
        <v>4.3</v>
      </c>
      <c r="I170" s="7">
        <v>1611</v>
      </c>
      <c r="J170" s="7">
        <f xml:space="preserve"> Table14[[#This Row],[actual_price]] * Table14[[#This Row],[rating_count]]</f>
        <v>37036890</v>
      </c>
      <c r="K170" s="8" t="str">
        <f>IF(Table14[[#This Row],[actual_price]]&lt;200,"&lt;₹200",IF(Table14[[#This Row],[actual_price]]&lt;=500,"₹200–₹500","&gt;₹500"))</f>
        <v>&gt;₹500</v>
      </c>
      <c r="L170" s="8">
        <f xml:space="preserve"> Table14[[#This Row],[rating]] + (Table14[[#This Row],[rating_count]] / 1000)</f>
        <v>5.9109999999999996</v>
      </c>
      <c r="M170" s="7" t="str">
        <f>IF(Table14[[#This Row],[rating_count]]&lt;1000,"Yes","No")</f>
        <v>No</v>
      </c>
    </row>
    <row r="171" spans="1:13" hidden="1" x14ac:dyDescent="0.25">
      <c r="A171">
        <v>170</v>
      </c>
      <c r="B171" t="s">
        <v>357</v>
      </c>
      <c r="C171" t="s">
        <v>358</v>
      </c>
      <c r="D171" t="s">
        <v>10</v>
      </c>
      <c r="E171" s="7">
        <v>249</v>
      </c>
      <c r="F171" s="7">
        <v>399</v>
      </c>
      <c r="G171" s="9">
        <v>38</v>
      </c>
      <c r="H171" s="7">
        <v>4</v>
      </c>
      <c r="I171" s="7">
        <v>6558</v>
      </c>
      <c r="J171" s="7">
        <f xml:space="preserve"> Table14[[#This Row],[actual_price]] * Table14[[#This Row],[rating_count]]</f>
        <v>2616642</v>
      </c>
      <c r="K171" s="8" t="str">
        <f>IF(Table14[[#This Row],[actual_price]]&lt;200,"&lt;₹200",IF(Table14[[#This Row],[actual_price]]&lt;=500,"₹200–₹500","&gt;₹500"))</f>
        <v>₹200–₹500</v>
      </c>
      <c r="L171" s="8">
        <f xml:space="preserve"> Table14[[#This Row],[rating]] + (Table14[[#This Row],[rating_count]] / 1000)</f>
        <v>10.558</v>
      </c>
      <c r="M171" s="7" t="str">
        <f>IF(Table14[[#This Row],[rating_count]]&lt;1000,"Yes","No")</f>
        <v>No</v>
      </c>
    </row>
    <row r="172" spans="1:13" hidden="1" x14ac:dyDescent="0.25">
      <c r="A172">
        <v>171</v>
      </c>
      <c r="B172" t="s">
        <v>359</v>
      </c>
      <c r="C172" t="s">
        <v>360</v>
      </c>
      <c r="D172" t="s">
        <v>27</v>
      </c>
      <c r="E172" s="7">
        <v>1399</v>
      </c>
      <c r="F172" s="7">
        <v>2499</v>
      </c>
      <c r="G172" s="9">
        <v>44</v>
      </c>
      <c r="H172" s="7">
        <v>4.4000000000000004</v>
      </c>
      <c r="I172" s="7">
        <v>23169</v>
      </c>
      <c r="J172" s="7">
        <f xml:space="preserve"> Table14[[#This Row],[actual_price]] * Table14[[#This Row],[rating_count]]</f>
        <v>57899331</v>
      </c>
      <c r="K172" s="8" t="str">
        <f>IF(Table14[[#This Row],[actual_price]]&lt;200,"&lt;₹200",IF(Table14[[#This Row],[actual_price]]&lt;=500,"₹200–₹500","&gt;₹500"))</f>
        <v>&gt;₹500</v>
      </c>
      <c r="L172" s="8">
        <f xml:space="preserve"> Table14[[#This Row],[rating]] + (Table14[[#This Row],[rating_count]] / 1000)</f>
        <v>27.569000000000003</v>
      </c>
      <c r="M172" s="7" t="str">
        <f>IF(Table14[[#This Row],[rating_count]]&lt;1000,"Yes","No")</f>
        <v>No</v>
      </c>
    </row>
    <row r="173" spans="1:13" hidden="1" x14ac:dyDescent="0.25">
      <c r="A173">
        <v>172</v>
      </c>
      <c r="B173" t="s">
        <v>361</v>
      </c>
      <c r="C173" t="s">
        <v>362</v>
      </c>
      <c r="D173" t="s">
        <v>45</v>
      </c>
      <c r="E173" s="7">
        <v>32999</v>
      </c>
      <c r="F173" s="7">
        <v>47990</v>
      </c>
      <c r="G173" s="9">
        <v>31</v>
      </c>
      <c r="H173" s="7">
        <v>4.3</v>
      </c>
      <c r="I173" s="7">
        <v>4703</v>
      </c>
      <c r="J173" s="7">
        <f xml:space="preserve"> Table14[[#This Row],[actual_price]] * Table14[[#This Row],[rating_count]]</f>
        <v>225696970</v>
      </c>
      <c r="K173" s="8" t="str">
        <f>IF(Table14[[#This Row],[actual_price]]&lt;200,"&lt;₹200",IF(Table14[[#This Row],[actual_price]]&lt;=500,"₹200–₹500","&gt;₹500"))</f>
        <v>&gt;₹500</v>
      </c>
      <c r="L173" s="8">
        <f xml:space="preserve"> Table14[[#This Row],[rating]] + (Table14[[#This Row],[rating_count]] / 1000)</f>
        <v>9.0030000000000001</v>
      </c>
      <c r="M173" s="7" t="str">
        <f>IF(Table14[[#This Row],[rating_count]]&lt;1000,"Yes","No")</f>
        <v>No</v>
      </c>
    </row>
    <row r="174" spans="1:13" hidden="1" x14ac:dyDescent="0.25">
      <c r="A174">
        <v>173</v>
      </c>
      <c r="B174" t="s">
        <v>363</v>
      </c>
      <c r="C174" t="s">
        <v>364</v>
      </c>
      <c r="D174" t="s">
        <v>10</v>
      </c>
      <c r="E174" s="7">
        <v>149</v>
      </c>
      <c r="F174" s="7">
        <v>399</v>
      </c>
      <c r="G174" s="9">
        <v>63</v>
      </c>
      <c r="H174" s="7">
        <v>4</v>
      </c>
      <c r="I174" s="7">
        <v>1423</v>
      </c>
      <c r="J174" s="7">
        <f xml:space="preserve"> Table14[[#This Row],[actual_price]] * Table14[[#This Row],[rating_count]]</f>
        <v>567777</v>
      </c>
      <c r="K174" s="8" t="str">
        <f>IF(Table14[[#This Row],[actual_price]]&lt;200,"&lt;₹200",IF(Table14[[#This Row],[actual_price]]&lt;=500,"₹200–₹500","&gt;₹500"))</f>
        <v>₹200–₹500</v>
      </c>
      <c r="L174" s="8">
        <f xml:space="preserve"> Table14[[#This Row],[rating]] + (Table14[[#This Row],[rating_count]] / 1000)</f>
        <v>5.423</v>
      </c>
      <c r="M174" s="7" t="str">
        <f>IF(Table14[[#This Row],[rating_count]]&lt;1000,"Yes","No")</f>
        <v>No</v>
      </c>
    </row>
    <row r="175" spans="1:13" hidden="1" x14ac:dyDescent="0.25">
      <c r="A175">
        <v>174</v>
      </c>
      <c r="B175" t="s">
        <v>365</v>
      </c>
      <c r="C175" t="s">
        <v>366</v>
      </c>
      <c r="D175" t="s">
        <v>10</v>
      </c>
      <c r="E175" s="7">
        <v>325</v>
      </c>
      <c r="F175" s="7">
        <v>999</v>
      </c>
      <c r="G175" s="9">
        <v>67</v>
      </c>
      <c r="H175" s="7">
        <v>4.3</v>
      </c>
      <c r="I175" s="7">
        <v>2651</v>
      </c>
      <c r="J175" s="7">
        <f xml:space="preserve"> Table14[[#This Row],[actual_price]] * Table14[[#This Row],[rating_count]]</f>
        <v>2648349</v>
      </c>
      <c r="K175" s="8" t="str">
        <f>IF(Table14[[#This Row],[actual_price]]&lt;200,"&lt;₹200",IF(Table14[[#This Row],[actual_price]]&lt;=500,"₹200–₹500","&gt;₹500"))</f>
        <v>&gt;₹500</v>
      </c>
      <c r="L175" s="8">
        <f xml:space="preserve"> Table14[[#This Row],[rating]] + (Table14[[#This Row],[rating_count]] / 1000)</f>
        <v>6.9509999999999996</v>
      </c>
      <c r="M175" s="7" t="str">
        <f>IF(Table14[[#This Row],[rating_count]]&lt;1000,"Yes","No")</f>
        <v>No</v>
      </c>
    </row>
    <row r="176" spans="1:13" x14ac:dyDescent="0.25">
      <c r="A176">
        <v>175</v>
      </c>
      <c r="B176" t="s">
        <v>367</v>
      </c>
      <c r="C176" t="s">
        <v>368</v>
      </c>
      <c r="D176" t="s">
        <v>10</v>
      </c>
      <c r="E176" s="7">
        <v>399</v>
      </c>
      <c r="F176" s="7">
        <v>1999</v>
      </c>
      <c r="G176" s="9">
        <v>80</v>
      </c>
      <c r="H176" s="7">
        <v>5</v>
      </c>
      <c r="I176" s="7">
        <v>5</v>
      </c>
      <c r="J176" s="7">
        <f xml:space="preserve"> Table14[[#This Row],[actual_price]] * Table14[[#This Row],[rating_count]]</f>
        <v>9995</v>
      </c>
      <c r="K176" s="8" t="str">
        <f>IF(Table14[[#This Row],[actual_price]]&lt;200,"&lt;₹200",IF(Table14[[#This Row],[actual_price]]&lt;=500,"₹200–₹500","&gt;₹500"))</f>
        <v>&gt;₹500</v>
      </c>
      <c r="L176" s="8">
        <f xml:space="preserve"> Table14[[#This Row],[rating]] + (Table14[[#This Row],[rating_count]] / 1000)</f>
        <v>5.0049999999999999</v>
      </c>
      <c r="M176" s="7" t="str">
        <f>IF(Table14[[#This Row],[rating_count]]&lt;1000,"Yes","No")</f>
        <v>Yes</v>
      </c>
    </row>
    <row r="177" spans="1:13" x14ac:dyDescent="0.25">
      <c r="A177">
        <v>176</v>
      </c>
      <c r="B177" t="s">
        <v>369</v>
      </c>
      <c r="C177" t="s">
        <v>370</v>
      </c>
      <c r="D177" t="s">
        <v>27</v>
      </c>
      <c r="E177" s="7">
        <v>199</v>
      </c>
      <c r="F177" s="7">
        <v>499</v>
      </c>
      <c r="G177" s="9">
        <v>60</v>
      </c>
      <c r="H177" s="7">
        <v>3.7</v>
      </c>
      <c r="I177" s="7">
        <v>612</v>
      </c>
      <c r="J177" s="7">
        <f xml:space="preserve"> Table14[[#This Row],[actual_price]] * Table14[[#This Row],[rating_count]]</f>
        <v>305388</v>
      </c>
      <c r="K177" s="8" t="str">
        <f>IF(Table14[[#This Row],[actual_price]]&lt;200,"&lt;₹200",IF(Table14[[#This Row],[actual_price]]&lt;=500,"₹200–₹500","&gt;₹500"))</f>
        <v>₹200–₹500</v>
      </c>
      <c r="L177" s="8">
        <f xml:space="preserve"> Table14[[#This Row],[rating]] + (Table14[[#This Row],[rating_count]] / 1000)</f>
        <v>4.3120000000000003</v>
      </c>
      <c r="M177" s="7" t="str">
        <f>IF(Table14[[#This Row],[rating_count]]&lt;1000,"Yes","No")</f>
        <v>Yes</v>
      </c>
    </row>
    <row r="178" spans="1:13" hidden="1" x14ac:dyDescent="0.25">
      <c r="A178">
        <v>177</v>
      </c>
      <c r="B178" t="s">
        <v>371</v>
      </c>
      <c r="C178" t="s">
        <v>372</v>
      </c>
      <c r="D178" t="s">
        <v>10</v>
      </c>
      <c r="E178" s="7">
        <v>88</v>
      </c>
      <c r="F178" s="7">
        <v>299</v>
      </c>
      <c r="G178" s="9">
        <v>71</v>
      </c>
      <c r="H178" s="7">
        <v>4</v>
      </c>
      <c r="I178" s="7">
        <v>9378</v>
      </c>
      <c r="J178" s="7">
        <f xml:space="preserve"> Table14[[#This Row],[actual_price]] * Table14[[#This Row],[rating_count]]</f>
        <v>2804022</v>
      </c>
      <c r="K178" s="8" t="str">
        <f>IF(Table14[[#This Row],[actual_price]]&lt;200,"&lt;₹200",IF(Table14[[#This Row],[actual_price]]&lt;=500,"₹200–₹500","&gt;₹500"))</f>
        <v>₹200–₹500</v>
      </c>
      <c r="L178" s="8">
        <f xml:space="preserve"> Table14[[#This Row],[rating]] + (Table14[[#This Row],[rating_count]] / 1000)</f>
        <v>13.378</v>
      </c>
      <c r="M178" s="7" t="str">
        <f>IF(Table14[[#This Row],[rating_count]]&lt;1000,"Yes","No")</f>
        <v>No</v>
      </c>
    </row>
    <row r="179" spans="1:13" hidden="1" x14ac:dyDescent="0.25">
      <c r="A179">
        <v>178</v>
      </c>
      <c r="B179" t="s">
        <v>373</v>
      </c>
      <c r="C179" t="s">
        <v>374</v>
      </c>
      <c r="D179" t="s">
        <v>10</v>
      </c>
      <c r="E179" s="7">
        <v>399</v>
      </c>
      <c r="F179" s="7">
        <v>1099</v>
      </c>
      <c r="G179" s="9">
        <v>64</v>
      </c>
      <c r="H179" s="7">
        <v>4.0999999999999996</v>
      </c>
      <c r="I179" s="7">
        <v>2685</v>
      </c>
      <c r="J179" s="7">
        <f xml:space="preserve"> Table14[[#This Row],[actual_price]] * Table14[[#This Row],[rating_count]]</f>
        <v>2950815</v>
      </c>
      <c r="K179" s="8" t="str">
        <f>IF(Table14[[#This Row],[actual_price]]&lt;200,"&lt;₹200",IF(Table14[[#This Row],[actual_price]]&lt;=500,"₹200–₹500","&gt;₹500"))</f>
        <v>&gt;₹500</v>
      </c>
      <c r="L179" s="8">
        <f xml:space="preserve"> Table14[[#This Row],[rating]] + (Table14[[#This Row],[rating_count]] / 1000)</f>
        <v>6.7850000000000001</v>
      </c>
      <c r="M179" s="7" t="str">
        <f>IF(Table14[[#This Row],[rating_count]]&lt;1000,"Yes","No")</f>
        <v>No</v>
      </c>
    </row>
    <row r="180" spans="1:13" hidden="1" x14ac:dyDescent="0.25">
      <c r="A180">
        <v>179</v>
      </c>
      <c r="B180" t="s">
        <v>375</v>
      </c>
      <c r="C180" t="s">
        <v>376</v>
      </c>
      <c r="D180" t="s">
        <v>10</v>
      </c>
      <c r="E180" s="7">
        <v>57.89</v>
      </c>
      <c r="F180" s="7">
        <v>199</v>
      </c>
      <c r="G180" s="9">
        <v>71</v>
      </c>
      <c r="H180" s="7">
        <v>4</v>
      </c>
      <c r="I180" s="7">
        <v>9378</v>
      </c>
      <c r="J180" s="7">
        <f xml:space="preserve"> Table14[[#This Row],[actual_price]] * Table14[[#This Row],[rating_count]]</f>
        <v>1866222</v>
      </c>
      <c r="K180" s="8" t="str">
        <f>IF(Table14[[#This Row],[actual_price]]&lt;200,"&lt;₹200",IF(Table14[[#This Row],[actual_price]]&lt;=500,"₹200–₹500","&gt;₹500"))</f>
        <v>&lt;₹200</v>
      </c>
      <c r="L180" s="8">
        <f xml:space="preserve"> Table14[[#This Row],[rating]] + (Table14[[#This Row],[rating_count]] / 1000)</f>
        <v>13.378</v>
      </c>
      <c r="M180" s="7" t="str">
        <f>IF(Table14[[#This Row],[rating_count]]&lt;1000,"Yes","No")</f>
        <v>No</v>
      </c>
    </row>
    <row r="181" spans="1:13" x14ac:dyDescent="0.25">
      <c r="A181">
        <v>180</v>
      </c>
      <c r="B181" t="s">
        <v>377</v>
      </c>
      <c r="C181" t="s">
        <v>378</v>
      </c>
      <c r="D181" t="s">
        <v>110</v>
      </c>
      <c r="E181" s="7">
        <v>799</v>
      </c>
      <c r="F181" s="7">
        <v>1999</v>
      </c>
      <c r="G181" s="9">
        <v>60</v>
      </c>
      <c r="H181" s="7">
        <v>3.3</v>
      </c>
      <c r="I181" s="7">
        <v>576</v>
      </c>
      <c r="J181" s="7">
        <f xml:space="preserve"> Table14[[#This Row],[actual_price]] * Table14[[#This Row],[rating_count]]</f>
        <v>1151424</v>
      </c>
      <c r="K181" s="8" t="str">
        <f>IF(Table14[[#This Row],[actual_price]]&lt;200,"&lt;₹200",IF(Table14[[#This Row],[actual_price]]&lt;=500,"₹200–₹500","&gt;₹500"))</f>
        <v>&gt;₹500</v>
      </c>
      <c r="L181" s="8">
        <f xml:space="preserve"> Table14[[#This Row],[rating]] + (Table14[[#This Row],[rating_count]] / 1000)</f>
        <v>3.8759999999999999</v>
      </c>
      <c r="M181" s="7" t="str">
        <f>IF(Table14[[#This Row],[rating_count]]&lt;1000,"Yes","No")</f>
        <v>Yes</v>
      </c>
    </row>
    <row r="182" spans="1:13" x14ac:dyDescent="0.25">
      <c r="A182">
        <v>181</v>
      </c>
      <c r="B182" t="s">
        <v>379</v>
      </c>
      <c r="C182" t="s">
        <v>380</v>
      </c>
      <c r="D182" t="s">
        <v>110</v>
      </c>
      <c r="E182" s="7">
        <v>205</v>
      </c>
      <c r="F182" s="7">
        <v>499</v>
      </c>
      <c r="G182" s="9">
        <v>59</v>
      </c>
      <c r="H182" s="7">
        <v>3.8</v>
      </c>
      <c r="I182" s="7">
        <v>313</v>
      </c>
      <c r="J182" s="7">
        <f xml:space="preserve"> Table14[[#This Row],[actual_price]] * Table14[[#This Row],[rating_count]]</f>
        <v>156187</v>
      </c>
      <c r="K182" s="8" t="str">
        <f>IF(Table14[[#This Row],[actual_price]]&lt;200,"&lt;₹200",IF(Table14[[#This Row],[actual_price]]&lt;=500,"₹200–₹500","&gt;₹500"))</f>
        <v>₹200–₹500</v>
      </c>
      <c r="L182" s="8">
        <f xml:space="preserve"> Table14[[#This Row],[rating]] + (Table14[[#This Row],[rating_count]] / 1000)</f>
        <v>4.1129999999999995</v>
      </c>
      <c r="M182" s="7" t="str">
        <f>IF(Table14[[#This Row],[rating_count]]&lt;1000,"Yes","No")</f>
        <v>Yes</v>
      </c>
    </row>
    <row r="183" spans="1:13" hidden="1" x14ac:dyDescent="0.25">
      <c r="A183">
        <v>182</v>
      </c>
      <c r="B183" t="s">
        <v>381</v>
      </c>
      <c r="C183" t="s">
        <v>382</v>
      </c>
      <c r="D183" t="s">
        <v>10</v>
      </c>
      <c r="E183" s="7">
        <v>299</v>
      </c>
      <c r="F183" s="7">
        <v>699</v>
      </c>
      <c r="G183" s="9">
        <v>57</v>
      </c>
      <c r="H183" s="7">
        <v>4.0999999999999996</v>
      </c>
      <c r="I183" s="7">
        <v>2957</v>
      </c>
      <c r="J183" s="7">
        <f xml:space="preserve"> Table14[[#This Row],[actual_price]] * Table14[[#This Row],[rating_count]]</f>
        <v>2066943</v>
      </c>
      <c r="K183" s="8" t="str">
        <f>IF(Table14[[#This Row],[actual_price]]&lt;200,"&lt;₹200",IF(Table14[[#This Row],[actual_price]]&lt;=500,"₹200–₹500","&gt;₹500"))</f>
        <v>&gt;₹500</v>
      </c>
      <c r="L183" s="8">
        <f xml:space="preserve"> Table14[[#This Row],[rating]] + (Table14[[#This Row],[rating_count]] / 1000)</f>
        <v>7.0569999999999995</v>
      </c>
      <c r="M183" s="7" t="str">
        <f>IF(Table14[[#This Row],[rating_count]]&lt;1000,"Yes","No")</f>
        <v>No</v>
      </c>
    </row>
    <row r="184" spans="1:13" hidden="1" x14ac:dyDescent="0.25">
      <c r="A184">
        <v>183</v>
      </c>
      <c r="B184" t="s">
        <v>383</v>
      </c>
      <c r="C184" t="s">
        <v>384</v>
      </c>
      <c r="D184" t="s">
        <v>10</v>
      </c>
      <c r="E184" s="7">
        <v>849</v>
      </c>
      <c r="F184" s="7">
        <v>999</v>
      </c>
      <c r="G184" s="9">
        <v>15</v>
      </c>
      <c r="H184" s="7">
        <v>4.0999999999999996</v>
      </c>
      <c r="I184" s="7">
        <v>6736</v>
      </c>
      <c r="J184" s="7">
        <f xml:space="preserve"> Table14[[#This Row],[actual_price]] * Table14[[#This Row],[rating_count]]</f>
        <v>6729264</v>
      </c>
      <c r="K184" s="8" t="str">
        <f>IF(Table14[[#This Row],[actual_price]]&lt;200,"&lt;₹200",IF(Table14[[#This Row],[actual_price]]&lt;=500,"₹200–₹500","&gt;₹500"))</f>
        <v>&gt;₹500</v>
      </c>
      <c r="L184" s="8">
        <f xml:space="preserve"> Table14[[#This Row],[rating]] + (Table14[[#This Row],[rating_count]] / 1000)</f>
        <v>10.835999999999999</v>
      </c>
      <c r="M184" s="7" t="str">
        <f>IF(Table14[[#This Row],[rating_count]]&lt;1000,"Yes","No")</f>
        <v>No</v>
      </c>
    </row>
    <row r="185" spans="1:13" hidden="1" x14ac:dyDescent="0.25">
      <c r="A185">
        <v>184</v>
      </c>
      <c r="B185" t="s">
        <v>385</v>
      </c>
      <c r="C185" t="s">
        <v>386</v>
      </c>
      <c r="D185" t="s">
        <v>10</v>
      </c>
      <c r="E185" s="7">
        <v>949</v>
      </c>
      <c r="F185" s="7">
        <v>1999</v>
      </c>
      <c r="G185" s="9">
        <v>53</v>
      </c>
      <c r="H185" s="7">
        <v>4.4000000000000004</v>
      </c>
      <c r="I185" s="7">
        <v>13552</v>
      </c>
      <c r="J185" s="7">
        <f xml:space="preserve"> Table14[[#This Row],[actual_price]] * Table14[[#This Row],[rating_count]]</f>
        <v>27090448</v>
      </c>
      <c r="K185" s="8" t="str">
        <f>IF(Table14[[#This Row],[actual_price]]&lt;200,"&lt;₹200",IF(Table14[[#This Row],[actual_price]]&lt;=500,"₹200–₹500","&gt;₹500"))</f>
        <v>&gt;₹500</v>
      </c>
      <c r="L185" s="8">
        <f xml:space="preserve"> Table14[[#This Row],[rating]] + (Table14[[#This Row],[rating_count]] / 1000)</f>
        <v>17.951999999999998</v>
      </c>
      <c r="M185" s="7" t="str">
        <f>IF(Table14[[#This Row],[rating_count]]&lt;1000,"Yes","No")</f>
        <v>No</v>
      </c>
    </row>
    <row r="186" spans="1:13" hidden="1" x14ac:dyDescent="0.25">
      <c r="A186">
        <v>185</v>
      </c>
      <c r="B186" t="s">
        <v>387</v>
      </c>
      <c r="C186" t="s">
        <v>388</v>
      </c>
      <c r="D186" t="s">
        <v>10</v>
      </c>
      <c r="E186" s="7">
        <v>499</v>
      </c>
      <c r="F186" s="7">
        <v>1200</v>
      </c>
      <c r="G186" s="9">
        <v>58</v>
      </c>
      <c r="H186" s="7">
        <v>4.3</v>
      </c>
      <c r="I186" s="7">
        <v>5451</v>
      </c>
      <c r="J186" s="7">
        <f xml:space="preserve"> Table14[[#This Row],[actual_price]] * Table14[[#This Row],[rating_count]]</f>
        <v>6541200</v>
      </c>
      <c r="K186" s="8" t="str">
        <f>IF(Table14[[#This Row],[actual_price]]&lt;200,"&lt;₹200",IF(Table14[[#This Row],[actual_price]]&lt;=500,"₹200–₹500","&gt;₹500"))</f>
        <v>&gt;₹500</v>
      </c>
      <c r="L186" s="8">
        <f xml:space="preserve"> Table14[[#This Row],[rating]] + (Table14[[#This Row],[rating_count]] / 1000)</f>
        <v>9.7509999999999994</v>
      </c>
      <c r="M186" s="7" t="str">
        <f>IF(Table14[[#This Row],[rating_count]]&lt;1000,"Yes","No")</f>
        <v>No</v>
      </c>
    </row>
    <row r="187" spans="1:13" hidden="1" x14ac:dyDescent="0.25">
      <c r="A187">
        <v>186</v>
      </c>
      <c r="B187" t="s">
        <v>389</v>
      </c>
      <c r="C187" t="s">
        <v>390</v>
      </c>
      <c r="D187" t="s">
        <v>10</v>
      </c>
      <c r="E187" s="7">
        <v>299</v>
      </c>
      <c r="F187" s="7">
        <v>485</v>
      </c>
      <c r="G187" s="9">
        <v>38</v>
      </c>
      <c r="H187" s="7">
        <v>4.3</v>
      </c>
      <c r="I187" s="7">
        <v>10911</v>
      </c>
      <c r="J187" s="7">
        <f xml:space="preserve"> Table14[[#This Row],[actual_price]] * Table14[[#This Row],[rating_count]]</f>
        <v>5291835</v>
      </c>
      <c r="K187" s="8" t="str">
        <f>IF(Table14[[#This Row],[actual_price]]&lt;200,"&lt;₹200",IF(Table14[[#This Row],[actual_price]]&lt;=500,"₹200–₹500","&gt;₹500"))</f>
        <v>₹200–₹500</v>
      </c>
      <c r="L187" s="8">
        <f xml:space="preserve"> Table14[[#This Row],[rating]] + (Table14[[#This Row],[rating_count]] / 1000)</f>
        <v>15.210999999999999</v>
      </c>
      <c r="M187" s="7" t="str">
        <f>IF(Table14[[#This Row],[rating_count]]&lt;1000,"Yes","No")</f>
        <v>No</v>
      </c>
    </row>
    <row r="188" spans="1:13" hidden="1" x14ac:dyDescent="0.25">
      <c r="A188">
        <v>187</v>
      </c>
      <c r="B188" t="s">
        <v>391</v>
      </c>
      <c r="C188" t="s">
        <v>392</v>
      </c>
      <c r="D188" t="s">
        <v>10</v>
      </c>
      <c r="E188" s="7">
        <v>949</v>
      </c>
      <c r="F188" s="7">
        <v>1999</v>
      </c>
      <c r="G188" s="9">
        <v>53</v>
      </c>
      <c r="H188" s="7">
        <v>4.4000000000000004</v>
      </c>
      <c r="I188" s="7">
        <v>13552</v>
      </c>
      <c r="J188" s="7">
        <f xml:space="preserve"> Table14[[#This Row],[actual_price]] * Table14[[#This Row],[rating_count]]</f>
        <v>27090448</v>
      </c>
      <c r="K188" s="8" t="str">
        <f>IF(Table14[[#This Row],[actual_price]]&lt;200,"&lt;₹200",IF(Table14[[#This Row],[actual_price]]&lt;=500,"₹200–₹500","&gt;₹500"))</f>
        <v>&gt;₹500</v>
      </c>
      <c r="L188" s="8">
        <f xml:space="preserve"> Table14[[#This Row],[rating]] + (Table14[[#This Row],[rating_count]] / 1000)</f>
        <v>17.951999999999998</v>
      </c>
      <c r="M188" s="7" t="str">
        <f>IF(Table14[[#This Row],[rating_count]]&lt;1000,"Yes","No")</f>
        <v>No</v>
      </c>
    </row>
    <row r="189" spans="1:13" hidden="1" x14ac:dyDescent="0.25">
      <c r="A189">
        <v>188</v>
      </c>
      <c r="B189" t="s">
        <v>393</v>
      </c>
      <c r="C189" t="s">
        <v>394</v>
      </c>
      <c r="D189" t="s">
        <v>10</v>
      </c>
      <c r="E189" s="7">
        <v>379</v>
      </c>
      <c r="F189" s="7">
        <v>1099</v>
      </c>
      <c r="G189" s="9">
        <v>66</v>
      </c>
      <c r="H189" s="7">
        <v>4.3</v>
      </c>
      <c r="I189" s="7">
        <v>2806</v>
      </c>
      <c r="J189" s="7">
        <f xml:space="preserve"> Table14[[#This Row],[actual_price]] * Table14[[#This Row],[rating_count]]</f>
        <v>3083794</v>
      </c>
      <c r="K189" s="8" t="str">
        <f>IF(Table14[[#This Row],[actual_price]]&lt;200,"&lt;₹200",IF(Table14[[#This Row],[actual_price]]&lt;=500,"₹200–₹500","&gt;₹500"))</f>
        <v>&gt;₹500</v>
      </c>
      <c r="L189" s="8">
        <f xml:space="preserve"> Table14[[#This Row],[rating]] + (Table14[[#This Row],[rating_count]] / 1000)</f>
        <v>7.1059999999999999</v>
      </c>
      <c r="M189" s="7" t="str">
        <f>IF(Table14[[#This Row],[rating_count]]&lt;1000,"Yes","No")</f>
        <v>No</v>
      </c>
    </row>
    <row r="190" spans="1:13" x14ac:dyDescent="0.25">
      <c r="A190">
        <v>189</v>
      </c>
      <c r="B190" t="s">
        <v>395</v>
      </c>
      <c r="C190" t="s">
        <v>396</v>
      </c>
      <c r="D190" t="s">
        <v>45</v>
      </c>
      <c r="E190" s="7">
        <v>8990</v>
      </c>
      <c r="F190" s="7">
        <v>18990</v>
      </c>
      <c r="G190" s="9">
        <v>53</v>
      </c>
      <c r="H190" s="7">
        <v>3.9</v>
      </c>
      <c r="I190" s="7">
        <v>350</v>
      </c>
      <c r="J190" s="7">
        <f xml:space="preserve"> Table14[[#This Row],[actual_price]] * Table14[[#This Row],[rating_count]]</f>
        <v>6646500</v>
      </c>
      <c r="K190" s="8" t="str">
        <f>IF(Table14[[#This Row],[actual_price]]&lt;200,"&lt;₹200",IF(Table14[[#This Row],[actual_price]]&lt;=500,"₹200–₹500","&gt;₹500"))</f>
        <v>&gt;₹500</v>
      </c>
      <c r="L190" s="8">
        <f xml:space="preserve"> Table14[[#This Row],[rating]] + (Table14[[#This Row],[rating_count]] / 1000)</f>
        <v>4.25</v>
      </c>
      <c r="M190" s="7" t="str">
        <f>IF(Table14[[#This Row],[rating_count]]&lt;1000,"Yes","No")</f>
        <v>Yes</v>
      </c>
    </row>
    <row r="191" spans="1:13" hidden="1" x14ac:dyDescent="0.25">
      <c r="A191">
        <v>190</v>
      </c>
      <c r="B191" t="s">
        <v>397</v>
      </c>
      <c r="C191" t="s">
        <v>398</v>
      </c>
      <c r="D191" t="s">
        <v>315</v>
      </c>
      <c r="E191" s="7">
        <v>486</v>
      </c>
      <c r="F191" s="7">
        <v>1999</v>
      </c>
      <c r="G191" s="9">
        <v>76</v>
      </c>
      <c r="H191" s="7">
        <v>4.2</v>
      </c>
      <c r="I191" s="7">
        <v>30023</v>
      </c>
      <c r="J191" s="7">
        <f xml:space="preserve"> Table14[[#This Row],[actual_price]] * Table14[[#This Row],[rating_count]]</f>
        <v>60015977</v>
      </c>
      <c r="K191" s="8" t="str">
        <f>IF(Table14[[#This Row],[actual_price]]&lt;200,"&lt;₹200",IF(Table14[[#This Row],[actual_price]]&lt;=500,"₹200–₹500","&gt;₹500"))</f>
        <v>&gt;₹500</v>
      </c>
      <c r="L191" s="8">
        <f xml:space="preserve"> Table14[[#This Row],[rating]] + (Table14[[#This Row],[rating_count]] / 1000)</f>
        <v>34.222999999999999</v>
      </c>
      <c r="M191" s="7" t="str">
        <f>IF(Table14[[#This Row],[rating_count]]&lt;1000,"Yes","No")</f>
        <v>No</v>
      </c>
    </row>
    <row r="192" spans="1:13" hidden="1" x14ac:dyDescent="0.25">
      <c r="A192">
        <v>191</v>
      </c>
      <c r="B192" t="s">
        <v>399</v>
      </c>
      <c r="C192" t="s">
        <v>400</v>
      </c>
      <c r="D192" t="s">
        <v>121</v>
      </c>
      <c r="E192" s="7">
        <v>5699</v>
      </c>
      <c r="F192" s="7">
        <v>11000</v>
      </c>
      <c r="G192" s="9">
        <v>48</v>
      </c>
      <c r="H192" s="7">
        <v>4.2</v>
      </c>
      <c r="I192" s="7">
        <v>4003</v>
      </c>
      <c r="J192" s="7">
        <f xml:space="preserve"> Table14[[#This Row],[actual_price]] * Table14[[#This Row],[rating_count]]</f>
        <v>44033000</v>
      </c>
      <c r="K192" s="8" t="str">
        <f>IF(Table14[[#This Row],[actual_price]]&lt;200,"&lt;₹200",IF(Table14[[#This Row],[actual_price]]&lt;=500,"₹200–₹500","&gt;₹500"))</f>
        <v>&gt;₹500</v>
      </c>
      <c r="L192" s="8">
        <f xml:space="preserve"> Table14[[#This Row],[rating]] + (Table14[[#This Row],[rating_count]] / 1000)</f>
        <v>8.2029999999999994</v>
      </c>
      <c r="M192" s="7" t="str">
        <f>IF(Table14[[#This Row],[rating_count]]&lt;1000,"Yes","No")</f>
        <v>No</v>
      </c>
    </row>
    <row r="193" spans="1:13" hidden="1" x14ac:dyDescent="0.25">
      <c r="A193">
        <v>192</v>
      </c>
      <c r="B193" t="s">
        <v>401</v>
      </c>
      <c r="C193" t="s">
        <v>402</v>
      </c>
      <c r="D193" t="s">
        <v>10</v>
      </c>
      <c r="E193" s="7">
        <v>709</v>
      </c>
      <c r="F193" s="7">
        <v>1999</v>
      </c>
      <c r="G193" s="9">
        <v>65</v>
      </c>
      <c r="H193" s="7">
        <v>4.0999999999999996</v>
      </c>
      <c r="I193" s="7">
        <v>178817</v>
      </c>
      <c r="J193" s="7">
        <f xml:space="preserve"> Table14[[#This Row],[actual_price]] * Table14[[#This Row],[rating_count]]</f>
        <v>357455183</v>
      </c>
      <c r="K193" s="8" t="str">
        <f>IF(Table14[[#This Row],[actual_price]]&lt;200,"&lt;₹200",IF(Table14[[#This Row],[actual_price]]&lt;=500,"₹200–₹500","&gt;₹500"))</f>
        <v>&gt;₹500</v>
      </c>
      <c r="L193" s="8">
        <f xml:space="preserve"> Table14[[#This Row],[rating]] + (Table14[[#This Row],[rating_count]] / 1000)</f>
        <v>182.917</v>
      </c>
      <c r="M193" s="7" t="str">
        <f>IF(Table14[[#This Row],[rating_count]]&lt;1000,"Yes","No")</f>
        <v>No</v>
      </c>
    </row>
    <row r="194" spans="1:13" hidden="1" x14ac:dyDescent="0.25">
      <c r="A194">
        <v>193</v>
      </c>
      <c r="B194" t="s">
        <v>403</v>
      </c>
      <c r="C194" t="s">
        <v>404</v>
      </c>
      <c r="D194" t="s">
        <v>45</v>
      </c>
      <c r="E194" s="7">
        <v>47990</v>
      </c>
      <c r="F194" s="7">
        <v>70900</v>
      </c>
      <c r="G194" s="9">
        <v>32</v>
      </c>
      <c r="H194" s="7">
        <v>4.3</v>
      </c>
      <c r="I194" s="7">
        <v>7109</v>
      </c>
      <c r="J194" s="7">
        <f xml:space="preserve"> Table14[[#This Row],[actual_price]] * Table14[[#This Row],[rating_count]]</f>
        <v>504028100</v>
      </c>
      <c r="K194" s="8" t="str">
        <f>IF(Table14[[#This Row],[actual_price]]&lt;200,"&lt;₹200",IF(Table14[[#This Row],[actual_price]]&lt;=500,"₹200–₹500","&gt;₹500"))</f>
        <v>&gt;₹500</v>
      </c>
      <c r="L194" s="8">
        <f xml:space="preserve"> Table14[[#This Row],[rating]] + (Table14[[#This Row],[rating_count]] / 1000)</f>
        <v>11.408999999999999</v>
      </c>
      <c r="M194" s="7" t="str">
        <f>IF(Table14[[#This Row],[rating_count]]&lt;1000,"Yes","No")</f>
        <v>No</v>
      </c>
    </row>
    <row r="195" spans="1:13" x14ac:dyDescent="0.25">
      <c r="A195">
        <v>194</v>
      </c>
      <c r="B195" t="s">
        <v>405</v>
      </c>
      <c r="C195" t="s">
        <v>406</v>
      </c>
      <c r="D195" t="s">
        <v>110</v>
      </c>
      <c r="E195" s="7">
        <v>299</v>
      </c>
      <c r="F195" s="7">
        <v>1199</v>
      </c>
      <c r="G195" s="9">
        <v>75</v>
      </c>
      <c r="H195" s="7">
        <v>3.7</v>
      </c>
      <c r="I195" s="7">
        <v>490</v>
      </c>
      <c r="J195" s="7">
        <f xml:space="preserve"> Table14[[#This Row],[actual_price]] * Table14[[#This Row],[rating_count]]</f>
        <v>587510</v>
      </c>
      <c r="K195" s="8" t="str">
        <f>IF(Table14[[#This Row],[actual_price]]&lt;200,"&lt;₹200",IF(Table14[[#This Row],[actual_price]]&lt;=500,"₹200–₹500","&gt;₹500"))</f>
        <v>&gt;₹500</v>
      </c>
      <c r="L195" s="8">
        <f xml:space="preserve"> Table14[[#This Row],[rating]] + (Table14[[#This Row],[rating_count]] / 1000)</f>
        <v>4.1900000000000004</v>
      </c>
      <c r="M195" s="7" t="str">
        <f>IF(Table14[[#This Row],[rating_count]]&lt;1000,"Yes","No")</f>
        <v>Yes</v>
      </c>
    </row>
    <row r="196" spans="1:13" x14ac:dyDescent="0.25">
      <c r="A196">
        <v>195</v>
      </c>
      <c r="B196" t="s">
        <v>407</v>
      </c>
      <c r="C196" t="s">
        <v>408</v>
      </c>
      <c r="D196" t="s">
        <v>10</v>
      </c>
      <c r="E196" s="7">
        <v>320</v>
      </c>
      <c r="F196" s="7">
        <v>599</v>
      </c>
      <c r="G196" s="9">
        <v>47</v>
      </c>
      <c r="H196" s="7">
        <v>4.0999999999999996</v>
      </c>
      <c r="I196" s="7">
        <v>491</v>
      </c>
      <c r="J196" s="7">
        <f xml:space="preserve"> Table14[[#This Row],[actual_price]] * Table14[[#This Row],[rating_count]]</f>
        <v>294109</v>
      </c>
      <c r="K196" s="8" t="str">
        <f>IF(Table14[[#This Row],[actual_price]]&lt;200,"&lt;₹200",IF(Table14[[#This Row],[actual_price]]&lt;=500,"₹200–₹500","&gt;₹500"))</f>
        <v>&gt;₹500</v>
      </c>
      <c r="L196" s="8">
        <f xml:space="preserve"> Table14[[#This Row],[rating]] + (Table14[[#This Row],[rating_count]] / 1000)</f>
        <v>4.5909999999999993</v>
      </c>
      <c r="M196" s="7" t="str">
        <f>IF(Table14[[#This Row],[rating_count]]&lt;1000,"Yes","No")</f>
        <v>Yes</v>
      </c>
    </row>
    <row r="197" spans="1:13" x14ac:dyDescent="0.25">
      <c r="A197">
        <v>196</v>
      </c>
      <c r="B197" t="s">
        <v>409</v>
      </c>
      <c r="C197" t="s">
        <v>410</v>
      </c>
      <c r="D197" t="s">
        <v>10</v>
      </c>
      <c r="E197" s="7">
        <v>139</v>
      </c>
      <c r="F197" s="7">
        <v>549</v>
      </c>
      <c r="G197" s="9">
        <v>75</v>
      </c>
      <c r="H197" s="7">
        <v>3.9</v>
      </c>
      <c r="I197" s="7">
        <v>61</v>
      </c>
      <c r="J197" s="7">
        <f xml:space="preserve"> Table14[[#This Row],[actual_price]] * Table14[[#This Row],[rating_count]]</f>
        <v>33489</v>
      </c>
      <c r="K197" s="8" t="str">
        <f>IF(Table14[[#This Row],[actual_price]]&lt;200,"&lt;₹200",IF(Table14[[#This Row],[actual_price]]&lt;=500,"₹200–₹500","&gt;₹500"))</f>
        <v>&gt;₹500</v>
      </c>
      <c r="L197" s="8">
        <f xml:space="preserve"> Table14[[#This Row],[rating]] + (Table14[[#This Row],[rating_count]] / 1000)</f>
        <v>3.9609999999999999</v>
      </c>
      <c r="M197" s="7" t="str">
        <f>IF(Table14[[#This Row],[rating_count]]&lt;1000,"Yes","No")</f>
        <v>Yes</v>
      </c>
    </row>
    <row r="198" spans="1:13" hidden="1" x14ac:dyDescent="0.25">
      <c r="A198">
        <v>197</v>
      </c>
      <c r="B198" t="s">
        <v>411</v>
      </c>
      <c r="C198" t="s">
        <v>412</v>
      </c>
      <c r="D198" t="s">
        <v>10</v>
      </c>
      <c r="E198" s="7">
        <v>129</v>
      </c>
      <c r="F198" s="7">
        <v>249</v>
      </c>
      <c r="G198" s="9">
        <v>48</v>
      </c>
      <c r="H198" s="7">
        <v>4</v>
      </c>
      <c r="I198" s="7">
        <v>9378</v>
      </c>
      <c r="J198" s="7">
        <f xml:space="preserve"> Table14[[#This Row],[actual_price]] * Table14[[#This Row],[rating_count]]</f>
        <v>2335122</v>
      </c>
      <c r="K198" s="8" t="str">
        <f>IF(Table14[[#This Row],[actual_price]]&lt;200,"&lt;₹200",IF(Table14[[#This Row],[actual_price]]&lt;=500,"₹200–₹500","&gt;₹500"))</f>
        <v>₹200–₹500</v>
      </c>
      <c r="L198" s="8">
        <f xml:space="preserve"> Table14[[#This Row],[rating]] + (Table14[[#This Row],[rating_count]] / 1000)</f>
        <v>13.378</v>
      </c>
      <c r="M198" s="7" t="str">
        <f>IF(Table14[[#This Row],[rating_count]]&lt;1000,"Yes","No")</f>
        <v>No</v>
      </c>
    </row>
    <row r="199" spans="1:13" hidden="1" x14ac:dyDescent="0.25">
      <c r="A199">
        <v>198</v>
      </c>
      <c r="B199" t="s">
        <v>413</v>
      </c>
      <c r="C199" t="s">
        <v>414</v>
      </c>
      <c r="D199" t="s">
        <v>45</v>
      </c>
      <c r="E199" s="7">
        <v>24999</v>
      </c>
      <c r="F199" s="7">
        <v>35999</v>
      </c>
      <c r="G199" s="9">
        <v>31</v>
      </c>
      <c r="H199" s="7">
        <v>4.2</v>
      </c>
      <c r="I199" s="7">
        <v>32840</v>
      </c>
      <c r="J199" s="7">
        <f xml:space="preserve"> Table14[[#This Row],[actual_price]] * Table14[[#This Row],[rating_count]]</f>
        <v>1182207160</v>
      </c>
      <c r="K199" s="8" t="str">
        <f>IF(Table14[[#This Row],[actual_price]]&lt;200,"&lt;₹200",IF(Table14[[#This Row],[actual_price]]&lt;=500,"₹200–₹500","&gt;₹500"))</f>
        <v>&gt;₹500</v>
      </c>
      <c r="L199" s="8">
        <f xml:space="preserve"> Table14[[#This Row],[rating]] + (Table14[[#This Row],[rating_count]] / 1000)</f>
        <v>37.040000000000006</v>
      </c>
      <c r="M199" s="7" t="str">
        <f>IF(Table14[[#This Row],[rating_count]]&lt;1000,"Yes","No")</f>
        <v>No</v>
      </c>
    </row>
    <row r="200" spans="1:13" hidden="1" x14ac:dyDescent="0.25">
      <c r="A200">
        <v>199</v>
      </c>
      <c r="B200" t="s">
        <v>415</v>
      </c>
      <c r="C200" t="s">
        <v>416</v>
      </c>
      <c r="D200" t="s">
        <v>10</v>
      </c>
      <c r="E200" s="7">
        <v>999</v>
      </c>
      <c r="F200" s="7">
        <v>1699</v>
      </c>
      <c r="G200" s="9">
        <v>41</v>
      </c>
      <c r="H200" s="7">
        <v>4.4000000000000004</v>
      </c>
      <c r="I200" s="7">
        <v>7318</v>
      </c>
      <c r="J200" s="7">
        <f xml:space="preserve"> Table14[[#This Row],[actual_price]] * Table14[[#This Row],[rating_count]]</f>
        <v>12433282</v>
      </c>
      <c r="K200" s="8" t="str">
        <f>IF(Table14[[#This Row],[actual_price]]&lt;200,"&lt;₹200",IF(Table14[[#This Row],[actual_price]]&lt;=500,"₹200–₹500","&gt;₹500"))</f>
        <v>&gt;₹500</v>
      </c>
      <c r="L200" s="8">
        <f xml:space="preserve"> Table14[[#This Row],[rating]] + (Table14[[#This Row],[rating_count]] / 1000)</f>
        <v>11.718</v>
      </c>
      <c r="M200" s="7" t="str">
        <f>IF(Table14[[#This Row],[rating_count]]&lt;1000,"Yes","No")</f>
        <v>No</v>
      </c>
    </row>
    <row r="201" spans="1:13" x14ac:dyDescent="0.25">
      <c r="A201">
        <v>200</v>
      </c>
      <c r="B201" t="s">
        <v>417</v>
      </c>
      <c r="C201" t="s">
        <v>418</v>
      </c>
      <c r="D201" t="s">
        <v>10</v>
      </c>
      <c r="E201" s="7">
        <v>225</v>
      </c>
      <c r="F201" s="7">
        <v>499</v>
      </c>
      <c r="G201" s="9">
        <v>55</v>
      </c>
      <c r="H201" s="7">
        <v>4.0999999999999996</v>
      </c>
      <c r="I201" s="7">
        <v>789</v>
      </c>
      <c r="J201" s="7">
        <f xml:space="preserve"> Table14[[#This Row],[actual_price]] * Table14[[#This Row],[rating_count]]</f>
        <v>393711</v>
      </c>
      <c r="K201" s="8" t="str">
        <f>IF(Table14[[#This Row],[actual_price]]&lt;200,"&lt;₹200",IF(Table14[[#This Row],[actual_price]]&lt;=500,"₹200–₹500","&gt;₹500"))</f>
        <v>₹200–₹500</v>
      </c>
      <c r="L201" s="8">
        <f xml:space="preserve"> Table14[[#This Row],[rating]] + (Table14[[#This Row],[rating_count]] / 1000)</f>
        <v>4.8889999999999993</v>
      </c>
      <c r="M201" s="7" t="str">
        <f>IF(Table14[[#This Row],[rating_count]]&lt;1000,"Yes","No")</f>
        <v>Yes</v>
      </c>
    </row>
    <row r="202" spans="1:13" x14ac:dyDescent="0.25">
      <c r="A202">
        <v>201</v>
      </c>
      <c r="B202" t="s">
        <v>419</v>
      </c>
      <c r="C202" t="s">
        <v>420</v>
      </c>
      <c r="D202" t="s">
        <v>110</v>
      </c>
      <c r="E202" s="7">
        <v>547</v>
      </c>
      <c r="F202" s="7">
        <v>2999</v>
      </c>
      <c r="G202" s="9">
        <v>82</v>
      </c>
      <c r="H202" s="7">
        <v>4.3</v>
      </c>
      <c r="I202" s="7">
        <v>407</v>
      </c>
      <c r="J202" s="7">
        <f xml:space="preserve"> Table14[[#This Row],[actual_price]] * Table14[[#This Row],[rating_count]]</f>
        <v>1220593</v>
      </c>
      <c r="K202" s="8" t="str">
        <f>IF(Table14[[#This Row],[actual_price]]&lt;200,"&lt;₹200",IF(Table14[[#This Row],[actual_price]]&lt;=500,"₹200–₹500","&gt;₹500"))</f>
        <v>&gt;₹500</v>
      </c>
      <c r="L202" s="8">
        <f xml:space="preserve"> Table14[[#This Row],[rating]] + (Table14[[#This Row],[rating_count]] / 1000)</f>
        <v>4.7069999999999999</v>
      </c>
      <c r="M202" s="7" t="str">
        <f>IF(Table14[[#This Row],[rating_count]]&lt;1000,"Yes","No")</f>
        <v>Yes</v>
      </c>
    </row>
    <row r="203" spans="1:13" hidden="1" x14ac:dyDescent="0.25">
      <c r="A203">
        <v>202</v>
      </c>
      <c r="B203" t="s">
        <v>421</v>
      </c>
      <c r="C203" t="s">
        <v>422</v>
      </c>
      <c r="D203" t="s">
        <v>10</v>
      </c>
      <c r="E203" s="7">
        <v>259</v>
      </c>
      <c r="F203" s="7">
        <v>699</v>
      </c>
      <c r="G203" s="9">
        <v>63</v>
      </c>
      <c r="H203" s="7">
        <v>3.8</v>
      </c>
      <c r="I203" s="7">
        <v>2399</v>
      </c>
      <c r="J203" s="7">
        <f xml:space="preserve"> Table14[[#This Row],[actual_price]] * Table14[[#This Row],[rating_count]]</f>
        <v>1676901</v>
      </c>
      <c r="K203" s="8" t="str">
        <f>IF(Table14[[#This Row],[actual_price]]&lt;200,"&lt;₹200",IF(Table14[[#This Row],[actual_price]]&lt;=500,"₹200–₹500","&gt;₹500"))</f>
        <v>&gt;₹500</v>
      </c>
      <c r="L203" s="8">
        <f xml:space="preserve"> Table14[[#This Row],[rating]] + (Table14[[#This Row],[rating_count]] / 1000)</f>
        <v>6.1989999999999998</v>
      </c>
      <c r="M203" s="7" t="str">
        <f>IF(Table14[[#This Row],[rating_count]]&lt;1000,"Yes","No")</f>
        <v>No</v>
      </c>
    </row>
    <row r="204" spans="1:13" hidden="1" x14ac:dyDescent="0.25">
      <c r="A204">
        <v>203</v>
      </c>
      <c r="B204" t="s">
        <v>423</v>
      </c>
      <c r="C204" t="s">
        <v>424</v>
      </c>
      <c r="D204" t="s">
        <v>110</v>
      </c>
      <c r="E204" s="7">
        <v>239</v>
      </c>
      <c r="F204" s="7">
        <v>699</v>
      </c>
      <c r="G204" s="9">
        <v>66</v>
      </c>
      <c r="H204" s="7">
        <v>4.4000000000000004</v>
      </c>
      <c r="I204" s="7">
        <v>2640</v>
      </c>
      <c r="J204" s="7">
        <f xml:space="preserve"> Table14[[#This Row],[actual_price]] * Table14[[#This Row],[rating_count]]</f>
        <v>1845360</v>
      </c>
      <c r="K204" s="8" t="str">
        <f>IF(Table14[[#This Row],[actual_price]]&lt;200,"&lt;₹200",IF(Table14[[#This Row],[actual_price]]&lt;=500,"₹200–₹500","&gt;₹500"))</f>
        <v>&gt;₹500</v>
      </c>
      <c r="L204" s="8">
        <f xml:space="preserve"> Table14[[#This Row],[rating]] + (Table14[[#This Row],[rating_count]] / 1000)</f>
        <v>7.0400000000000009</v>
      </c>
      <c r="M204" s="7" t="str">
        <f>IF(Table14[[#This Row],[rating_count]]&lt;1000,"Yes","No")</f>
        <v>No</v>
      </c>
    </row>
    <row r="205" spans="1:13" x14ac:dyDescent="0.25">
      <c r="A205">
        <v>204</v>
      </c>
      <c r="B205" t="s">
        <v>425</v>
      </c>
      <c r="C205" t="s">
        <v>426</v>
      </c>
      <c r="D205" t="s">
        <v>110</v>
      </c>
      <c r="E205" s="7">
        <v>349</v>
      </c>
      <c r="F205" s="7">
        <v>999</v>
      </c>
      <c r="G205" s="9">
        <v>65</v>
      </c>
      <c r="H205" s="7">
        <v>4</v>
      </c>
      <c r="I205" s="7">
        <v>839</v>
      </c>
      <c r="J205" s="7">
        <f xml:space="preserve"> Table14[[#This Row],[actual_price]] * Table14[[#This Row],[rating_count]]</f>
        <v>838161</v>
      </c>
      <c r="K205" s="8" t="str">
        <f>IF(Table14[[#This Row],[actual_price]]&lt;200,"&lt;₹200",IF(Table14[[#This Row],[actual_price]]&lt;=500,"₹200–₹500","&gt;₹500"))</f>
        <v>&gt;₹500</v>
      </c>
      <c r="L205" s="8">
        <f xml:space="preserve"> Table14[[#This Row],[rating]] + (Table14[[#This Row],[rating_count]] / 1000)</f>
        <v>4.8390000000000004</v>
      </c>
      <c r="M205" s="7" t="str">
        <f>IF(Table14[[#This Row],[rating_count]]&lt;1000,"Yes","No")</f>
        <v>Yes</v>
      </c>
    </row>
    <row r="206" spans="1:13" hidden="1" x14ac:dyDescent="0.25">
      <c r="A206">
        <v>205</v>
      </c>
      <c r="B206" t="s">
        <v>427</v>
      </c>
      <c r="C206" t="s">
        <v>428</v>
      </c>
      <c r="D206" t="s">
        <v>36</v>
      </c>
      <c r="E206" s="7">
        <v>467</v>
      </c>
      <c r="F206" s="7">
        <v>599</v>
      </c>
      <c r="G206" s="9">
        <v>22</v>
      </c>
      <c r="H206" s="7">
        <v>4.4000000000000004</v>
      </c>
      <c r="I206" s="7">
        <v>44054</v>
      </c>
      <c r="J206" s="7">
        <f xml:space="preserve"> Table14[[#This Row],[actual_price]] * Table14[[#This Row],[rating_count]]</f>
        <v>26388346</v>
      </c>
      <c r="K206" s="8" t="str">
        <f>IF(Table14[[#This Row],[actual_price]]&lt;200,"&lt;₹200",IF(Table14[[#This Row],[actual_price]]&lt;=500,"₹200–₹500","&gt;₹500"))</f>
        <v>&gt;₹500</v>
      </c>
      <c r="L206" s="8">
        <f xml:space="preserve"> Table14[[#This Row],[rating]] + (Table14[[#This Row],[rating_count]] / 1000)</f>
        <v>48.454000000000001</v>
      </c>
      <c r="M206" s="7" t="str">
        <f>IF(Table14[[#This Row],[rating_count]]&lt;1000,"Yes","No")</f>
        <v>No</v>
      </c>
    </row>
    <row r="207" spans="1:13" hidden="1" x14ac:dyDescent="0.25">
      <c r="A207">
        <v>206</v>
      </c>
      <c r="B207" t="s">
        <v>429</v>
      </c>
      <c r="C207" t="s">
        <v>430</v>
      </c>
      <c r="D207" t="s">
        <v>10</v>
      </c>
      <c r="E207" s="7">
        <v>449</v>
      </c>
      <c r="F207" s="7">
        <v>599</v>
      </c>
      <c r="G207" s="9">
        <v>25</v>
      </c>
      <c r="H207" s="7">
        <v>4</v>
      </c>
      <c r="I207" s="7">
        <v>3231</v>
      </c>
      <c r="J207" s="7">
        <f xml:space="preserve"> Table14[[#This Row],[actual_price]] * Table14[[#This Row],[rating_count]]</f>
        <v>1935369</v>
      </c>
      <c r="K207" s="8" t="str">
        <f>IF(Table14[[#This Row],[actual_price]]&lt;200,"&lt;₹200",IF(Table14[[#This Row],[actual_price]]&lt;=500,"₹200–₹500","&gt;₹500"))</f>
        <v>&gt;₹500</v>
      </c>
      <c r="L207" s="8">
        <f xml:space="preserve"> Table14[[#This Row],[rating]] + (Table14[[#This Row],[rating_count]] / 1000)</f>
        <v>7.2309999999999999</v>
      </c>
      <c r="M207" s="7" t="str">
        <f>IF(Table14[[#This Row],[rating_count]]&lt;1000,"Yes","No")</f>
        <v>No</v>
      </c>
    </row>
    <row r="208" spans="1:13" x14ac:dyDescent="0.25">
      <c r="A208">
        <v>207</v>
      </c>
      <c r="B208" t="s">
        <v>431</v>
      </c>
      <c r="C208" t="s">
        <v>432</v>
      </c>
      <c r="D208" t="s">
        <v>45</v>
      </c>
      <c r="E208" s="7">
        <v>11990</v>
      </c>
      <c r="F208" s="7">
        <v>31990</v>
      </c>
      <c r="G208" s="9">
        <v>63</v>
      </c>
      <c r="H208" s="7">
        <v>4.2</v>
      </c>
      <c r="I208" s="7">
        <v>64</v>
      </c>
      <c r="J208" s="7">
        <f xml:space="preserve"> Table14[[#This Row],[actual_price]] * Table14[[#This Row],[rating_count]]</f>
        <v>2047360</v>
      </c>
      <c r="K208" s="8" t="str">
        <f>IF(Table14[[#This Row],[actual_price]]&lt;200,"&lt;₹200",IF(Table14[[#This Row],[actual_price]]&lt;=500,"₹200–₹500","&gt;₹500"))</f>
        <v>&gt;₹500</v>
      </c>
      <c r="L208" s="8">
        <f xml:space="preserve"> Table14[[#This Row],[rating]] + (Table14[[#This Row],[rating_count]] / 1000)</f>
        <v>4.2640000000000002</v>
      </c>
      <c r="M208" s="7" t="str">
        <f>IF(Table14[[#This Row],[rating_count]]&lt;1000,"Yes","No")</f>
        <v>Yes</v>
      </c>
    </row>
    <row r="209" spans="1:13" hidden="1" x14ac:dyDescent="0.25">
      <c r="A209">
        <v>208</v>
      </c>
      <c r="B209" t="s">
        <v>433</v>
      </c>
      <c r="C209" t="s">
        <v>434</v>
      </c>
      <c r="D209" t="s">
        <v>10</v>
      </c>
      <c r="E209" s="7">
        <v>350</v>
      </c>
      <c r="F209" s="7">
        <v>599</v>
      </c>
      <c r="G209" s="9">
        <v>42</v>
      </c>
      <c r="H209" s="7">
        <v>3.9</v>
      </c>
      <c r="I209" s="7">
        <v>8314</v>
      </c>
      <c r="J209" s="7">
        <f xml:space="preserve"> Table14[[#This Row],[actual_price]] * Table14[[#This Row],[rating_count]]</f>
        <v>4980086</v>
      </c>
      <c r="K209" s="8" t="str">
        <f>IF(Table14[[#This Row],[actual_price]]&lt;200,"&lt;₹200",IF(Table14[[#This Row],[actual_price]]&lt;=500,"₹200–₹500","&gt;₹500"))</f>
        <v>&gt;₹500</v>
      </c>
      <c r="L209" s="8">
        <f xml:space="preserve"> Table14[[#This Row],[rating]] + (Table14[[#This Row],[rating_count]] / 1000)</f>
        <v>12.214</v>
      </c>
      <c r="M209" s="7" t="str">
        <f>IF(Table14[[#This Row],[rating_count]]&lt;1000,"Yes","No")</f>
        <v>No</v>
      </c>
    </row>
    <row r="210" spans="1:13" hidden="1" x14ac:dyDescent="0.25">
      <c r="A210">
        <v>209</v>
      </c>
      <c r="B210" t="s">
        <v>435</v>
      </c>
      <c r="C210" t="s">
        <v>436</v>
      </c>
      <c r="D210" t="s">
        <v>10</v>
      </c>
      <c r="E210" s="7">
        <v>252</v>
      </c>
      <c r="F210" s="7">
        <v>999</v>
      </c>
      <c r="G210" s="9">
        <v>75</v>
      </c>
      <c r="H210" s="7">
        <v>3.7</v>
      </c>
      <c r="I210" s="7">
        <v>2249</v>
      </c>
      <c r="J210" s="7">
        <f xml:space="preserve"> Table14[[#This Row],[actual_price]] * Table14[[#This Row],[rating_count]]</f>
        <v>2246751</v>
      </c>
      <c r="K210" s="8" t="str">
        <f>IF(Table14[[#This Row],[actual_price]]&lt;200,"&lt;₹200",IF(Table14[[#This Row],[actual_price]]&lt;=500,"₹200–₹500","&gt;₹500"))</f>
        <v>&gt;₹500</v>
      </c>
      <c r="L210" s="8">
        <f xml:space="preserve"> Table14[[#This Row],[rating]] + (Table14[[#This Row],[rating_count]] / 1000)</f>
        <v>5.9489999999999998</v>
      </c>
      <c r="M210" s="7" t="str">
        <f>IF(Table14[[#This Row],[rating_count]]&lt;1000,"Yes","No")</f>
        <v>No</v>
      </c>
    </row>
    <row r="211" spans="1:13" x14ac:dyDescent="0.25">
      <c r="A211">
        <v>210</v>
      </c>
      <c r="B211" t="s">
        <v>437</v>
      </c>
      <c r="C211" t="s">
        <v>438</v>
      </c>
      <c r="D211" t="s">
        <v>110</v>
      </c>
      <c r="E211" s="7">
        <v>204</v>
      </c>
      <c r="F211" s="7">
        <v>599</v>
      </c>
      <c r="G211" s="9">
        <v>66</v>
      </c>
      <c r="H211" s="7">
        <v>3.6</v>
      </c>
      <c r="I211" s="7">
        <v>339</v>
      </c>
      <c r="J211" s="7">
        <f xml:space="preserve"> Table14[[#This Row],[actual_price]] * Table14[[#This Row],[rating_count]]</f>
        <v>203061</v>
      </c>
      <c r="K211" s="8" t="str">
        <f>IF(Table14[[#This Row],[actual_price]]&lt;200,"&lt;₹200",IF(Table14[[#This Row],[actual_price]]&lt;=500,"₹200–₹500","&gt;₹500"))</f>
        <v>&gt;₹500</v>
      </c>
      <c r="L211" s="8">
        <f xml:space="preserve"> Table14[[#This Row],[rating]] + (Table14[[#This Row],[rating_count]] / 1000)</f>
        <v>3.9390000000000001</v>
      </c>
      <c r="M211" s="7" t="str">
        <f>IF(Table14[[#This Row],[rating_count]]&lt;1000,"Yes","No")</f>
        <v>Yes</v>
      </c>
    </row>
    <row r="212" spans="1:13" x14ac:dyDescent="0.25">
      <c r="A212">
        <v>211</v>
      </c>
      <c r="B212" t="s">
        <v>439</v>
      </c>
      <c r="C212" t="s">
        <v>440</v>
      </c>
      <c r="D212" t="s">
        <v>334</v>
      </c>
      <c r="E212" s="7">
        <v>6490</v>
      </c>
      <c r="F212" s="7">
        <v>9990</v>
      </c>
      <c r="G212" s="9">
        <v>35</v>
      </c>
      <c r="H212" s="7">
        <v>4</v>
      </c>
      <c r="I212" s="7">
        <v>27</v>
      </c>
      <c r="J212" s="7">
        <f xml:space="preserve"> Table14[[#This Row],[actual_price]] * Table14[[#This Row],[rating_count]]</f>
        <v>269730</v>
      </c>
      <c r="K212" s="8" t="str">
        <f>IF(Table14[[#This Row],[actual_price]]&lt;200,"&lt;₹200",IF(Table14[[#This Row],[actual_price]]&lt;=500,"₹200–₹500","&gt;₹500"))</f>
        <v>&gt;₹500</v>
      </c>
      <c r="L212" s="8">
        <f xml:space="preserve"> Table14[[#This Row],[rating]] + (Table14[[#This Row],[rating_count]] / 1000)</f>
        <v>4.0270000000000001</v>
      </c>
      <c r="M212" s="7" t="str">
        <f>IF(Table14[[#This Row],[rating_count]]&lt;1000,"Yes","No")</f>
        <v>Yes</v>
      </c>
    </row>
    <row r="213" spans="1:13" x14ac:dyDescent="0.25">
      <c r="A213">
        <v>212</v>
      </c>
      <c r="B213" t="s">
        <v>441</v>
      </c>
      <c r="C213" t="s">
        <v>442</v>
      </c>
      <c r="D213" t="s">
        <v>110</v>
      </c>
      <c r="E213" s="7">
        <v>235</v>
      </c>
      <c r="F213" s="7">
        <v>599</v>
      </c>
      <c r="G213" s="9">
        <v>61</v>
      </c>
      <c r="H213" s="7">
        <v>3.5</v>
      </c>
      <c r="I213" s="7">
        <v>197</v>
      </c>
      <c r="J213" s="7">
        <f xml:space="preserve"> Table14[[#This Row],[actual_price]] * Table14[[#This Row],[rating_count]]</f>
        <v>118003</v>
      </c>
      <c r="K213" s="8" t="str">
        <f>IF(Table14[[#This Row],[actual_price]]&lt;200,"&lt;₹200",IF(Table14[[#This Row],[actual_price]]&lt;=500,"₹200–₹500","&gt;₹500"))</f>
        <v>&gt;₹500</v>
      </c>
      <c r="L213" s="8">
        <f xml:space="preserve"> Table14[[#This Row],[rating]] + (Table14[[#This Row],[rating_count]] / 1000)</f>
        <v>3.6970000000000001</v>
      </c>
      <c r="M213" s="7" t="str">
        <f>IF(Table14[[#This Row],[rating_count]]&lt;1000,"Yes","No")</f>
        <v>Yes</v>
      </c>
    </row>
    <row r="214" spans="1:13" hidden="1" x14ac:dyDescent="0.25">
      <c r="A214">
        <v>213</v>
      </c>
      <c r="B214" t="s">
        <v>443</v>
      </c>
      <c r="C214" t="s">
        <v>444</v>
      </c>
      <c r="D214" t="s">
        <v>10</v>
      </c>
      <c r="E214" s="7">
        <v>299</v>
      </c>
      <c r="F214" s="7">
        <v>800</v>
      </c>
      <c r="G214" s="9">
        <v>63</v>
      </c>
      <c r="H214" s="7">
        <v>4.5</v>
      </c>
      <c r="I214" s="7">
        <v>74977</v>
      </c>
      <c r="J214" s="7">
        <f xml:space="preserve"> Table14[[#This Row],[actual_price]] * Table14[[#This Row],[rating_count]]</f>
        <v>59981600</v>
      </c>
      <c r="K214" s="8" t="str">
        <f>IF(Table14[[#This Row],[actual_price]]&lt;200,"&lt;₹200",IF(Table14[[#This Row],[actual_price]]&lt;=500,"₹200–₹500","&gt;₹500"))</f>
        <v>&gt;₹500</v>
      </c>
      <c r="L214" s="8">
        <f xml:space="preserve"> Table14[[#This Row],[rating]] + (Table14[[#This Row],[rating_count]] / 1000)</f>
        <v>79.477000000000004</v>
      </c>
      <c r="M214" s="7" t="str">
        <f>IF(Table14[[#This Row],[rating_count]]&lt;1000,"Yes","No")</f>
        <v>No</v>
      </c>
    </row>
    <row r="215" spans="1:13" hidden="1" x14ac:dyDescent="0.25">
      <c r="A215">
        <v>214</v>
      </c>
      <c r="B215" t="s">
        <v>445</v>
      </c>
      <c r="C215" t="s">
        <v>446</v>
      </c>
      <c r="D215" t="s">
        <v>10</v>
      </c>
      <c r="E215" s="7">
        <v>799</v>
      </c>
      <c r="F215" s="7">
        <v>1999</v>
      </c>
      <c r="G215" s="9">
        <v>60</v>
      </c>
      <c r="H215" s="7">
        <v>4.2</v>
      </c>
      <c r="I215" s="7">
        <v>8583</v>
      </c>
      <c r="J215" s="7">
        <f xml:space="preserve"> Table14[[#This Row],[actual_price]] * Table14[[#This Row],[rating_count]]</f>
        <v>17157417</v>
      </c>
      <c r="K215" s="8" t="str">
        <f>IF(Table14[[#This Row],[actual_price]]&lt;200,"&lt;₹200",IF(Table14[[#This Row],[actual_price]]&lt;=500,"₹200–₹500","&gt;₹500"))</f>
        <v>&gt;₹500</v>
      </c>
      <c r="L215" s="8">
        <f xml:space="preserve"> Table14[[#This Row],[rating]] + (Table14[[#This Row],[rating_count]] / 1000)</f>
        <v>12.783000000000001</v>
      </c>
      <c r="M215" s="7" t="str">
        <f>IF(Table14[[#This Row],[rating_count]]&lt;1000,"Yes","No")</f>
        <v>No</v>
      </c>
    </row>
    <row r="216" spans="1:13" x14ac:dyDescent="0.25">
      <c r="A216">
        <v>215</v>
      </c>
      <c r="B216" t="s">
        <v>447</v>
      </c>
      <c r="C216" t="s">
        <v>448</v>
      </c>
      <c r="D216" t="s">
        <v>110</v>
      </c>
      <c r="E216" s="7">
        <v>299</v>
      </c>
      <c r="F216" s="7">
        <v>999</v>
      </c>
      <c r="G216" s="9">
        <v>70</v>
      </c>
      <c r="H216" s="7">
        <v>3.8</v>
      </c>
      <c r="I216" s="7">
        <v>928</v>
      </c>
      <c r="J216" s="7">
        <f xml:space="preserve"> Table14[[#This Row],[actual_price]] * Table14[[#This Row],[rating_count]]</f>
        <v>927072</v>
      </c>
      <c r="K216" s="8" t="str">
        <f>IF(Table14[[#This Row],[actual_price]]&lt;200,"&lt;₹200",IF(Table14[[#This Row],[actual_price]]&lt;=500,"₹200–₹500","&gt;₹500"))</f>
        <v>&gt;₹500</v>
      </c>
      <c r="L216" s="8">
        <f xml:space="preserve"> Table14[[#This Row],[rating]] + (Table14[[#This Row],[rating_count]] / 1000)</f>
        <v>4.7279999999999998</v>
      </c>
      <c r="M216" s="7" t="str">
        <f>IF(Table14[[#This Row],[rating_count]]&lt;1000,"Yes","No")</f>
        <v>Yes</v>
      </c>
    </row>
    <row r="217" spans="1:13" x14ac:dyDescent="0.25">
      <c r="A217">
        <v>216</v>
      </c>
      <c r="B217" t="s">
        <v>449</v>
      </c>
      <c r="C217" t="s">
        <v>450</v>
      </c>
      <c r="D217" t="s">
        <v>121</v>
      </c>
      <c r="E217" s="7">
        <v>6999</v>
      </c>
      <c r="F217" s="7">
        <v>16990</v>
      </c>
      <c r="G217" s="9">
        <v>59</v>
      </c>
      <c r="H217" s="7">
        <v>3.8</v>
      </c>
      <c r="I217" s="7">
        <v>110</v>
      </c>
      <c r="J217" s="7">
        <f xml:space="preserve"> Table14[[#This Row],[actual_price]] * Table14[[#This Row],[rating_count]]</f>
        <v>1868900</v>
      </c>
      <c r="K217" s="8" t="str">
        <f>IF(Table14[[#This Row],[actual_price]]&lt;200,"&lt;₹200",IF(Table14[[#This Row],[actual_price]]&lt;=500,"₹200–₹500","&gt;₹500"))</f>
        <v>&gt;₹500</v>
      </c>
      <c r="L217" s="8">
        <f xml:space="preserve"> Table14[[#This Row],[rating]] + (Table14[[#This Row],[rating_count]] / 1000)</f>
        <v>3.9099999999999997</v>
      </c>
      <c r="M217" s="7" t="str">
        <f>IF(Table14[[#This Row],[rating_count]]&lt;1000,"Yes","No")</f>
        <v>Yes</v>
      </c>
    </row>
    <row r="218" spans="1:13" hidden="1" x14ac:dyDescent="0.25">
      <c r="A218">
        <v>217</v>
      </c>
      <c r="B218" t="s">
        <v>451</v>
      </c>
      <c r="C218" t="s">
        <v>452</v>
      </c>
      <c r="D218" t="s">
        <v>45</v>
      </c>
      <c r="E218" s="7">
        <v>42999</v>
      </c>
      <c r="F218" s="7">
        <v>59999</v>
      </c>
      <c r="G218" s="9">
        <v>28</v>
      </c>
      <c r="H218" s="7">
        <v>4.0999999999999996</v>
      </c>
      <c r="I218" s="7">
        <v>6753</v>
      </c>
      <c r="J218" s="7">
        <f xml:space="preserve"> Table14[[#This Row],[actual_price]] * Table14[[#This Row],[rating_count]]</f>
        <v>405173247</v>
      </c>
      <c r="K218" s="8" t="str">
        <f>IF(Table14[[#This Row],[actual_price]]&lt;200,"&lt;₹200",IF(Table14[[#This Row],[actual_price]]&lt;=500,"₹200–₹500","&gt;₹500"))</f>
        <v>&gt;₹500</v>
      </c>
      <c r="L218" s="8">
        <f xml:space="preserve"> Table14[[#This Row],[rating]] + (Table14[[#This Row],[rating_count]] / 1000)</f>
        <v>10.853</v>
      </c>
      <c r="M218" s="7" t="str">
        <f>IF(Table14[[#This Row],[rating_count]]&lt;1000,"Yes","No")</f>
        <v>No</v>
      </c>
    </row>
    <row r="219" spans="1:13" hidden="1" x14ac:dyDescent="0.25">
      <c r="A219">
        <v>218</v>
      </c>
      <c r="B219" t="s">
        <v>453</v>
      </c>
      <c r="C219" t="s">
        <v>454</v>
      </c>
      <c r="D219" t="s">
        <v>36</v>
      </c>
      <c r="E219" s="7">
        <v>173</v>
      </c>
      <c r="F219" s="7">
        <v>999</v>
      </c>
      <c r="G219" s="9">
        <v>83</v>
      </c>
      <c r="H219" s="7">
        <v>4.3</v>
      </c>
      <c r="I219" s="7">
        <v>1237</v>
      </c>
      <c r="J219" s="7">
        <f xml:space="preserve"> Table14[[#This Row],[actual_price]] * Table14[[#This Row],[rating_count]]</f>
        <v>1235763</v>
      </c>
      <c r="K219" s="8" t="str">
        <f>IF(Table14[[#This Row],[actual_price]]&lt;200,"&lt;₹200",IF(Table14[[#This Row],[actual_price]]&lt;=500,"₹200–₹500","&gt;₹500"))</f>
        <v>&gt;₹500</v>
      </c>
      <c r="L219" s="8">
        <f xml:space="preserve"> Table14[[#This Row],[rating]] + (Table14[[#This Row],[rating_count]] / 1000)</f>
        <v>5.5369999999999999</v>
      </c>
      <c r="M219" s="7" t="str">
        <f>IF(Table14[[#This Row],[rating_count]]&lt;1000,"Yes","No")</f>
        <v>No</v>
      </c>
    </row>
    <row r="220" spans="1:13" hidden="1" x14ac:dyDescent="0.25">
      <c r="A220">
        <v>219</v>
      </c>
      <c r="B220" t="s">
        <v>455</v>
      </c>
      <c r="C220" t="s">
        <v>456</v>
      </c>
      <c r="D220" t="s">
        <v>457</v>
      </c>
      <c r="E220" s="7">
        <v>209</v>
      </c>
      <c r="F220" s="7">
        <v>600</v>
      </c>
      <c r="G220" s="9">
        <v>65</v>
      </c>
      <c r="H220" s="7">
        <v>4.4000000000000004</v>
      </c>
      <c r="I220" s="7">
        <v>18872</v>
      </c>
      <c r="J220" s="7">
        <f xml:space="preserve"> Table14[[#This Row],[actual_price]] * Table14[[#This Row],[rating_count]]</f>
        <v>11323200</v>
      </c>
      <c r="K220" s="8" t="str">
        <f>IF(Table14[[#This Row],[actual_price]]&lt;200,"&lt;₹200",IF(Table14[[#This Row],[actual_price]]&lt;=500,"₹200–₹500","&gt;₹500"))</f>
        <v>&gt;₹500</v>
      </c>
      <c r="L220" s="8">
        <f xml:space="preserve"> Table14[[#This Row],[rating]] + (Table14[[#This Row],[rating_count]] / 1000)</f>
        <v>23.271999999999998</v>
      </c>
      <c r="M220" s="7" t="str">
        <f>IF(Table14[[#This Row],[rating_count]]&lt;1000,"Yes","No")</f>
        <v>No</v>
      </c>
    </row>
    <row r="221" spans="1:13" x14ac:dyDescent="0.25">
      <c r="A221">
        <v>220</v>
      </c>
      <c r="B221" t="s">
        <v>458</v>
      </c>
      <c r="C221" t="s">
        <v>459</v>
      </c>
      <c r="D221" t="s">
        <v>10</v>
      </c>
      <c r="E221" s="7">
        <v>848.99</v>
      </c>
      <c r="F221" s="7">
        <v>1490</v>
      </c>
      <c r="G221" s="9">
        <v>43</v>
      </c>
      <c r="H221" s="7">
        <v>3.9</v>
      </c>
      <c r="I221" s="7">
        <v>356</v>
      </c>
      <c r="J221" s="7">
        <f xml:space="preserve"> Table14[[#This Row],[actual_price]] * Table14[[#This Row],[rating_count]]</f>
        <v>530440</v>
      </c>
      <c r="K221" s="8" t="str">
        <f>IF(Table14[[#This Row],[actual_price]]&lt;200,"&lt;₹200",IF(Table14[[#This Row],[actual_price]]&lt;=500,"₹200–₹500","&gt;₹500"))</f>
        <v>&gt;₹500</v>
      </c>
      <c r="L221" s="8">
        <f xml:space="preserve"> Table14[[#This Row],[rating]] + (Table14[[#This Row],[rating_count]] / 1000)</f>
        <v>4.2560000000000002</v>
      </c>
      <c r="M221" s="7" t="str">
        <f>IF(Table14[[#This Row],[rating_count]]&lt;1000,"Yes","No")</f>
        <v>Yes</v>
      </c>
    </row>
    <row r="222" spans="1:13" hidden="1" x14ac:dyDescent="0.25">
      <c r="A222">
        <v>221</v>
      </c>
      <c r="B222" t="s">
        <v>460</v>
      </c>
      <c r="C222" t="s">
        <v>461</v>
      </c>
      <c r="D222" t="s">
        <v>10</v>
      </c>
      <c r="E222" s="7">
        <v>649</v>
      </c>
      <c r="F222" s="7">
        <v>1999</v>
      </c>
      <c r="G222" s="9">
        <v>68</v>
      </c>
      <c r="H222" s="7">
        <v>4.2</v>
      </c>
      <c r="I222" s="7">
        <v>24269</v>
      </c>
      <c r="J222" s="7">
        <f xml:space="preserve"> Table14[[#This Row],[actual_price]] * Table14[[#This Row],[rating_count]]</f>
        <v>48513731</v>
      </c>
      <c r="K222" s="8" t="str">
        <f>IF(Table14[[#This Row],[actual_price]]&lt;200,"&lt;₹200",IF(Table14[[#This Row],[actual_price]]&lt;=500,"₹200–₹500","&gt;₹500"))</f>
        <v>&gt;₹500</v>
      </c>
      <c r="L222" s="8">
        <f xml:space="preserve"> Table14[[#This Row],[rating]] + (Table14[[#This Row],[rating_count]] / 1000)</f>
        <v>28.468999999999998</v>
      </c>
      <c r="M222" s="7" t="str">
        <f>IF(Table14[[#This Row],[rating_count]]&lt;1000,"Yes","No")</f>
        <v>No</v>
      </c>
    </row>
    <row r="223" spans="1:13" x14ac:dyDescent="0.25">
      <c r="A223">
        <v>222</v>
      </c>
      <c r="B223" t="s">
        <v>462</v>
      </c>
      <c r="C223" t="s">
        <v>463</v>
      </c>
      <c r="D223" t="s">
        <v>110</v>
      </c>
      <c r="E223" s="7">
        <v>299</v>
      </c>
      <c r="F223" s="7">
        <v>899</v>
      </c>
      <c r="G223" s="9">
        <v>67</v>
      </c>
      <c r="H223" s="7">
        <v>3.8</v>
      </c>
      <c r="I223" s="7">
        <v>425</v>
      </c>
      <c r="J223" s="7">
        <f xml:space="preserve"> Table14[[#This Row],[actual_price]] * Table14[[#This Row],[rating_count]]</f>
        <v>382075</v>
      </c>
      <c r="K223" s="8" t="str">
        <f>IF(Table14[[#This Row],[actual_price]]&lt;200,"&lt;₹200",IF(Table14[[#This Row],[actual_price]]&lt;=500,"₹200–₹500","&gt;₹500"))</f>
        <v>&gt;₹500</v>
      </c>
      <c r="L223" s="8">
        <f xml:space="preserve"> Table14[[#This Row],[rating]] + (Table14[[#This Row],[rating_count]] / 1000)</f>
        <v>4.2249999999999996</v>
      </c>
      <c r="M223" s="7" t="str">
        <f>IF(Table14[[#This Row],[rating_count]]&lt;1000,"Yes","No")</f>
        <v>Yes</v>
      </c>
    </row>
    <row r="224" spans="1:13" hidden="1" x14ac:dyDescent="0.25">
      <c r="A224">
        <v>223</v>
      </c>
      <c r="B224" t="s">
        <v>464</v>
      </c>
      <c r="C224" t="s">
        <v>465</v>
      </c>
      <c r="D224" t="s">
        <v>152</v>
      </c>
      <c r="E224" s="7">
        <v>399</v>
      </c>
      <c r="F224" s="7">
        <v>799</v>
      </c>
      <c r="G224" s="9">
        <v>50</v>
      </c>
      <c r="H224" s="7">
        <v>4.0999999999999996</v>
      </c>
      <c r="I224" s="7">
        <v>1161</v>
      </c>
      <c r="J224" s="7">
        <f xml:space="preserve"> Table14[[#This Row],[actual_price]] * Table14[[#This Row],[rating_count]]</f>
        <v>927639</v>
      </c>
      <c r="K224" s="8" t="str">
        <f>IF(Table14[[#This Row],[actual_price]]&lt;200,"&lt;₹200",IF(Table14[[#This Row],[actual_price]]&lt;=500,"₹200–₹500","&gt;₹500"))</f>
        <v>&gt;₹500</v>
      </c>
      <c r="L224" s="8">
        <f xml:space="preserve"> Table14[[#This Row],[rating]] + (Table14[[#This Row],[rating_count]] / 1000)</f>
        <v>5.2609999999999992</v>
      </c>
      <c r="M224" s="7" t="str">
        <f>IF(Table14[[#This Row],[rating_count]]&lt;1000,"Yes","No")</f>
        <v>No</v>
      </c>
    </row>
    <row r="225" spans="1:13" hidden="1" x14ac:dyDescent="0.25">
      <c r="A225">
        <v>224</v>
      </c>
      <c r="B225" t="s">
        <v>466</v>
      </c>
      <c r="C225" t="s">
        <v>467</v>
      </c>
      <c r="D225" t="s">
        <v>10</v>
      </c>
      <c r="E225" s="7">
        <v>249</v>
      </c>
      <c r="F225" s="7">
        <v>499</v>
      </c>
      <c r="G225" s="9">
        <v>50</v>
      </c>
      <c r="H225" s="7">
        <v>4.0999999999999996</v>
      </c>
      <c r="I225" s="7">
        <v>1508</v>
      </c>
      <c r="J225" s="7">
        <f xml:space="preserve"> Table14[[#This Row],[actual_price]] * Table14[[#This Row],[rating_count]]</f>
        <v>752492</v>
      </c>
      <c r="K225" s="8" t="str">
        <f>IF(Table14[[#This Row],[actual_price]]&lt;200,"&lt;₹200",IF(Table14[[#This Row],[actual_price]]&lt;=500,"₹200–₹500","&gt;₹500"))</f>
        <v>₹200–₹500</v>
      </c>
      <c r="L225" s="8">
        <f xml:space="preserve"> Table14[[#This Row],[rating]] + (Table14[[#This Row],[rating_count]] / 1000)</f>
        <v>5.6079999999999997</v>
      </c>
      <c r="M225" s="7" t="str">
        <f>IF(Table14[[#This Row],[rating_count]]&lt;1000,"Yes","No")</f>
        <v>No</v>
      </c>
    </row>
    <row r="226" spans="1:13" hidden="1" x14ac:dyDescent="0.25">
      <c r="A226">
        <v>225</v>
      </c>
      <c r="B226" t="s">
        <v>468</v>
      </c>
      <c r="C226" t="s">
        <v>469</v>
      </c>
      <c r="D226" t="s">
        <v>470</v>
      </c>
      <c r="E226" s="7">
        <v>1249</v>
      </c>
      <c r="F226" s="7">
        <v>2299</v>
      </c>
      <c r="G226" s="9">
        <v>46</v>
      </c>
      <c r="H226" s="7">
        <v>4.3</v>
      </c>
      <c r="I226" s="7">
        <v>7636</v>
      </c>
      <c r="J226" s="7">
        <f xml:space="preserve"> Table14[[#This Row],[actual_price]] * Table14[[#This Row],[rating_count]]</f>
        <v>17555164</v>
      </c>
      <c r="K226" s="8" t="str">
        <f>IF(Table14[[#This Row],[actual_price]]&lt;200,"&lt;₹200",IF(Table14[[#This Row],[actual_price]]&lt;=500,"₹200–₹500","&gt;₹500"))</f>
        <v>&gt;₹500</v>
      </c>
      <c r="L226" s="8">
        <f xml:space="preserve"> Table14[[#This Row],[rating]] + (Table14[[#This Row],[rating_count]] / 1000)</f>
        <v>11.936</v>
      </c>
      <c r="M226" s="7" t="str">
        <f>IF(Table14[[#This Row],[rating_count]]&lt;1000,"Yes","No")</f>
        <v>No</v>
      </c>
    </row>
    <row r="227" spans="1:13" x14ac:dyDescent="0.25">
      <c r="A227">
        <v>226</v>
      </c>
      <c r="B227" t="s">
        <v>471</v>
      </c>
      <c r="C227" t="s">
        <v>472</v>
      </c>
      <c r="D227" t="s">
        <v>110</v>
      </c>
      <c r="E227" s="7">
        <v>213</v>
      </c>
      <c r="F227" s="7">
        <v>499</v>
      </c>
      <c r="G227" s="9">
        <v>57</v>
      </c>
      <c r="H227" s="7">
        <v>3.7</v>
      </c>
      <c r="I227" s="7">
        <v>246</v>
      </c>
      <c r="J227" s="7">
        <f xml:space="preserve"> Table14[[#This Row],[actual_price]] * Table14[[#This Row],[rating_count]]</f>
        <v>122754</v>
      </c>
      <c r="K227" s="8" t="str">
        <f>IF(Table14[[#This Row],[actual_price]]&lt;200,"&lt;₹200",IF(Table14[[#This Row],[actual_price]]&lt;=500,"₹200–₹500","&gt;₹500"))</f>
        <v>₹200–₹500</v>
      </c>
      <c r="L227" s="8">
        <f xml:space="preserve"> Table14[[#This Row],[rating]] + (Table14[[#This Row],[rating_count]] / 1000)</f>
        <v>3.9460000000000002</v>
      </c>
      <c r="M227" s="7" t="str">
        <f>IF(Table14[[#This Row],[rating_count]]&lt;1000,"Yes","No")</f>
        <v>Yes</v>
      </c>
    </row>
    <row r="228" spans="1:13" x14ac:dyDescent="0.25">
      <c r="A228">
        <v>227</v>
      </c>
      <c r="B228" t="s">
        <v>473</v>
      </c>
      <c r="C228" t="s">
        <v>474</v>
      </c>
      <c r="D228" t="s">
        <v>110</v>
      </c>
      <c r="E228" s="7">
        <v>209</v>
      </c>
      <c r="F228" s="7">
        <v>499</v>
      </c>
      <c r="G228" s="9">
        <v>58</v>
      </c>
      <c r="H228" s="7">
        <v>4</v>
      </c>
      <c r="I228" s="7">
        <v>479</v>
      </c>
      <c r="J228" s="7">
        <f xml:space="preserve"> Table14[[#This Row],[actual_price]] * Table14[[#This Row],[rating_count]]</f>
        <v>239021</v>
      </c>
      <c r="K228" s="8" t="str">
        <f>IF(Table14[[#This Row],[actual_price]]&lt;200,"&lt;₹200",IF(Table14[[#This Row],[actual_price]]&lt;=500,"₹200–₹500","&gt;₹500"))</f>
        <v>₹200–₹500</v>
      </c>
      <c r="L228" s="8">
        <f xml:space="preserve"> Table14[[#This Row],[rating]] + (Table14[[#This Row],[rating_count]] / 1000)</f>
        <v>4.4790000000000001</v>
      </c>
      <c r="M228" s="7" t="str">
        <f>IF(Table14[[#This Row],[rating_count]]&lt;1000,"Yes","No")</f>
        <v>Yes</v>
      </c>
    </row>
    <row r="229" spans="1:13" x14ac:dyDescent="0.25">
      <c r="A229">
        <v>228</v>
      </c>
      <c r="B229" t="s">
        <v>475</v>
      </c>
      <c r="C229" t="s">
        <v>476</v>
      </c>
      <c r="D229" t="s">
        <v>36</v>
      </c>
      <c r="E229" s="7">
        <v>598</v>
      </c>
      <c r="F229" s="7">
        <v>4999</v>
      </c>
      <c r="G229" s="9">
        <v>88</v>
      </c>
      <c r="H229" s="7">
        <v>4.2</v>
      </c>
      <c r="I229" s="7">
        <v>910</v>
      </c>
      <c r="J229" s="7">
        <f xml:space="preserve"> Table14[[#This Row],[actual_price]] * Table14[[#This Row],[rating_count]]</f>
        <v>4549090</v>
      </c>
      <c r="K229" s="8" t="str">
        <f>IF(Table14[[#This Row],[actual_price]]&lt;200,"&lt;₹200",IF(Table14[[#This Row],[actual_price]]&lt;=500,"₹200–₹500","&gt;₹500"))</f>
        <v>&gt;₹500</v>
      </c>
      <c r="L229" s="8">
        <f xml:space="preserve"> Table14[[#This Row],[rating]] + (Table14[[#This Row],[rating_count]] / 1000)</f>
        <v>5.1100000000000003</v>
      </c>
      <c r="M229" s="7" t="str">
        <f>IF(Table14[[#This Row],[rating_count]]&lt;1000,"Yes","No")</f>
        <v>Yes</v>
      </c>
    </row>
    <row r="230" spans="1:13" hidden="1" x14ac:dyDescent="0.25">
      <c r="A230">
        <v>229</v>
      </c>
      <c r="B230" t="s">
        <v>477</v>
      </c>
      <c r="C230" t="s">
        <v>478</v>
      </c>
      <c r="D230" t="s">
        <v>10</v>
      </c>
      <c r="E230" s="7">
        <v>799</v>
      </c>
      <c r="F230" s="7">
        <v>1749</v>
      </c>
      <c r="G230" s="9">
        <v>54</v>
      </c>
      <c r="H230" s="7">
        <v>4.0999999999999996</v>
      </c>
      <c r="I230" s="7">
        <v>5626</v>
      </c>
      <c r="J230" s="7">
        <f xml:space="preserve"> Table14[[#This Row],[actual_price]] * Table14[[#This Row],[rating_count]]</f>
        <v>9839874</v>
      </c>
      <c r="K230" s="8" t="str">
        <f>IF(Table14[[#This Row],[actual_price]]&lt;200,"&lt;₹200",IF(Table14[[#This Row],[actual_price]]&lt;=500,"₹200–₹500","&gt;₹500"))</f>
        <v>&gt;₹500</v>
      </c>
      <c r="L230" s="8">
        <f xml:space="preserve"> Table14[[#This Row],[rating]] + (Table14[[#This Row],[rating_count]] / 1000)</f>
        <v>9.7259999999999991</v>
      </c>
      <c r="M230" s="7" t="str">
        <f>IF(Table14[[#This Row],[rating_count]]&lt;1000,"Yes","No")</f>
        <v>No</v>
      </c>
    </row>
    <row r="231" spans="1:13" hidden="1" x14ac:dyDescent="0.25">
      <c r="A231">
        <v>230</v>
      </c>
      <c r="B231" t="s">
        <v>479</v>
      </c>
      <c r="C231" t="s">
        <v>480</v>
      </c>
      <c r="D231" t="s">
        <v>10</v>
      </c>
      <c r="E231" s="7">
        <v>159</v>
      </c>
      <c r="F231" s="7">
        <v>595</v>
      </c>
      <c r="G231" s="9">
        <v>73</v>
      </c>
      <c r="H231" s="7">
        <v>4.3</v>
      </c>
      <c r="I231" s="7">
        <v>14184</v>
      </c>
      <c r="J231" s="7">
        <f xml:space="preserve"> Table14[[#This Row],[actual_price]] * Table14[[#This Row],[rating_count]]</f>
        <v>8439480</v>
      </c>
      <c r="K231" s="8" t="str">
        <f>IF(Table14[[#This Row],[actual_price]]&lt;200,"&lt;₹200",IF(Table14[[#This Row],[actual_price]]&lt;=500,"₹200–₹500","&gt;₹500"))</f>
        <v>&gt;₹500</v>
      </c>
      <c r="L231" s="8">
        <f xml:space="preserve"> Table14[[#This Row],[rating]] + (Table14[[#This Row],[rating_count]] / 1000)</f>
        <v>18.483999999999998</v>
      </c>
      <c r="M231" s="7" t="str">
        <f>IF(Table14[[#This Row],[rating_count]]&lt;1000,"Yes","No")</f>
        <v>No</v>
      </c>
    </row>
    <row r="232" spans="1:13" hidden="1" x14ac:dyDescent="0.25">
      <c r="A232">
        <v>231</v>
      </c>
      <c r="B232" t="s">
        <v>481</v>
      </c>
      <c r="C232" t="s">
        <v>482</v>
      </c>
      <c r="D232" t="s">
        <v>483</v>
      </c>
      <c r="E232" s="7">
        <v>499</v>
      </c>
      <c r="F232" s="7">
        <v>1100</v>
      </c>
      <c r="G232" s="9">
        <v>55</v>
      </c>
      <c r="H232" s="7">
        <v>4.4000000000000004</v>
      </c>
      <c r="I232" s="7">
        <v>25177</v>
      </c>
      <c r="J232" s="7">
        <f xml:space="preserve"> Table14[[#This Row],[actual_price]] * Table14[[#This Row],[rating_count]]</f>
        <v>27694700</v>
      </c>
      <c r="K232" s="8" t="str">
        <f>IF(Table14[[#This Row],[actual_price]]&lt;200,"&lt;₹200",IF(Table14[[#This Row],[actual_price]]&lt;=500,"₹200–₹500","&gt;₹500"))</f>
        <v>&gt;₹500</v>
      </c>
      <c r="L232" s="8">
        <f xml:space="preserve"> Table14[[#This Row],[rating]] + (Table14[[#This Row],[rating_count]] / 1000)</f>
        <v>29.576999999999998</v>
      </c>
      <c r="M232" s="7" t="str">
        <f>IF(Table14[[#This Row],[rating_count]]&lt;1000,"Yes","No")</f>
        <v>No</v>
      </c>
    </row>
    <row r="233" spans="1:13" hidden="1" x14ac:dyDescent="0.25">
      <c r="A233">
        <v>232</v>
      </c>
      <c r="B233" t="s">
        <v>484</v>
      </c>
      <c r="C233" t="s">
        <v>485</v>
      </c>
      <c r="D233" t="s">
        <v>45</v>
      </c>
      <c r="E233" s="7">
        <v>31999</v>
      </c>
      <c r="F233" s="7">
        <v>49999</v>
      </c>
      <c r="G233" s="9">
        <v>36</v>
      </c>
      <c r="H233" s="7">
        <v>4.3</v>
      </c>
      <c r="I233" s="7">
        <v>21252</v>
      </c>
      <c r="J233" s="7">
        <f xml:space="preserve"> Table14[[#This Row],[actual_price]] * Table14[[#This Row],[rating_count]]</f>
        <v>1062578748</v>
      </c>
      <c r="K233" s="8" t="str">
        <f>IF(Table14[[#This Row],[actual_price]]&lt;200,"&lt;₹200",IF(Table14[[#This Row],[actual_price]]&lt;=500,"₹200–₹500","&gt;₹500"))</f>
        <v>&gt;₹500</v>
      </c>
      <c r="L233" s="8">
        <f xml:space="preserve"> Table14[[#This Row],[rating]] + (Table14[[#This Row],[rating_count]] / 1000)</f>
        <v>25.552</v>
      </c>
      <c r="M233" s="7" t="str">
        <f>IF(Table14[[#This Row],[rating_count]]&lt;1000,"Yes","No")</f>
        <v>No</v>
      </c>
    </row>
    <row r="234" spans="1:13" x14ac:dyDescent="0.25">
      <c r="A234">
        <v>233</v>
      </c>
      <c r="B234" t="s">
        <v>486</v>
      </c>
      <c r="C234" t="s">
        <v>487</v>
      </c>
      <c r="D234" t="s">
        <v>45</v>
      </c>
      <c r="E234" s="7">
        <v>32990</v>
      </c>
      <c r="F234" s="7">
        <v>56790</v>
      </c>
      <c r="G234" s="9">
        <v>42</v>
      </c>
      <c r="H234" s="7">
        <v>4.3</v>
      </c>
      <c r="I234" s="7">
        <v>567</v>
      </c>
      <c r="J234" s="7">
        <f xml:space="preserve"> Table14[[#This Row],[actual_price]] * Table14[[#This Row],[rating_count]]</f>
        <v>32199930</v>
      </c>
      <c r="K234" s="8" t="str">
        <f>IF(Table14[[#This Row],[actual_price]]&lt;200,"&lt;₹200",IF(Table14[[#This Row],[actual_price]]&lt;=500,"₹200–₹500","&gt;₹500"))</f>
        <v>&gt;₹500</v>
      </c>
      <c r="L234" s="8">
        <f xml:space="preserve"> Table14[[#This Row],[rating]] + (Table14[[#This Row],[rating_count]] / 1000)</f>
        <v>4.867</v>
      </c>
      <c r="M234" s="7" t="str">
        <f>IF(Table14[[#This Row],[rating_count]]&lt;1000,"Yes","No")</f>
        <v>Yes</v>
      </c>
    </row>
    <row r="235" spans="1:13" x14ac:dyDescent="0.25">
      <c r="A235">
        <v>234</v>
      </c>
      <c r="B235" t="s">
        <v>488</v>
      </c>
      <c r="C235" t="s">
        <v>489</v>
      </c>
      <c r="D235" t="s">
        <v>110</v>
      </c>
      <c r="E235" s="7">
        <v>299</v>
      </c>
      <c r="F235" s="7">
        <v>1199</v>
      </c>
      <c r="G235" s="9">
        <v>75</v>
      </c>
      <c r="H235" s="7">
        <v>3.5</v>
      </c>
      <c r="I235" s="7">
        <v>466</v>
      </c>
      <c r="J235" s="7">
        <f xml:space="preserve"> Table14[[#This Row],[actual_price]] * Table14[[#This Row],[rating_count]]</f>
        <v>558734</v>
      </c>
      <c r="K235" s="8" t="str">
        <f>IF(Table14[[#This Row],[actual_price]]&lt;200,"&lt;₹200",IF(Table14[[#This Row],[actual_price]]&lt;=500,"₹200–₹500","&gt;₹500"))</f>
        <v>&gt;₹500</v>
      </c>
      <c r="L235" s="8">
        <f xml:space="preserve"> Table14[[#This Row],[rating]] + (Table14[[#This Row],[rating_count]] / 1000)</f>
        <v>3.9660000000000002</v>
      </c>
      <c r="M235" s="7" t="str">
        <f>IF(Table14[[#This Row],[rating_count]]&lt;1000,"Yes","No")</f>
        <v>Yes</v>
      </c>
    </row>
    <row r="236" spans="1:13" x14ac:dyDescent="0.25">
      <c r="A236">
        <v>235</v>
      </c>
      <c r="B236" t="s">
        <v>490</v>
      </c>
      <c r="C236" t="s">
        <v>491</v>
      </c>
      <c r="D236" t="s">
        <v>10</v>
      </c>
      <c r="E236" s="7">
        <v>128.31</v>
      </c>
      <c r="F236" s="7">
        <v>549</v>
      </c>
      <c r="G236" s="9">
        <v>77</v>
      </c>
      <c r="H236" s="7">
        <v>3.9</v>
      </c>
      <c r="I236" s="7">
        <v>61</v>
      </c>
      <c r="J236" s="7">
        <f xml:space="preserve"> Table14[[#This Row],[actual_price]] * Table14[[#This Row],[rating_count]]</f>
        <v>33489</v>
      </c>
      <c r="K236" s="8" t="str">
        <f>IF(Table14[[#This Row],[actual_price]]&lt;200,"&lt;₹200",IF(Table14[[#This Row],[actual_price]]&lt;=500,"₹200–₹500","&gt;₹500"))</f>
        <v>&gt;₹500</v>
      </c>
      <c r="L236" s="8">
        <f xml:space="preserve"> Table14[[#This Row],[rating]] + (Table14[[#This Row],[rating_count]] / 1000)</f>
        <v>3.9609999999999999</v>
      </c>
      <c r="M236" s="7" t="str">
        <f>IF(Table14[[#This Row],[rating_count]]&lt;1000,"Yes","No")</f>
        <v>Yes</v>
      </c>
    </row>
    <row r="237" spans="1:13" x14ac:dyDescent="0.25">
      <c r="A237">
        <v>236</v>
      </c>
      <c r="B237" t="s">
        <v>492</v>
      </c>
      <c r="C237" t="s">
        <v>493</v>
      </c>
      <c r="D237" t="s">
        <v>10</v>
      </c>
      <c r="E237" s="7">
        <v>599</v>
      </c>
      <c r="F237" s="7">
        <v>849</v>
      </c>
      <c r="G237" s="9">
        <v>29</v>
      </c>
      <c r="H237" s="7">
        <v>4.5</v>
      </c>
      <c r="I237" s="7">
        <v>474</v>
      </c>
      <c r="J237" s="7">
        <f xml:space="preserve"> Table14[[#This Row],[actual_price]] * Table14[[#This Row],[rating_count]]</f>
        <v>402426</v>
      </c>
      <c r="K237" s="8" t="str">
        <f>IF(Table14[[#This Row],[actual_price]]&lt;200,"&lt;₹200",IF(Table14[[#This Row],[actual_price]]&lt;=500,"₹200–₹500","&gt;₹500"))</f>
        <v>&gt;₹500</v>
      </c>
      <c r="L237" s="8">
        <f xml:space="preserve"> Table14[[#This Row],[rating]] + (Table14[[#This Row],[rating_count]] / 1000)</f>
        <v>4.9740000000000002</v>
      </c>
      <c r="M237" s="7" t="str">
        <f>IF(Table14[[#This Row],[rating_count]]&lt;1000,"Yes","No")</f>
        <v>Yes</v>
      </c>
    </row>
    <row r="238" spans="1:13" x14ac:dyDescent="0.25">
      <c r="A238">
        <v>237</v>
      </c>
      <c r="B238" t="s">
        <v>494</v>
      </c>
      <c r="C238" t="s">
        <v>495</v>
      </c>
      <c r="D238" t="s">
        <v>110</v>
      </c>
      <c r="E238" s="7">
        <v>399</v>
      </c>
      <c r="F238" s="7">
        <v>899</v>
      </c>
      <c r="G238" s="9">
        <v>56</v>
      </c>
      <c r="H238" s="7">
        <v>3.4</v>
      </c>
      <c r="I238" s="7">
        <v>431</v>
      </c>
      <c r="J238" s="7">
        <f xml:space="preserve"> Table14[[#This Row],[actual_price]] * Table14[[#This Row],[rating_count]]</f>
        <v>387469</v>
      </c>
      <c r="K238" s="8" t="str">
        <f>IF(Table14[[#This Row],[actual_price]]&lt;200,"&lt;₹200",IF(Table14[[#This Row],[actual_price]]&lt;=500,"₹200–₹500","&gt;₹500"))</f>
        <v>&gt;₹500</v>
      </c>
      <c r="L238" s="8">
        <f xml:space="preserve"> Table14[[#This Row],[rating]] + (Table14[[#This Row],[rating_count]] / 1000)</f>
        <v>3.831</v>
      </c>
      <c r="M238" s="7" t="str">
        <f>IF(Table14[[#This Row],[rating_count]]&lt;1000,"Yes","No")</f>
        <v>Yes</v>
      </c>
    </row>
    <row r="239" spans="1:13" x14ac:dyDescent="0.25">
      <c r="A239">
        <v>238</v>
      </c>
      <c r="B239" t="s">
        <v>496</v>
      </c>
      <c r="C239" t="s">
        <v>497</v>
      </c>
      <c r="D239" t="s">
        <v>10</v>
      </c>
      <c r="E239" s="7">
        <v>449</v>
      </c>
      <c r="F239" s="7">
        <v>1099</v>
      </c>
      <c r="G239" s="9">
        <v>59</v>
      </c>
      <c r="H239" s="7">
        <v>4</v>
      </c>
      <c r="I239" s="7">
        <v>242</v>
      </c>
      <c r="J239" s="7">
        <f xml:space="preserve"> Table14[[#This Row],[actual_price]] * Table14[[#This Row],[rating_count]]</f>
        <v>265958</v>
      </c>
      <c r="K239" s="8" t="str">
        <f>IF(Table14[[#This Row],[actual_price]]&lt;200,"&lt;₹200",IF(Table14[[#This Row],[actual_price]]&lt;=500,"₹200–₹500","&gt;₹500"))</f>
        <v>&gt;₹500</v>
      </c>
      <c r="L239" s="8">
        <f xml:space="preserve"> Table14[[#This Row],[rating]] + (Table14[[#This Row],[rating_count]] / 1000)</f>
        <v>4.242</v>
      </c>
      <c r="M239" s="7" t="str">
        <f>IF(Table14[[#This Row],[rating_count]]&lt;1000,"Yes","No")</f>
        <v>Yes</v>
      </c>
    </row>
    <row r="240" spans="1:13" hidden="1" x14ac:dyDescent="0.25">
      <c r="A240">
        <v>239</v>
      </c>
      <c r="B240" t="s">
        <v>498</v>
      </c>
      <c r="C240" t="s">
        <v>499</v>
      </c>
      <c r="D240" t="s">
        <v>10</v>
      </c>
      <c r="E240" s="7">
        <v>254</v>
      </c>
      <c r="F240" s="7">
        <v>799</v>
      </c>
      <c r="G240" s="9">
        <v>68</v>
      </c>
      <c r="H240" s="7">
        <v>4</v>
      </c>
      <c r="I240" s="7">
        <v>2905</v>
      </c>
      <c r="J240" s="7">
        <f xml:space="preserve"> Table14[[#This Row],[actual_price]] * Table14[[#This Row],[rating_count]]</f>
        <v>2321095</v>
      </c>
      <c r="K240" s="8" t="str">
        <f>IF(Table14[[#This Row],[actual_price]]&lt;200,"&lt;₹200",IF(Table14[[#This Row],[actual_price]]&lt;=500,"₹200–₹500","&gt;₹500"))</f>
        <v>&gt;₹500</v>
      </c>
      <c r="L240" s="8">
        <f xml:space="preserve"> Table14[[#This Row],[rating]] + (Table14[[#This Row],[rating_count]] / 1000)</f>
        <v>6.9049999999999994</v>
      </c>
      <c r="M240" s="7" t="str">
        <f>IF(Table14[[#This Row],[rating_count]]&lt;1000,"Yes","No")</f>
        <v>No</v>
      </c>
    </row>
    <row r="241" spans="1:13" hidden="1" x14ac:dyDescent="0.25">
      <c r="A241">
        <v>240</v>
      </c>
      <c r="B241" t="s">
        <v>500</v>
      </c>
      <c r="C241" t="s">
        <v>501</v>
      </c>
      <c r="D241" t="s">
        <v>502</v>
      </c>
      <c r="E241" s="7">
        <v>399</v>
      </c>
      <c r="F241" s="7">
        <v>795</v>
      </c>
      <c r="G241" s="9">
        <v>50</v>
      </c>
      <c r="H241" s="7">
        <v>4.4000000000000004</v>
      </c>
      <c r="I241" s="7">
        <v>12091</v>
      </c>
      <c r="J241" s="7">
        <f xml:space="preserve"> Table14[[#This Row],[actual_price]] * Table14[[#This Row],[rating_count]]</f>
        <v>9612345</v>
      </c>
      <c r="K241" s="8" t="str">
        <f>IF(Table14[[#This Row],[actual_price]]&lt;200,"&lt;₹200",IF(Table14[[#This Row],[actual_price]]&lt;=500,"₹200–₹500","&gt;₹500"))</f>
        <v>&gt;₹500</v>
      </c>
      <c r="L241" s="8">
        <f xml:space="preserve"> Table14[[#This Row],[rating]] + (Table14[[#This Row],[rating_count]] / 1000)</f>
        <v>16.491</v>
      </c>
      <c r="M241" s="7" t="str">
        <f>IF(Table14[[#This Row],[rating_count]]&lt;1000,"Yes","No")</f>
        <v>No</v>
      </c>
    </row>
    <row r="242" spans="1:13" hidden="1" x14ac:dyDescent="0.25">
      <c r="A242">
        <v>241</v>
      </c>
      <c r="B242" t="s">
        <v>503</v>
      </c>
      <c r="C242" t="s">
        <v>504</v>
      </c>
      <c r="D242" t="s">
        <v>10</v>
      </c>
      <c r="E242" s="7">
        <v>179</v>
      </c>
      <c r="F242" s="7">
        <v>399</v>
      </c>
      <c r="G242" s="9">
        <v>55</v>
      </c>
      <c r="H242" s="7">
        <v>4</v>
      </c>
      <c r="I242" s="7">
        <v>1423</v>
      </c>
      <c r="J242" s="7">
        <f xml:space="preserve"> Table14[[#This Row],[actual_price]] * Table14[[#This Row],[rating_count]]</f>
        <v>567777</v>
      </c>
      <c r="K242" s="8" t="str">
        <f>IF(Table14[[#This Row],[actual_price]]&lt;200,"&lt;₹200",IF(Table14[[#This Row],[actual_price]]&lt;=500,"₹200–₹500","&gt;₹500"))</f>
        <v>₹200–₹500</v>
      </c>
      <c r="L242" s="8">
        <f xml:space="preserve"> Table14[[#This Row],[rating]] + (Table14[[#This Row],[rating_count]] / 1000)</f>
        <v>5.423</v>
      </c>
      <c r="M242" s="7" t="str">
        <f>IF(Table14[[#This Row],[rating_count]]&lt;1000,"Yes","No")</f>
        <v>No</v>
      </c>
    </row>
    <row r="243" spans="1:13" hidden="1" x14ac:dyDescent="0.25">
      <c r="A243">
        <v>242</v>
      </c>
      <c r="B243" t="s">
        <v>505</v>
      </c>
      <c r="C243" t="s">
        <v>506</v>
      </c>
      <c r="D243" t="s">
        <v>10</v>
      </c>
      <c r="E243" s="7">
        <v>339</v>
      </c>
      <c r="F243" s="7">
        <v>999</v>
      </c>
      <c r="G243" s="9">
        <v>66</v>
      </c>
      <c r="H243" s="7">
        <v>4.3</v>
      </c>
      <c r="I243" s="7">
        <v>6255</v>
      </c>
      <c r="J243" s="7">
        <f xml:space="preserve"> Table14[[#This Row],[actual_price]] * Table14[[#This Row],[rating_count]]</f>
        <v>6248745</v>
      </c>
      <c r="K243" s="8" t="str">
        <f>IF(Table14[[#This Row],[actual_price]]&lt;200,"&lt;₹200",IF(Table14[[#This Row],[actual_price]]&lt;=500,"₹200–₹500","&gt;₹500"))</f>
        <v>&gt;₹500</v>
      </c>
      <c r="L243" s="8">
        <f xml:space="preserve"> Table14[[#This Row],[rating]] + (Table14[[#This Row],[rating_count]] / 1000)</f>
        <v>10.555</v>
      </c>
      <c r="M243" s="7" t="str">
        <f>IF(Table14[[#This Row],[rating_count]]&lt;1000,"Yes","No")</f>
        <v>No</v>
      </c>
    </row>
    <row r="244" spans="1:13" hidden="1" x14ac:dyDescent="0.25">
      <c r="A244">
        <v>243</v>
      </c>
      <c r="B244" t="s">
        <v>507</v>
      </c>
      <c r="C244" t="s">
        <v>508</v>
      </c>
      <c r="D244" t="s">
        <v>152</v>
      </c>
      <c r="E244" s="7">
        <v>399</v>
      </c>
      <c r="F244" s="7">
        <v>999</v>
      </c>
      <c r="G244" s="9">
        <v>60</v>
      </c>
      <c r="H244" s="7">
        <v>4</v>
      </c>
      <c r="I244" s="7">
        <v>1236</v>
      </c>
      <c r="J244" s="7">
        <f xml:space="preserve"> Table14[[#This Row],[actual_price]] * Table14[[#This Row],[rating_count]]</f>
        <v>1234764</v>
      </c>
      <c r="K244" s="8" t="str">
        <f>IF(Table14[[#This Row],[actual_price]]&lt;200,"&lt;₹200",IF(Table14[[#This Row],[actual_price]]&lt;=500,"₹200–₹500","&gt;₹500"))</f>
        <v>&gt;₹500</v>
      </c>
      <c r="L244" s="8">
        <f xml:space="preserve"> Table14[[#This Row],[rating]] + (Table14[[#This Row],[rating_count]] / 1000)</f>
        <v>5.2359999999999998</v>
      </c>
      <c r="M244" s="7" t="str">
        <f>IF(Table14[[#This Row],[rating_count]]&lt;1000,"Yes","No")</f>
        <v>No</v>
      </c>
    </row>
    <row r="245" spans="1:13" hidden="1" x14ac:dyDescent="0.25">
      <c r="A245">
        <v>244</v>
      </c>
      <c r="B245" t="s">
        <v>509</v>
      </c>
      <c r="C245" t="s">
        <v>510</v>
      </c>
      <c r="D245" t="s">
        <v>110</v>
      </c>
      <c r="E245" s="7">
        <v>199</v>
      </c>
      <c r="F245" s="7">
        <v>399</v>
      </c>
      <c r="G245" s="9">
        <v>50</v>
      </c>
      <c r="H245" s="7">
        <v>4.2</v>
      </c>
      <c r="I245" s="7">
        <v>1335</v>
      </c>
      <c r="J245" s="7">
        <f xml:space="preserve"> Table14[[#This Row],[actual_price]] * Table14[[#This Row],[rating_count]]</f>
        <v>532665</v>
      </c>
      <c r="K245" s="8" t="str">
        <f>IF(Table14[[#This Row],[actual_price]]&lt;200,"&lt;₹200",IF(Table14[[#This Row],[actual_price]]&lt;=500,"₹200–₹500","&gt;₹500"))</f>
        <v>₹200–₹500</v>
      </c>
      <c r="L245" s="8">
        <f xml:space="preserve"> Table14[[#This Row],[rating]] + (Table14[[#This Row],[rating_count]] / 1000)</f>
        <v>5.5350000000000001</v>
      </c>
      <c r="M245" s="7" t="str">
        <f>IF(Table14[[#This Row],[rating_count]]&lt;1000,"Yes","No")</f>
        <v>No</v>
      </c>
    </row>
    <row r="246" spans="1:13" x14ac:dyDescent="0.25">
      <c r="A246">
        <v>245</v>
      </c>
      <c r="B246" t="s">
        <v>511</v>
      </c>
      <c r="C246" t="s">
        <v>512</v>
      </c>
      <c r="D246" t="s">
        <v>110</v>
      </c>
      <c r="E246" s="7">
        <v>349</v>
      </c>
      <c r="F246" s="7">
        <v>1999</v>
      </c>
      <c r="G246" s="9">
        <v>83</v>
      </c>
      <c r="H246" s="7">
        <v>3.8</v>
      </c>
      <c r="I246" s="7">
        <v>197</v>
      </c>
      <c r="J246" s="7">
        <f xml:space="preserve"> Table14[[#This Row],[actual_price]] * Table14[[#This Row],[rating_count]]</f>
        <v>393803</v>
      </c>
      <c r="K246" s="8" t="str">
        <f>IF(Table14[[#This Row],[actual_price]]&lt;200,"&lt;₹200",IF(Table14[[#This Row],[actual_price]]&lt;=500,"₹200–₹500","&gt;₹500"))</f>
        <v>&gt;₹500</v>
      </c>
      <c r="L246" s="8">
        <f xml:space="preserve"> Table14[[#This Row],[rating]] + (Table14[[#This Row],[rating_count]] / 1000)</f>
        <v>3.9969999999999999</v>
      </c>
      <c r="M246" s="7" t="str">
        <f>IF(Table14[[#This Row],[rating_count]]&lt;1000,"Yes","No")</f>
        <v>Yes</v>
      </c>
    </row>
    <row r="247" spans="1:13" hidden="1" x14ac:dyDescent="0.25">
      <c r="A247">
        <v>246</v>
      </c>
      <c r="B247" t="s">
        <v>513</v>
      </c>
      <c r="C247" t="s">
        <v>514</v>
      </c>
      <c r="D247" t="s">
        <v>10</v>
      </c>
      <c r="E247" s="7">
        <v>299</v>
      </c>
      <c r="F247" s="7">
        <v>798</v>
      </c>
      <c r="G247" s="9">
        <v>63</v>
      </c>
      <c r="H247" s="7">
        <v>4.4000000000000004</v>
      </c>
      <c r="I247" s="7">
        <v>28791</v>
      </c>
      <c r="J247" s="7">
        <f xml:space="preserve"> Table14[[#This Row],[actual_price]] * Table14[[#This Row],[rating_count]]</f>
        <v>22975218</v>
      </c>
      <c r="K247" s="8" t="str">
        <f>IF(Table14[[#This Row],[actual_price]]&lt;200,"&lt;₹200",IF(Table14[[#This Row],[actual_price]]&lt;=500,"₹200–₹500","&gt;₹500"))</f>
        <v>&gt;₹500</v>
      </c>
      <c r="L247" s="8">
        <f xml:space="preserve"> Table14[[#This Row],[rating]] + (Table14[[#This Row],[rating_count]] / 1000)</f>
        <v>33.191000000000003</v>
      </c>
      <c r="M247" s="7" t="str">
        <f>IF(Table14[[#This Row],[rating_count]]&lt;1000,"Yes","No")</f>
        <v>No</v>
      </c>
    </row>
    <row r="248" spans="1:13" hidden="1" x14ac:dyDescent="0.25">
      <c r="A248">
        <v>247</v>
      </c>
      <c r="B248" t="s">
        <v>515</v>
      </c>
      <c r="C248" t="s">
        <v>516</v>
      </c>
      <c r="D248" t="s">
        <v>10</v>
      </c>
      <c r="E248" s="7">
        <v>89</v>
      </c>
      <c r="F248" s="7">
        <v>800</v>
      </c>
      <c r="G248" s="9">
        <v>89</v>
      </c>
      <c r="H248" s="7">
        <v>3.9</v>
      </c>
      <c r="I248" s="7">
        <v>1075</v>
      </c>
      <c r="J248" s="7">
        <f xml:space="preserve"> Table14[[#This Row],[actual_price]] * Table14[[#This Row],[rating_count]]</f>
        <v>860000</v>
      </c>
      <c r="K248" s="8" t="str">
        <f>IF(Table14[[#This Row],[actual_price]]&lt;200,"&lt;₹200",IF(Table14[[#This Row],[actual_price]]&lt;=500,"₹200–₹500","&gt;₹500"))</f>
        <v>&gt;₹500</v>
      </c>
      <c r="L248" s="8">
        <f xml:space="preserve"> Table14[[#This Row],[rating]] + (Table14[[#This Row],[rating_count]] / 1000)</f>
        <v>4.9749999999999996</v>
      </c>
      <c r="M248" s="7" t="str">
        <f>IF(Table14[[#This Row],[rating_count]]&lt;1000,"Yes","No")</f>
        <v>No</v>
      </c>
    </row>
    <row r="249" spans="1:13" hidden="1" x14ac:dyDescent="0.25">
      <c r="A249">
        <v>248</v>
      </c>
      <c r="B249" t="s">
        <v>517</v>
      </c>
      <c r="C249" t="s">
        <v>518</v>
      </c>
      <c r="D249" t="s">
        <v>10</v>
      </c>
      <c r="E249" s="7">
        <v>549</v>
      </c>
      <c r="F249" s="7">
        <v>995</v>
      </c>
      <c r="G249" s="9">
        <v>45</v>
      </c>
      <c r="H249" s="7">
        <v>4.2</v>
      </c>
      <c r="I249" s="7">
        <v>29746</v>
      </c>
      <c r="J249" s="7">
        <f xml:space="preserve"> Table14[[#This Row],[actual_price]] * Table14[[#This Row],[rating_count]]</f>
        <v>29597270</v>
      </c>
      <c r="K249" s="8" t="str">
        <f>IF(Table14[[#This Row],[actual_price]]&lt;200,"&lt;₹200",IF(Table14[[#This Row],[actual_price]]&lt;=500,"₹200–₹500","&gt;₹500"))</f>
        <v>&gt;₹500</v>
      </c>
      <c r="L249" s="8">
        <f xml:space="preserve"> Table14[[#This Row],[rating]] + (Table14[[#This Row],[rating_count]] / 1000)</f>
        <v>33.945999999999998</v>
      </c>
      <c r="M249" s="7" t="str">
        <f>IF(Table14[[#This Row],[rating_count]]&lt;1000,"Yes","No")</f>
        <v>No</v>
      </c>
    </row>
    <row r="250" spans="1:13" x14ac:dyDescent="0.25">
      <c r="A250">
        <v>249</v>
      </c>
      <c r="B250" t="s">
        <v>519</v>
      </c>
      <c r="C250" t="s">
        <v>520</v>
      </c>
      <c r="D250" t="s">
        <v>10</v>
      </c>
      <c r="E250" s="7">
        <v>129</v>
      </c>
      <c r="F250" s="7">
        <v>1000</v>
      </c>
      <c r="G250" s="9">
        <v>87</v>
      </c>
      <c r="H250" s="7">
        <v>3.9</v>
      </c>
      <c r="I250" s="7">
        <v>295</v>
      </c>
      <c r="J250" s="7">
        <f xml:space="preserve"> Table14[[#This Row],[actual_price]] * Table14[[#This Row],[rating_count]]</f>
        <v>295000</v>
      </c>
      <c r="K250" s="8" t="str">
        <f>IF(Table14[[#This Row],[actual_price]]&lt;200,"&lt;₹200",IF(Table14[[#This Row],[actual_price]]&lt;=500,"₹200–₹500","&gt;₹500"))</f>
        <v>&gt;₹500</v>
      </c>
      <c r="L250" s="8">
        <f xml:space="preserve"> Table14[[#This Row],[rating]] + (Table14[[#This Row],[rating_count]] / 1000)</f>
        <v>4.1950000000000003</v>
      </c>
      <c r="M250" s="7" t="str">
        <f>IF(Table14[[#This Row],[rating_count]]&lt;1000,"Yes","No")</f>
        <v>Yes</v>
      </c>
    </row>
    <row r="251" spans="1:13" hidden="1" x14ac:dyDescent="0.25">
      <c r="A251">
        <v>250</v>
      </c>
      <c r="B251" t="s">
        <v>521</v>
      </c>
      <c r="C251" t="s">
        <v>522</v>
      </c>
      <c r="D251" t="s">
        <v>45</v>
      </c>
      <c r="E251" s="7">
        <v>77990</v>
      </c>
      <c r="F251" s="7" t="s">
        <v>2907</v>
      </c>
      <c r="G251" s="9">
        <v>44</v>
      </c>
      <c r="H251" s="7">
        <v>4.7</v>
      </c>
      <c r="I251" s="7">
        <v>5935</v>
      </c>
      <c r="J251" s="7" t="e">
        <f xml:space="preserve"> Table14[[#This Row],[actual_price]] * Table14[[#This Row],[rating_count]]</f>
        <v>#VALUE!</v>
      </c>
      <c r="K251" s="8" t="str">
        <f>IF(Table14[[#This Row],[actual_price]]&lt;200,"&lt;₹200",IF(Table14[[#This Row],[actual_price]]&lt;=500,"₹200–₹500","&gt;₹500"))</f>
        <v>&gt;₹500</v>
      </c>
      <c r="L251" s="8">
        <f xml:space="preserve"> Table14[[#This Row],[rating]] + (Table14[[#This Row],[rating_count]] / 1000)</f>
        <v>10.635</v>
      </c>
      <c r="M251" s="7" t="str">
        <f>IF(Table14[[#This Row],[rating_count]]&lt;1000,"Yes","No")</f>
        <v>No</v>
      </c>
    </row>
    <row r="252" spans="1:13" x14ac:dyDescent="0.25">
      <c r="A252">
        <v>251</v>
      </c>
      <c r="B252" t="s">
        <v>523</v>
      </c>
      <c r="C252" t="s">
        <v>524</v>
      </c>
      <c r="D252" t="s">
        <v>110</v>
      </c>
      <c r="E252" s="7">
        <v>349</v>
      </c>
      <c r="F252" s="7">
        <v>799</v>
      </c>
      <c r="G252" s="9">
        <v>56</v>
      </c>
      <c r="H252" s="7">
        <v>3.6</v>
      </c>
      <c r="I252" s="7">
        <v>323</v>
      </c>
      <c r="J252" s="7">
        <f xml:space="preserve"> Table14[[#This Row],[actual_price]] * Table14[[#This Row],[rating_count]]</f>
        <v>258077</v>
      </c>
      <c r="K252" s="8" t="str">
        <f>IF(Table14[[#This Row],[actual_price]]&lt;200,"&lt;₹200",IF(Table14[[#This Row],[actual_price]]&lt;=500,"₹200–₹500","&gt;₹500"))</f>
        <v>&gt;₹500</v>
      </c>
      <c r="L252" s="8">
        <f xml:space="preserve"> Table14[[#This Row],[rating]] + (Table14[[#This Row],[rating_count]] / 1000)</f>
        <v>3.923</v>
      </c>
      <c r="M252" s="7" t="str">
        <f>IF(Table14[[#This Row],[rating_count]]&lt;1000,"Yes","No")</f>
        <v>Yes</v>
      </c>
    </row>
    <row r="253" spans="1:13" x14ac:dyDescent="0.25">
      <c r="A253">
        <v>252</v>
      </c>
      <c r="B253" t="s">
        <v>525</v>
      </c>
      <c r="C253" t="s">
        <v>526</v>
      </c>
      <c r="D253" t="s">
        <v>110</v>
      </c>
      <c r="E253" s="7">
        <v>499</v>
      </c>
      <c r="F253" s="7">
        <v>899</v>
      </c>
      <c r="G253" s="9">
        <v>44</v>
      </c>
      <c r="H253" s="7">
        <v>3.7</v>
      </c>
      <c r="I253" s="7">
        <v>185</v>
      </c>
      <c r="J253" s="7">
        <f xml:space="preserve"> Table14[[#This Row],[actual_price]] * Table14[[#This Row],[rating_count]]</f>
        <v>166315</v>
      </c>
      <c r="K253" s="8" t="str">
        <f>IF(Table14[[#This Row],[actual_price]]&lt;200,"&lt;₹200",IF(Table14[[#This Row],[actual_price]]&lt;=500,"₹200–₹500","&gt;₹500"))</f>
        <v>&gt;₹500</v>
      </c>
      <c r="L253" s="8">
        <f xml:space="preserve"> Table14[[#This Row],[rating]] + (Table14[[#This Row],[rating_count]] / 1000)</f>
        <v>3.8850000000000002</v>
      </c>
      <c r="M253" s="7" t="str">
        <f>IF(Table14[[#This Row],[rating_count]]&lt;1000,"Yes","No")</f>
        <v>Yes</v>
      </c>
    </row>
    <row r="254" spans="1:13" hidden="1" x14ac:dyDescent="0.25">
      <c r="A254">
        <v>253</v>
      </c>
      <c r="B254" t="s">
        <v>527</v>
      </c>
      <c r="C254" t="s">
        <v>528</v>
      </c>
      <c r="D254" t="s">
        <v>10</v>
      </c>
      <c r="E254" s="7">
        <v>299</v>
      </c>
      <c r="F254" s="7">
        <v>799</v>
      </c>
      <c r="G254" s="9">
        <v>63</v>
      </c>
      <c r="H254" s="7">
        <v>4.2</v>
      </c>
      <c r="I254" s="7">
        <v>2117</v>
      </c>
      <c r="J254" s="7">
        <f xml:space="preserve"> Table14[[#This Row],[actual_price]] * Table14[[#This Row],[rating_count]]</f>
        <v>1691483</v>
      </c>
      <c r="K254" s="8" t="str">
        <f>IF(Table14[[#This Row],[actual_price]]&lt;200,"&lt;₹200",IF(Table14[[#This Row],[actual_price]]&lt;=500,"₹200–₹500","&gt;₹500"))</f>
        <v>&gt;₹500</v>
      </c>
      <c r="L254" s="8">
        <f xml:space="preserve"> Table14[[#This Row],[rating]] + (Table14[[#This Row],[rating_count]] / 1000)</f>
        <v>6.3170000000000002</v>
      </c>
      <c r="M254" s="7" t="str">
        <f>IF(Table14[[#This Row],[rating_count]]&lt;1000,"Yes","No")</f>
        <v>No</v>
      </c>
    </row>
    <row r="255" spans="1:13" hidden="1" x14ac:dyDescent="0.25">
      <c r="A255">
        <v>254</v>
      </c>
      <c r="B255" t="s">
        <v>529</v>
      </c>
      <c r="C255" t="s">
        <v>530</v>
      </c>
      <c r="D255" t="s">
        <v>10</v>
      </c>
      <c r="E255" s="7">
        <v>182</v>
      </c>
      <c r="F255" s="7">
        <v>599</v>
      </c>
      <c r="G255" s="9">
        <v>70</v>
      </c>
      <c r="H255" s="7">
        <v>4</v>
      </c>
      <c r="I255" s="7">
        <v>9378</v>
      </c>
      <c r="J255" s="7">
        <f xml:space="preserve"> Table14[[#This Row],[actual_price]] * Table14[[#This Row],[rating_count]]</f>
        <v>5617422</v>
      </c>
      <c r="K255" s="8" t="str">
        <f>IF(Table14[[#This Row],[actual_price]]&lt;200,"&lt;₹200",IF(Table14[[#This Row],[actual_price]]&lt;=500,"₹200–₹500","&gt;₹500"))</f>
        <v>&gt;₹500</v>
      </c>
      <c r="L255" s="8">
        <f xml:space="preserve"> Table14[[#This Row],[rating]] + (Table14[[#This Row],[rating_count]] / 1000)</f>
        <v>13.378</v>
      </c>
      <c r="M255" s="7" t="str">
        <f>IF(Table14[[#This Row],[rating_count]]&lt;1000,"Yes","No")</f>
        <v>No</v>
      </c>
    </row>
    <row r="256" spans="1:13" hidden="1" x14ac:dyDescent="0.25">
      <c r="A256">
        <v>255</v>
      </c>
      <c r="B256" t="s">
        <v>531</v>
      </c>
      <c r="C256" t="s">
        <v>532</v>
      </c>
      <c r="D256" t="s">
        <v>152</v>
      </c>
      <c r="E256" s="7">
        <v>96</v>
      </c>
      <c r="F256" s="7">
        <v>399</v>
      </c>
      <c r="G256" s="9">
        <v>76</v>
      </c>
      <c r="H256" s="7">
        <v>3.6</v>
      </c>
      <c r="I256" s="7">
        <v>1796</v>
      </c>
      <c r="J256" s="7">
        <f xml:space="preserve"> Table14[[#This Row],[actual_price]] * Table14[[#This Row],[rating_count]]</f>
        <v>716604</v>
      </c>
      <c r="K256" s="8" t="str">
        <f>IF(Table14[[#This Row],[actual_price]]&lt;200,"&lt;₹200",IF(Table14[[#This Row],[actual_price]]&lt;=500,"₹200–₹500","&gt;₹500"))</f>
        <v>₹200–₹500</v>
      </c>
      <c r="L256" s="8">
        <f xml:space="preserve"> Table14[[#This Row],[rating]] + (Table14[[#This Row],[rating_count]] / 1000)</f>
        <v>5.3959999999999999</v>
      </c>
      <c r="M256" s="7" t="str">
        <f>IF(Table14[[#This Row],[rating_count]]&lt;1000,"Yes","No")</f>
        <v>No</v>
      </c>
    </row>
    <row r="257" spans="1:13" hidden="1" x14ac:dyDescent="0.25">
      <c r="A257">
        <v>256</v>
      </c>
      <c r="B257" t="s">
        <v>533</v>
      </c>
      <c r="C257" t="s">
        <v>534</v>
      </c>
      <c r="D257" t="s">
        <v>45</v>
      </c>
      <c r="E257" s="7">
        <v>54990</v>
      </c>
      <c r="F257" s="7">
        <v>85000</v>
      </c>
      <c r="G257" s="9">
        <v>35</v>
      </c>
      <c r="H257" s="7">
        <v>4.3</v>
      </c>
      <c r="I257" s="7">
        <v>3587</v>
      </c>
      <c r="J257" s="7">
        <f xml:space="preserve"> Table14[[#This Row],[actual_price]] * Table14[[#This Row],[rating_count]]</f>
        <v>304895000</v>
      </c>
      <c r="K257" s="8" t="str">
        <f>IF(Table14[[#This Row],[actual_price]]&lt;200,"&lt;₹200",IF(Table14[[#This Row],[actual_price]]&lt;=500,"₹200–₹500","&gt;₹500"))</f>
        <v>&gt;₹500</v>
      </c>
      <c r="L257" s="8">
        <f xml:space="preserve"> Table14[[#This Row],[rating]] + (Table14[[#This Row],[rating_count]] / 1000)</f>
        <v>7.8870000000000005</v>
      </c>
      <c r="M257" s="7" t="str">
        <f>IF(Table14[[#This Row],[rating_count]]&lt;1000,"Yes","No")</f>
        <v>No</v>
      </c>
    </row>
    <row r="258" spans="1:13" hidden="1" x14ac:dyDescent="0.25">
      <c r="A258">
        <v>257</v>
      </c>
      <c r="B258" t="s">
        <v>535</v>
      </c>
      <c r="C258" t="s">
        <v>536</v>
      </c>
      <c r="D258" t="s">
        <v>275</v>
      </c>
      <c r="E258" s="7">
        <v>439</v>
      </c>
      <c r="F258" s="7">
        <v>758</v>
      </c>
      <c r="G258" s="9">
        <v>42</v>
      </c>
      <c r="H258" s="7">
        <v>4.2</v>
      </c>
      <c r="I258" s="7">
        <v>4296</v>
      </c>
      <c r="J258" s="7">
        <f xml:space="preserve"> Table14[[#This Row],[actual_price]] * Table14[[#This Row],[rating_count]]</f>
        <v>3256368</v>
      </c>
      <c r="K258" s="8" t="str">
        <f>IF(Table14[[#This Row],[actual_price]]&lt;200,"&lt;₹200",IF(Table14[[#This Row],[actual_price]]&lt;=500,"₹200–₹500","&gt;₹500"))</f>
        <v>&gt;₹500</v>
      </c>
      <c r="L258" s="8">
        <f xml:space="preserve"> Table14[[#This Row],[rating]] + (Table14[[#This Row],[rating_count]] / 1000)</f>
        <v>8.4960000000000004</v>
      </c>
      <c r="M258" s="7" t="str">
        <f>IF(Table14[[#This Row],[rating_count]]&lt;1000,"Yes","No")</f>
        <v>No</v>
      </c>
    </row>
    <row r="259" spans="1:13" hidden="1" x14ac:dyDescent="0.25">
      <c r="A259">
        <v>258</v>
      </c>
      <c r="B259" t="s">
        <v>537</v>
      </c>
      <c r="C259" t="s">
        <v>538</v>
      </c>
      <c r="D259" t="s">
        <v>10</v>
      </c>
      <c r="E259" s="7">
        <v>299</v>
      </c>
      <c r="F259" s="7">
        <v>999</v>
      </c>
      <c r="G259" s="9">
        <v>70</v>
      </c>
      <c r="H259" s="7">
        <v>4.3</v>
      </c>
      <c r="I259" s="7">
        <v>2651</v>
      </c>
      <c r="J259" s="7">
        <f xml:space="preserve"> Table14[[#This Row],[actual_price]] * Table14[[#This Row],[rating_count]]</f>
        <v>2648349</v>
      </c>
      <c r="K259" s="8" t="str">
        <f>IF(Table14[[#This Row],[actual_price]]&lt;200,"&lt;₹200",IF(Table14[[#This Row],[actual_price]]&lt;=500,"₹200–₹500","&gt;₹500"))</f>
        <v>&gt;₹500</v>
      </c>
      <c r="L259" s="8">
        <f xml:space="preserve"> Table14[[#This Row],[rating]] + (Table14[[#This Row],[rating_count]] / 1000)</f>
        <v>6.9509999999999996</v>
      </c>
      <c r="M259" s="7" t="str">
        <f>IF(Table14[[#This Row],[rating_count]]&lt;1000,"Yes","No")</f>
        <v>No</v>
      </c>
    </row>
    <row r="260" spans="1:13" hidden="1" x14ac:dyDescent="0.25">
      <c r="A260">
        <v>259</v>
      </c>
      <c r="B260" t="s">
        <v>539</v>
      </c>
      <c r="C260" t="s">
        <v>540</v>
      </c>
      <c r="D260" t="s">
        <v>10</v>
      </c>
      <c r="E260" s="7">
        <v>299</v>
      </c>
      <c r="F260" s="7">
        <v>799</v>
      </c>
      <c r="G260" s="9">
        <v>63</v>
      </c>
      <c r="H260" s="7">
        <v>4.2</v>
      </c>
      <c r="I260" s="7">
        <v>94363</v>
      </c>
      <c r="J260" s="7">
        <f xml:space="preserve"> Table14[[#This Row],[actual_price]] * Table14[[#This Row],[rating_count]]</f>
        <v>75396037</v>
      </c>
      <c r="K260" s="8" t="str">
        <f>IF(Table14[[#This Row],[actual_price]]&lt;200,"&lt;₹200",IF(Table14[[#This Row],[actual_price]]&lt;=500,"₹200–₹500","&gt;₹500"))</f>
        <v>&gt;₹500</v>
      </c>
      <c r="L260" s="8">
        <f xml:space="preserve"> Table14[[#This Row],[rating]] + (Table14[[#This Row],[rating_count]] / 1000)</f>
        <v>98.563000000000002</v>
      </c>
      <c r="M260" s="7" t="str">
        <f>IF(Table14[[#This Row],[rating_count]]&lt;1000,"Yes","No")</f>
        <v>No</v>
      </c>
    </row>
    <row r="261" spans="1:13" hidden="1" x14ac:dyDescent="0.25">
      <c r="A261">
        <v>260</v>
      </c>
      <c r="B261" t="s">
        <v>541</v>
      </c>
      <c r="C261" t="s">
        <v>542</v>
      </c>
      <c r="D261" t="s">
        <v>10</v>
      </c>
      <c r="E261" s="7">
        <v>789</v>
      </c>
      <c r="F261" s="7">
        <v>1999</v>
      </c>
      <c r="G261" s="9">
        <v>61</v>
      </c>
      <c r="H261" s="7">
        <v>4.2</v>
      </c>
      <c r="I261" s="7">
        <v>34540</v>
      </c>
      <c r="J261" s="7">
        <f xml:space="preserve"> Table14[[#This Row],[actual_price]] * Table14[[#This Row],[rating_count]]</f>
        <v>69045460</v>
      </c>
      <c r="K261" s="8" t="str">
        <f>IF(Table14[[#This Row],[actual_price]]&lt;200,"&lt;₹200",IF(Table14[[#This Row],[actual_price]]&lt;=500,"₹200–₹500","&gt;₹500"))</f>
        <v>&gt;₹500</v>
      </c>
      <c r="L261" s="8">
        <f xml:space="preserve"> Table14[[#This Row],[rating]] + (Table14[[#This Row],[rating_count]] / 1000)</f>
        <v>38.74</v>
      </c>
      <c r="M261" s="7" t="str">
        <f>IF(Table14[[#This Row],[rating_count]]&lt;1000,"Yes","No")</f>
        <v>No</v>
      </c>
    </row>
    <row r="262" spans="1:13" hidden="1" x14ac:dyDescent="0.25">
      <c r="A262">
        <v>261</v>
      </c>
      <c r="B262" t="s">
        <v>543</v>
      </c>
      <c r="C262" t="s">
        <v>544</v>
      </c>
      <c r="D262" t="s">
        <v>36</v>
      </c>
      <c r="E262" s="7">
        <v>299</v>
      </c>
      <c r="F262" s="7">
        <v>700</v>
      </c>
      <c r="G262" s="9">
        <v>57</v>
      </c>
      <c r="H262" s="7">
        <v>4.4000000000000004</v>
      </c>
      <c r="I262" s="7">
        <v>8714</v>
      </c>
      <c r="J262" s="7">
        <f xml:space="preserve"> Table14[[#This Row],[actual_price]] * Table14[[#This Row],[rating_count]]</f>
        <v>6099800</v>
      </c>
      <c r="K262" s="8" t="str">
        <f>IF(Table14[[#This Row],[actual_price]]&lt;200,"&lt;₹200",IF(Table14[[#This Row],[actual_price]]&lt;=500,"₹200–₹500","&gt;₹500"))</f>
        <v>&gt;₹500</v>
      </c>
      <c r="L262" s="8">
        <f xml:space="preserve"> Table14[[#This Row],[rating]] + (Table14[[#This Row],[rating_count]] / 1000)</f>
        <v>13.114000000000001</v>
      </c>
      <c r="M262" s="7" t="str">
        <f>IF(Table14[[#This Row],[rating_count]]&lt;1000,"Yes","No")</f>
        <v>No</v>
      </c>
    </row>
    <row r="263" spans="1:13" hidden="1" x14ac:dyDescent="0.25">
      <c r="A263">
        <v>262</v>
      </c>
      <c r="B263" t="s">
        <v>545</v>
      </c>
      <c r="C263" t="s">
        <v>546</v>
      </c>
      <c r="D263" t="s">
        <v>10</v>
      </c>
      <c r="E263" s="7">
        <v>325</v>
      </c>
      <c r="F263" s="7">
        <v>1099</v>
      </c>
      <c r="G263" s="9">
        <v>70</v>
      </c>
      <c r="H263" s="7">
        <v>4.2</v>
      </c>
      <c r="I263" s="7">
        <v>10576</v>
      </c>
      <c r="J263" s="7">
        <f xml:space="preserve"> Table14[[#This Row],[actual_price]] * Table14[[#This Row],[rating_count]]</f>
        <v>11623024</v>
      </c>
      <c r="K263" s="8" t="str">
        <f>IF(Table14[[#This Row],[actual_price]]&lt;200,"&lt;₹200",IF(Table14[[#This Row],[actual_price]]&lt;=500,"₹200–₹500","&gt;₹500"))</f>
        <v>&gt;₹500</v>
      </c>
      <c r="L263" s="8">
        <f xml:space="preserve"> Table14[[#This Row],[rating]] + (Table14[[#This Row],[rating_count]] / 1000)</f>
        <v>14.776</v>
      </c>
      <c r="M263" s="7" t="str">
        <f>IF(Table14[[#This Row],[rating_count]]&lt;1000,"Yes","No")</f>
        <v>No</v>
      </c>
    </row>
    <row r="264" spans="1:13" hidden="1" x14ac:dyDescent="0.25">
      <c r="A264">
        <v>263</v>
      </c>
      <c r="B264" t="s">
        <v>547</v>
      </c>
      <c r="C264" t="s">
        <v>548</v>
      </c>
      <c r="D264" t="s">
        <v>10</v>
      </c>
      <c r="E264" s="7">
        <v>1299</v>
      </c>
      <c r="F264" s="7">
        <v>1999</v>
      </c>
      <c r="G264" s="9">
        <v>35</v>
      </c>
      <c r="H264" s="7">
        <v>4.4000000000000004</v>
      </c>
      <c r="I264" s="7">
        <v>7318</v>
      </c>
      <c r="J264" s="7">
        <f xml:space="preserve"> Table14[[#This Row],[actual_price]] * Table14[[#This Row],[rating_count]]</f>
        <v>14628682</v>
      </c>
      <c r="K264" s="8" t="str">
        <f>IF(Table14[[#This Row],[actual_price]]&lt;200,"&lt;₹200",IF(Table14[[#This Row],[actual_price]]&lt;=500,"₹200–₹500","&gt;₹500"))</f>
        <v>&gt;₹500</v>
      </c>
      <c r="L264" s="8">
        <f xml:space="preserve"> Table14[[#This Row],[rating]] + (Table14[[#This Row],[rating_count]] / 1000)</f>
        <v>11.718</v>
      </c>
      <c r="M264" s="7" t="str">
        <f>IF(Table14[[#This Row],[rating_count]]&lt;1000,"Yes","No")</f>
        <v>No</v>
      </c>
    </row>
    <row r="265" spans="1:13" x14ac:dyDescent="0.25">
      <c r="A265">
        <v>264</v>
      </c>
      <c r="B265" t="s">
        <v>549</v>
      </c>
      <c r="C265" t="s">
        <v>550</v>
      </c>
      <c r="D265" t="s">
        <v>110</v>
      </c>
      <c r="E265" s="7">
        <v>790</v>
      </c>
      <c r="F265" s="7">
        <v>1999</v>
      </c>
      <c r="G265" s="9">
        <v>60</v>
      </c>
      <c r="H265" s="7">
        <v>3</v>
      </c>
      <c r="I265" s="7">
        <v>103</v>
      </c>
      <c r="J265" s="7">
        <f xml:space="preserve"> Table14[[#This Row],[actual_price]] * Table14[[#This Row],[rating_count]]</f>
        <v>205897</v>
      </c>
      <c r="K265" s="8" t="str">
        <f>IF(Table14[[#This Row],[actual_price]]&lt;200,"&lt;₹200",IF(Table14[[#This Row],[actual_price]]&lt;=500,"₹200–₹500","&gt;₹500"))</f>
        <v>&gt;₹500</v>
      </c>
      <c r="L265" s="8">
        <f xml:space="preserve"> Table14[[#This Row],[rating]] + (Table14[[#This Row],[rating_count]] / 1000)</f>
        <v>3.1030000000000002</v>
      </c>
      <c r="M265" s="7" t="str">
        <f>IF(Table14[[#This Row],[rating_count]]&lt;1000,"Yes","No")</f>
        <v>Yes</v>
      </c>
    </row>
    <row r="266" spans="1:13" x14ac:dyDescent="0.25">
      <c r="A266">
        <v>265</v>
      </c>
      <c r="B266" t="s">
        <v>551</v>
      </c>
      <c r="C266" t="s">
        <v>552</v>
      </c>
      <c r="D266" t="s">
        <v>553</v>
      </c>
      <c r="E266" s="7">
        <v>4699</v>
      </c>
      <c r="F266" s="7">
        <v>4699</v>
      </c>
      <c r="G266" s="9">
        <v>0</v>
      </c>
      <c r="H266" s="7">
        <v>4.5</v>
      </c>
      <c r="I266" s="7">
        <v>224</v>
      </c>
      <c r="J266" s="7">
        <f xml:space="preserve"> Table14[[#This Row],[actual_price]] * Table14[[#This Row],[rating_count]]</f>
        <v>1052576</v>
      </c>
      <c r="K266" s="8" t="str">
        <f>IF(Table14[[#This Row],[actual_price]]&lt;200,"&lt;₹200",IF(Table14[[#This Row],[actual_price]]&lt;=500,"₹200–₹500","&gt;₹500"))</f>
        <v>&gt;₹500</v>
      </c>
      <c r="L266" s="8">
        <f xml:space="preserve"> Table14[[#This Row],[rating]] + (Table14[[#This Row],[rating_count]] / 1000)</f>
        <v>4.7240000000000002</v>
      </c>
      <c r="M266" s="7" t="str">
        <f>IF(Table14[[#This Row],[rating_count]]&lt;1000,"Yes","No")</f>
        <v>Yes</v>
      </c>
    </row>
    <row r="267" spans="1:13" hidden="1" x14ac:dyDescent="0.25">
      <c r="A267">
        <v>266</v>
      </c>
      <c r="B267" t="s">
        <v>554</v>
      </c>
      <c r="C267" t="s">
        <v>555</v>
      </c>
      <c r="D267" t="s">
        <v>45</v>
      </c>
      <c r="E267" s="7">
        <v>18999</v>
      </c>
      <c r="F267" s="7">
        <v>24990</v>
      </c>
      <c r="G267" s="9">
        <v>24</v>
      </c>
      <c r="H267" s="7">
        <v>4.3</v>
      </c>
      <c r="I267" s="7">
        <v>4702</v>
      </c>
      <c r="J267" s="7">
        <f xml:space="preserve"> Table14[[#This Row],[actual_price]] * Table14[[#This Row],[rating_count]]</f>
        <v>117502980</v>
      </c>
      <c r="K267" s="8" t="str">
        <f>IF(Table14[[#This Row],[actual_price]]&lt;200,"&lt;₹200",IF(Table14[[#This Row],[actual_price]]&lt;=500,"₹200–₹500","&gt;₹500"))</f>
        <v>&gt;₹500</v>
      </c>
      <c r="L267" s="8">
        <f xml:space="preserve"> Table14[[#This Row],[rating]] + (Table14[[#This Row],[rating_count]] / 1000)</f>
        <v>9.0019999999999989</v>
      </c>
      <c r="M267" s="7" t="str">
        <f>IF(Table14[[#This Row],[rating_count]]&lt;1000,"Yes","No")</f>
        <v>No</v>
      </c>
    </row>
    <row r="268" spans="1:13" x14ac:dyDescent="0.25">
      <c r="A268">
        <v>267</v>
      </c>
      <c r="B268" t="s">
        <v>556</v>
      </c>
      <c r="C268" t="s">
        <v>557</v>
      </c>
      <c r="D268" t="s">
        <v>10</v>
      </c>
      <c r="E268" s="7">
        <v>199</v>
      </c>
      <c r="F268" s="7">
        <v>999</v>
      </c>
      <c r="G268" s="9">
        <v>80</v>
      </c>
      <c r="H268" s="7">
        <v>4.2</v>
      </c>
      <c r="I268" s="7">
        <v>85</v>
      </c>
      <c r="J268" s="7">
        <f xml:space="preserve"> Table14[[#This Row],[actual_price]] * Table14[[#This Row],[rating_count]]</f>
        <v>84915</v>
      </c>
      <c r="K268" s="8" t="str">
        <f>IF(Table14[[#This Row],[actual_price]]&lt;200,"&lt;₹200",IF(Table14[[#This Row],[actual_price]]&lt;=500,"₹200–₹500","&gt;₹500"))</f>
        <v>&gt;₹500</v>
      </c>
      <c r="L268" s="8">
        <f xml:space="preserve"> Table14[[#This Row],[rating]] + (Table14[[#This Row],[rating_count]] / 1000)</f>
        <v>4.2850000000000001</v>
      </c>
      <c r="M268" s="7" t="str">
        <f>IF(Table14[[#This Row],[rating_count]]&lt;1000,"Yes","No")</f>
        <v>Yes</v>
      </c>
    </row>
    <row r="269" spans="1:13" hidden="1" x14ac:dyDescent="0.25">
      <c r="A269">
        <v>268</v>
      </c>
      <c r="B269" t="s">
        <v>558</v>
      </c>
      <c r="C269" t="s">
        <v>559</v>
      </c>
      <c r="D269" t="s">
        <v>36</v>
      </c>
      <c r="E269" s="7">
        <v>269</v>
      </c>
      <c r="F269" s="7">
        <v>650</v>
      </c>
      <c r="G269" s="9">
        <v>59</v>
      </c>
      <c r="H269" s="7">
        <v>4.4000000000000004</v>
      </c>
      <c r="I269" s="7">
        <v>35877</v>
      </c>
      <c r="J269" s="7">
        <f xml:space="preserve"> Table14[[#This Row],[actual_price]] * Table14[[#This Row],[rating_count]]</f>
        <v>23320050</v>
      </c>
      <c r="K269" s="8" t="str">
        <f>IF(Table14[[#This Row],[actual_price]]&lt;200,"&lt;₹200",IF(Table14[[#This Row],[actual_price]]&lt;=500,"₹200–₹500","&gt;₹500"))</f>
        <v>&gt;₹500</v>
      </c>
      <c r="L269" s="8">
        <f xml:space="preserve"> Table14[[#This Row],[rating]] + (Table14[[#This Row],[rating_count]] / 1000)</f>
        <v>40.277000000000001</v>
      </c>
      <c r="M269" s="7" t="str">
        <f>IF(Table14[[#This Row],[rating_count]]&lt;1000,"Yes","No")</f>
        <v>No</v>
      </c>
    </row>
    <row r="270" spans="1:13" x14ac:dyDescent="0.25">
      <c r="A270">
        <v>269</v>
      </c>
      <c r="B270" t="s">
        <v>560</v>
      </c>
      <c r="C270" t="s">
        <v>561</v>
      </c>
      <c r="D270" t="s">
        <v>562</v>
      </c>
      <c r="E270" s="7">
        <v>1990</v>
      </c>
      <c r="F270" s="7">
        <v>3100</v>
      </c>
      <c r="G270" s="9">
        <v>36</v>
      </c>
      <c r="H270" s="7">
        <v>4</v>
      </c>
      <c r="I270" s="7">
        <v>897</v>
      </c>
      <c r="J270" s="7">
        <f xml:space="preserve"> Table14[[#This Row],[actual_price]] * Table14[[#This Row],[rating_count]]</f>
        <v>2780700</v>
      </c>
      <c r="K270" s="8" t="str">
        <f>IF(Table14[[#This Row],[actual_price]]&lt;200,"&lt;₹200",IF(Table14[[#This Row],[actual_price]]&lt;=500,"₹200–₹500","&gt;₹500"))</f>
        <v>&gt;₹500</v>
      </c>
      <c r="L270" s="8">
        <f xml:space="preserve"> Table14[[#This Row],[rating]] + (Table14[[#This Row],[rating_count]] / 1000)</f>
        <v>4.8970000000000002</v>
      </c>
      <c r="M270" s="7" t="str">
        <f>IF(Table14[[#This Row],[rating_count]]&lt;1000,"Yes","No")</f>
        <v>Yes</v>
      </c>
    </row>
    <row r="271" spans="1:13" x14ac:dyDescent="0.25">
      <c r="A271">
        <v>270</v>
      </c>
      <c r="B271" t="s">
        <v>563</v>
      </c>
      <c r="C271" t="s">
        <v>564</v>
      </c>
      <c r="D271" t="s">
        <v>565</v>
      </c>
      <c r="E271" s="7">
        <v>2299</v>
      </c>
      <c r="F271" s="7">
        <v>3999</v>
      </c>
      <c r="G271" s="9">
        <v>43</v>
      </c>
      <c r="H271" s="7">
        <v>3.8</v>
      </c>
      <c r="I271" s="7">
        <v>282</v>
      </c>
      <c r="J271" s="7">
        <f xml:space="preserve"> Table14[[#This Row],[actual_price]] * Table14[[#This Row],[rating_count]]</f>
        <v>1127718</v>
      </c>
      <c r="K271" s="8" t="str">
        <f>IF(Table14[[#This Row],[actual_price]]&lt;200,"&lt;₹200",IF(Table14[[#This Row],[actual_price]]&lt;=500,"₹200–₹500","&gt;₹500"))</f>
        <v>&gt;₹500</v>
      </c>
      <c r="L271" s="8">
        <f xml:space="preserve"> Table14[[#This Row],[rating]] + (Table14[[#This Row],[rating_count]] / 1000)</f>
        <v>4.0819999999999999</v>
      </c>
      <c r="M271" s="7" t="str">
        <f>IF(Table14[[#This Row],[rating_count]]&lt;1000,"Yes","No")</f>
        <v>Yes</v>
      </c>
    </row>
    <row r="272" spans="1:13" hidden="1" x14ac:dyDescent="0.25">
      <c r="A272">
        <v>271</v>
      </c>
      <c r="B272" t="s">
        <v>566</v>
      </c>
      <c r="C272" t="s">
        <v>567</v>
      </c>
      <c r="D272" t="s">
        <v>45</v>
      </c>
      <c r="E272" s="7">
        <v>35999</v>
      </c>
      <c r="F272" s="7">
        <v>49990</v>
      </c>
      <c r="G272" s="9">
        <v>28</v>
      </c>
      <c r="H272" s="7">
        <v>4.3</v>
      </c>
      <c r="I272" s="7">
        <v>1611</v>
      </c>
      <c r="J272" s="7">
        <f xml:space="preserve"> Table14[[#This Row],[actual_price]] * Table14[[#This Row],[rating_count]]</f>
        <v>80533890</v>
      </c>
      <c r="K272" s="8" t="str">
        <f>IF(Table14[[#This Row],[actual_price]]&lt;200,"&lt;₹200",IF(Table14[[#This Row],[actual_price]]&lt;=500,"₹200–₹500","&gt;₹500"))</f>
        <v>&gt;₹500</v>
      </c>
      <c r="L272" s="8">
        <f xml:space="preserve"> Table14[[#This Row],[rating]] + (Table14[[#This Row],[rating_count]] / 1000)</f>
        <v>5.9109999999999996</v>
      </c>
      <c r="M272" s="7" t="str">
        <f>IF(Table14[[#This Row],[rating_count]]&lt;1000,"Yes","No")</f>
        <v>No</v>
      </c>
    </row>
    <row r="273" spans="1:13" x14ac:dyDescent="0.25">
      <c r="A273">
        <v>272</v>
      </c>
      <c r="B273" t="s">
        <v>568</v>
      </c>
      <c r="C273" t="s">
        <v>569</v>
      </c>
      <c r="D273" t="s">
        <v>110</v>
      </c>
      <c r="E273" s="7">
        <v>349</v>
      </c>
      <c r="F273" s="7">
        <v>999</v>
      </c>
      <c r="G273" s="9">
        <v>65</v>
      </c>
      <c r="H273" s="7">
        <v>4.2</v>
      </c>
      <c r="I273" s="7">
        <v>513</v>
      </c>
      <c r="J273" s="7">
        <f xml:space="preserve"> Table14[[#This Row],[actual_price]] * Table14[[#This Row],[rating_count]]</f>
        <v>512487</v>
      </c>
      <c r="K273" s="8" t="str">
        <f>IF(Table14[[#This Row],[actual_price]]&lt;200,"&lt;₹200",IF(Table14[[#This Row],[actual_price]]&lt;=500,"₹200–₹500","&gt;₹500"))</f>
        <v>&gt;₹500</v>
      </c>
      <c r="L273" s="8">
        <f xml:space="preserve"> Table14[[#This Row],[rating]] + (Table14[[#This Row],[rating_count]] / 1000)</f>
        <v>4.7130000000000001</v>
      </c>
      <c r="M273" s="7" t="str">
        <f>IF(Table14[[#This Row],[rating_count]]&lt;1000,"Yes","No")</f>
        <v>Yes</v>
      </c>
    </row>
    <row r="274" spans="1:13" hidden="1" x14ac:dyDescent="0.25">
      <c r="A274">
        <v>273</v>
      </c>
      <c r="B274" t="s">
        <v>570</v>
      </c>
      <c r="C274" t="s">
        <v>571</v>
      </c>
      <c r="D274" t="s">
        <v>10</v>
      </c>
      <c r="E274" s="7">
        <v>719</v>
      </c>
      <c r="F274" s="7">
        <v>1499</v>
      </c>
      <c r="G274" s="9">
        <v>52</v>
      </c>
      <c r="H274" s="7">
        <v>4.0999999999999996</v>
      </c>
      <c r="I274" s="7">
        <v>1045</v>
      </c>
      <c r="J274" s="7">
        <f xml:space="preserve"> Table14[[#This Row],[actual_price]] * Table14[[#This Row],[rating_count]]</f>
        <v>1566455</v>
      </c>
      <c r="K274" s="8" t="str">
        <f>IF(Table14[[#This Row],[actual_price]]&lt;200,"&lt;₹200",IF(Table14[[#This Row],[actual_price]]&lt;=500,"₹200–₹500","&gt;₹500"))</f>
        <v>&gt;₹500</v>
      </c>
      <c r="L274" s="8">
        <f xml:space="preserve"> Table14[[#This Row],[rating]] + (Table14[[#This Row],[rating_count]] / 1000)</f>
        <v>5.1449999999999996</v>
      </c>
      <c r="M274" s="7" t="str">
        <f>IF(Table14[[#This Row],[rating_count]]&lt;1000,"Yes","No")</f>
        <v>No</v>
      </c>
    </row>
    <row r="275" spans="1:13" hidden="1" x14ac:dyDescent="0.25">
      <c r="A275">
        <v>274</v>
      </c>
      <c r="B275" t="s">
        <v>572</v>
      </c>
      <c r="C275" t="s">
        <v>573</v>
      </c>
      <c r="D275" t="s">
        <v>45</v>
      </c>
      <c r="E275" s="7">
        <v>8999</v>
      </c>
      <c r="F275" s="7">
        <v>18999</v>
      </c>
      <c r="G275" s="9">
        <v>53</v>
      </c>
      <c r="H275" s="7">
        <v>4</v>
      </c>
      <c r="I275" s="7">
        <v>6347</v>
      </c>
      <c r="J275" s="7">
        <f xml:space="preserve"> Table14[[#This Row],[actual_price]] * Table14[[#This Row],[rating_count]]</f>
        <v>120586653</v>
      </c>
      <c r="K275" s="8" t="str">
        <f>IF(Table14[[#This Row],[actual_price]]&lt;200,"&lt;₹200",IF(Table14[[#This Row],[actual_price]]&lt;=500,"₹200–₹500","&gt;₹500"))</f>
        <v>&gt;₹500</v>
      </c>
      <c r="L275" s="8">
        <f xml:space="preserve"> Table14[[#This Row],[rating]] + (Table14[[#This Row],[rating_count]] / 1000)</f>
        <v>10.347000000000001</v>
      </c>
      <c r="M275" s="7" t="str">
        <f>IF(Table14[[#This Row],[rating_count]]&lt;1000,"Yes","No")</f>
        <v>No</v>
      </c>
    </row>
    <row r="276" spans="1:13" hidden="1" x14ac:dyDescent="0.25">
      <c r="A276">
        <v>275</v>
      </c>
      <c r="B276" t="s">
        <v>574</v>
      </c>
      <c r="C276" t="s">
        <v>575</v>
      </c>
      <c r="D276" t="s">
        <v>470</v>
      </c>
      <c r="E276" s="7">
        <v>917</v>
      </c>
      <c r="F276" s="7">
        <v>2299</v>
      </c>
      <c r="G276" s="9">
        <v>60</v>
      </c>
      <c r="H276" s="7">
        <v>4.2</v>
      </c>
      <c r="I276" s="7">
        <v>3300</v>
      </c>
      <c r="J276" s="7">
        <f xml:space="preserve"> Table14[[#This Row],[actual_price]] * Table14[[#This Row],[rating_count]]</f>
        <v>7586700</v>
      </c>
      <c r="K276" s="8" t="str">
        <f>IF(Table14[[#This Row],[actual_price]]&lt;200,"&lt;₹200",IF(Table14[[#This Row],[actual_price]]&lt;=500,"₹200–₹500","&gt;₹500"))</f>
        <v>&gt;₹500</v>
      </c>
      <c r="L276" s="8">
        <f xml:space="preserve"> Table14[[#This Row],[rating]] + (Table14[[#This Row],[rating_count]] / 1000)</f>
        <v>7.5</v>
      </c>
      <c r="M276" s="7" t="str">
        <f>IF(Table14[[#This Row],[rating_count]]&lt;1000,"Yes","No")</f>
        <v>No</v>
      </c>
    </row>
    <row r="277" spans="1:13" x14ac:dyDescent="0.25">
      <c r="A277">
        <v>276</v>
      </c>
      <c r="B277" t="s">
        <v>576</v>
      </c>
      <c r="C277" t="s">
        <v>577</v>
      </c>
      <c r="D277" t="s">
        <v>110</v>
      </c>
      <c r="E277" s="7">
        <v>399</v>
      </c>
      <c r="F277" s="7">
        <v>999</v>
      </c>
      <c r="G277" s="9">
        <v>60</v>
      </c>
      <c r="H277" s="7">
        <v>3.3</v>
      </c>
      <c r="I277" s="7">
        <v>23</v>
      </c>
      <c r="J277" s="7">
        <f xml:space="preserve"> Table14[[#This Row],[actual_price]] * Table14[[#This Row],[rating_count]]</f>
        <v>22977</v>
      </c>
      <c r="K277" s="8" t="str">
        <f>IF(Table14[[#This Row],[actual_price]]&lt;200,"&lt;₹200",IF(Table14[[#This Row],[actual_price]]&lt;=500,"₹200–₹500","&gt;₹500"))</f>
        <v>&gt;₹500</v>
      </c>
      <c r="L277" s="8">
        <f xml:space="preserve"> Table14[[#This Row],[rating]] + (Table14[[#This Row],[rating_count]] / 1000)</f>
        <v>3.323</v>
      </c>
      <c r="M277" s="7" t="str">
        <f>IF(Table14[[#This Row],[rating_count]]&lt;1000,"Yes","No")</f>
        <v>Yes</v>
      </c>
    </row>
    <row r="278" spans="1:13" hidden="1" x14ac:dyDescent="0.25">
      <c r="A278">
        <v>277</v>
      </c>
      <c r="B278" t="s">
        <v>578</v>
      </c>
      <c r="C278" t="s">
        <v>579</v>
      </c>
      <c r="D278" t="s">
        <v>45</v>
      </c>
      <c r="E278" s="7">
        <v>45999</v>
      </c>
      <c r="F278" s="7">
        <v>69900</v>
      </c>
      <c r="G278" s="9">
        <v>34</v>
      </c>
      <c r="H278" s="7">
        <v>4.3</v>
      </c>
      <c r="I278" s="7">
        <v>7109</v>
      </c>
      <c r="J278" s="7">
        <f xml:space="preserve"> Table14[[#This Row],[actual_price]] * Table14[[#This Row],[rating_count]]</f>
        <v>496919100</v>
      </c>
      <c r="K278" s="8" t="str">
        <f>IF(Table14[[#This Row],[actual_price]]&lt;200,"&lt;₹200",IF(Table14[[#This Row],[actual_price]]&lt;=500,"₹200–₹500","&gt;₹500"))</f>
        <v>&gt;₹500</v>
      </c>
      <c r="L278" s="8">
        <f xml:space="preserve"> Table14[[#This Row],[rating]] + (Table14[[#This Row],[rating_count]] / 1000)</f>
        <v>11.408999999999999</v>
      </c>
      <c r="M278" s="7" t="str">
        <f>IF(Table14[[#This Row],[rating_count]]&lt;1000,"Yes","No")</f>
        <v>No</v>
      </c>
    </row>
    <row r="279" spans="1:13" x14ac:dyDescent="0.25">
      <c r="A279">
        <v>278</v>
      </c>
      <c r="B279" t="s">
        <v>580</v>
      </c>
      <c r="C279" t="s">
        <v>581</v>
      </c>
      <c r="D279" t="s">
        <v>10</v>
      </c>
      <c r="E279" s="7">
        <v>119</v>
      </c>
      <c r="F279" s="7">
        <v>299</v>
      </c>
      <c r="G279" s="9">
        <v>60</v>
      </c>
      <c r="H279" s="7">
        <v>3.8</v>
      </c>
      <c r="I279" s="7">
        <v>51</v>
      </c>
      <c r="J279" s="7">
        <f xml:space="preserve"> Table14[[#This Row],[actual_price]] * Table14[[#This Row],[rating_count]]</f>
        <v>15249</v>
      </c>
      <c r="K279" s="8" t="str">
        <f>IF(Table14[[#This Row],[actual_price]]&lt;200,"&lt;₹200",IF(Table14[[#This Row],[actual_price]]&lt;=500,"₹200–₹500","&gt;₹500"))</f>
        <v>₹200–₹500</v>
      </c>
      <c r="L279" s="8">
        <f xml:space="preserve"> Table14[[#This Row],[rating]] + (Table14[[#This Row],[rating_count]] / 1000)</f>
        <v>3.851</v>
      </c>
      <c r="M279" s="7" t="str">
        <f>IF(Table14[[#This Row],[rating_count]]&lt;1000,"Yes","No")</f>
        <v>Yes</v>
      </c>
    </row>
    <row r="280" spans="1:13" hidden="1" x14ac:dyDescent="0.25">
      <c r="A280">
        <v>279</v>
      </c>
      <c r="B280" t="s">
        <v>582</v>
      </c>
      <c r="C280" t="s">
        <v>583</v>
      </c>
      <c r="D280" t="s">
        <v>45</v>
      </c>
      <c r="E280" s="7">
        <v>21999</v>
      </c>
      <c r="F280" s="7">
        <v>29999</v>
      </c>
      <c r="G280" s="9">
        <v>27</v>
      </c>
      <c r="H280" s="7">
        <v>4.2</v>
      </c>
      <c r="I280" s="7">
        <v>32840</v>
      </c>
      <c r="J280" s="7">
        <f xml:space="preserve"> Table14[[#This Row],[actual_price]] * Table14[[#This Row],[rating_count]]</f>
        <v>985167160</v>
      </c>
      <c r="K280" s="8" t="str">
        <f>IF(Table14[[#This Row],[actual_price]]&lt;200,"&lt;₹200",IF(Table14[[#This Row],[actual_price]]&lt;=500,"₹200–₹500","&gt;₹500"))</f>
        <v>&gt;₹500</v>
      </c>
      <c r="L280" s="8">
        <f xml:space="preserve"> Table14[[#This Row],[rating]] + (Table14[[#This Row],[rating_count]] / 1000)</f>
        <v>37.040000000000006</v>
      </c>
      <c r="M280" s="7" t="str">
        <f>IF(Table14[[#This Row],[rating_count]]&lt;1000,"Yes","No")</f>
        <v>No</v>
      </c>
    </row>
    <row r="281" spans="1:13" x14ac:dyDescent="0.25">
      <c r="A281">
        <v>280</v>
      </c>
      <c r="B281" t="s">
        <v>584</v>
      </c>
      <c r="C281" t="s">
        <v>585</v>
      </c>
      <c r="D281" t="s">
        <v>110</v>
      </c>
      <c r="E281" s="7">
        <v>299</v>
      </c>
      <c r="F281" s="7">
        <v>599</v>
      </c>
      <c r="G281" s="9">
        <v>50</v>
      </c>
      <c r="H281" s="7">
        <v>3.7</v>
      </c>
      <c r="I281" s="7">
        <v>708</v>
      </c>
      <c r="J281" s="7">
        <f xml:space="preserve"> Table14[[#This Row],[actual_price]] * Table14[[#This Row],[rating_count]]</f>
        <v>424092</v>
      </c>
      <c r="K281" s="8" t="str">
        <f>IF(Table14[[#This Row],[actual_price]]&lt;200,"&lt;₹200",IF(Table14[[#This Row],[actual_price]]&lt;=500,"₹200–₹500","&gt;₹500"))</f>
        <v>&gt;₹500</v>
      </c>
      <c r="L281" s="8">
        <f xml:space="preserve"> Table14[[#This Row],[rating]] + (Table14[[#This Row],[rating_count]] / 1000)</f>
        <v>4.4080000000000004</v>
      </c>
      <c r="M281" s="7" t="str">
        <f>IF(Table14[[#This Row],[rating_count]]&lt;1000,"Yes","No")</f>
        <v>Yes</v>
      </c>
    </row>
    <row r="282" spans="1:13" hidden="1" x14ac:dyDescent="0.25">
      <c r="A282">
        <v>281</v>
      </c>
      <c r="B282" t="s">
        <v>586</v>
      </c>
      <c r="C282" t="s">
        <v>587</v>
      </c>
      <c r="D282" t="s">
        <v>45</v>
      </c>
      <c r="E282" s="7">
        <v>21990</v>
      </c>
      <c r="F282" s="7">
        <v>34990</v>
      </c>
      <c r="G282" s="9">
        <v>37</v>
      </c>
      <c r="H282" s="7">
        <v>4.3</v>
      </c>
      <c r="I282" s="7">
        <v>1657</v>
      </c>
      <c r="J282" s="7">
        <f xml:space="preserve"> Table14[[#This Row],[actual_price]] * Table14[[#This Row],[rating_count]]</f>
        <v>57978430</v>
      </c>
      <c r="K282" s="8" t="str">
        <f>IF(Table14[[#This Row],[actual_price]]&lt;200,"&lt;₹200",IF(Table14[[#This Row],[actual_price]]&lt;=500,"₹200–₹500","&gt;₹500"))</f>
        <v>&gt;₹500</v>
      </c>
      <c r="L282" s="8">
        <f xml:space="preserve"> Table14[[#This Row],[rating]] + (Table14[[#This Row],[rating_count]] / 1000)</f>
        <v>5.9569999999999999</v>
      </c>
      <c r="M282" s="7" t="str">
        <f>IF(Table14[[#This Row],[rating_count]]&lt;1000,"Yes","No")</f>
        <v>No</v>
      </c>
    </row>
    <row r="283" spans="1:13" x14ac:dyDescent="0.25">
      <c r="A283">
        <v>282</v>
      </c>
      <c r="B283" t="s">
        <v>588</v>
      </c>
      <c r="C283" t="s">
        <v>589</v>
      </c>
      <c r="D283" t="s">
        <v>10</v>
      </c>
      <c r="E283" s="7">
        <v>417.44</v>
      </c>
      <c r="F283" s="7">
        <v>670</v>
      </c>
      <c r="G283" s="9">
        <v>38</v>
      </c>
      <c r="H283" s="7">
        <v>3.9</v>
      </c>
      <c r="I283" s="7">
        <v>523</v>
      </c>
      <c r="J283" s="7">
        <f xml:space="preserve"> Table14[[#This Row],[actual_price]] * Table14[[#This Row],[rating_count]]</f>
        <v>350410</v>
      </c>
      <c r="K283" s="8" t="str">
        <f>IF(Table14[[#This Row],[actual_price]]&lt;200,"&lt;₹200",IF(Table14[[#This Row],[actual_price]]&lt;=500,"₹200–₹500","&gt;₹500"))</f>
        <v>&gt;₹500</v>
      </c>
      <c r="L283" s="8">
        <f xml:space="preserve"> Table14[[#This Row],[rating]] + (Table14[[#This Row],[rating_count]] / 1000)</f>
        <v>4.423</v>
      </c>
      <c r="M283" s="7" t="str">
        <f>IF(Table14[[#This Row],[rating_count]]&lt;1000,"Yes","No")</f>
        <v>Yes</v>
      </c>
    </row>
    <row r="284" spans="1:13" x14ac:dyDescent="0.25">
      <c r="A284">
        <v>283</v>
      </c>
      <c r="B284" t="s">
        <v>590</v>
      </c>
      <c r="C284" t="s">
        <v>591</v>
      </c>
      <c r="D284" t="s">
        <v>10</v>
      </c>
      <c r="E284" s="7">
        <v>199</v>
      </c>
      <c r="F284" s="7">
        <v>999</v>
      </c>
      <c r="G284" s="9">
        <v>80</v>
      </c>
      <c r="H284" s="7">
        <v>3</v>
      </c>
      <c r="I284" s="7"/>
      <c r="J284" s="7">
        <f xml:space="preserve"> Table14[[#This Row],[actual_price]] * Table14[[#This Row],[rating_count]]</f>
        <v>0</v>
      </c>
      <c r="K284" s="8" t="str">
        <f>IF(Table14[[#This Row],[actual_price]]&lt;200,"&lt;₹200",IF(Table14[[#This Row],[actual_price]]&lt;=500,"₹200–₹500","&gt;₹500"))</f>
        <v>&gt;₹500</v>
      </c>
      <c r="L284" s="8">
        <f xml:space="preserve"> Table14[[#This Row],[rating]] + (Table14[[#This Row],[rating_count]] / 1000)</f>
        <v>3</v>
      </c>
      <c r="M284" s="7" t="str">
        <f>IF(Table14[[#This Row],[rating_count]]&lt;1000,"Yes","No")</f>
        <v>Yes</v>
      </c>
    </row>
    <row r="285" spans="1:13" hidden="1" x14ac:dyDescent="0.25">
      <c r="A285">
        <v>284</v>
      </c>
      <c r="B285" t="s">
        <v>592</v>
      </c>
      <c r="C285" t="s">
        <v>593</v>
      </c>
      <c r="D285" t="s">
        <v>45</v>
      </c>
      <c r="E285" s="7">
        <v>47990</v>
      </c>
      <c r="F285" s="7">
        <v>79990</v>
      </c>
      <c r="G285" s="9">
        <v>40</v>
      </c>
      <c r="H285" s="7">
        <v>4.3</v>
      </c>
      <c r="I285" s="7">
        <v>1376</v>
      </c>
      <c r="J285" s="7">
        <f xml:space="preserve"> Table14[[#This Row],[actual_price]] * Table14[[#This Row],[rating_count]]</f>
        <v>110066240</v>
      </c>
      <c r="K285" s="8" t="str">
        <f>IF(Table14[[#This Row],[actual_price]]&lt;200,"&lt;₹200",IF(Table14[[#This Row],[actual_price]]&lt;=500,"₹200–₹500","&gt;₹500"))</f>
        <v>&gt;₹500</v>
      </c>
      <c r="L285" s="8">
        <f xml:space="preserve"> Table14[[#This Row],[rating]] + (Table14[[#This Row],[rating_count]] / 1000)</f>
        <v>5.6760000000000002</v>
      </c>
      <c r="M285" s="7" t="str">
        <f>IF(Table14[[#This Row],[rating_count]]&lt;1000,"Yes","No")</f>
        <v>No</v>
      </c>
    </row>
    <row r="286" spans="1:13" x14ac:dyDescent="0.25">
      <c r="A286">
        <v>285</v>
      </c>
      <c r="B286" t="s">
        <v>594</v>
      </c>
      <c r="C286" t="s">
        <v>595</v>
      </c>
      <c r="D286" t="s">
        <v>110</v>
      </c>
      <c r="E286" s="7">
        <v>215</v>
      </c>
      <c r="F286" s="7">
        <v>499</v>
      </c>
      <c r="G286" s="9">
        <v>57</v>
      </c>
      <c r="H286" s="7">
        <v>3.5</v>
      </c>
      <c r="I286" s="7">
        <v>121</v>
      </c>
      <c r="J286" s="7">
        <f xml:space="preserve"> Table14[[#This Row],[actual_price]] * Table14[[#This Row],[rating_count]]</f>
        <v>60379</v>
      </c>
      <c r="K286" s="8" t="str">
        <f>IF(Table14[[#This Row],[actual_price]]&lt;200,"&lt;₹200",IF(Table14[[#This Row],[actual_price]]&lt;=500,"₹200–₹500","&gt;₹500"))</f>
        <v>₹200–₹500</v>
      </c>
      <c r="L286" s="8">
        <f xml:space="preserve"> Table14[[#This Row],[rating]] + (Table14[[#This Row],[rating_count]] / 1000)</f>
        <v>3.621</v>
      </c>
      <c r="M286" s="7" t="str">
        <f>IF(Table14[[#This Row],[rating_count]]&lt;1000,"Yes","No")</f>
        <v>Yes</v>
      </c>
    </row>
    <row r="287" spans="1:13" hidden="1" x14ac:dyDescent="0.25">
      <c r="A287">
        <v>286</v>
      </c>
      <c r="B287" t="s">
        <v>596</v>
      </c>
      <c r="C287" t="s">
        <v>597</v>
      </c>
      <c r="D287" t="s">
        <v>10</v>
      </c>
      <c r="E287" s="7">
        <v>99</v>
      </c>
      <c r="F287" s="7">
        <v>800</v>
      </c>
      <c r="G287" s="9">
        <v>88</v>
      </c>
      <c r="H287" s="7">
        <v>3.9</v>
      </c>
      <c r="I287" s="7">
        <v>1075</v>
      </c>
      <c r="J287" s="7">
        <f xml:space="preserve"> Table14[[#This Row],[actual_price]] * Table14[[#This Row],[rating_count]]</f>
        <v>860000</v>
      </c>
      <c r="K287" s="8" t="str">
        <f>IF(Table14[[#This Row],[actual_price]]&lt;200,"&lt;₹200",IF(Table14[[#This Row],[actual_price]]&lt;=500,"₹200–₹500","&gt;₹500"))</f>
        <v>&gt;₹500</v>
      </c>
      <c r="L287" s="8">
        <f xml:space="preserve"> Table14[[#This Row],[rating]] + (Table14[[#This Row],[rating_count]] / 1000)</f>
        <v>4.9749999999999996</v>
      </c>
      <c r="M287" s="7" t="str">
        <f>IF(Table14[[#This Row],[rating_count]]&lt;1000,"Yes","No")</f>
        <v>No</v>
      </c>
    </row>
    <row r="288" spans="1:13" hidden="1" x14ac:dyDescent="0.25">
      <c r="A288">
        <v>287</v>
      </c>
      <c r="B288" t="s">
        <v>598</v>
      </c>
      <c r="C288" t="s">
        <v>599</v>
      </c>
      <c r="D288" t="s">
        <v>45</v>
      </c>
      <c r="E288" s="7">
        <v>18999</v>
      </c>
      <c r="F288" s="7">
        <v>35000</v>
      </c>
      <c r="G288" s="9">
        <v>46</v>
      </c>
      <c r="H288" s="7">
        <v>4</v>
      </c>
      <c r="I288" s="7">
        <v>1001</v>
      </c>
      <c r="J288" s="7">
        <f xml:space="preserve"> Table14[[#This Row],[actual_price]] * Table14[[#This Row],[rating_count]]</f>
        <v>35035000</v>
      </c>
      <c r="K288" s="8" t="str">
        <f>IF(Table14[[#This Row],[actual_price]]&lt;200,"&lt;₹200",IF(Table14[[#This Row],[actual_price]]&lt;=500,"₹200–₹500","&gt;₹500"))</f>
        <v>&gt;₹500</v>
      </c>
      <c r="L288" s="8">
        <f xml:space="preserve"> Table14[[#This Row],[rating]] + (Table14[[#This Row],[rating_count]] / 1000)</f>
        <v>5.0009999999999994</v>
      </c>
      <c r="M288" s="7" t="str">
        <f>IF(Table14[[#This Row],[rating_count]]&lt;1000,"Yes","No")</f>
        <v>No</v>
      </c>
    </row>
    <row r="289" spans="1:13" x14ac:dyDescent="0.25">
      <c r="A289">
        <v>288</v>
      </c>
      <c r="B289" t="s">
        <v>600</v>
      </c>
      <c r="C289" t="s">
        <v>601</v>
      </c>
      <c r="D289" t="s">
        <v>10</v>
      </c>
      <c r="E289" s="7">
        <v>249</v>
      </c>
      <c r="F289" s="7">
        <v>999</v>
      </c>
      <c r="G289" s="9">
        <v>75</v>
      </c>
      <c r="H289" s="7">
        <v>4.3</v>
      </c>
      <c r="I289" s="7">
        <v>112</v>
      </c>
      <c r="J289" s="7">
        <f xml:space="preserve"> Table14[[#This Row],[actual_price]] * Table14[[#This Row],[rating_count]]</f>
        <v>111888</v>
      </c>
      <c r="K289" s="8" t="str">
        <f>IF(Table14[[#This Row],[actual_price]]&lt;200,"&lt;₹200",IF(Table14[[#This Row],[actual_price]]&lt;=500,"₹200–₹500","&gt;₹500"))</f>
        <v>&gt;₹500</v>
      </c>
      <c r="L289" s="8">
        <f xml:space="preserve"> Table14[[#This Row],[rating]] + (Table14[[#This Row],[rating_count]] / 1000)</f>
        <v>4.4119999999999999</v>
      </c>
      <c r="M289" s="7" t="str">
        <f>IF(Table14[[#This Row],[rating_count]]&lt;1000,"Yes","No")</f>
        <v>Yes</v>
      </c>
    </row>
    <row r="290" spans="1:13" hidden="1" x14ac:dyDescent="0.25">
      <c r="A290">
        <v>289</v>
      </c>
      <c r="B290" t="s">
        <v>602</v>
      </c>
      <c r="C290" t="s">
        <v>603</v>
      </c>
      <c r="D290" t="s">
        <v>121</v>
      </c>
      <c r="E290" s="7">
        <v>7999</v>
      </c>
      <c r="F290" s="7">
        <v>15999</v>
      </c>
      <c r="G290" s="9">
        <v>50</v>
      </c>
      <c r="H290" s="7">
        <v>3.8</v>
      </c>
      <c r="I290" s="7">
        <v>3022</v>
      </c>
      <c r="J290" s="7">
        <f xml:space="preserve"> Table14[[#This Row],[actual_price]] * Table14[[#This Row],[rating_count]]</f>
        <v>48348978</v>
      </c>
      <c r="K290" s="8" t="str">
        <f>IF(Table14[[#This Row],[actual_price]]&lt;200,"&lt;₹200",IF(Table14[[#This Row],[actual_price]]&lt;=500,"₹200–₹500","&gt;₹500"))</f>
        <v>&gt;₹500</v>
      </c>
      <c r="L290" s="8">
        <f xml:space="preserve"> Table14[[#This Row],[rating]] + (Table14[[#This Row],[rating_count]] / 1000)</f>
        <v>6.8219999999999992</v>
      </c>
      <c r="M290" s="7" t="str">
        <f>IF(Table14[[#This Row],[rating_count]]&lt;1000,"Yes","No")</f>
        <v>No</v>
      </c>
    </row>
    <row r="291" spans="1:13" hidden="1" x14ac:dyDescent="0.25">
      <c r="A291">
        <v>290</v>
      </c>
      <c r="B291" t="s">
        <v>604</v>
      </c>
      <c r="C291" t="s">
        <v>605</v>
      </c>
      <c r="D291" t="s">
        <v>10</v>
      </c>
      <c r="E291" s="7">
        <v>649</v>
      </c>
      <c r="F291" s="7">
        <v>1600</v>
      </c>
      <c r="G291" s="9">
        <v>59</v>
      </c>
      <c r="H291" s="7">
        <v>4.3</v>
      </c>
      <c r="I291" s="7">
        <v>5451</v>
      </c>
      <c r="J291" s="7">
        <f xml:space="preserve"> Table14[[#This Row],[actual_price]] * Table14[[#This Row],[rating_count]]</f>
        <v>8721600</v>
      </c>
      <c r="K291" s="8" t="str">
        <f>IF(Table14[[#This Row],[actual_price]]&lt;200,"&lt;₹200",IF(Table14[[#This Row],[actual_price]]&lt;=500,"₹200–₹500","&gt;₹500"))</f>
        <v>&gt;₹500</v>
      </c>
      <c r="L291" s="8">
        <f xml:space="preserve"> Table14[[#This Row],[rating]] + (Table14[[#This Row],[rating_count]] / 1000)</f>
        <v>9.7509999999999994</v>
      </c>
      <c r="M291" s="7" t="str">
        <f>IF(Table14[[#This Row],[rating_count]]&lt;1000,"Yes","No")</f>
        <v>No</v>
      </c>
    </row>
    <row r="292" spans="1:13" x14ac:dyDescent="0.25">
      <c r="A292">
        <v>291</v>
      </c>
      <c r="B292" t="s">
        <v>606</v>
      </c>
      <c r="C292" t="s">
        <v>174</v>
      </c>
      <c r="D292" t="s">
        <v>110</v>
      </c>
      <c r="E292" s="7">
        <v>1289</v>
      </c>
      <c r="F292" s="7">
        <v>2499</v>
      </c>
      <c r="G292" s="9">
        <v>48</v>
      </c>
      <c r="H292" s="7">
        <v>3.3</v>
      </c>
      <c r="I292" s="7">
        <v>73</v>
      </c>
      <c r="J292" s="7">
        <f xml:space="preserve"> Table14[[#This Row],[actual_price]] * Table14[[#This Row],[rating_count]]</f>
        <v>182427</v>
      </c>
      <c r="K292" s="8" t="str">
        <f>IF(Table14[[#This Row],[actual_price]]&lt;200,"&lt;₹200",IF(Table14[[#This Row],[actual_price]]&lt;=500,"₹200–₹500","&gt;₹500"))</f>
        <v>&gt;₹500</v>
      </c>
      <c r="L292" s="8">
        <f xml:space="preserve"> Table14[[#This Row],[rating]] + (Table14[[#This Row],[rating_count]] / 1000)</f>
        <v>3.3729999999999998</v>
      </c>
      <c r="M292" s="7" t="str">
        <f>IF(Table14[[#This Row],[rating_count]]&lt;1000,"Yes","No")</f>
        <v>Yes</v>
      </c>
    </row>
    <row r="293" spans="1:13" hidden="1" x14ac:dyDescent="0.25">
      <c r="A293">
        <v>292</v>
      </c>
      <c r="B293" t="s">
        <v>607</v>
      </c>
      <c r="C293" t="s">
        <v>608</v>
      </c>
      <c r="D293" t="s">
        <v>36</v>
      </c>
      <c r="E293" s="7">
        <v>609</v>
      </c>
      <c r="F293" s="7">
        <v>1500</v>
      </c>
      <c r="G293" s="9">
        <v>59</v>
      </c>
      <c r="H293" s="7">
        <v>4.5</v>
      </c>
      <c r="I293" s="7">
        <v>1029</v>
      </c>
      <c r="J293" s="7">
        <f xml:space="preserve"> Table14[[#This Row],[actual_price]] * Table14[[#This Row],[rating_count]]</f>
        <v>1543500</v>
      </c>
      <c r="K293" s="8" t="str">
        <f>IF(Table14[[#This Row],[actual_price]]&lt;200,"&lt;₹200",IF(Table14[[#This Row],[actual_price]]&lt;=500,"₹200–₹500","&gt;₹500"))</f>
        <v>&gt;₹500</v>
      </c>
      <c r="L293" s="8">
        <f xml:space="preserve"> Table14[[#This Row],[rating]] + (Table14[[#This Row],[rating_count]] / 1000)</f>
        <v>5.5289999999999999</v>
      </c>
      <c r="M293" s="7" t="str">
        <f>IF(Table14[[#This Row],[rating_count]]&lt;1000,"Yes","No")</f>
        <v>No</v>
      </c>
    </row>
    <row r="294" spans="1:13" hidden="1" x14ac:dyDescent="0.25">
      <c r="A294">
        <v>293</v>
      </c>
      <c r="B294" t="s">
        <v>609</v>
      </c>
      <c r="C294" t="s">
        <v>610</v>
      </c>
      <c r="D294" t="s">
        <v>45</v>
      </c>
      <c r="E294" s="7">
        <v>32990</v>
      </c>
      <c r="F294" s="7">
        <v>54990</v>
      </c>
      <c r="G294" s="9">
        <v>40</v>
      </c>
      <c r="H294" s="7">
        <v>4.0999999999999996</v>
      </c>
      <c r="I294" s="7">
        <v>1555</v>
      </c>
      <c r="J294" s="7">
        <f xml:space="preserve"> Table14[[#This Row],[actual_price]] * Table14[[#This Row],[rating_count]]</f>
        <v>85509450</v>
      </c>
      <c r="K294" s="8" t="str">
        <f>IF(Table14[[#This Row],[actual_price]]&lt;200,"&lt;₹200",IF(Table14[[#This Row],[actual_price]]&lt;=500,"₹200–₹500","&gt;₹500"))</f>
        <v>&gt;₹500</v>
      </c>
      <c r="L294" s="8">
        <f xml:space="preserve"> Table14[[#This Row],[rating]] + (Table14[[#This Row],[rating_count]] / 1000)</f>
        <v>5.6549999999999994</v>
      </c>
      <c r="M294" s="7" t="str">
        <f>IF(Table14[[#This Row],[rating_count]]&lt;1000,"Yes","No")</f>
        <v>No</v>
      </c>
    </row>
    <row r="295" spans="1:13" x14ac:dyDescent="0.25">
      <c r="A295">
        <v>294</v>
      </c>
      <c r="B295" t="s">
        <v>611</v>
      </c>
      <c r="C295" t="s">
        <v>612</v>
      </c>
      <c r="D295" t="s">
        <v>36</v>
      </c>
      <c r="E295" s="7">
        <v>599</v>
      </c>
      <c r="F295" s="7">
        <v>1999</v>
      </c>
      <c r="G295" s="9">
        <v>70</v>
      </c>
      <c r="H295" s="7">
        <v>4.2</v>
      </c>
      <c r="I295" s="7">
        <v>47</v>
      </c>
      <c r="J295" s="7">
        <f xml:space="preserve"> Table14[[#This Row],[actual_price]] * Table14[[#This Row],[rating_count]]</f>
        <v>93953</v>
      </c>
      <c r="K295" s="8" t="str">
        <f>IF(Table14[[#This Row],[actual_price]]&lt;200,"&lt;₹200",IF(Table14[[#This Row],[actual_price]]&lt;=500,"₹200–₹500","&gt;₹500"))</f>
        <v>&gt;₹500</v>
      </c>
      <c r="L295" s="8">
        <f xml:space="preserve"> Table14[[#This Row],[rating]] + (Table14[[#This Row],[rating_count]] / 1000)</f>
        <v>4.2469999999999999</v>
      </c>
      <c r="M295" s="7" t="str">
        <f>IF(Table14[[#This Row],[rating_count]]&lt;1000,"Yes","No")</f>
        <v>Yes</v>
      </c>
    </row>
    <row r="296" spans="1:13" hidden="1" x14ac:dyDescent="0.25">
      <c r="A296">
        <v>295</v>
      </c>
      <c r="B296" t="s">
        <v>613</v>
      </c>
      <c r="C296" t="s">
        <v>614</v>
      </c>
      <c r="D296" t="s">
        <v>10</v>
      </c>
      <c r="E296" s="7">
        <v>349</v>
      </c>
      <c r="F296" s="7">
        <v>899</v>
      </c>
      <c r="G296" s="9">
        <v>61</v>
      </c>
      <c r="H296" s="7">
        <v>4.0999999999999996</v>
      </c>
      <c r="I296" s="7">
        <v>14896</v>
      </c>
      <c r="J296" s="7">
        <f xml:space="preserve"> Table14[[#This Row],[actual_price]] * Table14[[#This Row],[rating_count]]</f>
        <v>13391504</v>
      </c>
      <c r="K296" s="8" t="str">
        <f>IF(Table14[[#This Row],[actual_price]]&lt;200,"&lt;₹200",IF(Table14[[#This Row],[actual_price]]&lt;=500,"₹200–₹500","&gt;₹500"))</f>
        <v>&gt;₹500</v>
      </c>
      <c r="L296" s="8">
        <f xml:space="preserve"> Table14[[#This Row],[rating]] + (Table14[[#This Row],[rating_count]] / 1000)</f>
        <v>18.996000000000002</v>
      </c>
      <c r="M296" s="7" t="str">
        <f>IF(Table14[[#This Row],[rating_count]]&lt;1000,"Yes","No")</f>
        <v>No</v>
      </c>
    </row>
    <row r="297" spans="1:13" hidden="1" x14ac:dyDescent="0.25">
      <c r="A297">
        <v>296</v>
      </c>
      <c r="B297" t="s">
        <v>615</v>
      </c>
      <c r="C297" t="s">
        <v>616</v>
      </c>
      <c r="D297" t="s">
        <v>45</v>
      </c>
      <c r="E297" s="7">
        <v>29999</v>
      </c>
      <c r="F297" s="7">
        <v>50999</v>
      </c>
      <c r="G297" s="9">
        <v>41</v>
      </c>
      <c r="H297" s="7">
        <v>4.4000000000000004</v>
      </c>
      <c r="I297" s="7">
        <v>1712</v>
      </c>
      <c r="J297" s="7">
        <f xml:space="preserve"> Table14[[#This Row],[actual_price]] * Table14[[#This Row],[rating_count]]</f>
        <v>87310288</v>
      </c>
      <c r="K297" s="8" t="str">
        <f>IF(Table14[[#This Row],[actual_price]]&lt;200,"&lt;₹200",IF(Table14[[#This Row],[actual_price]]&lt;=500,"₹200–₹500","&gt;₹500"))</f>
        <v>&gt;₹500</v>
      </c>
      <c r="L297" s="8">
        <f xml:space="preserve"> Table14[[#This Row],[rating]] + (Table14[[#This Row],[rating_count]] / 1000)</f>
        <v>6.1120000000000001</v>
      </c>
      <c r="M297" s="7" t="str">
        <f>IF(Table14[[#This Row],[rating_count]]&lt;1000,"Yes","No")</f>
        <v>No</v>
      </c>
    </row>
    <row r="298" spans="1:13" hidden="1" x14ac:dyDescent="0.25">
      <c r="A298">
        <v>297</v>
      </c>
      <c r="B298" t="s">
        <v>617</v>
      </c>
      <c r="C298" t="s">
        <v>510</v>
      </c>
      <c r="D298" t="s">
        <v>110</v>
      </c>
      <c r="E298" s="7">
        <v>199</v>
      </c>
      <c r="F298" s="7">
        <v>399</v>
      </c>
      <c r="G298" s="9">
        <v>50</v>
      </c>
      <c r="H298" s="7">
        <v>4.2</v>
      </c>
      <c r="I298" s="7">
        <v>1335</v>
      </c>
      <c r="J298" s="7">
        <f xml:space="preserve"> Table14[[#This Row],[actual_price]] * Table14[[#This Row],[rating_count]]</f>
        <v>532665</v>
      </c>
      <c r="K298" s="8" t="str">
        <f>IF(Table14[[#This Row],[actual_price]]&lt;200,"&lt;₹200",IF(Table14[[#This Row],[actual_price]]&lt;=500,"₹200–₹500","&gt;₹500"))</f>
        <v>₹200–₹500</v>
      </c>
      <c r="L298" s="8">
        <f xml:space="preserve"> Table14[[#This Row],[rating]] + (Table14[[#This Row],[rating_count]] / 1000)</f>
        <v>5.5350000000000001</v>
      </c>
      <c r="M298" s="7" t="str">
        <f>IF(Table14[[#This Row],[rating_count]]&lt;1000,"Yes","No")</f>
        <v>No</v>
      </c>
    </row>
    <row r="299" spans="1:13" x14ac:dyDescent="0.25">
      <c r="A299">
        <v>298</v>
      </c>
      <c r="B299" t="s">
        <v>618</v>
      </c>
      <c r="C299" t="s">
        <v>619</v>
      </c>
      <c r="D299" t="s">
        <v>110</v>
      </c>
      <c r="E299" s="7">
        <v>349</v>
      </c>
      <c r="F299" s="7">
        <v>699</v>
      </c>
      <c r="G299" s="9">
        <v>50</v>
      </c>
      <c r="H299" s="7">
        <v>3.9</v>
      </c>
      <c r="I299" s="7">
        <v>214</v>
      </c>
      <c r="J299" s="7">
        <f xml:space="preserve"> Table14[[#This Row],[actual_price]] * Table14[[#This Row],[rating_count]]</f>
        <v>149586</v>
      </c>
      <c r="K299" s="8" t="str">
        <f>IF(Table14[[#This Row],[actual_price]]&lt;200,"&lt;₹200",IF(Table14[[#This Row],[actual_price]]&lt;=500,"₹200–₹500","&gt;₹500"))</f>
        <v>&gt;₹500</v>
      </c>
      <c r="L299" s="8">
        <f xml:space="preserve"> Table14[[#This Row],[rating]] + (Table14[[#This Row],[rating_count]] / 1000)</f>
        <v>4.1139999999999999</v>
      </c>
      <c r="M299" s="7" t="str">
        <f>IF(Table14[[#This Row],[rating_count]]&lt;1000,"Yes","No")</f>
        <v>Yes</v>
      </c>
    </row>
    <row r="300" spans="1:13" x14ac:dyDescent="0.25">
      <c r="A300">
        <v>299</v>
      </c>
      <c r="B300" t="s">
        <v>620</v>
      </c>
      <c r="C300" t="s">
        <v>621</v>
      </c>
      <c r="D300" t="s">
        <v>152</v>
      </c>
      <c r="E300" s="7">
        <v>1850</v>
      </c>
      <c r="F300" s="7">
        <v>4500</v>
      </c>
      <c r="G300" s="9">
        <v>59</v>
      </c>
      <c r="H300" s="7">
        <v>4</v>
      </c>
      <c r="I300" s="7">
        <v>184</v>
      </c>
      <c r="J300" s="7">
        <f xml:space="preserve"> Table14[[#This Row],[actual_price]] * Table14[[#This Row],[rating_count]]</f>
        <v>828000</v>
      </c>
      <c r="K300" s="8" t="str">
        <f>IF(Table14[[#This Row],[actual_price]]&lt;200,"&lt;₹200",IF(Table14[[#This Row],[actual_price]]&lt;=500,"₹200–₹500","&gt;₹500"))</f>
        <v>&gt;₹500</v>
      </c>
      <c r="L300" s="8">
        <f xml:space="preserve"> Table14[[#This Row],[rating]] + (Table14[[#This Row],[rating_count]] / 1000)</f>
        <v>4.1840000000000002</v>
      </c>
      <c r="M300" s="7" t="str">
        <f>IF(Table14[[#This Row],[rating_count]]&lt;1000,"Yes","No")</f>
        <v>Yes</v>
      </c>
    </row>
    <row r="301" spans="1:13" x14ac:dyDescent="0.25">
      <c r="A301">
        <v>300</v>
      </c>
      <c r="B301" t="s">
        <v>622</v>
      </c>
      <c r="C301" t="s">
        <v>623</v>
      </c>
      <c r="D301" t="s">
        <v>334</v>
      </c>
      <c r="E301" s="7">
        <v>13990</v>
      </c>
      <c r="F301" s="7">
        <v>28900</v>
      </c>
      <c r="G301" s="9">
        <v>52</v>
      </c>
      <c r="H301" s="7">
        <v>4.5</v>
      </c>
      <c r="I301" s="7">
        <v>7</v>
      </c>
      <c r="J301" s="7">
        <f xml:space="preserve"> Table14[[#This Row],[actual_price]] * Table14[[#This Row],[rating_count]]</f>
        <v>202300</v>
      </c>
      <c r="K301" s="8" t="str">
        <f>IF(Table14[[#This Row],[actual_price]]&lt;200,"&lt;₹200",IF(Table14[[#This Row],[actual_price]]&lt;=500,"₹200–₹500","&gt;₹500"))</f>
        <v>&gt;₹500</v>
      </c>
      <c r="L301" s="8">
        <f xml:space="preserve"> Table14[[#This Row],[rating]] + (Table14[[#This Row],[rating_count]] / 1000)</f>
        <v>4.5069999999999997</v>
      </c>
      <c r="M301" s="7" t="str">
        <f>IF(Table14[[#This Row],[rating_count]]&lt;1000,"Yes","No")</f>
        <v>Yes</v>
      </c>
    </row>
    <row r="302" spans="1:13" x14ac:dyDescent="0.25">
      <c r="A302">
        <v>301</v>
      </c>
      <c r="B302" t="s">
        <v>624</v>
      </c>
      <c r="C302" t="s">
        <v>625</v>
      </c>
      <c r="D302" t="s">
        <v>10</v>
      </c>
      <c r="E302" s="7">
        <v>129</v>
      </c>
      <c r="F302" s="7">
        <v>449</v>
      </c>
      <c r="G302" s="9">
        <v>71</v>
      </c>
      <c r="H302" s="7">
        <v>3.7</v>
      </c>
      <c r="I302" s="7">
        <v>41</v>
      </c>
      <c r="J302" s="7">
        <f xml:space="preserve"> Table14[[#This Row],[actual_price]] * Table14[[#This Row],[rating_count]]</f>
        <v>18409</v>
      </c>
      <c r="K302" s="8" t="str">
        <f>IF(Table14[[#This Row],[actual_price]]&lt;200,"&lt;₹200",IF(Table14[[#This Row],[actual_price]]&lt;=500,"₹200–₹500","&gt;₹500"))</f>
        <v>₹200–₹500</v>
      </c>
      <c r="L302" s="8">
        <f xml:space="preserve"> Table14[[#This Row],[rating]] + (Table14[[#This Row],[rating_count]] / 1000)</f>
        <v>3.7410000000000001</v>
      </c>
      <c r="M302" s="7" t="str">
        <f>IF(Table14[[#This Row],[rating_count]]&lt;1000,"Yes","No")</f>
        <v>Yes</v>
      </c>
    </row>
    <row r="303" spans="1:13" hidden="1" x14ac:dyDescent="0.25">
      <c r="A303">
        <v>302</v>
      </c>
      <c r="B303" t="s">
        <v>626</v>
      </c>
      <c r="C303" t="s">
        <v>627</v>
      </c>
      <c r="D303" t="s">
        <v>36</v>
      </c>
      <c r="E303" s="7">
        <v>379</v>
      </c>
      <c r="F303" s="7">
        <v>999</v>
      </c>
      <c r="G303" s="9">
        <v>62</v>
      </c>
      <c r="H303" s="7">
        <v>4.2</v>
      </c>
      <c r="I303" s="7">
        <v>12153</v>
      </c>
      <c r="J303" s="7">
        <f xml:space="preserve"> Table14[[#This Row],[actual_price]] * Table14[[#This Row],[rating_count]]</f>
        <v>12140847</v>
      </c>
      <c r="K303" s="8" t="str">
        <f>IF(Table14[[#This Row],[actual_price]]&lt;200,"&lt;₹200",IF(Table14[[#This Row],[actual_price]]&lt;=500,"₹200–₹500","&gt;₹500"))</f>
        <v>&gt;₹500</v>
      </c>
      <c r="L303" s="8">
        <f xml:space="preserve"> Table14[[#This Row],[rating]] + (Table14[[#This Row],[rating_count]] / 1000)</f>
        <v>16.353000000000002</v>
      </c>
      <c r="M303" s="7" t="str">
        <f>IF(Table14[[#This Row],[rating_count]]&lt;1000,"Yes","No")</f>
        <v>No</v>
      </c>
    </row>
    <row r="304" spans="1:13" x14ac:dyDescent="0.25">
      <c r="A304">
        <v>303</v>
      </c>
      <c r="B304" t="s">
        <v>628</v>
      </c>
      <c r="C304" t="s">
        <v>629</v>
      </c>
      <c r="D304" t="s">
        <v>36</v>
      </c>
      <c r="E304" s="7">
        <v>185</v>
      </c>
      <c r="F304" s="7">
        <v>499</v>
      </c>
      <c r="G304" s="9">
        <v>63</v>
      </c>
      <c r="H304" s="7">
        <v>4.2</v>
      </c>
      <c r="I304" s="7">
        <v>25</v>
      </c>
      <c r="J304" s="7">
        <f xml:space="preserve"> Table14[[#This Row],[actual_price]] * Table14[[#This Row],[rating_count]]</f>
        <v>12475</v>
      </c>
      <c r="K304" s="8" t="str">
        <f>IF(Table14[[#This Row],[actual_price]]&lt;200,"&lt;₹200",IF(Table14[[#This Row],[actual_price]]&lt;=500,"₹200–₹500","&gt;₹500"))</f>
        <v>₹200–₹500</v>
      </c>
      <c r="L304" s="8">
        <f xml:space="preserve"> Table14[[#This Row],[rating]] + (Table14[[#This Row],[rating_count]] / 1000)</f>
        <v>4.2250000000000005</v>
      </c>
      <c r="M304" s="7" t="str">
        <f>IF(Table14[[#This Row],[rating_count]]&lt;1000,"Yes","No")</f>
        <v>Yes</v>
      </c>
    </row>
    <row r="305" spans="1:13" x14ac:dyDescent="0.25">
      <c r="A305">
        <v>304</v>
      </c>
      <c r="B305" t="s">
        <v>630</v>
      </c>
      <c r="C305" t="s">
        <v>631</v>
      </c>
      <c r="D305" t="s">
        <v>27</v>
      </c>
      <c r="E305" s="7">
        <v>218</v>
      </c>
      <c r="F305" s="7">
        <v>999</v>
      </c>
      <c r="G305" s="9">
        <v>78</v>
      </c>
      <c r="H305" s="7">
        <v>4.2</v>
      </c>
      <c r="I305" s="7">
        <v>163</v>
      </c>
      <c r="J305" s="7">
        <f xml:space="preserve"> Table14[[#This Row],[actual_price]] * Table14[[#This Row],[rating_count]]</f>
        <v>162837</v>
      </c>
      <c r="K305" s="8" t="str">
        <f>IF(Table14[[#This Row],[actual_price]]&lt;200,"&lt;₹200",IF(Table14[[#This Row],[actual_price]]&lt;=500,"₹200–₹500","&gt;₹500"))</f>
        <v>&gt;₹500</v>
      </c>
      <c r="L305" s="8">
        <f xml:space="preserve"> Table14[[#This Row],[rating]] + (Table14[[#This Row],[rating_count]] / 1000)</f>
        <v>4.3630000000000004</v>
      </c>
      <c r="M305" s="7" t="str">
        <f>IF(Table14[[#This Row],[rating_count]]&lt;1000,"Yes","No")</f>
        <v>Yes</v>
      </c>
    </row>
    <row r="306" spans="1:13" x14ac:dyDescent="0.25">
      <c r="A306">
        <v>305</v>
      </c>
      <c r="B306" t="s">
        <v>632</v>
      </c>
      <c r="C306" t="s">
        <v>633</v>
      </c>
      <c r="D306" t="s">
        <v>10</v>
      </c>
      <c r="E306" s="7">
        <v>199</v>
      </c>
      <c r="F306" s="7">
        <v>999</v>
      </c>
      <c r="G306" s="9">
        <v>80</v>
      </c>
      <c r="H306" s="7">
        <v>4.3</v>
      </c>
      <c r="I306" s="7">
        <v>87</v>
      </c>
      <c r="J306" s="7">
        <f xml:space="preserve"> Table14[[#This Row],[actual_price]] * Table14[[#This Row],[rating_count]]</f>
        <v>86913</v>
      </c>
      <c r="K306" s="8" t="str">
        <f>IF(Table14[[#This Row],[actual_price]]&lt;200,"&lt;₹200",IF(Table14[[#This Row],[actual_price]]&lt;=500,"₹200–₹500","&gt;₹500"))</f>
        <v>&gt;₹500</v>
      </c>
      <c r="L306" s="8">
        <f xml:space="preserve"> Table14[[#This Row],[rating]] + (Table14[[#This Row],[rating_count]] / 1000)</f>
        <v>4.3869999999999996</v>
      </c>
      <c r="M306" s="7" t="str">
        <f>IF(Table14[[#This Row],[rating_count]]&lt;1000,"Yes","No")</f>
        <v>Yes</v>
      </c>
    </row>
    <row r="307" spans="1:13" hidden="1" x14ac:dyDescent="0.25">
      <c r="A307">
        <v>306</v>
      </c>
      <c r="B307" t="s">
        <v>634</v>
      </c>
      <c r="C307" t="s">
        <v>635</v>
      </c>
      <c r="D307" t="s">
        <v>36</v>
      </c>
      <c r="E307" s="7">
        <v>499</v>
      </c>
      <c r="F307" s="7">
        <v>900</v>
      </c>
      <c r="G307" s="9">
        <v>45</v>
      </c>
      <c r="H307" s="7">
        <v>4.4000000000000004</v>
      </c>
      <c r="I307" s="7">
        <v>2165</v>
      </c>
      <c r="J307" s="7">
        <f xml:space="preserve"> Table14[[#This Row],[actual_price]] * Table14[[#This Row],[rating_count]]</f>
        <v>1948500</v>
      </c>
      <c r="K307" s="8" t="str">
        <f>IF(Table14[[#This Row],[actual_price]]&lt;200,"&lt;₹200",IF(Table14[[#This Row],[actual_price]]&lt;=500,"₹200–₹500","&gt;₹500"))</f>
        <v>&gt;₹500</v>
      </c>
      <c r="L307" s="8">
        <f xml:space="preserve"> Table14[[#This Row],[rating]] + (Table14[[#This Row],[rating_count]] / 1000)</f>
        <v>6.5650000000000004</v>
      </c>
      <c r="M307" s="7" t="str">
        <f>IF(Table14[[#This Row],[rating_count]]&lt;1000,"Yes","No")</f>
        <v>No</v>
      </c>
    </row>
    <row r="308" spans="1:13" hidden="1" x14ac:dyDescent="0.25">
      <c r="A308">
        <v>307</v>
      </c>
      <c r="B308" t="s">
        <v>636</v>
      </c>
      <c r="C308" t="s">
        <v>637</v>
      </c>
      <c r="D308" t="s">
        <v>45</v>
      </c>
      <c r="E308" s="7">
        <v>26999</v>
      </c>
      <c r="F308" s="7">
        <v>42999</v>
      </c>
      <c r="G308" s="9">
        <v>37</v>
      </c>
      <c r="H308" s="7">
        <v>4.2</v>
      </c>
      <c r="I308" s="7">
        <v>1510</v>
      </c>
      <c r="J308" s="7">
        <f xml:space="preserve"> Table14[[#This Row],[actual_price]] * Table14[[#This Row],[rating_count]]</f>
        <v>64928490</v>
      </c>
      <c r="K308" s="8" t="str">
        <f>IF(Table14[[#This Row],[actual_price]]&lt;200,"&lt;₹200",IF(Table14[[#This Row],[actual_price]]&lt;=500,"₹200–₹500","&gt;₹500"))</f>
        <v>&gt;₹500</v>
      </c>
      <c r="L308" s="8">
        <f xml:space="preserve"> Table14[[#This Row],[rating]] + (Table14[[#This Row],[rating_count]] / 1000)</f>
        <v>5.71</v>
      </c>
      <c r="M308" s="7" t="str">
        <f>IF(Table14[[#This Row],[rating_count]]&lt;1000,"Yes","No")</f>
        <v>No</v>
      </c>
    </row>
    <row r="309" spans="1:13" x14ac:dyDescent="0.25">
      <c r="A309">
        <v>308</v>
      </c>
      <c r="B309" t="s">
        <v>638</v>
      </c>
      <c r="C309" t="s">
        <v>639</v>
      </c>
      <c r="D309" t="s">
        <v>152</v>
      </c>
      <c r="E309" s="7">
        <v>893</v>
      </c>
      <c r="F309" s="7">
        <v>1052</v>
      </c>
      <c r="G309" s="9">
        <v>15</v>
      </c>
      <c r="H309" s="7">
        <v>4.3</v>
      </c>
      <c r="I309" s="7">
        <v>106</v>
      </c>
      <c r="J309" s="7">
        <f xml:space="preserve"> Table14[[#This Row],[actual_price]] * Table14[[#This Row],[rating_count]]</f>
        <v>111512</v>
      </c>
      <c r="K309" s="8" t="str">
        <f>IF(Table14[[#This Row],[actual_price]]&lt;200,"&lt;₹200",IF(Table14[[#This Row],[actual_price]]&lt;=500,"₹200–₹500","&gt;₹500"))</f>
        <v>&gt;₹500</v>
      </c>
      <c r="L309" s="8">
        <f xml:space="preserve"> Table14[[#This Row],[rating]] + (Table14[[#This Row],[rating_count]] / 1000)</f>
        <v>4.4059999999999997</v>
      </c>
      <c r="M309" s="7" t="str">
        <f>IF(Table14[[#This Row],[rating_count]]&lt;1000,"Yes","No")</f>
        <v>Yes</v>
      </c>
    </row>
    <row r="310" spans="1:13" x14ac:dyDescent="0.25">
      <c r="A310">
        <v>309</v>
      </c>
      <c r="B310" t="s">
        <v>640</v>
      </c>
      <c r="C310" t="s">
        <v>641</v>
      </c>
      <c r="D310" t="s">
        <v>45</v>
      </c>
      <c r="E310" s="7">
        <v>10990</v>
      </c>
      <c r="F310" s="7">
        <v>19990</v>
      </c>
      <c r="G310" s="9">
        <v>45</v>
      </c>
      <c r="H310" s="7">
        <v>3.7</v>
      </c>
      <c r="I310" s="7">
        <v>129</v>
      </c>
      <c r="J310" s="7">
        <f xml:space="preserve"> Table14[[#This Row],[actual_price]] * Table14[[#This Row],[rating_count]]</f>
        <v>2578710</v>
      </c>
      <c r="K310" s="8" t="str">
        <f>IF(Table14[[#This Row],[actual_price]]&lt;200,"&lt;₹200",IF(Table14[[#This Row],[actual_price]]&lt;=500,"₹200–₹500","&gt;₹500"))</f>
        <v>&gt;₹500</v>
      </c>
      <c r="L310" s="8">
        <f xml:space="preserve"> Table14[[#This Row],[rating]] + (Table14[[#This Row],[rating_count]] / 1000)</f>
        <v>3.8290000000000002</v>
      </c>
      <c r="M310" s="7" t="str">
        <f>IF(Table14[[#This Row],[rating_count]]&lt;1000,"Yes","No")</f>
        <v>Yes</v>
      </c>
    </row>
    <row r="311" spans="1:13" hidden="1" x14ac:dyDescent="0.25">
      <c r="A311">
        <v>310</v>
      </c>
      <c r="B311" t="s">
        <v>642</v>
      </c>
      <c r="C311" t="s">
        <v>643</v>
      </c>
      <c r="D311" t="s">
        <v>10</v>
      </c>
      <c r="E311" s="7">
        <v>379</v>
      </c>
      <c r="F311" s="7">
        <v>1099</v>
      </c>
      <c r="G311" s="9">
        <v>66</v>
      </c>
      <c r="H311" s="7">
        <v>4.3</v>
      </c>
      <c r="I311" s="7">
        <v>3049</v>
      </c>
      <c r="J311" s="7">
        <f xml:space="preserve"> Table14[[#This Row],[actual_price]] * Table14[[#This Row],[rating_count]]</f>
        <v>3350851</v>
      </c>
      <c r="K311" s="8" t="str">
        <f>IF(Table14[[#This Row],[actual_price]]&lt;200,"&lt;₹200",IF(Table14[[#This Row],[actual_price]]&lt;=500,"₹200–₹500","&gt;₹500"))</f>
        <v>&gt;₹500</v>
      </c>
      <c r="L311" s="8">
        <f xml:space="preserve"> Table14[[#This Row],[rating]] + (Table14[[#This Row],[rating_count]] / 1000)</f>
        <v>7.3490000000000002</v>
      </c>
      <c r="M311" s="7" t="str">
        <f>IF(Table14[[#This Row],[rating_count]]&lt;1000,"Yes","No")</f>
        <v>No</v>
      </c>
    </row>
    <row r="312" spans="1:13" hidden="1" x14ac:dyDescent="0.25">
      <c r="A312">
        <v>311</v>
      </c>
      <c r="B312" t="s">
        <v>644</v>
      </c>
      <c r="C312" t="s">
        <v>645</v>
      </c>
      <c r="D312" t="s">
        <v>45</v>
      </c>
      <c r="E312" s="7">
        <v>16999</v>
      </c>
      <c r="F312" s="7">
        <v>25999</v>
      </c>
      <c r="G312" s="9">
        <v>35</v>
      </c>
      <c r="H312" s="7">
        <v>4.2</v>
      </c>
      <c r="I312" s="7">
        <v>32840</v>
      </c>
      <c r="J312" s="7">
        <f xml:space="preserve"> Table14[[#This Row],[actual_price]] * Table14[[#This Row],[rating_count]]</f>
        <v>853807160</v>
      </c>
      <c r="K312" s="8" t="str">
        <f>IF(Table14[[#This Row],[actual_price]]&lt;200,"&lt;₹200",IF(Table14[[#This Row],[actual_price]]&lt;=500,"₹200–₹500","&gt;₹500"))</f>
        <v>&gt;₹500</v>
      </c>
      <c r="L312" s="8">
        <f xml:space="preserve"> Table14[[#This Row],[rating]] + (Table14[[#This Row],[rating_count]] / 1000)</f>
        <v>37.040000000000006</v>
      </c>
      <c r="M312" s="7" t="str">
        <f>IF(Table14[[#This Row],[rating_count]]&lt;1000,"Yes","No")</f>
        <v>No</v>
      </c>
    </row>
    <row r="313" spans="1:13" x14ac:dyDescent="0.25">
      <c r="A313">
        <v>312</v>
      </c>
      <c r="B313" t="s">
        <v>646</v>
      </c>
      <c r="C313" t="s">
        <v>647</v>
      </c>
      <c r="D313" t="s">
        <v>36</v>
      </c>
      <c r="E313" s="7">
        <v>699</v>
      </c>
      <c r="F313" s="7">
        <v>1899</v>
      </c>
      <c r="G313" s="9">
        <v>63</v>
      </c>
      <c r="H313" s="7">
        <v>4.4000000000000004</v>
      </c>
      <c r="I313" s="7">
        <v>390</v>
      </c>
      <c r="J313" s="7">
        <f xml:space="preserve"> Table14[[#This Row],[actual_price]] * Table14[[#This Row],[rating_count]]</f>
        <v>740610</v>
      </c>
      <c r="K313" s="8" t="str">
        <f>IF(Table14[[#This Row],[actual_price]]&lt;200,"&lt;₹200",IF(Table14[[#This Row],[actual_price]]&lt;=500,"₹200–₹500","&gt;₹500"))</f>
        <v>&gt;₹500</v>
      </c>
      <c r="L313" s="8">
        <f xml:space="preserve"> Table14[[#This Row],[rating]] + (Table14[[#This Row],[rating_count]] / 1000)</f>
        <v>4.79</v>
      </c>
      <c r="M313" s="7" t="str">
        <f>IF(Table14[[#This Row],[rating_count]]&lt;1000,"Yes","No")</f>
        <v>Yes</v>
      </c>
    </row>
    <row r="314" spans="1:13" x14ac:dyDescent="0.25">
      <c r="A314">
        <v>313</v>
      </c>
      <c r="B314" t="s">
        <v>648</v>
      </c>
      <c r="C314" t="s">
        <v>649</v>
      </c>
      <c r="D314" t="s">
        <v>650</v>
      </c>
      <c r="E314" s="7">
        <v>2699</v>
      </c>
      <c r="F314" s="7">
        <v>3500</v>
      </c>
      <c r="G314" s="9">
        <v>23</v>
      </c>
      <c r="H314" s="7">
        <v>3.5</v>
      </c>
      <c r="I314" s="7">
        <v>621</v>
      </c>
      <c r="J314" s="7">
        <f xml:space="preserve"> Table14[[#This Row],[actual_price]] * Table14[[#This Row],[rating_count]]</f>
        <v>2173500</v>
      </c>
      <c r="K314" s="8" t="str">
        <f>IF(Table14[[#This Row],[actual_price]]&lt;200,"&lt;₹200",IF(Table14[[#This Row],[actual_price]]&lt;=500,"₹200–₹500","&gt;₹500"))</f>
        <v>&gt;₹500</v>
      </c>
      <c r="L314" s="8">
        <f xml:space="preserve"> Table14[[#This Row],[rating]] + (Table14[[#This Row],[rating_count]] / 1000)</f>
        <v>4.1210000000000004</v>
      </c>
      <c r="M314" s="7" t="str">
        <f>IF(Table14[[#This Row],[rating_count]]&lt;1000,"Yes","No")</f>
        <v>Yes</v>
      </c>
    </row>
    <row r="315" spans="1:13" x14ac:dyDescent="0.25">
      <c r="A315">
        <v>314</v>
      </c>
      <c r="B315" t="s">
        <v>651</v>
      </c>
      <c r="C315" t="s">
        <v>652</v>
      </c>
      <c r="D315" t="s">
        <v>10</v>
      </c>
      <c r="E315" s="7">
        <v>129</v>
      </c>
      <c r="F315" s="7">
        <v>599</v>
      </c>
      <c r="G315" s="9">
        <v>78</v>
      </c>
      <c r="H315" s="7">
        <v>4.0999999999999996</v>
      </c>
      <c r="I315" s="7">
        <v>265</v>
      </c>
      <c r="J315" s="7">
        <f xml:space="preserve"> Table14[[#This Row],[actual_price]] * Table14[[#This Row],[rating_count]]</f>
        <v>158735</v>
      </c>
      <c r="K315" s="8" t="str">
        <f>IF(Table14[[#This Row],[actual_price]]&lt;200,"&lt;₹200",IF(Table14[[#This Row],[actual_price]]&lt;=500,"₹200–₹500","&gt;₹500"))</f>
        <v>&gt;₹500</v>
      </c>
      <c r="L315" s="8">
        <f xml:space="preserve"> Table14[[#This Row],[rating]] + (Table14[[#This Row],[rating_count]] / 1000)</f>
        <v>4.3649999999999993</v>
      </c>
      <c r="M315" s="7" t="str">
        <f>IF(Table14[[#This Row],[rating_count]]&lt;1000,"Yes","No")</f>
        <v>Yes</v>
      </c>
    </row>
    <row r="316" spans="1:13" x14ac:dyDescent="0.25">
      <c r="A316">
        <v>315</v>
      </c>
      <c r="B316" t="s">
        <v>653</v>
      </c>
      <c r="C316" t="s">
        <v>654</v>
      </c>
      <c r="D316" t="s">
        <v>10</v>
      </c>
      <c r="E316" s="7">
        <v>389</v>
      </c>
      <c r="F316" s="7">
        <v>999</v>
      </c>
      <c r="G316" s="9">
        <v>61</v>
      </c>
      <c r="H316" s="7">
        <v>4.3</v>
      </c>
      <c r="I316" s="7">
        <v>838</v>
      </c>
      <c r="J316" s="7">
        <f xml:space="preserve"> Table14[[#This Row],[actual_price]] * Table14[[#This Row],[rating_count]]</f>
        <v>837162</v>
      </c>
      <c r="K316" s="8" t="str">
        <f>IF(Table14[[#This Row],[actual_price]]&lt;200,"&lt;₹200",IF(Table14[[#This Row],[actual_price]]&lt;=500,"₹200–₹500","&gt;₹500"))</f>
        <v>&gt;₹500</v>
      </c>
      <c r="L316" s="8">
        <f xml:space="preserve"> Table14[[#This Row],[rating]] + (Table14[[#This Row],[rating_count]] / 1000)</f>
        <v>5.1379999999999999</v>
      </c>
      <c r="M316" s="7" t="str">
        <f>IF(Table14[[#This Row],[rating_count]]&lt;1000,"Yes","No")</f>
        <v>Yes</v>
      </c>
    </row>
    <row r="317" spans="1:13" x14ac:dyDescent="0.25">
      <c r="A317">
        <v>316</v>
      </c>
      <c r="B317" t="s">
        <v>655</v>
      </c>
      <c r="C317" t="s">
        <v>656</v>
      </c>
      <c r="D317" t="s">
        <v>110</v>
      </c>
      <c r="E317" s="7">
        <v>246</v>
      </c>
      <c r="F317" s="7">
        <v>600</v>
      </c>
      <c r="G317" s="9">
        <v>59</v>
      </c>
      <c r="H317" s="7">
        <v>4.2</v>
      </c>
      <c r="I317" s="7">
        <v>143</v>
      </c>
      <c r="J317" s="7">
        <f xml:space="preserve"> Table14[[#This Row],[actual_price]] * Table14[[#This Row],[rating_count]]</f>
        <v>85800</v>
      </c>
      <c r="K317" s="8" t="str">
        <f>IF(Table14[[#This Row],[actual_price]]&lt;200,"&lt;₹200",IF(Table14[[#This Row],[actual_price]]&lt;=500,"₹200–₹500","&gt;₹500"))</f>
        <v>&gt;₹500</v>
      </c>
      <c r="L317" s="8">
        <f xml:space="preserve"> Table14[[#This Row],[rating]] + (Table14[[#This Row],[rating_count]] / 1000)</f>
        <v>4.343</v>
      </c>
      <c r="M317" s="7" t="str">
        <f>IF(Table14[[#This Row],[rating_count]]&lt;1000,"Yes","No")</f>
        <v>Yes</v>
      </c>
    </row>
    <row r="318" spans="1:13" x14ac:dyDescent="0.25">
      <c r="A318">
        <v>317</v>
      </c>
      <c r="B318" t="s">
        <v>657</v>
      </c>
      <c r="C318" t="s">
        <v>658</v>
      </c>
      <c r="D318" t="s">
        <v>10</v>
      </c>
      <c r="E318" s="7">
        <v>299</v>
      </c>
      <c r="F318" s="7">
        <v>799</v>
      </c>
      <c r="G318" s="9">
        <v>63</v>
      </c>
      <c r="H318" s="7">
        <v>4</v>
      </c>
      <c r="I318" s="7">
        <v>151</v>
      </c>
      <c r="J318" s="7">
        <f xml:space="preserve"> Table14[[#This Row],[actual_price]] * Table14[[#This Row],[rating_count]]</f>
        <v>120649</v>
      </c>
      <c r="K318" s="8" t="str">
        <f>IF(Table14[[#This Row],[actual_price]]&lt;200,"&lt;₹200",IF(Table14[[#This Row],[actual_price]]&lt;=500,"₹200–₹500","&gt;₹500"))</f>
        <v>&gt;₹500</v>
      </c>
      <c r="L318" s="8">
        <f xml:space="preserve"> Table14[[#This Row],[rating]] + (Table14[[#This Row],[rating_count]] / 1000)</f>
        <v>4.1509999999999998</v>
      </c>
      <c r="M318" s="7" t="str">
        <f>IF(Table14[[#This Row],[rating_count]]&lt;1000,"Yes","No")</f>
        <v>Yes</v>
      </c>
    </row>
    <row r="319" spans="1:13" x14ac:dyDescent="0.25">
      <c r="A319">
        <v>318</v>
      </c>
      <c r="B319" t="s">
        <v>659</v>
      </c>
      <c r="C319" t="s">
        <v>660</v>
      </c>
      <c r="D319" t="s">
        <v>110</v>
      </c>
      <c r="E319" s="7">
        <v>247</v>
      </c>
      <c r="F319" s="7">
        <v>399</v>
      </c>
      <c r="G319" s="9">
        <v>38</v>
      </c>
      <c r="H319" s="7">
        <v>3.9</v>
      </c>
      <c r="I319" s="7">
        <v>200</v>
      </c>
      <c r="J319" s="7">
        <f xml:space="preserve"> Table14[[#This Row],[actual_price]] * Table14[[#This Row],[rating_count]]</f>
        <v>79800</v>
      </c>
      <c r="K319" s="8" t="str">
        <f>IF(Table14[[#This Row],[actual_price]]&lt;200,"&lt;₹200",IF(Table14[[#This Row],[actual_price]]&lt;=500,"₹200–₹500","&gt;₹500"))</f>
        <v>₹200–₹500</v>
      </c>
      <c r="L319" s="8">
        <f xml:space="preserve"> Table14[[#This Row],[rating]] + (Table14[[#This Row],[rating_count]] / 1000)</f>
        <v>4.0999999999999996</v>
      </c>
      <c r="M319" s="7" t="str">
        <f>IF(Table14[[#This Row],[rating_count]]&lt;1000,"Yes","No")</f>
        <v>Yes</v>
      </c>
    </row>
    <row r="320" spans="1:13" x14ac:dyDescent="0.25">
      <c r="A320">
        <v>319</v>
      </c>
      <c r="B320" t="s">
        <v>661</v>
      </c>
      <c r="C320" t="s">
        <v>662</v>
      </c>
      <c r="D320" t="s">
        <v>110</v>
      </c>
      <c r="E320" s="7">
        <v>1369</v>
      </c>
      <c r="F320" s="7">
        <v>2999</v>
      </c>
      <c r="G320" s="9">
        <v>54</v>
      </c>
      <c r="H320" s="7">
        <v>3.3</v>
      </c>
      <c r="I320" s="7">
        <v>227</v>
      </c>
      <c r="J320" s="7">
        <f xml:space="preserve"> Table14[[#This Row],[actual_price]] * Table14[[#This Row],[rating_count]]</f>
        <v>680773</v>
      </c>
      <c r="K320" s="8" t="str">
        <f>IF(Table14[[#This Row],[actual_price]]&lt;200,"&lt;₹200",IF(Table14[[#This Row],[actual_price]]&lt;=500,"₹200–₹500","&gt;₹500"))</f>
        <v>&gt;₹500</v>
      </c>
      <c r="L320" s="8">
        <f xml:space="preserve"> Table14[[#This Row],[rating]] + (Table14[[#This Row],[rating_count]] / 1000)</f>
        <v>3.5269999999999997</v>
      </c>
      <c r="M320" s="7" t="str">
        <f>IF(Table14[[#This Row],[rating_count]]&lt;1000,"Yes","No")</f>
        <v>Yes</v>
      </c>
    </row>
    <row r="321" spans="1:13" x14ac:dyDescent="0.25">
      <c r="A321">
        <v>320</v>
      </c>
      <c r="B321" t="s">
        <v>663</v>
      </c>
      <c r="C321" t="s">
        <v>664</v>
      </c>
      <c r="D321" t="s">
        <v>110</v>
      </c>
      <c r="E321" s="7">
        <v>199</v>
      </c>
      <c r="F321" s="7">
        <v>499</v>
      </c>
      <c r="G321" s="9">
        <v>60</v>
      </c>
      <c r="H321" s="7">
        <v>3.8</v>
      </c>
      <c r="I321" s="7">
        <v>538</v>
      </c>
      <c r="J321" s="7">
        <f xml:space="preserve"> Table14[[#This Row],[actual_price]] * Table14[[#This Row],[rating_count]]</f>
        <v>268462</v>
      </c>
      <c r="K321" s="8" t="str">
        <f>IF(Table14[[#This Row],[actual_price]]&lt;200,"&lt;₹200",IF(Table14[[#This Row],[actual_price]]&lt;=500,"₹200–₹500","&gt;₹500"))</f>
        <v>₹200–₹500</v>
      </c>
      <c r="L321" s="8">
        <f xml:space="preserve"> Table14[[#This Row],[rating]] + (Table14[[#This Row],[rating_count]] / 1000)</f>
        <v>4.3380000000000001</v>
      </c>
      <c r="M321" s="7" t="str">
        <f>IF(Table14[[#This Row],[rating_count]]&lt;1000,"Yes","No")</f>
        <v>Yes</v>
      </c>
    </row>
    <row r="322" spans="1:13" x14ac:dyDescent="0.25">
      <c r="A322">
        <v>321</v>
      </c>
      <c r="B322" t="s">
        <v>665</v>
      </c>
      <c r="C322" t="s">
        <v>666</v>
      </c>
      <c r="D322" t="s">
        <v>36</v>
      </c>
      <c r="E322" s="7">
        <v>299</v>
      </c>
      <c r="F322" s="7">
        <v>599</v>
      </c>
      <c r="G322" s="9">
        <v>50</v>
      </c>
      <c r="H322" s="7">
        <v>4</v>
      </c>
      <c r="I322" s="7">
        <v>171</v>
      </c>
      <c r="J322" s="7">
        <f xml:space="preserve"> Table14[[#This Row],[actual_price]] * Table14[[#This Row],[rating_count]]</f>
        <v>102429</v>
      </c>
      <c r="K322" s="8" t="str">
        <f>IF(Table14[[#This Row],[actual_price]]&lt;200,"&lt;₹200",IF(Table14[[#This Row],[actual_price]]&lt;=500,"₹200–₹500","&gt;₹500"))</f>
        <v>&gt;₹500</v>
      </c>
      <c r="L322" s="8">
        <f xml:space="preserve"> Table14[[#This Row],[rating]] + (Table14[[#This Row],[rating_count]] / 1000)</f>
        <v>4.1710000000000003</v>
      </c>
      <c r="M322" s="7" t="str">
        <f>IF(Table14[[#This Row],[rating_count]]&lt;1000,"Yes","No")</f>
        <v>Yes</v>
      </c>
    </row>
    <row r="323" spans="1:13" hidden="1" x14ac:dyDescent="0.25">
      <c r="A323">
        <v>322</v>
      </c>
      <c r="B323" t="s">
        <v>667</v>
      </c>
      <c r="C323" t="s">
        <v>668</v>
      </c>
      <c r="D323" t="s">
        <v>45</v>
      </c>
      <c r="E323" s="7">
        <v>14999</v>
      </c>
      <c r="F323" s="7">
        <v>14999</v>
      </c>
      <c r="G323" s="9">
        <v>0</v>
      </c>
      <c r="H323" s="7">
        <v>4.3</v>
      </c>
      <c r="I323" s="7">
        <v>27508</v>
      </c>
      <c r="J323" s="7">
        <f xml:space="preserve"> Table14[[#This Row],[actual_price]] * Table14[[#This Row],[rating_count]]</f>
        <v>412592492</v>
      </c>
      <c r="K323" s="8" t="str">
        <f>IF(Table14[[#This Row],[actual_price]]&lt;200,"&lt;₹200",IF(Table14[[#This Row],[actual_price]]&lt;=500,"₹200–₹500","&gt;₹500"))</f>
        <v>&gt;₹500</v>
      </c>
      <c r="L323" s="8">
        <f xml:space="preserve"> Table14[[#This Row],[rating]] + (Table14[[#This Row],[rating_count]] / 1000)</f>
        <v>31.808</v>
      </c>
      <c r="M323" s="7" t="str">
        <f>IF(Table14[[#This Row],[rating_count]]&lt;1000,"Yes","No")</f>
        <v>No</v>
      </c>
    </row>
    <row r="324" spans="1:13" hidden="1" x14ac:dyDescent="0.25">
      <c r="A324">
        <v>323</v>
      </c>
      <c r="B324" t="s">
        <v>669</v>
      </c>
      <c r="C324" t="s">
        <v>670</v>
      </c>
      <c r="D324" t="s">
        <v>10</v>
      </c>
      <c r="E324" s="7">
        <v>299</v>
      </c>
      <c r="F324" s="7">
        <v>699</v>
      </c>
      <c r="G324" s="9">
        <v>57</v>
      </c>
      <c r="H324" s="7">
        <v>3.9</v>
      </c>
      <c r="I324" s="7">
        <v>1454</v>
      </c>
      <c r="J324" s="7">
        <f xml:space="preserve"> Table14[[#This Row],[actual_price]] * Table14[[#This Row],[rating_count]]</f>
        <v>1016346</v>
      </c>
      <c r="K324" s="8" t="str">
        <f>IF(Table14[[#This Row],[actual_price]]&lt;200,"&lt;₹200",IF(Table14[[#This Row],[actual_price]]&lt;=500,"₹200–₹500","&gt;₹500"))</f>
        <v>&gt;₹500</v>
      </c>
      <c r="L324" s="8">
        <f xml:space="preserve"> Table14[[#This Row],[rating]] + (Table14[[#This Row],[rating_count]] / 1000)</f>
        <v>5.3540000000000001</v>
      </c>
      <c r="M324" s="7" t="str">
        <f>IF(Table14[[#This Row],[rating_count]]&lt;1000,"Yes","No")</f>
        <v>No</v>
      </c>
    </row>
    <row r="325" spans="1:13" hidden="1" x14ac:dyDescent="0.25">
      <c r="A325">
        <v>324</v>
      </c>
      <c r="B325" t="s">
        <v>671</v>
      </c>
      <c r="C325" t="s">
        <v>672</v>
      </c>
      <c r="D325" t="s">
        <v>45</v>
      </c>
      <c r="E325" s="7">
        <v>24990</v>
      </c>
      <c r="F325" s="7">
        <v>51990</v>
      </c>
      <c r="G325" s="9">
        <v>52</v>
      </c>
      <c r="H325" s="7">
        <v>4.2</v>
      </c>
      <c r="I325" s="7">
        <v>2951</v>
      </c>
      <c r="J325" s="7">
        <f xml:space="preserve"> Table14[[#This Row],[actual_price]] * Table14[[#This Row],[rating_count]]</f>
        <v>153422490</v>
      </c>
      <c r="K325" s="8" t="str">
        <f>IF(Table14[[#This Row],[actual_price]]&lt;200,"&lt;₹200",IF(Table14[[#This Row],[actual_price]]&lt;=500,"₹200–₹500","&gt;₹500"))</f>
        <v>&gt;₹500</v>
      </c>
      <c r="L325" s="8">
        <f xml:space="preserve"> Table14[[#This Row],[rating]] + (Table14[[#This Row],[rating_count]] / 1000)</f>
        <v>7.1509999999999998</v>
      </c>
      <c r="M325" s="7" t="str">
        <f>IF(Table14[[#This Row],[rating_count]]&lt;1000,"Yes","No")</f>
        <v>No</v>
      </c>
    </row>
    <row r="326" spans="1:13" x14ac:dyDescent="0.25">
      <c r="A326">
        <v>325</v>
      </c>
      <c r="B326" t="s">
        <v>673</v>
      </c>
      <c r="C326" t="s">
        <v>674</v>
      </c>
      <c r="D326" t="s">
        <v>10</v>
      </c>
      <c r="E326" s="7">
        <v>249</v>
      </c>
      <c r="F326" s="7">
        <v>999</v>
      </c>
      <c r="G326" s="9">
        <v>75</v>
      </c>
      <c r="H326" s="7">
        <v>5</v>
      </c>
      <c r="I326" s="7"/>
      <c r="J326" s="7">
        <f xml:space="preserve"> Table14[[#This Row],[actual_price]] * Table14[[#This Row],[rating_count]]</f>
        <v>0</v>
      </c>
      <c r="K326" s="8" t="str">
        <f>IF(Table14[[#This Row],[actual_price]]&lt;200,"&lt;₹200",IF(Table14[[#This Row],[actual_price]]&lt;=500,"₹200–₹500","&gt;₹500"))</f>
        <v>&gt;₹500</v>
      </c>
      <c r="L326" s="8">
        <f xml:space="preserve"> Table14[[#This Row],[rating]] + (Table14[[#This Row],[rating_count]] / 1000)</f>
        <v>5</v>
      </c>
      <c r="M326" s="7" t="str">
        <f>IF(Table14[[#This Row],[rating_count]]&lt;1000,"Yes","No")</f>
        <v>Yes</v>
      </c>
    </row>
    <row r="327" spans="1:13" hidden="1" x14ac:dyDescent="0.25">
      <c r="A327">
        <v>326</v>
      </c>
      <c r="B327" t="s">
        <v>675</v>
      </c>
      <c r="C327" t="s">
        <v>676</v>
      </c>
      <c r="D327" t="s">
        <v>45</v>
      </c>
      <c r="E327" s="7">
        <v>61999</v>
      </c>
      <c r="F327" s="7">
        <v>69999</v>
      </c>
      <c r="G327" s="9">
        <v>11</v>
      </c>
      <c r="H327" s="7">
        <v>4.0999999999999996</v>
      </c>
      <c r="I327" s="7">
        <v>6753</v>
      </c>
      <c r="J327" s="7">
        <f xml:space="preserve"> Table14[[#This Row],[actual_price]] * Table14[[#This Row],[rating_count]]</f>
        <v>472703247</v>
      </c>
      <c r="K327" s="8" t="str">
        <f>IF(Table14[[#This Row],[actual_price]]&lt;200,"&lt;₹200",IF(Table14[[#This Row],[actual_price]]&lt;=500,"₹200–₹500","&gt;₹500"))</f>
        <v>&gt;₹500</v>
      </c>
      <c r="L327" s="8">
        <f xml:space="preserve"> Table14[[#This Row],[rating]] + (Table14[[#This Row],[rating_count]] / 1000)</f>
        <v>10.853</v>
      </c>
      <c r="M327" s="7" t="str">
        <f>IF(Table14[[#This Row],[rating_count]]&lt;1000,"Yes","No")</f>
        <v>No</v>
      </c>
    </row>
    <row r="328" spans="1:13" hidden="1" x14ac:dyDescent="0.25">
      <c r="A328">
        <v>327</v>
      </c>
      <c r="B328" t="s">
        <v>677</v>
      </c>
      <c r="C328" t="s">
        <v>678</v>
      </c>
      <c r="D328" t="s">
        <v>45</v>
      </c>
      <c r="E328" s="7">
        <v>24499</v>
      </c>
      <c r="F328" s="7">
        <v>50000</v>
      </c>
      <c r="G328" s="9">
        <v>51</v>
      </c>
      <c r="H328" s="7">
        <v>3.9</v>
      </c>
      <c r="I328" s="7">
        <v>3518</v>
      </c>
      <c r="J328" s="7">
        <f xml:space="preserve"> Table14[[#This Row],[actual_price]] * Table14[[#This Row],[rating_count]]</f>
        <v>175900000</v>
      </c>
      <c r="K328" s="8" t="str">
        <f>IF(Table14[[#This Row],[actual_price]]&lt;200,"&lt;₹200",IF(Table14[[#This Row],[actual_price]]&lt;=500,"₹200–₹500","&gt;₹500"))</f>
        <v>&gt;₹500</v>
      </c>
      <c r="L328" s="8">
        <f xml:space="preserve"> Table14[[#This Row],[rating]] + (Table14[[#This Row],[rating_count]] / 1000)</f>
        <v>7.4179999999999993</v>
      </c>
      <c r="M328" s="7" t="str">
        <f>IF(Table14[[#This Row],[rating_count]]&lt;1000,"Yes","No")</f>
        <v>No</v>
      </c>
    </row>
    <row r="329" spans="1:13" hidden="1" x14ac:dyDescent="0.25">
      <c r="A329">
        <v>328</v>
      </c>
      <c r="B329" t="s">
        <v>679</v>
      </c>
      <c r="C329" t="s">
        <v>680</v>
      </c>
      <c r="D329" t="s">
        <v>45</v>
      </c>
      <c r="E329" s="7">
        <v>10499</v>
      </c>
      <c r="F329" s="7">
        <v>19499</v>
      </c>
      <c r="G329" s="9">
        <v>46</v>
      </c>
      <c r="H329" s="7">
        <v>4.2</v>
      </c>
      <c r="I329" s="7">
        <v>1510</v>
      </c>
      <c r="J329" s="7">
        <f xml:space="preserve"> Table14[[#This Row],[actual_price]] * Table14[[#This Row],[rating_count]]</f>
        <v>29443490</v>
      </c>
      <c r="K329" s="8" t="str">
        <f>IF(Table14[[#This Row],[actual_price]]&lt;200,"&lt;₹200",IF(Table14[[#This Row],[actual_price]]&lt;=500,"₹200–₹500","&gt;₹500"))</f>
        <v>&gt;₹500</v>
      </c>
      <c r="L329" s="8">
        <f xml:space="preserve"> Table14[[#This Row],[rating]] + (Table14[[#This Row],[rating_count]] / 1000)</f>
        <v>5.71</v>
      </c>
      <c r="M329" s="7" t="str">
        <f>IF(Table14[[#This Row],[rating_count]]&lt;1000,"Yes","No")</f>
        <v>No</v>
      </c>
    </row>
    <row r="330" spans="1:13" x14ac:dyDescent="0.25">
      <c r="A330">
        <v>329</v>
      </c>
      <c r="B330" t="s">
        <v>681</v>
      </c>
      <c r="C330" t="s">
        <v>682</v>
      </c>
      <c r="D330" t="s">
        <v>10</v>
      </c>
      <c r="E330" s="7">
        <v>349</v>
      </c>
      <c r="F330" s="7">
        <v>999</v>
      </c>
      <c r="G330" s="9">
        <v>65</v>
      </c>
      <c r="H330" s="7">
        <v>4.3</v>
      </c>
      <c r="I330" s="7">
        <v>838</v>
      </c>
      <c r="J330" s="7">
        <f xml:space="preserve"> Table14[[#This Row],[actual_price]] * Table14[[#This Row],[rating_count]]</f>
        <v>837162</v>
      </c>
      <c r="K330" s="8" t="str">
        <f>IF(Table14[[#This Row],[actual_price]]&lt;200,"&lt;₹200",IF(Table14[[#This Row],[actual_price]]&lt;=500,"₹200–₹500","&gt;₹500"))</f>
        <v>&gt;₹500</v>
      </c>
      <c r="L330" s="8">
        <f xml:space="preserve"> Table14[[#This Row],[rating]] + (Table14[[#This Row],[rating_count]] / 1000)</f>
        <v>5.1379999999999999</v>
      </c>
      <c r="M330" s="7" t="str">
        <f>IF(Table14[[#This Row],[rating_count]]&lt;1000,"Yes","No")</f>
        <v>Yes</v>
      </c>
    </row>
    <row r="331" spans="1:13" x14ac:dyDescent="0.25">
      <c r="A331">
        <v>330</v>
      </c>
      <c r="B331" t="s">
        <v>683</v>
      </c>
      <c r="C331" t="s">
        <v>684</v>
      </c>
      <c r="D331" t="s">
        <v>110</v>
      </c>
      <c r="E331" s="7">
        <v>197</v>
      </c>
      <c r="F331" s="7">
        <v>499</v>
      </c>
      <c r="G331" s="9">
        <v>61</v>
      </c>
      <c r="H331" s="7">
        <v>3.8</v>
      </c>
      <c r="I331" s="7">
        <v>136</v>
      </c>
      <c r="J331" s="7">
        <f xml:space="preserve"> Table14[[#This Row],[actual_price]] * Table14[[#This Row],[rating_count]]</f>
        <v>67864</v>
      </c>
      <c r="K331" s="8" t="str">
        <f>IF(Table14[[#This Row],[actual_price]]&lt;200,"&lt;₹200",IF(Table14[[#This Row],[actual_price]]&lt;=500,"₹200–₹500","&gt;₹500"))</f>
        <v>₹200–₹500</v>
      </c>
      <c r="L331" s="8">
        <f xml:space="preserve"> Table14[[#This Row],[rating]] + (Table14[[#This Row],[rating_count]] / 1000)</f>
        <v>3.9359999999999999</v>
      </c>
      <c r="M331" s="7" t="str">
        <f>IF(Table14[[#This Row],[rating_count]]&lt;1000,"Yes","No")</f>
        <v>Yes</v>
      </c>
    </row>
    <row r="332" spans="1:13" x14ac:dyDescent="0.25">
      <c r="A332">
        <v>331</v>
      </c>
      <c r="B332" t="s">
        <v>685</v>
      </c>
      <c r="C332" t="s">
        <v>686</v>
      </c>
      <c r="D332" t="s">
        <v>470</v>
      </c>
      <c r="E332" s="7">
        <v>1299</v>
      </c>
      <c r="F332" s="7">
        <v>2499</v>
      </c>
      <c r="G332" s="9">
        <v>48</v>
      </c>
      <c r="H332" s="7">
        <v>4.3</v>
      </c>
      <c r="I332" s="7">
        <v>301</v>
      </c>
      <c r="J332" s="7">
        <f xml:space="preserve"> Table14[[#This Row],[actual_price]] * Table14[[#This Row],[rating_count]]</f>
        <v>752199</v>
      </c>
      <c r="K332" s="8" t="str">
        <f>IF(Table14[[#This Row],[actual_price]]&lt;200,"&lt;₹200",IF(Table14[[#This Row],[actual_price]]&lt;=500,"₹200–₹500","&gt;₹500"))</f>
        <v>&gt;₹500</v>
      </c>
      <c r="L332" s="8">
        <f xml:space="preserve"> Table14[[#This Row],[rating]] + (Table14[[#This Row],[rating_count]] / 1000)</f>
        <v>4.601</v>
      </c>
      <c r="M332" s="7" t="str">
        <f>IF(Table14[[#This Row],[rating_count]]&lt;1000,"Yes","No")</f>
        <v>Yes</v>
      </c>
    </row>
    <row r="333" spans="1:13" hidden="1" x14ac:dyDescent="0.25">
      <c r="A333">
        <v>332</v>
      </c>
      <c r="B333" t="s">
        <v>687</v>
      </c>
      <c r="C333" t="s">
        <v>688</v>
      </c>
      <c r="D333" t="s">
        <v>10</v>
      </c>
      <c r="E333" s="7">
        <v>1519</v>
      </c>
      <c r="F333" s="7">
        <v>1899</v>
      </c>
      <c r="G333" s="9">
        <v>20</v>
      </c>
      <c r="H333" s="7">
        <v>4.4000000000000004</v>
      </c>
      <c r="I333" s="7">
        <v>19763</v>
      </c>
      <c r="J333" s="7">
        <f xml:space="preserve"> Table14[[#This Row],[actual_price]] * Table14[[#This Row],[rating_count]]</f>
        <v>37529937</v>
      </c>
      <c r="K333" s="8" t="str">
        <f>IF(Table14[[#This Row],[actual_price]]&lt;200,"&lt;₹200",IF(Table14[[#This Row],[actual_price]]&lt;=500,"₹200–₹500","&gt;₹500"))</f>
        <v>&gt;₹500</v>
      </c>
      <c r="L333" s="8">
        <f xml:space="preserve"> Table14[[#This Row],[rating]] + (Table14[[#This Row],[rating_count]] / 1000)</f>
        <v>24.163000000000004</v>
      </c>
      <c r="M333" s="7" t="str">
        <f>IF(Table14[[#This Row],[rating_count]]&lt;1000,"Yes","No")</f>
        <v>No</v>
      </c>
    </row>
    <row r="334" spans="1:13" hidden="1" x14ac:dyDescent="0.25">
      <c r="A334">
        <v>333</v>
      </c>
      <c r="B334" t="s">
        <v>689</v>
      </c>
      <c r="C334" t="s">
        <v>690</v>
      </c>
      <c r="D334" t="s">
        <v>45</v>
      </c>
      <c r="E334" s="7">
        <v>46999</v>
      </c>
      <c r="F334" s="7">
        <v>69999</v>
      </c>
      <c r="G334" s="9">
        <v>33</v>
      </c>
      <c r="H334" s="7">
        <v>4.3</v>
      </c>
      <c r="I334" s="7">
        <v>21252</v>
      </c>
      <c r="J334" s="7">
        <f xml:space="preserve"> Table14[[#This Row],[actual_price]] * Table14[[#This Row],[rating_count]]</f>
        <v>1487618748</v>
      </c>
      <c r="K334" s="8" t="str">
        <f>IF(Table14[[#This Row],[actual_price]]&lt;200,"&lt;₹200",IF(Table14[[#This Row],[actual_price]]&lt;=500,"₹200–₹500","&gt;₹500"))</f>
        <v>&gt;₹500</v>
      </c>
      <c r="L334" s="8">
        <f xml:space="preserve"> Table14[[#This Row],[rating]] + (Table14[[#This Row],[rating_count]] / 1000)</f>
        <v>25.552</v>
      </c>
      <c r="M334" s="7" t="str">
        <f>IF(Table14[[#This Row],[rating_count]]&lt;1000,"Yes","No")</f>
        <v>No</v>
      </c>
    </row>
    <row r="335" spans="1:13" hidden="1" x14ac:dyDescent="0.25">
      <c r="A335">
        <v>334</v>
      </c>
      <c r="B335" t="s">
        <v>691</v>
      </c>
      <c r="C335" t="s">
        <v>692</v>
      </c>
      <c r="D335" t="s">
        <v>10</v>
      </c>
      <c r="E335" s="7">
        <v>299</v>
      </c>
      <c r="F335" s="7">
        <v>799</v>
      </c>
      <c r="G335" s="9">
        <v>63</v>
      </c>
      <c r="H335" s="7">
        <v>4.3</v>
      </c>
      <c r="I335" s="7">
        <v>1902</v>
      </c>
      <c r="J335" s="7">
        <f xml:space="preserve"> Table14[[#This Row],[actual_price]] * Table14[[#This Row],[rating_count]]</f>
        <v>1519698</v>
      </c>
      <c r="K335" s="8" t="str">
        <f>IF(Table14[[#This Row],[actual_price]]&lt;200,"&lt;₹200",IF(Table14[[#This Row],[actual_price]]&lt;=500,"₹200–₹500","&gt;₹500"))</f>
        <v>&gt;₹500</v>
      </c>
      <c r="L335" s="8">
        <f xml:space="preserve"> Table14[[#This Row],[rating]] + (Table14[[#This Row],[rating_count]] / 1000)</f>
        <v>6.202</v>
      </c>
      <c r="M335" s="7" t="str">
        <f>IF(Table14[[#This Row],[rating_count]]&lt;1000,"Yes","No")</f>
        <v>No</v>
      </c>
    </row>
    <row r="336" spans="1:13" hidden="1" x14ac:dyDescent="0.25">
      <c r="A336">
        <v>335</v>
      </c>
      <c r="B336" t="s">
        <v>693</v>
      </c>
      <c r="C336" t="s">
        <v>694</v>
      </c>
      <c r="D336" t="s">
        <v>695</v>
      </c>
      <c r="E336" s="7">
        <v>1799</v>
      </c>
      <c r="F336" s="7">
        <v>19999</v>
      </c>
      <c r="G336" s="9">
        <v>91</v>
      </c>
      <c r="H336" s="7">
        <v>4.2</v>
      </c>
      <c r="I336" s="7">
        <v>13937</v>
      </c>
      <c r="J336" s="7">
        <f xml:space="preserve"> Table14[[#This Row],[actual_price]] * Table14[[#This Row],[rating_count]]</f>
        <v>278726063</v>
      </c>
      <c r="K336" s="8" t="str">
        <f>IF(Table14[[#This Row],[actual_price]]&lt;200,"&lt;₹200",IF(Table14[[#This Row],[actual_price]]&lt;=500,"₹200–₹500","&gt;₹500"))</f>
        <v>&gt;₹500</v>
      </c>
      <c r="L336" s="8">
        <f xml:space="preserve"> Table14[[#This Row],[rating]] + (Table14[[#This Row],[rating_count]] / 1000)</f>
        <v>18.137</v>
      </c>
      <c r="M336" s="7" t="str">
        <f>IF(Table14[[#This Row],[rating_count]]&lt;1000,"Yes","No")</f>
        <v>No</v>
      </c>
    </row>
    <row r="337" spans="1:13" hidden="1" x14ac:dyDescent="0.25">
      <c r="A337">
        <v>336</v>
      </c>
      <c r="B337" t="s">
        <v>696</v>
      </c>
      <c r="C337" t="s">
        <v>697</v>
      </c>
      <c r="D337" t="s">
        <v>695</v>
      </c>
      <c r="E337" s="7">
        <v>1998</v>
      </c>
      <c r="F337" s="7">
        <v>9999</v>
      </c>
      <c r="G337" s="9">
        <v>80</v>
      </c>
      <c r="H337" s="7">
        <v>4.3</v>
      </c>
      <c r="I337" s="7">
        <v>27696</v>
      </c>
      <c r="J337" s="7">
        <f xml:space="preserve"> Table14[[#This Row],[actual_price]] * Table14[[#This Row],[rating_count]]</f>
        <v>276932304</v>
      </c>
      <c r="K337" s="8" t="str">
        <f>IF(Table14[[#This Row],[actual_price]]&lt;200,"&lt;₹200",IF(Table14[[#This Row],[actual_price]]&lt;=500,"₹200–₹500","&gt;₹500"))</f>
        <v>&gt;₹500</v>
      </c>
      <c r="L337" s="8">
        <f xml:space="preserve"> Table14[[#This Row],[rating]] + (Table14[[#This Row],[rating_count]] / 1000)</f>
        <v>31.996000000000002</v>
      </c>
      <c r="M337" s="7" t="str">
        <f>IF(Table14[[#This Row],[rating_count]]&lt;1000,"Yes","No")</f>
        <v>No</v>
      </c>
    </row>
    <row r="338" spans="1:13" hidden="1" x14ac:dyDescent="0.25">
      <c r="A338">
        <v>337</v>
      </c>
      <c r="B338" t="s">
        <v>698</v>
      </c>
      <c r="C338" t="s">
        <v>699</v>
      </c>
      <c r="D338" t="s">
        <v>695</v>
      </c>
      <c r="E338" s="7">
        <v>1999</v>
      </c>
      <c r="F338" s="7">
        <v>7990</v>
      </c>
      <c r="G338" s="9">
        <v>75</v>
      </c>
      <c r="H338" s="7">
        <v>3.8</v>
      </c>
      <c r="I338" s="7">
        <v>17831</v>
      </c>
      <c r="J338" s="7">
        <f xml:space="preserve"> Table14[[#This Row],[actual_price]] * Table14[[#This Row],[rating_count]]</f>
        <v>142469690</v>
      </c>
      <c r="K338" s="8" t="str">
        <f>IF(Table14[[#This Row],[actual_price]]&lt;200,"&lt;₹200",IF(Table14[[#This Row],[actual_price]]&lt;=500,"₹200–₹500","&gt;₹500"))</f>
        <v>&gt;₹500</v>
      </c>
      <c r="L338" s="8">
        <f xml:space="preserve"> Table14[[#This Row],[rating]] + (Table14[[#This Row],[rating_count]] / 1000)</f>
        <v>21.631</v>
      </c>
      <c r="M338" s="7" t="str">
        <f>IF(Table14[[#This Row],[rating_count]]&lt;1000,"Yes","No")</f>
        <v>No</v>
      </c>
    </row>
    <row r="339" spans="1:13" hidden="1" x14ac:dyDescent="0.25">
      <c r="A339">
        <v>338</v>
      </c>
      <c r="B339" t="s">
        <v>700</v>
      </c>
      <c r="C339" t="s">
        <v>701</v>
      </c>
      <c r="D339" t="s">
        <v>702</v>
      </c>
      <c r="E339" s="7">
        <v>2049</v>
      </c>
      <c r="F339" s="7">
        <v>2199</v>
      </c>
      <c r="G339" s="9">
        <v>7</v>
      </c>
      <c r="H339" s="7">
        <v>4.3</v>
      </c>
      <c r="I339" s="7">
        <v>178912</v>
      </c>
      <c r="J339" s="7">
        <f xml:space="preserve"> Table14[[#This Row],[actual_price]] * Table14[[#This Row],[rating_count]]</f>
        <v>393427488</v>
      </c>
      <c r="K339" s="8" t="str">
        <f>IF(Table14[[#This Row],[actual_price]]&lt;200,"&lt;₹200",IF(Table14[[#This Row],[actual_price]]&lt;=500,"₹200–₹500","&gt;₹500"))</f>
        <v>&gt;₹500</v>
      </c>
      <c r="L339" s="8">
        <f xml:space="preserve"> Table14[[#This Row],[rating]] + (Table14[[#This Row],[rating_count]] / 1000)</f>
        <v>183.21200000000002</v>
      </c>
      <c r="M339" s="7" t="str">
        <f>IF(Table14[[#This Row],[rating_count]]&lt;1000,"Yes","No")</f>
        <v>No</v>
      </c>
    </row>
    <row r="340" spans="1:13" hidden="1" x14ac:dyDescent="0.25">
      <c r="A340">
        <v>339</v>
      </c>
      <c r="B340" t="s">
        <v>703</v>
      </c>
      <c r="C340" t="s">
        <v>704</v>
      </c>
      <c r="D340" t="s">
        <v>705</v>
      </c>
      <c r="E340" s="7">
        <v>6499</v>
      </c>
      <c r="F340" s="7">
        <v>8999</v>
      </c>
      <c r="G340" s="9">
        <v>28</v>
      </c>
      <c r="H340" s="7">
        <v>4</v>
      </c>
      <c r="I340" s="7">
        <v>7807</v>
      </c>
      <c r="J340" s="7">
        <f xml:space="preserve"> Table14[[#This Row],[actual_price]] * Table14[[#This Row],[rating_count]]</f>
        <v>70255193</v>
      </c>
      <c r="K340" s="8" t="str">
        <f>IF(Table14[[#This Row],[actual_price]]&lt;200,"&lt;₹200",IF(Table14[[#This Row],[actual_price]]&lt;=500,"₹200–₹500","&gt;₹500"))</f>
        <v>&gt;₹500</v>
      </c>
      <c r="L340" s="8">
        <f xml:space="preserve"> Table14[[#This Row],[rating]] + (Table14[[#This Row],[rating_count]] / 1000)</f>
        <v>11.807</v>
      </c>
      <c r="M340" s="7" t="str">
        <f>IF(Table14[[#This Row],[rating_count]]&lt;1000,"Yes","No")</f>
        <v>No</v>
      </c>
    </row>
    <row r="341" spans="1:13" hidden="1" x14ac:dyDescent="0.25">
      <c r="A341">
        <v>340</v>
      </c>
      <c r="B341" t="s">
        <v>706</v>
      </c>
      <c r="C341" t="s">
        <v>707</v>
      </c>
      <c r="D341" t="s">
        <v>705</v>
      </c>
      <c r="E341" s="7">
        <v>28999</v>
      </c>
      <c r="F341" s="7">
        <v>28999</v>
      </c>
      <c r="G341" s="9">
        <v>0</v>
      </c>
      <c r="H341" s="7">
        <v>4.3</v>
      </c>
      <c r="I341" s="7">
        <v>17415</v>
      </c>
      <c r="J341" s="7">
        <f xml:space="preserve"> Table14[[#This Row],[actual_price]] * Table14[[#This Row],[rating_count]]</f>
        <v>505017585</v>
      </c>
      <c r="K341" s="8" t="str">
        <f>IF(Table14[[#This Row],[actual_price]]&lt;200,"&lt;₹200",IF(Table14[[#This Row],[actual_price]]&lt;=500,"₹200–₹500","&gt;₹500"))</f>
        <v>&gt;₹500</v>
      </c>
      <c r="L341" s="8">
        <f xml:space="preserve"> Table14[[#This Row],[rating]] + (Table14[[#This Row],[rating_count]] / 1000)</f>
        <v>21.715</v>
      </c>
      <c r="M341" s="7" t="str">
        <f>IF(Table14[[#This Row],[rating_count]]&lt;1000,"Yes","No")</f>
        <v>No</v>
      </c>
    </row>
    <row r="342" spans="1:13" hidden="1" x14ac:dyDescent="0.25">
      <c r="A342">
        <v>341</v>
      </c>
      <c r="B342" t="s">
        <v>708</v>
      </c>
      <c r="C342" t="s">
        <v>709</v>
      </c>
      <c r="D342" t="s">
        <v>705</v>
      </c>
      <c r="E342" s="7">
        <v>28999</v>
      </c>
      <c r="F342" s="7">
        <v>28999</v>
      </c>
      <c r="G342" s="9">
        <v>0</v>
      </c>
      <c r="H342" s="7">
        <v>4.3</v>
      </c>
      <c r="I342" s="7">
        <v>17415</v>
      </c>
      <c r="J342" s="7">
        <f xml:space="preserve"> Table14[[#This Row],[actual_price]] * Table14[[#This Row],[rating_count]]</f>
        <v>505017585</v>
      </c>
      <c r="K342" s="8" t="str">
        <f>IF(Table14[[#This Row],[actual_price]]&lt;200,"&lt;₹200",IF(Table14[[#This Row],[actual_price]]&lt;=500,"₹200–₹500","&gt;₹500"))</f>
        <v>&gt;₹500</v>
      </c>
      <c r="L342" s="8">
        <f xml:space="preserve"> Table14[[#This Row],[rating]] + (Table14[[#This Row],[rating_count]] / 1000)</f>
        <v>21.715</v>
      </c>
      <c r="M342" s="7" t="str">
        <f>IF(Table14[[#This Row],[rating_count]]&lt;1000,"Yes","No")</f>
        <v>No</v>
      </c>
    </row>
    <row r="343" spans="1:13" hidden="1" x14ac:dyDescent="0.25">
      <c r="A343">
        <v>342</v>
      </c>
      <c r="B343" t="s">
        <v>710</v>
      </c>
      <c r="C343" t="s">
        <v>711</v>
      </c>
      <c r="D343" t="s">
        <v>705</v>
      </c>
      <c r="E343" s="7">
        <v>6499</v>
      </c>
      <c r="F343" s="7">
        <v>8999</v>
      </c>
      <c r="G343" s="9">
        <v>28</v>
      </c>
      <c r="H343" s="7">
        <v>4</v>
      </c>
      <c r="I343" s="7">
        <v>7807</v>
      </c>
      <c r="J343" s="7">
        <f xml:space="preserve"> Table14[[#This Row],[actual_price]] * Table14[[#This Row],[rating_count]]</f>
        <v>70255193</v>
      </c>
      <c r="K343" s="8" t="str">
        <f>IF(Table14[[#This Row],[actual_price]]&lt;200,"&lt;₹200",IF(Table14[[#This Row],[actual_price]]&lt;=500,"₹200–₹500","&gt;₹500"))</f>
        <v>&gt;₹500</v>
      </c>
      <c r="L343" s="8">
        <f xml:space="preserve"> Table14[[#This Row],[rating]] + (Table14[[#This Row],[rating_count]] / 1000)</f>
        <v>11.807</v>
      </c>
      <c r="M343" s="7" t="str">
        <f>IF(Table14[[#This Row],[rating_count]]&lt;1000,"Yes","No")</f>
        <v>No</v>
      </c>
    </row>
    <row r="344" spans="1:13" hidden="1" x14ac:dyDescent="0.25">
      <c r="A344">
        <v>343</v>
      </c>
      <c r="B344" t="s">
        <v>712</v>
      </c>
      <c r="C344" t="s">
        <v>713</v>
      </c>
      <c r="D344" t="s">
        <v>705</v>
      </c>
      <c r="E344" s="7">
        <v>6499</v>
      </c>
      <c r="F344" s="7">
        <v>8999</v>
      </c>
      <c r="G344" s="9">
        <v>28</v>
      </c>
      <c r="H344" s="7">
        <v>4</v>
      </c>
      <c r="I344" s="7">
        <v>7807</v>
      </c>
      <c r="J344" s="7">
        <f xml:space="preserve"> Table14[[#This Row],[actual_price]] * Table14[[#This Row],[rating_count]]</f>
        <v>70255193</v>
      </c>
      <c r="K344" s="8" t="str">
        <f>IF(Table14[[#This Row],[actual_price]]&lt;200,"&lt;₹200",IF(Table14[[#This Row],[actual_price]]&lt;=500,"₹200–₹500","&gt;₹500"))</f>
        <v>&gt;₹500</v>
      </c>
      <c r="L344" s="8">
        <f xml:space="preserve"> Table14[[#This Row],[rating]] + (Table14[[#This Row],[rating_count]] / 1000)</f>
        <v>11.807</v>
      </c>
      <c r="M344" s="7" t="str">
        <f>IF(Table14[[#This Row],[rating_count]]&lt;1000,"Yes","No")</f>
        <v>No</v>
      </c>
    </row>
    <row r="345" spans="1:13" hidden="1" x14ac:dyDescent="0.25">
      <c r="A345">
        <v>344</v>
      </c>
      <c r="B345" t="s">
        <v>714</v>
      </c>
      <c r="C345" t="s">
        <v>715</v>
      </c>
      <c r="D345" t="s">
        <v>716</v>
      </c>
      <c r="E345" s="7">
        <v>569</v>
      </c>
      <c r="F345" s="7">
        <v>1000</v>
      </c>
      <c r="G345" s="9">
        <v>43</v>
      </c>
      <c r="H345" s="7">
        <v>4.4000000000000004</v>
      </c>
      <c r="I345" s="7">
        <v>67259</v>
      </c>
      <c r="J345" s="7">
        <f xml:space="preserve"> Table14[[#This Row],[actual_price]] * Table14[[#This Row],[rating_count]]</f>
        <v>67259000</v>
      </c>
      <c r="K345" s="8" t="str">
        <f>IF(Table14[[#This Row],[actual_price]]&lt;200,"&lt;₹200",IF(Table14[[#This Row],[actual_price]]&lt;=500,"₹200–₹500","&gt;₹500"))</f>
        <v>&gt;₹500</v>
      </c>
      <c r="L345" s="8">
        <f xml:space="preserve"> Table14[[#This Row],[rating]] + (Table14[[#This Row],[rating_count]] / 1000)</f>
        <v>71.659000000000006</v>
      </c>
      <c r="M345" s="7" t="str">
        <f>IF(Table14[[#This Row],[rating_count]]&lt;1000,"Yes","No")</f>
        <v>No</v>
      </c>
    </row>
    <row r="346" spans="1:13" hidden="1" x14ac:dyDescent="0.25">
      <c r="A346">
        <v>345</v>
      </c>
      <c r="B346" t="s">
        <v>717</v>
      </c>
      <c r="C346" t="s">
        <v>718</v>
      </c>
      <c r="D346" t="s">
        <v>695</v>
      </c>
      <c r="E346" s="7">
        <v>1898</v>
      </c>
      <c r="F346" s="7">
        <v>4999</v>
      </c>
      <c r="G346" s="9">
        <v>62</v>
      </c>
      <c r="H346" s="7">
        <v>4.0999999999999996</v>
      </c>
      <c r="I346" s="7">
        <v>10689</v>
      </c>
      <c r="J346" s="7">
        <f xml:space="preserve"> Table14[[#This Row],[actual_price]] * Table14[[#This Row],[rating_count]]</f>
        <v>53434311</v>
      </c>
      <c r="K346" s="8" t="str">
        <f>IF(Table14[[#This Row],[actual_price]]&lt;200,"&lt;₹200",IF(Table14[[#This Row],[actual_price]]&lt;=500,"₹200–₹500","&gt;₹500"))</f>
        <v>&gt;₹500</v>
      </c>
      <c r="L346" s="8">
        <f xml:space="preserve"> Table14[[#This Row],[rating]] + (Table14[[#This Row],[rating_count]] / 1000)</f>
        <v>14.789</v>
      </c>
      <c r="M346" s="7" t="str">
        <f>IF(Table14[[#This Row],[rating_count]]&lt;1000,"Yes","No")</f>
        <v>No</v>
      </c>
    </row>
    <row r="347" spans="1:13" hidden="1" x14ac:dyDescent="0.25">
      <c r="A347">
        <v>346</v>
      </c>
      <c r="B347" t="s">
        <v>719</v>
      </c>
      <c r="C347" t="s">
        <v>720</v>
      </c>
      <c r="D347" t="s">
        <v>721</v>
      </c>
      <c r="E347" s="7">
        <v>1299</v>
      </c>
      <c r="F347" s="7">
        <v>1599</v>
      </c>
      <c r="G347" s="9">
        <v>19</v>
      </c>
      <c r="H347" s="7">
        <v>4</v>
      </c>
      <c r="I347" s="7">
        <v>128311</v>
      </c>
      <c r="J347" s="7">
        <f xml:space="preserve"> Table14[[#This Row],[actual_price]] * Table14[[#This Row],[rating_count]]</f>
        <v>205169289</v>
      </c>
      <c r="K347" s="8" t="str">
        <f>IF(Table14[[#This Row],[actual_price]]&lt;200,"&lt;₹200",IF(Table14[[#This Row],[actual_price]]&lt;=500,"₹200–₹500","&gt;₹500"))</f>
        <v>&gt;₹500</v>
      </c>
      <c r="L347" s="8">
        <f xml:space="preserve"> Table14[[#This Row],[rating]] + (Table14[[#This Row],[rating_count]] / 1000)</f>
        <v>132.31100000000001</v>
      </c>
      <c r="M347" s="7" t="str">
        <f>IF(Table14[[#This Row],[rating_count]]&lt;1000,"Yes","No")</f>
        <v>No</v>
      </c>
    </row>
    <row r="348" spans="1:13" hidden="1" x14ac:dyDescent="0.25">
      <c r="A348">
        <v>347</v>
      </c>
      <c r="B348" t="s">
        <v>722</v>
      </c>
      <c r="C348" t="s">
        <v>723</v>
      </c>
      <c r="D348" t="s">
        <v>695</v>
      </c>
      <c r="E348" s="7">
        <v>1499</v>
      </c>
      <c r="F348" s="7">
        <v>6990</v>
      </c>
      <c r="G348" s="9">
        <v>79</v>
      </c>
      <c r="H348" s="7">
        <v>3.9</v>
      </c>
      <c r="I348" s="7">
        <v>21796</v>
      </c>
      <c r="J348" s="7">
        <f xml:space="preserve"> Table14[[#This Row],[actual_price]] * Table14[[#This Row],[rating_count]]</f>
        <v>152354040</v>
      </c>
      <c r="K348" s="8" t="str">
        <f>IF(Table14[[#This Row],[actual_price]]&lt;200,"&lt;₹200",IF(Table14[[#This Row],[actual_price]]&lt;=500,"₹200–₹500","&gt;₹500"))</f>
        <v>&gt;₹500</v>
      </c>
      <c r="L348" s="8">
        <f xml:space="preserve"> Table14[[#This Row],[rating]] + (Table14[[#This Row],[rating_count]] / 1000)</f>
        <v>25.695999999999998</v>
      </c>
      <c r="M348" s="7" t="str">
        <f>IF(Table14[[#This Row],[rating_count]]&lt;1000,"Yes","No")</f>
        <v>No</v>
      </c>
    </row>
    <row r="349" spans="1:13" hidden="1" x14ac:dyDescent="0.25">
      <c r="A349">
        <v>348</v>
      </c>
      <c r="B349" t="s">
        <v>724</v>
      </c>
      <c r="C349" t="s">
        <v>725</v>
      </c>
      <c r="D349" t="s">
        <v>726</v>
      </c>
      <c r="E349" s="7">
        <v>599</v>
      </c>
      <c r="F349" s="7">
        <v>999</v>
      </c>
      <c r="G349" s="9">
        <v>40</v>
      </c>
      <c r="H349" s="7">
        <v>4.0999999999999996</v>
      </c>
      <c r="I349" s="7">
        <v>192590</v>
      </c>
      <c r="J349" s="7">
        <f xml:space="preserve"> Table14[[#This Row],[actual_price]] * Table14[[#This Row],[rating_count]]</f>
        <v>192397410</v>
      </c>
      <c r="K349" s="8" t="str">
        <f>IF(Table14[[#This Row],[actual_price]]&lt;200,"&lt;₹200",IF(Table14[[#This Row],[actual_price]]&lt;=500,"₹200–₹500","&gt;₹500"))</f>
        <v>&gt;₹500</v>
      </c>
      <c r="L349" s="8">
        <f xml:space="preserve"> Table14[[#This Row],[rating]] + (Table14[[#This Row],[rating_count]] / 1000)</f>
        <v>196.69</v>
      </c>
      <c r="M349" s="7" t="str">
        <f>IF(Table14[[#This Row],[rating_count]]&lt;1000,"Yes","No")</f>
        <v>No</v>
      </c>
    </row>
    <row r="350" spans="1:13" x14ac:dyDescent="0.25">
      <c r="A350">
        <v>349</v>
      </c>
      <c r="B350" t="s">
        <v>727</v>
      </c>
      <c r="C350" t="s">
        <v>728</v>
      </c>
      <c r="D350" t="s">
        <v>705</v>
      </c>
      <c r="E350" s="7">
        <v>9499</v>
      </c>
      <c r="F350" s="7">
        <v>11999</v>
      </c>
      <c r="G350" s="9">
        <v>21</v>
      </c>
      <c r="H350" s="7">
        <v>4.2</v>
      </c>
      <c r="I350" s="7">
        <v>284</v>
      </c>
      <c r="J350" s="7">
        <f xml:space="preserve"> Table14[[#This Row],[actual_price]] * Table14[[#This Row],[rating_count]]</f>
        <v>3407716</v>
      </c>
      <c r="K350" s="8" t="str">
        <f>IF(Table14[[#This Row],[actual_price]]&lt;200,"&lt;₹200",IF(Table14[[#This Row],[actual_price]]&lt;=500,"₹200–₹500","&gt;₹500"))</f>
        <v>&gt;₹500</v>
      </c>
      <c r="L350" s="8">
        <f xml:space="preserve"> Table14[[#This Row],[rating]] + (Table14[[#This Row],[rating_count]] / 1000)</f>
        <v>4.484</v>
      </c>
      <c r="M350" s="7" t="str">
        <f>IF(Table14[[#This Row],[rating_count]]&lt;1000,"Yes","No")</f>
        <v>Yes</v>
      </c>
    </row>
    <row r="351" spans="1:13" hidden="1" x14ac:dyDescent="0.25">
      <c r="A351">
        <v>350</v>
      </c>
      <c r="B351" t="s">
        <v>729</v>
      </c>
      <c r="C351" t="s">
        <v>730</v>
      </c>
      <c r="D351" t="s">
        <v>726</v>
      </c>
      <c r="E351" s="7">
        <v>599</v>
      </c>
      <c r="F351" s="7">
        <v>2499</v>
      </c>
      <c r="G351" s="9">
        <v>76</v>
      </c>
      <c r="H351" s="7">
        <v>3.9</v>
      </c>
      <c r="I351" s="7">
        <v>58162</v>
      </c>
      <c r="J351" s="7">
        <f xml:space="preserve"> Table14[[#This Row],[actual_price]] * Table14[[#This Row],[rating_count]]</f>
        <v>145346838</v>
      </c>
      <c r="K351" s="8" t="str">
        <f>IF(Table14[[#This Row],[actual_price]]&lt;200,"&lt;₹200",IF(Table14[[#This Row],[actual_price]]&lt;=500,"₹200–₹500","&gt;₹500"))</f>
        <v>&gt;₹500</v>
      </c>
      <c r="L351" s="8">
        <f xml:space="preserve"> Table14[[#This Row],[rating]] + (Table14[[#This Row],[rating_count]] / 1000)</f>
        <v>62.061999999999998</v>
      </c>
      <c r="M351" s="7" t="str">
        <f>IF(Table14[[#This Row],[rating_count]]&lt;1000,"Yes","No")</f>
        <v>No</v>
      </c>
    </row>
    <row r="352" spans="1:13" hidden="1" x14ac:dyDescent="0.25">
      <c r="A352">
        <v>351</v>
      </c>
      <c r="B352" t="s">
        <v>731</v>
      </c>
      <c r="C352" t="s">
        <v>732</v>
      </c>
      <c r="D352" t="s">
        <v>705</v>
      </c>
      <c r="E352" s="7">
        <v>8999</v>
      </c>
      <c r="F352" s="7">
        <v>11999</v>
      </c>
      <c r="G352" s="9">
        <v>25</v>
      </c>
      <c r="H352" s="7">
        <v>4</v>
      </c>
      <c r="I352" s="7">
        <v>12796</v>
      </c>
      <c r="J352" s="7">
        <f xml:space="preserve"> Table14[[#This Row],[actual_price]] * Table14[[#This Row],[rating_count]]</f>
        <v>153539204</v>
      </c>
      <c r="K352" s="8" t="str">
        <f>IF(Table14[[#This Row],[actual_price]]&lt;200,"&lt;₹200",IF(Table14[[#This Row],[actual_price]]&lt;=500,"₹200–₹500","&gt;₹500"))</f>
        <v>&gt;₹500</v>
      </c>
      <c r="L352" s="8">
        <f xml:space="preserve"> Table14[[#This Row],[rating]] + (Table14[[#This Row],[rating_count]] / 1000)</f>
        <v>16.795999999999999</v>
      </c>
      <c r="M352" s="7" t="str">
        <f>IF(Table14[[#This Row],[rating_count]]&lt;1000,"Yes","No")</f>
        <v>No</v>
      </c>
    </row>
    <row r="353" spans="1:13" hidden="1" x14ac:dyDescent="0.25">
      <c r="A353">
        <v>352</v>
      </c>
      <c r="B353" t="s">
        <v>733</v>
      </c>
      <c r="C353" t="s">
        <v>734</v>
      </c>
      <c r="D353" t="s">
        <v>735</v>
      </c>
      <c r="E353" s="7">
        <v>349</v>
      </c>
      <c r="F353" s="7">
        <v>1299</v>
      </c>
      <c r="G353" s="9">
        <v>73</v>
      </c>
      <c r="H353" s="7">
        <v>4</v>
      </c>
      <c r="I353" s="7">
        <v>14282</v>
      </c>
      <c r="J353" s="7">
        <f xml:space="preserve"> Table14[[#This Row],[actual_price]] * Table14[[#This Row],[rating_count]]</f>
        <v>18552318</v>
      </c>
      <c r="K353" s="8" t="str">
        <f>IF(Table14[[#This Row],[actual_price]]&lt;200,"&lt;₹200",IF(Table14[[#This Row],[actual_price]]&lt;=500,"₹200–₹500","&gt;₹500"))</f>
        <v>&gt;₹500</v>
      </c>
      <c r="L353" s="8">
        <f xml:space="preserve"> Table14[[#This Row],[rating]] + (Table14[[#This Row],[rating_count]] / 1000)</f>
        <v>18.282</v>
      </c>
      <c r="M353" s="7" t="str">
        <f>IF(Table14[[#This Row],[rating_count]]&lt;1000,"Yes","No")</f>
        <v>No</v>
      </c>
    </row>
    <row r="354" spans="1:13" hidden="1" x14ac:dyDescent="0.25">
      <c r="A354">
        <v>353</v>
      </c>
      <c r="B354" t="s">
        <v>736</v>
      </c>
      <c r="C354" t="s">
        <v>737</v>
      </c>
      <c r="D354" t="s">
        <v>726</v>
      </c>
      <c r="E354" s="7">
        <v>349</v>
      </c>
      <c r="F354" s="7">
        <v>999</v>
      </c>
      <c r="G354" s="9">
        <v>65</v>
      </c>
      <c r="H354" s="7">
        <v>4.0999999999999996</v>
      </c>
      <c r="I354" s="7">
        <v>363713</v>
      </c>
      <c r="J354" s="7">
        <f xml:space="preserve"> Table14[[#This Row],[actual_price]] * Table14[[#This Row],[rating_count]]</f>
        <v>363349287</v>
      </c>
      <c r="K354" s="8" t="str">
        <f>IF(Table14[[#This Row],[actual_price]]&lt;200,"&lt;₹200",IF(Table14[[#This Row],[actual_price]]&lt;=500,"₹200–₹500","&gt;₹500"))</f>
        <v>&gt;₹500</v>
      </c>
      <c r="L354" s="8">
        <f xml:space="preserve"> Table14[[#This Row],[rating]] + (Table14[[#This Row],[rating_count]] / 1000)</f>
        <v>367.81300000000005</v>
      </c>
      <c r="M354" s="7" t="str">
        <f>IF(Table14[[#This Row],[rating_count]]&lt;1000,"Yes","No")</f>
        <v>No</v>
      </c>
    </row>
    <row r="355" spans="1:13" hidden="1" x14ac:dyDescent="0.25">
      <c r="A355">
        <v>354</v>
      </c>
      <c r="B355" t="s">
        <v>738</v>
      </c>
      <c r="C355" t="s">
        <v>739</v>
      </c>
      <c r="D355" t="s">
        <v>716</v>
      </c>
      <c r="E355" s="7">
        <v>959</v>
      </c>
      <c r="F355" s="7">
        <v>1800</v>
      </c>
      <c r="G355" s="9">
        <v>47</v>
      </c>
      <c r="H355" s="7">
        <v>4.4000000000000004</v>
      </c>
      <c r="I355" s="7">
        <v>67259</v>
      </c>
      <c r="J355" s="7">
        <f xml:space="preserve"> Table14[[#This Row],[actual_price]] * Table14[[#This Row],[rating_count]]</f>
        <v>121066200</v>
      </c>
      <c r="K355" s="8" t="str">
        <f>IF(Table14[[#This Row],[actual_price]]&lt;200,"&lt;₹200",IF(Table14[[#This Row],[actual_price]]&lt;=500,"₹200–₹500","&gt;₹500"))</f>
        <v>&gt;₹500</v>
      </c>
      <c r="L355" s="8">
        <f xml:space="preserve"> Table14[[#This Row],[rating]] + (Table14[[#This Row],[rating_count]] / 1000)</f>
        <v>71.659000000000006</v>
      </c>
      <c r="M355" s="7" t="str">
        <f>IF(Table14[[#This Row],[rating_count]]&lt;1000,"Yes","No")</f>
        <v>No</v>
      </c>
    </row>
    <row r="356" spans="1:13" x14ac:dyDescent="0.25">
      <c r="A356">
        <v>355</v>
      </c>
      <c r="B356" t="s">
        <v>740</v>
      </c>
      <c r="C356" t="s">
        <v>741</v>
      </c>
      <c r="D356" t="s">
        <v>705</v>
      </c>
      <c r="E356" s="7">
        <v>9499</v>
      </c>
      <c r="F356" s="7">
        <v>11999</v>
      </c>
      <c r="G356" s="9">
        <v>21</v>
      </c>
      <c r="H356" s="7">
        <v>4.2</v>
      </c>
      <c r="I356" s="7">
        <v>284</v>
      </c>
      <c r="J356" s="7">
        <f xml:space="preserve"> Table14[[#This Row],[actual_price]] * Table14[[#This Row],[rating_count]]</f>
        <v>3407716</v>
      </c>
      <c r="K356" s="8" t="str">
        <f>IF(Table14[[#This Row],[actual_price]]&lt;200,"&lt;₹200",IF(Table14[[#This Row],[actual_price]]&lt;=500,"₹200–₹500","&gt;₹500"))</f>
        <v>&gt;₹500</v>
      </c>
      <c r="L356" s="8">
        <f xml:space="preserve"> Table14[[#This Row],[rating]] + (Table14[[#This Row],[rating_count]] / 1000)</f>
        <v>4.484</v>
      </c>
      <c r="M356" s="7" t="str">
        <f>IF(Table14[[#This Row],[rating_count]]&lt;1000,"Yes","No")</f>
        <v>Yes</v>
      </c>
    </row>
    <row r="357" spans="1:13" hidden="1" x14ac:dyDescent="0.25">
      <c r="A357">
        <v>356</v>
      </c>
      <c r="B357" t="s">
        <v>742</v>
      </c>
      <c r="C357" t="s">
        <v>743</v>
      </c>
      <c r="D357" t="s">
        <v>702</v>
      </c>
      <c r="E357" s="7">
        <v>1499</v>
      </c>
      <c r="F357" s="7">
        <v>2499</v>
      </c>
      <c r="G357" s="9">
        <v>40</v>
      </c>
      <c r="H357" s="7">
        <v>4.3</v>
      </c>
      <c r="I357" s="7">
        <v>15970</v>
      </c>
      <c r="J357" s="7">
        <f xml:space="preserve"> Table14[[#This Row],[actual_price]] * Table14[[#This Row],[rating_count]]</f>
        <v>39909030</v>
      </c>
      <c r="K357" s="8" t="str">
        <f>IF(Table14[[#This Row],[actual_price]]&lt;200,"&lt;₹200",IF(Table14[[#This Row],[actual_price]]&lt;=500,"₹200–₹500","&gt;₹500"))</f>
        <v>&gt;₹500</v>
      </c>
      <c r="L357" s="8">
        <f xml:space="preserve"> Table14[[#This Row],[rating]] + (Table14[[#This Row],[rating_count]] / 1000)</f>
        <v>20.27</v>
      </c>
      <c r="M357" s="7" t="str">
        <f>IF(Table14[[#This Row],[rating_count]]&lt;1000,"Yes","No")</f>
        <v>No</v>
      </c>
    </row>
    <row r="358" spans="1:13" hidden="1" x14ac:dyDescent="0.25">
      <c r="A358">
        <v>357</v>
      </c>
      <c r="B358" t="s">
        <v>744</v>
      </c>
      <c r="C358" t="s">
        <v>745</v>
      </c>
      <c r="D358" t="s">
        <v>702</v>
      </c>
      <c r="E358" s="7">
        <v>1149</v>
      </c>
      <c r="F358" s="7">
        <v>2199</v>
      </c>
      <c r="G358" s="9">
        <v>48</v>
      </c>
      <c r="H358" s="7">
        <v>4.3</v>
      </c>
      <c r="I358" s="7">
        <v>178912</v>
      </c>
      <c r="J358" s="7">
        <f xml:space="preserve"> Table14[[#This Row],[actual_price]] * Table14[[#This Row],[rating_count]]</f>
        <v>393427488</v>
      </c>
      <c r="K358" s="8" t="str">
        <f>IF(Table14[[#This Row],[actual_price]]&lt;200,"&lt;₹200",IF(Table14[[#This Row],[actual_price]]&lt;=500,"₹200–₹500","&gt;₹500"))</f>
        <v>&gt;₹500</v>
      </c>
      <c r="L358" s="8">
        <f xml:space="preserve"> Table14[[#This Row],[rating]] + (Table14[[#This Row],[rating_count]] / 1000)</f>
        <v>183.21200000000002</v>
      </c>
      <c r="M358" s="7" t="str">
        <f>IF(Table14[[#This Row],[rating_count]]&lt;1000,"Yes","No")</f>
        <v>No</v>
      </c>
    </row>
    <row r="359" spans="1:13" hidden="1" x14ac:dyDescent="0.25">
      <c r="A359">
        <v>358</v>
      </c>
      <c r="B359" t="s">
        <v>746</v>
      </c>
      <c r="C359" t="s">
        <v>747</v>
      </c>
      <c r="D359" t="s">
        <v>748</v>
      </c>
      <c r="E359" s="7">
        <v>349</v>
      </c>
      <c r="F359" s="7">
        <v>999</v>
      </c>
      <c r="G359" s="9">
        <v>65</v>
      </c>
      <c r="H359" s="7">
        <v>3.9</v>
      </c>
      <c r="I359" s="7">
        <v>46399</v>
      </c>
      <c r="J359" s="7">
        <f xml:space="preserve"> Table14[[#This Row],[actual_price]] * Table14[[#This Row],[rating_count]]</f>
        <v>46352601</v>
      </c>
      <c r="K359" s="8" t="str">
        <f>IF(Table14[[#This Row],[actual_price]]&lt;200,"&lt;₹200",IF(Table14[[#This Row],[actual_price]]&lt;=500,"₹200–₹500","&gt;₹500"))</f>
        <v>&gt;₹500</v>
      </c>
      <c r="L359" s="8">
        <f xml:space="preserve"> Table14[[#This Row],[rating]] + (Table14[[#This Row],[rating_count]] / 1000)</f>
        <v>50.298999999999999</v>
      </c>
      <c r="M359" s="7" t="str">
        <f>IF(Table14[[#This Row],[rating_count]]&lt;1000,"Yes","No")</f>
        <v>No</v>
      </c>
    </row>
    <row r="360" spans="1:13" hidden="1" x14ac:dyDescent="0.25">
      <c r="A360">
        <v>359</v>
      </c>
      <c r="B360" t="s">
        <v>749</v>
      </c>
      <c r="C360" t="s">
        <v>750</v>
      </c>
      <c r="D360" t="s">
        <v>751</v>
      </c>
      <c r="E360" s="7">
        <v>1219</v>
      </c>
      <c r="F360" s="7">
        <v>1699</v>
      </c>
      <c r="G360" s="9">
        <v>28</v>
      </c>
      <c r="H360" s="7">
        <v>4.4000000000000004</v>
      </c>
      <c r="I360" s="7">
        <v>8891</v>
      </c>
      <c r="J360" s="7">
        <f xml:space="preserve"> Table14[[#This Row],[actual_price]] * Table14[[#This Row],[rating_count]]</f>
        <v>15105809</v>
      </c>
      <c r="K360" s="8" t="str">
        <f>IF(Table14[[#This Row],[actual_price]]&lt;200,"&lt;₹200",IF(Table14[[#This Row],[actual_price]]&lt;=500,"₹200–₹500","&gt;₹500"))</f>
        <v>&gt;₹500</v>
      </c>
      <c r="L360" s="8">
        <f xml:space="preserve"> Table14[[#This Row],[rating]] + (Table14[[#This Row],[rating_count]] / 1000)</f>
        <v>13.291</v>
      </c>
      <c r="M360" s="7" t="str">
        <f>IF(Table14[[#This Row],[rating_count]]&lt;1000,"Yes","No")</f>
        <v>No</v>
      </c>
    </row>
    <row r="361" spans="1:13" hidden="1" x14ac:dyDescent="0.25">
      <c r="A361">
        <v>360</v>
      </c>
      <c r="B361" t="s">
        <v>752</v>
      </c>
      <c r="C361" t="s">
        <v>753</v>
      </c>
      <c r="D361" t="s">
        <v>695</v>
      </c>
      <c r="E361" s="7">
        <v>1599</v>
      </c>
      <c r="F361" s="7">
        <v>3999</v>
      </c>
      <c r="G361" s="9">
        <v>60</v>
      </c>
      <c r="H361" s="7">
        <v>4</v>
      </c>
      <c r="I361" s="7">
        <v>30254</v>
      </c>
      <c r="J361" s="7">
        <f xml:space="preserve"> Table14[[#This Row],[actual_price]] * Table14[[#This Row],[rating_count]]</f>
        <v>120985746</v>
      </c>
      <c r="K361" s="8" t="str">
        <f>IF(Table14[[#This Row],[actual_price]]&lt;200,"&lt;₹200",IF(Table14[[#This Row],[actual_price]]&lt;=500,"₹200–₹500","&gt;₹500"))</f>
        <v>&gt;₹500</v>
      </c>
      <c r="L361" s="8">
        <f xml:space="preserve"> Table14[[#This Row],[rating]] + (Table14[[#This Row],[rating_count]] / 1000)</f>
        <v>34.254000000000005</v>
      </c>
      <c r="M361" s="7" t="str">
        <f>IF(Table14[[#This Row],[rating_count]]&lt;1000,"Yes","No")</f>
        <v>No</v>
      </c>
    </row>
    <row r="362" spans="1:13" hidden="1" x14ac:dyDescent="0.25">
      <c r="A362">
        <v>361</v>
      </c>
      <c r="B362" t="s">
        <v>754</v>
      </c>
      <c r="C362" t="s">
        <v>755</v>
      </c>
      <c r="D362" t="s">
        <v>695</v>
      </c>
      <c r="E362" s="7">
        <v>1499</v>
      </c>
      <c r="F362" s="7">
        <v>7999</v>
      </c>
      <c r="G362" s="9">
        <v>81</v>
      </c>
      <c r="H362" s="7">
        <v>4.2</v>
      </c>
      <c r="I362" s="7">
        <v>22636</v>
      </c>
      <c r="J362" s="7">
        <f xml:space="preserve"> Table14[[#This Row],[actual_price]] * Table14[[#This Row],[rating_count]]</f>
        <v>181065364</v>
      </c>
      <c r="K362" s="8" t="str">
        <f>IF(Table14[[#This Row],[actual_price]]&lt;200,"&lt;₹200",IF(Table14[[#This Row],[actual_price]]&lt;=500,"₹200–₹500","&gt;₹500"))</f>
        <v>&gt;₹500</v>
      </c>
      <c r="L362" s="8">
        <f xml:space="preserve"> Table14[[#This Row],[rating]] + (Table14[[#This Row],[rating_count]] / 1000)</f>
        <v>26.835999999999999</v>
      </c>
      <c r="M362" s="7" t="str">
        <f>IF(Table14[[#This Row],[rating_count]]&lt;1000,"Yes","No")</f>
        <v>No</v>
      </c>
    </row>
    <row r="363" spans="1:13" hidden="1" x14ac:dyDescent="0.25">
      <c r="A363">
        <v>362</v>
      </c>
      <c r="B363" t="s">
        <v>756</v>
      </c>
      <c r="C363" t="s">
        <v>757</v>
      </c>
      <c r="D363" t="s">
        <v>705</v>
      </c>
      <c r="E363" s="7">
        <v>18499</v>
      </c>
      <c r="F363" s="7">
        <v>25999</v>
      </c>
      <c r="G363" s="9">
        <v>29</v>
      </c>
      <c r="H363" s="7">
        <v>4.0999999999999996</v>
      </c>
      <c r="I363" s="7">
        <v>22318</v>
      </c>
      <c r="J363" s="7">
        <f xml:space="preserve"> Table14[[#This Row],[actual_price]] * Table14[[#This Row],[rating_count]]</f>
        <v>580245682</v>
      </c>
      <c r="K363" s="8" t="str">
        <f>IF(Table14[[#This Row],[actual_price]]&lt;200,"&lt;₹200",IF(Table14[[#This Row],[actual_price]]&lt;=500,"₹200–₹500","&gt;₹500"))</f>
        <v>&gt;₹500</v>
      </c>
      <c r="L363" s="8">
        <f xml:space="preserve"> Table14[[#This Row],[rating]] + (Table14[[#This Row],[rating_count]] / 1000)</f>
        <v>26.417999999999999</v>
      </c>
      <c r="M363" s="7" t="str">
        <f>IF(Table14[[#This Row],[rating_count]]&lt;1000,"Yes","No")</f>
        <v>No</v>
      </c>
    </row>
    <row r="364" spans="1:13" hidden="1" x14ac:dyDescent="0.25">
      <c r="A364">
        <v>363</v>
      </c>
      <c r="B364" t="s">
        <v>758</v>
      </c>
      <c r="C364" t="s">
        <v>759</v>
      </c>
      <c r="D364" t="s">
        <v>716</v>
      </c>
      <c r="E364" s="7">
        <v>369</v>
      </c>
      <c r="F364" s="7">
        <v>700</v>
      </c>
      <c r="G364" s="9">
        <v>47</v>
      </c>
      <c r="H364" s="7">
        <v>4.4000000000000004</v>
      </c>
      <c r="I364" s="7">
        <v>67259</v>
      </c>
      <c r="J364" s="7">
        <f xml:space="preserve"> Table14[[#This Row],[actual_price]] * Table14[[#This Row],[rating_count]]</f>
        <v>47081300</v>
      </c>
      <c r="K364" s="8" t="str">
        <f>IF(Table14[[#This Row],[actual_price]]&lt;200,"&lt;₹200",IF(Table14[[#This Row],[actual_price]]&lt;=500,"₹200–₹500","&gt;₹500"))</f>
        <v>&gt;₹500</v>
      </c>
      <c r="L364" s="8">
        <f xml:space="preserve"> Table14[[#This Row],[rating]] + (Table14[[#This Row],[rating_count]] / 1000)</f>
        <v>71.659000000000006</v>
      </c>
      <c r="M364" s="7" t="str">
        <f>IF(Table14[[#This Row],[rating_count]]&lt;1000,"Yes","No")</f>
        <v>No</v>
      </c>
    </row>
    <row r="365" spans="1:13" hidden="1" x14ac:dyDescent="0.25">
      <c r="A365">
        <v>364</v>
      </c>
      <c r="B365" t="s">
        <v>760</v>
      </c>
      <c r="C365" t="s">
        <v>761</v>
      </c>
      <c r="D365" t="s">
        <v>705</v>
      </c>
      <c r="E365" s="7">
        <v>12999</v>
      </c>
      <c r="F365" s="7">
        <v>17999</v>
      </c>
      <c r="G365" s="9">
        <v>28</v>
      </c>
      <c r="H365" s="7">
        <v>4.0999999999999996</v>
      </c>
      <c r="I365" s="7">
        <v>18998</v>
      </c>
      <c r="J365" s="7">
        <f xml:space="preserve"> Table14[[#This Row],[actual_price]] * Table14[[#This Row],[rating_count]]</f>
        <v>341945002</v>
      </c>
      <c r="K365" s="8" t="str">
        <f>IF(Table14[[#This Row],[actual_price]]&lt;200,"&lt;₹200",IF(Table14[[#This Row],[actual_price]]&lt;=500,"₹200–₹500","&gt;₹500"))</f>
        <v>&gt;₹500</v>
      </c>
      <c r="L365" s="8">
        <f xml:space="preserve"> Table14[[#This Row],[rating]] + (Table14[[#This Row],[rating_count]] / 1000)</f>
        <v>23.097999999999999</v>
      </c>
      <c r="M365" s="7" t="str">
        <f>IF(Table14[[#This Row],[rating_count]]&lt;1000,"Yes","No")</f>
        <v>No</v>
      </c>
    </row>
    <row r="366" spans="1:13" hidden="1" x14ac:dyDescent="0.25">
      <c r="A366">
        <v>365</v>
      </c>
      <c r="B366" t="s">
        <v>762</v>
      </c>
      <c r="C366" t="s">
        <v>694</v>
      </c>
      <c r="D366" t="s">
        <v>695</v>
      </c>
      <c r="E366" s="7">
        <v>1799</v>
      </c>
      <c r="F366" s="7">
        <v>19999</v>
      </c>
      <c r="G366" s="9">
        <v>91</v>
      </c>
      <c r="H366" s="7">
        <v>4.2</v>
      </c>
      <c r="I366" s="7">
        <v>13937</v>
      </c>
      <c r="J366" s="7">
        <f xml:space="preserve"> Table14[[#This Row],[actual_price]] * Table14[[#This Row],[rating_count]]</f>
        <v>278726063</v>
      </c>
      <c r="K366" s="8" t="str">
        <f>IF(Table14[[#This Row],[actual_price]]&lt;200,"&lt;₹200",IF(Table14[[#This Row],[actual_price]]&lt;=500,"₹200–₹500","&gt;₹500"))</f>
        <v>&gt;₹500</v>
      </c>
      <c r="L366" s="8">
        <f xml:space="preserve"> Table14[[#This Row],[rating]] + (Table14[[#This Row],[rating_count]] / 1000)</f>
        <v>18.137</v>
      </c>
      <c r="M366" s="7" t="str">
        <f>IF(Table14[[#This Row],[rating_count]]&lt;1000,"Yes","No")</f>
        <v>No</v>
      </c>
    </row>
    <row r="367" spans="1:13" hidden="1" x14ac:dyDescent="0.25">
      <c r="A367">
        <v>366</v>
      </c>
      <c r="B367" t="s">
        <v>763</v>
      </c>
      <c r="C367" t="s">
        <v>764</v>
      </c>
      <c r="D367" t="s">
        <v>695</v>
      </c>
      <c r="E367" s="7">
        <v>2199</v>
      </c>
      <c r="F367" s="7">
        <v>9999</v>
      </c>
      <c r="G367" s="9">
        <v>78</v>
      </c>
      <c r="H367" s="7">
        <v>4.2</v>
      </c>
      <c r="I367" s="7">
        <v>29471</v>
      </c>
      <c r="J367" s="7">
        <f xml:space="preserve"> Table14[[#This Row],[actual_price]] * Table14[[#This Row],[rating_count]]</f>
        <v>294680529</v>
      </c>
      <c r="K367" s="8" t="str">
        <f>IF(Table14[[#This Row],[actual_price]]&lt;200,"&lt;₹200",IF(Table14[[#This Row],[actual_price]]&lt;=500,"₹200–₹500","&gt;₹500"))</f>
        <v>&gt;₹500</v>
      </c>
      <c r="L367" s="8">
        <f xml:space="preserve"> Table14[[#This Row],[rating]] + (Table14[[#This Row],[rating_count]] / 1000)</f>
        <v>33.670999999999999</v>
      </c>
      <c r="M367" s="7" t="str">
        <f>IF(Table14[[#This Row],[rating_count]]&lt;1000,"Yes","No")</f>
        <v>No</v>
      </c>
    </row>
    <row r="368" spans="1:13" hidden="1" x14ac:dyDescent="0.25">
      <c r="A368">
        <v>367</v>
      </c>
      <c r="B368" t="s">
        <v>765</v>
      </c>
      <c r="C368" t="s">
        <v>766</v>
      </c>
      <c r="D368" t="s">
        <v>705</v>
      </c>
      <c r="E368" s="7">
        <v>16999</v>
      </c>
      <c r="F368" s="7">
        <v>24999</v>
      </c>
      <c r="G368" s="9">
        <v>32</v>
      </c>
      <c r="H368" s="7">
        <v>4.0999999999999996</v>
      </c>
      <c r="I368" s="7">
        <v>22318</v>
      </c>
      <c r="J368" s="7">
        <f xml:space="preserve"> Table14[[#This Row],[actual_price]] * Table14[[#This Row],[rating_count]]</f>
        <v>557927682</v>
      </c>
      <c r="K368" s="8" t="str">
        <f>IF(Table14[[#This Row],[actual_price]]&lt;200,"&lt;₹200",IF(Table14[[#This Row],[actual_price]]&lt;=500,"₹200–₹500","&gt;₹500"))</f>
        <v>&gt;₹500</v>
      </c>
      <c r="L368" s="8">
        <f xml:space="preserve"> Table14[[#This Row],[rating]] + (Table14[[#This Row],[rating_count]] / 1000)</f>
        <v>26.417999999999999</v>
      </c>
      <c r="M368" s="7" t="str">
        <f>IF(Table14[[#This Row],[rating_count]]&lt;1000,"Yes","No")</f>
        <v>No</v>
      </c>
    </row>
    <row r="369" spans="1:13" hidden="1" x14ac:dyDescent="0.25">
      <c r="A369">
        <v>368</v>
      </c>
      <c r="B369" t="s">
        <v>767</v>
      </c>
      <c r="C369" t="s">
        <v>768</v>
      </c>
      <c r="D369" t="s">
        <v>705</v>
      </c>
      <c r="E369" s="7">
        <v>16499</v>
      </c>
      <c r="F369" s="7">
        <v>20999</v>
      </c>
      <c r="G369" s="9">
        <v>21</v>
      </c>
      <c r="H369" s="7">
        <v>4</v>
      </c>
      <c r="I369" s="7">
        <v>21350</v>
      </c>
      <c r="J369" s="7">
        <f xml:space="preserve"> Table14[[#This Row],[actual_price]] * Table14[[#This Row],[rating_count]]</f>
        <v>448328650</v>
      </c>
      <c r="K369" s="8" t="str">
        <f>IF(Table14[[#This Row],[actual_price]]&lt;200,"&lt;₹200",IF(Table14[[#This Row],[actual_price]]&lt;=500,"₹200–₹500","&gt;₹500"))</f>
        <v>&gt;₹500</v>
      </c>
      <c r="L369" s="8">
        <f xml:space="preserve"> Table14[[#This Row],[rating]] + (Table14[[#This Row],[rating_count]] / 1000)</f>
        <v>25.35</v>
      </c>
      <c r="M369" s="7" t="str">
        <f>IF(Table14[[#This Row],[rating_count]]&lt;1000,"Yes","No")</f>
        <v>No</v>
      </c>
    </row>
    <row r="370" spans="1:13" hidden="1" x14ac:dyDescent="0.25">
      <c r="A370">
        <v>369</v>
      </c>
      <c r="B370" t="s">
        <v>769</v>
      </c>
      <c r="C370" t="s">
        <v>694</v>
      </c>
      <c r="D370" t="s">
        <v>695</v>
      </c>
      <c r="E370" s="7">
        <v>1799</v>
      </c>
      <c r="F370" s="7">
        <v>19999</v>
      </c>
      <c r="G370" s="9">
        <v>91</v>
      </c>
      <c r="H370" s="7">
        <v>4.2</v>
      </c>
      <c r="I370" s="7">
        <v>13937</v>
      </c>
      <c r="J370" s="7">
        <f xml:space="preserve"> Table14[[#This Row],[actual_price]] * Table14[[#This Row],[rating_count]]</f>
        <v>278726063</v>
      </c>
      <c r="K370" s="8" t="str">
        <f>IF(Table14[[#This Row],[actual_price]]&lt;200,"&lt;₹200",IF(Table14[[#This Row],[actual_price]]&lt;=500,"₹200–₹500","&gt;₹500"))</f>
        <v>&gt;₹500</v>
      </c>
      <c r="L370" s="8">
        <f xml:space="preserve"> Table14[[#This Row],[rating]] + (Table14[[#This Row],[rating_count]] / 1000)</f>
        <v>18.137</v>
      </c>
      <c r="M370" s="7" t="str">
        <f>IF(Table14[[#This Row],[rating_count]]&lt;1000,"Yes","No")</f>
        <v>No</v>
      </c>
    </row>
    <row r="371" spans="1:13" hidden="1" x14ac:dyDescent="0.25">
      <c r="A371">
        <v>370</v>
      </c>
      <c r="B371" t="s">
        <v>8</v>
      </c>
      <c r="C371" t="s">
        <v>9</v>
      </c>
      <c r="D371" t="s">
        <v>10</v>
      </c>
      <c r="E371" s="7">
        <v>399</v>
      </c>
      <c r="F371" s="7">
        <v>1099</v>
      </c>
      <c r="G371" s="9">
        <v>64</v>
      </c>
      <c r="H371" s="7">
        <v>4.2</v>
      </c>
      <c r="I371" s="7">
        <v>24270</v>
      </c>
      <c r="J371" s="7">
        <f xml:space="preserve"> Table14[[#This Row],[actual_price]] * Table14[[#This Row],[rating_count]]</f>
        <v>26672730</v>
      </c>
      <c r="K371" s="8" t="str">
        <f>IF(Table14[[#This Row],[actual_price]]&lt;200,"&lt;₹200",IF(Table14[[#This Row],[actual_price]]&lt;=500,"₹200–₹500","&gt;₹500"))</f>
        <v>&gt;₹500</v>
      </c>
      <c r="L371" s="8">
        <f xml:space="preserve"> Table14[[#This Row],[rating]] + (Table14[[#This Row],[rating_count]] / 1000)</f>
        <v>28.47</v>
      </c>
      <c r="M371" s="7" t="str">
        <f>IF(Table14[[#This Row],[rating_count]]&lt;1000,"Yes","No")</f>
        <v>No</v>
      </c>
    </row>
    <row r="372" spans="1:13" hidden="1" x14ac:dyDescent="0.25">
      <c r="A372">
        <v>371</v>
      </c>
      <c r="B372" t="s">
        <v>770</v>
      </c>
      <c r="C372" t="s">
        <v>771</v>
      </c>
      <c r="D372" t="s">
        <v>705</v>
      </c>
      <c r="E372" s="7">
        <v>8499</v>
      </c>
      <c r="F372" s="7">
        <v>10999</v>
      </c>
      <c r="G372" s="9">
        <v>23</v>
      </c>
      <c r="H372" s="7">
        <v>4.0999999999999996</v>
      </c>
      <c r="I372" s="7">
        <v>313836</v>
      </c>
      <c r="J372" s="7">
        <f xml:space="preserve"> Table14[[#This Row],[actual_price]] * Table14[[#This Row],[rating_count]]</f>
        <v>3451882164</v>
      </c>
      <c r="K372" s="8" t="str">
        <f>IF(Table14[[#This Row],[actual_price]]&lt;200,"&lt;₹200",IF(Table14[[#This Row],[actual_price]]&lt;=500,"₹200–₹500","&gt;₹500"))</f>
        <v>&gt;₹500</v>
      </c>
      <c r="L372" s="8">
        <f xml:space="preserve"> Table14[[#This Row],[rating]] + (Table14[[#This Row],[rating_count]] / 1000)</f>
        <v>317.93600000000004</v>
      </c>
      <c r="M372" s="7" t="str">
        <f>IF(Table14[[#This Row],[rating_count]]&lt;1000,"Yes","No")</f>
        <v>No</v>
      </c>
    </row>
    <row r="373" spans="1:13" hidden="1" x14ac:dyDescent="0.25">
      <c r="A373">
        <v>372</v>
      </c>
      <c r="B373" t="s">
        <v>772</v>
      </c>
      <c r="C373" t="s">
        <v>773</v>
      </c>
      <c r="D373" t="s">
        <v>705</v>
      </c>
      <c r="E373" s="7">
        <v>6499</v>
      </c>
      <c r="F373" s="7">
        <v>8499</v>
      </c>
      <c r="G373" s="9">
        <v>24</v>
      </c>
      <c r="H373" s="7">
        <v>4.0999999999999996</v>
      </c>
      <c r="I373" s="7">
        <v>313836</v>
      </c>
      <c r="J373" s="7">
        <f xml:space="preserve"> Table14[[#This Row],[actual_price]] * Table14[[#This Row],[rating_count]]</f>
        <v>2667292164</v>
      </c>
      <c r="K373" s="8" t="str">
        <f>IF(Table14[[#This Row],[actual_price]]&lt;200,"&lt;₹200",IF(Table14[[#This Row],[actual_price]]&lt;=500,"₹200–₹500","&gt;₹500"))</f>
        <v>&gt;₹500</v>
      </c>
      <c r="L373" s="8">
        <f xml:space="preserve"> Table14[[#This Row],[rating]] + (Table14[[#This Row],[rating_count]] / 1000)</f>
        <v>317.93600000000004</v>
      </c>
      <c r="M373" s="7" t="str">
        <f>IF(Table14[[#This Row],[rating_count]]&lt;1000,"Yes","No")</f>
        <v>No</v>
      </c>
    </row>
    <row r="374" spans="1:13" hidden="1" x14ac:dyDescent="0.25">
      <c r="A374">
        <v>373</v>
      </c>
      <c r="B374" t="s">
        <v>774</v>
      </c>
      <c r="C374" t="s">
        <v>694</v>
      </c>
      <c r="D374" t="s">
        <v>695</v>
      </c>
      <c r="E374" s="7">
        <v>1799</v>
      </c>
      <c r="F374" s="7">
        <v>19999</v>
      </c>
      <c r="G374" s="9">
        <v>91</v>
      </c>
      <c r="H374" s="7">
        <v>4.2</v>
      </c>
      <c r="I374" s="7">
        <v>13937</v>
      </c>
      <c r="J374" s="7">
        <f xml:space="preserve"> Table14[[#This Row],[actual_price]] * Table14[[#This Row],[rating_count]]</f>
        <v>278726063</v>
      </c>
      <c r="K374" s="8" t="str">
        <f>IF(Table14[[#This Row],[actual_price]]&lt;200,"&lt;₹200",IF(Table14[[#This Row],[actual_price]]&lt;=500,"₹200–₹500","&gt;₹500"))</f>
        <v>&gt;₹500</v>
      </c>
      <c r="L374" s="8">
        <f xml:space="preserve"> Table14[[#This Row],[rating]] + (Table14[[#This Row],[rating_count]] / 1000)</f>
        <v>18.137</v>
      </c>
      <c r="M374" s="7" t="str">
        <f>IF(Table14[[#This Row],[rating_count]]&lt;1000,"Yes","No")</f>
        <v>No</v>
      </c>
    </row>
    <row r="375" spans="1:13" hidden="1" x14ac:dyDescent="0.25">
      <c r="A375">
        <v>374</v>
      </c>
      <c r="B375" t="s">
        <v>775</v>
      </c>
      <c r="C375" t="s">
        <v>776</v>
      </c>
      <c r="D375" t="s">
        <v>705</v>
      </c>
      <c r="E375" s="7">
        <v>8999</v>
      </c>
      <c r="F375" s="7">
        <v>11999</v>
      </c>
      <c r="G375" s="9">
        <v>25</v>
      </c>
      <c r="H375" s="7">
        <v>4</v>
      </c>
      <c r="I375" s="7">
        <v>12796</v>
      </c>
      <c r="J375" s="7">
        <f xml:space="preserve"> Table14[[#This Row],[actual_price]] * Table14[[#This Row],[rating_count]]</f>
        <v>153539204</v>
      </c>
      <c r="K375" s="8" t="str">
        <f>IF(Table14[[#This Row],[actual_price]]&lt;200,"&lt;₹200",IF(Table14[[#This Row],[actual_price]]&lt;=500,"₹200–₹500","&gt;₹500"))</f>
        <v>&gt;₹500</v>
      </c>
      <c r="L375" s="8">
        <f xml:space="preserve"> Table14[[#This Row],[rating]] + (Table14[[#This Row],[rating_count]] / 1000)</f>
        <v>16.795999999999999</v>
      </c>
      <c r="M375" s="7" t="str">
        <f>IF(Table14[[#This Row],[rating_count]]&lt;1000,"Yes","No")</f>
        <v>No</v>
      </c>
    </row>
    <row r="376" spans="1:13" hidden="1" x14ac:dyDescent="0.25">
      <c r="A376">
        <v>375</v>
      </c>
      <c r="B376" t="s">
        <v>777</v>
      </c>
      <c r="C376" t="s">
        <v>778</v>
      </c>
      <c r="D376" t="s">
        <v>779</v>
      </c>
      <c r="E376" s="7">
        <v>139</v>
      </c>
      <c r="F376" s="7">
        <v>495</v>
      </c>
      <c r="G376" s="9">
        <v>72</v>
      </c>
      <c r="H376" s="7">
        <v>4.3</v>
      </c>
      <c r="I376" s="7">
        <v>14185</v>
      </c>
      <c r="J376" s="7">
        <f xml:space="preserve"> Table14[[#This Row],[actual_price]] * Table14[[#This Row],[rating_count]]</f>
        <v>7021575</v>
      </c>
      <c r="K376" s="8" t="str">
        <f>IF(Table14[[#This Row],[actual_price]]&lt;200,"&lt;₹200",IF(Table14[[#This Row],[actual_price]]&lt;=500,"₹200–₹500","&gt;₹500"))</f>
        <v>₹200–₹500</v>
      </c>
      <c r="L376" s="8">
        <f xml:space="preserve"> Table14[[#This Row],[rating]] + (Table14[[#This Row],[rating_count]] / 1000)</f>
        <v>18.484999999999999</v>
      </c>
      <c r="M376" s="7" t="str">
        <f>IF(Table14[[#This Row],[rating_count]]&lt;1000,"Yes","No")</f>
        <v>No</v>
      </c>
    </row>
    <row r="377" spans="1:13" hidden="1" x14ac:dyDescent="0.25">
      <c r="A377">
        <v>376</v>
      </c>
      <c r="B377" t="s">
        <v>780</v>
      </c>
      <c r="C377" t="s">
        <v>781</v>
      </c>
      <c r="D377" t="s">
        <v>695</v>
      </c>
      <c r="E377" s="7">
        <v>3999</v>
      </c>
      <c r="F377" s="7">
        <v>16999</v>
      </c>
      <c r="G377" s="9">
        <v>76</v>
      </c>
      <c r="H377" s="7">
        <v>4.3</v>
      </c>
      <c r="I377" s="7">
        <v>17159</v>
      </c>
      <c r="J377" s="7">
        <f xml:space="preserve"> Table14[[#This Row],[actual_price]] * Table14[[#This Row],[rating_count]]</f>
        <v>291685841</v>
      </c>
      <c r="K377" s="8" t="str">
        <f>IF(Table14[[#This Row],[actual_price]]&lt;200,"&lt;₹200",IF(Table14[[#This Row],[actual_price]]&lt;=500,"₹200–₹500","&gt;₹500"))</f>
        <v>&gt;₹500</v>
      </c>
      <c r="L377" s="8">
        <f xml:space="preserve"> Table14[[#This Row],[rating]] + (Table14[[#This Row],[rating_count]] / 1000)</f>
        <v>21.459</v>
      </c>
      <c r="M377" s="7" t="str">
        <f>IF(Table14[[#This Row],[rating_count]]&lt;1000,"Yes","No")</f>
        <v>No</v>
      </c>
    </row>
    <row r="378" spans="1:13" hidden="1" x14ac:dyDescent="0.25">
      <c r="A378">
        <v>377</v>
      </c>
      <c r="B378" t="s">
        <v>782</v>
      </c>
      <c r="C378" t="s">
        <v>783</v>
      </c>
      <c r="D378" t="s">
        <v>695</v>
      </c>
      <c r="E378" s="7">
        <v>2998</v>
      </c>
      <c r="F378" s="7">
        <v>5999</v>
      </c>
      <c r="G378" s="9">
        <v>50</v>
      </c>
      <c r="H378" s="7">
        <v>4.0999999999999996</v>
      </c>
      <c r="I378" s="7">
        <v>5179</v>
      </c>
      <c r="J378" s="7">
        <f xml:space="preserve"> Table14[[#This Row],[actual_price]] * Table14[[#This Row],[rating_count]]</f>
        <v>31068821</v>
      </c>
      <c r="K378" s="8" t="str">
        <f>IF(Table14[[#This Row],[actual_price]]&lt;200,"&lt;₹200",IF(Table14[[#This Row],[actual_price]]&lt;=500,"₹200–₹500","&gt;₹500"))</f>
        <v>&gt;₹500</v>
      </c>
      <c r="L378" s="8">
        <f xml:space="preserve"> Table14[[#This Row],[rating]] + (Table14[[#This Row],[rating_count]] / 1000)</f>
        <v>9.2789999999999999</v>
      </c>
      <c r="M378" s="7" t="str">
        <f>IF(Table14[[#This Row],[rating_count]]&lt;1000,"Yes","No")</f>
        <v>No</v>
      </c>
    </row>
    <row r="379" spans="1:13" hidden="1" x14ac:dyDescent="0.25">
      <c r="A379">
        <v>378</v>
      </c>
      <c r="B379" t="s">
        <v>11</v>
      </c>
      <c r="C379" t="s">
        <v>12</v>
      </c>
      <c r="D379" t="s">
        <v>10</v>
      </c>
      <c r="E379" s="7">
        <v>199</v>
      </c>
      <c r="F379" s="7">
        <v>349</v>
      </c>
      <c r="G379" s="9">
        <v>43</v>
      </c>
      <c r="H379" s="7">
        <v>4</v>
      </c>
      <c r="I379" s="7">
        <v>43993</v>
      </c>
      <c r="J379" s="7">
        <f xml:space="preserve"> Table14[[#This Row],[actual_price]] * Table14[[#This Row],[rating_count]]</f>
        <v>15353557</v>
      </c>
      <c r="K379" s="8" t="str">
        <f>IF(Table14[[#This Row],[actual_price]]&lt;200,"&lt;₹200",IF(Table14[[#This Row],[actual_price]]&lt;=500,"₹200–₹500","&gt;₹500"))</f>
        <v>₹200–₹500</v>
      </c>
      <c r="L379" s="8">
        <f xml:space="preserve"> Table14[[#This Row],[rating]] + (Table14[[#This Row],[rating_count]] / 1000)</f>
        <v>47.993000000000002</v>
      </c>
      <c r="M379" s="7" t="str">
        <f>IF(Table14[[#This Row],[rating_count]]&lt;1000,"Yes","No")</f>
        <v>No</v>
      </c>
    </row>
    <row r="380" spans="1:13" hidden="1" x14ac:dyDescent="0.25">
      <c r="A380">
        <v>379</v>
      </c>
      <c r="B380" t="s">
        <v>784</v>
      </c>
      <c r="C380" t="s">
        <v>785</v>
      </c>
      <c r="D380" t="s">
        <v>705</v>
      </c>
      <c r="E380" s="7">
        <v>15499</v>
      </c>
      <c r="F380" s="7">
        <v>18999</v>
      </c>
      <c r="G380" s="9">
        <v>18</v>
      </c>
      <c r="H380" s="7">
        <v>4.0999999999999996</v>
      </c>
      <c r="I380" s="7">
        <v>19252</v>
      </c>
      <c r="J380" s="7">
        <f xml:space="preserve"> Table14[[#This Row],[actual_price]] * Table14[[#This Row],[rating_count]]</f>
        <v>365768748</v>
      </c>
      <c r="K380" s="8" t="str">
        <f>IF(Table14[[#This Row],[actual_price]]&lt;200,"&lt;₹200",IF(Table14[[#This Row],[actual_price]]&lt;=500,"₹200–₹500","&gt;₹500"))</f>
        <v>&gt;₹500</v>
      </c>
      <c r="L380" s="8">
        <f xml:space="preserve"> Table14[[#This Row],[rating]] + (Table14[[#This Row],[rating_count]] / 1000)</f>
        <v>23.351999999999997</v>
      </c>
      <c r="M380" s="7" t="str">
        <f>IF(Table14[[#This Row],[rating_count]]&lt;1000,"Yes","No")</f>
        <v>No</v>
      </c>
    </row>
    <row r="381" spans="1:13" hidden="1" x14ac:dyDescent="0.25">
      <c r="A381">
        <v>380</v>
      </c>
      <c r="B381" t="s">
        <v>13</v>
      </c>
      <c r="C381" t="s">
        <v>14</v>
      </c>
      <c r="D381" t="s">
        <v>10</v>
      </c>
      <c r="E381" s="7">
        <v>199</v>
      </c>
      <c r="F381" s="7">
        <v>999</v>
      </c>
      <c r="G381" s="9">
        <v>80</v>
      </c>
      <c r="H381" s="7">
        <v>3.9</v>
      </c>
      <c r="I381" s="7">
        <v>7928</v>
      </c>
      <c r="J381" s="7">
        <f xml:space="preserve"> Table14[[#This Row],[actual_price]] * Table14[[#This Row],[rating_count]]</f>
        <v>7920072</v>
      </c>
      <c r="K381" s="8" t="str">
        <f>IF(Table14[[#This Row],[actual_price]]&lt;200,"&lt;₹200",IF(Table14[[#This Row],[actual_price]]&lt;=500,"₹200–₹500","&gt;₹500"))</f>
        <v>&gt;₹500</v>
      </c>
      <c r="L381" s="8">
        <f xml:space="preserve"> Table14[[#This Row],[rating]] + (Table14[[#This Row],[rating_count]] / 1000)</f>
        <v>11.827999999999999</v>
      </c>
      <c r="M381" s="7" t="str">
        <f>IF(Table14[[#This Row],[rating_count]]&lt;1000,"Yes","No")</f>
        <v>No</v>
      </c>
    </row>
    <row r="382" spans="1:13" hidden="1" x14ac:dyDescent="0.25">
      <c r="A382">
        <v>381</v>
      </c>
      <c r="B382" t="s">
        <v>786</v>
      </c>
      <c r="C382" t="s">
        <v>694</v>
      </c>
      <c r="D382" t="s">
        <v>695</v>
      </c>
      <c r="E382" s="7">
        <v>1799</v>
      </c>
      <c r="F382" s="7">
        <v>19999</v>
      </c>
      <c r="G382" s="9">
        <v>91</v>
      </c>
      <c r="H382" s="7">
        <v>4.2</v>
      </c>
      <c r="I382" s="7">
        <v>13937</v>
      </c>
      <c r="J382" s="7">
        <f xml:space="preserve"> Table14[[#This Row],[actual_price]] * Table14[[#This Row],[rating_count]]</f>
        <v>278726063</v>
      </c>
      <c r="K382" s="8" t="str">
        <f>IF(Table14[[#This Row],[actual_price]]&lt;200,"&lt;₹200",IF(Table14[[#This Row],[actual_price]]&lt;=500,"₹200–₹500","&gt;₹500"))</f>
        <v>&gt;₹500</v>
      </c>
      <c r="L382" s="8">
        <f xml:space="preserve"> Table14[[#This Row],[rating]] + (Table14[[#This Row],[rating_count]] / 1000)</f>
        <v>18.137</v>
      </c>
      <c r="M382" s="7" t="str">
        <f>IF(Table14[[#This Row],[rating_count]]&lt;1000,"Yes","No")</f>
        <v>No</v>
      </c>
    </row>
    <row r="383" spans="1:13" hidden="1" x14ac:dyDescent="0.25">
      <c r="A383">
        <v>382</v>
      </c>
      <c r="B383" t="s">
        <v>787</v>
      </c>
      <c r="C383" t="s">
        <v>788</v>
      </c>
      <c r="D383" t="s">
        <v>705</v>
      </c>
      <c r="E383" s="7">
        <v>8999</v>
      </c>
      <c r="F383" s="7">
        <v>11999</v>
      </c>
      <c r="G383" s="9">
        <v>25</v>
      </c>
      <c r="H383" s="7">
        <v>4</v>
      </c>
      <c r="I383" s="7">
        <v>12796</v>
      </c>
      <c r="J383" s="7">
        <f xml:space="preserve"> Table14[[#This Row],[actual_price]] * Table14[[#This Row],[rating_count]]</f>
        <v>153539204</v>
      </c>
      <c r="K383" s="8" t="str">
        <f>IF(Table14[[#This Row],[actual_price]]&lt;200,"&lt;₹200",IF(Table14[[#This Row],[actual_price]]&lt;=500,"₹200–₹500","&gt;₹500"))</f>
        <v>&gt;₹500</v>
      </c>
      <c r="L383" s="8">
        <f xml:space="preserve"> Table14[[#This Row],[rating]] + (Table14[[#This Row],[rating_count]] / 1000)</f>
        <v>16.795999999999999</v>
      </c>
      <c r="M383" s="7" t="str">
        <f>IF(Table14[[#This Row],[rating_count]]&lt;1000,"Yes","No")</f>
        <v>No</v>
      </c>
    </row>
    <row r="384" spans="1:13" hidden="1" x14ac:dyDescent="0.25">
      <c r="A384">
        <v>383</v>
      </c>
      <c r="B384" t="s">
        <v>789</v>
      </c>
      <c r="C384" t="s">
        <v>790</v>
      </c>
      <c r="D384" t="s">
        <v>735</v>
      </c>
      <c r="E384" s="7">
        <v>873</v>
      </c>
      <c r="F384" s="7">
        <v>1699</v>
      </c>
      <c r="G384" s="9">
        <v>49</v>
      </c>
      <c r="H384" s="7">
        <v>4.4000000000000004</v>
      </c>
      <c r="I384" s="7">
        <v>1680</v>
      </c>
      <c r="J384" s="7">
        <f xml:space="preserve"> Table14[[#This Row],[actual_price]] * Table14[[#This Row],[rating_count]]</f>
        <v>2854320</v>
      </c>
      <c r="K384" s="8" t="str">
        <f>IF(Table14[[#This Row],[actual_price]]&lt;200,"&lt;₹200",IF(Table14[[#This Row],[actual_price]]&lt;=500,"₹200–₹500","&gt;₹500"))</f>
        <v>&gt;₹500</v>
      </c>
      <c r="L384" s="8">
        <f xml:space="preserve"> Table14[[#This Row],[rating]] + (Table14[[#This Row],[rating_count]] / 1000)</f>
        <v>6.08</v>
      </c>
      <c r="M384" s="7" t="str">
        <f>IF(Table14[[#This Row],[rating_count]]&lt;1000,"Yes","No")</f>
        <v>No</v>
      </c>
    </row>
    <row r="385" spans="1:13" hidden="1" x14ac:dyDescent="0.25">
      <c r="A385">
        <v>384</v>
      </c>
      <c r="B385" t="s">
        <v>791</v>
      </c>
      <c r="C385" t="s">
        <v>792</v>
      </c>
      <c r="D385" t="s">
        <v>705</v>
      </c>
      <c r="E385" s="7">
        <v>12999</v>
      </c>
      <c r="F385" s="7">
        <v>15999</v>
      </c>
      <c r="G385" s="9">
        <v>19</v>
      </c>
      <c r="H385" s="7">
        <v>4.2</v>
      </c>
      <c r="I385" s="7">
        <v>13246</v>
      </c>
      <c r="J385" s="7">
        <f xml:space="preserve"> Table14[[#This Row],[actual_price]] * Table14[[#This Row],[rating_count]]</f>
        <v>211922754</v>
      </c>
      <c r="K385" s="8" t="str">
        <f>IF(Table14[[#This Row],[actual_price]]&lt;200,"&lt;₹200",IF(Table14[[#This Row],[actual_price]]&lt;=500,"₹200–₹500","&gt;₹500"))</f>
        <v>&gt;₹500</v>
      </c>
      <c r="L385" s="8">
        <f xml:space="preserve"> Table14[[#This Row],[rating]] + (Table14[[#This Row],[rating_count]] / 1000)</f>
        <v>17.446000000000002</v>
      </c>
      <c r="M385" s="7" t="str">
        <f>IF(Table14[[#This Row],[rating_count]]&lt;1000,"Yes","No")</f>
        <v>No</v>
      </c>
    </row>
    <row r="386" spans="1:13" hidden="1" x14ac:dyDescent="0.25">
      <c r="A386">
        <v>385</v>
      </c>
      <c r="B386" t="s">
        <v>793</v>
      </c>
      <c r="C386" t="s">
        <v>794</v>
      </c>
      <c r="D386" t="s">
        <v>795</v>
      </c>
      <c r="E386" s="7">
        <v>539</v>
      </c>
      <c r="F386" s="7">
        <v>1599</v>
      </c>
      <c r="G386" s="9">
        <v>66</v>
      </c>
      <c r="H386" s="7">
        <v>3.8</v>
      </c>
      <c r="I386" s="7">
        <v>14648</v>
      </c>
      <c r="J386" s="7">
        <f xml:space="preserve"> Table14[[#This Row],[actual_price]] * Table14[[#This Row],[rating_count]]</f>
        <v>23422152</v>
      </c>
      <c r="K386" s="8" t="str">
        <f>IF(Table14[[#This Row],[actual_price]]&lt;200,"&lt;₹200",IF(Table14[[#This Row],[actual_price]]&lt;=500,"₹200–₹500","&gt;₹500"))</f>
        <v>&gt;₹500</v>
      </c>
      <c r="L386" s="8">
        <f xml:space="preserve"> Table14[[#This Row],[rating]] + (Table14[[#This Row],[rating_count]] / 1000)</f>
        <v>18.448</v>
      </c>
      <c r="M386" s="7" t="str">
        <f>IF(Table14[[#This Row],[rating_count]]&lt;1000,"Yes","No")</f>
        <v>No</v>
      </c>
    </row>
    <row r="387" spans="1:13" hidden="1" x14ac:dyDescent="0.25">
      <c r="A387">
        <v>386</v>
      </c>
      <c r="B387" t="s">
        <v>796</v>
      </c>
      <c r="C387" t="s">
        <v>697</v>
      </c>
      <c r="D387" t="s">
        <v>695</v>
      </c>
      <c r="E387" s="7">
        <v>1999</v>
      </c>
      <c r="F387" s="7">
        <v>9999</v>
      </c>
      <c r="G387" s="9">
        <v>80</v>
      </c>
      <c r="H387" s="7">
        <v>4.3</v>
      </c>
      <c r="I387" s="7">
        <v>27696</v>
      </c>
      <c r="J387" s="7">
        <f xml:space="preserve"> Table14[[#This Row],[actual_price]] * Table14[[#This Row],[rating_count]]</f>
        <v>276932304</v>
      </c>
      <c r="K387" s="8" t="str">
        <f>IF(Table14[[#This Row],[actual_price]]&lt;200,"&lt;₹200",IF(Table14[[#This Row],[actual_price]]&lt;=500,"₹200–₹500","&gt;₹500"))</f>
        <v>&gt;₹500</v>
      </c>
      <c r="L387" s="8">
        <f xml:space="preserve"> Table14[[#This Row],[rating]] + (Table14[[#This Row],[rating_count]] / 1000)</f>
        <v>31.996000000000002</v>
      </c>
      <c r="M387" s="7" t="str">
        <f>IF(Table14[[#This Row],[rating_count]]&lt;1000,"Yes","No")</f>
        <v>No</v>
      </c>
    </row>
    <row r="388" spans="1:13" hidden="1" x14ac:dyDescent="0.25">
      <c r="A388">
        <v>387</v>
      </c>
      <c r="B388" t="s">
        <v>797</v>
      </c>
      <c r="C388" t="s">
        <v>798</v>
      </c>
      <c r="D388" t="s">
        <v>705</v>
      </c>
      <c r="E388" s="7">
        <v>15490</v>
      </c>
      <c r="F388" s="7">
        <v>20990</v>
      </c>
      <c r="G388" s="9">
        <v>26</v>
      </c>
      <c r="H388" s="7">
        <v>4.2</v>
      </c>
      <c r="I388" s="7">
        <v>32916</v>
      </c>
      <c r="J388" s="7">
        <f xml:space="preserve"> Table14[[#This Row],[actual_price]] * Table14[[#This Row],[rating_count]]</f>
        <v>690906840</v>
      </c>
      <c r="K388" s="8" t="str">
        <f>IF(Table14[[#This Row],[actual_price]]&lt;200,"&lt;₹200",IF(Table14[[#This Row],[actual_price]]&lt;=500,"₹200–₹500","&gt;₹500"))</f>
        <v>&gt;₹500</v>
      </c>
      <c r="L388" s="8">
        <f xml:space="preserve"> Table14[[#This Row],[rating]] + (Table14[[#This Row],[rating_count]] / 1000)</f>
        <v>37.116</v>
      </c>
      <c r="M388" s="7" t="str">
        <f>IF(Table14[[#This Row],[rating_count]]&lt;1000,"Yes","No")</f>
        <v>No</v>
      </c>
    </row>
    <row r="389" spans="1:13" hidden="1" x14ac:dyDescent="0.25">
      <c r="A389">
        <v>388</v>
      </c>
      <c r="B389" t="s">
        <v>799</v>
      </c>
      <c r="C389" t="s">
        <v>800</v>
      </c>
      <c r="D389" t="s">
        <v>705</v>
      </c>
      <c r="E389" s="7">
        <v>19999</v>
      </c>
      <c r="F389" s="7">
        <v>24999</v>
      </c>
      <c r="G389" s="9">
        <v>20</v>
      </c>
      <c r="H389" s="7">
        <v>3.9</v>
      </c>
      <c r="I389" s="7">
        <v>25824</v>
      </c>
      <c r="J389" s="7">
        <f xml:space="preserve"> Table14[[#This Row],[actual_price]] * Table14[[#This Row],[rating_count]]</f>
        <v>645574176</v>
      </c>
      <c r="K389" s="8" t="str">
        <f>IF(Table14[[#This Row],[actual_price]]&lt;200,"&lt;₹200",IF(Table14[[#This Row],[actual_price]]&lt;=500,"₹200–₹500","&gt;₹500"))</f>
        <v>&gt;₹500</v>
      </c>
      <c r="L389" s="8">
        <f xml:space="preserve"> Table14[[#This Row],[rating]] + (Table14[[#This Row],[rating_count]] / 1000)</f>
        <v>29.724</v>
      </c>
      <c r="M389" s="7" t="str">
        <f>IF(Table14[[#This Row],[rating_count]]&lt;1000,"Yes","No")</f>
        <v>No</v>
      </c>
    </row>
    <row r="390" spans="1:13" hidden="1" x14ac:dyDescent="0.25">
      <c r="A390">
        <v>389</v>
      </c>
      <c r="B390" t="s">
        <v>801</v>
      </c>
      <c r="C390" t="s">
        <v>802</v>
      </c>
      <c r="D390" t="s">
        <v>751</v>
      </c>
      <c r="E390" s="7">
        <v>1075</v>
      </c>
      <c r="F390" s="7">
        <v>1699</v>
      </c>
      <c r="G390" s="9">
        <v>37</v>
      </c>
      <c r="H390" s="7">
        <v>4.4000000000000004</v>
      </c>
      <c r="I390" s="7">
        <v>7462</v>
      </c>
      <c r="J390" s="7">
        <f xml:space="preserve"> Table14[[#This Row],[actual_price]] * Table14[[#This Row],[rating_count]]</f>
        <v>12677938</v>
      </c>
      <c r="K390" s="8" t="str">
        <f>IF(Table14[[#This Row],[actual_price]]&lt;200,"&lt;₹200",IF(Table14[[#This Row],[actual_price]]&lt;=500,"₹200–₹500","&gt;₹500"))</f>
        <v>&gt;₹500</v>
      </c>
      <c r="L390" s="8">
        <f xml:space="preserve"> Table14[[#This Row],[rating]] + (Table14[[#This Row],[rating_count]] / 1000)</f>
        <v>11.862</v>
      </c>
      <c r="M390" s="7" t="str">
        <f>IF(Table14[[#This Row],[rating_count]]&lt;1000,"Yes","No")</f>
        <v>No</v>
      </c>
    </row>
    <row r="391" spans="1:13" hidden="1" x14ac:dyDescent="0.25">
      <c r="A391">
        <v>390</v>
      </c>
      <c r="B391" t="s">
        <v>803</v>
      </c>
      <c r="C391" t="s">
        <v>804</v>
      </c>
      <c r="D391" t="s">
        <v>726</v>
      </c>
      <c r="E391" s="7">
        <v>399</v>
      </c>
      <c r="F391" s="7">
        <v>699</v>
      </c>
      <c r="G391" s="9">
        <v>43</v>
      </c>
      <c r="H391" s="7">
        <v>4</v>
      </c>
      <c r="I391" s="7">
        <v>37817</v>
      </c>
      <c r="J391" s="7">
        <f xml:space="preserve"> Table14[[#This Row],[actual_price]] * Table14[[#This Row],[rating_count]]</f>
        <v>26434083</v>
      </c>
      <c r="K391" s="8" t="str">
        <f>IF(Table14[[#This Row],[actual_price]]&lt;200,"&lt;₹200",IF(Table14[[#This Row],[actual_price]]&lt;=500,"₹200–₹500","&gt;₹500"))</f>
        <v>&gt;₹500</v>
      </c>
      <c r="L391" s="8">
        <f xml:space="preserve"> Table14[[#This Row],[rating]] + (Table14[[#This Row],[rating_count]] / 1000)</f>
        <v>41.817</v>
      </c>
      <c r="M391" s="7" t="str">
        <f>IF(Table14[[#This Row],[rating_count]]&lt;1000,"Yes","No")</f>
        <v>No</v>
      </c>
    </row>
    <row r="392" spans="1:13" hidden="1" x14ac:dyDescent="0.25">
      <c r="A392">
        <v>391</v>
      </c>
      <c r="B392" t="s">
        <v>805</v>
      </c>
      <c r="C392" t="s">
        <v>806</v>
      </c>
      <c r="D392" t="s">
        <v>695</v>
      </c>
      <c r="E392" s="7">
        <v>1999</v>
      </c>
      <c r="F392" s="7">
        <v>3990</v>
      </c>
      <c r="G392" s="9">
        <v>50</v>
      </c>
      <c r="H392" s="7">
        <v>4</v>
      </c>
      <c r="I392" s="7">
        <v>30254</v>
      </c>
      <c r="J392" s="7">
        <f xml:space="preserve"> Table14[[#This Row],[actual_price]] * Table14[[#This Row],[rating_count]]</f>
        <v>120713460</v>
      </c>
      <c r="K392" s="8" t="str">
        <f>IF(Table14[[#This Row],[actual_price]]&lt;200,"&lt;₹200",IF(Table14[[#This Row],[actual_price]]&lt;=500,"₹200–₹500","&gt;₹500"))</f>
        <v>&gt;₹500</v>
      </c>
      <c r="L392" s="8">
        <f xml:space="preserve"> Table14[[#This Row],[rating]] + (Table14[[#This Row],[rating_count]] / 1000)</f>
        <v>34.254000000000005</v>
      </c>
      <c r="M392" s="7" t="str">
        <f>IF(Table14[[#This Row],[rating_count]]&lt;1000,"Yes","No")</f>
        <v>No</v>
      </c>
    </row>
    <row r="393" spans="1:13" hidden="1" x14ac:dyDescent="0.25">
      <c r="A393">
        <v>392</v>
      </c>
      <c r="B393" t="s">
        <v>807</v>
      </c>
      <c r="C393" t="s">
        <v>808</v>
      </c>
      <c r="D393" t="s">
        <v>695</v>
      </c>
      <c r="E393" s="7">
        <v>1999</v>
      </c>
      <c r="F393" s="7">
        <v>7990</v>
      </c>
      <c r="G393" s="9">
        <v>75</v>
      </c>
      <c r="H393" s="7">
        <v>3.8</v>
      </c>
      <c r="I393" s="7">
        <v>17831</v>
      </c>
      <c r="J393" s="7">
        <f xml:space="preserve"> Table14[[#This Row],[actual_price]] * Table14[[#This Row],[rating_count]]</f>
        <v>142469690</v>
      </c>
      <c r="K393" s="8" t="str">
        <f>IF(Table14[[#This Row],[actual_price]]&lt;200,"&lt;₹200",IF(Table14[[#This Row],[actual_price]]&lt;=500,"₹200–₹500","&gt;₹500"))</f>
        <v>&gt;₹500</v>
      </c>
      <c r="L393" s="8">
        <f xml:space="preserve"> Table14[[#This Row],[rating]] + (Table14[[#This Row],[rating_count]] / 1000)</f>
        <v>21.631</v>
      </c>
      <c r="M393" s="7" t="str">
        <f>IF(Table14[[#This Row],[rating_count]]&lt;1000,"Yes","No")</f>
        <v>No</v>
      </c>
    </row>
    <row r="394" spans="1:13" hidden="1" x14ac:dyDescent="0.25">
      <c r="A394">
        <v>393</v>
      </c>
      <c r="B394" t="s">
        <v>15</v>
      </c>
      <c r="C394" t="s">
        <v>16</v>
      </c>
      <c r="D394" t="s">
        <v>10</v>
      </c>
      <c r="E394" s="7">
        <v>329</v>
      </c>
      <c r="F394" s="7">
        <v>699</v>
      </c>
      <c r="G394" s="9">
        <v>53</v>
      </c>
      <c r="H394" s="7">
        <v>4.2</v>
      </c>
      <c r="I394" s="7">
        <v>94364</v>
      </c>
      <c r="J394" s="7">
        <f xml:space="preserve"> Table14[[#This Row],[actual_price]] * Table14[[#This Row],[rating_count]]</f>
        <v>65960436</v>
      </c>
      <c r="K394" s="8" t="str">
        <f>IF(Table14[[#This Row],[actual_price]]&lt;200,"&lt;₹200",IF(Table14[[#This Row],[actual_price]]&lt;=500,"₹200–₹500","&gt;₹500"))</f>
        <v>&gt;₹500</v>
      </c>
      <c r="L394" s="8">
        <f xml:space="preserve"> Table14[[#This Row],[rating]] + (Table14[[#This Row],[rating_count]] / 1000)</f>
        <v>98.564000000000007</v>
      </c>
      <c r="M394" s="7" t="str">
        <f>IF(Table14[[#This Row],[rating_count]]&lt;1000,"Yes","No")</f>
        <v>No</v>
      </c>
    </row>
    <row r="395" spans="1:13" hidden="1" x14ac:dyDescent="0.25">
      <c r="A395">
        <v>394</v>
      </c>
      <c r="B395" t="s">
        <v>17</v>
      </c>
      <c r="C395" t="s">
        <v>18</v>
      </c>
      <c r="D395" t="s">
        <v>10</v>
      </c>
      <c r="E395" s="7">
        <v>154</v>
      </c>
      <c r="F395" s="7">
        <v>399</v>
      </c>
      <c r="G395" s="9">
        <v>61</v>
      </c>
      <c r="H395" s="7">
        <v>4.2</v>
      </c>
      <c r="I395" s="7">
        <v>16905</v>
      </c>
      <c r="J395" s="7">
        <f xml:space="preserve"> Table14[[#This Row],[actual_price]] * Table14[[#This Row],[rating_count]]</f>
        <v>6745095</v>
      </c>
      <c r="K395" s="8" t="str">
        <f>IF(Table14[[#This Row],[actual_price]]&lt;200,"&lt;₹200",IF(Table14[[#This Row],[actual_price]]&lt;=500,"₹200–₹500","&gt;₹500"))</f>
        <v>₹200–₹500</v>
      </c>
      <c r="L395" s="8">
        <f xml:space="preserve"> Table14[[#This Row],[rating]] + (Table14[[#This Row],[rating_count]] / 1000)</f>
        <v>21.105</v>
      </c>
      <c r="M395" s="7" t="str">
        <f>IF(Table14[[#This Row],[rating_count]]&lt;1000,"Yes","No")</f>
        <v>No</v>
      </c>
    </row>
    <row r="396" spans="1:13" hidden="1" x14ac:dyDescent="0.25">
      <c r="A396">
        <v>395</v>
      </c>
      <c r="B396" t="s">
        <v>809</v>
      </c>
      <c r="C396" t="s">
        <v>810</v>
      </c>
      <c r="D396" t="s">
        <v>705</v>
      </c>
      <c r="E396" s="7">
        <v>28999</v>
      </c>
      <c r="F396" s="7">
        <v>34999</v>
      </c>
      <c r="G396" s="9">
        <v>17</v>
      </c>
      <c r="H396" s="7">
        <v>4.4000000000000004</v>
      </c>
      <c r="I396" s="7">
        <v>20311</v>
      </c>
      <c r="J396" s="7">
        <f xml:space="preserve"> Table14[[#This Row],[actual_price]] * Table14[[#This Row],[rating_count]]</f>
        <v>710864689</v>
      </c>
      <c r="K396" s="8" t="str">
        <f>IF(Table14[[#This Row],[actual_price]]&lt;200,"&lt;₹200",IF(Table14[[#This Row],[actual_price]]&lt;=500,"₹200–₹500","&gt;₹500"))</f>
        <v>&gt;₹500</v>
      </c>
      <c r="L396" s="8">
        <f xml:space="preserve"> Table14[[#This Row],[rating]] + (Table14[[#This Row],[rating_count]] / 1000)</f>
        <v>24.710999999999999</v>
      </c>
      <c r="M396" s="7" t="str">
        <f>IF(Table14[[#This Row],[rating_count]]&lt;1000,"Yes","No")</f>
        <v>No</v>
      </c>
    </row>
    <row r="397" spans="1:13" hidden="1" x14ac:dyDescent="0.25">
      <c r="A397">
        <v>396</v>
      </c>
      <c r="B397" t="s">
        <v>811</v>
      </c>
      <c r="C397" t="s">
        <v>812</v>
      </c>
      <c r="D397" t="s">
        <v>695</v>
      </c>
      <c r="E397" s="7">
        <v>2299</v>
      </c>
      <c r="F397" s="7">
        <v>7990</v>
      </c>
      <c r="G397" s="9">
        <v>71</v>
      </c>
      <c r="H397" s="7">
        <v>4.2</v>
      </c>
      <c r="I397" s="7">
        <v>69622</v>
      </c>
      <c r="J397" s="7">
        <f xml:space="preserve"> Table14[[#This Row],[actual_price]] * Table14[[#This Row],[rating_count]]</f>
        <v>556279780</v>
      </c>
      <c r="K397" s="8" t="str">
        <f>IF(Table14[[#This Row],[actual_price]]&lt;200,"&lt;₹200",IF(Table14[[#This Row],[actual_price]]&lt;=500,"₹200–₹500","&gt;₹500"))</f>
        <v>&gt;₹500</v>
      </c>
      <c r="L397" s="8">
        <f xml:space="preserve"> Table14[[#This Row],[rating]] + (Table14[[#This Row],[rating_count]] / 1000)</f>
        <v>73.822000000000003</v>
      </c>
      <c r="M397" s="7" t="str">
        <f>IF(Table14[[#This Row],[rating_count]]&lt;1000,"Yes","No")</f>
        <v>No</v>
      </c>
    </row>
    <row r="398" spans="1:13" hidden="1" x14ac:dyDescent="0.25">
      <c r="A398">
        <v>397</v>
      </c>
      <c r="B398" t="s">
        <v>813</v>
      </c>
      <c r="C398" t="s">
        <v>814</v>
      </c>
      <c r="D398" t="s">
        <v>815</v>
      </c>
      <c r="E398" s="7">
        <v>399</v>
      </c>
      <c r="F398" s="7">
        <v>1999</v>
      </c>
      <c r="G398" s="9">
        <v>80</v>
      </c>
      <c r="H398" s="7">
        <v>4</v>
      </c>
      <c r="I398" s="7">
        <v>3382</v>
      </c>
      <c r="J398" s="7">
        <f xml:space="preserve"> Table14[[#This Row],[actual_price]] * Table14[[#This Row],[rating_count]]</f>
        <v>6760618</v>
      </c>
      <c r="K398" s="8" t="str">
        <f>IF(Table14[[#This Row],[actual_price]]&lt;200,"&lt;₹200",IF(Table14[[#This Row],[actual_price]]&lt;=500,"₹200–₹500","&gt;₹500"))</f>
        <v>&gt;₹500</v>
      </c>
      <c r="L398" s="8">
        <f xml:space="preserve"> Table14[[#This Row],[rating]] + (Table14[[#This Row],[rating_count]] / 1000)</f>
        <v>7.3819999999999997</v>
      </c>
      <c r="M398" s="7" t="str">
        <f>IF(Table14[[#This Row],[rating_count]]&lt;1000,"Yes","No")</f>
        <v>No</v>
      </c>
    </row>
    <row r="399" spans="1:13" hidden="1" x14ac:dyDescent="0.25">
      <c r="A399">
        <v>398</v>
      </c>
      <c r="B399" t="s">
        <v>816</v>
      </c>
      <c r="C399" t="s">
        <v>817</v>
      </c>
      <c r="D399" t="s">
        <v>716</v>
      </c>
      <c r="E399" s="7">
        <v>1149</v>
      </c>
      <c r="F399" s="7">
        <v>3999</v>
      </c>
      <c r="G399" s="9">
        <v>71</v>
      </c>
      <c r="H399" s="7">
        <v>4.3</v>
      </c>
      <c r="I399" s="7">
        <v>140036</v>
      </c>
      <c r="J399" s="7">
        <f xml:space="preserve"> Table14[[#This Row],[actual_price]] * Table14[[#This Row],[rating_count]]</f>
        <v>560003964</v>
      </c>
      <c r="K399" s="8" t="str">
        <f>IF(Table14[[#This Row],[actual_price]]&lt;200,"&lt;₹200",IF(Table14[[#This Row],[actual_price]]&lt;=500,"₹200–₹500","&gt;₹500"))</f>
        <v>&gt;₹500</v>
      </c>
      <c r="L399" s="8">
        <f xml:space="preserve"> Table14[[#This Row],[rating]] + (Table14[[#This Row],[rating_count]] / 1000)</f>
        <v>144.33600000000001</v>
      </c>
      <c r="M399" s="7" t="str">
        <f>IF(Table14[[#This Row],[rating_count]]&lt;1000,"Yes","No")</f>
        <v>No</v>
      </c>
    </row>
    <row r="400" spans="1:13" hidden="1" x14ac:dyDescent="0.25">
      <c r="A400">
        <v>399</v>
      </c>
      <c r="B400" t="s">
        <v>818</v>
      </c>
      <c r="C400" t="s">
        <v>819</v>
      </c>
      <c r="D400" t="s">
        <v>751</v>
      </c>
      <c r="E400" s="7">
        <v>529</v>
      </c>
      <c r="F400" s="7">
        <v>1499</v>
      </c>
      <c r="G400" s="9">
        <v>65</v>
      </c>
      <c r="H400" s="7">
        <v>4.0999999999999996</v>
      </c>
      <c r="I400" s="7">
        <v>8599</v>
      </c>
      <c r="J400" s="7">
        <f xml:space="preserve"> Table14[[#This Row],[actual_price]] * Table14[[#This Row],[rating_count]]</f>
        <v>12889901</v>
      </c>
      <c r="K400" s="8" t="str">
        <f>IF(Table14[[#This Row],[actual_price]]&lt;200,"&lt;₹200",IF(Table14[[#This Row],[actual_price]]&lt;=500,"₹200–₹500","&gt;₹500"))</f>
        <v>&gt;₹500</v>
      </c>
      <c r="L400" s="8">
        <f xml:space="preserve"> Table14[[#This Row],[rating]] + (Table14[[#This Row],[rating_count]] / 1000)</f>
        <v>12.699</v>
      </c>
      <c r="M400" s="7" t="str">
        <f>IF(Table14[[#This Row],[rating_count]]&lt;1000,"Yes","No")</f>
        <v>No</v>
      </c>
    </row>
    <row r="401" spans="1:13" hidden="1" x14ac:dyDescent="0.25">
      <c r="A401">
        <v>400</v>
      </c>
      <c r="B401" t="s">
        <v>820</v>
      </c>
      <c r="C401" t="s">
        <v>821</v>
      </c>
      <c r="D401" t="s">
        <v>705</v>
      </c>
      <c r="E401" s="7">
        <v>13999</v>
      </c>
      <c r="F401" s="7">
        <v>19499</v>
      </c>
      <c r="G401" s="9">
        <v>28</v>
      </c>
      <c r="H401" s="7">
        <v>4.0999999999999996</v>
      </c>
      <c r="I401" s="7">
        <v>18998</v>
      </c>
      <c r="J401" s="7">
        <f xml:space="preserve"> Table14[[#This Row],[actual_price]] * Table14[[#This Row],[rating_count]]</f>
        <v>370442002</v>
      </c>
      <c r="K401" s="8" t="str">
        <f>IF(Table14[[#This Row],[actual_price]]&lt;200,"&lt;₹200",IF(Table14[[#This Row],[actual_price]]&lt;=500,"₹200–₹500","&gt;₹500"))</f>
        <v>&gt;₹500</v>
      </c>
      <c r="L401" s="8">
        <f xml:space="preserve"> Table14[[#This Row],[rating]] + (Table14[[#This Row],[rating_count]] / 1000)</f>
        <v>23.097999999999999</v>
      </c>
      <c r="M401" s="7" t="str">
        <f>IF(Table14[[#This Row],[rating_count]]&lt;1000,"Yes","No")</f>
        <v>No</v>
      </c>
    </row>
    <row r="402" spans="1:13" hidden="1" x14ac:dyDescent="0.25">
      <c r="A402">
        <v>401</v>
      </c>
      <c r="B402" t="s">
        <v>822</v>
      </c>
      <c r="C402" t="s">
        <v>823</v>
      </c>
      <c r="D402" t="s">
        <v>726</v>
      </c>
      <c r="E402" s="7">
        <v>379</v>
      </c>
      <c r="F402" s="7">
        <v>999</v>
      </c>
      <c r="G402" s="9">
        <v>62</v>
      </c>
      <c r="H402" s="7">
        <v>4.0999999999999996</v>
      </c>
      <c r="I402" s="7">
        <v>363713</v>
      </c>
      <c r="J402" s="7">
        <f xml:space="preserve"> Table14[[#This Row],[actual_price]] * Table14[[#This Row],[rating_count]]</f>
        <v>363349287</v>
      </c>
      <c r="K402" s="8" t="str">
        <f>IF(Table14[[#This Row],[actual_price]]&lt;200,"&lt;₹200",IF(Table14[[#This Row],[actual_price]]&lt;=500,"₹200–₹500","&gt;₹500"))</f>
        <v>&gt;₹500</v>
      </c>
      <c r="L402" s="8">
        <f xml:space="preserve"> Table14[[#This Row],[rating]] + (Table14[[#This Row],[rating_count]] / 1000)</f>
        <v>367.81300000000005</v>
      </c>
      <c r="M402" s="7" t="str">
        <f>IF(Table14[[#This Row],[rating_count]]&lt;1000,"Yes","No")</f>
        <v>No</v>
      </c>
    </row>
    <row r="403" spans="1:13" hidden="1" x14ac:dyDescent="0.25">
      <c r="A403">
        <v>402</v>
      </c>
      <c r="B403" t="s">
        <v>824</v>
      </c>
      <c r="C403" t="s">
        <v>825</v>
      </c>
      <c r="D403" t="s">
        <v>705</v>
      </c>
      <c r="E403" s="7">
        <v>13999</v>
      </c>
      <c r="F403" s="7">
        <v>19999</v>
      </c>
      <c r="G403" s="9">
        <v>30</v>
      </c>
      <c r="H403" s="7">
        <v>4.0999999999999996</v>
      </c>
      <c r="I403" s="7">
        <v>19252</v>
      </c>
      <c r="J403" s="7">
        <f xml:space="preserve"> Table14[[#This Row],[actual_price]] * Table14[[#This Row],[rating_count]]</f>
        <v>385020748</v>
      </c>
      <c r="K403" s="8" t="str">
        <f>IF(Table14[[#This Row],[actual_price]]&lt;200,"&lt;₹200",IF(Table14[[#This Row],[actual_price]]&lt;=500,"₹200–₹500","&gt;₹500"))</f>
        <v>&gt;₹500</v>
      </c>
      <c r="L403" s="8">
        <f xml:space="preserve"> Table14[[#This Row],[rating]] + (Table14[[#This Row],[rating_count]] / 1000)</f>
        <v>23.351999999999997</v>
      </c>
      <c r="M403" s="7" t="str">
        <f>IF(Table14[[#This Row],[rating_count]]&lt;1000,"Yes","No")</f>
        <v>No</v>
      </c>
    </row>
    <row r="404" spans="1:13" x14ac:dyDescent="0.25">
      <c r="A404">
        <v>403</v>
      </c>
      <c r="B404" t="s">
        <v>826</v>
      </c>
      <c r="C404" t="s">
        <v>827</v>
      </c>
      <c r="D404" t="s">
        <v>695</v>
      </c>
      <c r="E404" s="7">
        <v>3999</v>
      </c>
      <c r="F404" s="7">
        <v>9999</v>
      </c>
      <c r="G404" s="9">
        <v>60</v>
      </c>
      <c r="H404" s="7">
        <v>4.4000000000000004</v>
      </c>
      <c r="I404" s="7">
        <v>73</v>
      </c>
      <c r="J404" s="7">
        <f xml:space="preserve"> Table14[[#This Row],[actual_price]] * Table14[[#This Row],[rating_count]]</f>
        <v>729927</v>
      </c>
      <c r="K404" s="8" t="str">
        <f>IF(Table14[[#This Row],[actual_price]]&lt;200,"&lt;₹200",IF(Table14[[#This Row],[actual_price]]&lt;=500,"₹200–₹500","&gt;₹500"))</f>
        <v>&gt;₹500</v>
      </c>
      <c r="L404" s="8">
        <f xml:space="preserve"> Table14[[#This Row],[rating]] + (Table14[[#This Row],[rating_count]] / 1000)</f>
        <v>4.4730000000000008</v>
      </c>
      <c r="M404" s="7" t="str">
        <f>IF(Table14[[#This Row],[rating_count]]&lt;1000,"Yes","No")</f>
        <v>Yes</v>
      </c>
    </row>
    <row r="405" spans="1:13" hidden="1" x14ac:dyDescent="0.25">
      <c r="A405">
        <v>404</v>
      </c>
      <c r="B405" t="s">
        <v>19</v>
      </c>
      <c r="C405" t="s">
        <v>20</v>
      </c>
      <c r="D405" t="s">
        <v>10</v>
      </c>
      <c r="E405" s="7">
        <v>149</v>
      </c>
      <c r="F405" s="7">
        <v>1000</v>
      </c>
      <c r="G405" s="9">
        <v>85</v>
      </c>
      <c r="H405" s="7">
        <v>3.9</v>
      </c>
      <c r="I405" s="7">
        <v>24870</v>
      </c>
      <c r="J405" s="7">
        <f xml:space="preserve"> Table14[[#This Row],[actual_price]] * Table14[[#This Row],[rating_count]]</f>
        <v>24870000</v>
      </c>
      <c r="K405" s="8" t="str">
        <f>IF(Table14[[#This Row],[actual_price]]&lt;200,"&lt;₹200",IF(Table14[[#This Row],[actual_price]]&lt;=500,"₹200–₹500","&gt;₹500"))</f>
        <v>&gt;₹500</v>
      </c>
      <c r="L405" s="8">
        <f xml:space="preserve"> Table14[[#This Row],[rating]] + (Table14[[#This Row],[rating_count]] / 1000)</f>
        <v>28.77</v>
      </c>
      <c r="M405" s="7" t="str">
        <f>IF(Table14[[#This Row],[rating_count]]&lt;1000,"Yes","No")</f>
        <v>No</v>
      </c>
    </row>
    <row r="406" spans="1:13" hidden="1" x14ac:dyDescent="0.25">
      <c r="A406">
        <v>405</v>
      </c>
      <c r="B406" t="s">
        <v>828</v>
      </c>
      <c r="C406" t="s">
        <v>829</v>
      </c>
      <c r="D406" t="s">
        <v>830</v>
      </c>
      <c r="E406" s="7">
        <v>99</v>
      </c>
      <c r="F406" s="7">
        <v>499</v>
      </c>
      <c r="G406" s="9">
        <v>80</v>
      </c>
      <c r="H406" s="7">
        <v>4.3</v>
      </c>
      <c r="I406" s="7">
        <v>42641</v>
      </c>
      <c r="J406" s="7">
        <f xml:space="preserve"> Table14[[#This Row],[actual_price]] * Table14[[#This Row],[rating_count]]</f>
        <v>21277859</v>
      </c>
      <c r="K406" s="8" t="str">
        <f>IF(Table14[[#This Row],[actual_price]]&lt;200,"&lt;₹200",IF(Table14[[#This Row],[actual_price]]&lt;=500,"₹200–₹500","&gt;₹500"))</f>
        <v>₹200–₹500</v>
      </c>
      <c r="L406" s="8">
        <f xml:space="preserve"> Table14[[#This Row],[rating]] + (Table14[[#This Row],[rating_count]] / 1000)</f>
        <v>46.940999999999995</v>
      </c>
      <c r="M406" s="7" t="str">
        <f>IF(Table14[[#This Row],[rating_count]]&lt;1000,"Yes","No")</f>
        <v>No</v>
      </c>
    </row>
    <row r="407" spans="1:13" hidden="1" x14ac:dyDescent="0.25">
      <c r="A407">
        <v>406</v>
      </c>
      <c r="B407" t="s">
        <v>831</v>
      </c>
      <c r="C407" t="s">
        <v>832</v>
      </c>
      <c r="D407" t="s">
        <v>726</v>
      </c>
      <c r="E407" s="7">
        <v>4790</v>
      </c>
      <c r="F407" s="7">
        <v>15990</v>
      </c>
      <c r="G407" s="9">
        <v>70</v>
      </c>
      <c r="H407" s="7">
        <v>4</v>
      </c>
      <c r="I407" s="7">
        <v>4390</v>
      </c>
      <c r="J407" s="7">
        <f xml:space="preserve"> Table14[[#This Row],[actual_price]] * Table14[[#This Row],[rating_count]]</f>
        <v>70196100</v>
      </c>
      <c r="K407" s="8" t="str">
        <f>IF(Table14[[#This Row],[actual_price]]&lt;200,"&lt;₹200",IF(Table14[[#This Row],[actual_price]]&lt;=500,"₹200–₹500","&gt;₹500"))</f>
        <v>&gt;₹500</v>
      </c>
      <c r="L407" s="8">
        <f xml:space="preserve"> Table14[[#This Row],[rating]] + (Table14[[#This Row],[rating_count]] / 1000)</f>
        <v>8.39</v>
      </c>
      <c r="M407" s="7" t="str">
        <f>IF(Table14[[#This Row],[rating_count]]&lt;1000,"Yes","No")</f>
        <v>No</v>
      </c>
    </row>
    <row r="408" spans="1:13" hidden="1" x14ac:dyDescent="0.25">
      <c r="A408">
        <v>407</v>
      </c>
      <c r="B408" t="s">
        <v>833</v>
      </c>
      <c r="C408" t="s">
        <v>834</v>
      </c>
      <c r="D408" t="s">
        <v>705</v>
      </c>
      <c r="E408" s="7">
        <v>33999</v>
      </c>
      <c r="F408" s="7">
        <v>33999</v>
      </c>
      <c r="G408" s="9">
        <v>0</v>
      </c>
      <c r="H408" s="7">
        <v>4.3</v>
      </c>
      <c r="I408" s="7">
        <v>17415</v>
      </c>
      <c r="J408" s="7">
        <f xml:space="preserve"> Table14[[#This Row],[actual_price]] * Table14[[#This Row],[rating_count]]</f>
        <v>592092585</v>
      </c>
      <c r="K408" s="8" t="str">
        <f>IF(Table14[[#This Row],[actual_price]]&lt;200,"&lt;₹200",IF(Table14[[#This Row],[actual_price]]&lt;=500,"₹200–₹500","&gt;₹500"))</f>
        <v>&gt;₹500</v>
      </c>
      <c r="L408" s="8">
        <f xml:space="preserve"> Table14[[#This Row],[rating]] + (Table14[[#This Row],[rating_count]] / 1000)</f>
        <v>21.715</v>
      </c>
      <c r="M408" s="7" t="str">
        <f>IF(Table14[[#This Row],[rating_count]]&lt;1000,"Yes","No")</f>
        <v>No</v>
      </c>
    </row>
    <row r="409" spans="1:13" hidden="1" x14ac:dyDescent="0.25">
      <c r="A409">
        <v>408</v>
      </c>
      <c r="B409" t="s">
        <v>835</v>
      </c>
      <c r="C409" t="s">
        <v>836</v>
      </c>
      <c r="D409" t="s">
        <v>837</v>
      </c>
      <c r="E409" s="7">
        <v>99</v>
      </c>
      <c r="F409" s="7">
        <v>999</v>
      </c>
      <c r="G409" s="9">
        <v>90</v>
      </c>
      <c r="H409" s="7">
        <v>4</v>
      </c>
      <c r="I409" s="7">
        <v>1396</v>
      </c>
      <c r="J409" s="7">
        <f xml:space="preserve"> Table14[[#This Row],[actual_price]] * Table14[[#This Row],[rating_count]]</f>
        <v>1394604</v>
      </c>
      <c r="K409" s="8" t="str">
        <f>IF(Table14[[#This Row],[actual_price]]&lt;200,"&lt;₹200",IF(Table14[[#This Row],[actual_price]]&lt;=500,"₹200–₹500","&gt;₹500"))</f>
        <v>&gt;₹500</v>
      </c>
      <c r="L409" s="8">
        <f xml:space="preserve"> Table14[[#This Row],[rating]] + (Table14[[#This Row],[rating_count]] / 1000)</f>
        <v>5.3959999999999999</v>
      </c>
      <c r="M409" s="7" t="str">
        <f>IF(Table14[[#This Row],[rating_count]]&lt;1000,"Yes","No")</f>
        <v>No</v>
      </c>
    </row>
    <row r="410" spans="1:13" hidden="1" x14ac:dyDescent="0.25">
      <c r="A410">
        <v>409</v>
      </c>
      <c r="B410" t="s">
        <v>838</v>
      </c>
      <c r="C410" t="s">
        <v>839</v>
      </c>
      <c r="D410" t="s">
        <v>726</v>
      </c>
      <c r="E410" s="7">
        <v>299</v>
      </c>
      <c r="F410" s="7">
        <v>1900</v>
      </c>
      <c r="G410" s="9">
        <v>84</v>
      </c>
      <c r="H410" s="7">
        <v>3.6</v>
      </c>
      <c r="I410" s="7">
        <v>18202</v>
      </c>
      <c r="J410" s="7">
        <f xml:space="preserve"> Table14[[#This Row],[actual_price]] * Table14[[#This Row],[rating_count]]</f>
        <v>34583800</v>
      </c>
      <c r="K410" s="8" t="str">
        <f>IF(Table14[[#This Row],[actual_price]]&lt;200,"&lt;₹200",IF(Table14[[#This Row],[actual_price]]&lt;=500,"₹200–₹500","&gt;₹500"))</f>
        <v>&gt;₹500</v>
      </c>
      <c r="L410" s="8">
        <f xml:space="preserve"> Table14[[#This Row],[rating]] + (Table14[[#This Row],[rating_count]] / 1000)</f>
        <v>21.802000000000003</v>
      </c>
      <c r="M410" s="7" t="str">
        <f>IF(Table14[[#This Row],[rating_count]]&lt;1000,"Yes","No")</f>
        <v>No</v>
      </c>
    </row>
    <row r="411" spans="1:13" hidden="1" x14ac:dyDescent="0.25">
      <c r="A411">
        <v>410</v>
      </c>
      <c r="B411" t="s">
        <v>840</v>
      </c>
      <c r="C411" t="s">
        <v>841</v>
      </c>
      <c r="D411" t="s">
        <v>705</v>
      </c>
      <c r="E411" s="7">
        <v>10999</v>
      </c>
      <c r="F411" s="7">
        <v>14999</v>
      </c>
      <c r="G411" s="9">
        <v>27</v>
      </c>
      <c r="H411" s="7">
        <v>4.0999999999999996</v>
      </c>
      <c r="I411" s="7">
        <v>18998</v>
      </c>
      <c r="J411" s="7">
        <f xml:space="preserve"> Table14[[#This Row],[actual_price]] * Table14[[#This Row],[rating_count]]</f>
        <v>284951002</v>
      </c>
      <c r="K411" s="8" t="str">
        <f>IF(Table14[[#This Row],[actual_price]]&lt;200,"&lt;₹200",IF(Table14[[#This Row],[actual_price]]&lt;=500,"₹200–₹500","&gt;₹500"))</f>
        <v>&gt;₹500</v>
      </c>
      <c r="L411" s="8">
        <f xml:space="preserve"> Table14[[#This Row],[rating]] + (Table14[[#This Row],[rating_count]] / 1000)</f>
        <v>23.097999999999999</v>
      </c>
      <c r="M411" s="7" t="str">
        <f>IF(Table14[[#This Row],[rating_count]]&lt;1000,"Yes","No")</f>
        <v>No</v>
      </c>
    </row>
    <row r="412" spans="1:13" hidden="1" x14ac:dyDescent="0.25">
      <c r="A412">
        <v>411</v>
      </c>
      <c r="B412" t="s">
        <v>842</v>
      </c>
      <c r="C412" t="s">
        <v>843</v>
      </c>
      <c r="D412" t="s">
        <v>705</v>
      </c>
      <c r="E412" s="7">
        <v>34999</v>
      </c>
      <c r="F412" s="7">
        <v>38999</v>
      </c>
      <c r="G412" s="9">
        <v>10</v>
      </c>
      <c r="H412" s="7">
        <v>4.2</v>
      </c>
      <c r="I412" s="7">
        <v>11029</v>
      </c>
      <c r="J412" s="7">
        <f xml:space="preserve"> Table14[[#This Row],[actual_price]] * Table14[[#This Row],[rating_count]]</f>
        <v>430119971</v>
      </c>
      <c r="K412" s="8" t="str">
        <f>IF(Table14[[#This Row],[actual_price]]&lt;200,"&lt;₹200",IF(Table14[[#This Row],[actual_price]]&lt;=500,"₹200–₹500","&gt;₹500"))</f>
        <v>&gt;₹500</v>
      </c>
      <c r="L412" s="8">
        <f xml:space="preserve"> Table14[[#This Row],[rating]] + (Table14[[#This Row],[rating_count]] / 1000)</f>
        <v>15.228999999999999</v>
      </c>
      <c r="M412" s="7" t="str">
        <f>IF(Table14[[#This Row],[rating_count]]&lt;1000,"Yes","No")</f>
        <v>No</v>
      </c>
    </row>
    <row r="413" spans="1:13" hidden="1" x14ac:dyDescent="0.25">
      <c r="A413">
        <v>412</v>
      </c>
      <c r="B413" t="s">
        <v>844</v>
      </c>
      <c r="C413" t="s">
        <v>766</v>
      </c>
      <c r="D413" t="s">
        <v>705</v>
      </c>
      <c r="E413" s="7">
        <v>16999</v>
      </c>
      <c r="F413" s="7">
        <v>24999</v>
      </c>
      <c r="G413" s="9">
        <v>32</v>
      </c>
      <c r="H413" s="7">
        <v>4.0999999999999996</v>
      </c>
      <c r="I413" s="7">
        <v>22318</v>
      </c>
      <c r="J413" s="7">
        <f xml:space="preserve"> Table14[[#This Row],[actual_price]] * Table14[[#This Row],[rating_count]]</f>
        <v>557927682</v>
      </c>
      <c r="K413" s="8" t="str">
        <f>IF(Table14[[#This Row],[actual_price]]&lt;200,"&lt;₹200",IF(Table14[[#This Row],[actual_price]]&lt;=500,"₹200–₹500","&gt;₹500"))</f>
        <v>&gt;₹500</v>
      </c>
      <c r="L413" s="8">
        <f xml:space="preserve"> Table14[[#This Row],[rating]] + (Table14[[#This Row],[rating_count]] / 1000)</f>
        <v>26.417999999999999</v>
      </c>
      <c r="M413" s="7" t="str">
        <f>IF(Table14[[#This Row],[rating_count]]&lt;1000,"Yes","No")</f>
        <v>No</v>
      </c>
    </row>
    <row r="414" spans="1:13" hidden="1" x14ac:dyDescent="0.25">
      <c r="A414">
        <v>413</v>
      </c>
      <c r="B414" t="s">
        <v>845</v>
      </c>
      <c r="C414" t="s">
        <v>846</v>
      </c>
      <c r="D414" t="s">
        <v>830</v>
      </c>
      <c r="E414" s="7">
        <v>199</v>
      </c>
      <c r="F414" s="7">
        <v>499</v>
      </c>
      <c r="G414" s="9">
        <v>60</v>
      </c>
      <c r="H414" s="7">
        <v>4.0999999999999996</v>
      </c>
      <c r="I414" s="7">
        <v>1786</v>
      </c>
      <c r="J414" s="7">
        <f xml:space="preserve"> Table14[[#This Row],[actual_price]] * Table14[[#This Row],[rating_count]]</f>
        <v>891214</v>
      </c>
      <c r="K414" s="8" t="str">
        <f>IF(Table14[[#This Row],[actual_price]]&lt;200,"&lt;₹200",IF(Table14[[#This Row],[actual_price]]&lt;=500,"₹200–₹500","&gt;₹500"))</f>
        <v>₹200–₹500</v>
      </c>
      <c r="L414" s="8">
        <f xml:space="preserve"> Table14[[#This Row],[rating]] + (Table14[[#This Row],[rating_count]] / 1000)</f>
        <v>5.8859999999999992</v>
      </c>
      <c r="M414" s="7" t="str">
        <f>IF(Table14[[#This Row],[rating_count]]&lt;1000,"Yes","No")</f>
        <v>No</v>
      </c>
    </row>
    <row r="415" spans="1:13" hidden="1" x14ac:dyDescent="0.25">
      <c r="A415">
        <v>414</v>
      </c>
      <c r="B415" t="s">
        <v>847</v>
      </c>
      <c r="C415" t="s">
        <v>848</v>
      </c>
      <c r="D415" t="s">
        <v>702</v>
      </c>
      <c r="E415" s="7">
        <v>999</v>
      </c>
      <c r="F415" s="7">
        <v>1599</v>
      </c>
      <c r="G415" s="9">
        <v>38</v>
      </c>
      <c r="H415" s="7">
        <v>4</v>
      </c>
      <c r="I415" s="7">
        <v>7222</v>
      </c>
      <c r="J415" s="7">
        <f xml:space="preserve"> Table14[[#This Row],[actual_price]] * Table14[[#This Row],[rating_count]]</f>
        <v>11547978</v>
      </c>
      <c r="K415" s="8" t="str">
        <f>IF(Table14[[#This Row],[actual_price]]&lt;200,"&lt;₹200",IF(Table14[[#This Row],[actual_price]]&lt;=500,"₹200–₹500","&gt;₹500"))</f>
        <v>&gt;₹500</v>
      </c>
      <c r="L415" s="8">
        <f xml:space="preserve"> Table14[[#This Row],[rating]] + (Table14[[#This Row],[rating_count]] / 1000)</f>
        <v>11.222000000000001</v>
      </c>
      <c r="M415" s="7" t="str">
        <f>IF(Table14[[#This Row],[rating_count]]&lt;1000,"Yes","No")</f>
        <v>No</v>
      </c>
    </row>
    <row r="416" spans="1:13" hidden="1" x14ac:dyDescent="0.25">
      <c r="A416">
        <v>415</v>
      </c>
      <c r="B416" t="s">
        <v>849</v>
      </c>
      <c r="C416" t="s">
        <v>850</v>
      </c>
      <c r="D416" t="s">
        <v>721</v>
      </c>
      <c r="E416" s="7">
        <v>1299</v>
      </c>
      <c r="F416" s="7">
        <v>1599</v>
      </c>
      <c r="G416" s="9">
        <v>19</v>
      </c>
      <c r="H416" s="7">
        <v>4</v>
      </c>
      <c r="I416" s="7">
        <v>128311</v>
      </c>
      <c r="J416" s="7">
        <f xml:space="preserve"> Table14[[#This Row],[actual_price]] * Table14[[#This Row],[rating_count]]</f>
        <v>205169289</v>
      </c>
      <c r="K416" s="8" t="str">
        <f>IF(Table14[[#This Row],[actual_price]]&lt;200,"&lt;₹200",IF(Table14[[#This Row],[actual_price]]&lt;=500,"₹200–₹500","&gt;₹500"))</f>
        <v>&gt;₹500</v>
      </c>
      <c r="L416" s="8">
        <f xml:space="preserve"> Table14[[#This Row],[rating]] + (Table14[[#This Row],[rating_count]] / 1000)</f>
        <v>132.31100000000001</v>
      </c>
      <c r="M416" s="7" t="str">
        <f>IF(Table14[[#This Row],[rating_count]]&lt;1000,"Yes","No")</f>
        <v>No</v>
      </c>
    </row>
    <row r="417" spans="1:13" hidden="1" x14ac:dyDescent="0.25">
      <c r="A417">
        <v>416</v>
      </c>
      <c r="B417" t="s">
        <v>851</v>
      </c>
      <c r="C417" t="s">
        <v>852</v>
      </c>
      <c r="D417" t="s">
        <v>726</v>
      </c>
      <c r="E417" s="7">
        <v>599</v>
      </c>
      <c r="F417" s="7">
        <v>1800</v>
      </c>
      <c r="G417" s="9">
        <v>67</v>
      </c>
      <c r="H417" s="7">
        <v>3.5</v>
      </c>
      <c r="I417" s="7">
        <v>83996</v>
      </c>
      <c r="J417" s="7">
        <f xml:space="preserve"> Table14[[#This Row],[actual_price]] * Table14[[#This Row],[rating_count]]</f>
        <v>151192800</v>
      </c>
      <c r="K417" s="8" t="str">
        <f>IF(Table14[[#This Row],[actual_price]]&lt;200,"&lt;₹200",IF(Table14[[#This Row],[actual_price]]&lt;=500,"₹200–₹500","&gt;₹500"))</f>
        <v>&gt;₹500</v>
      </c>
      <c r="L417" s="8">
        <f xml:space="preserve"> Table14[[#This Row],[rating]] + (Table14[[#This Row],[rating_count]] / 1000)</f>
        <v>87.495999999999995</v>
      </c>
      <c r="M417" s="7" t="str">
        <f>IF(Table14[[#This Row],[rating_count]]&lt;1000,"Yes","No")</f>
        <v>No</v>
      </c>
    </row>
    <row r="418" spans="1:13" hidden="1" x14ac:dyDescent="0.25">
      <c r="A418">
        <v>417</v>
      </c>
      <c r="B418" t="s">
        <v>853</v>
      </c>
      <c r="C418" t="s">
        <v>854</v>
      </c>
      <c r="D418" t="s">
        <v>716</v>
      </c>
      <c r="E418" s="7">
        <v>599</v>
      </c>
      <c r="F418" s="7">
        <v>1899</v>
      </c>
      <c r="G418" s="9">
        <v>68</v>
      </c>
      <c r="H418" s="7">
        <v>4.3</v>
      </c>
      <c r="I418" s="7">
        <v>140036</v>
      </c>
      <c r="J418" s="7">
        <f xml:space="preserve"> Table14[[#This Row],[actual_price]] * Table14[[#This Row],[rating_count]]</f>
        <v>265928364</v>
      </c>
      <c r="K418" s="8" t="str">
        <f>IF(Table14[[#This Row],[actual_price]]&lt;200,"&lt;₹200",IF(Table14[[#This Row],[actual_price]]&lt;=500,"₹200–₹500","&gt;₹500"))</f>
        <v>&gt;₹500</v>
      </c>
      <c r="L418" s="8">
        <f xml:space="preserve"> Table14[[#This Row],[rating]] + (Table14[[#This Row],[rating_count]] / 1000)</f>
        <v>144.33600000000001</v>
      </c>
      <c r="M418" s="7" t="str">
        <f>IF(Table14[[#This Row],[rating_count]]&lt;1000,"Yes","No")</f>
        <v>No</v>
      </c>
    </row>
    <row r="419" spans="1:13" hidden="1" x14ac:dyDescent="0.25">
      <c r="A419">
        <v>418</v>
      </c>
      <c r="B419" t="s">
        <v>855</v>
      </c>
      <c r="C419" t="s">
        <v>856</v>
      </c>
      <c r="D419" t="s">
        <v>702</v>
      </c>
      <c r="E419" s="7">
        <v>1799</v>
      </c>
      <c r="F419" s="7">
        <v>2499</v>
      </c>
      <c r="G419" s="9">
        <v>28</v>
      </c>
      <c r="H419" s="7">
        <v>4.0999999999999996</v>
      </c>
      <c r="I419" s="7">
        <v>18678</v>
      </c>
      <c r="J419" s="7">
        <f xml:space="preserve"> Table14[[#This Row],[actual_price]] * Table14[[#This Row],[rating_count]]</f>
        <v>46676322</v>
      </c>
      <c r="K419" s="8" t="str">
        <f>IF(Table14[[#This Row],[actual_price]]&lt;200,"&lt;₹200",IF(Table14[[#This Row],[actual_price]]&lt;=500,"₹200–₹500","&gt;₹500"))</f>
        <v>&gt;₹500</v>
      </c>
      <c r="L419" s="8">
        <f xml:space="preserve"> Table14[[#This Row],[rating]] + (Table14[[#This Row],[rating_count]] / 1000)</f>
        <v>22.777999999999999</v>
      </c>
      <c r="M419" s="7" t="str">
        <f>IF(Table14[[#This Row],[rating_count]]&lt;1000,"Yes","No")</f>
        <v>No</v>
      </c>
    </row>
    <row r="420" spans="1:13" hidden="1" x14ac:dyDescent="0.25">
      <c r="A420">
        <v>419</v>
      </c>
      <c r="B420" t="s">
        <v>21</v>
      </c>
      <c r="C420" t="s">
        <v>22</v>
      </c>
      <c r="D420" t="s">
        <v>10</v>
      </c>
      <c r="E420" s="7">
        <v>176.63</v>
      </c>
      <c r="F420" s="7">
        <v>499</v>
      </c>
      <c r="G420" s="9">
        <v>65</v>
      </c>
      <c r="H420" s="7">
        <v>4.0999999999999996</v>
      </c>
      <c r="I420" s="7">
        <v>15189</v>
      </c>
      <c r="J420" s="7">
        <f xml:space="preserve"> Table14[[#This Row],[actual_price]] * Table14[[#This Row],[rating_count]]</f>
        <v>7579311</v>
      </c>
      <c r="K420" s="8" t="str">
        <f>IF(Table14[[#This Row],[actual_price]]&lt;200,"&lt;₹200",IF(Table14[[#This Row],[actual_price]]&lt;=500,"₹200–₹500","&gt;₹500"))</f>
        <v>₹200–₹500</v>
      </c>
      <c r="L420" s="8">
        <f xml:space="preserve"> Table14[[#This Row],[rating]] + (Table14[[#This Row],[rating_count]] / 1000)</f>
        <v>19.289000000000001</v>
      </c>
      <c r="M420" s="7" t="str">
        <f>IF(Table14[[#This Row],[rating_count]]&lt;1000,"Yes","No")</f>
        <v>No</v>
      </c>
    </row>
    <row r="421" spans="1:13" hidden="1" x14ac:dyDescent="0.25">
      <c r="A421">
        <v>420</v>
      </c>
      <c r="B421" t="s">
        <v>857</v>
      </c>
      <c r="C421" t="s">
        <v>858</v>
      </c>
      <c r="D421" t="s">
        <v>705</v>
      </c>
      <c r="E421" s="7">
        <v>10999</v>
      </c>
      <c r="F421" s="7">
        <v>14999</v>
      </c>
      <c r="G421" s="9">
        <v>27</v>
      </c>
      <c r="H421" s="7">
        <v>4.0999999999999996</v>
      </c>
      <c r="I421" s="7">
        <v>18998</v>
      </c>
      <c r="J421" s="7">
        <f xml:space="preserve"> Table14[[#This Row],[actual_price]] * Table14[[#This Row],[rating_count]]</f>
        <v>284951002</v>
      </c>
      <c r="K421" s="8" t="str">
        <f>IF(Table14[[#This Row],[actual_price]]&lt;200,"&lt;₹200",IF(Table14[[#This Row],[actual_price]]&lt;=500,"₹200–₹500","&gt;₹500"))</f>
        <v>&gt;₹500</v>
      </c>
      <c r="L421" s="8">
        <f xml:space="preserve"> Table14[[#This Row],[rating]] + (Table14[[#This Row],[rating_count]] / 1000)</f>
        <v>23.097999999999999</v>
      </c>
      <c r="M421" s="7" t="str">
        <f>IF(Table14[[#This Row],[rating_count]]&lt;1000,"Yes","No")</f>
        <v>No</v>
      </c>
    </row>
    <row r="422" spans="1:13" hidden="1" x14ac:dyDescent="0.25">
      <c r="A422">
        <v>421</v>
      </c>
      <c r="B422" t="s">
        <v>859</v>
      </c>
      <c r="C422" t="s">
        <v>860</v>
      </c>
      <c r="D422" t="s">
        <v>695</v>
      </c>
      <c r="E422" s="7">
        <v>2999</v>
      </c>
      <c r="F422" s="7">
        <v>7990</v>
      </c>
      <c r="G422" s="9">
        <v>62</v>
      </c>
      <c r="H422" s="7">
        <v>4.0999999999999996</v>
      </c>
      <c r="I422" s="7">
        <v>48449</v>
      </c>
      <c r="J422" s="7">
        <f xml:space="preserve"> Table14[[#This Row],[actual_price]] * Table14[[#This Row],[rating_count]]</f>
        <v>387107510</v>
      </c>
      <c r="K422" s="8" t="str">
        <f>IF(Table14[[#This Row],[actual_price]]&lt;200,"&lt;₹200",IF(Table14[[#This Row],[actual_price]]&lt;=500,"₹200–₹500","&gt;₹500"))</f>
        <v>&gt;₹500</v>
      </c>
      <c r="L422" s="8">
        <f xml:space="preserve"> Table14[[#This Row],[rating]] + (Table14[[#This Row],[rating_count]] / 1000)</f>
        <v>52.548999999999999</v>
      </c>
      <c r="M422" s="7" t="str">
        <f>IF(Table14[[#This Row],[rating_count]]&lt;1000,"Yes","No")</f>
        <v>No</v>
      </c>
    </row>
    <row r="423" spans="1:13" hidden="1" x14ac:dyDescent="0.25">
      <c r="A423">
        <v>422</v>
      </c>
      <c r="B423" t="s">
        <v>861</v>
      </c>
      <c r="C423" t="s">
        <v>862</v>
      </c>
      <c r="D423" t="s">
        <v>695</v>
      </c>
      <c r="E423" s="7">
        <v>1999</v>
      </c>
      <c r="F423" s="7">
        <v>7990</v>
      </c>
      <c r="G423" s="9">
        <v>75</v>
      </c>
      <c r="H423" s="7">
        <v>3.8</v>
      </c>
      <c r="I423" s="7">
        <v>17831</v>
      </c>
      <c r="J423" s="7">
        <f xml:space="preserve"> Table14[[#This Row],[actual_price]] * Table14[[#This Row],[rating_count]]</f>
        <v>142469690</v>
      </c>
      <c r="K423" s="8" t="str">
        <f>IF(Table14[[#This Row],[actual_price]]&lt;200,"&lt;₹200",IF(Table14[[#This Row],[actual_price]]&lt;=500,"₹200–₹500","&gt;₹500"))</f>
        <v>&gt;₹500</v>
      </c>
      <c r="L423" s="8">
        <f xml:space="preserve"> Table14[[#This Row],[rating]] + (Table14[[#This Row],[rating_count]] / 1000)</f>
        <v>21.631</v>
      </c>
      <c r="M423" s="7" t="str">
        <f>IF(Table14[[#This Row],[rating_count]]&lt;1000,"Yes","No")</f>
        <v>No</v>
      </c>
    </row>
    <row r="424" spans="1:13" hidden="1" x14ac:dyDescent="0.25">
      <c r="A424">
        <v>423</v>
      </c>
      <c r="B424" t="s">
        <v>23</v>
      </c>
      <c r="C424" t="s">
        <v>24</v>
      </c>
      <c r="D424" t="s">
        <v>10</v>
      </c>
      <c r="E424" s="7">
        <v>229</v>
      </c>
      <c r="F424" s="7">
        <v>299</v>
      </c>
      <c r="G424" s="9">
        <v>23</v>
      </c>
      <c r="H424" s="7">
        <v>4.3</v>
      </c>
      <c r="I424" s="7">
        <v>30411</v>
      </c>
      <c r="J424" s="7">
        <f xml:space="preserve"> Table14[[#This Row],[actual_price]] * Table14[[#This Row],[rating_count]]</f>
        <v>9092889</v>
      </c>
      <c r="K424" s="8" t="str">
        <f>IF(Table14[[#This Row],[actual_price]]&lt;200,"&lt;₹200",IF(Table14[[#This Row],[actual_price]]&lt;=500,"₹200–₹500","&gt;₹500"))</f>
        <v>₹200–₹500</v>
      </c>
      <c r="L424" s="8">
        <f xml:space="preserve"> Table14[[#This Row],[rating]] + (Table14[[#This Row],[rating_count]] / 1000)</f>
        <v>34.710999999999999</v>
      </c>
      <c r="M424" s="7" t="str">
        <f>IF(Table14[[#This Row],[rating_count]]&lt;1000,"Yes","No")</f>
        <v>No</v>
      </c>
    </row>
    <row r="425" spans="1:13" hidden="1" x14ac:dyDescent="0.25">
      <c r="A425">
        <v>424</v>
      </c>
      <c r="B425" t="s">
        <v>28</v>
      </c>
      <c r="C425" t="s">
        <v>29</v>
      </c>
      <c r="D425" t="s">
        <v>10</v>
      </c>
      <c r="E425" s="7">
        <v>199</v>
      </c>
      <c r="F425" s="7">
        <v>299</v>
      </c>
      <c r="G425" s="9">
        <v>33</v>
      </c>
      <c r="H425" s="7">
        <v>4</v>
      </c>
      <c r="I425" s="7">
        <v>43994</v>
      </c>
      <c r="J425" s="7">
        <f xml:space="preserve"> Table14[[#This Row],[actual_price]] * Table14[[#This Row],[rating_count]]</f>
        <v>13154206</v>
      </c>
      <c r="K425" s="8" t="str">
        <f>IF(Table14[[#This Row],[actual_price]]&lt;200,"&lt;₹200",IF(Table14[[#This Row],[actual_price]]&lt;=500,"₹200–₹500","&gt;₹500"))</f>
        <v>₹200–₹500</v>
      </c>
      <c r="L425" s="8">
        <f xml:space="preserve"> Table14[[#This Row],[rating]] + (Table14[[#This Row],[rating_count]] / 1000)</f>
        <v>47.994</v>
      </c>
      <c r="M425" s="7" t="str">
        <f>IF(Table14[[#This Row],[rating_count]]&lt;1000,"Yes","No")</f>
        <v>No</v>
      </c>
    </row>
    <row r="426" spans="1:13" hidden="1" x14ac:dyDescent="0.25">
      <c r="A426">
        <v>425</v>
      </c>
      <c r="B426" t="s">
        <v>863</v>
      </c>
      <c r="C426" t="s">
        <v>864</v>
      </c>
      <c r="D426" t="s">
        <v>751</v>
      </c>
      <c r="E426" s="7">
        <v>649</v>
      </c>
      <c r="F426" s="7">
        <v>999</v>
      </c>
      <c r="G426" s="9">
        <v>35</v>
      </c>
      <c r="H426" s="7">
        <v>4.2</v>
      </c>
      <c r="I426" s="7">
        <v>1315</v>
      </c>
      <c r="J426" s="7">
        <f xml:space="preserve"> Table14[[#This Row],[actual_price]] * Table14[[#This Row],[rating_count]]</f>
        <v>1313685</v>
      </c>
      <c r="K426" s="8" t="str">
        <f>IF(Table14[[#This Row],[actual_price]]&lt;200,"&lt;₹200",IF(Table14[[#This Row],[actual_price]]&lt;=500,"₹200–₹500","&gt;₹500"))</f>
        <v>&gt;₹500</v>
      </c>
      <c r="L426" s="8">
        <f xml:space="preserve"> Table14[[#This Row],[rating]] + (Table14[[#This Row],[rating_count]] / 1000)</f>
        <v>5.5150000000000006</v>
      </c>
      <c r="M426" s="7" t="str">
        <f>IF(Table14[[#This Row],[rating_count]]&lt;1000,"Yes","No")</f>
        <v>No</v>
      </c>
    </row>
    <row r="427" spans="1:13" hidden="1" x14ac:dyDescent="0.25">
      <c r="A427">
        <v>426</v>
      </c>
      <c r="B427" t="s">
        <v>865</v>
      </c>
      <c r="C427" t="s">
        <v>821</v>
      </c>
      <c r="D427" t="s">
        <v>705</v>
      </c>
      <c r="E427" s="7">
        <v>13999</v>
      </c>
      <c r="F427" s="7">
        <v>19499</v>
      </c>
      <c r="G427" s="9">
        <v>28</v>
      </c>
      <c r="H427" s="7">
        <v>4.0999999999999996</v>
      </c>
      <c r="I427" s="7">
        <v>18998</v>
      </c>
      <c r="J427" s="7">
        <f xml:space="preserve"> Table14[[#This Row],[actual_price]] * Table14[[#This Row],[rating_count]]</f>
        <v>370442002</v>
      </c>
      <c r="K427" s="8" t="str">
        <f>IF(Table14[[#This Row],[actual_price]]&lt;200,"&lt;₹200",IF(Table14[[#This Row],[actual_price]]&lt;=500,"₹200–₹500","&gt;₹500"))</f>
        <v>&gt;₹500</v>
      </c>
      <c r="L427" s="8">
        <f xml:space="preserve"> Table14[[#This Row],[rating]] + (Table14[[#This Row],[rating_count]] / 1000)</f>
        <v>23.097999999999999</v>
      </c>
      <c r="M427" s="7" t="str">
        <f>IF(Table14[[#This Row],[rating_count]]&lt;1000,"Yes","No")</f>
        <v>No</v>
      </c>
    </row>
    <row r="428" spans="1:13" hidden="1" x14ac:dyDescent="0.25">
      <c r="A428">
        <v>427</v>
      </c>
      <c r="B428" t="s">
        <v>866</v>
      </c>
      <c r="C428" t="s">
        <v>867</v>
      </c>
      <c r="D428" t="s">
        <v>868</v>
      </c>
      <c r="E428" s="7">
        <v>119</v>
      </c>
      <c r="F428" s="7">
        <v>299</v>
      </c>
      <c r="G428" s="9">
        <v>60</v>
      </c>
      <c r="H428" s="7">
        <v>4.0999999999999996</v>
      </c>
      <c r="I428" s="7">
        <v>5999</v>
      </c>
      <c r="J428" s="7">
        <f xml:space="preserve"> Table14[[#This Row],[actual_price]] * Table14[[#This Row],[rating_count]]</f>
        <v>1793701</v>
      </c>
      <c r="K428" s="8" t="str">
        <f>IF(Table14[[#This Row],[actual_price]]&lt;200,"&lt;₹200",IF(Table14[[#This Row],[actual_price]]&lt;=500,"₹200–₹500","&gt;₹500"))</f>
        <v>₹200–₹500</v>
      </c>
      <c r="L428" s="8">
        <f xml:space="preserve"> Table14[[#This Row],[rating]] + (Table14[[#This Row],[rating_count]] / 1000)</f>
        <v>10.099</v>
      </c>
      <c r="M428" s="7" t="str">
        <f>IF(Table14[[#This Row],[rating_count]]&lt;1000,"Yes","No")</f>
        <v>No</v>
      </c>
    </row>
    <row r="429" spans="1:13" hidden="1" x14ac:dyDescent="0.25">
      <c r="A429">
        <v>428</v>
      </c>
      <c r="B429" t="s">
        <v>869</v>
      </c>
      <c r="C429" t="s">
        <v>870</v>
      </c>
      <c r="D429" t="s">
        <v>705</v>
      </c>
      <c r="E429" s="7">
        <v>12999</v>
      </c>
      <c r="F429" s="7">
        <v>17999</v>
      </c>
      <c r="G429" s="9">
        <v>28</v>
      </c>
      <c r="H429" s="7">
        <v>4.0999999999999996</v>
      </c>
      <c r="I429" s="7">
        <v>50772</v>
      </c>
      <c r="J429" s="7">
        <f xml:space="preserve"> Table14[[#This Row],[actual_price]] * Table14[[#This Row],[rating_count]]</f>
        <v>913845228</v>
      </c>
      <c r="K429" s="8" t="str">
        <f>IF(Table14[[#This Row],[actual_price]]&lt;200,"&lt;₹200",IF(Table14[[#This Row],[actual_price]]&lt;=500,"₹200–₹500","&gt;₹500"))</f>
        <v>&gt;₹500</v>
      </c>
      <c r="L429" s="8">
        <f xml:space="preserve"> Table14[[#This Row],[rating]] + (Table14[[#This Row],[rating_count]] / 1000)</f>
        <v>54.872</v>
      </c>
      <c r="M429" s="7" t="str">
        <f>IF(Table14[[#This Row],[rating_count]]&lt;1000,"Yes","No")</f>
        <v>No</v>
      </c>
    </row>
    <row r="430" spans="1:13" hidden="1" x14ac:dyDescent="0.25">
      <c r="A430">
        <v>429</v>
      </c>
      <c r="B430" t="s">
        <v>30</v>
      </c>
      <c r="C430" t="s">
        <v>31</v>
      </c>
      <c r="D430" t="s">
        <v>10</v>
      </c>
      <c r="E430" s="7">
        <v>154</v>
      </c>
      <c r="F430" s="7">
        <v>339</v>
      </c>
      <c r="G430" s="9">
        <v>55</v>
      </c>
      <c r="H430" s="7">
        <v>4.3</v>
      </c>
      <c r="I430" s="7">
        <v>13391</v>
      </c>
      <c r="J430" s="7">
        <f xml:space="preserve"> Table14[[#This Row],[actual_price]] * Table14[[#This Row],[rating_count]]</f>
        <v>4539549</v>
      </c>
      <c r="K430" s="8" t="str">
        <f>IF(Table14[[#This Row],[actual_price]]&lt;200,"&lt;₹200",IF(Table14[[#This Row],[actual_price]]&lt;=500,"₹200–₹500","&gt;₹500"))</f>
        <v>₹200–₹500</v>
      </c>
      <c r="L430" s="8">
        <f xml:space="preserve"> Table14[[#This Row],[rating]] + (Table14[[#This Row],[rating_count]] / 1000)</f>
        <v>17.690999999999999</v>
      </c>
      <c r="M430" s="7" t="str">
        <f>IF(Table14[[#This Row],[rating_count]]&lt;1000,"Yes","No")</f>
        <v>No</v>
      </c>
    </row>
    <row r="431" spans="1:13" hidden="1" x14ac:dyDescent="0.25">
      <c r="A431">
        <v>430</v>
      </c>
      <c r="B431" t="s">
        <v>871</v>
      </c>
      <c r="C431" t="s">
        <v>872</v>
      </c>
      <c r="D431" t="s">
        <v>705</v>
      </c>
      <c r="E431" s="7">
        <v>20999</v>
      </c>
      <c r="F431" s="7">
        <v>26999</v>
      </c>
      <c r="G431" s="9">
        <v>22</v>
      </c>
      <c r="H431" s="7">
        <v>3.9</v>
      </c>
      <c r="I431" s="7">
        <v>25824</v>
      </c>
      <c r="J431" s="7">
        <f xml:space="preserve"> Table14[[#This Row],[actual_price]] * Table14[[#This Row],[rating_count]]</f>
        <v>697222176</v>
      </c>
      <c r="K431" s="8" t="str">
        <f>IF(Table14[[#This Row],[actual_price]]&lt;200,"&lt;₹200",IF(Table14[[#This Row],[actual_price]]&lt;=500,"₹200–₹500","&gt;₹500"))</f>
        <v>&gt;₹500</v>
      </c>
      <c r="L431" s="8">
        <f xml:space="preserve"> Table14[[#This Row],[rating]] + (Table14[[#This Row],[rating_count]] / 1000)</f>
        <v>29.724</v>
      </c>
      <c r="M431" s="7" t="str">
        <f>IF(Table14[[#This Row],[rating_count]]&lt;1000,"Yes","No")</f>
        <v>No</v>
      </c>
    </row>
    <row r="432" spans="1:13" hidden="1" x14ac:dyDescent="0.25">
      <c r="A432">
        <v>431</v>
      </c>
      <c r="B432" t="s">
        <v>873</v>
      </c>
      <c r="C432" t="s">
        <v>874</v>
      </c>
      <c r="D432" t="s">
        <v>751</v>
      </c>
      <c r="E432" s="7">
        <v>249</v>
      </c>
      <c r="F432" s="7">
        <v>649</v>
      </c>
      <c r="G432" s="9">
        <v>62</v>
      </c>
      <c r="H432" s="7">
        <v>4</v>
      </c>
      <c r="I432" s="7">
        <v>14404</v>
      </c>
      <c r="J432" s="7">
        <f xml:space="preserve"> Table14[[#This Row],[actual_price]] * Table14[[#This Row],[rating_count]]</f>
        <v>9348196</v>
      </c>
      <c r="K432" s="8" t="str">
        <f>IF(Table14[[#This Row],[actual_price]]&lt;200,"&lt;₹200",IF(Table14[[#This Row],[actual_price]]&lt;=500,"₹200–₹500","&gt;₹500"))</f>
        <v>&gt;₹500</v>
      </c>
      <c r="L432" s="8">
        <f xml:space="preserve"> Table14[[#This Row],[rating]] + (Table14[[#This Row],[rating_count]] / 1000)</f>
        <v>18.404</v>
      </c>
      <c r="M432" s="7" t="str">
        <f>IF(Table14[[#This Row],[rating_count]]&lt;1000,"Yes","No")</f>
        <v>No</v>
      </c>
    </row>
    <row r="433" spans="1:13" hidden="1" x14ac:dyDescent="0.25">
      <c r="A433">
        <v>432</v>
      </c>
      <c r="B433" t="s">
        <v>875</v>
      </c>
      <c r="C433" t="s">
        <v>876</v>
      </c>
      <c r="D433" t="s">
        <v>751</v>
      </c>
      <c r="E433" s="7">
        <v>99</v>
      </c>
      <c r="F433" s="7">
        <v>171</v>
      </c>
      <c r="G433" s="9">
        <v>42</v>
      </c>
      <c r="H433" s="7">
        <v>4.5</v>
      </c>
      <c r="I433" s="7">
        <v>11339</v>
      </c>
      <c r="J433" s="7">
        <f xml:space="preserve"> Table14[[#This Row],[actual_price]] * Table14[[#This Row],[rating_count]]</f>
        <v>1938969</v>
      </c>
      <c r="K433" s="8" t="str">
        <f>IF(Table14[[#This Row],[actual_price]]&lt;200,"&lt;₹200",IF(Table14[[#This Row],[actual_price]]&lt;=500,"₹200–₹500","&gt;₹500"))</f>
        <v>&lt;₹200</v>
      </c>
      <c r="L433" s="8">
        <f xml:space="preserve"> Table14[[#This Row],[rating]] + (Table14[[#This Row],[rating_count]] / 1000)</f>
        <v>15.839</v>
      </c>
      <c r="M433" s="7" t="str">
        <f>IF(Table14[[#This Row],[rating_count]]&lt;1000,"Yes","No")</f>
        <v>No</v>
      </c>
    </row>
    <row r="434" spans="1:13" hidden="1" x14ac:dyDescent="0.25">
      <c r="A434">
        <v>433</v>
      </c>
      <c r="B434" t="s">
        <v>877</v>
      </c>
      <c r="C434" t="s">
        <v>878</v>
      </c>
      <c r="D434" t="s">
        <v>748</v>
      </c>
      <c r="E434" s="7">
        <v>489</v>
      </c>
      <c r="F434" s="7">
        <v>1999</v>
      </c>
      <c r="G434" s="9">
        <v>76</v>
      </c>
      <c r="H434" s="7">
        <v>4</v>
      </c>
      <c r="I434" s="7">
        <v>3626</v>
      </c>
      <c r="J434" s="7">
        <f xml:space="preserve"> Table14[[#This Row],[actual_price]] * Table14[[#This Row],[rating_count]]</f>
        <v>7248374</v>
      </c>
      <c r="K434" s="8" t="str">
        <f>IF(Table14[[#This Row],[actual_price]]&lt;200,"&lt;₹200",IF(Table14[[#This Row],[actual_price]]&lt;=500,"₹200–₹500","&gt;₹500"))</f>
        <v>&gt;₹500</v>
      </c>
      <c r="L434" s="8">
        <f xml:space="preserve"> Table14[[#This Row],[rating]] + (Table14[[#This Row],[rating_count]] / 1000)</f>
        <v>7.6259999999999994</v>
      </c>
      <c r="M434" s="7" t="str">
        <f>IF(Table14[[#This Row],[rating_count]]&lt;1000,"Yes","No")</f>
        <v>No</v>
      </c>
    </row>
    <row r="435" spans="1:13" hidden="1" x14ac:dyDescent="0.25">
      <c r="A435">
        <v>434</v>
      </c>
      <c r="B435" t="s">
        <v>879</v>
      </c>
      <c r="C435" t="s">
        <v>880</v>
      </c>
      <c r="D435" t="s">
        <v>716</v>
      </c>
      <c r="E435" s="7">
        <v>369</v>
      </c>
      <c r="F435" s="7">
        <v>1600</v>
      </c>
      <c r="G435" s="9">
        <v>77</v>
      </c>
      <c r="H435" s="7">
        <v>4</v>
      </c>
      <c r="I435" s="7">
        <v>32625</v>
      </c>
      <c r="J435" s="7">
        <f xml:space="preserve"> Table14[[#This Row],[actual_price]] * Table14[[#This Row],[rating_count]]</f>
        <v>52200000</v>
      </c>
      <c r="K435" s="8" t="str">
        <f>IF(Table14[[#This Row],[actual_price]]&lt;200,"&lt;₹200",IF(Table14[[#This Row],[actual_price]]&lt;=500,"₹200–₹500","&gt;₹500"))</f>
        <v>&gt;₹500</v>
      </c>
      <c r="L435" s="8">
        <f xml:space="preserve"> Table14[[#This Row],[rating]] + (Table14[[#This Row],[rating_count]] / 1000)</f>
        <v>36.625</v>
      </c>
      <c r="M435" s="7" t="str">
        <f>IF(Table14[[#This Row],[rating_count]]&lt;1000,"Yes","No")</f>
        <v>No</v>
      </c>
    </row>
    <row r="436" spans="1:13" hidden="1" x14ac:dyDescent="0.25">
      <c r="A436">
        <v>435</v>
      </c>
      <c r="B436" t="s">
        <v>881</v>
      </c>
      <c r="C436" t="s">
        <v>882</v>
      </c>
      <c r="D436" t="s">
        <v>705</v>
      </c>
      <c r="E436" s="7">
        <v>15499</v>
      </c>
      <c r="F436" s="7">
        <v>20999</v>
      </c>
      <c r="G436" s="9">
        <v>26</v>
      </c>
      <c r="H436" s="7">
        <v>4.0999999999999996</v>
      </c>
      <c r="I436" s="7">
        <v>19252</v>
      </c>
      <c r="J436" s="7">
        <f xml:space="preserve"> Table14[[#This Row],[actual_price]] * Table14[[#This Row],[rating_count]]</f>
        <v>404272748</v>
      </c>
      <c r="K436" s="8" t="str">
        <f>IF(Table14[[#This Row],[actual_price]]&lt;200,"&lt;₹200",IF(Table14[[#This Row],[actual_price]]&lt;=500,"₹200–₹500","&gt;₹500"))</f>
        <v>&gt;₹500</v>
      </c>
      <c r="L436" s="8">
        <f xml:space="preserve"> Table14[[#This Row],[rating]] + (Table14[[#This Row],[rating_count]] / 1000)</f>
        <v>23.351999999999997</v>
      </c>
      <c r="M436" s="7" t="str">
        <f>IF(Table14[[#This Row],[rating_count]]&lt;1000,"Yes","No")</f>
        <v>No</v>
      </c>
    </row>
    <row r="437" spans="1:13" hidden="1" x14ac:dyDescent="0.25">
      <c r="A437">
        <v>436</v>
      </c>
      <c r="B437" t="s">
        <v>883</v>
      </c>
      <c r="C437" t="s">
        <v>884</v>
      </c>
      <c r="D437" t="s">
        <v>705</v>
      </c>
      <c r="E437" s="7">
        <v>15499</v>
      </c>
      <c r="F437" s="7">
        <v>18999</v>
      </c>
      <c r="G437" s="9">
        <v>18</v>
      </c>
      <c r="H437" s="7">
        <v>4.0999999999999996</v>
      </c>
      <c r="I437" s="7">
        <v>19252</v>
      </c>
      <c r="J437" s="7">
        <f xml:space="preserve"> Table14[[#This Row],[actual_price]] * Table14[[#This Row],[rating_count]]</f>
        <v>365768748</v>
      </c>
      <c r="K437" s="8" t="str">
        <f>IF(Table14[[#This Row],[actual_price]]&lt;200,"&lt;₹200",IF(Table14[[#This Row],[actual_price]]&lt;=500,"₹200–₹500","&gt;₹500"))</f>
        <v>&gt;₹500</v>
      </c>
      <c r="L437" s="8">
        <f xml:space="preserve"> Table14[[#This Row],[rating]] + (Table14[[#This Row],[rating_count]] / 1000)</f>
        <v>23.351999999999997</v>
      </c>
      <c r="M437" s="7" t="str">
        <f>IF(Table14[[#This Row],[rating_count]]&lt;1000,"Yes","No")</f>
        <v>No</v>
      </c>
    </row>
    <row r="438" spans="1:13" hidden="1" x14ac:dyDescent="0.25">
      <c r="A438">
        <v>437</v>
      </c>
      <c r="B438" t="s">
        <v>885</v>
      </c>
      <c r="C438" t="s">
        <v>886</v>
      </c>
      <c r="D438" t="s">
        <v>705</v>
      </c>
      <c r="E438" s="7">
        <v>22999</v>
      </c>
      <c r="F438" s="7">
        <v>28999</v>
      </c>
      <c r="G438" s="9">
        <v>21</v>
      </c>
      <c r="H438" s="7">
        <v>3.9</v>
      </c>
      <c r="I438" s="7">
        <v>25824</v>
      </c>
      <c r="J438" s="7">
        <f xml:space="preserve"> Table14[[#This Row],[actual_price]] * Table14[[#This Row],[rating_count]]</f>
        <v>748870176</v>
      </c>
      <c r="K438" s="8" t="str">
        <f>IF(Table14[[#This Row],[actual_price]]&lt;200,"&lt;₹200",IF(Table14[[#This Row],[actual_price]]&lt;=500,"₹200–₹500","&gt;₹500"))</f>
        <v>&gt;₹500</v>
      </c>
      <c r="L438" s="8">
        <f xml:space="preserve"> Table14[[#This Row],[rating]] + (Table14[[#This Row],[rating_count]] / 1000)</f>
        <v>29.724</v>
      </c>
      <c r="M438" s="7" t="str">
        <f>IF(Table14[[#This Row],[rating_count]]&lt;1000,"Yes","No")</f>
        <v>No</v>
      </c>
    </row>
    <row r="439" spans="1:13" hidden="1" x14ac:dyDescent="0.25">
      <c r="A439">
        <v>438</v>
      </c>
      <c r="B439" t="s">
        <v>887</v>
      </c>
      <c r="C439" t="s">
        <v>888</v>
      </c>
      <c r="D439" t="s">
        <v>726</v>
      </c>
      <c r="E439" s="7">
        <v>599</v>
      </c>
      <c r="F439" s="7">
        <v>1490</v>
      </c>
      <c r="G439" s="9">
        <v>60</v>
      </c>
      <c r="H439" s="7">
        <v>4.0999999999999996</v>
      </c>
      <c r="I439" s="7">
        <v>161679</v>
      </c>
      <c r="J439" s="7">
        <f xml:space="preserve"> Table14[[#This Row],[actual_price]] * Table14[[#This Row],[rating_count]]</f>
        <v>240901710</v>
      </c>
      <c r="K439" s="8" t="str">
        <f>IF(Table14[[#This Row],[actual_price]]&lt;200,"&lt;₹200",IF(Table14[[#This Row],[actual_price]]&lt;=500,"₹200–₹500","&gt;₹500"))</f>
        <v>&gt;₹500</v>
      </c>
      <c r="L439" s="8">
        <f xml:space="preserve"> Table14[[#This Row],[rating]] + (Table14[[#This Row],[rating_count]] / 1000)</f>
        <v>165.779</v>
      </c>
      <c r="M439" s="7" t="str">
        <f>IF(Table14[[#This Row],[rating_count]]&lt;1000,"Yes","No")</f>
        <v>No</v>
      </c>
    </row>
    <row r="440" spans="1:13" hidden="1" x14ac:dyDescent="0.25">
      <c r="A440">
        <v>439</v>
      </c>
      <c r="B440" t="s">
        <v>889</v>
      </c>
      <c r="C440" t="s">
        <v>890</v>
      </c>
      <c r="D440" t="s">
        <v>830</v>
      </c>
      <c r="E440" s="7">
        <v>134</v>
      </c>
      <c r="F440" s="7">
        <v>699</v>
      </c>
      <c r="G440" s="9">
        <v>81</v>
      </c>
      <c r="H440" s="7">
        <v>4.0999999999999996</v>
      </c>
      <c r="I440" s="7">
        <v>16685</v>
      </c>
      <c r="J440" s="7">
        <f xml:space="preserve"> Table14[[#This Row],[actual_price]] * Table14[[#This Row],[rating_count]]</f>
        <v>11662815</v>
      </c>
      <c r="K440" s="8" t="str">
        <f>IF(Table14[[#This Row],[actual_price]]&lt;200,"&lt;₹200",IF(Table14[[#This Row],[actual_price]]&lt;=500,"₹200–₹500","&gt;₹500"))</f>
        <v>&gt;₹500</v>
      </c>
      <c r="L440" s="8">
        <f xml:space="preserve"> Table14[[#This Row],[rating]] + (Table14[[#This Row],[rating_count]] / 1000)</f>
        <v>20.784999999999997</v>
      </c>
      <c r="M440" s="7" t="str">
        <f>IF(Table14[[#This Row],[rating_count]]&lt;1000,"Yes","No")</f>
        <v>No</v>
      </c>
    </row>
    <row r="441" spans="1:13" hidden="1" x14ac:dyDescent="0.25">
      <c r="A441">
        <v>440</v>
      </c>
      <c r="B441" t="s">
        <v>891</v>
      </c>
      <c r="C441" t="s">
        <v>892</v>
      </c>
      <c r="D441" t="s">
        <v>705</v>
      </c>
      <c r="E441" s="7">
        <v>7499</v>
      </c>
      <c r="F441" s="7">
        <v>7999</v>
      </c>
      <c r="G441" s="9">
        <v>6</v>
      </c>
      <c r="H441" s="7">
        <v>4</v>
      </c>
      <c r="I441" s="7">
        <v>30907</v>
      </c>
      <c r="J441" s="7">
        <f xml:space="preserve"> Table14[[#This Row],[actual_price]] * Table14[[#This Row],[rating_count]]</f>
        <v>247225093</v>
      </c>
      <c r="K441" s="8" t="str">
        <f>IF(Table14[[#This Row],[actual_price]]&lt;200,"&lt;₹200",IF(Table14[[#This Row],[actual_price]]&lt;=500,"₹200–₹500","&gt;₹500"))</f>
        <v>&gt;₹500</v>
      </c>
      <c r="L441" s="8">
        <f xml:space="preserve"> Table14[[#This Row],[rating]] + (Table14[[#This Row],[rating_count]] / 1000)</f>
        <v>34.906999999999996</v>
      </c>
      <c r="M441" s="7" t="str">
        <f>IF(Table14[[#This Row],[rating_count]]&lt;1000,"Yes","No")</f>
        <v>No</v>
      </c>
    </row>
    <row r="442" spans="1:13" hidden="1" x14ac:dyDescent="0.25">
      <c r="A442">
        <v>441</v>
      </c>
      <c r="B442" t="s">
        <v>893</v>
      </c>
      <c r="C442" t="s">
        <v>894</v>
      </c>
      <c r="D442" t="s">
        <v>702</v>
      </c>
      <c r="E442" s="7">
        <v>1149</v>
      </c>
      <c r="F442" s="7">
        <v>2199</v>
      </c>
      <c r="G442" s="9">
        <v>48</v>
      </c>
      <c r="H442" s="7">
        <v>4.3</v>
      </c>
      <c r="I442" s="7">
        <v>178912</v>
      </c>
      <c r="J442" s="7">
        <f xml:space="preserve"> Table14[[#This Row],[actual_price]] * Table14[[#This Row],[rating_count]]</f>
        <v>393427488</v>
      </c>
      <c r="K442" s="8" t="str">
        <f>IF(Table14[[#This Row],[actual_price]]&lt;200,"&lt;₹200",IF(Table14[[#This Row],[actual_price]]&lt;=500,"₹200–₹500","&gt;₹500"))</f>
        <v>&gt;₹500</v>
      </c>
      <c r="L442" s="8">
        <f xml:space="preserve"> Table14[[#This Row],[rating]] + (Table14[[#This Row],[rating_count]] / 1000)</f>
        <v>183.21200000000002</v>
      </c>
      <c r="M442" s="7" t="str">
        <f>IF(Table14[[#This Row],[rating_count]]&lt;1000,"Yes","No")</f>
        <v>No</v>
      </c>
    </row>
    <row r="443" spans="1:13" hidden="1" x14ac:dyDescent="0.25">
      <c r="A443">
        <v>442</v>
      </c>
      <c r="B443" t="s">
        <v>895</v>
      </c>
      <c r="C443" t="s">
        <v>896</v>
      </c>
      <c r="D443" t="s">
        <v>721</v>
      </c>
      <c r="E443" s="7">
        <v>1324</v>
      </c>
      <c r="F443" s="7">
        <v>1699</v>
      </c>
      <c r="G443" s="9">
        <v>22</v>
      </c>
      <c r="H443" s="7">
        <v>4</v>
      </c>
      <c r="I443" s="7">
        <v>128311</v>
      </c>
      <c r="J443" s="7">
        <f xml:space="preserve"> Table14[[#This Row],[actual_price]] * Table14[[#This Row],[rating_count]]</f>
        <v>218000389</v>
      </c>
      <c r="K443" s="8" t="str">
        <f>IF(Table14[[#This Row],[actual_price]]&lt;200,"&lt;₹200",IF(Table14[[#This Row],[actual_price]]&lt;=500,"₹200–₹500","&gt;₹500"))</f>
        <v>&gt;₹500</v>
      </c>
      <c r="L443" s="8">
        <f xml:space="preserve"> Table14[[#This Row],[rating]] + (Table14[[#This Row],[rating_count]] / 1000)</f>
        <v>132.31100000000001</v>
      </c>
      <c r="M443" s="7" t="str">
        <f>IF(Table14[[#This Row],[rating_count]]&lt;1000,"Yes","No")</f>
        <v>No</v>
      </c>
    </row>
    <row r="444" spans="1:13" hidden="1" x14ac:dyDescent="0.25">
      <c r="A444">
        <v>443</v>
      </c>
      <c r="B444" t="s">
        <v>897</v>
      </c>
      <c r="C444" t="s">
        <v>898</v>
      </c>
      <c r="D444" t="s">
        <v>705</v>
      </c>
      <c r="E444" s="7">
        <v>13999</v>
      </c>
      <c r="F444" s="7">
        <v>19999</v>
      </c>
      <c r="G444" s="9">
        <v>30</v>
      </c>
      <c r="H444" s="7">
        <v>4.0999999999999996</v>
      </c>
      <c r="I444" s="7">
        <v>19252</v>
      </c>
      <c r="J444" s="7">
        <f xml:space="preserve"> Table14[[#This Row],[actual_price]] * Table14[[#This Row],[rating_count]]</f>
        <v>385020748</v>
      </c>
      <c r="K444" s="8" t="str">
        <f>IF(Table14[[#This Row],[actual_price]]&lt;200,"&lt;₹200",IF(Table14[[#This Row],[actual_price]]&lt;=500,"₹200–₹500","&gt;₹500"))</f>
        <v>&gt;₹500</v>
      </c>
      <c r="L444" s="8">
        <f xml:space="preserve"> Table14[[#This Row],[rating]] + (Table14[[#This Row],[rating_count]] / 1000)</f>
        <v>23.351999999999997</v>
      </c>
      <c r="M444" s="7" t="str">
        <f>IF(Table14[[#This Row],[rating_count]]&lt;1000,"Yes","No")</f>
        <v>No</v>
      </c>
    </row>
    <row r="445" spans="1:13" hidden="1" x14ac:dyDescent="0.25">
      <c r="A445">
        <v>444</v>
      </c>
      <c r="B445" t="s">
        <v>32</v>
      </c>
      <c r="C445" t="s">
        <v>33</v>
      </c>
      <c r="D445" t="s">
        <v>10</v>
      </c>
      <c r="E445" s="7">
        <v>299</v>
      </c>
      <c r="F445" s="7">
        <v>799</v>
      </c>
      <c r="G445" s="9">
        <v>63</v>
      </c>
      <c r="H445" s="7">
        <v>4.2</v>
      </c>
      <c r="I445" s="7">
        <v>94364</v>
      </c>
      <c r="J445" s="7">
        <f xml:space="preserve"> Table14[[#This Row],[actual_price]] * Table14[[#This Row],[rating_count]]</f>
        <v>75396836</v>
      </c>
      <c r="K445" s="8" t="str">
        <f>IF(Table14[[#This Row],[actual_price]]&lt;200,"&lt;₹200",IF(Table14[[#This Row],[actual_price]]&lt;=500,"₹200–₹500","&gt;₹500"))</f>
        <v>&gt;₹500</v>
      </c>
      <c r="L445" s="8">
        <f xml:space="preserve"> Table14[[#This Row],[rating]] + (Table14[[#This Row],[rating_count]] / 1000)</f>
        <v>98.564000000000007</v>
      </c>
      <c r="M445" s="7" t="str">
        <f>IF(Table14[[#This Row],[rating_count]]&lt;1000,"Yes","No")</f>
        <v>No</v>
      </c>
    </row>
    <row r="446" spans="1:13" hidden="1" x14ac:dyDescent="0.25">
      <c r="A446">
        <v>445</v>
      </c>
      <c r="B446" t="s">
        <v>899</v>
      </c>
      <c r="C446" t="s">
        <v>900</v>
      </c>
      <c r="D446" t="s">
        <v>702</v>
      </c>
      <c r="E446" s="7">
        <v>999</v>
      </c>
      <c r="F446" s="7">
        <v>1599</v>
      </c>
      <c r="G446" s="9">
        <v>38</v>
      </c>
      <c r="H446" s="7">
        <v>4</v>
      </c>
      <c r="I446" s="7">
        <v>7222</v>
      </c>
      <c r="J446" s="7">
        <f xml:space="preserve"> Table14[[#This Row],[actual_price]] * Table14[[#This Row],[rating_count]]</f>
        <v>11547978</v>
      </c>
      <c r="K446" s="8" t="str">
        <f>IF(Table14[[#This Row],[actual_price]]&lt;200,"&lt;₹200",IF(Table14[[#This Row],[actual_price]]&lt;=500,"₹200–₹500","&gt;₹500"))</f>
        <v>&gt;₹500</v>
      </c>
      <c r="L446" s="8">
        <f xml:space="preserve"> Table14[[#This Row],[rating]] + (Table14[[#This Row],[rating_count]] / 1000)</f>
        <v>11.222000000000001</v>
      </c>
      <c r="M446" s="7" t="str">
        <f>IF(Table14[[#This Row],[rating_count]]&lt;1000,"Yes","No")</f>
        <v>No</v>
      </c>
    </row>
    <row r="447" spans="1:13" hidden="1" x14ac:dyDescent="0.25">
      <c r="A447">
        <v>446</v>
      </c>
      <c r="B447" t="s">
        <v>901</v>
      </c>
      <c r="C447" t="s">
        <v>902</v>
      </c>
      <c r="D447" t="s">
        <v>705</v>
      </c>
      <c r="E447" s="7">
        <v>12999</v>
      </c>
      <c r="F447" s="7">
        <v>17999</v>
      </c>
      <c r="G447" s="9">
        <v>28</v>
      </c>
      <c r="H447" s="7">
        <v>4.0999999999999996</v>
      </c>
      <c r="I447" s="7">
        <v>18998</v>
      </c>
      <c r="J447" s="7">
        <f xml:space="preserve"> Table14[[#This Row],[actual_price]] * Table14[[#This Row],[rating_count]]</f>
        <v>341945002</v>
      </c>
      <c r="K447" s="8" t="str">
        <f>IF(Table14[[#This Row],[actual_price]]&lt;200,"&lt;₹200",IF(Table14[[#This Row],[actual_price]]&lt;=500,"₹200–₹500","&gt;₹500"))</f>
        <v>&gt;₹500</v>
      </c>
      <c r="L447" s="8">
        <f xml:space="preserve"> Table14[[#This Row],[rating]] + (Table14[[#This Row],[rating_count]] / 1000)</f>
        <v>23.097999999999999</v>
      </c>
      <c r="M447" s="7" t="str">
        <f>IF(Table14[[#This Row],[rating_count]]&lt;1000,"Yes","No")</f>
        <v>No</v>
      </c>
    </row>
    <row r="448" spans="1:13" hidden="1" x14ac:dyDescent="0.25">
      <c r="A448">
        <v>447</v>
      </c>
      <c r="B448" t="s">
        <v>903</v>
      </c>
      <c r="C448" t="s">
        <v>904</v>
      </c>
      <c r="D448" t="s">
        <v>705</v>
      </c>
      <c r="E448" s="7">
        <v>15490</v>
      </c>
      <c r="F448" s="7">
        <v>20990</v>
      </c>
      <c r="G448" s="9">
        <v>26</v>
      </c>
      <c r="H448" s="7">
        <v>4.2</v>
      </c>
      <c r="I448" s="7">
        <v>32916</v>
      </c>
      <c r="J448" s="7">
        <f xml:space="preserve"> Table14[[#This Row],[actual_price]] * Table14[[#This Row],[rating_count]]</f>
        <v>690906840</v>
      </c>
      <c r="K448" s="8" t="str">
        <f>IF(Table14[[#This Row],[actual_price]]&lt;200,"&lt;₹200",IF(Table14[[#This Row],[actual_price]]&lt;=500,"₹200–₹500","&gt;₹500"))</f>
        <v>&gt;₹500</v>
      </c>
      <c r="L448" s="8">
        <f xml:space="preserve"> Table14[[#This Row],[rating]] + (Table14[[#This Row],[rating_count]] / 1000)</f>
        <v>37.116</v>
      </c>
      <c r="M448" s="7" t="str">
        <f>IF(Table14[[#This Row],[rating_count]]&lt;1000,"Yes","No")</f>
        <v>No</v>
      </c>
    </row>
    <row r="449" spans="1:13" hidden="1" x14ac:dyDescent="0.25">
      <c r="A449">
        <v>448</v>
      </c>
      <c r="B449" t="s">
        <v>905</v>
      </c>
      <c r="C449" t="s">
        <v>906</v>
      </c>
      <c r="D449" t="s">
        <v>907</v>
      </c>
      <c r="E449" s="7">
        <v>999</v>
      </c>
      <c r="F449" s="7">
        <v>2899</v>
      </c>
      <c r="G449" s="9">
        <v>66</v>
      </c>
      <c r="H449" s="7">
        <v>4.5999999999999996</v>
      </c>
      <c r="I449" s="7">
        <v>26603</v>
      </c>
      <c r="J449" s="7">
        <f xml:space="preserve"> Table14[[#This Row],[actual_price]] * Table14[[#This Row],[rating_count]]</f>
        <v>77122097</v>
      </c>
      <c r="K449" s="8" t="str">
        <f>IF(Table14[[#This Row],[actual_price]]&lt;200,"&lt;₹200",IF(Table14[[#This Row],[actual_price]]&lt;=500,"₹200–₹500","&gt;₹500"))</f>
        <v>&gt;₹500</v>
      </c>
      <c r="L449" s="8">
        <f xml:space="preserve"> Table14[[#This Row],[rating]] + (Table14[[#This Row],[rating_count]] / 1000)</f>
        <v>31.203000000000003</v>
      </c>
      <c r="M449" s="7" t="str">
        <f>IF(Table14[[#This Row],[rating_count]]&lt;1000,"Yes","No")</f>
        <v>No</v>
      </c>
    </row>
    <row r="450" spans="1:13" hidden="1" x14ac:dyDescent="0.25">
      <c r="A450">
        <v>449</v>
      </c>
      <c r="B450" t="s">
        <v>908</v>
      </c>
      <c r="C450" t="s">
        <v>909</v>
      </c>
      <c r="D450" t="s">
        <v>695</v>
      </c>
      <c r="E450" s="7">
        <v>1599</v>
      </c>
      <c r="F450" s="7">
        <v>4999</v>
      </c>
      <c r="G450" s="9">
        <v>68</v>
      </c>
      <c r="H450" s="7">
        <v>4</v>
      </c>
      <c r="I450" s="7">
        <v>67950</v>
      </c>
      <c r="J450" s="7">
        <f xml:space="preserve"> Table14[[#This Row],[actual_price]] * Table14[[#This Row],[rating_count]]</f>
        <v>339682050</v>
      </c>
      <c r="K450" s="8" t="str">
        <f>IF(Table14[[#This Row],[actual_price]]&lt;200,"&lt;₹200",IF(Table14[[#This Row],[actual_price]]&lt;=500,"₹200–₹500","&gt;₹500"))</f>
        <v>&gt;₹500</v>
      </c>
      <c r="L450" s="8">
        <f xml:space="preserve"> Table14[[#This Row],[rating]] + (Table14[[#This Row],[rating_count]] / 1000)</f>
        <v>71.95</v>
      </c>
      <c r="M450" s="7" t="str">
        <f>IF(Table14[[#This Row],[rating_count]]&lt;1000,"Yes","No")</f>
        <v>No</v>
      </c>
    </row>
    <row r="451" spans="1:13" hidden="1" x14ac:dyDescent="0.25">
      <c r="A451">
        <v>450</v>
      </c>
      <c r="B451" t="s">
        <v>910</v>
      </c>
      <c r="C451" t="s">
        <v>911</v>
      </c>
      <c r="D451" t="s">
        <v>721</v>
      </c>
      <c r="E451" s="7">
        <v>1324</v>
      </c>
      <c r="F451" s="7">
        <v>1699</v>
      </c>
      <c r="G451" s="9">
        <v>22</v>
      </c>
      <c r="H451" s="7">
        <v>4</v>
      </c>
      <c r="I451" s="7">
        <v>128311</v>
      </c>
      <c r="J451" s="7">
        <f xml:space="preserve"> Table14[[#This Row],[actual_price]] * Table14[[#This Row],[rating_count]]</f>
        <v>218000389</v>
      </c>
      <c r="K451" s="8" t="str">
        <f>IF(Table14[[#This Row],[actual_price]]&lt;200,"&lt;₹200",IF(Table14[[#This Row],[actual_price]]&lt;=500,"₹200–₹500","&gt;₹500"))</f>
        <v>&gt;₹500</v>
      </c>
      <c r="L451" s="8">
        <f xml:space="preserve"> Table14[[#This Row],[rating]] + (Table14[[#This Row],[rating_count]] / 1000)</f>
        <v>132.31100000000001</v>
      </c>
      <c r="M451" s="7" t="str">
        <f>IF(Table14[[#This Row],[rating_count]]&lt;1000,"Yes","No")</f>
        <v>No</v>
      </c>
    </row>
    <row r="452" spans="1:13" hidden="1" x14ac:dyDescent="0.25">
      <c r="A452">
        <v>451</v>
      </c>
      <c r="B452" t="s">
        <v>912</v>
      </c>
      <c r="C452" t="s">
        <v>913</v>
      </c>
      <c r="D452" t="s">
        <v>705</v>
      </c>
      <c r="E452" s="7">
        <v>20999</v>
      </c>
      <c r="F452" s="7">
        <v>29990</v>
      </c>
      <c r="G452" s="9">
        <v>30</v>
      </c>
      <c r="H452" s="7">
        <v>4.3</v>
      </c>
      <c r="I452" s="7">
        <v>9499</v>
      </c>
      <c r="J452" s="7">
        <f xml:space="preserve"> Table14[[#This Row],[actual_price]] * Table14[[#This Row],[rating_count]]</f>
        <v>284875010</v>
      </c>
      <c r="K452" s="8" t="str">
        <f>IF(Table14[[#This Row],[actual_price]]&lt;200,"&lt;₹200",IF(Table14[[#This Row],[actual_price]]&lt;=500,"₹200–₹500","&gt;₹500"))</f>
        <v>&gt;₹500</v>
      </c>
      <c r="L452" s="8">
        <f xml:space="preserve"> Table14[[#This Row],[rating]] + (Table14[[#This Row],[rating_count]] / 1000)</f>
        <v>13.798999999999999</v>
      </c>
      <c r="M452" s="7" t="str">
        <f>IF(Table14[[#This Row],[rating_count]]&lt;1000,"Yes","No")</f>
        <v>No</v>
      </c>
    </row>
    <row r="453" spans="1:13" hidden="1" x14ac:dyDescent="0.25">
      <c r="A453">
        <v>452</v>
      </c>
      <c r="B453" t="s">
        <v>914</v>
      </c>
      <c r="C453" t="s">
        <v>915</v>
      </c>
      <c r="D453" t="s">
        <v>751</v>
      </c>
      <c r="E453" s="7">
        <v>999</v>
      </c>
      <c r="F453" s="7">
        <v>1999</v>
      </c>
      <c r="G453" s="9">
        <v>50</v>
      </c>
      <c r="H453" s="7">
        <v>4.3</v>
      </c>
      <c r="I453" s="7">
        <v>1777</v>
      </c>
      <c r="J453" s="7">
        <f xml:space="preserve"> Table14[[#This Row],[actual_price]] * Table14[[#This Row],[rating_count]]</f>
        <v>3552223</v>
      </c>
      <c r="K453" s="8" t="str">
        <f>IF(Table14[[#This Row],[actual_price]]&lt;200,"&lt;₹200",IF(Table14[[#This Row],[actual_price]]&lt;=500,"₹200–₹500","&gt;₹500"))</f>
        <v>&gt;₹500</v>
      </c>
      <c r="L453" s="8">
        <f xml:space="preserve"> Table14[[#This Row],[rating]] + (Table14[[#This Row],[rating_count]] / 1000)</f>
        <v>6.077</v>
      </c>
      <c r="M453" s="7" t="str">
        <f>IF(Table14[[#This Row],[rating_count]]&lt;1000,"Yes","No")</f>
        <v>No</v>
      </c>
    </row>
    <row r="454" spans="1:13" hidden="1" x14ac:dyDescent="0.25">
      <c r="A454">
        <v>453</v>
      </c>
      <c r="B454" t="s">
        <v>916</v>
      </c>
      <c r="C454" t="s">
        <v>917</v>
      </c>
      <c r="D454" t="s">
        <v>705</v>
      </c>
      <c r="E454" s="7">
        <v>12490</v>
      </c>
      <c r="F454" s="7">
        <v>15990</v>
      </c>
      <c r="G454" s="9">
        <v>22</v>
      </c>
      <c r="H454" s="7">
        <v>4.2</v>
      </c>
      <c r="I454" s="7">
        <v>58506</v>
      </c>
      <c r="J454" s="7">
        <f xml:space="preserve"> Table14[[#This Row],[actual_price]] * Table14[[#This Row],[rating_count]]</f>
        <v>935510940</v>
      </c>
      <c r="K454" s="8" t="str">
        <f>IF(Table14[[#This Row],[actual_price]]&lt;200,"&lt;₹200",IF(Table14[[#This Row],[actual_price]]&lt;=500,"₹200–₹500","&gt;₹500"))</f>
        <v>&gt;₹500</v>
      </c>
      <c r="L454" s="8">
        <f xml:space="preserve"> Table14[[#This Row],[rating]] + (Table14[[#This Row],[rating_count]] / 1000)</f>
        <v>62.706000000000003</v>
      </c>
      <c r="M454" s="7" t="str">
        <f>IF(Table14[[#This Row],[rating_count]]&lt;1000,"Yes","No")</f>
        <v>No</v>
      </c>
    </row>
    <row r="455" spans="1:13" hidden="1" x14ac:dyDescent="0.25">
      <c r="A455">
        <v>454</v>
      </c>
      <c r="B455" t="s">
        <v>918</v>
      </c>
      <c r="C455" t="s">
        <v>919</v>
      </c>
      <c r="D455" t="s">
        <v>705</v>
      </c>
      <c r="E455" s="7">
        <v>17999</v>
      </c>
      <c r="F455" s="7">
        <v>21990</v>
      </c>
      <c r="G455" s="9">
        <v>18</v>
      </c>
      <c r="H455" s="7">
        <v>4</v>
      </c>
      <c r="I455" s="7">
        <v>21350</v>
      </c>
      <c r="J455" s="7">
        <f xml:space="preserve"> Table14[[#This Row],[actual_price]] * Table14[[#This Row],[rating_count]]</f>
        <v>469486500</v>
      </c>
      <c r="K455" s="8" t="str">
        <f>IF(Table14[[#This Row],[actual_price]]&lt;200,"&lt;₹200",IF(Table14[[#This Row],[actual_price]]&lt;=500,"₹200–₹500","&gt;₹500"))</f>
        <v>&gt;₹500</v>
      </c>
      <c r="L455" s="8">
        <f xml:space="preserve"> Table14[[#This Row],[rating]] + (Table14[[#This Row],[rating_count]] / 1000)</f>
        <v>25.35</v>
      </c>
      <c r="M455" s="7" t="str">
        <f>IF(Table14[[#This Row],[rating_count]]&lt;1000,"Yes","No")</f>
        <v>No</v>
      </c>
    </row>
    <row r="456" spans="1:13" hidden="1" x14ac:dyDescent="0.25">
      <c r="A456">
        <v>455</v>
      </c>
      <c r="B456" t="s">
        <v>37</v>
      </c>
      <c r="C456" t="s">
        <v>38</v>
      </c>
      <c r="D456" t="s">
        <v>10</v>
      </c>
      <c r="E456" s="7">
        <v>350</v>
      </c>
      <c r="F456" s="7">
        <v>899</v>
      </c>
      <c r="G456" s="9">
        <v>61</v>
      </c>
      <c r="H456" s="7">
        <v>4.2</v>
      </c>
      <c r="I456" s="7">
        <v>2263</v>
      </c>
      <c r="J456" s="7">
        <f xml:space="preserve"> Table14[[#This Row],[actual_price]] * Table14[[#This Row],[rating_count]]</f>
        <v>2034437</v>
      </c>
      <c r="K456" s="8" t="str">
        <f>IF(Table14[[#This Row],[actual_price]]&lt;200,"&lt;₹200",IF(Table14[[#This Row],[actual_price]]&lt;=500,"₹200–₹500","&gt;₹500"))</f>
        <v>&gt;₹500</v>
      </c>
      <c r="L456" s="8">
        <f xml:space="preserve"> Table14[[#This Row],[rating]] + (Table14[[#This Row],[rating_count]] / 1000)</f>
        <v>6.4630000000000001</v>
      </c>
      <c r="M456" s="7" t="str">
        <f>IF(Table14[[#This Row],[rating_count]]&lt;1000,"Yes","No")</f>
        <v>No</v>
      </c>
    </row>
    <row r="457" spans="1:13" hidden="1" x14ac:dyDescent="0.25">
      <c r="A457">
        <v>456</v>
      </c>
      <c r="B457" t="s">
        <v>920</v>
      </c>
      <c r="C457" t="s">
        <v>921</v>
      </c>
      <c r="D457" t="s">
        <v>721</v>
      </c>
      <c r="E457" s="7">
        <v>1399</v>
      </c>
      <c r="F457" s="7">
        <v>1630</v>
      </c>
      <c r="G457" s="9">
        <v>14</v>
      </c>
      <c r="H457" s="7">
        <v>4</v>
      </c>
      <c r="I457" s="7">
        <v>9378</v>
      </c>
      <c r="J457" s="7">
        <f xml:space="preserve"> Table14[[#This Row],[actual_price]] * Table14[[#This Row],[rating_count]]</f>
        <v>15286140</v>
      </c>
      <c r="K457" s="8" t="str">
        <f>IF(Table14[[#This Row],[actual_price]]&lt;200,"&lt;₹200",IF(Table14[[#This Row],[actual_price]]&lt;=500,"₹200–₹500","&gt;₹500"))</f>
        <v>&gt;₹500</v>
      </c>
      <c r="L457" s="8">
        <f xml:space="preserve"> Table14[[#This Row],[rating]] + (Table14[[#This Row],[rating_count]] / 1000)</f>
        <v>13.378</v>
      </c>
      <c r="M457" s="7" t="str">
        <f>IF(Table14[[#This Row],[rating_count]]&lt;1000,"Yes","No")</f>
        <v>No</v>
      </c>
    </row>
    <row r="458" spans="1:13" hidden="1" x14ac:dyDescent="0.25">
      <c r="A458">
        <v>457</v>
      </c>
      <c r="B458" t="s">
        <v>39</v>
      </c>
      <c r="C458" t="s">
        <v>40</v>
      </c>
      <c r="D458" t="s">
        <v>10</v>
      </c>
      <c r="E458" s="7">
        <v>159</v>
      </c>
      <c r="F458" s="7">
        <v>399</v>
      </c>
      <c r="G458" s="9">
        <v>60</v>
      </c>
      <c r="H458" s="7">
        <v>4.0999999999999996</v>
      </c>
      <c r="I458" s="7">
        <v>4768</v>
      </c>
      <c r="J458" s="7">
        <f xml:space="preserve"> Table14[[#This Row],[actual_price]] * Table14[[#This Row],[rating_count]]</f>
        <v>1902432</v>
      </c>
      <c r="K458" s="8" t="str">
        <f>IF(Table14[[#This Row],[actual_price]]&lt;200,"&lt;₹200",IF(Table14[[#This Row],[actual_price]]&lt;=500,"₹200–₹500","&gt;₹500"))</f>
        <v>₹200–₹500</v>
      </c>
      <c r="L458" s="8">
        <f xml:space="preserve"> Table14[[#This Row],[rating]] + (Table14[[#This Row],[rating_count]] / 1000)</f>
        <v>8.8679999999999986</v>
      </c>
      <c r="M458" s="7" t="str">
        <f>IF(Table14[[#This Row],[rating_count]]&lt;1000,"Yes","No")</f>
        <v>No</v>
      </c>
    </row>
    <row r="459" spans="1:13" hidden="1" x14ac:dyDescent="0.25">
      <c r="A459">
        <v>458</v>
      </c>
      <c r="B459" t="s">
        <v>922</v>
      </c>
      <c r="C459" t="s">
        <v>923</v>
      </c>
      <c r="D459" t="s">
        <v>695</v>
      </c>
      <c r="E459" s="7">
        <v>1499</v>
      </c>
      <c r="F459" s="7">
        <v>6990</v>
      </c>
      <c r="G459" s="9">
        <v>79</v>
      </c>
      <c r="H459" s="7">
        <v>3.9</v>
      </c>
      <c r="I459" s="7">
        <v>21796</v>
      </c>
      <c r="J459" s="7">
        <f xml:space="preserve"> Table14[[#This Row],[actual_price]] * Table14[[#This Row],[rating_count]]</f>
        <v>152354040</v>
      </c>
      <c r="K459" s="8" t="str">
        <f>IF(Table14[[#This Row],[actual_price]]&lt;200,"&lt;₹200",IF(Table14[[#This Row],[actual_price]]&lt;=500,"₹200–₹500","&gt;₹500"))</f>
        <v>&gt;₹500</v>
      </c>
      <c r="L459" s="8">
        <f xml:space="preserve"> Table14[[#This Row],[rating]] + (Table14[[#This Row],[rating_count]] / 1000)</f>
        <v>25.695999999999998</v>
      </c>
      <c r="M459" s="7" t="str">
        <f>IF(Table14[[#This Row],[rating_count]]&lt;1000,"Yes","No")</f>
        <v>No</v>
      </c>
    </row>
    <row r="460" spans="1:13" hidden="1" x14ac:dyDescent="0.25">
      <c r="A460">
        <v>459</v>
      </c>
      <c r="B460" t="s">
        <v>924</v>
      </c>
      <c r="C460" t="s">
        <v>925</v>
      </c>
      <c r="D460" t="s">
        <v>695</v>
      </c>
      <c r="E460" s="7">
        <v>1999</v>
      </c>
      <c r="F460" s="7">
        <v>7990</v>
      </c>
      <c r="G460" s="9">
        <v>75</v>
      </c>
      <c r="H460" s="7">
        <v>3.8</v>
      </c>
      <c r="I460" s="7">
        <v>17833</v>
      </c>
      <c r="J460" s="7">
        <f xml:space="preserve"> Table14[[#This Row],[actual_price]] * Table14[[#This Row],[rating_count]]</f>
        <v>142485670</v>
      </c>
      <c r="K460" s="8" t="str">
        <f>IF(Table14[[#This Row],[actual_price]]&lt;200,"&lt;₹200",IF(Table14[[#This Row],[actual_price]]&lt;=500,"₹200–₹500","&gt;₹500"))</f>
        <v>&gt;₹500</v>
      </c>
      <c r="L460" s="8">
        <f xml:space="preserve"> Table14[[#This Row],[rating]] + (Table14[[#This Row],[rating_count]] / 1000)</f>
        <v>21.632999999999999</v>
      </c>
      <c r="M460" s="7" t="str">
        <f>IF(Table14[[#This Row],[rating_count]]&lt;1000,"Yes","No")</f>
        <v>No</v>
      </c>
    </row>
    <row r="461" spans="1:13" hidden="1" x14ac:dyDescent="0.25">
      <c r="A461">
        <v>460</v>
      </c>
      <c r="B461" t="s">
        <v>926</v>
      </c>
      <c r="C461" t="s">
        <v>927</v>
      </c>
      <c r="D461" t="s">
        <v>907</v>
      </c>
      <c r="E461" s="7">
        <v>999</v>
      </c>
      <c r="F461" s="7">
        <v>2899</v>
      </c>
      <c r="G461" s="9">
        <v>66</v>
      </c>
      <c r="H461" s="7">
        <v>4.7</v>
      </c>
      <c r="I461" s="7">
        <v>7779</v>
      </c>
      <c r="J461" s="7">
        <f xml:space="preserve"> Table14[[#This Row],[actual_price]] * Table14[[#This Row],[rating_count]]</f>
        <v>22551321</v>
      </c>
      <c r="K461" s="8" t="str">
        <f>IF(Table14[[#This Row],[actual_price]]&lt;200,"&lt;₹200",IF(Table14[[#This Row],[actual_price]]&lt;=500,"₹200–₹500","&gt;₹500"))</f>
        <v>&gt;₹500</v>
      </c>
      <c r="L461" s="8">
        <f xml:space="preserve"> Table14[[#This Row],[rating]] + (Table14[[#This Row],[rating_count]] / 1000)</f>
        <v>12.478999999999999</v>
      </c>
      <c r="M461" s="7" t="str">
        <f>IF(Table14[[#This Row],[rating_count]]&lt;1000,"Yes","No")</f>
        <v>No</v>
      </c>
    </row>
    <row r="462" spans="1:13" hidden="1" x14ac:dyDescent="0.25">
      <c r="A462">
        <v>461</v>
      </c>
      <c r="B462" t="s">
        <v>928</v>
      </c>
      <c r="C462" t="s">
        <v>929</v>
      </c>
      <c r="D462" t="s">
        <v>930</v>
      </c>
      <c r="E462" s="7">
        <v>2099</v>
      </c>
      <c r="F462" s="7">
        <v>5999</v>
      </c>
      <c r="G462" s="9">
        <v>65</v>
      </c>
      <c r="H462" s="7">
        <v>4.3</v>
      </c>
      <c r="I462" s="7">
        <v>17129</v>
      </c>
      <c r="J462" s="7">
        <f xml:space="preserve"> Table14[[#This Row],[actual_price]] * Table14[[#This Row],[rating_count]]</f>
        <v>102756871</v>
      </c>
      <c r="K462" s="8" t="str">
        <f>IF(Table14[[#This Row],[actual_price]]&lt;200,"&lt;₹200",IF(Table14[[#This Row],[actual_price]]&lt;=500,"₹200–₹500","&gt;₹500"))</f>
        <v>&gt;₹500</v>
      </c>
      <c r="L462" s="8">
        <f xml:space="preserve"> Table14[[#This Row],[rating]] + (Table14[[#This Row],[rating_count]] / 1000)</f>
        <v>21.429000000000002</v>
      </c>
      <c r="M462" s="7" t="str">
        <f>IF(Table14[[#This Row],[rating_count]]&lt;1000,"Yes","No")</f>
        <v>No</v>
      </c>
    </row>
    <row r="463" spans="1:13" hidden="1" x14ac:dyDescent="0.25">
      <c r="A463">
        <v>462</v>
      </c>
      <c r="B463" t="s">
        <v>931</v>
      </c>
      <c r="C463" t="s">
        <v>932</v>
      </c>
      <c r="D463" t="s">
        <v>735</v>
      </c>
      <c r="E463" s="7">
        <v>337</v>
      </c>
      <c r="F463" s="7">
        <v>699</v>
      </c>
      <c r="G463" s="9">
        <v>52</v>
      </c>
      <c r="H463" s="7">
        <v>4.2</v>
      </c>
      <c r="I463" s="7">
        <v>4969</v>
      </c>
      <c r="J463" s="7">
        <f xml:space="preserve"> Table14[[#This Row],[actual_price]] * Table14[[#This Row],[rating_count]]</f>
        <v>3473331</v>
      </c>
      <c r="K463" s="8" t="str">
        <f>IF(Table14[[#This Row],[actual_price]]&lt;200,"&lt;₹200",IF(Table14[[#This Row],[actual_price]]&lt;=500,"₹200–₹500","&gt;₹500"))</f>
        <v>&gt;₹500</v>
      </c>
      <c r="L463" s="8">
        <f xml:space="preserve"> Table14[[#This Row],[rating]] + (Table14[[#This Row],[rating_count]] / 1000)</f>
        <v>9.1690000000000005</v>
      </c>
      <c r="M463" s="7" t="str">
        <f>IF(Table14[[#This Row],[rating_count]]&lt;1000,"Yes","No")</f>
        <v>No</v>
      </c>
    </row>
    <row r="464" spans="1:13" x14ac:dyDescent="0.25">
      <c r="A464">
        <v>463</v>
      </c>
      <c r="B464" t="s">
        <v>933</v>
      </c>
      <c r="C464" t="s">
        <v>934</v>
      </c>
      <c r="D464" t="s">
        <v>695</v>
      </c>
      <c r="E464" s="7">
        <v>2999</v>
      </c>
      <c r="F464" s="7">
        <v>7990</v>
      </c>
      <c r="G464" s="9">
        <v>62</v>
      </c>
      <c r="H464" s="7">
        <v>4.0999999999999996</v>
      </c>
      <c r="I464" s="7">
        <v>154</v>
      </c>
      <c r="J464" s="7">
        <f xml:space="preserve"> Table14[[#This Row],[actual_price]] * Table14[[#This Row],[rating_count]]</f>
        <v>1230460</v>
      </c>
      <c r="K464" s="8" t="str">
        <f>IF(Table14[[#This Row],[actual_price]]&lt;200,"&lt;₹200",IF(Table14[[#This Row],[actual_price]]&lt;=500,"₹200–₹500","&gt;₹500"))</f>
        <v>&gt;₹500</v>
      </c>
      <c r="L464" s="8">
        <f xml:space="preserve"> Table14[[#This Row],[rating]] + (Table14[[#This Row],[rating_count]] / 1000)</f>
        <v>4.2539999999999996</v>
      </c>
      <c r="M464" s="7" t="str">
        <f>IF(Table14[[#This Row],[rating_count]]&lt;1000,"Yes","No")</f>
        <v>Yes</v>
      </c>
    </row>
    <row r="465" spans="1:13" hidden="1" x14ac:dyDescent="0.25">
      <c r="A465">
        <v>464</v>
      </c>
      <c r="B465" t="s">
        <v>935</v>
      </c>
      <c r="C465" t="s">
        <v>936</v>
      </c>
      <c r="D465" t="s">
        <v>695</v>
      </c>
      <c r="E465" s="7">
        <v>1299</v>
      </c>
      <c r="F465" s="7">
        <v>5999</v>
      </c>
      <c r="G465" s="9">
        <v>78</v>
      </c>
      <c r="H465" s="7">
        <v>3.3</v>
      </c>
      <c r="I465" s="7">
        <v>4415</v>
      </c>
      <c r="J465" s="7">
        <f xml:space="preserve"> Table14[[#This Row],[actual_price]] * Table14[[#This Row],[rating_count]]</f>
        <v>26485585</v>
      </c>
      <c r="K465" s="8" t="str">
        <f>IF(Table14[[#This Row],[actual_price]]&lt;200,"&lt;₹200",IF(Table14[[#This Row],[actual_price]]&lt;=500,"₹200–₹500","&gt;₹500"))</f>
        <v>&gt;₹500</v>
      </c>
      <c r="L465" s="8">
        <f xml:space="preserve"> Table14[[#This Row],[rating]] + (Table14[[#This Row],[rating_count]] / 1000)</f>
        <v>7.7149999999999999</v>
      </c>
      <c r="M465" s="7" t="str">
        <f>IF(Table14[[#This Row],[rating_count]]&lt;1000,"Yes","No")</f>
        <v>No</v>
      </c>
    </row>
    <row r="466" spans="1:13" hidden="1" x14ac:dyDescent="0.25">
      <c r="A466">
        <v>465</v>
      </c>
      <c r="B466" t="s">
        <v>41</v>
      </c>
      <c r="C466" t="s">
        <v>42</v>
      </c>
      <c r="D466" t="s">
        <v>10</v>
      </c>
      <c r="E466" s="7">
        <v>349</v>
      </c>
      <c r="F466" s="7">
        <v>399</v>
      </c>
      <c r="G466" s="9">
        <v>13</v>
      </c>
      <c r="H466" s="7">
        <v>4.4000000000000004</v>
      </c>
      <c r="I466" s="7">
        <v>18757</v>
      </c>
      <c r="J466" s="7">
        <f xml:space="preserve"> Table14[[#This Row],[actual_price]] * Table14[[#This Row],[rating_count]]</f>
        <v>7484043</v>
      </c>
      <c r="K466" s="8" t="str">
        <f>IF(Table14[[#This Row],[actual_price]]&lt;200,"&lt;₹200",IF(Table14[[#This Row],[actual_price]]&lt;=500,"₹200–₹500","&gt;₹500"))</f>
        <v>₹200–₹500</v>
      </c>
      <c r="L466" s="8">
        <f xml:space="preserve"> Table14[[#This Row],[rating]] + (Table14[[#This Row],[rating_count]] / 1000)</f>
        <v>23.157000000000004</v>
      </c>
      <c r="M466" s="7" t="str">
        <f>IF(Table14[[#This Row],[rating_count]]&lt;1000,"Yes","No")</f>
        <v>No</v>
      </c>
    </row>
    <row r="467" spans="1:13" hidden="1" x14ac:dyDescent="0.25">
      <c r="A467">
        <v>466</v>
      </c>
      <c r="B467" t="s">
        <v>937</v>
      </c>
      <c r="C467" t="s">
        <v>938</v>
      </c>
      <c r="D467" t="s">
        <v>705</v>
      </c>
      <c r="E467" s="7">
        <v>16499</v>
      </c>
      <c r="F467" s="7">
        <v>20990</v>
      </c>
      <c r="G467" s="9">
        <v>21</v>
      </c>
      <c r="H467" s="7">
        <v>4</v>
      </c>
      <c r="I467" s="7">
        <v>21350</v>
      </c>
      <c r="J467" s="7">
        <f xml:space="preserve"> Table14[[#This Row],[actual_price]] * Table14[[#This Row],[rating_count]]</f>
        <v>448136500</v>
      </c>
      <c r="K467" s="8" t="str">
        <f>IF(Table14[[#This Row],[actual_price]]&lt;200,"&lt;₹200",IF(Table14[[#This Row],[actual_price]]&lt;=500,"₹200–₹500","&gt;₹500"))</f>
        <v>&gt;₹500</v>
      </c>
      <c r="L467" s="8">
        <f xml:space="preserve"> Table14[[#This Row],[rating]] + (Table14[[#This Row],[rating_count]] / 1000)</f>
        <v>25.35</v>
      </c>
      <c r="M467" s="7" t="str">
        <f>IF(Table14[[#This Row],[rating_count]]&lt;1000,"Yes","No")</f>
        <v>No</v>
      </c>
    </row>
    <row r="468" spans="1:13" hidden="1" x14ac:dyDescent="0.25">
      <c r="A468">
        <v>467</v>
      </c>
      <c r="B468" t="s">
        <v>939</v>
      </c>
      <c r="C468" t="s">
        <v>940</v>
      </c>
      <c r="D468" t="s">
        <v>726</v>
      </c>
      <c r="E468" s="7">
        <v>499</v>
      </c>
      <c r="F468" s="7">
        <v>499</v>
      </c>
      <c r="G468" s="9">
        <v>0</v>
      </c>
      <c r="H468" s="7">
        <v>4.2</v>
      </c>
      <c r="I468" s="7">
        <v>31539</v>
      </c>
      <c r="J468" s="7">
        <f xml:space="preserve"> Table14[[#This Row],[actual_price]] * Table14[[#This Row],[rating_count]]</f>
        <v>15737961</v>
      </c>
      <c r="K468" s="8" t="str">
        <f>IF(Table14[[#This Row],[actual_price]]&lt;200,"&lt;₹200",IF(Table14[[#This Row],[actual_price]]&lt;=500,"₹200–₹500","&gt;₹500"))</f>
        <v>₹200–₹500</v>
      </c>
      <c r="L468" s="8">
        <f xml:space="preserve"> Table14[[#This Row],[rating]] + (Table14[[#This Row],[rating_count]] / 1000)</f>
        <v>35.739000000000004</v>
      </c>
      <c r="M468" s="7" t="str">
        <f>IF(Table14[[#This Row],[rating_count]]&lt;1000,"Yes","No")</f>
        <v>No</v>
      </c>
    </row>
    <row r="469" spans="1:13" x14ac:dyDescent="0.25">
      <c r="A469">
        <v>468</v>
      </c>
      <c r="B469" t="s">
        <v>52</v>
      </c>
      <c r="C469" t="s">
        <v>53</v>
      </c>
      <c r="D469" t="s">
        <v>10</v>
      </c>
      <c r="E469" s="7">
        <v>970</v>
      </c>
      <c r="F469" s="7">
        <v>1799</v>
      </c>
      <c r="G469" s="9">
        <v>46</v>
      </c>
      <c r="H469" s="7">
        <v>4.5</v>
      </c>
      <c r="I469" s="7">
        <v>815</v>
      </c>
      <c r="J469" s="7">
        <f xml:space="preserve"> Table14[[#This Row],[actual_price]] * Table14[[#This Row],[rating_count]]</f>
        <v>1466185</v>
      </c>
      <c r="K469" s="8" t="str">
        <f>IF(Table14[[#This Row],[actual_price]]&lt;200,"&lt;₹200",IF(Table14[[#This Row],[actual_price]]&lt;=500,"₹200–₹500","&gt;₹500"))</f>
        <v>&gt;₹500</v>
      </c>
      <c r="L469" s="8">
        <f xml:space="preserve"> Table14[[#This Row],[rating]] + (Table14[[#This Row],[rating_count]] / 1000)</f>
        <v>5.3149999999999995</v>
      </c>
      <c r="M469" s="7" t="str">
        <f>IF(Table14[[#This Row],[rating_count]]&lt;1000,"Yes","No")</f>
        <v>Yes</v>
      </c>
    </row>
    <row r="470" spans="1:13" hidden="1" x14ac:dyDescent="0.25">
      <c r="A470">
        <v>469</v>
      </c>
      <c r="B470" t="s">
        <v>941</v>
      </c>
      <c r="C470" t="s">
        <v>942</v>
      </c>
      <c r="D470" t="s">
        <v>907</v>
      </c>
      <c r="E470" s="7">
        <v>999</v>
      </c>
      <c r="F470" s="7">
        <v>2899</v>
      </c>
      <c r="G470" s="9">
        <v>66</v>
      </c>
      <c r="H470" s="7">
        <v>4.5999999999999996</v>
      </c>
      <c r="I470" s="7">
        <v>6129</v>
      </c>
      <c r="J470" s="7">
        <f xml:space="preserve"> Table14[[#This Row],[actual_price]] * Table14[[#This Row],[rating_count]]</f>
        <v>17767971</v>
      </c>
      <c r="K470" s="8" t="str">
        <f>IF(Table14[[#This Row],[actual_price]]&lt;200,"&lt;₹200",IF(Table14[[#This Row],[actual_price]]&lt;=500,"₹200–₹500","&gt;₹500"))</f>
        <v>&gt;₹500</v>
      </c>
      <c r="L470" s="8">
        <f xml:space="preserve"> Table14[[#This Row],[rating]] + (Table14[[#This Row],[rating_count]] / 1000)</f>
        <v>10.728999999999999</v>
      </c>
      <c r="M470" s="7" t="str">
        <f>IF(Table14[[#This Row],[rating_count]]&lt;1000,"Yes","No")</f>
        <v>No</v>
      </c>
    </row>
    <row r="471" spans="1:13" x14ac:dyDescent="0.25">
      <c r="A471">
        <v>470</v>
      </c>
      <c r="B471" t="s">
        <v>943</v>
      </c>
      <c r="C471" t="s">
        <v>944</v>
      </c>
      <c r="D471" t="s">
        <v>705</v>
      </c>
      <c r="E471" s="7">
        <v>10499</v>
      </c>
      <c r="F471" s="7">
        <v>13499</v>
      </c>
      <c r="G471" s="9">
        <v>22</v>
      </c>
      <c r="H471" s="7">
        <v>4.2</v>
      </c>
      <c r="I471" s="7">
        <v>284</v>
      </c>
      <c r="J471" s="7">
        <f xml:space="preserve"> Table14[[#This Row],[actual_price]] * Table14[[#This Row],[rating_count]]</f>
        <v>3833716</v>
      </c>
      <c r="K471" s="8" t="str">
        <f>IF(Table14[[#This Row],[actual_price]]&lt;200,"&lt;₹200",IF(Table14[[#This Row],[actual_price]]&lt;=500,"₹200–₹500","&gt;₹500"))</f>
        <v>&gt;₹500</v>
      </c>
      <c r="L471" s="8">
        <f xml:space="preserve"> Table14[[#This Row],[rating]] + (Table14[[#This Row],[rating_count]] / 1000)</f>
        <v>4.484</v>
      </c>
      <c r="M471" s="7" t="str">
        <f>IF(Table14[[#This Row],[rating_count]]&lt;1000,"Yes","No")</f>
        <v>Yes</v>
      </c>
    </row>
    <row r="472" spans="1:13" hidden="1" x14ac:dyDescent="0.25">
      <c r="A472">
        <v>471</v>
      </c>
      <c r="B472" t="s">
        <v>46</v>
      </c>
      <c r="C472" t="s">
        <v>47</v>
      </c>
      <c r="D472" t="s">
        <v>10</v>
      </c>
      <c r="E472" s="7">
        <v>249</v>
      </c>
      <c r="F472" s="7">
        <v>399</v>
      </c>
      <c r="G472" s="9">
        <v>38</v>
      </c>
      <c r="H472" s="7">
        <v>4</v>
      </c>
      <c r="I472" s="7">
        <v>43994</v>
      </c>
      <c r="J472" s="7">
        <f xml:space="preserve"> Table14[[#This Row],[actual_price]] * Table14[[#This Row],[rating_count]]</f>
        <v>17553606</v>
      </c>
      <c r="K472" s="8" t="str">
        <f>IF(Table14[[#This Row],[actual_price]]&lt;200,"&lt;₹200",IF(Table14[[#This Row],[actual_price]]&lt;=500,"₹200–₹500","&gt;₹500"))</f>
        <v>₹200–₹500</v>
      </c>
      <c r="L472" s="8">
        <f xml:space="preserve"> Table14[[#This Row],[rating]] + (Table14[[#This Row],[rating_count]] / 1000)</f>
        <v>47.994</v>
      </c>
      <c r="M472" s="7" t="str">
        <f>IF(Table14[[#This Row],[rating_count]]&lt;1000,"Yes","No")</f>
        <v>No</v>
      </c>
    </row>
    <row r="473" spans="1:13" hidden="1" x14ac:dyDescent="0.25">
      <c r="A473">
        <v>472</v>
      </c>
      <c r="B473" t="s">
        <v>945</v>
      </c>
      <c r="C473" t="s">
        <v>946</v>
      </c>
      <c r="D473" t="s">
        <v>947</v>
      </c>
      <c r="E473" s="7">
        <v>251</v>
      </c>
      <c r="F473" s="7">
        <v>999</v>
      </c>
      <c r="G473" s="9">
        <v>75</v>
      </c>
      <c r="H473" s="7">
        <v>3.7</v>
      </c>
      <c r="I473" s="7">
        <v>3234</v>
      </c>
      <c r="J473" s="7">
        <f xml:space="preserve"> Table14[[#This Row],[actual_price]] * Table14[[#This Row],[rating_count]]</f>
        <v>3230766</v>
      </c>
      <c r="K473" s="8" t="str">
        <f>IF(Table14[[#This Row],[actual_price]]&lt;200,"&lt;₹200",IF(Table14[[#This Row],[actual_price]]&lt;=500,"₹200–₹500","&gt;₹500"))</f>
        <v>&gt;₹500</v>
      </c>
      <c r="L473" s="8">
        <f xml:space="preserve"> Table14[[#This Row],[rating]] + (Table14[[#This Row],[rating_count]] / 1000)</f>
        <v>6.9340000000000002</v>
      </c>
      <c r="M473" s="7" t="str">
        <f>IF(Table14[[#This Row],[rating_count]]&lt;1000,"Yes","No")</f>
        <v>No</v>
      </c>
    </row>
    <row r="474" spans="1:13" hidden="1" x14ac:dyDescent="0.25">
      <c r="A474">
        <v>473</v>
      </c>
      <c r="B474" t="s">
        <v>48</v>
      </c>
      <c r="C474" t="s">
        <v>49</v>
      </c>
      <c r="D474" t="s">
        <v>10</v>
      </c>
      <c r="E474" s="7">
        <v>199</v>
      </c>
      <c r="F474" s="7">
        <v>499</v>
      </c>
      <c r="G474" s="9">
        <v>60</v>
      </c>
      <c r="H474" s="7">
        <v>4.0999999999999996</v>
      </c>
      <c r="I474" s="7">
        <v>13045</v>
      </c>
      <c r="J474" s="7">
        <f xml:space="preserve"> Table14[[#This Row],[actual_price]] * Table14[[#This Row],[rating_count]]</f>
        <v>6509455</v>
      </c>
      <c r="K474" s="8" t="str">
        <f>IF(Table14[[#This Row],[actual_price]]&lt;200,"&lt;₹200",IF(Table14[[#This Row],[actual_price]]&lt;=500,"₹200–₹500","&gt;₹500"))</f>
        <v>₹200–₹500</v>
      </c>
      <c r="L474" s="8">
        <f xml:space="preserve"> Table14[[#This Row],[rating]] + (Table14[[#This Row],[rating_count]] / 1000)</f>
        <v>17.145</v>
      </c>
      <c r="M474" s="7" t="str">
        <f>IF(Table14[[#This Row],[rating_count]]&lt;1000,"Yes","No")</f>
        <v>No</v>
      </c>
    </row>
    <row r="475" spans="1:13" hidden="1" x14ac:dyDescent="0.25">
      <c r="A475">
        <v>474</v>
      </c>
      <c r="B475" t="s">
        <v>948</v>
      </c>
      <c r="C475" t="s">
        <v>949</v>
      </c>
      <c r="D475" t="s">
        <v>705</v>
      </c>
      <c r="E475" s="7">
        <v>6499</v>
      </c>
      <c r="F475" s="7">
        <v>7999</v>
      </c>
      <c r="G475" s="9">
        <v>19</v>
      </c>
      <c r="H475" s="7">
        <v>4.0999999999999996</v>
      </c>
      <c r="I475" s="7">
        <v>313832</v>
      </c>
      <c r="J475" s="7">
        <f xml:space="preserve"> Table14[[#This Row],[actual_price]] * Table14[[#This Row],[rating_count]]</f>
        <v>2510342168</v>
      </c>
      <c r="K475" s="8" t="str">
        <f>IF(Table14[[#This Row],[actual_price]]&lt;200,"&lt;₹200",IF(Table14[[#This Row],[actual_price]]&lt;=500,"₹200–₹500","&gt;₹500"))</f>
        <v>&gt;₹500</v>
      </c>
      <c r="L475" s="8">
        <f xml:space="preserve"> Table14[[#This Row],[rating]] + (Table14[[#This Row],[rating_count]] / 1000)</f>
        <v>317.93200000000002</v>
      </c>
      <c r="M475" s="7" t="str">
        <f>IF(Table14[[#This Row],[rating_count]]&lt;1000,"Yes","No")</f>
        <v>No</v>
      </c>
    </row>
    <row r="476" spans="1:13" hidden="1" x14ac:dyDescent="0.25">
      <c r="A476">
        <v>475</v>
      </c>
      <c r="B476" t="s">
        <v>950</v>
      </c>
      <c r="C476" t="s">
        <v>951</v>
      </c>
      <c r="D476" t="s">
        <v>695</v>
      </c>
      <c r="E476" s="7">
        <v>2999</v>
      </c>
      <c r="F476" s="7">
        <v>9999</v>
      </c>
      <c r="G476" s="9">
        <v>70</v>
      </c>
      <c r="H476" s="7">
        <v>4.2</v>
      </c>
      <c r="I476" s="7">
        <v>20879</v>
      </c>
      <c r="J476" s="7">
        <f xml:space="preserve"> Table14[[#This Row],[actual_price]] * Table14[[#This Row],[rating_count]]</f>
        <v>208769121</v>
      </c>
      <c r="K476" s="8" t="str">
        <f>IF(Table14[[#This Row],[actual_price]]&lt;200,"&lt;₹200",IF(Table14[[#This Row],[actual_price]]&lt;=500,"₹200–₹500","&gt;₹500"))</f>
        <v>&gt;₹500</v>
      </c>
      <c r="L476" s="8">
        <f xml:space="preserve"> Table14[[#This Row],[rating]] + (Table14[[#This Row],[rating_count]] / 1000)</f>
        <v>25.079000000000001</v>
      </c>
      <c r="M476" s="7" t="str">
        <f>IF(Table14[[#This Row],[rating_count]]&lt;1000,"Yes","No")</f>
        <v>No</v>
      </c>
    </row>
    <row r="477" spans="1:13" hidden="1" x14ac:dyDescent="0.25">
      <c r="A477">
        <v>476</v>
      </c>
      <c r="B477" t="s">
        <v>952</v>
      </c>
      <c r="C477" t="s">
        <v>953</v>
      </c>
      <c r="D477" t="s">
        <v>954</v>
      </c>
      <c r="E477" s="7">
        <v>279</v>
      </c>
      <c r="F477" s="7">
        <v>1499</v>
      </c>
      <c r="G477" s="9">
        <v>81</v>
      </c>
      <c r="H477" s="7">
        <v>4.2</v>
      </c>
      <c r="I477" s="7">
        <v>2646</v>
      </c>
      <c r="J477" s="7">
        <f xml:space="preserve"> Table14[[#This Row],[actual_price]] * Table14[[#This Row],[rating_count]]</f>
        <v>3966354</v>
      </c>
      <c r="K477" s="8" t="str">
        <f>IF(Table14[[#This Row],[actual_price]]&lt;200,"&lt;₹200",IF(Table14[[#This Row],[actual_price]]&lt;=500,"₹200–₹500","&gt;₹500"))</f>
        <v>&gt;₹500</v>
      </c>
      <c r="L477" s="8">
        <f xml:space="preserve"> Table14[[#This Row],[rating]] + (Table14[[#This Row],[rating_count]] / 1000)</f>
        <v>6.8460000000000001</v>
      </c>
      <c r="M477" s="7" t="str">
        <f>IF(Table14[[#This Row],[rating_count]]&lt;1000,"Yes","No")</f>
        <v>No</v>
      </c>
    </row>
    <row r="478" spans="1:13" hidden="1" x14ac:dyDescent="0.25">
      <c r="A478">
        <v>477</v>
      </c>
      <c r="B478" t="s">
        <v>955</v>
      </c>
      <c r="C478" t="s">
        <v>956</v>
      </c>
      <c r="D478" t="s">
        <v>830</v>
      </c>
      <c r="E478" s="7">
        <v>269</v>
      </c>
      <c r="F478" s="7">
        <v>1499</v>
      </c>
      <c r="G478" s="9">
        <v>82</v>
      </c>
      <c r="H478" s="7">
        <v>4.5</v>
      </c>
      <c r="I478" s="7">
        <v>28978</v>
      </c>
      <c r="J478" s="7">
        <f xml:space="preserve"> Table14[[#This Row],[actual_price]] * Table14[[#This Row],[rating_count]]</f>
        <v>43438022</v>
      </c>
      <c r="K478" s="8" t="str">
        <f>IF(Table14[[#This Row],[actual_price]]&lt;200,"&lt;₹200",IF(Table14[[#This Row],[actual_price]]&lt;=500,"₹200–₹500","&gt;₹500"))</f>
        <v>&gt;₹500</v>
      </c>
      <c r="L478" s="8">
        <f xml:space="preserve"> Table14[[#This Row],[rating]] + (Table14[[#This Row],[rating_count]] / 1000)</f>
        <v>33.478000000000002</v>
      </c>
      <c r="M478" s="7" t="str">
        <f>IF(Table14[[#This Row],[rating_count]]&lt;1000,"Yes","No")</f>
        <v>No</v>
      </c>
    </row>
    <row r="479" spans="1:13" hidden="1" x14ac:dyDescent="0.25">
      <c r="A479">
        <v>478</v>
      </c>
      <c r="B479" t="s">
        <v>957</v>
      </c>
      <c r="C479" t="s">
        <v>958</v>
      </c>
      <c r="D479" t="s">
        <v>705</v>
      </c>
      <c r="E479" s="7">
        <v>8999</v>
      </c>
      <c r="F479" s="7">
        <v>13499</v>
      </c>
      <c r="G479" s="9">
        <v>33</v>
      </c>
      <c r="H479" s="7">
        <v>3.8</v>
      </c>
      <c r="I479" s="7">
        <v>3145</v>
      </c>
      <c r="J479" s="7">
        <f xml:space="preserve"> Table14[[#This Row],[actual_price]] * Table14[[#This Row],[rating_count]]</f>
        <v>42454355</v>
      </c>
      <c r="K479" s="8" t="str">
        <f>IF(Table14[[#This Row],[actual_price]]&lt;200,"&lt;₹200",IF(Table14[[#This Row],[actual_price]]&lt;=500,"₹200–₹500","&gt;₹500"))</f>
        <v>&gt;₹500</v>
      </c>
      <c r="L479" s="8">
        <f xml:space="preserve"> Table14[[#This Row],[rating]] + (Table14[[#This Row],[rating_count]] / 1000)</f>
        <v>6.9450000000000003</v>
      </c>
      <c r="M479" s="7" t="str">
        <f>IF(Table14[[#This Row],[rating_count]]&lt;1000,"Yes","No")</f>
        <v>No</v>
      </c>
    </row>
    <row r="480" spans="1:13" hidden="1" x14ac:dyDescent="0.25">
      <c r="A480">
        <v>479</v>
      </c>
      <c r="B480" t="s">
        <v>58</v>
      </c>
      <c r="C480" t="s">
        <v>59</v>
      </c>
      <c r="D480" t="s">
        <v>10</v>
      </c>
      <c r="E480" s="7">
        <v>59</v>
      </c>
      <c r="F480" s="7">
        <v>199</v>
      </c>
      <c r="G480" s="9">
        <v>70</v>
      </c>
      <c r="H480" s="7">
        <v>4</v>
      </c>
      <c r="I480" s="7">
        <v>9377</v>
      </c>
      <c r="J480" s="7">
        <f xml:space="preserve"> Table14[[#This Row],[actual_price]] * Table14[[#This Row],[rating_count]]</f>
        <v>1866023</v>
      </c>
      <c r="K480" s="8" t="str">
        <f>IF(Table14[[#This Row],[actual_price]]&lt;200,"&lt;₹200",IF(Table14[[#This Row],[actual_price]]&lt;=500,"₹200–₹500","&gt;₹500"))</f>
        <v>&lt;₹200</v>
      </c>
      <c r="L480" s="8">
        <f xml:space="preserve"> Table14[[#This Row],[rating]] + (Table14[[#This Row],[rating_count]] / 1000)</f>
        <v>13.377000000000001</v>
      </c>
      <c r="M480" s="7" t="str">
        <f>IF(Table14[[#This Row],[rating_count]]&lt;1000,"Yes","No")</f>
        <v>No</v>
      </c>
    </row>
    <row r="481" spans="1:13" hidden="1" x14ac:dyDescent="0.25">
      <c r="A481">
        <v>480</v>
      </c>
      <c r="B481" t="s">
        <v>959</v>
      </c>
      <c r="C481" t="s">
        <v>960</v>
      </c>
      <c r="D481" t="s">
        <v>726</v>
      </c>
      <c r="E481" s="7">
        <v>599</v>
      </c>
      <c r="F481" s="7">
        <v>1299</v>
      </c>
      <c r="G481" s="9">
        <v>54</v>
      </c>
      <c r="H481" s="7">
        <v>4.0999999999999996</v>
      </c>
      <c r="I481" s="7">
        <v>192589</v>
      </c>
      <c r="J481" s="7">
        <f xml:space="preserve"> Table14[[#This Row],[actual_price]] * Table14[[#This Row],[rating_count]]</f>
        <v>250173111</v>
      </c>
      <c r="K481" s="8" t="str">
        <f>IF(Table14[[#This Row],[actual_price]]&lt;200,"&lt;₹200",IF(Table14[[#This Row],[actual_price]]&lt;=500,"₹200–₹500","&gt;₹500"))</f>
        <v>&gt;₹500</v>
      </c>
      <c r="L481" s="8">
        <f xml:space="preserve"> Table14[[#This Row],[rating]] + (Table14[[#This Row],[rating_count]] / 1000)</f>
        <v>196.68899999999999</v>
      </c>
      <c r="M481" s="7" t="str">
        <f>IF(Table14[[#This Row],[rating_count]]&lt;1000,"Yes","No")</f>
        <v>No</v>
      </c>
    </row>
    <row r="482" spans="1:13" hidden="1" x14ac:dyDescent="0.25">
      <c r="A482">
        <v>481</v>
      </c>
      <c r="B482" t="s">
        <v>961</v>
      </c>
      <c r="C482" t="s">
        <v>962</v>
      </c>
      <c r="D482" t="s">
        <v>930</v>
      </c>
      <c r="E482" s="7">
        <v>349</v>
      </c>
      <c r="F482" s="7">
        <v>999</v>
      </c>
      <c r="G482" s="9">
        <v>65</v>
      </c>
      <c r="H482" s="7">
        <v>3.8</v>
      </c>
      <c r="I482" s="7">
        <v>16557</v>
      </c>
      <c r="J482" s="7">
        <f xml:space="preserve"> Table14[[#This Row],[actual_price]] * Table14[[#This Row],[rating_count]]</f>
        <v>16540443</v>
      </c>
      <c r="K482" s="8" t="str">
        <f>IF(Table14[[#This Row],[actual_price]]&lt;200,"&lt;₹200",IF(Table14[[#This Row],[actual_price]]&lt;=500,"₹200–₹500","&gt;₹500"))</f>
        <v>&gt;₹500</v>
      </c>
      <c r="L482" s="8">
        <f xml:space="preserve"> Table14[[#This Row],[rating]] + (Table14[[#This Row],[rating_count]] / 1000)</f>
        <v>20.356999999999999</v>
      </c>
      <c r="M482" s="7" t="str">
        <f>IF(Table14[[#This Row],[rating_count]]&lt;1000,"Yes","No")</f>
        <v>No</v>
      </c>
    </row>
    <row r="483" spans="1:13" hidden="1" x14ac:dyDescent="0.25">
      <c r="A483">
        <v>482</v>
      </c>
      <c r="B483" t="s">
        <v>963</v>
      </c>
      <c r="C483" t="s">
        <v>821</v>
      </c>
      <c r="D483" t="s">
        <v>705</v>
      </c>
      <c r="E483" s="7">
        <v>13999</v>
      </c>
      <c r="F483" s="7">
        <v>19499</v>
      </c>
      <c r="G483" s="9">
        <v>28</v>
      </c>
      <c r="H483" s="7">
        <v>4.0999999999999996</v>
      </c>
      <c r="I483" s="7">
        <v>18998</v>
      </c>
      <c r="J483" s="7">
        <f xml:space="preserve"> Table14[[#This Row],[actual_price]] * Table14[[#This Row],[rating_count]]</f>
        <v>370442002</v>
      </c>
      <c r="K483" s="8" t="str">
        <f>IF(Table14[[#This Row],[actual_price]]&lt;200,"&lt;₹200",IF(Table14[[#This Row],[actual_price]]&lt;=500,"₹200–₹500","&gt;₹500"))</f>
        <v>&gt;₹500</v>
      </c>
      <c r="L483" s="8">
        <f xml:space="preserve"> Table14[[#This Row],[rating]] + (Table14[[#This Row],[rating_count]] / 1000)</f>
        <v>23.097999999999999</v>
      </c>
      <c r="M483" s="7" t="str">
        <f>IF(Table14[[#This Row],[rating_count]]&lt;1000,"Yes","No")</f>
        <v>No</v>
      </c>
    </row>
    <row r="484" spans="1:13" hidden="1" x14ac:dyDescent="0.25">
      <c r="A484">
        <v>483</v>
      </c>
      <c r="B484" t="s">
        <v>964</v>
      </c>
      <c r="C484" t="s">
        <v>965</v>
      </c>
      <c r="D484" t="s">
        <v>930</v>
      </c>
      <c r="E484" s="7">
        <v>349</v>
      </c>
      <c r="F484" s="7">
        <v>999</v>
      </c>
      <c r="G484" s="9">
        <v>65</v>
      </c>
      <c r="H484" s="7">
        <v>3.8</v>
      </c>
      <c r="I484" s="7">
        <v>16557</v>
      </c>
      <c r="J484" s="7">
        <f xml:space="preserve"> Table14[[#This Row],[actual_price]] * Table14[[#This Row],[rating_count]]</f>
        <v>16540443</v>
      </c>
      <c r="K484" s="8" t="str">
        <f>IF(Table14[[#This Row],[actual_price]]&lt;200,"&lt;₹200",IF(Table14[[#This Row],[actual_price]]&lt;=500,"₹200–₹500","&gt;₹500"))</f>
        <v>&gt;₹500</v>
      </c>
      <c r="L484" s="8">
        <f xml:space="preserve"> Table14[[#This Row],[rating]] + (Table14[[#This Row],[rating_count]] / 1000)</f>
        <v>20.356999999999999</v>
      </c>
      <c r="M484" s="7" t="str">
        <f>IF(Table14[[#This Row],[rating_count]]&lt;1000,"Yes","No")</f>
        <v>No</v>
      </c>
    </row>
    <row r="485" spans="1:13" hidden="1" x14ac:dyDescent="0.25">
      <c r="A485">
        <v>484</v>
      </c>
      <c r="B485" t="s">
        <v>966</v>
      </c>
      <c r="C485" t="s">
        <v>967</v>
      </c>
      <c r="D485" t="s">
        <v>751</v>
      </c>
      <c r="E485" s="7">
        <v>499</v>
      </c>
      <c r="F485" s="7">
        <v>599</v>
      </c>
      <c r="G485" s="9">
        <v>17</v>
      </c>
      <c r="H485" s="7">
        <v>4.2</v>
      </c>
      <c r="I485" s="7">
        <v>21916</v>
      </c>
      <c r="J485" s="7">
        <f xml:space="preserve"> Table14[[#This Row],[actual_price]] * Table14[[#This Row],[rating_count]]</f>
        <v>13127684</v>
      </c>
      <c r="K485" s="8" t="str">
        <f>IF(Table14[[#This Row],[actual_price]]&lt;200,"&lt;₹200",IF(Table14[[#This Row],[actual_price]]&lt;=500,"₹200–₹500","&gt;₹500"))</f>
        <v>&gt;₹500</v>
      </c>
      <c r="L485" s="8">
        <f xml:space="preserve"> Table14[[#This Row],[rating]] + (Table14[[#This Row],[rating_count]] / 1000)</f>
        <v>26.116</v>
      </c>
      <c r="M485" s="7" t="str">
        <f>IF(Table14[[#This Row],[rating_count]]&lt;1000,"Yes","No")</f>
        <v>No</v>
      </c>
    </row>
    <row r="486" spans="1:13" hidden="1" x14ac:dyDescent="0.25">
      <c r="A486">
        <v>485</v>
      </c>
      <c r="B486" t="s">
        <v>968</v>
      </c>
      <c r="C486" t="s">
        <v>764</v>
      </c>
      <c r="D486" t="s">
        <v>695</v>
      </c>
      <c r="E486" s="7">
        <v>2199</v>
      </c>
      <c r="F486" s="7">
        <v>9999</v>
      </c>
      <c r="G486" s="9">
        <v>78</v>
      </c>
      <c r="H486" s="7">
        <v>4.2</v>
      </c>
      <c r="I486" s="7">
        <v>29472</v>
      </c>
      <c r="J486" s="7">
        <f xml:space="preserve"> Table14[[#This Row],[actual_price]] * Table14[[#This Row],[rating_count]]</f>
        <v>294690528</v>
      </c>
      <c r="K486" s="8" t="str">
        <f>IF(Table14[[#This Row],[actual_price]]&lt;200,"&lt;₹200",IF(Table14[[#This Row],[actual_price]]&lt;=500,"₹200–₹500","&gt;₹500"))</f>
        <v>&gt;₹500</v>
      </c>
      <c r="L486" s="8">
        <f xml:space="preserve"> Table14[[#This Row],[rating]] + (Table14[[#This Row],[rating_count]] / 1000)</f>
        <v>33.672000000000004</v>
      </c>
      <c r="M486" s="7" t="str">
        <f>IF(Table14[[#This Row],[rating_count]]&lt;1000,"Yes","No")</f>
        <v>No</v>
      </c>
    </row>
    <row r="487" spans="1:13" hidden="1" x14ac:dyDescent="0.25">
      <c r="A487">
        <v>486</v>
      </c>
      <c r="B487" t="s">
        <v>969</v>
      </c>
      <c r="C487" t="s">
        <v>970</v>
      </c>
      <c r="D487" t="s">
        <v>868</v>
      </c>
      <c r="E487" s="7">
        <v>95</v>
      </c>
      <c r="F487" s="7">
        <v>499</v>
      </c>
      <c r="G487" s="9">
        <v>81</v>
      </c>
      <c r="H487" s="7">
        <v>4.2</v>
      </c>
      <c r="I487" s="7">
        <v>1949</v>
      </c>
      <c r="J487" s="7">
        <f xml:space="preserve"> Table14[[#This Row],[actual_price]] * Table14[[#This Row],[rating_count]]</f>
        <v>972551</v>
      </c>
      <c r="K487" s="8" t="str">
        <f>IF(Table14[[#This Row],[actual_price]]&lt;200,"&lt;₹200",IF(Table14[[#This Row],[actual_price]]&lt;=500,"₹200–₹500","&gt;₹500"))</f>
        <v>₹200–₹500</v>
      </c>
      <c r="L487" s="8">
        <f xml:space="preserve"> Table14[[#This Row],[rating]] + (Table14[[#This Row],[rating_count]] / 1000)</f>
        <v>6.149</v>
      </c>
      <c r="M487" s="7" t="str">
        <f>IF(Table14[[#This Row],[rating_count]]&lt;1000,"Yes","No")</f>
        <v>No</v>
      </c>
    </row>
    <row r="488" spans="1:13" hidden="1" x14ac:dyDescent="0.25">
      <c r="A488">
        <v>487</v>
      </c>
      <c r="B488" t="s">
        <v>971</v>
      </c>
      <c r="C488" t="s">
        <v>972</v>
      </c>
      <c r="D488" t="s">
        <v>10</v>
      </c>
      <c r="E488" s="7">
        <v>139</v>
      </c>
      <c r="F488" s="7">
        <v>249</v>
      </c>
      <c r="G488" s="9">
        <v>44</v>
      </c>
      <c r="H488" s="7">
        <v>4</v>
      </c>
      <c r="I488" s="7">
        <v>9377</v>
      </c>
      <c r="J488" s="7">
        <f xml:space="preserve"> Table14[[#This Row],[actual_price]] * Table14[[#This Row],[rating_count]]</f>
        <v>2334873</v>
      </c>
      <c r="K488" s="8" t="str">
        <f>IF(Table14[[#This Row],[actual_price]]&lt;200,"&lt;₹200",IF(Table14[[#This Row],[actual_price]]&lt;=500,"₹200–₹500","&gt;₹500"))</f>
        <v>₹200–₹500</v>
      </c>
      <c r="L488" s="8">
        <f xml:space="preserve"> Table14[[#This Row],[rating]] + (Table14[[#This Row],[rating_count]] / 1000)</f>
        <v>13.377000000000001</v>
      </c>
      <c r="M488" s="7" t="str">
        <f>IF(Table14[[#This Row],[rating_count]]&lt;1000,"Yes","No")</f>
        <v>No</v>
      </c>
    </row>
    <row r="489" spans="1:13" x14ac:dyDescent="0.25">
      <c r="A489">
        <v>488</v>
      </c>
      <c r="B489" t="s">
        <v>973</v>
      </c>
      <c r="C489" t="s">
        <v>974</v>
      </c>
      <c r="D489" t="s">
        <v>695</v>
      </c>
      <c r="E489" s="7">
        <v>4499</v>
      </c>
      <c r="F489" s="7">
        <v>7999</v>
      </c>
      <c r="G489" s="9">
        <v>44</v>
      </c>
      <c r="H489" s="7">
        <v>3.5</v>
      </c>
      <c r="I489" s="7">
        <v>37</v>
      </c>
      <c r="J489" s="7">
        <f xml:space="preserve"> Table14[[#This Row],[actual_price]] * Table14[[#This Row],[rating_count]]</f>
        <v>295963</v>
      </c>
      <c r="K489" s="8" t="str">
        <f>IF(Table14[[#This Row],[actual_price]]&lt;200,"&lt;₹200",IF(Table14[[#This Row],[actual_price]]&lt;=500,"₹200–₹500","&gt;₹500"))</f>
        <v>&gt;₹500</v>
      </c>
      <c r="L489" s="8">
        <f xml:space="preserve"> Table14[[#This Row],[rating]] + (Table14[[#This Row],[rating_count]] / 1000)</f>
        <v>3.5369999999999999</v>
      </c>
      <c r="M489" s="7" t="str">
        <f>IF(Table14[[#This Row],[rating_count]]&lt;1000,"Yes","No")</f>
        <v>Yes</v>
      </c>
    </row>
    <row r="490" spans="1:13" hidden="1" x14ac:dyDescent="0.25">
      <c r="A490">
        <v>489</v>
      </c>
      <c r="B490" t="s">
        <v>975</v>
      </c>
      <c r="C490" t="s">
        <v>976</v>
      </c>
      <c r="D490" t="s">
        <v>830</v>
      </c>
      <c r="E490" s="7">
        <v>89</v>
      </c>
      <c r="F490" s="7">
        <v>599</v>
      </c>
      <c r="G490" s="9">
        <v>85</v>
      </c>
      <c r="H490" s="7">
        <v>4.3</v>
      </c>
      <c r="I490" s="7">
        <v>2351</v>
      </c>
      <c r="J490" s="7">
        <f xml:space="preserve"> Table14[[#This Row],[actual_price]] * Table14[[#This Row],[rating_count]]</f>
        <v>1408249</v>
      </c>
      <c r="K490" s="8" t="str">
        <f>IF(Table14[[#This Row],[actual_price]]&lt;200,"&lt;₹200",IF(Table14[[#This Row],[actual_price]]&lt;=500,"₹200–₹500","&gt;₹500"))</f>
        <v>&gt;₹500</v>
      </c>
      <c r="L490" s="8">
        <f xml:space="preserve"> Table14[[#This Row],[rating]] + (Table14[[#This Row],[rating_count]] / 1000)</f>
        <v>6.6509999999999998</v>
      </c>
      <c r="M490" s="7" t="str">
        <f>IF(Table14[[#This Row],[rating_count]]&lt;1000,"Yes","No")</f>
        <v>No</v>
      </c>
    </row>
    <row r="491" spans="1:13" hidden="1" x14ac:dyDescent="0.25">
      <c r="A491">
        <v>490</v>
      </c>
      <c r="B491" t="s">
        <v>977</v>
      </c>
      <c r="C491" t="s">
        <v>978</v>
      </c>
      <c r="D491" t="s">
        <v>705</v>
      </c>
      <c r="E491" s="7">
        <v>15499</v>
      </c>
      <c r="F491" s="7">
        <v>20999</v>
      </c>
      <c r="G491" s="9">
        <v>26</v>
      </c>
      <c r="H491" s="7">
        <v>4.0999999999999996</v>
      </c>
      <c r="I491" s="7">
        <v>19253</v>
      </c>
      <c r="J491" s="7">
        <f xml:space="preserve"> Table14[[#This Row],[actual_price]] * Table14[[#This Row],[rating_count]]</f>
        <v>404293747</v>
      </c>
      <c r="K491" s="8" t="str">
        <f>IF(Table14[[#This Row],[actual_price]]&lt;200,"&lt;₹200",IF(Table14[[#This Row],[actual_price]]&lt;=500,"₹200–₹500","&gt;₹500"))</f>
        <v>&gt;₹500</v>
      </c>
      <c r="L491" s="8">
        <f xml:space="preserve"> Table14[[#This Row],[rating]] + (Table14[[#This Row],[rating_count]] / 1000)</f>
        <v>23.353000000000002</v>
      </c>
      <c r="M491" s="7" t="str">
        <f>IF(Table14[[#This Row],[rating_count]]&lt;1000,"Yes","No")</f>
        <v>No</v>
      </c>
    </row>
    <row r="492" spans="1:13" hidden="1" x14ac:dyDescent="0.25">
      <c r="A492">
        <v>491</v>
      </c>
      <c r="B492" t="s">
        <v>979</v>
      </c>
      <c r="C492" t="s">
        <v>980</v>
      </c>
      <c r="D492" t="s">
        <v>705</v>
      </c>
      <c r="E492" s="7">
        <v>13999</v>
      </c>
      <c r="F492" s="7">
        <v>15999</v>
      </c>
      <c r="G492" s="9">
        <v>13</v>
      </c>
      <c r="H492" s="7">
        <v>3.9</v>
      </c>
      <c r="I492" s="7">
        <v>2180</v>
      </c>
      <c r="J492" s="7">
        <f xml:space="preserve"> Table14[[#This Row],[actual_price]] * Table14[[#This Row],[rating_count]]</f>
        <v>34877820</v>
      </c>
      <c r="K492" s="8" t="str">
        <f>IF(Table14[[#This Row],[actual_price]]&lt;200,"&lt;₹200",IF(Table14[[#This Row],[actual_price]]&lt;=500,"₹200–₹500","&gt;₹500"))</f>
        <v>&gt;₹500</v>
      </c>
      <c r="L492" s="8">
        <f xml:space="preserve"> Table14[[#This Row],[rating]] + (Table14[[#This Row],[rating_count]] / 1000)</f>
        <v>6.08</v>
      </c>
      <c r="M492" s="7" t="str">
        <f>IF(Table14[[#This Row],[rating_count]]&lt;1000,"Yes","No")</f>
        <v>No</v>
      </c>
    </row>
    <row r="493" spans="1:13" hidden="1" x14ac:dyDescent="0.25">
      <c r="A493">
        <v>492</v>
      </c>
      <c r="B493" t="s">
        <v>981</v>
      </c>
      <c r="C493" t="s">
        <v>982</v>
      </c>
      <c r="D493" t="s">
        <v>695</v>
      </c>
      <c r="E493" s="7">
        <v>1999</v>
      </c>
      <c r="F493" s="7">
        <v>4999</v>
      </c>
      <c r="G493" s="9">
        <v>60</v>
      </c>
      <c r="H493" s="7">
        <v>3.9</v>
      </c>
      <c r="I493" s="7">
        <v>7571</v>
      </c>
      <c r="J493" s="7">
        <f xml:space="preserve"> Table14[[#This Row],[actual_price]] * Table14[[#This Row],[rating_count]]</f>
        <v>37847429</v>
      </c>
      <c r="K493" s="8" t="str">
        <f>IF(Table14[[#This Row],[actual_price]]&lt;200,"&lt;₹200",IF(Table14[[#This Row],[actual_price]]&lt;=500,"₹200–₹500","&gt;₹500"))</f>
        <v>&gt;₹500</v>
      </c>
      <c r="L493" s="8">
        <f xml:space="preserve"> Table14[[#This Row],[rating]] + (Table14[[#This Row],[rating_count]] / 1000)</f>
        <v>11.471</v>
      </c>
      <c r="M493" s="7" t="str">
        <f>IF(Table14[[#This Row],[rating_count]]&lt;1000,"Yes","No")</f>
        <v>No</v>
      </c>
    </row>
    <row r="494" spans="1:13" hidden="1" x14ac:dyDescent="0.25">
      <c r="A494">
        <v>493</v>
      </c>
      <c r="B494" t="s">
        <v>983</v>
      </c>
      <c r="C494" t="s">
        <v>984</v>
      </c>
      <c r="D494" t="s">
        <v>695</v>
      </c>
      <c r="E494" s="7">
        <v>1399</v>
      </c>
      <c r="F494" s="7">
        <v>5999</v>
      </c>
      <c r="G494" s="9">
        <v>77</v>
      </c>
      <c r="H494" s="7">
        <v>3.3</v>
      </c>
      <c r="I494" s="7">
        <v>4415</v>
      </c>
      <c r="J494" s="7">
        <f xml:space="preserve"> Table14[[#This Row],[actual_price]] * Table14[[#This Row],[rating_count]]</f>
        <v>26485585</v>
      </c>
      <c r="K494" s="8" t="str">
        <f>IF(Table14[[#This Row],[actual_price]]&lt;200,"&lt;₹200",IF(Table14[[#This Row],[actual_price]]&lt;=500,"₹200–₹500","&gt;₹500"))</f>
        <v>&gt;₹500</v>
      </c>
      <c r="L494" s="8">
        <f xml:space="preserve"> Table14[[#This Row],[rating]] + (Table14[[#This Row],[rating_count]] / 1000)</f>
        <v>7.7149999999999999</v>
      </c>
      <c r="M494" s="7" t="str">
        <f>IF(Table14[[#This Row],[rating_count]]&lt;1000,"Yes","No")</f>
        <v>No</v>
      </c>
    </row>
    <row r="495" spans="1:13" hidden="1" x14ac:dyDescent="0.25">
      <c r="A495">
        <v>494</v>
      </c>
      <c r="B495" t="s">
        <v>985</v>
      </c>
      <c r="C495" t="s">
        <v>986</v>
      </c>
      <c r="D495" t="s">
        <v>748</v>
      </c>
      <c r="E495" s="7">
        <v>599</v>
      </c>
      <c r="F495" s="7">
        <v>999</v>
      </c>
      <c r="G495" s="9">
        <v>40</v>
      </c>
      <c r="H495" s="7">
        <v>4</v>
      </c>
      <c r="I495" s="7">
        <v>18654</v>
      </c>
      <c r="J495" s="7">
        <f xml:space="preserve"> Table14[[#This Row],[actual_price]] * Table14[[#This Row],[rating_count]]</f>
        <v>18635346</v>
      </c>
      <c r="K495" s="8" t="str">
        <f>IF(Table14[[#This Row],[actual_price]]&lt;200,"&lt;₹200",IF(Table14[[#This Row],[actual_price]]&lt;=500,"₹200–₹500","&gt;₹500"))</f>
        <v>&gt;₹500</v>
      </c>
      <c r="L495" s="8">
        <f xml:space="preserve"> Table14[[#This Row],[rating]] + (Table14[[#This Row],[rating_count]] / 1000)</f>
        <v>22.654</v>
      </c>
      <c r="M495" s="7" t="str">
        <f>IF(Table14[[#This Row],[rating_count]]&lt;1000,"Yes","No")</f>
        <v>No</v>
      </c>
    </row>
    <row r="496" spans="1:13" hidden="1" x14ac:dyDescent="0.25">
      <c r="A496">
        <v>495</v>
      </c>
      <c r="B496" t="s">
        <v>987</v>
      </c>
      <c r="C496" t="s">
        <v>988</v>
      </c>
      <c r="D496" t="s">
        <v>751</v>
      </c>
      <c r="E496" s="7">
        <v>199</v>
      </c>
      <c r="F496" s="7">
        <v>1099</v>
      </c>
      <c r="G496" s="9">
        <v>82</v>
      </c>
      <c r="H496" s="7">
        <v>4</v>
      </c>
      <c r="I496" s="7">
        <v>3197</v>
      </c>
      <c r="J496" s="7">
        <f xml:space="preserve"> Table14[[#This Row],[actual_price]] * Table14[[#This Row],[rating_count]]</f>
        <v>3513503</v>
      </c>
      <c r="K496" s="8" t="str">
        <f>IF(Table14[[#This Row],[actual_price]]&lt;200,"&lt;₹200",IF(Table14[[#This Row],[actual_price]]&lt;=500,"₹200–₹500","&gt;₹500"))</f>
        <v>&gt;₹500</v>
      </c>
      <c r="L496" s="8">
        <f xml:space="preserve"> Table14[[#This Row],[rating]] + (Table14[[#This Row],[rating_count]] / 1000)</f>
        <v>7.1970000000000001</v>
      </c>
      <c r="M496" s="7" t="str">
        <f>IF(Table14[[#This Row],[rating_count]]&lt;1000,"Yes","No")</f>
        <v>No</v>
      </c>
    </row>
    <row r="497" spans="1:13" hidden="1" x14ac:dyDescent="0.25">
      <c r="A497">
        <v>496</v>
      </c>
      <c r="B497" t="s">
        <v>989</v>
      </c>
      <c r="C497" t="s">
        <v>990</v>
      </c>
      <c r="D497" t="s">
        <v>695</v>
      </c>
      <c r="E497" s="7">
        <v>1799</v>
      </c>
      <c r="F497" s="7">
        <v>6990</v>
      </c>
      <c r="G497" s="9">
        <v>74</v>
      </c>
      <c r="H497" s="7">
        <v>4</v>
      </c>
      <c r="I497" s="7">
        <v>26880</v>
      </c>
      <c r="J497" s="7">
        <f xml:space="preserve"> Table14[[#This Row],[actual_price]] * Table14[[#This Row],[rating_count]]</f>
        <v>187891200</v>
      </c>
      <c r="K497" s="8" t="str">
        <f>IF(Table14[[#This Row],[actual_price]]&lt;200,"&lt;₹200",IF(Table14[[#This Row],[actual_price]]&lt;=500,"₹200–₹500","&gt;₹500"))</f>
        <v>&gt;₹500</v>
      </c>
      <c r="L497" s="8">
        <f xml:space="preserve"> Table14[[#This Row],[rating]] + (Table14[[#This Row],[rating_count]] / 1000)</f>
        <v>30.88</v>
      </c>
      <c r="M497" s="7" t="str">
        <f>IF(Table14[[#This Row],[rating_count]]&lt;1000,"Yes","No")</f>
        <v>No</v>
      </c>
    </row>
    <row r="498" spans="1:13" hidden="1" x14ac:dyDescent="0.25">
      <c r="A498">
        <v>497</v>
      </c>
      <c r="B498" t="s">
        <v>991</v>
      </c>
      <c r="C498" t="s">
        <v>992</v>
      </c>
      <c r="D498" t="s">
        <v>695</v>
      </c>
      <c r="E498" s="7">
        <v>1499</v>
      </c>
      <c r="F498" s="7">
        <v>6990</v>
      </c>
      <c r="G498" s="9">
        <v>79</v>
      </c>
      <c r="H498" s="7">
        <v>3.9</v>
      </c>
      <c r="I498" s="7">
        <v>21796</v>
      </c>
      <c r="J498" s="7">
        <f xml:space="preserve"> Table14[[#This Row],[actual_price]] * Table14[[#This Row],[rating_count]]</f>
        <v>152354040</v>
      </c>
      <c r="K498" s="8" t="str">
        <f>IF(Table14[[#This Row],[actual_price]]&lt;200,"&lt;₹200",IF(Table14[[#This Row],[actual_price]]&lt;=500,"₹200–₹500","&gt;₹500"))</f>
        <v>&gt;₹500</v>
      </c>
      <c r="L498" s="8">
        <f xml:space="preserve"> Table14[[#This Row],[rating]] + (Table14[[#This Row],[rating_count]] / 1000)</f>
        <v>25.695999999999998</v>
      </c>
      <c r="M498" s="7" t="str">
        <f>IF(Table14[[#This Row],[rating_count]]&lt;1000,"Yes","No")</f>
        <v>No</v>
      </c>
    </row>
    <row r="499" spans="1:13" hidden="1" x14ac:dyDescent="0.25">
      <c r="A499">
        <v>498</v>
      </c>
      <c r="B499" t="s">
        <v>993</v>
      </c>
      <c r="C499" t="s">
        <v>994</v>
      </c>
      <c r="D499" t="s">
        <v>705</v>
      </c>
      <c r="E499" s="7">
        <v>20999</v>
      </c>
      <c r="F499" s="7">
        <v>29990</v>
      </c>
      <c r="G499" s="9">
        <v>30</v>
      </c>
      <c r="H499" s="7">
        <v>4.3</v>
      </c>
      <c r="I499" s="7">
        <v>9499</v>
      </c>
      <c r="J499" s="7">
        <f xml:space="preserve"> Table14[[#This Row],[actual_price]] * Table14[[#This Row],[rating_count]]</f>
        <v>284875010</v>
      </c>
      <c r="K499" s="8" t="str">
        <f>IF(Table14[[#This Row],[actual_price]]&lt;200,"&lt;₹200",IF(Table14[[#This Row],[actual_price]]&lt;=500,"₹200–₹500","&gt;₹500"))</f>
        <v>&gt;₹500</v>
      </c>
      <c r="L499" s="8">
        <f xml:space="preserve"> Table14[[#This Row],[rating]] + (Table14[[#This Row],[rating_count]] / 1000)</f>
        <v>13.798999999999999</v>
      </c>
      <c r="M499" s="7" t="str">
        <f>IF(Table14[[#This Row],[rating_count]]&lt;1000,"Yes","No")</f>
        <v>No</v>
      </c>
    </row>
    <row r="500" spans="1:13" hidden="1" x14ac:dyDescent="0.25">
      <c r="A500">
        <v>499</v>
      </c>
      <c r="B500" t="s">
        <v>995</v>
      </c>
      <c r="C500" t="s">
        <v>996</v>
      </c>
      <c r="D500" t="s">
        <v>705</v>
      </c>
      <c r="E500" s="7">
        <v>12999</v>
      </c>
      <c r="F500" s="7">
        <v>13499</v>
      </c>
      <c r="G500" s="9">
        <v>4</v>
      </c>
      <c r="H500" s="7">
        <v>4.0999999999999996</v>
      </c>
      <c r="I500" s="7">
        <v>56098</v>
      </c>
      <c r="J500" s="7">
        <f xml:space="preserve"> Table14[[#This Row],[actual_price]] * Table14[[#This Row],[rating_count]]</f>
        <v>757266902</v>
      </c>
      <c r="K500" s="8" t="str">
        <f>IF(Table14[[#This Row],[actual_price]]&lt;200,"&lt;₹200",IF(Table14[[#This Row],[actual_price]]&lt;=500,"₹200–₹500","&gt;₹500"))</f>
        <v>&gt;₹500</v>
      </c>
      <c r="L500" s="8">
        <f xml:space="preserve"> Table14[[#This Row],[rating]] + (Table14[[#This Row],[rating_count]] / 1000)</f>
        <v>60.198</v>
      </c>
      <c r="M500" s="7" t="str">
        <f>IF(Table14[[#This Row],[rating_count]]&lt;1000,"Yes","No")</f>
        <v>No</v>
      </c>
    </row>
    <row r="501" spans="1:13" hidden="1" x14ac:dyDescent="0.25">
      <c r="A501">
        <v>500</v>
      </c>
      <c r="B501" t="s">
        <v>997</v>
      </c>
      <c r="C501" t="s">
        <v>998</v>
      </c>
      <c r="D501" t="s">
        <v>705</v>
      </c>
      <c r="E501" s="7">
        <v>16999</v>
      </c>
      <c r="F501" s="7">
        <v>20999</v>
      </c>
      <c r="G501" s="9">
        <v>19</v>
      </c>
      <c r="H501" s="7">
        <v>4.0999999999999996</v>
      </c>
      <c r="I501" s="7">
        <v>31822</v>
      </c>
      <c r="J501" s="7">
        <f xml:space="preserve"> Table14[[#This Row],[actual_price]] * Table14[[#This Row],[rating_count]]</f>
        <v>668230178</v>
      </c>
      <c r="K501" s="8" t="str">
        <f>IF(Table14[[#This Row],[actual_price]]&lt;200,"&lt;₹200",IF(Table14[[#This Row],[actual_price]]&lt;=500,"₹200–₹500","&gt;₹500"))</f>
        <v>&gt;₹500</v>
      </c>
      <c r="L501" s="8">
        <f xml:space="preserve"> Table14[[#This Row],[rating]] + (Table14[[#This Row],[rating_count]] / 1000)</f>
        <v>35.921999999999997</v>
      </c>
      <c r="M501" s="7" t="str">
        <f>IF(Table14[[#This Row],[rating_count]]&lt;1000,"Yes","No")</f>
        <v>No</v>
      </c>
    </row>
    <row r="502" spans="1:13" hidden="1" x14ac:dyDescent="0.25">
      <c r="A502">
        <v>501</v>
      </c>
      <c r="B502" t="s">
        <v>999</v>
      </c>
      <c r="C502" t="s">
        <v>1000</v>
      </c>
      <c r="D502" t="s">
        <v>705</v>
      </c>
      <c r="E502" s="7">
        <v>19999</v>
      </c>
      <c r="F502" s="7">
        <v>27990</v>
      </c>
      <c r="G502" s="9">
        <v>29</v>
      </c>
      <c r="H502" s="7">
        <v>4.3</v>
      </c>
      <c r="I502" s="7">
        <v>9499</v>
      </c>
      <c r="J502" s="7">
        <f xml:space="preserve"> Table14[[#This Row],[actual_price]] * Table14[[#This Row],[rating_count]]</f>
        <v>265877010</v>
      </c>
      <c r="K502" s="8" t="str">
        <f>IF(Table14[[#This Row],[actual_price]]&lt;200,"&lt;₹200",IF(Table14[[#This Row],[actual_price]]&lt;=500,"₹200–₹500","&gt;₹500"))</f>
        <v>&gt;₹500</v>
      </c>
      <c r="L502" s="8">
        <f xml:space="preserve"> Table14[[#This Row],[rating]] + (Table14[[#This Row],[rating_count]] / 1000)</f>
        <v>13.798999999999999</v>
      </c>
      <c r="M502" s="7" t="str">
        <f>IF(Table14[[#This Row],[rating_count]]&lt;1000,"Yes","No")</f>
        <v>No</v>
      </c>
    </row>
    <row r="503" spans="1:13" hidden="1" x14ac:dyDescent="0.25">
      <c r="A503">
        <v>502</v>
      </c>
      <c r="B503" t="s">
        <v>1001</v>
      </c>
      <c r="C503" t="s">
        <v>1002</v>
      </c>
      <c r="D503" t="s">
        <v>705</v>
      </c>
      <c r="E503" s="7">
        <v>12999</v>
      </c>
      <c r="F503" s="7">
        <v>18999</v>
      </c>
      <c r="G503" s="9">
        <v>32</v>
      </c>
      <c r="H503" s="7">
        <v>4.0999999999999996</v>
      </c>
      <c r="I503" s="7">
        <v>50772</v>
      </c>
      <c r="J503" s="7">
        <f xml:space="preserve"> Table14[[#This Row],[actual_price]] * Table14[[#This Row],[rating_count]]</f>
        <v>964617228</v>
      </c>
      <c r="K503" s="8" t="str">
        <f>IF(Table14[[#This Row],[actual_price]]&lt;200,"&lt;₹200",IF(Table14[[#This Row],[actual_price]]&lt;=500,"₹200–₹500","&gt;₹500"))</f>
        <v>&gt;₹500</v>
      </c>
      <c r="L503" s="8">
        <f xml:space="preserve"> Table14[[#This Row],[rating]] + (Table14[[#This Row],[rating_count]] / 1000)</f>
        <v>54.872</v>
      </c>
      <c r="M503" s="7" t="str">
        <f>IF(Table14[[#This Row],[rating_count]]&lt;1000,"Yes","No")</f>
        <v>No</v>
      </c>
    </row>
    <row r="504" spans="1:13" hidden="1" x14ac:dyDescent="0.25">
      <c r="A504">
        <v>503</v>
      </c>
      <c r="B504" t="s">
        <v>1003</v>
      </c>
      <c r="C504" t="s">
        <v>1004</v>
      </c>
      <c r="D504" t="s">
        <v>695</v>
      </c>
      <c r="E504" s="7">
        <v>2999</v>
      </c>
      <c r="F504" s="7">
        <v>5999</v>
      </c>
      <c r="G504" s="9">
        <v>50</v>
      </c>
      <c r="H504" s="7">
        <v>4.0999999999999996</v>
      </c>
      <c r="I504" s="7">
        <v>7148</v>
      </c>
      <c r="J504" s="7">
        <f xml:space="preserve"> Table14[[#This Row],[actual_price]] * Table14[[#This Row],[rating_count]]</f>
        <v>42880852</v>
      </c>
      <c r="K504" s="8" t="str">
        <f>IF(Table14[[#This Row],[actual_price]]&lt;200,"&lt;₹200",IF(Table14[[#This Row],[actual_price]]&lt;=500,"₹200–₹500","&gt;₹500"))</f>
        <v>&gt;₹500</v>
      </c>
      <c r="L504" s="8">
        <f xml:space="preserve"> Table14[[#This Row],[rating]] + (Table14[[#This Row],[rating_count]] / 1000)</f>
        <v>11.247999999999999</v>
      </c>
      <c r="M504" s="7" t="str">
        <f>IF(Table14[[#This Row],[rating_count]]&lt;1000,"Yes","No")</f>
        <v>No</v>
      </c>
    </row>
    <row r="505" spans="1:13" hidden="1" x14ac:dyDescent="0.25">
      <c r="A505">
        <v>504</v>
      </c>
      <c r="B505" t="s">
        <v>70</v>
      </c>
      <c r="C505" t="s">
        <v>71</v>
      </c>
      <c r="D505" t="s">
        <v>10</v>
      </c>
      <c r="E505" s="7">
        <v>299</v>
      </c>
      <c r="F505" s="7">
        <v>999</v>
      </c>
      <c r="G505" s="9">
        <v>70</v>
      </c>
      <c r="H505" s="7">
        <v>4.3</v>
      </c>
      <c r="I505" s="7">
        <v>20850</v>
      </c>
      <c r="J505" s="7">
        <f xml:space="preserve"> Table14[[#This Row],[actual_price]] * Table14[[#This Row],[rating_count]]</f>
        <v>20829150</v>
      </c>
      <c r="K505" s="8" t="str">
        <f>IF(Table14[[#This Row],[actual_price]]&lt;200,"&lt;₹200",IF(Table14[[#This Row],[actual_price]]&lt;=500,"₹200–₹500","&gt;₹500"))</f>
        <v>&gt;₹500</v>
      </c>
      <c r="L505" s="8">
        <f xml:space="preserve"> Table14[[#This Row],[rating]] + (Table14[[#This Row],[rating_count]] / 1000)</f>
        <v>25.150000000000002</v>
      </c>
      <c r="M505" s="7" t="str">
        <f>IF(Table14[[#This Row],[rating_count]]&lt;1000,"Yes","No")</f>
        <v>No</v>
      </c>
    </row>
    <row r="506" spans="1:13" x14ac:dyDescent="0.25">
      <c r="A506">
        <v>505</v>
      </c>
      <c r="B506" t="s">
        <v>68</v>
      </c>
      <c r="C506" t="s">
        <v>69</v>
      </c>
      <c r="D506" t="s">
        <v>10</v>
      </c>
      <c r="E506" s="7">
        <v>970</v>
      </c>
      <c r="F506" s="7">
        <v>1999</v>
      </c>
      <c r="G506" s="9">
        <v>51</v>
      </c>
      <c r="H506" s="7">
        <v>4.4000000000000004</v>
      </c>
      <c r="I506" s="7">
        <v>184</v>
      </c>
      <c r="J506" s="7">
        <f xml:space="preserve"> Table14[[#This Row],[actual_price]] * Table14[[#This Row],[rating_count]]</f>
        <v>367816</v>
      </c>
      <c r="K506" s="8" t="str">
        <f>IF(Table14[[#This Row],[actual_price]]&lt;200,"&lt;₹200",IF(Table14[[#This Row],[actual_price]]&lt;=500,"₹200–₹500","&gt;₹500"))</f>
        <v>&gt;₹500</v>
      </c>
      <c r="L506" s="8">
        <f xml:space="preserve"> Table14[[#This Row],[rating]] + (Table14[[#This Row],[rating_count]] / 1000)</f>
        <v>4.5840000000000005</v>
      </c>
      <c r="M506" s="7" t="str">
        <f>IF(Table14[[#This Row],[rating_count]]&lt;1000,"Yes","No")</f>
        <v>Yes</v>
      </c>
    </row>
    <row r="507" spans="1:13" hidden="1" x14ac:dyDescent="0.25">
      <c r="A507">
        <v>506</v>
      </c>
      <c r="B507" t="s">
        <v>1005</v>
      </c>
      <c r="C507" t="s">
        <v>1006</v>
      </c>
      <c r="D507" t="s">
        <v>751</v>
      </c>
      <c r="E507" s="7">
        <v>329</v>
      </c>
      <c r="F507" s="7">
        <v>999</v>
      </c>
      <c r="G507" s="9">
        <v>67</v>
      </c>
      <c r="H507" s="7">
        <v>4.2</v>
      </c>
      <c r="I507" s="7">
        <v>3492</v>
      </c>
      <c r="J507" s="7">
        <f xml:space="preserve"> Table14[[#This Row],[actual_price]] * Table14[[#This Row],[rating_count]]</f>
        <v>3488508</v>
      </c>
      <c r="K507" s="8" t="str">
        <f>IF(Table14[[#This Row],[actual_price]]&lt;200,"&lt;₹200",IF(Table14[[#This Row],[actual_price]]&lt;=500,"₹200–₹500","&gt;₹500"))</f>
        <v>&gt;₹500</v>
      </c>
      <c r="L507" s="8">
        <f xml:space="preserve"> Table14[[#This Row],[rating]] + (Table14[[#This Row],[rating_count]] / 1000)</f>
        <v>7.6920000000000002</v>
      </c>
      <c r="M507" s="7" t="str">
        <f>IF(Table14[[#This Row],[rating_count]]&lt;1000,"Yes","No")</f>
        <v>No</v>
      </c>
    </row>
    <row r="508" spans="1:13" hidden="1" x14ac:dyDescent="0.25">
      <c r="A508">
        <v>507</v>
      </c>
      <c r="B508" t="s">
        <v>1007</v>
      </c>
      <c r="C508" t="s">
        <v>1008</v>
      </c>
      <c r="D508" t="s">
        <v>695</v>
      </c>
      <c r="E508" s="7">
        <v>1299</v>
      </c>
      <c r="F508" s="7">
        <v>5999</v>
      </c>
      <c r="G508" s="9">
        <v>78</v>
      </c>
      <c r="H508" s="7">
        <v>3.3</v>
      </c>
      <c r="I508" s="7">
        <v>4415</v>
      </c>
      <c r="J508" s="7">
        <f xml:space="preserve"> Table14[[#This Row],[actual_price]] * Table14[[#This Row],[rating_count]]</f>
        <v>26485585</v>
      </c>
      <c r="K508" s="8" t="str">
        <f>IF(Table14[[#This Row],[actual_price]]&lt;200,"&lt;₹200",IF(Table14[[#This Row],[actual_price]]&lt;=500,"₹200–₹500","&gt;₹500"))</f>
        <v>&gt;₹500</v>
      </c>
      <c r="L508" s="8">
        <f xml:space="preserve"> Table14[[#This Row],[rating]] + (Table14[[#This Row],[rating_count]] / 1000)</f>
        <v>7.7149999999999999</v>
      </c>
      <c r="M508" s="7" t="str">
        <f>IF(Table14[[#This Row],[rating_count]]&lt;1000,"Yes","No")</f>
        <v>No</v>
      </c>
    </row>
    <row r="509" spans="1:13" hidden="1" x14ac:dyDescent="0.25">
      <c r="A509">
        <v>508</v>
      </c>
      <c r="B509" t="s">
        <v>1009</v>
      </c>
      <c r="C509" t="s">
        <v>1010</v>
      </c>
      <c r="D509" t="s">
        <v>716</v>
      </c>
      <c r="E509" s="7">
        <v>1989</v>
      </c>
      <c r="F509" s="7">
        <v>3500</v>
      </c>
      <c r="G509" s="9">
        <v>43</v>
      </c>
      <c r="H509" s="7">
        <v>4.4000000000000004</v>
      </c>
      <c r="I509" s="7">
        <v>67260</v>
      </c>
      <c r="J509" s="7">
        <f xml:space="preserve"> Table14[[#This Row],[actual_price]] * Table14[[#This Row],[rating_count]]</f>
        <v>235410000</v>
      </c>
      <c r="K509" s="8" t="str">
        <f>IF(Table14[[#This Row],[actual_price]]&lt;200,"&lt;₹200",IF(Table14[[#This Row],[actual_price]]&lt;=500,"₹200–₹500","&gt;₹500"))</f>
        <v>&gt;₹500</v>
      </c>
      <c r="L509" s="8">
        <f xml:space="preserve"> Table14[[#This Row],[rating]] + (Table14[[#This Row],[rating_count]] / 1000)</f>
        <v>71.660000000000011</v>
      </c>
      <c r="M509" s="7" t="str">
        <f>IF(Table14[[#This Row],[rating_count]]&lt;1000,"Yes","No")</f>
        <v>No</v>
      </c>
    </row>
    <row r="510" spans="1:13" hidden="1" x14ac:dyDescent="0.25">
      <c r="A510">
        <v>509</v>
      </c>
      <c r="B510" t="s">
        <v>1011</v>
      </c>
      <c r="C510" t="s">
        <v>697</v>
      </c>
      <c r="D510" t="s">
        <v>695</v>
      </c>
      <c r="E510" s="7">
        <v>1999</v>
      </c>
      <c r="F510" s="7">
        <v>9999</v>
      </c>
      <c r="G510" s="9">
        <v>80</v>
      </c>
      <c r="H510" s="7">
        <v>4.3</v>
      </c>
      <c r="I510" s="7">
        <v>27704</v>
      </c>
      <c r="J510" s="7">
        <f xml:space="preserve"> Table14[[#This Row],[actual_price]] * Table14[[#This Row],[rating_count]]</f>
        <v>277012296</v>
      </c>
      <c r="K510" s="8" t="str">
        <f>IF(Table14[[#This Row],[actual_price]]&lt;200,"&lt;₹200",IF(Table14[[#This Row],[actual_price]]&lt;=500,"₹200–₹500","&gt;₹500"))</f>
        <v>&gt;₹500</v>
      </c>
      <c r="L510" s="8">
        <f xml:space="preserve"> Table14[[#This Row],[rating]] + (Table14[[#This Row],[rating_count]] / 1000)</f>
        <v>32.003999999999998</v>
      </c>
      <c r="M510" s="7" t="str">
        <f>IF(Table14[[#This Row],[rating_count]]&lt;1000,"Yes","No")</f>
        <v>No</v>
      </c>
    </row>
    <row r="511" spans="1:13" hidden="1" x14ac:dyDescent="0.25">
      <c r="A511">
        <v>510</v>
      </c>
      <c r="B511" t="s">
        <v>1012</v>
      </c>
      <c r="C511" t="s">
        <v>1013</v>
      </c>
      <c r="D511" t="s">
        <v>705</v>
      </c>
      <c r="E511" s="7">
        <v>12999</v>
      </c>
      <c r="F511" s="7">
        <v>18999</v>
      </c>
      <c r="G511" s="9">
        <v>32</v>
      </c>
      <c r="H511" s="7">
        <v>4.0999999999999996</v>
      </c>
      <c r="I511" s="7">
        <v>50772</v>
      </c>
      <c r="J511" s="7">
        <f xml:space="preserve"> Table14[[#This Row],[actual_price]] * Table14[[#This Row],[rating_count]]</f>
        <v>964617228</v>
      </c>
      <c r="K511" s="8" t="str">
        <f>IF(Table14[[#This Row],[actual_price]]&lt;200,"&lt;₹200",IF(Table14[[#This Row],[actual_price]]&lt;=500,"₹200–₹500","&gt;₹500"))</f>
        <v>&gt;₹500</v>
      </c>
      <c r="L511" s="8">
        <f xml:space="preserve"> Table14[[#This Row],[rating]] + (Table14[[#This Row],[rating_count]] / 1000)</f>
        <v>54.872</v>
      </c>
      <c r="M511" s="7" t="str">
        <f>IF(Table14[[#This Row],[rating_count]]&lt;1000,"Yes","No")</f>
        <v>No</v>
      </c>
    </row>
    <row r="512" spans="1:13" hidden="1" x14ac:dyDescent="0.25">
      <c r="A512">
        <v>511</v>
      </c>
      <c r="B512" t="s">
        <v>1014</v>
      </c>
      <c r="C512" t="s">
        <v>1015</v>
      </c>
      <c r="D512" t="s">
        <v>695</v>
      </c>
      <c r="E512" s="7">
        <v>1499</v>
      </c>
      <c r="F512" s="7">
        <v>4999</v>
      </c>
      <c r="G512" s="9">
        <v>70</v>
      </c>
      <c r="H512" s="7">
        <v>4</v>
      </c>
      <c r="I512" s="7">
        <v>92588</v>
      </c>
      <c r="J512" s="7">
        <f xml:space="preserve"> Table14[[#This Row],[actual_price]] * Table14[[#This Row],[rating_count]]</f>
        <v>462847412</v>
      </c>
      <c r="K512" s="8" t="str">
        <f>IF(Table14[[#This Row],[actual_price]]&lt;200,"&lt;₹200",IF(Table14[[#This Row],[actual_price]]&lt;=500,"₹200–₹500","&gt;₹500"))</f>
        <v>&gt;₹500</v>
      </c>
      <c r="L512" s="8">
        <f xml:space="preserve"> Table14[[#This Row],[rating]] + (Table14[[#This Row],[rating_count]] / 1000)</f>
        <v>96.587999999999994</v>
      </c>
      <c r="M512" s="7" t="str">
        <f>IF(Table14[[#This Row],[rating_count]]&lt;1000,"Yes","No")</f>
        <v>No</v>
      </c>
    </row>
    <row r="513" spans="1:13" hidden="1" x14ac:dyDescent="0.25">
      <c r="A513">
        <v>512</v>
      </c>
      <c r="B513" t="s">
        <v>1016</v>
      </c>
      <c r="C513" t="s">
        <v>1017</v>
      </c>
      <c r="D513" t="s">
        <v>705</v>
      </c>
      <c r="E513" s="7">
        <v>16999</v>
      </c>
      <c r="F513" s="7">
        <v>20999</v>
      </c>
      <c r="G513" s="9">
        <v>19</v>
      </c>
      <c r="H513" s="7">
        <v>4.0999999999999996</v>
      </c>
      <c r="I513" s="7">
        <v>31822</v>
      </c>
      <c r="J513" s="7">
        <f xml:space="preserve"> Table14[[#This Row],[actual_price]] * Table14[[#This Row],[rating_count]]</f>
        <v>668230178</v>
      </c>
      <c r="K513" s="8" t="str">
        <f>IF(Table14[[#This Row],[actual_price]]&lt;200,"&lt;₹200",IF(Table14[[#This Row],[actual_price]]&lt;=500,"₹200–₹500","&gt;₹500"))</f>
        <v>&gt;₹500</v>
      </c>
      <c r="L513" s="8">
        <f xml:space="preserve"> Table14[[#This Row],[rating]] + (Table14[[#This Row],[rating_count]] / 1000)</f>
        <v>35.921999999999997</v>
      </c>
      <c r="M513" s="7" t="str">
        <f>IF(Table14[[#This Row],[rating_count]]&lt;1000,"Yes","No")</f>
        <v>No</v>
      </c>
    </row>
    <row r="514" spans="1:13" x14ac:dyDescent="0.25">
      <c r="A514">
        <v>513</v>
      </c>
      <c r="B514" t="s">
        <v>1018</v>
      </c>
      <c r="C514" t="s">
        <v>1019</v>
      </c>
      <c r="D514" t="s">
        <v>695</v>
      </c>
      <c r="E514" s="7">
        <v>1999</v>
      </c>
      <c r="F514" s="7">
        <v>8499</v>
      </c>
      <c r="G514" s="9">
        <v>76</v>
      </c>
      <c r="H514" s="7">
        <v>4.3</v>
      </c>
      <c r="I514" s="7">
        <v>240</v>
      </c>
      <c r="J514" s="7">
        <f xml:space="preserve"> Table14[[#This Row],[actual_price]] * Table14[[#This Row],[rating_count]]</f>
        <v>2039760</v>
      </c>
      <c r="K514" s="8" t="str">
        <f>IF(Table14[[#This Row],[actual_price]]&lt;200,"&lt;₹200",IF(Table14[[#This Row],[actual_price]]&lt;=500,"₹200–₹500","&gt;₹500"))</f>
        <v>&gt;₹500</v>
      </c>
      <c r="L514" s="8">
        <f xml:space="preserve"> Table14[[#This Row],[rating]] + (Table14[[#This Row],[rating_count]] / 1000)</f>
        <v>4.54</v>
      </c>
      <c r="M514" s="7" t="str">
        <f>IF(Table14[[#This Row],[rating_count]]&lt;1000,"Yes","No")</f>
        <v>Yes</v>
      </c>
    </row>
    <row r="515" spans="1:13" x14ac:dyDescent="0.25">
      <c r="A515">
        <v>514</v>
      </c>
      <c r="B515" t="s">
        <v>1020</v>
      </c>
      <c r="C515" t="s">
        <v>1021</v>
      </c>
      <c r="D515" t="s">
        <v>695</v>
      </c>
      <c r="E515" s="7">
        <v>4999</v>
      </c>
      <c r="F515" s="7">
        <v>6999</v>
      </c>
      <c r="G515" s="9">
        <v>29</v>
      </c>
      <c r="H515" s="7">
        <v>3.8</v>
      </c>
      <c r="I515" s="7">
        <v>758</v>
      </c>
      <c r="J515" s="7">
        <f xml:space="preserve"> Table14[[#This Row],[actual_price]] * Table14[[#This Row],[rating_count]]</f>
        <v>5305242</v>
      </c>
      <c r="K515" s="8" t="str">
        <f>IF(Table14[[#This Row],[actual_price]]&lt;200,"&lt;₹200",IF(Table14[[#This Row],[actual_price]]&lt;=500,"₹200–₹500","&gt;₹500"))</f>
        <v>&gt;₹500</v>
      </c>
      <c r="L515" s="8">
        <f xml:space="preserve"> Table14[[#This Row],[rating]] + (Table14[[#This Row],[rating_count]] / 1000)</f>
        <v>4.5579999999999998</v>
      </c>
      <c r="M515" s="7" t="str">
        <f>IF(Table14[[#This Row],[rating_count]]&lt;1000,"Yes","No")</f>
        <v>Yes</v>
      </c>
    </row>
    <row r="516" spans="1:13" hidden="1" x14ac:dyDescent="0.25">
      <c r="A516">
        <v>515</v>
      </c>
      <c r="B516" t="s">
        <v>82</v>
      </c>
      <c r="C516" t="s">
        <v>83</v>
      </c>
      <c r="D516" t="s">
        <v>10</v>
      </c>
      <c r="E516" s="7">
        <v>99</v>
      </c>
      <c r="F516" s="7">
        <v>666.66</v>
      </c>
      <c r="G516" s="9">
        <v>85</v>
      </c>
      <c r="H516" s="7">
        <v>3.9</v>
      </c>
      <c r="I516" s="7">
        <v>24870</v>
      </c>
      <c r="J516" s="7">
        <f xml:space="preserve"> Table14[[#This Row],[actual_price]] * Table14[[#This Row],[rating_count]]</f>
        <v>16579834.199999999</v>
      </c>
      <c r="K516" s="8" t="str">
        <f>IF(Table14[[#This Row],[actual_price]]&lt;200,"&lt;₹200",IF(Table14[[#This Row],[actual_price]]&lt;=500,"₹200–₹500","&gt;₹500"))</f>
        <v>&gt;₹500</v>
      </c>
      <c r="L516" s="8">
        <f xml:space="preserve"> Table14[[#This Row],[rating]] + (Table14[[#This Row],[rating_count]] / 1000)</f>
        <v>28.77</v>
      </c>
      <c r="M516" s="7" t="str">
        <f>IF(Table14[[#This Row],[rating_count]]&lt;1000,"Yes","No")</f>
        <v>No</v>
      </c>
    </row>
    <row r="517" spans="1:13" x14ac:dyDescent="0.25">
      <c r="A517">
        <v>516</v>
      </c>
      <c r="B517" t="s">
        <v>1022</v>
      </c>
      <c r="C517" t="s">
        <v>1023</v>
      </c>
      <c r="D517" t="s">
        <v>695</v>
      </c>
      <c r="E517" s="7">
        <v>2499</v>
      </c>
      <c r="F517" s="7">
        <v>5999</v>
      </c>
      <c r="G517" s="9">
        <v>58</v>
      </c>
      <c r="H517" s="7">
        <v>3.7</v>
      </c>
      <c r="I517" s="7">
        <v>828</v>
      </c>
      <c r="J517" s="7">
        <f xml:space="preserve"> Table14[[#This Row],[actual_price]] * Table14[[#This Row],[rating_count]]</f>
        <v>4967172</v>
      </c>
      <c r="K517" s="8" t="str">
        <f>IF(Table14[[#This Row],[actual_price]]&lt;200,"&lt;₹200",IF(Table14[[#This Row],[actual_price]]&lt;=500,"₹200–₹500","&gt;₹500"))</f>
        <v>&gt;₹500</v>
      </c>
      <c r="L517" s="8">
        <f xml:space="preserve"> Table14[[#This Row],[rating]] + (Table14[[#This Row],[rating_count]] / 1000)</f>
        <v>4.5280000000000005</v>
      </c>
      <c r="M517" s="7" t="str">
        <f>IF(Table14[[#This Row],[rating_count]]&lt;1000,"Yes","No")</f>
        <v>Yes</v>
      </c>
    </row>
    <row r="518" spans="1:13" hidden="1" x14ac:dyDescent="0.25">
      <c r="A518">
        <v>517</v>
      </c>
      <c r="B518" t="s">
        <v>1024</v>
      </c>
      <c r="C518" t="s">
        <v>1025</v>
      </c>
      <c r="D518" t="s">
        <v>721</v>
      </c>
      <c r="E518" s="7">
        <v>1399</v>
      </c>
      <c r="F518" s="7">
        <v>1630</v>
      </c>
      <c r="G518" s="9">
        <v>14</v>
      </c>
      <c r="H518" s="7">
        <v>4</v>
      </c>
      <c r="I518" s="7">
        <v>9378</v>
      </c>
      <c r="J518" s="7">
        <f xml:space="preserve"> Table14[[#This Row],[actual_price]] * Table14[[#This Row],[rating_count]]</f>
        <v>15286140</v>
      </c>
      <c r="K518" s="8" t="str">
        <f>IF(Table14[[#This Row],[actual_price]]&lt;200,"&lt;₹200",IF(Table14[[#This Row],[actual_price]]&lt;=500,"₹200–₹500","&gt;₹500"))</f>
        <v>&gt;₹500</v>
      </c>
      <c r="L518" s="8">
        <f xml:space="preserve"> Table14[[#This Row],[rating]] + (Table14[[#This Row],[rating_count]] / 1000)</f>
        <v>13.378</v>
      </c>
      <c r="M518" s="7" t="str">
        <f>IF(Table14[[#This Row],[rating_count]]&lt;1000,"Yes","No")</f>
        <v>No</v>
      </c>
    </row>
    <row r="519" spans="1:13" hidden="1" x14ac:dyDescent="0.25">
      <c r="A519">
        <v>518</v>
      </c>
      <c r="B519" t="s">
        <v>1026</v>
      </c>
      <c r="C519" t="s">
        <v>1027</v>
      </c>
      <c r="D519" t="s">
        <v>695</v>
      </c>
      <c r="E519" s="7">
        <v>1499</v>
      </c>
      <c r="F519" s="7">
        <v>9999</v>
      </c>
      <c r="G519" s="9">
        <v>85</v>
      </c>
      <c r="H519" s="7">
        <v>4.2</v>
      </c>
      <c r="I519" s="7">
        <v>22638</v>
      </c>
      <c r="J519" s="7">
        <f xml:space="preserve"> Table14[[#This Row],[actual_price]] * Table14[[#This Row],[rating_count]]</f>
        <v>226357362</v>
      </c>
      <c r="K519" s="8" t="str">
        <f>IF(Table14[[#This Row],[actual_price]]&lt;200,"&lt;₹200",IF(Table14[[#This Row],[actual_price]]&lt;=500,"₹200–₹500","&gt;₹500"))</f>
        <v>&gt;₹500</v>
      </c>
      <c r="L519" s="8">
        <f xml:space="preserve"> Table14[[#This Row],[rating]] + (Table14[[#This Row],[rating_count]] / 1000)</f>
        <v>26.838000000000001</v>
      </c>
      <c r="M519" s="7" t="str">
        <f>IF(Table14[[#This Row],[rating_count]]&lt;1000,"Yes","No")</f>
        <v>No</v>
      </c>
    </row>
    <row r="520" spans="1:13" hidden="1" x14ac:dyDescent="0.25">
      <c r="A520">
        <v>519</v>
      </c>
      <c r="B520" t="s">
        <v>84</v>
      </c>
      <c r="C520" t="s">
        <v>85</v>
      </c>
      <c r="D520" t="s">
        <v>10</v>
      </c>
      <c r="E520" s="7">
        <v>899</v>
      </c>
      <c r="F520" s="7">
        <v>1900</v>
      </c>
      <c r="G520" s="9">
        <v>53</v>
      </c>
      <c r="H520" s="7">
        <v>4.4000000000000004</v>
      </c>
      <c r="I520" s="7">
        <v>13552</v>
      </c>
      <c r="J520" s="7">
        <f xml:space="preserve"> Table14[[#This Row],[actual_price]] * Table14[[#This Row],[rating_count]]</f>
        <v>25748800</v>
      </c>
      <c r="K520" s="8" t="str">
        <f>IF(Table14[[#This Row],[actual_price]]&lt;200,"&lt;₹200",IF(Table14[[#This Row],[actual_price]]&lt;=500,"₹200–₹500","&gt;₹500"))</f>
        <v>&gt;₹500</v>
      </c>
      <c r="L520" s="8">
        <f xml:space="preserve"> Table14[[#This Row],[rating]] + (Table14[[#This Row],[rating_count]] / 1000)</f>
        <v>17.951999999999998</v>
      </c>
      <c r="M520" s="7" t="str">
        <f>IF(Table14[[#This Row],[rating_count]]&lt;1000,"Yes","No")</f>
        <v>No</v>
      </c>
    </row>
    <row r="521" spans="1:13" hidden="1" x14ac:dyDescent="0.25">
      <c r="A521">
        <v>520</v>
      </c>
      <c r="B521" t="s">
        <v>1028</v>
      </c>
      <c r="C521" t="s">
        <v>1029</v>
      </c>
      <c r="D521" t="s">
        <v>751</v>
      </c>
      <c r="E521" s="7">
        <v>249</v>
      </c>
      <c r="F521" s="7">
        <v>599</v>
      </c>
      <c r="G521" s="9">
        <v>58</v>
      </c>
      <c r="H521" s="7">
        <v>3.9</v>
      </c>
      <c r="I521" s="7">
        <v>2147</v>
      </c>
      <c r="J521" s="7">
        <f xml:space="preserve"> Table14[[#This Row],[actual_price]] * Table14[[#This Row],[rating_count]]</f>
        <v>1286053</v>
      </c>
      <c r="K521" s="8" t="str">
        <f>IF(Table14[[#This Row],[actual_price]]&lt;200,"&lt;₹200",IF(Table14[[#This Row],[actual_price]]&lt;=500,"₹200–₹500","&gt;₹500"))</f>
        <v>&gt;₹500</v>
      </c>
      <c r="L521" s="8">
        <f xml:space="preserve"> Table14[[#This Row],[rating]] + (Table14[[#This Row],[rating_count]] / 1000)</f>
        <v>6.0469999999999997</v>
      </c>
      <c r="M521" s="7" t="str">
        <f>IF(Table14[[#This Row],[rating_count]]&lt;1000,"Yes","No")</f>
        <v>No</v>
      </c>
    </row>
    <row r="522" spans="1:13" x14ac:dyDescent="0.25">
      <c r="A522">
        <v>521</v>
      </c>
      <c r="B522" t="s">
        <v>1030</v>
      </c>
      <c r="C522" t="s">
        <v>1031</v>
      </c>
      <c r="D522" t="s">
        <v>907</v>
      </c>
      <c r="E522" s="7">
        <v>299</v>
      </c>
      <c r="F522" s="7">
        <v>1199</v>
      </c>
      <c r="G522" s="9">
        <v>75</v>
      </c>
      <c r="H522" s="7">
        <v>4.5</v>
      </c>
      <c r="I522" s="7">
        <v>596</v>
      </c>
      <c r="J522" s="7">
        <f xml:space="preserve"> Table14[[#This Row],[actual_price]] * Table14[[#This Row],[rating_count]]</f>
        <v>714604</v>
      </c>
      <c r="K522" s="8" t="str">
        <f>IF(Table14[[#This Row],[actual_price]]&lt;200,"&lt;₹200",IF(Table14[[#This Row],[actual_price]]&lt;=500,"₹200–₹500","&gt;₹500"))</f>
        <v>&gt;₹500</v>
      </c>
      <c r="L522" s="8">
        <f xml:space="preserve"> Table14[[#This Row],[rating]] + (Table14[[#This Row],[rating_count]] / 1000)</f>
        <v>5.0960000000000001</v>
      </c>
      <c r="M522" s="7" t="str">
        <f>IF(Table14[[#This Row],[rating_count]]&lt;1000,"Yes","No")</f>
        <v>Yes</v>
      </c>
    </row>
    <row r="523" spans="1:13" hidden="1" x14ac:dyDescent="0.25">
      <c r="A523">
        <v>522</v>
      </c>
      <c r="B523" t="s">
        <v>1032</v>
      </c>
      <c r="C523" t="s">
        <v>1033</v>
      </c>
      <c r="D523" t="s">
        <v>868</v>
      </c>
      <c r="E523" s="7">
        <v>79</v>
      </c>
      <c r="F523" s="7">
        <v>499</v>
      </c>
      <c r="G523" s="9">
        <v>84</v>
      </c>
      <c r="H523" s="7">
        <v>4.2</v>
      </c>
      <c r="I523" s="7">
        <v>1949</v>
      </c>
      <c r="J523" s="7">
        <f xml:space="preserve"> Table14[[#This Row],[actual_price]] * Table14[[#This Row],[rating_count]]</f>
        <v>972551</v>
      </c>
      <c r="K523" s="8" t="str">
        <f>IF(Table14[[#This Row],[actual_price]]&lt;200,"&lt;₹200",IF(Table14[[#This Row],[actual_price]]&lt;=500,"₹200–₹500","&gt;₹500"))</f>
        <v>₹200–₹500</v>
      </c>
      <c r="L523" s="8">
        <f xml:space="preserve"> Table14[[#This Row],[rating]] + (Table14[[#This Row],[rating_count]] / 1000)</f>
        <v>6.149</v>
      </c>
      <c r="M523" s="7" t="str">
        <f>IF(Table14[[#This Row],[rating_count]]&lt;1000,"Yes","No")</f>
        <v>No</v>
      </c>
    </row>
    <row r="524" spans="1:13" hidden="1" x14ac:dyDescent="0.25">
      <c r="A524">
        <v>523</v>
      </c>
      <c r="B524" t="s">
        <v>1034</v>
      </c>
      <c r="C524" t="s">
        <v>1035</v>
      </c>
      <c r="D524" t="s">
        <v>705</v>
      </c>
      <c r="E524" s="7">
        <v>13999</v>
      </c>
      <c r="F524" s="7">
        <v>15999</v>
      </c>
      <c r="G524" s="9">
        <v>13</v>
      </c>
      <c r="H524" s="7">
        <v>3.9</v>
      </c>
      <c r="I524" s="7">
        <v>2180</v>
      </c>
      <c r="J524" s="7">
        <f xml:space="preserve"> Table14[[#This Row],[actual_price]] * Table14[[#This Row],[rating_count]]</f>
        <v>34877820</v>
      </c>
      <c r="K524" s="8" t="str">
        <f>IF(Table14[[#This Row],[actual_price]]&lt;200,"&lt;₹200",IF(Table14[[#This Row],[actual_price]]&lt;=500,"₹200–₹500","&gt;₹500"))</f>
        <v>&gt;₹500</v>
      </c>
      <c r="L524" s="8">
        <f xml:space="preserve"> Table14[[#This Row],[rating]] + (Table14[[#This Row],[rating_count]] / 1000)</f>
        <v>6.08</v>
      </c>
      <c r="M524" s="7" t="str">
        <f>IF(Table14[[#This Row],[rating_count]]&lt;1000,"Yes","No")</f>
        <v>No</v>
      </c>
    </row>
    <row r="525" spans="1:13" hidden="1" x14ac:dyDescent="0.25">
      <c r="A525">
        <v>524</v>
      </c>
      <c r="B525" t="s">
        <v>1036</v>
      </c>
      <c r="C525" t="s">
        <v>1037</v>
      </c>
      <c r="D525" t="s">
        <v>726</v>
      </c>
      <c r="E525" s="7">
        <v>949</v>
      </c>
      <c r="F525" s="7">
        <v>999</v>
      </c>
      <c r="G525" s="9">
        <v>5</v>
      </c>
      <c r="H525" s="7">
        <v>4.2</v>
      </c>
      <c r="I525" s="7">
        <v>31539</v>
      </c>
      <c r="J525" s="7">
        <f xml:space="preserve"> Table14[[#This Row],[actual_price]] * Table14[[#This Row],[rating_count]]</f>
        <v>31507461</v>
      </c>
      <c r="K525" s="8" t="str">
        <f>IF(Table14[[#This Row],[actual_price]]&lt;200,"&lt;₹200",IF(Table14[[#This Row],[actual_price]]&lt;=500,"₹200–₹500","&gt;₹500"))</f>
        <v>&gt;₹500</v>
      </c>
      <c r="L525" s="8">
        <f xml:space="preserve"> Table14[[#This Row],[rating]] + (Table14[[#This Row],[rating_count]] / 1000)</f>
        <v>35.739000000000004</v>
      </c>
      <c r="M525" s="7" t="str">
        <f>IF(Table14[[#This Row],[rating_count]]&lt;1000,"Yes","No")</f>
        <v>No</v>
      </c>
    </row>
    <row r="526" spans="1:13" hidden="1" x14ac:dyDescent="0.25">
      <c r="A526">
        <v>525</v>
      </c>
      <c r="B526" t="s">
        <v>1038</v>
      </c>
      <c r="C526" t="s">
        <v>1039</v>
      </c>
      <c r="D526" t="s">
        <v>830</v>
      </c>
      <c r="E526" s="7">
        <v>99</v>
      </c>
      <c r="F526" s="7">
        <v>499</v>
      </c>
      <c r="G526" s="9">
        <v>80</v>
      </c>
      <c r="H526" s="7">
        <v>4.0999999999999996</v>
      </c>
      <c r="I526" s="7">
        <v>2451</v>
      </c>
      <c r="J526" s="7">
        <f xml:space="preserve"> Table14[[#This Row],[actual_price]] * Table14[[#This Row],[rating_count]]</f>
        <v>1223049</v>
      </c>
      <c r="K526" s="8" t="str">
        <f>IF(Table14[[#This Row],[actual_price]]&lt;200,"&lt;₹200",IF(Table14[[#This Row],[actual_price]]&lt;=500,"₹200–₹500","&gt;₹500"))</f>
        <v>₹200–₹500</v>
      </c>
      <c r="L526" s="8">
        <f xml:space="preserve"> Table14[[#This Row],[rating]] + (Table14[[#This Row],[rating_count]] / 1000)</f>
        <v>6.5510000000000002</v>
      </c>
      <c r="M526" s="7" t="str">
        <f>IF(Table14[[#This Row],[rating_count]]&lt;1000,"Yes","No")</f>
        <v>No</v>
      </c>
    </row>
    <row r="527" spans="1:13" x14ac:dyDescent="0.25">
      <c r="A527">
        <v>526</v>
      </c>
      <c r="B527" t="s">
        <v>1040</v>
      </c>
      <c r="C527" t="s">
        <v>1041</v>
      </c>
      <c r="D527" t="s">
        <v>695</v>
      </c>
      <c r="E527" s="7">
        <v>2499</v>
      </c>
      <c r="F527" s="7">
        <v>7990</v>
      </c>
      <c r="G527" s="9">
        <v>69</v>
      </c>
      <c r="H527" s="7">
        <v>4.0999999999999996</v>
      </c>
      <c r="I527" s="7">
        <v>154</v>
      </c>
      <c r="J527" s="7">
        <f xml:space="preserve"> Table14[[#This Row],[actual_price]] * Table14[[#This Row],[rating_count]]</f>
        <v>1230460</v>
      </c>
      <c r="K527" s="8" t="str">
        <f>IF(Table14[[#This Row],[actual_price]]&lt;200,"&lt;₹200",IF(Table14[[#This Row],[actual_price]]&lt;=500,"₹200–₹500","&gt;₹500"))</f>
        <v>&gt;₹500</v>
      </c>
      <c r="L527" s="8">
        <f xml:space="preserve"> Table14[[#This Row],[rating]] + (Table14[[#This Row],[rating_count]] / 1000)</f>
        <v>4.2539999999999996</v>
      </c>
      <c r="M527" s="7" t="str">
        <f>IF(Table14[[#This Row],[rating_count]]&lt;1000,"Yes","No")</f>
        <v>Yes</v>
      </c>
    </row>
    <row r="528" spans="1:13" hidden="1" x14ac:dyDescent="0.25">
      <c r="A528">
        <v>527</v>
      </c>
      <c r="B528" t="s">
        <v>1042</v>
      </c>
      <c r="C528" t="s">
        <v>1043</v>
      </c>
      <c r="D528" t="s">
        <v>1044</v>
      </c>
      <c r="E528" s="7">
        <v>689</v>
      </c>
      <c r="F528" s="7">
        <v>1999</v>
      </c>
      <c r="G528" s="9">
        <v>66</v>
      </c>
      <c r="H528" s="7">
        <v>4.3</v>
      </c>
      <c r="I528" s="7">
        <v>1193</v>
      </c>
      <c r="J528" s="7">
        <f xml:space="preserve"> Table14[[#This Row],[actual_price]] * Table14[[#This Row],[rating_count]]</f>
        <v>2384807</v>
      </c>
      <c r="K528" s="8" t="str">
        <f>IF(Table14[[#This Row],[actual_price]]&lt;200,"&lt;₹200",IF(Table14[[#This Row],[actual_price]]&lt;=500,"₹200–₹500","&gt;₹500"))</f>
        <v>&gt;₹500</v>
      </c>
      <c r="L528" s="8">
        <f xml:space="preserve"> Table14[[#This Row],[rating]] + (Table14[[#This Row],[rating_count]] / 1000)</f>
        <v>5.4930000000000003</v>
      </c>
      <c r="M528" s="7" t="str">
        <f>IF(Table14[[#This Row],[rating_count]]&lt;1000,"Yes","No")</f>
        <v>No</v>
      </c>
    </row>
    <row r="529" spans="1:13" hidden="1" x14ac:dyDescent="0.25">
      <c r="A529">
        <v>528</v>
      </c>
      <c r="B529" t="s">
        <v>1045</v>
      </c>
      <c r="C529" t="s">
        <v>1046</v>
      </c>
      <c r="D529" t="s">
        <v>947</v>
      </c>
      <c r="E529" s="7">
        <v>499</v>
      </c>
      <c r="F529" s="7">
        <v>1899</v>
      </c>
      <c r="G529" s="9">
        <v>74</v>
      </c>
      <c r="H529" s="7">
        <v>4.0999999999999996</v>
      </c>
      <c r="I529" s="7">
        <v>1475</v>
      </c>
      <c r="J529" s="7">
        <f xml:space="preserve"> Table14[[#This Row],[actual_price]] * Table14[[#This Row],[rating_count]]</f>
        <v>2801025</v>
      </c>
      <c r="K529" s="8" t="str">
        <f>IF(Table14[[#This Row],[actual_price]]&lt;200,"&lt;₹200",IF(Table14[[#This Row],[actual_price]]&lt;=500,"₹200–₹500","&gt;₹500"))</f>
        <v>&gt;₹500</v>
      </c>
      <c r="L529" s="8">
        <f xml:space="preserve"> Table14[[#This Row],[rating]] + (Table14[[#This Row],[rating_count]] / 1000)</f>
        <v>5.5749999999999993</v>
      </c>
      <c r="M529" s="7" t="str">
        <f>IF(Table14[[#This Row],[rating_count]]&lt;1000,"Yes","No")</f>
        <v>No</v>
      </c>
    </row>
    <row r="530" spans="1:13" hidden="1" x14ac:dyDescent="0.25">
      <c r="A530">
        <v>529</v>
      </c>
      <c r="B530" t="s">
        <v>1047</v>
      </c>
      <c r="C530" t="s">
        <v>1048</v>
      </c>
      <c r="D530" t="s">
        <v>907</v>
      </c>
      <c r="E530" s="7">
        <v>299</v>
      </c>
      <c r="F530" s="7">
        <v>999</v>
      </c>
      <c r="G530" s="9">
        <v>70</v>
      </c>
      <c r="H530" s="7">
        <v>4.3</v>
      </c>
      <c r="I530" s="7">
        <v>8891</v>
      </c>
      <c r="J530" s="7">
        <f xml:space="preserve"> Table14[[#This Row],[actual_price]] * Table14[[#This Row],[rating_count]]</f>
        <v>8882109</v>
      </c>
      <c r="K530" s="8" t="str">
        <f>IF(Table14[[#This Row],[actual_price]]&lt;200,"&lt;₹200",IF(Table14[[#This Row],[actual_price]]&lt;=500,"₹200–₹500","&gt;₹500"))</f>
        <v>&gt;₹500</v>
      </c>
      <c r="L530" s="8">
        <f xml:space="preserve"> Table14[[#This Row],[rating]] + (Table14[[#This Row],[rating_count]] / 1000)</f>
        <v>13.190999999999999</v>
      </c>
      <c r="M530" s="7" t="str">
        <f>IF(Table14[[#This Row],[rating_count]]&lt;1000,"Yes","No")</f>
        <v>No</v>
      </c>
    </row>
    <row r="531" spans="1:13" x14ac:dyDescent="0.25">
      <c r="A531">
        <v>530</v>
      </c>
      <c r="B531" t="s">
        <v>1049</v>
      </c>
      <c r="C531" t="s">
        <v>1050</v>
      </c>
      <c r="D531" t="s">
        <v>830</v>
      </c>
      <c r="E531" s="7">
        <v>209</v>
      </c>
      <c r="F531" s="7">
        <v>499</v>
      </c>
      <c r="G531" s="9">
        <v>58</v>
      </c>
      <c r="H531" s="7">
        <v>3.6</v>
      </c>
      <c r="I531" s="7">
        <v>104</v>
      </c>
      <c r="J531" s="7">
        <f xml:space="preserve"> Table14[[#This Row],[actual_price]] * Table14[[#This Row],[rating_count]]</f>
        <v>51896</v>
      </c>
      <c r="K531" s="8" t="str">
        <f>IF(Table14[[#This Row],[actual_price]]&lt;200,"&lt;₹200",IF(Table14[[#This Row],[actual_price]]&lt;=500,"₹200–₹500","&gt;₹500"))</f>
        <v>₹200–₹500</v>
      </c>
      <c r="L531" s="8">
        <f xml:space="preserve"> Table14[[#This Row],[rating]] + (Table14[[#This Row],[rating_count]] / 1000)</f>
        <v>3.7040000000000002</v>
      </c>
      <c r="M531" s="7" t="str">
        <f>IF(Table14[[#This Row],[rating_count]]&lt;1000,"Yes","No")</f>
        <v>Yes</v>
      </c>
    </row>
    <row r="532" spans="1:13" hidden="1" x14ac:dyDescent="0.25">
      <c r="A532">
        <v>531</v>
      </c>
      <c r="B532" t="s">
        <v>1051</v>
      </c>
      <c r="C532" t="s">
        <v>1052</v>
      </c>
      <c r="D532" t="s">
        <v>705</v>
      </c>
      <c r="E532" s="7">
        <v>8499</v>
      </c>
      <c r="F532" s="7">
        <v>12999</v>
      </c>
      <c r="G532" s="9">
        <v>35</v>
      </c>
      <c r="H532" s="7">
        <v>4.0999999999999996</v>
      </c>
      <c r="I532" s="7">
        <v>6662</v>
      </c>
      <c r="J532" s="7">
        <f xml:space="preserve"> Table14[[#This Row],[actual_price]] * Table14[[#This Row],[rating_count]]</f>
        <v>86599338</v>
      </c>
      <c r="K532" s="8" t="str">
        <f>IF(Table14[[#This Row],[actual_price]]&lt;200,"&lt;₹200",IF(Table14[[#This Row],[actual_price]]&lt;=500,"₹200–₹500","&gt;₹500"))</f>
        <v>&gt;₹500</v>
      </c>
      <c r="L532" s="8">
        <f xml:space="preserve"> Table14[[#This Row],[rating]] + (Table14[[#This Row],[rating_count]] / 1000)</f>
        <v>10.762</v>
      </c>
      <c r="M532" s="7" t="str">
        <f>IF(Table14[[#This Row],[rating_count]]&lt;1000,"Yes","No")</f>
        <v>No</v>
      </c>
    </row>
    <row r="533" spans="1:13" hidden="1" x14ac:dyDescent="0.25">
      <c r="A533">
        <v>532</v>
      </c>
      <c r="B533" t="s">
        <v>1053</v>
      </c>
      <c r="C533" t="s">
        <v>1054</v>
      </c>
      <c r="D533" t="s">
        <v>702</v>
      </c>
      <c r="E533" s="7">
        <v>2179</v>
      </c>
      <c r="F533" s="7">
        <v>3999</v>
      </c>
      <c r="G533" s="9">
        <v>46</v>
      </c>
      <c r="H533" s="7">
        <v>4</v>
      </c>
      <c r="I533" s="7">
        <v>8380</v>
      </c>
      <c r="J533" s="7">
        <f xml:space="preserve"> Table14[[#This Row],[actual_price]] * Table14[[#This Row],[rating_count]]</f>
        <v>33511620</v>
      </c>
      <c r="K533" s="8" t="str">
        <f>IF(Table14[[#This Row],[actual_price]]&lt;200,"&lt;₹200",IF(Table14[[#This Row],[actual_price]]&lt;=500,"₹200–₹500","&gt;₹500"))</f>
        <v>&gt;₹500</v>
      </c>
      <c r="L533" s="8">
        <f xml:space="preserve"> Table14[[#This Row],[rating]] + (Table14[[#This Row],[rating_count]] / 1000)</f>
        <v>12.38</v>
      </c>
      <c r="M533" s="7" t="str">
        <f>IF(Table14[[#This Row],[rating_count]]&lt;1000,"Yes","No")</f>
        <v>No</v>
      </c>
    </row>
    <row r="534" spans="1:13" hidden="1" x14ac:dyDescent="0.25">
      <c r="A534">
        <v>533</v>
      </c>
      <c r="B534" t="s">
        <v>1055</v>
      </c>
      <c r="C534" t="s">
        <v>1056</v>
      </c>
      <c r="D534" t="s">
        <v>705</v>
      </c>
      <c r="E534" s="7">
        <v>16999</v>
      </c>
      <c r="F534" s="7">
        <v>20999</v>
      </c>
      <c r="G534" s="9">
        <v>19</v>
      </c>
      <c r="H534" s="7">
        <v>4.0999999999999996</v>
      </c>
      <c r="I534" s="7">
        <v>31822</v>
      </c>
      <c r="J534" s="7">
        <f xml:space="preserve"> Table14[[#This Row],[actual_price]] * Table14[[#This Row],[rating_count]]</f>
        <v>668230178</v>
      </c>
      <c r="K534" s="8" t="str">
        <f>IF(Table14[[#This Row],[actual_price]]&lt;200,"&lt;₹200",IF(Table14[[#This Row],[actual_price]]&lt;=500,"₹200–₹500","&gt;₹500"))</f>
        <v>&gt;₹500</v>
      </c>
      <c r="L534" s="8">
        <f xml:space="preserve"> Table14[[#This Row],[rating]] + (Table14[[#This Row],[rating_count]] / 1000)</f>
        <v>35.921999999999997</v>
      </c>
      <c r="M534" s="7" t="str">
        <f>IF(Table14[[#This Row],[rating_count]]&lt;1000,"Yes","No")</f>
        <v>No</v>
      </c>
    </row>
    <row r="535" spans="1:13" hidden="1" x14ac:dyDescent="0.25">
      <c r="A535">
        <v>534</v>
      </c>
      <c r="B535" t="s">
        <v>1057</v>
      </c>
      <c r="C535" t="s">
        <v>1058</v>
      </c>
      <c r="D535" t="s">
        <v>705</v>
      </c>
      <c r="E535" s="7">
        <v>44999</v>
      </c>
      <c r="F535" s="7">
        <v>49999</v>
      </c>
      <c r="G535" s="9">
        <v>10</v>
      </c>
      <c r="H535" s="7">
        <v>4.3</v>
      </c>
      <c r="I535" s="7">
        <v>3075</v>
      </c>
      <c r="J535" s="7">
        <f xml:space="preserve"> Table14[[#This Row],[actual_price]] * Table14[[#This Row],[rating_count]]</f>
        <v>153746925</v>
      </c>
      <c r="K535" s="8" t="str">
        <f>IF(Table14[[#This Row],[actual_price]]&lt;200,"&lt;₹200",IF(Table14[[#This Row],[actual_price]]&lt;=500,"₹200–₹500","&gt;₹500"))</f>
        <v>&gt;₹500</v>
      </c>
      <c r="L535" s="8">
        <f xml:space="preserve"> Table14[[#This Row],[rating]] + (Table14[[#This Row],[rating_count]] / 1000)</f>
        <v>7.375</v>
      </c>
      <c r="M535" s="7" t="str">
        <f>IF(Table14[[#This Row],[rating_count]]&lt;1000,"Yes","No")</f>
        <v>No</v>
      </c>
    </row>
    <row r="536" spans="1:13" hidden="1" x14ac:dyDescent="0.25">
      <c r="A536">
        <v>535</v>
      </c>
      <c r="B536" t="s">
        <v>1059</v>
      </c>
      <c r="C536" t="s">
        <v>1060</v>
      </c>
      <c r="D536" t="s">
        <v>721</v>
      </c>
      <c r="E536" s="7">
        <v>2599</v>
      </c>
      <c r="F536" s="7">
        <v>2999</v>
      </c>
      <c r="G536" s="9">
        <v>13</v>
      </c>
      <c r="H536" s="7">
        <v>3.9</v>
      </c>
      <c r="I536" s="7">
        <v>14266</v>
      </c>
      <c r="J536" s="7">
        <f xml:space="preserve"> Table14[[#This Row],[actual_price]] * Table14[[#This Row],[rating_count]]</f>
        <v>42783734</v>
      </c>
      <c r="K536" s="8" t="str">
        <f>IF(Table14[[#This Row],[actual_price]]&lt;200,"&lt;₹200",IF(Table14[[#This Row],[actual_price]]&lt;=500,"₹200–₹500","&gt;₹500"))</f>
        <v>&gt;₹500</v>
      </c>
      <c r="L536" s="8">
        <f xml:space="preserve"> Table14[[#This Row],[rating]] + (Table14[[#This Row],[rating_count]] / 1000)</f>
        <v>18.166</v>
      </c>
      <c r="M536" s="7" t="str">
        <f>IF(Table14[[#This Row],[rating_count]]&lt;1000,"Yes","No")</f>
        <v>No</v>
      </c>
    </row>
    <row r="537" spans="1:13" hidden="1" x14ac:dyDescent="0.25">
      <c r="A537">
        <v>536</v>
      </c>
      <c r="B537" t="s">
        <v>1061</v>
      </c>
      <c r="C537" t="s">
        <v>1062</v>
      </c>
      <c r="D537" t="s">
        <v>695</v>
      </c>
      <c r="E537" s="7">
        <v>2799</v>
      </c>
      <c r="F537" s="7">
        <v>6499</v>
      </c>
      <c r="G537" s="9">
        <v>57</v>
      </c>
      <c r="H537" s="7">
        <v>4.0999999999999996</v>
      </c>
      <c r="I537" s="7">
        <v>38879</v>
      </c>
      <c r="J537" s="7">
        <f xml:space="preserve"> Table14[[#This Row],[actual_price]] * Table14[[#This Row],[rating_count]]</f>
        <v>252674621</v>
      </c>
      <c r="K537" s="8" t="str">
        <f>IF(Table14[[#This Row],[actual_price]]&lt;200,"&lt;₹200",IF(Table14[[#This Row],[actual_price]]&lt;=500,"₹200–₹500","&gt;₹500"))</f>
        <v>&gt;₹500</v>
      </c>
      <c r="L537" s="8">
        <f xml:space="preserve"> Table14[[#This Row],[rating]] + (Table14[[#This Row],[rating_count]] / 1000)</f>
        <v>42.978999999999999</v>
      </c>
      <c r="M537" s="7" t="str">
        <f>IF(Table14[[#This Row],[rating_count]]&lt;1000,"Yes","No")</f>
        <v>No</v>
      </c>
    </row>
    <row r="538" spans="1:13" hidden="1" x14ac:dyDescent="0.25">
      <c r="A538">
        <v>537</v>
      </c>
      <c r="B538" t="s">
        <v>1063</v>
      </c>
      <c r="C538" t="s">
        <v>1064</v>
      </c>
      <c r="D538" t="s">
        <v>1065</v>
      </c>
      <c r="E538" s="7">
        <v>1399</v>
      </c>
      <c r="F538" s="7">
        <v>2990</v>
      </c>
      <c r="G538" s="9">
        <v>53</v>
      </c>
      <c r="H538" s="7">
        <v>4.0999999999999996</v>
      </c>
      <c r="I538" s="7">
        <v>97175</v>
      </c>
      <c r="J538" s="7">
        <f xml:space="preserve"> Table14[[#This Row],[actual_price]] * Table14[[#This Row],[rating_count]]</f>
        <v>290553250</v>
      </c>
      <c r="K538" s="8" t="str">
        <f>IF(Table14[[#This Row],[actual_price]]&lt;200,"&lt;₹200",IF(Table14[[#This Row],[actual_price]]&lt;=500,"₹200–₹500","&gt;₹500"))</f>
        <v>&gt;₹500</v>
      </c>
      <c r="L538" s="8">
        <f xml:space="preserve"> Table14[[#This Row],[rating]] + (Table14[[#This Row],[rating_count]] / 1000)</f>
        <v>101.27499999999999</v>
      </c>
      <c r="M538" s="7" t="str">
        <f>IF(Table14[[#This Row],[rating_count]]&lt;1000,"Yes","No")</f>
        <v>No</v>
      </c>
    </row>
    <row r="539" spans="1:13" hidden="1" x14ac:dyDescent="0.25">
      <c r="A539">
        <v>538</v>
      </c>
      <c r="B539" t="s">
        <v>1066</v>
      </c>
      <c r="C539" t="s">
        <v>1067</v>
      </c>
      <c r="D539" t="s">
        <v>716</v>
      </c>
      <c r="E539" s="7">
        <v>649</v>
      </c>
      <c r="F539" s="7">
        <v>2400</v>
      </c>
      <c r="G539" s="9">
        <v>73</v>
      </c>
      <c r="H539" s="7">
        <v>4.4000000000000004</v>
      </c>
      <c r="I539" s="7">
        <v>67260</v>
      </c>
      <c r="J539" s="7">
        <f xml:space="preserve"> Table14[[#This Row],[actual_price]] * Table14[[#This Row],[rating_count]]</f>
        <v>161424000</v>
      </c>
      <c r="K539" s="8" t="str">
        <f>IF(Table14[[#This Row],[actual_price]]&lt;200,"&lt;₹200",IF(Table14[[#This Row],[actual_price]]&lt;=500,"₹200–₹500","&gt;₹500"))</f>
        <v>&gt;₹500</v>
      </c>
      <c r="L539" s="8">
        <f xml:space="preserve"> Table14[[#This Row],[rating]] + (Table14[[#This Row],[rating_count]] / 1000)</f>
        <v>71.660000000000011</v>
      </c>
      <c r="M539" s="7" t="str">
        <f>IF(Table14[[#This Row],[rating_count]]&lt;1000,"Yes","No")</f>
        <v>No</v>
      </c>
    </row>
    <row r="540" spans="1:13" x14ac:dyDescent="0.25">
      <c r="A540">
        <v>539</v>
      </c>
      <c r="B540" t="s">
        <v>1068</v>
      </c>
      <c r="C540" t="s">
        <v>1069</v>
      </c>
      <c r="D540" t="s">
        <v>751</v>
      </c>
      <c r="E540" s="7">
        <v>799</v>
      </c>
      <c r="F540" s="7">
        <v>3990</v>
      </c>
      <c r="G540" s="9">
        <v>80</v>
      </c>
      <c r="H540" s="7">
        <v>3.8</v>
      </c>
      <c r="I540" s="7">
        <v>119</v>
      </c>
      <c r="J540" s="7">
        <f xml:space="preserve"> Table14[[#This Row],[actual_price]] * Table14[[#This Row],[rating_count]]</f>
        <v>474810</v>
      </c>
      <c r="K540" s="8" t="str">
        <f>IF(Table14[[#This Row],[actual_price]]&lt;200,"&lt;₹200",IF(Table14[[#This Row],[actual_price]]&lt;=500,"₹200–₹500","&gt;₹500"))</f>
        <v>&gt;₹500</v>
      </c>
      <c r="L540" s="8">
        <f xml:space="preserve"> Table14[[#This Row],[rating]] + (Table14[[#This Row],[rating_count]] / 1000)</f>
        <v>3.9189999999999996</v>
      </c>
      <c r="M540" s="7" t="str">
        <f>IF(Table14[[#This Row],[rating_count]]&lt;1000,"Yes","No")</f>
        <v>Yes</v>
      </c>
    </row>
    <row r="541" spans="1:13" hidden="1" x14ac:dyDescent="0.25">
      <c r="A541">
        <v>540</v>
      </c>
      <c r="B541" t="s">
        <v>1070</v>
      </c>
      <c r="C541" t="s">
        <v>1071</v>
      </c>
      <c r="D541" t="s">
        <v>1072</v>
      </c>
      <c r="E541" s="7">
        <v>149</v>
      </c>
      <c r="F541" s="7">
        <v>149</v>
      </c>
      <c r="G541" s="9">
        <v>0</v>
      </c>
      <c r="H541" s="7">
        <v>4.3</v>
      </c>
      <c r="I541" s="7">
        <v>10833</v>
      </c>
      <c r="J541" s="7">
        <f xml:space="preserve"> Table14[[#This Row],[actual_price]] * Table14[[#This Row],[rating_count]]</f>
        <v>1614117</v>
      </c>
      <c r="K541" s="8" t="str">
        <f>IF(Table14[[#This Row],[actual_price]]&lt;200,"&lt;₹200",IF(Table14[[#This Row],[actual_price]]&lt;=500,"₹200–₹500","&gt;₹500"))</f>
        <v>&lt;₹200</v>
      </c>
      <c r="L541" s="8">
        <f xml:space="preserve"> Table14[[#This Row],[rating]] + (Table14[[#This Row],[rating_count]] / 1000)</f>
        <v>15.132999999999999</v>
      </c>
      <c r="M541" s="7" t="str">
        <f>IF(Table14[[#This Row],[rating_count]]&lt;1000,"Yes","No")</f>
        <v>No</v>
      </c>
    </row>
    <row r="542" spans="1:13" hidden="1" x14ac:dyDescent="0.25">
      <c r="A542">
        <v>541</v>
      </c>
      <c r="B542" t="s">
        <v>117</v>
      </c>
      <c r="C542" t="s">
        <v>118</v>
      </c>
      <c r="D542" t="s">
        <v>10</v>
      </c>
      <c r="E542" s="7">
        <v>799</v>
      </c>
      <c r="F542" s="7">
        <v>2100</v>
      </c>
      <c r="G542" s="9">
        <v>62</v>
      </c>
      <c r="H542" s="7">
        <v>4.3</v>
      </c>
      <c r="I542" s="7">
        <v>8188</v>
      </c>
      <c r="J542" s="7">
        <f xml:space="preserve"> Table14[[#This Row],[actual_price]] * Table14[[#This Row],[rating_count]]</f>
        <v>17194800</v>
      </c>
      <c r="K542" s="8" t="str">
        <f>IF(Table14[[#This Row],[actual_price]]&lt;200,"&lt;₹200",IF(Table14[[#This Row],[actual_price]]&lt;=500,"₹200–₹500","&gt;₹500"))</f>
        <v>&gt;₹500</v>
      </c>
      <c r="L542" s="8">
        <f xml:space="preserve"> Table14[[#This Row],[rating]] + (Table14[[#This Row],[rating_count]] / 1000)</f>
        <v>12.488</v>
      </c>
      <c r="M542" s="7" t="str">
        <f>IF(Table14[[#This Row],[rating_count]]&lt;1000,"Yes","No")</f>
        <v>No</v>
      </c>
    </row>
    <row r="543" spans="1:13" hidden="1" x14ac:dyDescent="0.25">
      <c r="A543">
        <v>542</v>
      </c>
      <c r="B543" t="s">
        <v>1073</v>
      </c>
      <c r="C543" t="s">
        <v>1074</v>
      </c>
      <c r="D543" t="s">
        <v>721</v>
      </c>
      <c r="E543" s="7">
        <v>3799</v>
      </c>
      <c r="F543" s="7">
        <v>5299</v>
      </c>
      <c r="G543" s="9">
        <v>28</v>
      </c>
      <c r="H543" s="7">
        <v>3.5</v>
      </c>
      <c r="I543" s="7">
        <v>1641</v>
      </c>
      <c r="J543" s="7">
        <f xml:space="preserve"> Table14[[#This Row],[actual_price]] * Table14[[#This Row],[rating_count]]</f>
        <v>8695659</v>
      </c>
      <c r="K543" s="8" t="str">
        <f>IF(Table14[[#This Row],[actual_price]]&lt;200,"&lt;₹200",IF(Table14[[#This Row],[actual_price]]&lt;=500,"₹200–₹500","&gt;₹500"))</f>
        <v>&gt;₹500</v>
      </c>
      <c r="L543" s="8">
        <f xml:space="preserve"> Table14[[#This Row],[rating]] + (Table14[[#This Row],[rating_count]] / 1000)</f>
        <v>5.141</v>
      </c>
      <c r="M543" s="7" t="str">
        <f>IF(Table14[[#This Row],[rating_count]]&lt;1000,"Yes","No")</f>
        <v>No</v>
      </c>
    </row>
    <row r="544" spans="1:13" hidden="1" x14ac:dyDescent="0.25">
      <c r="A544">
        <v>543</v>
      </c>
      <c r="B544" t="s">
        <v>1075</v>
      </c>
      <c r="C544" t="s">
        <v>1076</v>
      </c>
      <c r="D544" t="s">
        <v>954</v>
      </c>
      <c r="E544" s="7">
        <v>199</v>
      </c>
      <c r="F544" s="7">
        <v>1899</v>
      </c>
      <c r="G544" s="9">
        <v>90</v>
      </c>
      <c r="H544" s="7">
        <v>4</v>
      </c>
      <c r="I544" s="7">
        <v>4740</v>
      </c>
      <c r="J544" s="7">
        <f xml:space="preserve"> Table14[[#This Row],[actual_price]] * Table14[[#This Row],[rating_count]]</f>
        <v>9001260</v>
      </c>
      <c r="K544" s="8" t="str">
        <f>IF(Table14[[#This Row],[actual_price]]&lt;200,"&lt;₹200",IF(Table14[[#This Row],[actual_price]]&lt;=500,"₹200–₹500","&gt;₹500"))</f>
        <v>&gt;₹500</v>
      </c>
      <c r="L544" s="8">
        <f xml:space="preserve"> Table14[[#This Row],[rating]] + (Table14[[#This Row],[rating_count]] / 1000)</f>
        <v>8.74</v>
      </c>
      <c r="M544" s="7" t="str">
        <f>IF(Table14[[#This Row],[rating_count]]&lt;1000,"Yes","No")</f>
        <v>No</v>
      </c>
    </row>
    <row r="545" spans="1:13" hidden="1" x14ac:dyDescent="0.25">
      <c r="A545">
        <v>544</v>
      </c>
      <c r="B545" t="s">
        <v>1077</v>
      </c>
      <c r="C545" t="s">
        <v>1078</v>
      </c>
      <c r="D545" t="s">
        <v>705</v>
      </c>
      <c r="E545" s="7">
        <v>23999</v>
      </c>
      <c r="F545" s="7">
        <v>32999</v>
      </c>
      <c r="G545" s="9">
        <v>27</v>
      </c>
      <c r="H545" s="7">
        <v>3.9</v>
      </c>
      <c r="I545" s="7">
        <v>8866</v>
      </c>
      <c r="J545" s="7">
        <f xml:space="preserve"> Table14[[#This Row],[actual_price]] * Table14[[#This Row],[rating_count]]</f>
        <v>292569134</v>
      </c>
      <c r="K545" s="8" t="str">
        <f>IF(Table14[[#This Row],[actual_price]]&lt;200,"&lt;₹200",IF(Table14[[#This Row],[actual_price]]&lt;=500,"₹200–₹500","&gt;₹500"))</f>
        <v>&gt;₹500</v>
      </c>
      <c r="L545" s="8">
        <f xml:space="preserve"> Table14[[#This Row],[rating]] + (Table14[[#This Row],[rating_count]] / 1000)</f>
        <v>12.766</v>
      </c>
      <c r="M545" s="7" t="str">
        <f>IF(Table14[[#This Row],[rating_count]]&lt;1000,"Yes","No")</f>
        <v>No</v>
      </c>
    </row>
    <row r="546" spans="1:13" hidden="1" x14ac:dyDescent="0.25">
      <c r="A546">
        <v>545</v>
      </c>
      <c r="B546" t="s">
        <v>1079</v>
      </c>
      <c r="C546" t="s">
        <v>1080</v>
      </c>
      <c r="D546" t="s">
        <v>705</v>
      </c>
      <c r="E546" s="7">
        <v>29990</v>
      </c>
      <c r="F546" s="7">
        <v>39990</v>
      </c>
      <c r="G546" s="9">
        <v>25</v>
      </c>
      <c r="H546" s="7">
        <v>4.3</v>
      </c>
      <c r="I546" s="7">
        <v>8399</v>
      </c>
      <c r="J546" s="7">
        <f xml:space="preserve"> Table14[[#This Row],[actual_price]] * Table14[[#This Row],[rating_count]]</f>
        <v>335876010</v>
      </c>
      <c r="K546" s="8" t="str">
        <f>IF(Table14[[#This Row],[actual_price]]&lt;200,"&lt;₹200",IF(Table14[[#This Row],[actual_price]]&lt;=500,"₹200–₹500","&gt;₹500"))</f>
        <v>&gt;₹500</v>
      </c>
      <c r="L546" s="8">
        <f xml:space="preserve"> Table14[[#This Row],[rating]] + (Table14[[#This Row],[rating_count]] / 1000)</f>
        <v>12.698999999999998</v>
      </c>
      <c r="M546" s="7" t="str">
        <f>IF(Table14[[#This Row],[rating_count]]&lt;1000,"Yes","No")</f>
        <v>No</v>
      </c>
    </row>
    <row r="547" spans="1:13" x14ac:dyDescent="0.25">
      <c r="A547">
        <v>546</v>
      </c>
      <c r="B547" t="s">
        <v>1081</v>
      </c>
      <c r="C547" t="s">
        <v>1082</v>
      </c>
      <c r="D547" t="s">
        <v>695</v>
      </c>
      <c r="E547" s="7">
        <v>281</v>
      </c>
      <c r="F547" s="7">
        <v>1999</v>
      </c>
      <c r="G547" s="9">
        <v>86</v>
      </c>
      <c r="H547" s="7">
        <v>2.8</v>
      </c>
      <c r="I547" s="7">
        <v>87</v>
      </c>
      <c r="J547" s="7">
        <f xml:space="preserve"> Table14[[#This Row],[actual_price]] * Table14[[#This Row],[rating_count]]</f>
        <v>173913</v>
      </c>
      <c r="K547" s="8" t="str">
        <f>IF(Table14[[#This Row],[actual_price]]&lt;200,"&lt;₹200",IF(Table14[[#This Row],[actual_price]]&lt;=500,"₹200–₹500","&gt;₹500"))</f>
        <v>&gt;₹500</v>
      </c>
      <c r="L547" s="8">
        <f xml:space="preserve"> Table14[[#This Row],[rating]] + (Table14[[#This Row],[rating_count]] / 1000)</f>
        <v>2.887</v>
      </c>
      <c r="M547" s="7" t="str">
        <f>IF(Table14[[#This Row],[rating_count]]&lt;1000,"Yes","No")</f>
        <v>Yes</v>
      </c>
    </row>
    <row r="548" spans="1:13" x14ac:dyDescent="0.25">
      <c r="A548">
        <v>547</v>
      </c>
      <c r="B548" t="s">
        <v>1083</v>
      </c>
      <c r="C548" t="s">
        <v>1084</v>
      </c>
      <c r="D548" t="s">
        <v>705</v>
      </c>
      <c r="E548" s="7">
        <v>7998</v>
      </c>
      <c r="F548" s="7">
        <v>11999</v>
      </c>
      <c r="G548" s="9">
        <v>33</v>
      </c>
      <c r="H548" s="7">
        <v>3.8</v>
      </c>
      <c r="I548" s="7">
        <v>125</v>
      </c>
      <c r="J548" s="7">
        <f xml:space="preserve"> Table14[[#This Row],[actual_price]] * Table14[[#This Row],[rating_count]]</f>
        <v>1499875</v>
      </c>
      <c r="K548" s="8" t="str">
        <f>IF(Table14[[#This Row],[actual_price]]&lt;200,"&lt;₹200",IF(Table14[[#This Row],[actual_price]]&lt;=500,"₹200–₹500","&gt;₹500"))</f>
        <v>&gt;₹500</v>
      </c>
      <c r="L548" s="8">
        <f xml:space="preserve"> Table14[[#This Row],[rating]] + (Table14[[#This Row],[rating_count]] / 1000)</f>
        <v>3.9249999999999998</v>
      </c>
      <c r="M548" s="7" t="str">
        <f>IF(Table14[[#This Row],[rating_count]]&lt;1000,"Yes","No")</f>
        <v>Yes</v>
      </c>
    </row>
    <row r="549" spans="1:13" x14ac:dyDescent="0.25">
      <c r="A549">
        <v>548</v>
      </c>
      <c r="B549" t="s">
        <v>1085</v>
      </c>
      <c r="C549" t="s">
        <v>1086</v>
      </c>
      <c r="D549" t="s">
        <v>695</v>
      </c>
      <c r="E549" s="7">
        <v>249</v>
      </c>
      <c r="F549" s="7">
        <v>999</v>
      </c>
      <c r="G549" s="9">
        <v>75</v>
      </c>
      <c r="H549" s="7">
        <v>4.5</v>
      </c>
      <c r="I549" s="7">
        <v>38</v>
      </c>
      <c r="J549" s="7">
        <f xml:space="preserve"> Table14[[#This Row],[actual_price]] * Table14[[#This Row],[rating_count]]</f>
        <v>37962</v>
      </c>
      <c r="K549" s="8" t="str">
        <f>IF(Table14[[#This Row],[actual_price]]&lt;200,"&lt;₹200",IF(Table14[[#This Row],[actual_price]]&lt;=500,"₹200–₹500","&gt;₹500"))</f>
        <v>&gt;₹500</v>
      </c>
      <c r="L549" s="8">
        <f xml:space="preserve"> Table14[[#This Row],[rating]] + (Table14[[#This Row],[rating_count]] / 1000)</f>
        <v>4.5380000000000003</v>
      </c>
      <c r="M549" s="7" t="str">
        <f>IF(Table14[[#This Row],[rating_count]]&lt;1000,"Yes","No")</f>
        <v>Yes</v>
      </c>
    </row>
    <row r="550" spans="1:13" hidden="1" x14ac:dyDescent="0.25">
      <c r="A550">
        <v>549</v>
      </c>
      <c r="B550" t="s">
        <v>1087</v>
      </c>
      <c r="C550" t="s">
        <v>1088</v>
      </c>
      <c r="D550" t="s">
        <v>907</v>
      </c>
      <c r="E550" s="7">
        <v>299</v>
      </c>
      <c r="F550" s="7">
        <v>599</v>
      </c>
      <c r="G550" s="9">
        <v>50</v>
      </c>
      <c r="H550" s="7">
        <v>4.3</v>
      </c>
      <c r="I550" s="7">
        <v>4674</v>
      </c>
      <c r="J550" s="7">
        <f xml:space="preserve"> Table14[[#This Row],[actual_price]] * Table14[[#This Row],[rating_count]]</f>
        <v>2799726</v>
      </c>
      <c r="K550" s="8" t="str">
        <f>IF(Table14[[#This Row],[actual_price]]&lt;200,"&lt;₹200",IF(Table14[[#This Row],[actual_price]]&lt;=500,"₹200–₹500","&gt;₹500"))</f>
        <v>&gt;₹500</v>
      </c>
      <c r="L550" s="8">
        <f xml:space="preserve"> Table14[[#This Row],[rating]] + (Table14[[#This Row],[rating_count]] / 1000)</f>
        <v>8.9740000000000002</v>
      </c>
      <c r="M550" s="7" t="str">
        <f>IF(Table14[[#This Row],[rating_count]]&lt;1000,"Yes","No")</f>
        <v>No</v>
      </c>
    </row>
    <row r="551" spans="1:13" x14ac:dyDescent="0.25">
      <c r="A551">
        <v>550</v>
      </c>
      <c r="B551" t="s">
        <v>1089</v>
      </c>
      <c r="C551" t="s">
        <v>1090</v>
      </c>
      <c r="D551" t="s">
        <v>695</v>
      </c>
      <c r="E551" s="7">
        <v>499</v>
      </c>
      <c r="F551" s="7">
        <v>1899</v>
      </c>
      <c r="G551" s="9">
        <v>74</v>
      </c>
      <c r="H551" s="7">
        <v>4.0999999999999996</v>
      </c>
      <c r="I551" s="7">
        <v>412</v>
      </c>
      <c r="J551" s="7">
        <f xml:space="preserve"> Table14[[#This Row],[actual_price]] * Table14[[#This Row],[rating_count]]</f>
        <v>782388</v>
      </c>
      <c r="K551" s="8" t="str">
        <f>IF(Table14[[#This Row],[actual_price]]&lt;200,"&lt;₹200",IF(Table14[[#This Row],[actual_price]]&lt;=500,"₹200–₹500","&gt;₹500"))</f>
        <v>&gt;₹500</v>
      </c>
      <c r="L551" s="8">
        <f xml:space="preserve"> Table14[[#This Row],[rating]] + (Table14[[#This Row],[rating_count]] / 1000)</f>
        <v>4.5119999999999996</v>
      </c>
      <c r="M551" s="7" t="str">
        <f>IF(Table14[[#This Row],[rating_count]]&lt;1000,"Yes","No")</f>
        <v>Yes</v>
      </c>
    </row>
    <row r="552" spans="1:13" x14ac:dyDescent="0.25">
      <c r="A552">
        <v>551</v>
      </c>
      <c r="B552" t="s">
        <v>1091</v>
      </c>
      <c r="C552" t="s">
        <v>1092</v>
      </c>
      <c r="D552" t="s">
        <v>695</v>
      </c>
      <c r="E552" s="7">
        <v>899</v>
      </c>
      <c r="F552" s="7">
        <v>3499</v>
      </c>
      <c r="G552" s="9">
        <v>74</v>
      </c>
      <c r="H552" s="7">
        <v>3</v>
      </c>
      <c r="I552" s="7">
        <v>681</v>
      </c>
      <c r="J552" s="7">
        <f xml:space="preserve"> Table14[[#This Row],[actual_price]] * Table14[[#This Row],[rating_count]]</f>
        <v>2382819</v>
      </c>
      <c r="K552" s="8" t="str">
        <f>IF(Table14[[#This Row],[actual_price]]&lt;200,"&lt;₹200",IF(Table14[[#This Row],[actual_price]]&lt;=500,"₹200–₹500","&gt;₹500"))</f>
        <v>&gt;₹500</v>
      </c>
      <c r="L552" s="8">
        <f xml:space="preserve"> Table14[[#This Row],[rating]] + (Table14[[#This Row],[rating_count]] / 1000)</f>
        <v>3.681</v>
      </c>
      <c r="M552" s="7" t="str">
        <f>IF(Table14[[#This Row],[rating_count]]&lt;1000,"Yes","No")</f>
        <v>Yes</v>
      </c>
    </row>
    <row r="553" spans="1:13" hidden="1" x14ac:dyDescent="0.25">
      <c r="A553">
        <v>552</v>
      </c>
      <c r="B553" t="s">
        <v>1093</v>
      </c>
      <c r="C553" t="s">
        <v>1094</v>
      </c>
      <c r="D553" t="s">
        <v>702</v>
      </c>
      <c r="E553" s="7">
        <v>1599</v>
      </c>
      <c r="F553" s="7">
        <v>3499</v>
      </c>
      <c r="G553" s="9">
        <v>54</v>
      </c>
      <c r="H553" s="7">
        <v>4</v>
      </c>
      <c r="I553" s="7">
        <v>36384</v>
      </c>
      <c r="J553" s="7">
        <f xml:space="preserve"> Table14[[#This Row],[actual_price]] * Table14[[#This Row],[rating_count]]</f>
        <v>127307616</v>
      </c>
      <c r="K553" s="8" t="str">
        <f>IF(Table14[[#This Row],[actual_price]]&lt;200,"&lt;₹200",IF(Table14[[#This Row],[actual_price]]&lt;=500,"₹200–₹500","&gt;₹500"))</f>
        <v>&gt;₹500</v>
      </c>
      <c r="L553" s="8">
        <f xml:space="preserve"> Table14[[#This Row],[rating]] + (Table14[[#This Row],[rating_count]] / 1000)</f>
        <v>40.384</v>
      </c>
      <c r="M553" s="7" t="str">
        <f>IF(Table14[[#This Row],[rating_count]]&lt;1000,"Yes","No")</f>
        <v>No</v>
      </c>
    </row>
    <row r="554" spans="1:13" hidden="1" x14ac:dyDescent="0.25">
      <c r="A554">
        <v>553</v>
      </c>
      <c r="B554" t="s">
        <v>1095</v>
      </c>
      <c r="C554" t="s">
        <v>1096</v>
      </c>
      <c r="D554" t="s">
        <v>1097</v>
      </c>
      <c r="E554" s="7">
        <v>120</v>
      </c>
      <c r="F554" s="7">
        <v>999</v>
      </c>
      <c r="G554" s="9">
        <v>88</v>
      </c>
      <c r="H554" s="7">
        <v>3.9</v>
      </c>
      <c r="I554" s="7">
        <v>6491</v>
      </c>
      <c r="J554" s="7">
        <f xml:space="preserve"> Table14[[#This Row],[actual_price]] * Table14[[#This Row],[rating_count]]</f>
        <v>6484509</v>
      </c>
      <c r="K554" s="8" t="str">
        <f>IF(Table14[[#This Row],[actual_price]]&lt;200,"&lt;₹200",IF(Table14[[#This Row],[actual_price]]&lt;=500,"₹200–₹500","&gt;₹500"))</f>
        <v>&gt;₹500</v>
      </c>
      <c r="L554" s="8">
        <f xml:space="preserve"> Table14[[#This Row],[rating]] + (Table14[[#This Row],[rating_count]] / 1000)</f>
        <v>10.391</v>
      </c>
      <c r="M554" s="7" t="str">
        <f>IF(Table14[[#This Row],[rating_count]]&lt;1000,"Yes","No")</f>
        <v>No</v>
      </c>
    </row>
    <row r="555" spans="1:13" hidden="1" x14ac:dyDescent="0.25">
      <c r="A555">
        <v>554</v>
      </c>
      <c r="B555" t="s">
        <v>1098</v>
      </c>
      <c r="C555" t="s">
        <v>1099</v>
      </c>
      <c r="D555" t="s">
        <v>695</v>
      </c>
      <c r="E555" s="7">
        <v>3999</v>
      </c>
      <c r="F555" s="7">
        <v>6999</v>
      </c>
      <c r="G555" s="9">
        <v>43</v>
      </c>
      <c r="H555" s="7">
        <v>4.0999999999999996</v>
      </c>
      <c r="I555" s="7">
        <v>10229</v>
      </c>
      <c r="J555" s="7">
        <f xml:space="preserve"> Table14[[#This Row],[actual_price]] * Table14[[#This Row],[rating_count]]</f>
        <v>71592771</v>
      </c>
      <c r="K555" s="8" t="str">
        <f>IF(Table14[[#This Row],[actual_price]]&lt;200,"&lt;₹200",IF(Table14[[#This Row],[actual_price]]&lt;=500,"₹200–₹500","&gt;₹500"))</f>
        <v>&gt;₹500</v>
      </c>
      <c r="L555" s="8">
        <f xml:space="preserve"> Table14[[#This Row],[rating]] + (Table14[[#This Row],[rating_count]] / 1000)</f>
        <v>14.328999999999999</v>
      </c>
      <c r="M555" s="7" t="str">
        <f>IF(Table14[[#This Row],[rating_count]]&lt;1000,"Yes","No")</f>
        <v>No</v>
      </c>
    </row>
    <row r="556" spans="1:13" hidden="1" x14ac:dyDescent="0.25">
      <c r="A556">
        <v>555</v>
      </c>
      <c r="B556" t="s">
        <v>1100</v>
      </c>
      <c r="C556" t="s">
        <v>1002</v>
      </c>
      <c r="D556" t="s">
        <v>705</v>
      </c>
      <c r="E556" s="7">
        <v>12999</v>
      </c>
      <c r="F556" s="7">
        <v>18999</v>
      </c>
      <c r="G556" s="9">
        <v>32</v>
      </c>
      <c r="H556" s="7">
        <v>4.0999999999999996</v>
      </c>
      <c r="I556" s="7">
        <v>50772</v>
      </c>
      <c r="J556" s="7">
        <f xml:space="preserve"> Table14[[#This Row],[actual_price]] * Table14[[#This Row],[rating_count]]</f>
        <v>964617228</v>
      </c>
      <c r="K556" s="8" t="str">
        <f>IF(Table14[[#This Row],[actual_price]]&lt;200,"&lt;₹200",IF(Table14[[#This Row],[actual_price]]&lt;=500,"₹200–₹500","&gt;₹500"))</f>
        <v>&gt;₹500</v>
      </c>
      <c r="L556" s="8">
        <f xml:space="preserve"> Table14[[#This Row],[rating]] + (Table14[[#This Row],[rating_count]] / 1000)</f>
        <v>54.872</v>
      </c>
      <c r="M556" s="7" t="str">
        <f>IF(Table14[[#This Row],[rating_count]]&lt;1000,"Yes","No")</f>
        <v>No</v>
      </c>
    </row>
    <row r="557" spans="1:13" hidden="1" x14ac:dyDescent="0.25">
      <c r="A557">
        <v>556</v>
      </c>
      <c r="B557" t="s">
        <v>1101</v>
      </c>
      <c r="C557" t="s">
        <v>1102</v>
      </c>
      <c r="D557" t="s">
        <v>954</v>
      </c>
      <c r="E557" s="7">
        <v>1599</v>
      </c>
      <c r="F557" s="7">
        <v>2599</v>
      </c>
      <c r="G557" s="9">
        <v>38</v>
      </c>
      <c r="H557" s="7">
        <v>4.3</v>
      </c>
      <c r="I557" s="7">
        <v>1801</v>
      </c>
      <c r="J557" s="7">
        <f xml:space="preserve"> Table14[[#This Row],[actual_price]] * Table14[[#This Row],[rating_count]]</f>
        <v>4680799</v>
      </c>
      <c r="K557" s="8" t="str">
        <f>IF(Table14[[#This Row],[actual_price]]&lt;200,"&lt;₹200",IF(Table14[[#This Row],[actual_price]]&lt;=500,"₹200–₹500","&gt;₹500"))</f>
        <v>&gt;₹500</v>
      </c>
      <c r="L557" s="8">
        <f xml:space="preserve"> Table14[[#This Row],[rating]] + (Table14[[#This Row],[rating_count]] / 1000)</f>
        <v>6.101</v>
      </c>
      <c r="M557" s="7" t="str">
        <f>IF(Table14[[#This Row],[rating_count]]&lt;1000,"Yes","No")</f>
        <v>No</v>
      </c>
    </row>
    <row r="558" spans="1:13" hidden="1" x14ac:dyDescent="0.25">
      <c r="A558">
        <v>557</v>
      </c>
      <c r="B558" t="s">
        <v>1103</v>
      </c>
      <c r="C558" t="s">
        <v>1104</v>
      </c>
      <c r="D558" t="s">
        <v>751</v>
      </c>
      <c r="E558" s="7">
        <v>699</v>
      </c>
      <c r="F558" s="7">
        <v>1199</v>
      </c>
      <c r="G558" s="9">
        <v>42</v>
      </c>
      <c r="H558" s="7">
        <v>4</v>
      </c>
      <c r="I558" s="7">
        <v>14404</v>
      </c>
      <c r="J558" s="7">
        <f xml:space="preserve"> Table14[[#This Row],[actual_price]] * Table14[[#This Row],[rating_count]]</f>
        <v>17270396</v>
      </c>
      <c r="K558" s="8" t="str">
        <f>IF(Table14[[#This Row],[actual_price]]&lt;200,"&lt;₹200",IF(Table14[[#This Row],[actual_price]]&lt;=500,"₹200–₹500","&gt;₹500"))</f>
        <v>&gt;₹500</v>
      </c>
      <c r="L558" s="8">
        <f xml:space="preserve"> Table14[[#This Row],[rating]] + (Table14[[#This Row],[rating_count]] / 1000)</f>
        <v>18.404</v>
      </c>
      <c r="M558" s="7" t="str">
        <f>IF(Table14[[#This Row],[rating_count]]&lt;1000,"Yes","No")</f>
        <v>No</v>
      </c>
    </row>
    <row r="559" spans="1:13" x14ac:dyDescent="0.25">
      <c r="A559">
        <v>558</v>
      </c>
      <c r="B559" t="s">
        <v>1105</v>
      </c>
      <c r="C559" t="s">
        <v>1106</v>
      </c>
      <c r="D559" t="s">
        <v>1107</v>
      </c>
      <c r="E559" s="7">
        <v>99</v>
      </c>
      <c r="F559" s="7">
        <v>999</v>
      </c>
      <c r="G559" s="9">
        <v>90</v>
      </c>
      <c r="H559" s="7">
        <v>4.4000000000000004</v>
      </c>
      <c r="I559" s="7">
        <v>305</v>
      </c>
      <c r="J559" s="7">
        <f xml:space="preserve"> Table14[[#This Row],[actual_price]] * Table14[[#This Row],[rating_count]]</f>
        <v>304695</v>
      </c>
      <c r="K559" s="8" t="str">
        <f>IF(Table14[[#This Row],[actual_price]]&lt;200,"&lt;₹200",IF(Table14[[#This Row],[actual_price]]&lt;=500,"₹200–₹500","&gt;₹500"))</f>
        <v>&gt;₹500</v>
      </c>
      <c r="L559" s="8">
        <f xml:space="preserve"> Table14[[#This Row],[rating]] + (Table14[[#This Row],[rating_count]] / 1000)</f>
        <v>4.7050000000000001</v>
      </c>
      <c r="M559" s="7" t="str">
        <f>IF(Table14[[#This Row],[rating_count]]&lt;1000,"Yes","No")</f>
        <v>Yes</v>
      </c>
    </row>
    <row r="560" spans="1:13" hidden="1" x14ac:dyDescent="0.25">
      <c r="A560">
        <v>559</v>
      </c>
      <c r="B560" t="s">
        <v>1108</v>
      </c>
      <c r="C560" t="s">
        <v>1109</v>
      </c>
      <c r="D560" t="s">
        <v>705</v>
      </c>
      <c r="E560" s="7">
        <v>7915</v>
      </c>
      <c r="F560" s="7">
        <v>9999</v>
      </c>
      <c r="G560" s="9">
        <v>21</v>
      </c>
      <c r="H560" s="7">
        <v>4.3</v>
      </c>
      <c r="I560" s="7">
        <v>1376</v>
      </c>
      <c r="J560" s="7">
        <f xml:space="preserve"> Table14[[#This Row],[actual_price]] * Table14[[#This Row],[rating_count]]</f>
        <v>13758624</v>
      </c>
      <c r="K560" s="8" t="str">
        <f>IF(Table14[[#This Row],[actual_price]]&lt;200,"&lt;₹200",IF(Table14[[#This Row],[actual_price]]&lt;=500,"₹200–₹500","&gt;₹500"))</f>
        <v>&gt;₹500</v>
      </c>
      <c r="L560" s="8">
        <f xml:space="preserve"> Table14[[#This Row],[rating]] + (Table14[[#This Row],[rating_count]] / 1000)</f>
        <v>5.6760000000000002</v>
      </c>
      <c r="M560" s="7" t="str">
        <f>IF(Table14[[#This Row],[rating_count]]&lt;1000,"Yes","No")</f>
        <v>No</v>
      </c>
    </row>
    <row r="561" spans="1:13" hidden="1" x14ac:dyDescent="0.25">
      <c r="A561">
        <v>560</v>
      </c>
      <c r="B561" t="s">
        <v>1110</v>
      </c>
      <c r="C561" t="s">
        <v>1111</v>
      </c>
      <c r="D561" t="s">
        <v>695</v>
      </c>
      <c r="E561" s="7">
        <v>1499</v>
      </c>
      <c r="F561" s="7">
        <v>7999</v>
      </c>
      <c r="G561" s="9">
        <v>81</v>
      </c>
      <c r="H561" s="7">
        <v>4.2</v>
      </c>
      <c r="I561" s="7">
        <v>22638</v>
      </c>
      <c r="J561" s="7">
        <f xml:space="preserve"> Table14[[#This Row],[actual_price]] * Table14[[#This Row],[rating_count]]</f>
        <v>181081362</v>
      </c>
      <c r="K561" s="8" t="str">
        <f>IF(Table14[[#This Row],[actual_price]]&lt;200,"&lt;₹200",IF(Table14[[#This Row],[actual_price]]&lt;=500,"₹200–₹500","&gt;₹500"))</f>
        <v>&gt;₹500</v>
      </c>
      <c r="L561" s="8">
        <f xml:space="preserve"> Table14[[#This Row],[rating]] + (Table14[[#This Row],[rating_count]] / 1000)</f>
        <v>26.838000000000001</v>
      </c>
      <c r="M561" s="7" t="str">
        <f>IF(Table14[[#This Row],[rating_count]]&lt;1000,"Yes","No")</f>
        <v>No</v>
      </c>
    </row>
    <row r="562" spans="1:13" hidden="1" x14ac:dyDescent="0.25">
      <c r="A562">
        <v>561</v>
      </c>
      <c r="B562" t="s">
        <v>1112</v>
      </c>
      <c r="C562" t="s">
        <v>1113</v>
      </c>
      <c r="D562" t="s">
        <v>721</v>
      </c>
      <c r="E562" s="7">
        <v>1055</v>
      </c>
      <c r="F562" s="7">
        <v>1249</v>
      </c>
      <c r="G562" s="9">
        <v>16</v>
      </c>
      <c r="H562" s="7">
        <v>3.8</v>
      </c>
      <c r="I562" s="7">
        <v>2352</v>
      </c>
      <c r="J562" s="7">
        <f xml:space="preserve"> Table14[[#This Row],[actual_price]] * Table14[[#This Row],[rating_count]]</f>
        <v>2937648</v>
      </c>
      <c r="K562" s="8" t="str">
        <f>IF(Table14[[#This Row],[actual_price]]&lt;200,"&lt;₹200",IF(Table14[[#This Row],[actual_price]]&lt;=500,"₹200–₹500","&gt;₹500"))</f>
        <v>&gt;₹500</v>
      </c>
      <c r="L562" s="8">
        <f xml:space="preserve"> Table14[[#This Row],[rating]] + (Table14[[#This Row],[rating_count]] / 1000)</f>
        <v>6.1519999999999992</v>
      </c>
      <c r="M562" s="7" t="str">
        <f>IF(Table14[[#This Row],[rating_count]]&lt;1000,"Yes","No")</f>
        <v>No</v>
      </c>
    </row>
    <row r="563" spans="1:13" x14ac:dyDescent="0.25">
      <c r="A563">
        <v>562</v>
      </c>
      <c r="B563" t="s">
        <v>1114</v>
      </c>
      <c r="C563" t="s">
        <v>1115</v>
      </c>
      <c r="D563" t="s">
        <v>907</v>
      </c>
      <c r="E563" s="7">
        <v>150</v>
      </c>
      <c r="F563" s="7">
        <v>599</v>
      </c>
      <c r="G563" s="9">
        <v>75</v>
      </c>
      <c r="H563" s="7">
        <v>4.3</v>
      </c>
      <c r="I563" s="7">
        <v>714</v>
      </c>
      <c r="J563" s="7">
        <f xml:space="preserve"> Table14[[#This Row],[actual_price]] * Table14[[#This Row],[rating_count]]</f>
        <v>427686</v>
      </c>
      <c r="K563" s="8" t="str">
        <f>IF(Table14[[#This Row],[actual_price]]&lt;200,"&lt;₹200",IF(Table14[[#This Row],[actual_price]]&lt;=500,"₹200–₹500","&gt;₹500"))</f>
        <v>&gt;₹500</v>
      </c>
      <c r="L563" s="8">
        <f xml:space="preserve"> Table14[[#This Row],[rating]] + (Table14[[#This Row],[rating_count]] / 1000)</f>
        <v>5.0139999999999993</v>
      </c>
      <c r="M563" s="7" t="str">
        <f>IF(Table14[[#This Row],[rating_count]]&lt;1000,"Yes","No")</f>
        <v>Yes</v>
      </c>
    </row>
    <row r="564" spans="1:13" hidden="1" x14ac:dyDescent="0.25">
      <c r="A564">
        <v>563</v>
      </c>
      <c r="B564" t="s">
        <v>153</v>
      </c>
      <c r="C564" t="s">
        <v>154</v>
      </c>
      <c r="D564" t="s">
        <v>10</v>
      </c>
      <c r="E564" s="7">
        <v>219</v>
      </c>
      <c r="F564" s="7">
        <v>700</v>
      </c>
      <c r="G564" s="9">
        <v>69</v>
      </c>
      <c r="H564" s="7">
        <v>4.3</v>
      </c>
      <c r="I564" s="7">
        <v>20052</v>
      </c>
      <c r="J564" s="7">
        <f xml:space="preserve"> Table14[[#This Row],[actual_price]] * Table14[[#This Row],[rating_count]]</f>
        <v>14036400</v>
      </c>
      <c r="K564" s="8" t="str">
        <f>IF(Table14[[#This Row],[actual_price]]&lt;200,"&lt;₹200",IF(Table14[[#This Row],[actual_price]]&lt;=500,"₹200–₹500","&gt;₹500"))</f>
        <v>&gt;₹500</v>
      </c>
      <c r="L564" s="8">
        <f xml:space="preserve"> Table14[[#This Row],[rating]] + (Table14[[#This Row],[rating_count]] / 1000)</f>
        <v>24.352</v>
      </c>
      <c r="M564" s="7" t="str">
        <f>IF(Table14[[#This Row],[rating_count]]&lt;1000,"Yes","No")</f>
        <v>No</v>
      </c>
    </row>
    <row r="565" spans="1:13" hidden="1" x14ac:dyDescent="0.25">
      <c r="A565">
        <v>564</v>
      </c>
      <c r="B565" t="s">
        <v>1116</v>
      </c>
      <c r="C565" t="s">
        <v>1117</v>
      </c>
      <c r="D565" t="s">
        <v>954</v>
      </c>
      <c r="E565" s="7">
        <v>474</v>
      </c>
      <c r="F565" s="7">
        <v>1799</v>
      </c>
      <c r="G565" s="9">
        <v>74</v>
      </c>
      <c r="H565" s="7">
        <v>4.3</v>
      </c>
      <c r="I565" s="7">
        <v>1454</v>
      </c>
      <c r="J565" s="7">
        <f xml:space="preserve"> Table14[[#This Row],[actual_price]] * Table14[[#This Row],[rating_count]]</f>
        <v>2615746</v>
      </c>
      <c r="K565" s="8" t="str">
        <f>IF(Table14[[#This Row],[actual_price]]&lt;200,"&lt;₹200",IF(Table14[[#This Row],[actual_price]]&lt;=500,"₹200–₹500","&gt;₹500"))</f>
        <v>&gt;₹500</v>
      </c>
      <c r="L565" s="8">
        <f xml:space="preserve"> Table14[[#This Row],[rating]] + (Table14[[#This Row],[rating_count]] / 1000)</f>
        <v>5.7539999999999996</v>
      </c>
      <c r="M565" s="7" t="str">
        <f>IF(Table14[[#This Row],[rating_count]]&lt;1000,"Yes","No")</f>
        <v>No</v>
      </c>
    </row>
    <row r="566" spans="1:13" hidden="1" x14ac:dyDescent="0.25">
      <c r="A566">
        <v>565</v>
      </c>
      <c r="B566" t="s">
        <v>161</v>
      </c>
      <c r="C566" t="s">
        <v>162</v>
      </c>
      <c r="D566" t="s">
        <v>10</v>
      </c>
      <c r="E566" s="7">
        <v>115</v>
      </c>
      <c r="F566" s="7">
        <v>499</v>
      </c>
      <c r="G566" s="9">
        <v>77</v>
      </c>
      <c r="H566" s="7">
        <v>4</v>
      </c>
      <c r="I566" s="7">
        <v>7732</v>
      </c>
      <c r="J566" s="7">
        <f xml:space="preserve"> Table14[[#This Row],[actual_price]] * Table14[[#This Row],[rating_count]]</f>
        <v>3858268</v>
      </c>
      <c r="K566" s="8" t="str">
        <f>IF(Table14[[#This Row],[actual_price]]&lt;200,"&lt;₹200",IF(Table14[[#This Row],[actual_price]]&lt;=500,"₹200–₹500","&gt;₹500"))</f>
        <v>₹200–₹500</v>
      </c>
      <c r="L566" s="8">
        <f xml:space="preserve"> Table14[[#This Row],[rating]] + (Table14[[#This Row],[rating_count]] / 1000)</f>
        <v>11.731999999999999</v>
      </c>
      <c r="M566" s="7" t="str">
        <f>IF(Table14[[#This Row],[rating_count]]&lt;1000,"Yes","No")</f>
        <v>No</v>
      </c>
    </row>
    <row r="567" spans="1:13" hidden="1" x14ac:dyDescent="0.25">
      <c r="A567">
        <v>566</v>
      </c>
      <c r="B567" t="s">
        <v>1118</v>
      </c>
      <c r="C567" t="s">
        <v>1119</v>
      </c>
      <c r="D567" t="s">
        <v>751</v>
      </c>
      <c r="E567" s="7">
        <v>239</v>
      </c>
      <c r="F567" s="7">
        <v>599</v>
      </c>
      <c r="G567" s="9">
        <v>60</v>
      </c>
      <c r="H567" s="7">
        <v>3.9</v>
      </c>
      <c r="I567" s="7">
        <v>2147</v>
      </c>
      <c r="J567" s="7">
        <f xml:space="preserve"> Table14[[#This Row],[actual_price]] * Table14[[#This Row],[rating_count]]</f>
        <v>1286053</v>
      </c>
      <c r="K567" s="8" t="str">
        <f>IF(Table14[[#This Row],[actual_price]]&lt;200,"&lt;₹200",IF(Table14[[#This Row],[actual_price]]&lt;=500,"₹200–₹500","&gt;₹500"))</f>
        <v>&gt;₹500</v>
      </c>
      <c r="L567" s="8">
        <f xml:space="preserve"> Table14[[#This Row],[rating]] + (Table14[[#This Row],[rating_count]] / 1000)</f>
        <v>6.0469999999999997</v>
      </c>
      <c r="M567" s="7" t="str">
        <f>IF(Table14[[#This Row],[rating_count]]&lt;1000,"Yes","No")</f>
        <v>No</v>
      </c>
    </row>
    <row r="568" spans="1:13" hidden="1" x14ac:dyDescent="0.25">
      <c r="A568">
        <v>567</v>
      </c>
      <c r="B568" t="s">
        <v>1120</v>
      </c>
      <c r="C568" t="s">
        <v>1121</v>
      </c>
      <c r="D568" t="s">
        <v>705</v>
      </c>
      <c r="E568" s="7">
        <v>7499</v>
      </c>
      <c r="F568" s="7">
        <v>9499</v>
      </c>
      <c r="G568" s="9">
        <v>21</v>
      </c>
      <c r="H568" s="7">
        <v>4.0999999999999996</v>
      </c>
      <c r="I568" s="7">
        <v>313832</v>
      </c>
      <c r="J568" s="7">
        <f xml:space="preserve"> Table14[[#This Row],[actual_price]] * Table14[[#This Row],[rating_count]]</f>
        <v>2981090168</v>
      </c>
      <c r="K568" s="8" t="str">
        <f>IF(Table14[[#This Row],[actual_price]]&lt;200,"&lt;₹200",IF(Table14[[#This Row],[actual_price]]&lt;=500,"₹200–₹500","&gt;₹500"))</f>
        <v>&gt;₹500</v>
      </c>
      <c r="L568" s="8">
        <f xml:space="preserve"> Table14[[#This Row],[rating]] + (Table14[[#This Row],[rating_count]] / 1000)</f>
        <v>317.93200000000002</v>
      </c>
      <c r="M568" s="7" t="str">
        <f>IF(Table14[[#This Row],[rating_count]]&lt;1000,"Yes","No")</f>
        <v>No</v>
      </c>
    </row>
    <row r="569" spans="1:13" x14ac:dyDescent="0.25">
      <c r="A569">
        <v>568</v>
      </c>
      <c r="B569" t="s">
        <v>1122</v>
      </c>
      <c r="C569" t="s">
        <v>1123</v>
      </c>
      <c r="D569" t="s">
        <v>695</v>
      </c>
      <c r="E569" s="7">
        <v>265</v>
      </c>
      <c r="F569" s="7">
        <v>999</v>
      </c>
      <c r="G569" s="9">
        <v>73</v>
      </c>
      <c r="H569" s="7">
        <v>3.7</v>
      </c>
      <c r="I569" s="7">
        <v>465</v>
      </c>
      <c r="J569" s="7">
        <f xml:space="preserve"> Table14[[#This Row],[actual_price]] * Table14[[#This Row],[rating_count]]</f>
        <v>464535</v>
      </c>
      <c r="K569" s="8" t="str">
        <f>IF(Table14[[#This Row],[actual_price]]&lt;200,"&lt;₹200",IF(Table14[[#This Row],[actual_price]]&lt;=500,"₹200–₹500","&gt;₹500"))</f>
        <v>&gt;₹500</v>
      </c>
      <c r="L569" s="8">
        <f xml:space="preserve"> Table14[[#This Row],[rating]] + (Table14[[#This Row],[rating_count]] / 1000)</f>
        <v>4.165</v>
      </c>
      <c r="M569" s="7" t="str">
        <f>IF(Table14[[#This Row],[rating_count]]&lt;1000,"Yes","No")</f>
        <v>Yes</v>
      </c>
    </row>
    <row r="570" spans="1:13" hidden="1" x14ac:dyDescent="0.25">
      <c r="A570">
        <v>569</v>
      </c>
      <c r="B570" t="s">
        <v>1124</v>
      </c>
      <c r="C570" t="s">
        <v>1125</v>
      </c>
      <c r="D570" t="s">
        <v>705</v>
      </c>
      <c r="E570" s="7">
        <v>37990</v>
      </c>
      <c r="F570" s="7">
        <v>74999</v>
      </c>
      <c r="G570" s="9">
        <v>49</v>
      </c>
      <c r="H570" s="7">
        <v>4.2</v>
      </c>
      <c r="I570" s="7">
        <v>27790</v>
      </c>
      <c r="J570" s="7">
        <f xml:space="preserve"> Table14[[#This Row],[actual_price]] * Table14[[#This Row],[rating_count]]</f>
        <v>2084222210</v>
      </c>
      <c r="K570" s="8" t="str">
        <f>IF(Table14[[#This Row],[actual_price]]&lt;200,"&lt;₹200",IF(Table14[[#This Row],[actual_price]]&lt;=500,"₹200–₹500","&gt;₹500"))</f>
        <v>&gt;₹500</v>
      </c>
      <c r="L570" s="8">
        <f xml:space="preserve"> Table14[[#This Row],[rating]] + (Table14[[#This Row],[rating_count]] / 1000)</f>
        <v>31.99</v>
      </c>
      <c r="M570" s="7" t="str">
        <f>IF(Table14[[#This Row],[rating_count]]&lt;1000,"Yes","No")</f>
        <v>No</v>
      </c>
    </row>
    <row r="571" spans="1:13" x14ac:dyDescent="0.25">
      <c r="A571">
        <v>570</v>
      </c>
      <c r="B571" t="s">
        <v>165</v>
      </c>
      <c r="C571" t="s">
        <v>166</v>
      </c>
      <c r="D571" t="s">
        <v>10</v>
      </c>
      <c r="E571" s="7">
        <v>199</v>
      </c>
      <c r="F571" s="7">
        <v>499</v>
      </c>
      <c r="G571" s="9">
        <v>60</v>
      </c>
      <c r="H571" s="7">
        <v>4.0999999999999996</v>
      </c>
      <c r="I571" s="7">
        <v>602</v>
      </c>
      <c r="J571" s="7">
        <f xml:space="preserve"> Table14[[#This Row],[actual_price]] * Table14[[#This Row],[rating_count]]</f>
        <v>300398</v>
      </c>
      <c r="K571" s="8" t="str">
        <f>IF(Table14[[#This Row],[actual_price]]&lt;200,"&lt;₹200",IF(Table14[[#This Row],[actual_price]]&lt;=500,"₹200–₹500","&gt;₹500"))</f>
        <v>₹200–₹500</v>
      </c>
      <c r="L571" s="8">
        <f xml:space="preserve"> Table14[[#This Row],[rating]] + (Table14[[#This Row],[rating_count]] / 1000)</f>
        <v>4.702</v>
      </c>
      <c r="M571" s="7" t="str">
        <f>IF(Table14[[#This Row],[rating_count]]&lt;1000,"Yes","No")</f>
        <v>Yes</v>
      </c>
    </row>
    <row r="572" spans="1:13" hidden="1" x14ac:dyDescent="0.25">
      <c r="A572">
        <v>571</v>
      </c>
      <c r="B572" t="s">
        <v>167</v>
      </c>
      <c r="C572" t="s">
        <v>168</v>
      </c>
      <c r="D572" t="s">
        <v>10</v>
      </c>
      <c r="E572" s="7">
        <v>179</v>
      </c>
      <c r="F572" s="7">
        <v>399</v>
      </c>
      <c r="G572" s="9">
        <v>55</v>
      </c>
      <c r="H572" s="7">
        <v>4</v>
      </c>
      <c r="I572" s="7">
        <v>1423</v>
      </c>
      <c r="J572" s="7">
        <f xml:space="preserve"> Table14[[#This Row],[actual_price]] * Table14[[#This Row],[rating_count]]</f>
        <v>567777</v>
      </c>
      <c r="K572" s="8" t="str">
        <f>IF(Table14[[#This Row],[actual_price]]&lt;200,"&lt;₹200",IF(Table14[[#This Row],[actual_price]]&lt;=500,"₹200–₹500","&gt;₹500"))</f>
        <v>₹200–₹500</v>
      </c>
      <c r="L572" s="8">
        <f xml:space="preserve"> Table14[[#This Row],[rating]] + (Table14[[#This Row],[rating_count]] / 1000)</f>
        <v>5.423</v>
      </c>
      <c r="M572" s="7" t="str">
        <f>IF(Table14[[#This Row],[rating_count]]&lt;1000,"Yes","No")</f>
        <v>No</v>
      </c>
    </row>
    <row r="573" spans="1:13" x14ac:dyDescent="0.25">
      <c r="A573">
        <v>572</v>
      </c>
      <c r="B573" t="s">
        <v>1126</v>
      </c>
      <c r="C573" t="s">
        <v>1127</v>
      </c>
      <c r="D573" t="s">
        <v>815</v>
      </c>
      <c r="E573" s="7">
        <v>1799</v>
      </c>
      <c r="F573" s="7">
        <v>3999</v>
      </c>
      <c r="G573" s="9">
        <v>55</v>
      </c>
      <c r="H573" s="7">
        <v>4.5999999999999996</v>
      </c>
      <c r="I573" s="7">
        <v>245</v>
      </c>
      <c r="J573" s="7">
        <f xml:space="preserve"> Table14[[#This Row],[actual_price]] * Table14[[#This Row],[rating_count]]</f>
        <v>979755</v>
      </c>
      <c r="K573" s="8" t="str">
        <f>IF(Table14[[#This Row],[actual_price]]&lt;200,"&lt;₹200",IF(Table14[[#This Row],[actual_price]]&lt;=500,"₹200–₹500","&gt;₹500"))</f>
        <v>&gt;₹500</v>
      </c>
      <c r="L573" s="8">
        <f xml:space="preserve"> Table14[[#This Row],[rating]] + (Table14[[#This Row],[rating_count]] / 1000)</f>
        <v>4.8449999999999998</v>
      </c>
      <c r="M573" s="7" t="str">
        <f>IF(Table14[[#This Row],[rating_count]]&lt;1000,"Yes","No")</f>
        <v>Yes</v>
      </c>
    </row>
    <row r="574" spans="1:13" x14ac:dyDescent="0.25">
      <c r="A574">
        <v>573</v>
      </c>
      <c r="B574" t="s">
        <v>1128</v>
      </c>
      <c r="C574" t="s">
        <v>1129</v>
      </c>
      <c r="D574" t="s">
        <v>705</v>
      </c>
      <c r="E574" s="7">
        <v>8499</v>
      </c>
      <c r="F574" s="7">
        <v>11999</v>
      </c>
      <c r="G574" s="9">
        <v>29</v>
      </c>
      <c r="H574" s="7">
        <v>3.9</v>
      </c>
      <c r="I574" s="7">
        <v>276</v>
      </c>
      <c r="J574" s="7">
        <f xml:space="preserve"> Table14[[#This Row],[actual_price]] * Table14[[#This Row],[rating_count]]</f>
        <v>3311724</v>
      </c>
      <c r="K574" s="8" t="str">
        <f>IF(Table14[[#This Row],[actual_price]]&lt;200,"&lt;₹200",IF(Table14[[#This Row],[actual_price]]&lt;=500,"₹200–₹500","&gt;₹500"))</f>
        <v>&gt;₹500</v>
      </c>
      <c r="L574" s="8">
        <f xml:space="preserve"> Table14[[#This Row],[rating]] + (Table14[[#This Row],[rating_count]] / 1000)</f>
        <v>4.1760000000000002</v>
      </c>
      <c r="M574" s="7" t="str">
        <f>IF(Table14[[#This Row],[rating_count]]&lt;1000,"Yes","No")</f>
        <v>Yes</v>
      </c>
    </row>
    <row r="575" spans="1:13" hidden="1" x14ac:dyDescent="0.25">
      <c r="A575">
        <v>574</v>
      </c>
      <c r="B575" t="s">
        <v>1130</v>
      </c>
      <c r="C575" t="s">
        <v>1131</v>
      </c>
      <c r="D575" t="s">
        <v>695</v>
      </c>
      <c r="E575" s="7">
        <v>1999</v>
      </c>
      <c r="F575" s="7">
        <v>3999</v>
      </c>
      <c r="G575" s="9">
        <v>50</v>
      </c>
      <c r="H575" s="7">
        <v>4</v>
      </c>
      <c r="I575" s="7">
        <v>30254</v>
      </c>
      <c r="J575" s="7">
        <f xml:space="preserve"> Table14[[#This Row],[actual_price]] * Table14[[#This Row],[rating_count]]</f>
        <v>120985746</v>
      </c>
      <c r="K575" s="8" t="str">
        <f>IF(Table14[[#This Row],[actual_price]]&lt;200,"&lt;₹200",IF(Table14[[#This Row],[actual_price]]&lt;=500,"₹200–₹500","&gt;₹500"))</f>
        <v>&gt;₹500</v>
      </c>
      <c r="L575" s="8">
        <f xml:space="preserve"> Table14[[#This Row],[rating]] + (Table14[[#This Row],[rating_count]] / 1000)</f>
        <v>34.254000000000005</v>
      </c>
      <c r="M575" s="7" t="str">
        <f>IF(Table14[[#This Row],[rating_count]]&lt;1000,"Yes","No")</f>
        <v>No</v>
      </c>
    </row>
    <row r="576" spans="1:13" hidden="1" x14ac:dyDescent="0.25">
      <c r="A576">
        <v>575</v>
      </c>
      <c r="B576" t="s">
        <v>1132</v>
      </c>
      <c r="C576" t="s">
        <v>781</v>
      </c>
      <c r="D576" t="s">
        <v>695</v>
      </c>
      <c r="E576" s="7">
        <v>3999</v>
      </c>
      <c r="F576" s="7">
        <v>17999</v>
      </c>
      <c r="G576" s="9">
        <v>78</v>
      </c>
      <c r="H576" s="7">
        <v>4.3</v>
      </c>
      <c r="I576" s="7">
        <v>17161</v>
      </c>
      <c r="J576" s="7">
        <f xml:space="preserve"> Table14[[#This Row],[actual_price]] * Table14[[#This Row],[rating_count]]</f>
        <v>308880839</v>
      </c>
      <c r="K576" s="8" t="str">
        <f>IF(Table14[[#This Row],[actual_price]]&lt;200,"&lt;₹200",IF(Table14[[#This Row],[actual_price]]&lt;=500,"₹200–₹500","&gt;₹500"))</f>
        <v>&gt;₹500</v>
      </c>
      <c r="L576" s="8">
        <f xml:space="preserve"> Table14[[#This Row],[rating]] + (Table14[[#This Row],[rating_count]] / 1000)</f>
        <v>21.461000000000002</v>
      </c>
      <c r="M576" s="7" t="str">
        <f>IF(Table14[[#This Row],[rating_count]]&lt;1000,"Yes","No")</f>
        <v>No</v>
      </c>
    </row>
    <row r="577" spans="1:13" x14ac:dyDescent="0.25">
      <c r="A577">
        <v>576</v>
      </c>
      <c r="B577" t="s">
        <v>1133</v>
      </c>
      <c r="C577" t="s">
        <v>1134</v>
      </c>
      <c r="D577" t="s">
        <v>751</v>
      </c>
      <c r="E577" s="7">
        <v>219</v>
      </c>
      <c r="F577" s="7">
        <v>499</v>
      </c>
      <c r="G577" s="9">
        <v>56</v>
      </c>
      <c r="H577" s="7">
        <v>4.4000000000000004</v>
      </c>
      <c r="I577" s="7">
        <v>14</v>
      </c>
      <c r="J577" s="7">
        <f xml:space="preserve"> Table14[[#This Row],[actual_price]] * Table14[[#This Row],[rating_count]]</f>
        <v>6986</v>
      </c>
      <c r="K577" s="8" t="str">
        <f>IF(Table14[[#This Row],[actual_price]]&lt;200,"&lt;₹200",IF(Table14[[#This Row],[actual_price]]&lt;=500,"₹200–₹500","&gt;₹500"))</f>
        <v>₹200–₹500</v>
      </c>
      <c r="L577" s="8">
        <f xml:space="preserve"> Table14[[#This Row],[rating]] + (Table14[[#This Row],[rating_count]] / 1000)</f>
        <v>4.4140000000000006</v>
      </c>
      <c r="M577" s="7" t="str">
        <f>IF(Table14[[#This Row],[rating_count]]&lt;1000,"Yes","No")</f>
        <v>Yes</v>
      </c>
    </row>
    <row r="578" spans="1:13" hidden="1" x14ac:dyDescent="0.25">
      <c r="A578">
        <v>577</v>
      </c>
      <c r="B578" t="s">
        <v>1135</v>
      </c>
      <c r="C578" t="s">
        <v>1136</v>
      </c>
      <c r="D578" t="s">
        <v>815</v>
      </c>
      <c r="E578" s="7">
        <v>599</v>
      </c>
      <c r="F578" s="7">
        <v>1399</v>
      </c>
      <c r="G578" s="9">
        <v>57</v>
      </c>
      <c r="H578" s="7">
        <v>4.0999999999999996</v>
      </c>
      <c r="I578" s="7">
        <v>14560</v>
      </c>
      <c r="J578" s="7">
        <f xml:space="preserve"> Table14[[#This Row],[actual_price]] * Table14[[#This Row],[rating_count]]</f>
        <v>20369440</v>
      </c>
      <c r="K578" s="8" t="str">
        <f>IF(Table14[[#This Row],[actual_price]]&lt;200,"&lt;₹200",IF(Table14[[#This Row],[actual_price]]&lt;=500,"₹200–₹500","&gt;₹500"))</f>
        <v>&gt;₹500</v>
      </c>
      <c r="L578" s="8">
        <f xml:space="preserve"> Table14[[#This Row],[rating]] + (Table14[[#This Row],[rating_count]] / 1000)</f>
        <v>18.66</v>
      </c>
      <c r="M578" s="7" t="str">
        <f>IF(Table14[[#This Row],[rating_count]]&lt;1000,"Yes","No")</f>
        <v>No</v>
      </c>
    </row>
    <row r="579" spans="1:13" hidden="1" x14ac:dyDescent="0.25">
      <c r="A579">
        <v>578</v>
      </c>
      <c r="B579" t="s">
        <v>1137</v>
      </c>
      <c r="C579" t="s">
        <v>1138</v>
      </c>
      <c r="D579" t="s">
        <v>702</v>
      </c>
      <c r="E579" s="7">
        <v>2499</v>
      </c>
      <c r="F579" s="7">
        <v>2999</v>
      </c>
      <c r="G579" s="9">
        <v>17</v>
      </c>
      <c r="H579" s="7">
        <v>4.0999999999999996</v>
      </c>
      <c r="I579" s="7">
        <v>3156</v>
      </c>
      <c r="J579" s="7">
        <f xml:space="preserve"> Table14[[#This Row],[actual_price]] * Table14[[#This Row],[rating_count]]</f>
        <v>9464844</v>
      </c>
      <c r="K579" s="8" t="str">
        <f>IF(Table14[[#This Row],[actual_price]]&lt;200,"&lt;₹200",IF(Table14[[#This Row],[actual_price]]&lt;=500,"₹200–₹500","&gt;₹500"))</f>
        <v>&gt;₹500</v>
      </c>
      <c r="L579" s="8">
        <f xml:space="preserve"> Table14[[#This Row],[rating]] + (Table14[[#This Row],[rating_count]] / 1000)</f>
        <v>7.2560000000000002</v>
      </c>
      <c r="M579" s="7" t="str">
        <f>IF(Table14[[#This Row],[rating_count]]&lt;1000,"Yes","No")</f>
        <v>No</v>
      </c>
    </row>
    <row r="580" spans="1:13" hidden="1" x14ac:dyDescent="0.25">
      <c r="A580">
        <v>579</v>
      </c>
      <c r="B580" t="s">
        <v>1139</v>
      </c>
      <c r="C580" t="s">
        <v>1140</v>
      </c>
      <c r="D580" t="s">
        <v>1141</v>
      </c>
      <c r="E580" s="7">
        <v>89</v>
      </c>
      <c r="F580" s="7">
        <v>499</v>
      </c>
      <c r="G580" s="9">
        <v>82</v>
      </c>
      <c r="H580" s="7">
        <v>4.0999999999999996</v>
      </c>
      <c r="I580" s="7">
        <v>9340</v>
      </c>
      <c r="J580" s="7">
        <f xml:space="preserve"> Table14[[#This Row],[actual_price]] * Table14[[#This Row],[rating_count]]</f>
        <v>4660660</v>
      </c>
      <c r="K580" s="8" t="str">
        <f>IF(Table14[[#This Row],[actual_price]]&lt;200,"&lt;₹200",IF(Table14[[#This Row],[actual_price]]&lt;=500,"₹200–₹500","&gt;₹500"))</f>
        <v>₹200–₹500</v>
      </c>
      <c r="L580" s="8">
        <f xml:space="preserve"> Table14[[#This Row],[rating]] + (Table14[[#This Row],[rating_count]] / 1000)</f>
        <v>13.44</v>
      </c>
      <c r="M580" s="7" t="str">
        <f>IF(Table14[[#This Row],[rating_count]]&lt;1000,"Yes","No")</f>
        <v>No</v>
      </c>
    </row>
    <row r="581" spans="1:13" x14ac:dyDescent="0.25">
      <c r="A581">
        <v>580</v>
      </c>
      <c r="B581" t="s">
        <v>1142</v>
      </c>
      <c r="C581" t="s">
        <v>1143</v>
      </c>
      <c r="D581" t="s">
        <v>695</v>
      </c>
      <c r="E581" s="7">
        <v>2999</v>
      </c>
      <c r="F581" s="7">
        <v>11999</v>
      </c>
      <c r="G581" s="9">
        <v>75</v>
      </c>
      <c r="H581" s="7">
        <v>4.4000000000000004</v>
      </c>
      <c r="I581" s="7">
        <v>768</v>
      </c>
      <c r="J581" s="7">
        <f xml:space="preserve"> Table14[[#This Row],[actual_price]] * Table14[[#This Row],[rating_count]]</f>
        <v>9215232</v>
      </c>
      <c r="K581" s="8" t="str">
        <f>IF(Table14[[#This Row],[actual_price]]&lt;200,"&lt;₹200",IF(Table14[[#This Row],[actual_price]]&lt;=500,"₹200–₹500","&gt;₹500"))</f>
        <v>&gt;₹500</v>
      </c>
      <c r="L581" s="8">
        <f xml:space="preserve"> Table14[[#This Row],[rating]] + (Table14[[#This Row],[rating_count]] / 1000)</f>
        <v>5.1680000000000001</v>
      </c>
      <c r="M581" s="7" t="str">
        <f>IF(Table14[[#This Row],[rating_count]]&lt;1000,"Yes","No")</f>
        <v>Yes</v>
      </c>
    </row>
    <row r="582" spans="1:13" hidden="1" x14ac:dyDescent="0.25">
      <c r="A582">
        <v>581</v>
      </c>
      <c r="B582" t="s">
        <v>1144</v>
      </c>
      <c r="C582" t="s">
        <v>1145</v>
      </c>
      <c r="D582" t="s">
        <v>830</v>
      </c>
      <c r="E582" s="7">
        <v>314</v>
      </c>
      <c r="F582" s="7">
        <v>1499</v>
      </c>
      <c r="G582" s="9">
        <v>79</v>
      </c>
      <c r="H582" s="7">
        <v>4.5</v>
      </c>
      <c r="I582" s="7">
        <v>28978</v>
      </c>
      <c r="J582" s="7">
        <f xml:space="preserve"> Table14[[#This Row],[actual_price]] * Table14[[#This Row],[rating_count]]</f>
        <v>43438022</v>
      </c>
      <c r="K582" s="8" t="str">
        <f>IF(Table14[[#This Row],[actual_price]]&lt;200,"&lt;₹200",IF(Table14[[#This Row],[actual_price]]&lt;=500,"₹200–₹500","&gt;₹500"))</f>
        <v>&gt;₹500</v>
      </c>
      <c r="L582" s="8">
        <f xml:space="preserve"> Table14[[#This Row],[rating]] + (Table14[[#This Row],[rating_count]] / 1000)</f>
        <v>33.478000000000002</v>
      </c>
      <c r="M582" s="7" t="str">
        <f>IF(Table14[[#This Row],[rating_count]]&lt;1000,"Yes","No")</f>
        <v>No</v>
      </c>
    </row>
    <row r="583" spans="1:13" hidden="1" x14ac:dyDescent="0.25">
      <c r="A583">
        <v>582</v>
      </c>
      <c r="B583" t="s">
        <v>1146</v>
      </c>
      <c r="C583" t="s">
        <v>1147</v>
      </c>
      <c r="D583" t="s">
        <v>705</v>
      </c>
      <c r="E583" s="7">
        <v>13999</v>
      </c>
      <c r="F583" s="7">
        <v>19499</v>
      </c>
      <c r="G583" s="9">
        <v>28</v>
      </c>
      <c r="H583" s="7">
        <v>4.0999999999999996</v>
      </c>
      <c r="I583" s="7">
        <v>18998</v>
      </c>
      <c r="J583" s="7">
        <f xml:space="preserve"> Table14[[#This Row],[actual_price]] * Table14[[#This Row],[rating_count]]</f>
        <v>370442002</v>
      </c>
      <c r="K583" s="8" t="str">
        <f>IF(Table14[[#This Row],[actual_price]]&lt;200,"&lt;₹200",IF(Table14[[#This Row],[actual_price]]&lt;=500,"₹200–₹500","&gt;₹500"))</f>
        <v>&gt;₹500</v>
      </c>
      <c r="L583" s="8">
        <f xml:space="preserve"> Table14[[#This Row],[rating]] + (Table14[[#This Row],[rating_count]] / 1000)</f>
        <v>23.097999999999999</v>
      </c>
      <c r="M583" s="7" t="str">
        <f>IF(Table14[[#This Row],[rating_count]]&lt;1000,"Yes","No")</f>
        <v>No</v>
      </c>
    </row>
    <row r="584" spans="1:13" hidden="1" x14ac:dyDescent="0.25">
      <c r="A584">
        <v>583</v>
      </c>
      <c r="B584" t="s">
        <v>1148</v>
      </c>
      <c r="C584" t="s">
        <v>1149</v>
      </c>
      <c r="D584" t="s">
        <v>779</v>
      </c>
      <c r="E584" s="7">
        <v>139</v>
      </c>
      <c r="F584" s="7">
        <v>499</v>
      </c>
      <c r="G584" s="9">
        <v>72</v>
      </c>
      <c r="H584" s="7">
        <v>4.2</v>
      </c>
      <c r="I584" s="7">
        <v>4971</v>
      </c>
      <c r="J584" s="7">
        <f xml:space="preserve"> Table14[[#This Row],[actual_price]] * Table14[[#This Row],[rating_count]]</f>
        <v>2480529</v>
      </c>
      <c r="K584" s="8" t="str">
        <f>IF(Table14[[#This Row],[actual_price]]&lt;200,"&lt;₹200",IF(Table14[[#This Row],[actual_price]]&lt;=500,"₹200–₹500","&gt;₹500"))</f>
        <v>₹200–₹500</v>
      </c>
      <c r="L584" s="8">
        <f xml:space="preserve"> Table14[[#This Row],[rating]] + (Table14[[#This Row],[rating_count]] / 1000)</f>
        <v>9.1709999999999994</v>
      </c>
      <c r="M584" s="7" t="str">
        <f>IF(Table14[[#This Row],[rating_count]]&lt;1000,"Yes","No")</f>
        <v>No</v>
      </c>
    </row>
    <row r="585" spans="1:13" hidden="1" x14ac:dyDescent="0.25">
      <c r="A585">
        <v>584</v>
      </c>
      <c r="B585" t="s">
        <v>1150</v>
      </c>
      <c r="C585" t="s">
        <v>1151</v>
      </c>
      <c r="D585" t="s">
        <v>930</v>
      </c>
      <c r="E585" s="7">
        <v>2599</v>
      </c>
      <c r="F585" s="7">
        <v>6999</v>
      </c>
      <c r="G585" s="9">
        <v>63</v>
      </c>
      <c r="H585" s="7">
        <v>4.5</v>
      </c>
      <c r="I585" s="7">
        <v>1526</v>
      </c>
      <c r="J585" s="7">
        <f xml:space="preserve"> Table14[[#This Row],[actual_price]] * Table14[[#This Row],[rating_count]]</f>
        <v>10680474</v>
      </c>
      <c r="K585" s="8" t="str">
        <f>IF(Table14[[#This Row],[actual_price]]&lt;200,"&lt;₹200",IF(Table14[[#This Row],[actual_price]]&lt;=500,"₹200–₹500","&gt;₹500"))</f>
        <v>&gt;₹500</v>
      </c>
      <c r="L585" s="8">
        <f xml:space="preserve"> Table14[[#This Row],[rating]] + (Table14[[#This Row],[rating_count]] / 1000)</f>
        <v>6.0259999999999998</v>
      </c>
      <c r="M585" s="7" t="str">
        <f>IF(Table14[[#This Row],[rating_count]]&lt;1000,"Yes","No")</f>
        <v>No</v>
      </c>
    </row>
    <row r="586" spans="1:13" hidden="1" x14ac:dyDescent="0.25">
      <c r="A586">
        <v>585</v>
      </c>
      <c r="B586" t="s">
        <v>1152</v>
      </c>
      <c r="C586" t="s">
        <v>1153</v>
      </c>
      <c r="D586" t="s">
        <v>726</v>
      </c>
      <c r="E586" s="7">
        <v>365</v>
      </c>
      <c r="F586" s="7">
        <v>999</v>
      </c>
      <c r="G586" s="9">
        <v>63</v>
      </c>
      <c r="H586" s="7">
        <v>4.0999999999999996</v>
      </c>
      <c r="I586" s="7">
        <v>363711</v>
      </c>
      <c r="J586" s="7">
        <f xml:space="preserve"> Table14[[#This Row],[actual_price]] * Table14[[#This Row],[rating_count]]</f>
        <v>363347289</v>
      </c>
      <c r="K586" s="8" t="str">
        <f>IF(Table14[[#This Row],[actual_price]]&lt;200,"&lt;₹200",IF(Table14[[#This Row],[actual_price]]&lt;=500,"₹200–₹500","&gt;₹500"))</f>
        <v>&gt;₹500</v>
      </c>
      <c r="L586" s="8">
        <f xml:space="preserve"> Table14[[#This Row],[rating]] + (Table14[[#This Row],[rating_count]] / 1000)</f>
        <v>367.81100000000004</v>
      </c>
      <c r="M586" s="7" t="str">
        <f>IF(Table14[[#This Row],[rating_count]]&lt;1000,"Yes","No")</f>
        <v>No</v>
      </c>
    </row>
    <row r="587" spans="1:13" hidden="1" x14ac:dyDescent="0.25">
      <c r="A587">
        <v>586</v>
      </c>
      <c r="B587" t="s">
        <v>1154</v>
      </c>
      <c r="C587" t="s">
        <v>1155</v>
      </c>
      <c r="D587" t="s">
        <v>726</v>
      </c>
      <c r="E587" s="7">
        <v>1499</v>
      </c>
      <c r="F587" s="7">
        <v>4490</v>
      </c>
      <c r="G587" s="9">
        <v>67</v>
      </c>
      <c r="H587" s="7">
        <v>3.9</v>
      </c>
      <c r="I587" s="7">
        <v>136954</v>
      </c>
      <c r="J587" s="7">
        <f xml:space="preserve"> Table14[[#This Row],[actual_price]] * Table14[[#This Row],[rating_count]]</f>
        <v>614923460</v>
      </c>
      <c r="K587" s="8" t="str">
        <f>IF(Table14[[#This Row],[actual_price]]&lt;200,"&lt;₹200",IF(Table14[[#This Row],[actual_price]]&lt;=500,"₹200–₹500","&gt;₹500"))</f>
        <v>&gt;₹500</v>
      </c>
      <c r="L587" s="8">
        <f xml:space="preserve"> Table14[[#This Row],[rating]] + (Table14[[#This Row],[rating_count]] / 1000)</f>
        <v>140.85400000000001</v>
      </c>
      <c r="M587" s="7" t="str">
        <f>IF(Table14[[#This Row],[rating_count]]&lt;1000,"Yes","No")</f>
        <v>No</v>
      </c>
    </row>
    <row r="588" spans="1:13" hidden="1" x14ac:dyDescent="0.25">
      <c r="A588">
        <v>587</v>
      </c>
      <c r="B588" t="s">
        <v>696</v>
      </c>
      <c r="C588" t="s">
        <v>697</v>
      </c>
      <c r="D588" t="s">
        <v>695</v>
      </c>
      <c r="E588" s="7">
        <v>1998</v>
      </c>
      <c r="F588" s="7">
        <v>9999</v>
      </c>
      <c r="G588" s="9">
        <v>80</v>
      </c>
      <c r="H588" s="7">
        <v>4.3</v>
      </c>
      <c r="I588" s="7">
        <v>27709</v>
      </c>
      <c r="J588" s="7">
        <f xml:space="preserve"> Table14[[#This Row],[actual_price]] * Table14[[#This Row],[rating_count]]</f>
        <v>277062291</v>
      </c>
      <c r="K588" s="8" t="str">
        <f>IF(Table14[[#This Row],[actual_price]]&lt;200,"&lt;₹200",IF(Table14[[#This Row],[actual_price]]&lt;=500,"₹200–₹500","&gt;₹500"))</f>
        <v>&gt;₹500</v>
      </c>
      <c r="L588" s="8">
        <f xml:space="preserve"> Table14[[#This Row],[rating]] + (Table14[[#This Row],[rating_count]] / 1000)</f>
        <v>32.009</v>
      </c>
      <c r="M588" s="7" t="str">
        <f>IF(Table14[[#This Row],[rating_count]]&lt;1000,"Yes","No")</f>
        <v>No</v>
      </c>
    </row>
    <row r="589" spans="1:13" hidden="1" x14ac:dyDescent="0.25">
      <c r="A589">
        <v>588</v>
      </c>
      <c r="B589" t="s">
        <v>698</v>
      </c>
      <c r="C589" t="s">
        <v>699</v>
      </c>
      <c r="D589" t="s">
        <v>695</v>
      </c>
      <c r="E589" s="7">
        <v>1799</v>
      </c>
      <c r="F589" s="7">
        <v>7990</v>
      </c>
      <c r="G589" s="9">
        <v>77</v>
      </c>
      <c r="H589" s="7">
        <v>3.8</v>
      </c>
      <c r="I589" s="7">
        <v>17833</v>
      </c>
      <c r="J589" s="7">
        <f xml:space="preserve"> Table14[[#This Row],[actual_price]] * Table14[[#This Row],[rating_count]]</f>
        <v>142485670</v>
      </c>
      <c r="K589" s="8" t="str">
        <f>IF(Table14[[#This Row],[actual_price]]&lt;200,"&lt;₹200",IF(Table14[[#This Row],[actual_price]]&lt;=500,"₹200–₹500","&gt;₹500"))</f>
        <v>&gt;₹500</v>
      </c>
      <c r="L589" s="8">
        <f xml:space="preserve"> Table14[[#This Row],[rating]] + (Table14[[#This Row],[rating_count]] / 1000)</f>
        <v>21.632999999999999</v>
      </c>
      <c r="M589" s="7" t="str">
        <f>IF(Table14[[#This Row],[rating_count]]&lt;1000,"Yes","No")</f>
        <v>No</v>
      </c>
    </row>
    <row r="590" spans="1:13" hidden="1" x14ac:dyDescent="0.25">
      <c r="A590">
        <v>589</v>
      </c>
      <c r="B590" t="s">
        <v>1156</v>
      </c>
      <c r="C590" t="s">
        <v>1157</v>
      </c>
      <c r="D590" t="s">
        <v>1158</v>
      </c>
      <c r="E590" s="7">
        <v>289</v>
      </c>
      <c r="F590" s="7">
        <v>650</v>
      </c>
      <c r="G590" s="9">
        <v>56</v>
      </c>
      <c r="H590" s="7">
        <v>4.3</v>
      </c>
      <c r="I590" s="7">
        <v>253105</v>
      </c>
      <c r="J590" s="7">
        <f xml:space="preserve"> Table14[[#This Row],[actual_price]] * Table14[[#This Row],[rating_count]]</f>
        <v>164518250</v>
      </c>
      <c r="K590" s="8" t="str">
        <f>IF(Table14[[#This Row],[actual_price]]&lt;200,"&lt;₹200",IF(Table14[[#This Row],[actual_price]]&lt;=500,"₹200–₹500","&gt;₹500"))</f>
        <v>&gt;₹500</v>
      </c>
      <c r="L590" s="8">
        <f xml:space="preserve"> Table14[[#This Row],[rating]] + (Table14[[#This Row],[rating_count]] / 1000)</f>
        <v>257.40499999999997</v>
      </c>
      <c r="M590" s="7" t="str">
        <f>IF(Table14[[#This Row],[rating_count]]&lt;1000,"Yes","No")</f>
        <v>No</v>
      </c>
    </row>
    <row r="591" spans="1:13" hidden="1" x14ac:dyDescent="0.25">
      <c r="A591">
        <v>590</v>
      </c>
      <c r="B591" t="s">
        <v>1159</v>
      </c>
      <c r="C591" t="s">
        <v>1160</v>
      </c>
      <c r="D591" t="s">
        <v>1161</v>
      </c>
      <c r="E591" s="7">
        <v>599</v>
      </c>
      <c r="F591" s="7">
        <v>895</v>
      </c>
      <c r="G591" s="9">
        <v>33</v>
      </c>
      <c r="H591" s="7">
        <v>4.4000000000000004</v>
      </c>
      <c r="I591" s="7">
        <v>61314</v>
      </c>
      <c r="J591" s="7">
        <f xml:space="preserve"> Table14[[#This Row],[actual_price]] * Table14[[#This Row],[rating_count]]</f>
        <v>54876030</v>
      </c>
      <c r="K591" s="8" t="str">
        <f>IF(Table14[[#This Row],[actual_price]]&lt;200,"&lt;₹200",IF(Table14[[#This Row],[actual_price]]&lt;=500,"₹200–₹500","&gt;₹500"))</f>
        <v>&gt;₹500</v>
      </c>
      <c r="L591" s="8">
        <f xml:space="preserve"> Table14[[#This Row],[rating]] + (Table14[[#This Row],[rating_count]] / 1000)</f>
        <v>65.713999999999999</v>
      </c>
      <c r="M591" s="7" t="str">
        <f>IF(Table14[[#This Row],[rating_count]]&lt;1000,"Yes","No")</f>
        <v>No</v>
      </c>
    </row>
    <row r="592" spans="1:13" hidden="1" x14ac:dyDescent="0.25">
      <c r="A592">
        <v>591</v>
      </c>
      <c r="B592" t="s">
        <v>1162</v>
      </c>
      <c r="C592" t="s">
        <v>1163</v>
      </c>
      <c r="D592" t="s">
        <v>1164</v>
      </c>
      <c r="E592" s="7">
        <v>217</v>
      </c>
      <c r="F592" s="7">
        <v>237</v>
      </c>
      <c r="G592" s="9">
        <v>8</v>
      </c>
      <c r="H592" s="7">
        <v>3.8</v>
      </c>
      <c r="I592" s="7">
        <v>7354</v>
      </c>
      <c r="J592" s="7">
        <f xml:space="preserve"> Table14[[#This Row],[actual_price]] * Table14[[#This Row],[rating_count]]</f>
        <v>1742898</v>
      </c>
      <c r="K592" s="8" t="str">
        <f>IF(Table14[[#This Row],[actual_price]]&lt;200,"&lt;₹200",IF(Table14[[#This Row],[actual_price]]&lt;=500,"₹200–₹500","&gt;₹500"))</f>
        <v>₹200–₹500</v>
      </c>
      <c r="L592" s="8">
        <f xml:space="preserve"> Table14[[#This Row],[rating]] + (Table14[[#This Row],[rating_count]] / 1000)</f>
        <v>11.154</v>
      </c>
      <c r="M592" s="7" t="str">
        <f>IF(Table14[[#This Row],[rating_count]]&lt;1000,"Yes","No")</f>
        <v>No</v>
      </c>
    </row>
    <row r="593" spans="1:13" hidden="1" x14ac:dyDescent="0.25">
      <c r="A593">
        <v>592</v>
      </c>
      <c r="B593" t="s">
        <v>1165</v>
      </c>
      <c r="C593" t="s">
        <v>1166</v>
      </c>
      <c r="D593" t="s">
        <v>726</v>
      </c>
      <c r="E593" s="7">
        <v>1299</v>
      </c>
      <c r="F593" s="7">
        <v>2990</v>
      </c>
      <c r="G593" s="9">
        <v>57</v>
      </c>
      <c r="H593" s="7">
        <v>3.8</v>
      </c>
      <c r="I593" s="7">
        <v>180998</v>
      </c>
      <c r="J593" s="7">
        <f xml:space="preserve"> Table14[[#This Row],[actual_price]] * Table14[[#This Row],[rating_count]]</f>
        <v>541184020</v>
      </c>
      <c r="K593" s="8" t="str">
        <f>IF(Table14[[#This Row],[actual_price]]&lt;200,"&lt;₹200",IF(Table14[[#This Row],[actual_price]]&lt;=500,"₹200–₹500","&gt;₹500"))</f>
        <v>&gt;₹500</v>
      </c>
      <c r="L593" s="8">
        <f xml:space="preserve"> Table14[[#This Row],[rating]] + (Table14[[#This Row],[rating_count]] / 1000)</f>
        <v>184.798</v>
      </c>
      <c r="M593" s="7" t="str">
        <f>IF(Table14[[#This Row],[rating_count]]&lt;1000,"Yes","No")</f>
        <v>No</v>
      </c>
    </row>
    <row r="594" spans="1:13" x14ac:dyDescent="0.25">
      <c r="A594">
        <v>593</v>
      </c>
      <c r="B594" t="s">
        <v>1167</v>
      </c>
      <c r="C594" t="s">
        <v>1168</v>
      </c>
      <c r="D594" t="s">
        <v>1169</v>
      </c>
      <c r="E594" s="7">
        <v>263</v>
      </c>
      <c r="F594" s="7">
        <v>699</v>
      </c>
      <c r="G594" s="9">
        <v>62</v>
      </c>
      <c r="H594" s="7">
        <v>3.5</v>
      </c>
      <c r="I594" s="7">
        <v>690</v>
      </c>
      <c r="J594" s="7">
        <f xml:space="preserve"> Table14[[#This Row],[actual_price]] * Table14[[#This Row],[rating_count]]</f>
        <v>482310</v>
      </c>
      <c r="K594" s="8" t="str">
        <f>IF(Table14[[#This Row],[actual_price]]&lt;200,"&lt;₹200",IF(Table14[[#This Row],[actual_price]]&lt;=500,"₹200–₹500","&gt;₹500"))</f>
        <v>&gt;₹500</v>
      </c>
      <c r="L594" s="8">
        <f xml:space="preserve"> Table14[[#This Row],[rating]] + (Table14[[#This Row],[rating_count]] / 1000)</f>
        <v>4.1899999999999995</v>
      </c>
      <c r="M594" s="7" t="str">
        <f>IF(Table14[[#This Row],[rating_count]]&lt;1000,"Yes","No")</f>
        <v>Yes</v>
      </c>
    </row>
    <row r="595" spans="1:13" hidden="1" x14ac:dyDescent="0.25">
      <c r="A595">
        <v>594</v>
      </c>
      <c r="B595" t="s">
        <v>714</v>
      </c>
      <c r="C595" t="s">
        <v>715</v>
      </c>
      <c r="D595" t="s">
        <v>716</v>
      </c>
      <c r="E595" s="7">
        <v>569</v>
      </c>
      <c r="F595" s="7">
        <v>1000</v>
      </c>
      <c r="G595" s="9">
        <v>43</v>
      </c>
      <c r="H595" s="7">
        <v>4.4000000000000004</v>
      </c>
      <c r="I595" s="7">
        <v>67262</v>
      </c>
      <c r="J595" s="7">
        <f xml:space="preserve"> Table14[[#This Row],[actual_price]] * Table14[[#This Row],[rating_count]]</f>
        <v>67262000</v>
      </c>
      <c r="K595" s="8" t="str">
        <f>IF(Table14[[#This Row],[actual_price]]&lt;200,"&lt;₹200",IF(Table14[[#This Row],[actual_price]]&lt;=500,"₹200–₹500","&gt;₹500"))</f>
        <v>&gt;₹500</v>
      </c>
      <c r="L595" s="8">
        <f xml:space="preserve"> Table14[[#This Row],[rating]] + (Table14[[#This Row],[rating_count]] / 1000)</f>
        <v>71.662000000000006</v>
      </c>
      <c r="M595" s="7" t="str">
        <f>IF(Table14[[#This Row],[rating_count]]&lt;1000,"Yes","No")</f>
        <v>No</v>
      </c>
    </row>
    <row r="596" spans="1:13" hidden="1" x14ac:dyDescent="0.25">
      <c r="A596">
        <v>595</v>
      </c>
      <c r="B596" t="s">
        <v>717</v>
      </c>
      <c r="C596" t="s">
        <v>718</v>
      </c>
      <c r="D596" t="s">
        <v>695</v>
      </c>
      <c r="E596" s="7">
        <v>1999</v>
      </c>
      <c r="F596" s="7">
        <v>4999</v>
      </c>
      <c r="G596" s="9">
        <v>60</v>
      </c>
      <c r="H596" s="7">
        <v>4.0999999999999996</v>
      </c>
      <c r="I596" s="7">
        <v>10689</v>
      </c>
      <c r="J596" s="7">
        <f xml:space="preserve"> Table14[[#This Row],[actual_price]] * Table14[[#This Row],[rating_count]]</f>
        <v>53434311</v>
      </c>
      <c r="K596" s="8" t="str">
        <f>IF(Table14[[#This Row],[actual_price]]&lt;200,"&lt;₹200",IF(Table14[[#This Row],[actual_price]]&lt;=500,"₹200–₹500","&gt;₹500"))</f>
        <v>&gt;₹500</v>
      </c>
      <c r="L596" s="8">
        <f xml:space="preserve"> Table14[[#This Row],[rating]] + (Table14[[#This Row],[rating_count]] / 1000)</f>
        <v>14.789</v>
      </c>
      <c r="M596" s="7" t="str">
        <f>IF(Table14[[#This Row],[rating_count]]&lt;1000,"Yes","No")</f>
        <v>No</v>
      </c>
    </row>
    <row r="597" spans="1:13" hidden="1" x14ac:dyDescent="0.25">
      <c r="A597">
        <v>596</v>
      </c>
      <c r="B597" t="s">
        <v>1170</v>
      </c>
      <c r="C597" t="s">
        <v>1171</v>
      </c>
      <c r="D597" t="s">
        <v>726</v>
      </c>
      <c r="E597" s="7">
        <v>1399</v>
      </c>
      <c r="F597" s="7">
        <v>3990</v>
      </c>
      <c r="G597" s="9">
        <v>65</v>
      </c>
      <c r="H597" s="7">
        <v>4.0999999999999996</v>
      </c>
      <c r="I597" s="7">
        <v>141841</v>
      </c>
      <c r="J597" s="7">
        <f xml:space="preserve"> Table14[[#This Row],[actual_price]] * Table14[[#This Row],[rating_count]]</f>
        <v>565945590</v>
      </c>
      <c r="K597" s="8" t="str">
        <f>IF(Table14[[#This Row],[actual_price]]&lt;200,"&lt;₹200",IF(Table14[[#This Row],[actual_price]]&lt;=500,"₹200–₹500","&gt;₹500"))</f>
        <v>&gt;₹500</v>
      </c>
      <c r="L597" s="8">
        <f xml:space="preserve"> Table14[[#This Row],[rating]] + (Table14[[#This Row],[rating_count]] / 1000)</f>
        <v>145.941</v>
      </c>
      <c r="M597" s="7" t="str">
        <f>IF(Table14[[#This Row],[rating_count]]&lt;1000,"Yes","No")</f>
        <v>No</v>
      </c>
    </row>
    <row r="598" spans="1:13" hidden="1" x14ac:dyDescent="0.25">
      <c r="A598">
        <v>597</v>
      </c>
      <c r="B598" t="s">
        <v>1172</v>
      </c>
      <c r="C598" t="s">
        <v>1173</v>
      </c>
      <c r="D598" t="s">
        <v>1174</v>
      </c>
      <c r="E598" s="7">
        <v>349</v>
      </c>
      <c r="F598" s="7">
        <v>1499</v>
      </c>
      <c r="G598" s="9">
        <v>77</v>
      </c>
      <c r="H598" s="7">
        <v>4.3</v>
      </c>
      <c r="I598" s="7">
        <v>24791</v>
      </c>
      <c r="J598" s="7">
        <f xml:space="preserve"> Table14[[#This Row],[actual_price]] * Table14[[#This Row],[rating_count]]</f>
        <v>37161709</v>
      </c>
      <c r="K598" s="8" t="str">
        <f>IF(Table14[[#This Row],[actual_price]]&lt;200,"&lt;₹200",IF(Table14[[#This Row],[actual_price]]&lt;=500,"₹200–₹500","&gt;₹500"))</f>
        <v>&gt;₹500</v>
      </c>
      <c r="L598" s="8">
        <f xml:space="preserve"> Table14[[#This Row],[rating]] + (Table14[[#This Row],[rating_count]] / 1000)</f>
        <v>29.091000000000001</v>
      </c>
      <c r="M598" s="7" t="str">
        <f>IF(Table14[[#This Row],[rating_count]]&lt;1000,"Yes","No")</f>
        <v>No</v>
      </c>
    </row>
    <row r="599" spans="1:13" hidden="1" x14ac:dyDescent="0.25">
      <c r="A599">
        <v>598</v>
      </c>
      <c r="B599" t="s">
        <v>1175</v>
      </c>
      <c r="C599" t="s">
        <v>1176</v>
      </c>
      <c r="D599" t="s">
        <v>726</v>
      </c>
      <c r="E599" s="7">
        <v>149</v>
      </c>
      <c r="F599" s="7">
        <v>399</v>
      </c>
      <c r="G599" s="9">
        <v>63</v>
      </c>
      <c r="H599" s="7">
        <v>3.5</v>
      </c>
      <c r="I599" s="7">
        <v>21764</v>
      </c>
      <c r="J599" s="7">
        <f xml:space="preserve"> Table14[[#This Row],[actual_price]] * Table14[[#This Row],[rating_count]]</f>
        <v>8683836</v>
      </c>
      <c r="K599" s="8" t="str">
        <f>IF(Table14[[#This Row],[actual_price]]&lt;200,"&lt;₹200",IF(Table14[[#This Row],[actual_price]]&lt;=500,"₹200–₹500","&gt;₹500"))</f>
        <v>₹200–₹500</v>
      </c>
      <c r="L599" s="8">
        <f xml:space="preserve"> Table14[[#This Row],[rating]] + (Table14[[#This Row],[rating_count]] / 1000)</f>
        <v>25.263999999999999</v>
      </c>
      <c r="M599" s="7" t="str">
        <f>IF(Table14[[#This Row],[rating_count]]&lt;1000,"Yes","No")</f>
        <v>No</v>
      </c>
    </row>
    <row r="600" spans="1:13" hidden="1" x14ac:dyDescent="0.25">
      <c r="A600">
        <v>599</v>
      </c>
      <c r="B600" t="s">
        <v>724</v>
      </c>
      <c r="C600" t="s">
        <v>725</v>
      </c>
      <c r="D600" t="s">
        <v>726</v>
      </c>
      <c r="E600" s="7">
        <v>599</v>
      </c>
      <c r="F600" s="7">
        <v>999</v>
      </c>
      <c r="G600" s="9">
        <v>40</v>
      </c>
      <c r="H600" s="7">
        <v>4.0999999999999996</v>
      </c>
      <c r="I600" s="7">
        <v>192587</v>
      </c>
      <c r="J600" s="7">
        <f xml:space="preserve"> Table14[[#This Row],[actual_price]] * Table14[[#This Row],[rating_count]]</f>
        <v>192394413</v>
      </c>
      <c r="K600" s="8" t="str">
        <f>IF(Table14[[#This Row],[actual_price]]&lt;200,"&lt;₹200",IF(Table14[[#This Row],[actual_price]]&lt;=500,"₹200–₹500","&gt;₹500"))</f>
        <v>&gt;₹500</v>
      </c>
      <c r="L600" s="8">
        <f xml:space="preserve"> Table14[[#This Row],[rating]] + (Table14[[#This Row],[rating_count]] / 1000)</f>
        <v>196.68699999999998</v>
      </c>
      <c r="M600" s="7" t="str">
        <f>IF(Table14[[#This Row],[rating_count]]&lt;1000,"Yes","No")</f>
        <v>No</v>
      </c>
    </row>
    <row r="601" spans="1:13" hidden="1" x14ac:dyDescent="0.25">
      <c r="A601">
        <v>600</v>
      </c>
      <c r="B601" t="s">
        <v>1177</v>
      </c>
      <c r="C601" t="s">
        <v>1178</v>
      </c>
      <c r="D601" t="s">
        <v>1065</v>
      </c>
      <c r="E601" s="7">
        <v>1220</v>
      </c>
      <c r="F601" s="7">
        <v>3990</v>
      </c>
      <c r="G601" s="9">
        <v>69</v>
      </c>
      <c r="H601" s="7">
        <v>4.0999999999999996</v>
      </c>
      <c r="I601" s="7">
        <v>107151</v>
      </c>
      <c r="J601" s="7">
        <f xml:space="preserve"> Table14[[#This Row],[actual_price]] * Table14[[#This Row],[rating_count]]</f>
        <v>427532490</v>
      </c>
      <c r="K601" s="8" t="str">
        <f>IF(Table14[[#This Row],[actual_price]]&lt;200,"&lt;₹200",IF(Table14[[#This Row],[actual_price]]&lt;=500,"₹200–₹500","&gt;₹500"))</f>
        <v>&gt;₹500</v>
      </c>
      <c r="L601" s="8">
        <f xml:space="preserve"> Table14[[#This Row],[rating]] + (Table14[[#This Row],[rating_count]] / 1000)</f>
        <v>111.25099999999999</v>
      </c>
      <c r="M601" s="7" t="str">
        <f>IF(Table14[[#This Row],[rating_count]]&lt;1000,"Yes","No")</f>
        <v>No</v>
      </c>
    </row>
    <row r="602" spans="1:13" hidden="1" x14ac:dyDescent="0.25">
      <c r="A602">
        <v>601</v>
      </c>
      <c r="B602" t="s">
        <v>722</v>
      </c>
      <c r="C602" t="s">
        <v>723</v>
      </c>
      <c r="D602" t="s">
        <v>695</v>
      </c>
      <c r="E602" s="7">
        <v>1499</v>
      </c>
      <c r="F602" s="7">
        <v>6990</v>
      </c>
      <c r="G602" s="9">
        <v>79</v>
      </c>
      <c r="H602" s="7">
        <v>3.9</v>
      </c>
      <c r="I602" s="7">
        <v>21797</v>
      </c>
      <c r="J602" s="7">
        <f xml:space="preserve"> Table14[[#This Row],[actual_price]] * Table14[[#This Row],[rating_count]]</f>
        <v>152361030</v>
      </c>
      <c r="K602" s="8" t="str">
        <f>IF(Table14[[#This Row],[actual_price]]&lt;200,"&lt;₹200",IF(Table14[[#This Row],[actual_price]]&lt;=500,"₹200–₹500","&gt;₹500"))</f>
        <v>&gt;₹500</v>
      </c>
      <c r="L602" s="8">
        <f xml:space="preserve"> Table14[[#This Row],[rating]] + (Table14[[#This Row],[rating_count]] / 1000)</f>
        <v>25.696999999999999</v>
      </c>
      <c r="M602" s="7" t="str">
        <f>IF(Table14[[#This Row],[rating_count]]&lt;1000,"Yes","No")</f>
        <v>No</v>
      </c>
    </row>
    <row r="603" spans="1:13" hidden="1" x14ac:dyDescent="0.25">
      <c r="A603">
        <v>602</v>
      </c>
      <c r="B603" t="s">
        <v>1179</v>
      </c>
      <c r="C603" t="s">
        <v>1180</v>
      </c>
      <c r="D603" t="s">
        <v>726</v>
      </c>
      <c r="E603" s="7">
        <v>499</v>
      </c>
      <c r="F603" s="7">
        <v>999</v>
      </c>
      <c r="G603" s="9">
        <v>50</v>
      </c>
      <c r="H603" s="7">
        <v>3.9</v>
      </c>
      <c r="I603" s="7">
        <v>92995</v>
      </c>
      <c r="J603" s="7">
        <f xml:space="preserve"> Table14[[#This Row],[actual_price]] * Table14[[#This Row],[rating_count]]</f>
        <v>92902005</v>
      </c>
      <c r="K603" s="8" t="str">
        <f>IF(Table14[[#This Row],[actual_price]]&lt;200,"&lt;₹200",IF(Table14[[#This Row],[actual_price]]&lt;=500,"₹200–₹500","&gt;₹500"))</f>
        <v>&gt;₹500</v>
      </c>
      <c r="L603" s="8">
        <f xml:space="preserve"> Table14[[#This Row],[rating]] + (Table14[[#This Row],[rating_count]] / 1000)</f>
        <v>96.89500000000001</v>
      </c>
      <c r="M603" s="7" t="str">
        <f>IF(Table14[[#This Row],[rating_count]]&lt;1000,"Yes","No")</f>
        <v>No</v>
      </c>
    </row>
    <row r="604" spans="1:13" hidden="1" x14ac:dyDescent="0.25">
      <c r="A604">
        <v>603</v>
      </c>
      <c r="B604" t="s">
        <v>1181</v>
      </c>
      <c r="C604" t="s">
        <v>1182</v>
      </c>
      <c r="D604" t="s">
        <v>837</v>
      </c>
      <c r="E604" s="7">
        <v>99</v>
      </c>
      <c r="F604" s="7">
        <v>999</v>
      </c>
      <c r="G604" s="9">
        <v>90</v>
      </c>
      <c r="H604" s="7">
        <v>4.0999999999999996</v>
      </c>
      <c r="I604" s="7">
        <v>8751</v>
      </c>
      <c r="J604" s="7">
        <f xml:space="preserve"> Table14[[#This Row],[actual_price]] * Table14[[#This Row],[rating_count]]</f>
        <v>8742249</v>
      </c>
      <c r="K604" s="8" t="str">
        <f>IF(Table14[[#This Row],[actual_price]]&lt;200,"&lt;₹200",IF(Table14[[#This Row],[actual_price]]&lt;=500,"₹200–₹500","&gt;₹500"))</f>
        <v>&gt;₹500</v>
      </c>
      <c r="L604" s="8">
        <f xml:space="preserve"> Table14[[#This Row],[rating]] + (Table14[[#This Row],[rating_count]] / 1000)</f>
        <v>12.850999999999999</v>
      </c>
      <c r="M604" s="7" t="str">
        <f>IF(Table14[[#This Row],[rating_count]]&lt;1000,"Yes","No")</f>
        <v>No</v>
      </c>
    </row>
    <row r="605" spans="1:13" hidden="1" x14ac:dyDescent="0.25">
      <c r="A605">
        <v>604</v>
      </c>
      <c r="B605" t="s">
        <v>733</v>
      </c>
      <c r="C605" t="s">
        <v>734</v>
      </c>
      <c r="D605" t="s">
        <v>735</v>
      </c>
      <c r="E605" s="7">
        <v>349</v>
      </c>
      <c r="F605" s="7">
        <v>1299</v>
      </c>
      <c r="G605" s="9">
        <v>73</v>
      </c>
      <c r="H605" s="7">
        <v>4</v>
      </c>
      <c r="I605" s="7">
        <v>14283</v>
      </c>
      <c r="J605" s="7">
        <f xml:space="preserve"> Table14[[#This Row],[actual_price]] * Table14[[#This Row],[rating_count]]</f>
        <v>18553617</v>
      </c>
      <c r="K605" s="8" t="str">
        <f>IF(Table14[[#This Row],[actual_price]]&lt;200,"&lt;₹200",IF(Table14[[#This Row],[actual_price]]&lt;=500,"₹200–₹500","&gt;₹500"))</f>
        <v>&gt;₹500</v>
      </c>
      <c r="L605" s="8">
        <f xml:space="preserve"> Table14[[#This Row],[rating]] + (Table14[[#This Row],[rating_count]] / 1000)</f>
        <v>18.283000000000001</v>
      </c>
      <c r="M605" s="7" t="str">
        <f>IF(Table14[[#This Row],[rating_count]]&lt;1000,"Yes","No")</f>
        <v>No</v>
      </c>
    </row>
    <row r="606" spans="1:13" hidden="1" x14ac:dyDescent="0.25">
      <c r="A606">
        <v>605</v>
      </c>
      <c r="B606" t="s">
        <v>1183</v>
      </c>
      <c r="C606" t="s">
        <v>1184</v>
      </c>
      <c r="D606" t="s">
        <v>1158</v>
      </c>
      <c r="E606" s="7">
        <v>475</v>
      </c>
      <c r="F606" s="7">
        <v>1500</v>
      </c>
      <c r="G606" s="9">
        <v>68</v>
      </c>
      <c r="H606" s="7">
        <v>4.2</v>
      </c>
      <c r="I606" s="7">
        <v>64273</v>
      </c>
      <c r="J606" s="7">
        <f xml:space="preserve"> Table14[[#This Row],[actual_price]] * Table14[[#This Row],[rating_count]]</f>
        <v>96409500</v>
      </c>
      <c r="K606" s="8" t="str">
        <f>IF(Table14[[#This Row],[actual_price]]&lt;200,"&lt;₹200",IF(Table14[[#This Row],[actual_price]]&lt;=500,"₹200–₹500","&gt;₹500"))</f>
        <v>&gt;₹500</v>
      </c>
      <c r="L606" s="8">
        <f xml:space="preserve"> Table14[[#This Row],[rating]] + (Table14[[#This Row],[rating_count]] / 1000)</f>
        <v>68.472999999999999</v>
      </c>
      <c r="M606" s="7" t="str">
        <f>IF(Table14[[#This Row],[rating_count]]&lt;1000,"Yes","No")</f>
        <v>No</v>
      </c>
    </row>
    <row r="607" spans="1:13" hidden="1" x14ac:dyDescent="0.25">
      <c r="A607">
        <v>606</v>
      </c>
      <c r="B607" t="s">
        <v>1185</v>
      </c>
      <c r="C607" t="s">
        <v>1186</v>
      </c>
      <c r="D607" t="s">
        <v>1161</v>
      </c>
      <c r="E607" s="7">
        <v>269</v>
      </c>
      <c r="F607" s="7">
        <v>649</v>
      </c>
      <c r="G607" s="9">
        <v>59</v>
      </c>
      <c r="H607" s="7">
        <v>4.3</v>
      </c>
      <c r="I607" s="7">
        <v>54315</v>
      </c>
      <c r="J607" s="7">
        <f xml:space="preserve"> Table14[[#This Row],[actual_price]] * Table14[[#This Row],[rating_count]]</f>
        <v>35250435</v>
      </c>
      <c r="K607" s="8" t="str">
        <f>IF(Table14[[#This Row],[actual_price]]&lt;200,"&lt;₹200",IF(Table14[[#This Row],[actual_price]]&lt;=500,"₹200–₹500","&gt;₹500"))</f>
        <v>&gt;₹500</v>
      </c>
      <c r="L607" s="8">
        <f xml:space="preserve"> Table14[[#This Row],[rating]] + (Table14[[#This Row],[rating_count]] / 1000)</f>
        <v>58.614999999999995</v>
      </c>
      <c r="M607" s="7" t="str">
        <f>IF(Table14[[#This Row],[rating_count]]&lt;1000,"Yes","No")</f>
        <v>No</v>
      </c>
    </row>
    <row r="608" spans="1:13" hidden="1" x14ac:dyDescent="0.25">
      <c r="A608">
        <v>607</v>
      </c>
      <c r="B608" t="s">
        <v>1187</v>
      </c>
      <c r="C608" t="s">
        <v>1188</v>
      </c>
      <c r="D608" t="s">
        <v>1161</v>
      </c>
      <c r="E608" s="7">
        <v>299</v>
      </c>
      <c r="F608" s="7">
        <v>599</v>
      </c>
      <c r="G608" s="9">
        <v>50</v>
      </c>
      <c r="H608" s="7">
        <v>4.0999999999999996</v>
      </c>
      <c r="I608" s="7">
        <v>1597</v>
      </c>
      <c r="J608" s="7">
        <f xml:space="preserve"> Table14[[#This Row],[actual_price]] * Table14[[#This Row],[rating_count]]</f>
        <v>956603</v>
      </c>
      <c r="K608" s="8" t="str">
        <f>IF(Table14[[#This Row],[actual_price]]&lt;200,"&lt;₹200",IF(Table14[[#This Row],[actual_price]]&lt;=500,"₹200–₹500","&gt;₹500"))</f>
        <v>&gt;₹500</v>
      </c>
      <c r="L608" s="8">
        <f xml:space="preserve"> Table14[[#This Row],[rating]] + (Table14[[#This Row],[rating_count]] / 1000)</f>
        <v>5.6969999999999992</v>
      </c>
      <c r="M608" s="7" t="str">
        <f>IF(Table14[[#This Row],[rating_count]]&lt;1000,"Yes","No")</f>
        <v>No</v>
      </c>
    </row>
    <row r="609" spans="1:13" hidden="1" x14ac:dyDescent="0.25">
      <c r="A609">
        <v>608</v>
      </c>
      <c r="B609" t="s">
        <v>752</v>
      </c>
      <c r="C609" t="s">
        <v>753</v>
      </c>
      <c r="D609" t="s">
        <v>695</v>
      </c>
      <c r="E609" s="7">
        <v>1599</v>
      </c>
      <c r="F609" s="7">
        <v>3999</v>
      </c>
      <c r="G609" s="9">
        <v>60</v>
      </c>
      <c r="H609" s="7">
        <v>4</v>
      </c>
      <c r="I609" s="7">
        <v>30254</v>
      </c>
      <c r="J609" s="7">
        <f xml:space="preserve"> Table14[[#This Row],[actual_price]] * Table14[[#This Row],[rating_count]]</f>
        <v>120985746</v>
      </c>
      <c r="K609" s="8" t="str">
        <f>IF(Table14[[#This Row],[actual_price]]&lt;200,"&lt;₹200",IF(Table14[[#This Row],[actual_price]]&lt;=500,"₹200–₹500","&gt;₹500"))</f>
        <v>&gt;₹500</v>
      </c>
      <c r="L609" s="8">
        <f xml:space="preserve"> Table14[[#This Row],[rating]] + (Table14[[#This Row],[rating_count]] / 1000)</f>
        <v>34.254000000000005</v>
      </c>
      <c r="M609" s="7" t="str">
        <f>IF(Table14[[#This Row],[rating_count]]&lt;1000,"Yes","No")</f>
        <v>No</v>
      </c>
    </row>
    <row r="610" spans="1:13" hidden="1" x14ac:dyDescent="0.25">
      <c r="A610">
        <v>609</v>
      </c>
      <c r="B610" t="s">
        <v>754</v>
      </c>
      <c r="C610" t="s">
        <v>755</v>
      </c>
      <c r="D610" t="s">
        <v>695</v>
      </c>
      <c r="E610" s="7">
        <v>1499</v>
      </c>
      <c r="F610" s="7">
        <v>7999</v>
      </c>
      <c r="G610" s="9">
        <v>81</v>
      </c>
      <c r="H610" s="7">
        <v>4.2</v>
      </c>
      <c r="I610" s="7">
        <v>22638</v>
      </c>
      <c r="J610" s="7">
        <f xml:space="preserve"> Table14[[#This Row],[actual_price]] * Table14[[#This Row],[rating_count]]</f>
        <v>181081362</v>
      </c>
      <c r="K610" s="8" t="str">
        <f>IF(Table14[[#This Row],[actual_price]]&lt;200,"&lt;₹200",IF(Table14[[#This Row],[actual_price]]&lt;=500,"₹200–₹500","&gt;₹500"))</f>
        <v>&gt;₹500</v>
      </c>
      <c r="L610" s="8">
        <f xml:space="preserve"> Table14[[#This Row],[rating]] + (Table14[[#This Row],[rating_count]] / 1000)</f>
        <v>26.838000000000001</v>
      </c>
      <c r="M610" s="7" t="str">
        <f>IF(Table14[[#This Row],[rating_count]]&lt;1000,"Yes","No")</f>
        <v>No</v>
      </c>
    </row>
    <row r="611" spans="1:13" hidden="1" x14ac:dyDescent="0.25">
      <c r="A611">
        <v>610</v>
      </c>
      <c r="B611" t="s">
        <v>1189</v>
      </c>
      <c r="C611" t="s">
        <v>1190</v>
      </c>
      <c r="D611" t="s">
        <v>726</v>
      </c>
      <c r="E611" s="7">
        <v>329</v>
      </c>
      <c r="F611" s="7">
        <v>999</v>
      </c>
      <c r="G611" s="9">
        <v>67</v>
      </c>
      <c r="H611" s="7">
        <v>3.9</v>
      </c>
      <c r="I611" s="7">
        <v>77027</v>
      </c>
      <c r="J611" s="7">
        <f xml:space="preserve"> Table14[[#This Row],[actual_price]] * Table14[[#This Row],[rating_count]]</f>
        <v>76949973</v>
      </c>
      <c r="K611" s="8" t="str">
        <f>IF(Table14[[#This Row],[actual_price]]&lt;200,"&lt;₹200",IF(Table14[[#This Row],[actual_price]]&lt;=500,"₹200–₹500","&gt;₹500"))</f>
        <v>&gt;₹500</v>
      </c>
      <c r="L611" s="8">
        <f xml:space="preserve"> Table14[[#This Row],[rating]] + (Table14[[#This Row],[rating_count]] / 1000)</f>
        <v>80.927000000000007</v>
      </c>
      <c r="M611" s="7" t="str">
        <f>IF(Table14[[#This Row],[rating_count]]&lt;1000,"Yes","No")</f>
        <v>No</v>
      </c>
    </row>
    <row r="612" spans="1:13" hidden="1" x14ac:dyDescent="0.25">
      <c r="A612">
        <v>611</v>
      </c>
      <c r="B612" t="s">
        <v>1191</v>
      </c>
      <c r="C612" t="s">
        <v>1192</v>
      </c>
      <c r="D612" t="s">
        <v>1193</v>
      </c>
      <c r="E612" s="7">
        <v>549</v>
      </c>
      <c r="F612" s="7">
        <v>1799</v>
      </c>
      <c r="G612" s="9">
        <v>69</v>
      </c>
      <c r="H612" s="7">
        <v>4.3</v>
      </c>
      <c r="I612" s="7">
        <v>28829</v>
      </c>
      <c r="J612" s="7">
        <f xml:space="preserve"> Table14[[#This Row],[actual_price]] * Table14[[#This Row],[rating_count]]</f>
        <v>51863371</v>
      </c>
      <c r="K612" s="8" t="str">
        <f>IF(Table14[[#This Row],[actual_price]]&lt;200,"&lt;₹200",IF(Table14[[#This Row],[actual_price]]&lt;=500,"₹200–₹500","&gt;₹500"))</f>
        <v>&gt;₹500</v>
      </c>
      <c r="L612" s="8">
        <f xml:space="preserve"> Table14[[#This Row],[rating]] + (Table14[[#This Row],[rating_count]] / 1000)</f>
        <v>33.128999999999998</v>
      </c>
      <c r="M612" s="7" t="str">
        <f>IF(Table14[[#This Row],[rating_count]]&lt;1000,"Yes","No")</f>
        <v>No</v>
      </c>
    </row>
    <row r="613" spans="1:13" hidden="1" x14ac:dyDescent="0.25">
      <c r="A613">
        <v>612</v>
      </c>
      <c r="B613" t="s">
        <v>763</v>
      </c>
      <c r="C613" t="s">
        <v>764</v>
      </c>
      <c r="D613" t="s">
        <v>695</v>
      </c>
      <c r="E613" s="7">
        <v>2199</v>
      </c>
      <c r="F613" s="7">
        <v>9999</v>
      </c>
      <c r="G613" s="9">
        <v>78</v>
      </c>
      <c r="H613" s="7">
        <v>4.2</v>
      </c>
      <c r="I613" s="7">
        <v>29478</v>
      </c>
      <c r="J613" s="7">
        <f xml:space="preserve"> Table14[[#This Row],[actual_price]] * Table14[[#This Row],[rating_count]]</f>
        <v>294750522</v>
      </c>
      <c r="K613" s="8" t="str">
        <f>IF(Table14[[#This Row],[actual_price]]&lt;200,"&lt;₹200",IF(Table14[[#This Row],[actual_price]]&lt;=500,"₹200–₹500","&gt;₹500"))</f>
        <v>&gt;₹500</v>
      </c>
      <c r="L613" s="8">
        <f xml:space="preserve"> Table14[[#This Row],[rating]] + (Table14[[#This Row],[rating_count]] / 1000)</f>
        <v>33.678000000000004</v>
      </c>
      <c r="M613" s="7" t="str">
        <f>IF(Table14[[#This Row],[rating_count]]&lt;1000,"Yes","No")</f>
        <v>No</v>
      </c>
    </row>
    <row r="614" spans="1:13" hidden="1" x14ac:dyDescent="0.25">
      <c r="A614">
        <v>613</v>
      </c>
      <c r="B614" t="s">
        <v>1194</v>
      </c>
      <c r="C614" t="s">
        <v>1195</v>
      </c>
      <c r="D614" t="s">
        <v>1161</v>
      </c>
      <c r="E614" s="7">
        <v>299</v>
      </c>
      <c r="F614" s="7">
        <v>650</v>
      </c>
      <c r="G614" s="9">
        <v>54</v>
      </c>
      <c r="H614" s="7">
        <v>4.5</v>
      </c>
      <c r="I614" s="7">
        <v>33176</v>
      </c>
      <c r="J614" s="7">
        <f xml:space="preserve"> Table14[[#This Row],[actual_price]] * Table14[[#This Row],[rating_count]]</f>
        <v>21564400</v>
      </c>
      <c r="K614" s="8" t="str">
        <f>IF(Table14[[#This Row],[actual_price]]&lt;200,"&lt;₹200",IF(Table14[[#This Row],[actual_price]]&lt;=500,"₹200–₹500","&gt;₹500"))</f>
        <v>&gt;₹500</v>
      </c>
      <c r="L614" s="8">
        <f xml:space="preserve"> Table14[[#This Row],[rating]] + (Table14[[#This Row],[rating_count]] / 1000)</f>
        <v>37.676000000000002</v>
      </c>
      <c r="M614" s="7" t="str">
        <f>IF(Table14[[#This Row],[rating_count]]&lt;1000,"Yes","No")</f>
        <v>No</v>
      </c>
    </row>
    <row r="615" spans="1:13" hidden="1" x14ac:dyDescent="0.25">
      <c r="A615">
        <v>614</v>
      </c>
      <c r="B615" t="s">
        <v>1196</v>
      </c>
      <c r="C615" t="s">
        <v>1197</v>
      </c>
      <c r="D615" t="s">
        <v>1198</v>
      </c>
      <c r="E615" s="7">
        <v>798</v>
      </c>
      <c r="F615" s="7">
        <v>1995</v>
      </c>
      <c r="G615" s="9">
        <v>60</v>
      </c>
      <c r="H615" s="7">
        <v>4</v>
      </c>
      <c r="I615" s="7">
        <v>68664</v>
      </c>
      <c r="J615" s="7">
        <f xml:space="preserve"> Table14[[#This Row],[actual_price]] * Table14[[#This Row],[rating_count]]</f>
        <v>136984680</v>
      </c>
      <c r="K615" s="8" t="str">
        <f>IF(Table14[[#This Row],[actual_price]]&lt;200,"&lt;₹200",IF(Table14[[#This Row],[actual_price]]&lt;=500,"₹200–₹500","&gt;₹500"))</f>
        <v>&gt;₹500</v>
      </c>
      <c r="L615" s="8">
        <f xml:space="preserve"> Table14[[#This Row],[rating]] + (Table14[[#This Row],[rating_count]] / 1000)</f>
        <v>72.664000000000001</v>
      </c>
      <c r="M615" s="7" t="str">
        <f>IF(Table14[[#This Row],[rating_count]]&lt;1000,"Yes","No")</f>
        <v>No</v>
      </c>
    </row>
    <row r="616" spans="1:13" hidden="1" x14ac:dyDescent="0.25">
      <c r="A616">
        <v>615</v>
      </c>
      <c r="B616" t="s">
        <v>8</v>
      </c>
      <c r="C616" t="s">
        <v>9</v>
      </c>
      <c r="D616" t="s">
        <v>10</v>
      </c>
      <c r="E616" s="7">
        <v>399</v>
      </c>
      <c r="F616" s="7">
        <v>1099</v>
      </c>
      <c r="G616" s="9">
        <v>64</v>
      </c>
      <c r="H616" s="7">
        <v>4.2</v>
      </c>
      <c r="I616" s="7">
        <v>24269</v>
      </c>
      <c r="J616" s="7">
        <f xml:space="preserve"> Table14[[#This Row],[actual_price]] * Table14[[#This Row],[rating_count]]</f>
        <v>26671631</v>
      </c>
      <c r="K616" s="8" t="str">
        <f>IF(Table14[[#This Row],[actual_price]]&lt;200,"&lt;₹200",IF(Table14[[#This Row],[actual_price]]&lt;=500,"₹200–₹500","&gt;₹500"))</f>
        <v>&gt;₹500</v>
      </c>
      <c r="L616" s="8">
        <f xml:space="preserve"> Table14[[#This Row],[rating]] + (Table14[[#This Row],[rating_count]] / 1000)</f>
        <v>28.468999999999998</v>
      </c>
      <c r="M616" s="7" t="str">
        <f>IF(Table14[[#This Row],[rating_count]]&lt;1000,"Yes","No")</f>
        <v>No</v>
      </c>
    </row>
    <row r="617" spans="1:13" hidden="1" x14ac:dyDescent="0.25">
      <c r="A617">
        <v>616</v>
      </c>
      <c r="B617" t="s">
        <v>1199</v>
      </c>
      <c r="C617" t="s">
        <v>1200</v>
      </c>
      <c r="D617" t="s">
        <v>1201</v>
      </c>
      <c r="E617" s="7">
        <v>266</v>
      </c>
      <c r="F617" s="7">
        <v>315</v>
      </c>
      <c r="G617" s="9">
        <v>16</v>
      </c>
      <c r="H617" s="7">
        <v>4.5</v>
      </c>
      <c r="I617" s="7">
        <v>28030</v>
      </c>
      <c r="J617" s="7">
        <f xml:space="preserve"> Table14[[#This Row],[actual_price]] * Table14[[#This Row],[rating_count]]</f>
        <v>8829450</v>
      </c>
      <c r="K617" s="8" t="str">
        <f>IF(Table14[[#This Row],[actual_price]]&lt;200,"&lt;₹200",IF(Table14[[#This Row],[actual_price]]&lt;=500,"₹200–₹500","&gt;₹500"))</f>
        <v>₹200–₹500</v>
      </c>
      <c r="L617" s="8">
        <f xml:space="preserve"> Table14[[#This Row],[rating]] + (Table14[[#This Row],[rating_count]] / 1000)</f>
        <v>32.53</v>
      </c>
      <c r="M617" s="7" t="str">
        <f>IF(Table14[[#This Row],[rating_count]]&lt;1000,"Yes","No")</f>
        <v>No</v>
      </c>
    </row>
    <row r="618" spans="1:13" hidden="1" x14ac:dyDescent="0.25">
      <c r="A618">
        <v>617</v>
      </c>
      <c r="B618" t="s">
        <v>1202</v>
      </c>
      <c r="C618" t="s">
        <v>1203</v>
      </c>
      <c r="D618" t="s">
        <v>1204</v>
      </c>
      <c r="E618" s="7">
        <v>50</v>
      </c>
      <c r="F618" s="7">
        <v>50</v>
      </c>
      <c r="G618" s="9">
        <v>0</v>
      </c>
      <c r="H618" s="7">
        <v>4.3</v>
      </c>
      <c r="I618" s="7">
        <v>5792</v>
      </c>
      <c r="J618" s="7">
        <f xml:space="preserve"> Table14[[#This Row],[actual_price]] * Table14[[#This Row],[rating_count]]</f>
        <v>289600</v>
      </c>
      <c r="K618" s="8" t="str">
        <f>IF(Table14[[#This Row],[actual_price]]&lt;200,"&lt;₹200",IF(Table14[[#This Row],[actual_price]]&lt;=500,"₹200–₹500","&gt;₹500"))</f>
        <v>&lt;₹200</v>
      </c>
      <c r="L618" s="8">
        <f xml:space="preserve"> Table14[[#This Row],[rating]] + (Table14[[#This Row],[rating_count]] / 1000)</f>
        <v>10.091999999999999</v>
      </c>
      <c r="M618" s="7" t="str">
        <f>IF(Table14[[#This Row],[rating_count]]&lt;1000,"Yes","No")</f>
        <v>No</v>
      </c>
    </row>
    <row r="619" spans="1:13" hidden="1" x14ac:dyDescent="0.25">
      <c r="A619">
        <v>618</v>
      </c>
      <c r="B619" t="s">
        <v>1205</v>
      </c>
      <c r="C619" t="s">
        <v>1206</v>
      </c>
      <c r="D619" t="s">
        <v>1207</v>
      </c>
      <c r="E619" s="7">
        <v>130</v>
      </c>
      <c r="F619" s="7">
        <v>165</v>
      </c>
      <c r="G619" s="9">
        <v>21</v>
      </c>
      <c r="H619" s="7">
        <v>3.9</v>
      </c>
      <c r="I619" s="7">
        <v>14778</v>
      </c>
      <c r="J619" s="7">
        <f xml:space="preserve"> Table14[[#This Row],[actual_price]] * Table14[[#This Row],[rating_count]]</f>
        <v>2438370</v>
      </c>
      <c r="K619" s="8" t="str">
        <f>IF(Table14[[#This Row],[actual_price]]&lt;200,"&lt;₹200",IF(Table14[[#This Row],[actual_price]]&lt;=500,"₹200–₹500","&gt;₹500"))</f>
        <v>&lt;₹200</v>
      </c>
      <c r="L619" s="8">
        <f xml:space="preserve"> Table14[[#This Row],[rating]] + (Table14[[#This Row],[rating_count]] / 1000)</f>
        <v>18.678000000000001</v>
      </c>
      <c r="M619" s="7" t="str">
        <f>IF(Table14[[#This Row],[rating_count]]&lt;1000,"Yes","No")</f>
        <v>No</v>
      </c>
    </row>
    <row r="620" spans="1:13" hidden="1" x14ac:dyDescent="0.25">
      <c r="A620">
        <v>619</v>
      </c>
      <c r="B620" t="s">
        <v>1208</v>
      </c>
      <c r="C620" t="s">
        <v>1209</v>
      </c>
      <c r="D620" t="s">
        <v>726</v>
      </c>
      <c r="E620" s="7">
        <v>449</v>
      </c>
      <c r="F620" s="7">
        <v>1290</v>
      </c>
      <c r="G620" s="9">
        <v>65</v>
      </c>
      <c r="H620" s="7">
        <v>4.0999999999999996</v>
      </c>
      <c r="I620" s="7">
        <v>91770</v>
      </c>
      <c r="J620" s="7">
        <f xml:space="preserve"> Table14[[#This Row],[actual_price]] * Table14[[#This Row],[rating_count]]</f>
        <v>118383300</v>
      </c>
      <c r="K620" s="8" t="str">
        <f>IF(Table14[[#This Row],[actual_price]]&lt;200,"&lt;₹200",IF(Table14[[#This Row],[actual_price]]&lt;=500,"₹200–₹500","&gt;₹500"))</f>
        <v>&gt;₹500</v>
      </c>
      <c r="L620" s="8">
        <f xml:space="preserve"> Table14[[#This Row],[rating]] + (Table14[[#This Row],[rating_count]] / 1000)</f>
        <v>95.86999999999999</v>
      </c>
      <c r="M620" s="7" t="str">
        <f>IF(Table14[[#This Row],[rating_count]]&lt;1000,"Yes","No")</f>
        <v>No</v>
      </c>
    </row>
    <row r="621" spans="1:13" hidden="1" x14ac:dyDescent="0.25">
      <c r="A621">
        <v>620</v>
      </c>
      <c r="B621" t="s">
        <v>780</v>
      </c>
      <c r="C621" t="s">
        <v>781</v>
      </c>
      <c r="D621" t="s">
        <v>695</v>
      </c>
      <c r="E621" s="7">
        <v>3999</v>
      </c>
      <c r="F621" s="7">
        <v>16999</v>
      </c>
      <c r="G621" s="9">
        <v>76</v>
      </c>
      <c r="H621" s="7">
        <v>4.3</v>
      </c>
      <c r="I621" s="7">
        <v>17162</v>
      </c>
      <c r="J621" s="7">
        <f xml:space="preserve"> Table14[[#This Row],[actual_price]] * Table14[[#This Row],[rating_count]]</f>
        <v>291736838</v>
      </c>
      <c r="K621" s="8" t="str">
        <f>IF(Table14[[#This Row],[actual_price]]&lt;200,"&lt;₹200",IF(Table14[[#This Row],[actual_price]]&lt;=500,"₹200–₹500","&gt;₹500"))</f>
        <v>&gt;₹500</v>
      </c>
      <c r="L621" s="8">
        <f xml:space="preserve"> Table14[[#This Row],[rating]] + (Table14[[#This Row],[rating_count]] / 1000)</f>
        <v>21.462</v>
      </c>
      <c r="M621" s="7" t="str">
        <f>IF(Table14[[#This Row],[rating_count]]&lt;1000,"Yes","No")</f>
        <v>No</v>
      </c>
    </row>
    <row r="622" spans="1:13" x14ac:dyDescent="0.25">
      <c r="A622">
        <v>621</v>
      </c>
      <c r="B622" t="s">
        <v>1210</v>
      </c>
      <c r="C622" t="s">
        <v>1211</v>
      </c>
      <c r="D622" t="s">
        <v>726</v>
      </c>
      <c r="E622" s="7">
        <v>399</v>
      </c>
      <c r="F622" s="7">
        <v>1290</v>
      </c>
      <c r="G622" s="9">
        <v>69</v>
      </c>
      <c r="H622" s="7">
        <v>4.2</v>
      </c>
      <c r="I622" s="7">
        <v>206</v>
      </c>
      <c r="J622" s="7">
        <f xml:space="preserve"> Table14[[#This Row],[actual_price]] * Table14[[#This Row],[rating_count]]</f>
        <v>265740</v>
      </c>
      <c r="K622" s="8" t="str">
        <f>IF(Table14[[#This Row],[actual_price]]&lt;200,"&lt;₹200",IF(Table14[[#This Row],[actual_price]]&lt;=500,"₹200–₹500","&gt;₹500"))</f>
        <v>&gt;₹500</v>
      </c>
      <c r="L622" s="8">
        <f xml:space="preserve"> Table14[[#This Row],[rating]] + (Table14[[#This Row],[rating_count]] / 1000)</f>
        <v>4.4060000000000006</v>
      </c>
      <c r="M622" s="7" t="str">
        <f>IF(Table14[[#This Row],[rating_count]]&lt;1000,"Yes","No")</f>
        <v>Yes</v>
      </c>
    </row>
    <row r="623" spans="1:13" hidden="1" x14ac:dyDescent="0.25">
      <c r="A623">
        <v>622</v>
      </c>
      <c r="B623" t="s">
        <v>1212</v>
      </c>
      <c r="C623" t="s">
        <v>1213</v>
      </c>
      <c r="D623" t="s">
        <v>1214</v>
      </c>
      <c r="E623" s="7">
        <v>1399</v>
      </c>
      <c r="F623" s="7">
        <v>2498</v>
      </c>
      <c r="G623" s="9">
        <v>44</v>
      </c>
      <c r="H623" s="7">
        <v>4.2</v>
      </c>
      <c r="I623" s="7">
        <v>33717</v>
      </c>
      <c r="J623" s="7">
        <f xml:space="preserve"> Table14[[#This Row],[actual_price]] * Table14[[#This Row],[rating_count]]</f>
        <v>84225066</v>
      </c>
      <c r="K623" s="8" t="str">
        <f>IF(Table14[[#This Row],[actual_price]]&lt;200,"&lt;₹200",IF(Table14[[#This Row],[actual_price]]&lt;=500,"₹200–₹500","&gt;₹500"))</f>
        <v>&gt;₹500</v>
      </c>
      <c r="L623" s="8">
        <f xml:space="preserve"> Table14[[#This Row],[rating]] + (Table14[[#This Row],[rating_count]] / 1000)</f>
        <v>37.917000000000002</v>
      </c>
      <c r="M623" s="7" t="str">
        <f>IF(Table14[[#This Row],[rating_count]]&lt;1000,"Yes","No")</f>
        <v>No</v>
      </c>
    </row>
    <row r="624" spans="1:13" hidden="1" x14ac:dyDescent="0.25">
      <c r="A624">
        <v>623</v>
      </c>
      <c r="B624" t="s">
        <v>11</v>
      </c>
      <c r="C624" t="s">
        <v>12</v>
      </c>
      <c r="D624" t="s">
        <v>10</v>
      </c>
      <c r="E624" s="7">
        <v>199</v>
      </c>
      <c r="F624" s="7">
        <v>349</v>
      </c>
      <c r="G624" s="9">
        <v>43</v>
      </c>
      <c r="H624" s="7">
        <v>4</v>
      </c>
      <c r="I624" s="7">
        <v>43994</v>
      </c>
      <c r="J624" s="7">
        <f xml:space="preserve"> Table14[[#This Row],[actual_price]] * Table14[[#This Row],[rating_count]]</f>
        <v>15353906</v>
      </c>
      <c r="K624" s="8" t="str">
        <f>IF(Table14[[#This Row],[actual_price]]&lt;200,"&lt;₹200",IF(Table14[[#This Row],[actual_price]]&lt;=500,"₹200–₹500","&gt;₹500"))</f>
        <v>₹200–₹500</v>
      </c>
      <c r="L624" s="8">
        <f xml:space="preserve"> Table14[[#This Row],[rating]] + (Table14[[#This Row],[rating_count]] / 1000)</f>
        <v>47.994</v>
      </c>
      <c r="M624" s="7" t="str">
        <f>IF(Table14[[#This Row],[rating_count]]&lt;1000,"Yes","No")</f>
        <v>No</v>
      </c>
    </row>
    <row r="625" spans="1:13" hidden="1" x14ac:dyDescent="0.25">
      <c r="A625">
        <v>624</v>
      </c>
      <c r="B625" t="s">
        <v>13</v>
      </c>
      <c r="C625" t="s">
        <v>14</v>
      </c>
      <c r="D625" t="s">
        <v>10</v>
      </c>
      <c r="E625" s="7">
        <v>199</v>
      </c>
      <c r="F625" s="7">
        <v>999</v>
      </c>
      <c r="G625" s="9">
        <v>80</v>
      </c>
      <c r="H625" s="7">
        <v>3.9</v>
      </c>
      <c r="I625" s="7">
        <v>7928</v>
      </c>
      <c r="J625" s="7">
        <f xml:space="preserve"> Table14[[#This Row],[actual_price]] * Table14[[#This Row],[rating_count]]</f>
        <v>7920072</v>
      </c>
      <c r="K625" s="8" t="str">
        <f>IF(Table14[[#This Row],[actual_price]]&lt;200,"&lt;₹200",IF(Table14[[#This Row],[actual_price]]&lt;=500,"₹200–₹500","&gt;₹500"))</f>
        <v>&gt;₹500</v>
      </c>
      <c r="L625" s="8">
        <f xml:space="preserve"> Table14[[#This Row],[rating]] + (Table14[[#This Row],[rating_count]] / 1000)</f>
        <v>11.827999999999999</v>
      </c>
      <c r="M625" s="7" t="str">
        <f>IF(Table14[[#This Row],[rating_count]]&lt;1000,"Yes","No")</f>
        <v>No</v>
      </c>
    </row>
    <row r="626" spans="1:13" hidden="1" x14ac:dyDescent="0.25">
      <c r="A626">
        <v>625</v>
      </c>
      <c r="B626" t="s">
        <v>782</v>
      </c>
      <c r="C626" t="s">
        <v>783</v>
      </c>
      <c r="D626" t="s">
        <v>695</v>
      </c>
      <c r="E626" s="7">
        <v>2998</v>
      </c>
      <c r="F626" s="7">
        <v>5999</v>
      </c>
      <c r="G626" s="9">
        <v>50</v>
      </c>
      <c r="H626" s="7">
        <v>4.0999999999999996</v>
      </c>
      <c r="I626" s="7">
        <v>5179</v>
      </c>
      <c r="J626" s="7">
        <f xml:space="preserve"> Table14[[#This Row],[actual_price]] * Table14[[#This Row],[rating_count]]</f>
        <v>31068821</v>
      </c>
      <c r="K626" s="8" t="str">
        <f>IF(Table14[[#This Row],[actual_price]]&lt;200,"&lt;₹200",IF(Table14[[#This Row],[actual_price]]&lt;=500,"₹200–₹500","&gt;₹500"))</f>
        <v>&gt;₹500</v>
      </c>
      <c r="L626" s="8">
        <f xml:space="preserve"> Table14[[#This Row],[rating]] + (Table14[[#This Row],[rating_count]] / 1000)</f>
        <v>9.2789999999999999</v>
      </c>
      <c r="M626" s="7" t="str">
        <f>IF(Table14[[#This Row],[rating_count]]&lt;1000,"Yes","No")</f>
        <v>No</v>
      </c>
    </row>
    <row r="627" spans="1:13" hidden="1" x14ac:dyDescent="0.25">
      <c r="A627">
        <v>626</v>
      </c>
      <c r="B627" t="s">
        <v>1215</v>
      </c>
      <c r="C627" t="s">
        <v>1216</v>
      </c>
      <c r="D627" t="s">
        <v>1217</v>
      </c>
      <c r="E627" s="7">
        <v>4098</v>
      </c>
      <c r="F627" s="7">
        <v>4999</v>
      </c>
      <c r="G627" s="9">
        <v>18</v>
      </c>
      <c r="H627" s="7">
        <v>4.5</v>
      </c>
      <c r="I627" s="7">
        <v>50810</v>
      </c>
      <c r="J627" s="7">
        <f xml:space="preserve"> Table14[[#This Row],[actual_price]] * Table14[[#This Row],[rating_count]]</f>
        <v>253999190</v>
      </c>
      <c r="K627" s="8" t="str">
        <f>IF(Table14[[#This Row],[actual_price]]&lt;200,"&lt;₹200",IF(Table14[[#This Row],[actual_price]]&lt;=500,"₹200–₹500","&gt;₹500"))</f>
        <v>&gt;₹500</v>
      </c>
      <c r="L627" s="8">
        <f xml:space="preserve"> Table14[[#This Row],[rating]] + (Table14[[#This Row],[rating_count]] / 1000)</f>
        <v>55.31</v>
      </c>
      <c r="M627" s="7" t="str">
        <f>IF(Table14[[#This Row],[rating_count]]&lt;1000,"Yes","No")</f>
        <v>No</v>
      </c>
    </row>
    <row r="628" spans="1:13" hidden="1" x14ac:dyDescent="0.25">
      <c r="A628">
        <v>627</v>
      </c>
      <c r="B628" t="s">
        <v>1218</v>
      </c>
      <c r="C628" t="s">
        <v>1219</v>
      </c>
      <c r="D628" t="s">
        <v>1220</v>
      </c>
      <c r="E628" s="7">
        <v>499</v>
      </c>
      <c r="F628" s="7">
        <v>1999</v>
      </c>
      <c r="G628" s="9">
        <v>75</v>
      </c>
      <c r="H628" s="7">
        <v>3.7</v>
      </c>
      <c r="I628" s="7">
        <v>3369</v>
      </c>
      <c r="J628" s="7">
        <f xml:space="preserve"> Table14[[#This Row],[actual_price]] * Table14[[#This Row],[rating_count]]</f>
        <v>6734631</v>
      </c>
      <c r="K628" s="8" t="str">
        <f>IF(Table14[[#This Row],[actual_price]]&lt;200,"&lt;₹200",IF(Table14[[#This Row],[actual_price]]&lt;=500,"₹200–₹500","&gt;₹500"))</f>
        <v>&gt;₹500</v>
      </c>
      <c r="L628" s="8">
        <f xml:space="preserve"> Table14[[#This Row],[rating]] + (Table14[[#This Row],[rating_count]] / 1000)</f>
        <v>7.0690000000000008</v>
      </c>
      <c r="M628" s="7" t="str">
        <f>IF(Table14[[#This Row],[rating_count]]&lt;1000,"Yes","No")</f>
        <v>No</v>
      </c>
    </row>
    <row r="629" spans="1:13" hidden="1" x14ac:dyDescent="0.25">
      <c r="A629">
        <v>628</v>
      </c>
      <c r="B629" t="s">
        <v>1221</v>
      </c>
      <c r="C629" t="s">
        <v>1222</v>
      </c>
      <c r="D629" t="s">
        <v>1161</v>
      </c>
      <c r="E629" s="7">
        <v>299</v>
      </c>
      <c r="F629" s="7">
        <v>449</v>
      </c>
      <c r="G629" s="9">
        <v>33</v>
      </c>
      <c r="H629" s="7">
        <v>3.5</v>
      </c>
      <c r="I629" s="7">
        <v>11827</v>
      </c>
      <c r="J629" s="7">
        <f xml:space="preserve"> Table14[[#This Row],[actual_price]] * Table14[[#This Row],[rating_count]]</f>
        <v>5310323</v>
      </c>
      <c r="K629" s="8" t="str">
        <f>IF(Table14[[#This Row],[actual_price]]&lt;200,"&lt;₹200",IF(Table14[[#This Row],[actual_price]]&lt;=500,"₹200–₹500","&gt;₹500"))</f>
        <v>₹200–₹500</v>
      </c>
      <c r="L629" s="8">
        <f xml:space="preserve"> Table14[[#This Row],[rating]] + (Table14[[#This Row],[rating_count]] / 1000)</f>
        <v>15.327</v>
      </c>
      <c r="M629" s="7" t="str">
        <f>IF(Table14[[#This Row],[rating_count]]&lt;1000,"Yes","No")</f>
        <v>No</v>
      </c>
    </row>
    <row r="630" spans="1:13" hidden="1" x14ac:dyDescent="0.25">
      <c r="A630">
        <v>629</v>
      </c>
      <c r="B630" t="s">
        <v>15</v>
      </c>
      <c r="C630" t="s">
        <v>16</v>
      </c>
      <c r="D630" t="s">
        <v>10</v>
      </c>
      <c r="E630" s="7">
        <v>329</v>
      </c>
      <c r="F630" s="7">
        <v>699</v>
      </c>
      <c r="G630" s="9">
        <v>53</v>
      </c>
      <c r="H630" s="7">
        <v>4.2</v>
      </c>
      <c r="I630" s="7">
        <v>94364</v>
      </c>
      <c r="J630" s="7">
        <f xml:space="preserve"> Table14[[#This Row],[actual_price]] * Table14[[#This Row],[rating_count]]</f>
        <v>65960436</v>
      </c>
      <c r="K630" s="8" t="str">
        <f>IF(Table14[[#This Row],[actual_price]]&lt;200,"&lt;₹200",IF(Table14[[#This Row],[actual_price]]&lt;=500,"₹200–₹500","&gt;₹500"))</f>
        <v>&gt;₹500</v>
      </c>
      <c r="L630" s="8">
        <f xml:space="preserve"> Table14[[#This Row],[rating]] + (Table14[[#This Row],[rating_count]] / 1000)</f>
        <v>98.564000000000007</v>
      </c>
      <c r="M630" s="7" t="str">
        <f>IF(Table14[[#This Row],[rating_count]]&lt;1000,"Yes","No")</f>
        <v>No</v>
      </c>
    </row>
    <row r="631" spans="1:13" hidden="1" x14ac:dyDescent="0.25">
      <c r="A631">
        <v>630</v>
      </c>
      <c r="B631" t="s">
        <v>1223</v>
      </c>
      <c r="C631" t="s">
        <v>1224</v>
      </c>
      <c r="D631" t="s">
        <v>1214</v>
      </c>
      <c r="E631" s="7">
        <v>699</v>
      </c>
      <c r="F631" s="7">
        <v>999</v>
      </c>
      <c r="G631" s="9">
        <v>30</v>
      </c>
      <c r="H631" s="7">
        <v>3.5</v>
      </c>
      <c r="I631" s="7">
        <v>15295</v>
      </c>
      <c r="J631" s="7">
        <f xml:space="preserve"> Table14[[#This Row],[actual_price]] * Table14[[#This Row],[rating_count]]</f>
        <v>15279705</v>
      </c>
      <c r="K631" s="8" t="str">
        <f>IF(Table14[[#This Row],[actual_price]]&lt;200,"&lt;₹200",IF(Table14[[#This Row],[actual_price]]&lt;=500,"₹200–₹500","&gt;₹500"))</f>
        <v>&gt;₹500</v>
      </c>
      <c r="L631" s="8">
        <f xml:space="preserve"> Table14[[#This Row],[rating]] + (Table14[[#This Row],[rating_count]] / 1000)</f>
        <v>18.795000000000002</v>
      </c>
      <c r="M631" s="7" t="str">
        <f>IF(Table14[[#This Row],[rating_count]]&lt;1000,"Yes","No")</f>
        <v>No</v>
      </c>
    </row>
    <row r="632" spans="1:13" hidden="1" x14ac:dyDescent="0.25">
      <c r="A632">
        <v>631</v>
      </c>
      <c r="B632" t="s">
        <v>1225</v>
      </c>
      <c r="C632" t="s">
        <v>1226</v>
      </c>
      <c r="D632" t="s">
        <v>1227</v>
      </c>
      <c r="E632" s="7">
        <v>799</v>
      </c>
      <c r="F632" s="7">
        <v>3990</v>
      </c>
      <c r="G632" s="9">
        <v>80</v>
      </c>
      <c r="H632" s="7">
        <v>4.3</v>
      </c>
      <c r="I632" s="7">
        <v>27139</v>
      </c>
      <c r="J632" s="7">
        <f xml:space="preserve"> Table14[[#This Row],[actual_price]] * Table14[[#This Row],[rating_count]]</f>
        <v>108284610</v>
      </c>
      <c r="K632" s="8" t="str">
        <f>IF(Table14[[#This Row],[actual_price]]&lt;200,"&lt;₹200",IF(Table14[[#This Row],[actual_price]]&lt;=500,"₹200–₹500","&gt;₹500"))</f>
        <v>&gt;₹500</v>
      </c>
      <c r="L632" s="8">
        <f xml:space="preserve"> Table14[[#This Row],[rating]] + (Table14[[#This Row],[rating_count]] / 1000)</f>
        <v>31.439</v>
      </c>
      <c r="M632" s="7" t="str">
        <f>IF(Table14[[#This Row],[rating_count]]&lt;1000,"Yes","No")</f>
        <v>No</v>
      </c>
    </row>
    <row r="633" spans="1:13" hidden="1" x14ac:dyDescent="0.25">
      <c r="A633">
        <v>632</v>
      </c>
      <c r="B633" t="s">
        <v>1228</v>
      </c>
      <c r="C633" t="s">
        <v>1229</v>
      </c>
      <c r="D633" t="s">
        <v>726</v>
      </c>
      <c r="E633" s="7">
        <v>1399</v>
      </c>
      <c r="F633" s="7">
        <v>5499</v>
      </c>
      <c r="G633" s="9">
        <v>75</v>
      </c>
      <c r="H633" s="7">
        <v>3.9</v>
      </c>
      <c r="I633" s="7">
        <v>9504</v>
      </c>
      <c r="J633" s="7">
        <f xml:space="preserve"> Table14[[#This Row],[actual_price]] * Table14[[#This Row],[rating_count]]</f>
        <v>52262496</v>
      </c>
      <c r="K633" s="8" t="str">
        <f>IF(Table14[[#This Row],[actual_price]]&lt;200,"&lt;₹200",IF(Table14[[#This Row],[actual_price]]&lt;=500,"₹200–₹500","&gt;₹500"))</f>
        <v>&gt;₹500</v>
      </c>
      <c r="L633" s="8">
        <f xml:space="preserve"> Table14[[#This Row],[rating]] + (Table14[[#This Row],[rating_count]] / 1000)</f>
        <v>13.404</v>
      </c>
      <c r="M633" s="7" t="str">
        <f>IF(Table14[[#This Row],[rating_count]]&lt;1000,"Yes","No")</f>
        <v>No</v>
      </c>
    </row>
    <row r="634" spans="1:13" hidden="1" x14ac:dyDescent="0.25">
      <c r="A634">
        <v>633</v>
      </c>
      <c r="B634" t="s">
        <v>17</v>
      </c>
      <c r="C634" t="s">
        <v>18</v>
      </c>
      <c r="D634" t="s">
        <v>10</v>
      </c>
      <c r="E634" s="7">
        <v>154</v>
      </c>
      <c r="F634" s="7">
        <v>399</v>
      </c>
      <c r="G634" s="9">
        <v>61</v>
      </c>
      <c r="H634" s="7">
        <v>4.2</v>
      </c>
      <c r="I634" s="7">
        <v>16905</v>
      </c>
      <c r="J634" s="7">
        <f xml:space="preserve"> Table14[[#This Row],[actual_price]] * Table14[[#This Row],[rating_count]]</f>
        <v>6745095</v>
      </c>
      <c r="K634" s="8" t="str">
        <f>IF(Table14[[#This Row],[actual_price]]&lt;200,"&lt;₹200",IF(Table14[[#This Row],[actual_price]]&lt;=500,"₹200–₹500","&gt;₹500"))</f>
        <v>₹200–₹500</v>
      </c>
      <c r="L634" s="8">
        <f xml:space="preserve"> Table14[[#This Row],[rating]] + (Table14[[#This Row],[rating_count]] / 1000)</f>
        <v>21.105</v>
      </c>
      <c r="M634" s="7" t="str">
        <f>IF(Table14[[#This Row],[rating_count]]&lt;1000,"Yes","No")</f>
        <v>No</v>
      </c>
    </row>
    <row r="635" spans="1:13" hidden="1" x14ac:dyDescent="0.25">
      <c r="A635">
        <v>634</v>
      </c>
      <c r="B635" t="s">
        <v>1230</v>
      </c>
      <c r="C635" t="s">
        <v>1231</v>
      </c>
      <c r="D635" t="s">
        <v>1158</v>
      </c>
      <c r="E635" s="7">
        <v>519</v>
      </c>
      <c r="F635" s="7">
        <v>1350</v>
      </c>
      <c r="G635" s="9">
        <v>62</v>
      </c>
      <c r="H635" s="7">
        <v>4.3</v>
      </c>
      <c r="I635" s="7">
        <v>30058</v>
      </c>
      <c r="J635" s="7">
        <f xml:space="preserve"> Table14[[#This Row],[actual_price]] * Table14[[#This Row],[rating_count]]</f>
        <v>40578300</v>
      </c>
      <c r="K635" s="8" t="str">
        <f>IF(Table14[[#This Row],[actual_price]]&lt;200,"&lt;₹200",IF(Table14[[#This Row],[actual_price]]&lt;=500,"₹200–₹500","&gt;₹500"))</f>
        <v>&gt;₹500</v>
      </c>
      <c r="L635" s="8">
        <f xml:space="preserve"> Table14[[#This Row],[rating]] + (Table14[[#This Row],[rating_count]] / 1000)</f>
        <v>34.357999999999997</v>
      </c>
      <c r="M635" s="7" t="str">
        <f>IF(Table14[[#This Row],[rating_count]]&lt;1000,"Yes","No")</f>
        <v>No</v>
      </c>
    </row>
    <row r="636" spans="1:13" hidden="1" x14ac:dyDescent="0.25">
      <c r="A636">
        <v>635</v>
      </c>
      <c r="B636" t="s">
        <v>811</v>
      </c>
      <c r="C636" t="s">
        <v>812</v>
      </c>
      <c r="D636" t="s">
        <v>695</v>
      </c>
      <c r="E636" s="7">
        <v>2299</v>
      </c>
      <c r="F636" s="7">
        <v>7990</v>
      </c>
      <c r="G636" s="9">
        <v>71</v>
      </c>
      <c r="H636" s="7">
        <v>4.2</v>
      </c>
      <c r="I636" s="7">
        <v>69619</v>
      </c>
      <c r="J636" s="7">
        <f xml:space="preserve"> Table14[[#This Row],[actual_price]] * Table14[[#This Row],[rating_count]]</f>
        <v>556255810</v>
      </c>
      <c r="K636" s="8" t="str">
        <f>IF(Table14[[#This Row],[actual_price]]&lt;200,"&lt;₹200",IF(Table14[[#This Row],[actual_price]]&lt;=500,"₹200–₹500","&gt;₹500"))</f>
        <v>&gt;₹500</v>
      </c>
      <c r="L636" s="8">
        <f xml:space="preserve"> Table14[[#This Row],[rating]] + (Table14[[#This Row],[rating_count]] / 1000)</f>
        <v>73.819000000000003</v>
      </c>
      <c r="M636" s="7" t="str">
        <f>IF(Table14[[#This Row],[rating_count]]&lt;1000,"Yes","No")</f>
        <v>No</v>
      </c>
    </row>
    <row r="637" spans="1:13" hidden="1" x14ac:dyDescent="0.25">
      <c r="A637">
        <v>636</v>
      </c>
      <c r="B637" t="s">
        <v>813</v>
      </c>
      <c r="C637" t="s">
        <v>814</v>
      </c>
      <c r="D637" t="s">
        <v>815</v>
      </c>
      <c r="E637" s="7">
        <v>399</v>
      </c>
      <c r="F637" s="7">
        <v>1999</v>
      </c>
      <c r="G637" s="9">
        <v>80</v>
      </c>
      <c r="H637" s="7">
        <v>4</v>
      </c>
      <c r="I637" s="7">
        <v>3382</v>
      </c>
      <c r="J637" s="7">
        <f xml:space="preserve"> Table14[[#This Row],[actual_price]] * Table14[[#This Row],[rating_count]]</f>
        <v>6760618</v>
      </c>
      <c r="K637" s="8" t="str">
        <f>IF(Table14[[#This Row],[actual_price]]&lt;200,"&lt;₹200",IF(Table14[[#This Row],[actual_price]]&lt;=500,"₹200–₹500","&gt;₹500"))</f>
        <v>&gt;₹500</v>
      </c>
      <c r="L637" s="8">
        <f xml:space="preserve"> Table14[[#This Row],[rating]] + (Table14[[#This Row],[rating_count]] / 1000)</f>
        <v>7.3819999999999997</v>
      </c>
      <c r="M637" s="7" t="str">
        <f>IF(Table14[[#This Row],[rating_count]]&lt;1000,"Yes","No")</f>
        <v>No</v>
      </c>
    </row>
    <row r="638" spans="1:13" hidden="1" x14ac:dyDescent="0.25">
      <c r="A638">
        <v>637</v>
      </c>
      <c r="B638" t="s">
        <v>1232</v>
      </c>
      <c r="C638" t="s">
        <v>1233</v>
      </c>
      <c r="D638" t="s">
        <v>726</v>
      </c>
      <c r="E638" s="7">
        <v>1499</v>
      </c>
      <c r="F638" s="7">
        <v>3990</v>
      </c>
      <c r="G638" s="9">
        <v>62</v>
      </c>
      <c r="H638" s="7">
        <v>4.0999999999999996</v>
      </c>
      <c r="I638" s="7">
        <v>109864</v>
      </c>
      <c r="J638" s="7">
        <f xml:space="preserve"> Table14[[#This Row],[actual_price]] * Table14[[#This Row],[rating_count]]</f>
        <v>438357360</v>
      </c>
      <c r="K638" s="8" t="str">
        <f>IF(Table14[[#This Row],[actual_price]]&lt;200,"&lt;₹200",IF(Table14[[#This Row],[actual_price]]&lt;=500,"₹200–₹500","&gt;₹500"))</f>
        <v>&gt;₹500</v>
      </c>
      <c r="L638" s="8">
        <f xml:space="preserve"> Table14[[#This Row],[rating]] + (Table14[[#This Row],[rating_count]] / 1000)</f>
        <v>113.964</v>
      </c>
      <c r="M638" s="7" t="str">
        <f>IF(Table14[[#This Row],[rating_count]]&lt;1000,"Yes","No")</f>
        <v>No</v>
      </c>
    </row>
    <row r="639" spans="1:13" hidden="1" x14ac:dyDescent="0.25">
      <c r="A639">
        <v>638</v>
      </c>
      <c r="B639" t="s">
        <v>1234</v>
      </c>
      <c r="C639" t="s">
        <v>1235</v>
      </c>
      <c r="D639" t="s">
        <v>1236</v>
      </c>
      <c r="E639" s="7">
        <v>1295</v>
      </c>
      <c r="F639" s="7">
        <v>1295</v>
      </c>
      <c r="G639" s="9">
        <v>0</v>
      </c>
      <c r="H639" s="7">
        <v>4.5</v>
      </c>
      <c r="I639" s="7">
        <v>5760</v>
      </c>
      <c r="J639" s="7">
        <f xml:space="preserve"> Table14[[#This Row],[actual_price]] * Table14[[#This Row],[rating_count]]</f>
        <v>7459200</v>
      </c>
      <c r="K639" s="8" t="str">
        <f>IF(Table14[[#This Row],[actual_price]]&lt;200,"&lt;₹200",IF(Table14[[#This Row],[actual_price]]&lt;=500,"₹200–₹500","&gt;₹500"))</f>
        <v>&gt;₹500</v>
      </c>
      <c r="L639" s="8">
        <f xml:space="preserve"> Table14[[#This Row],[rating]] + (Table14[[#This Row],[rating_count]] / 1000)</f>
        <v>10.26</v>
      </c>
      <c r="M639" s="7" t="str">
        <f>IF(Table14[[#This Row],[rating_count]]&lt;1000,"Yes","No")</f>
        <v>No</v>
      </c>
    </row>
    <row r="640" spans="1:13" hidden="1" x14ac:dyDescent="0.25">
      <c r="A640">
        <v>639</v>
      </c>
      <c r="B640" t="s">
        <v>1237</v>
      </c>
      <c r="C640" t="s">
        <v>1238</v>
      </c>
      <c r="D640" t="s">
        <v>1239</v>
      </c>
      <c r="E640" s="7">
        <v>1889</v>
      </c>
      <c r="F640" s="7">
        <v>5499</v>
      </c>
      <c r="G640" s="9">
        <v>66</v>
      </c>
      <c r="H640" s="7">
        <v>4.2</v>
      </c>
      <c r="I640" s="7">
        <v>49551</v>
      </c>
      <c r="J640" s="7">
        <f xml:space="preserve"> Table14[[#This Row],[actual_price]] * Table14[[#This Row],[rating_count]]</f>
        <v>272480949</v>
      </c>
      <c r="K640" s="8" t="str">
        <f>IF(Table14[[#This Row],[actual_price]]&lt;200,"&lt;₹200",IF(Table14[[#This Row],[actual_price]]&lt;=500,"₹200–₹500","&gt;₹500"))</f>
        <v>&gt;₹500</v>
      </c>
      <c r="L640" s="8">
        <f xml:space="preserve"> Table14[[#This Row],[rating]] + (Table14[[#This Row],[rating_count]] / 1000)</f>
        <v>53.751000000000005</v>
      </c>
      <c r="M640" s="7" t="str">
        <f>IF(Table14[[#This Row],[rating_count]]&lt;1000,"Yes","No")</f>
        <v>No</v>
      </c>
    </row>
    <row r="641" spans="1:13" hidden="1" x14ac:dyDescent="0.25">
      <c r="A641">
        <v>640</v>
      </c>
      <c r="B641" t="s">
        <v>1240</v>
      </c>
      <c r="C641" t="s">
        <v>1241</v>
      </c>
      <c r="D641" t="s">
        <v>726</v>
      </c>
      <c r="E641" s="7">
        <v>455</v>
      </c>
      <c r="F641" s="7">
        <v>1490</v>
      </c>
      <c r="G641" s="9">
        <v>69</v>
      </c>
      <c r="H641" s="7">
        <v>4.0999999999999996</v>
      </c>
      <c r="I641" s="7">
        <v>161677</v>
      </c>
      <c r="J641" s="7">
        <f xml:space="preserve"> Table14[[#This Row],[actual_price]] * Table14[[#This Row],[rating_count]]</f>
        <v>240898730</v>
      </c>
      <c r="K641" s="8" t="str">
        <f>IF(Table14[[#This Row],[actual_price]]&lt;200,"&lt;₹200",IF(Table14[[#This Row],[actual_price]]&lt;=500,"₹200–₹500","&gt;₹500"))</f>
        <v>&gt;₹500</v>
      </c>
      <c r="L641" s="8">
        <f xml:space="preserve"> Table14[[#This Row],[rating]] + (Table14[[#This Row],[rating_count]] / 1000)</f>
        <v>165.77699999999999</v>
      </c>
      <c r="M641" s="7" t="str">
        <f>IF(Table14[[#This Row],[rating_count]]&lt;1000,"Yes","No")</f>
        <v>No</v>
      </c>
    </row>
    <row r="642" spans="1:13" hidden="1" x14ac:dyDescent="0.25">
      <c r="A642">
        <v>641</v>
      </c>
      <c r="B642" t="s">
        <v>1242</v>
      </c>
      <c r="C642" t="s">
        <v>1243</v>
      </c>
      <c r="D642" t="s">
        <v>1244</v>
      </c>
      <c r="E642" s="7">
        <v>399</v>
      </c>
      <c r="F642" s="7">
        <v>995</v>
      </c>
      <c r="G642" s="9">
        <v>60</v>
      </c>
      <c r="H642" s="7">
        <v>3.9</v>
      </c>
      <c r="I642" s="7">
        <v>21372</v>
      </c>
      <c r="J642" s="7">
        <f xml:space="preserve"> Table14[[#This Row],[actual_price]] * Table14[[#This Row],[rating_count]]</f>
        <v>21265140</v>
      </c>
      <c r="K642" s="8" t="str">
        <f>IF(Table14[[#This Row],[actual_price]]&lt;200,"&lt;₹200",IF(Table14[[#This Row],[actual_price]]&lt;=500,"₹200–₹500","&gt;₹500"))</f>
        <v>&gt;₹500</v>
      </c>
      <c r="L642" s="8">
        <f xml:space="preserve"> Table14[[#This Row],[rating]] + (Table14[[#This Row],[rating_count]] / 1000)</f>
        <v>25.271999999999998</v>
      </c>
      <c r="M642" s="7" t="str">
        <f>IF(Table14[[#This Row],[rating_count]]&lt;1000,"Yes","No")</f>
        <v>No</v>
      </c>
    </row>
    <row r="643" spans="1:13" hidden="1" x14ac:dyDescent="0.25">
      <c r="A643">
        <v>642</v>
      </c>
      <c r="B643" t="s">
        <v>816</v>
      </c>
      <c r="C643" t="s">
        <v>817</v>
      </c>
      <c r="D643" t="s">
        <v>716</v>
      </c>
      <c r="E643" s="7">
        <v>1059</v>
      </c>
      <c r="F643" s="7">
        <v>3999</v>
      </c>
      <c r="G643" s="9">
        <v>74</v>
      </c>
      <c r="H643" s="7">
        <v>4.3</v>
      </c>
      <c r="I643" s="7">
        <v>140035</v>
      </c>
      <c r="J643" s="7">
        <f xml:space="preserve"> Table14[[#This Row],[actual_price]] * Table14[[#This Row],[rating_count]]</f>
        <v>559999965</v>
      </c>
      <c r="K643" s="8" t="str">
        <f>IF(Table14[[#This Row],[actual_price]]&lt;200,"&lt;₹200",IF(Table14[[#This Row],[actual_price]]&lt;=500,"₹200–₹500","&gt;₹500"))</f>
        <v>&gt;₹500</v>
      </c>
      <c r="L643" s="8">
        <f xml:space="preserve"> Table14[[#This Row],[rating]] + (Table14[[#This Row],[rating_count]] / 1000)</f>
        <v>144.33500000000001</v>
      </c>
      <c r="M643" s="7" t="str">
        <f>IF(Table14[[#This Row],[rating_count]]&lt;1000,"Yes","No")</f>
        <v>No</v>
      </c>
    </row>
    <row r="644" spans="1:13" hidden="1" x14ac:dyDescent="0.25">
      <c r="A644">
        <v>643</v>
      </c>
      <c r="B644" t="s">
        <v>19</v>
      </c>
      <c r="C644" t="s">
        <v>20</v>
      </c>
      <c r="D644" t="s">
        <v>10</v>
      </c>
      <c r="E644" s="7">
        <v>149</v>
      </c>
      <c r="F644" s="7">
        <v>1000</v>
      </c>
      <c r="G644" s="9">
        <v>85</v>
      </c>
      <c r="H644" s="7">
        <v>3.9</v>
      </c>
      <c r="I644" s="7">
        <v>24870</v>
      </c>
      <c r="J644" s="7">
        <f xml:space="preserve"> Table14[[#This Row],[actual_price]] * Table14[[#This Row],[rating_count]]</f>
        <v>24870000</v>
      </c>
      <c r="K644" s="8" t="str">
        <f>IF(Table14[[#This Row],[actual_price]]&lt;200,"&lt;₹200",IF(Table14[[#This Row],[actual_price]]&lt;=500,"₹200–₹500","&gt;₹500"))</f>
        <v>&gt;₹500</v>
      </c>
      <c r="L644" s="8">
        <f xml:space="preserve"> Table14[[#This Row],[rating]] + (Table14[[#This Row],[rating_count]] / 1000)</f>
        <v>28.77</v>
      </c>
      <c r="M644" s="7" t="str">
        <f>IF(Table14[[#This Row],[rating_count]]&lt;1000,"Yes","No")</f>
        <v>No</v>
      </c>
    </row>
    <row r="645" spans="1:13" hidden="1" x14ac:dyDescent="0.25">
      <c r="A645">
        <v>644</v>
      </c>
      <c r="B645" t="s">
        <v>1245</v>
      </c>
      <c r="C645" t="s">
        <v>1246</v>
      </c>
      <c r="D645" t="s">
        <v>1247</v>
      </c>
      <c r="E645" s="7">
        <v>717</v>
      </c>
      <c r="F645" s="7">
        <v>761</v>
      </c>
      <c r="G645" s="9">
        <v>6</v>
      </c>
      <c r="H645" s="7">
        <v>4</v>
      </c>
      <c r="I645" s="7">
        <v>7199</v>
      </c>
      <c r="J645" s="7">
        <f xml:space="preserve"> Table14[[#This Row],[actual_price]] * Table14[[#This Row],[rating_count]]</f>
        <v>5478439</v>
      </c>
      <c r="K645" s="8" t="str">
        <f>IF(Table14[[#This Row],[actual_price]]&lt;200,"&lt;₹200",IF(Table14[[#This Row],[actual_price]]&lt;=500,"₹200–₹500","&gt;₹500"))</f>
        <v>&gt;₹500</v>
      </c>
      <c r="L645" s="8">
        <f xml:space="preserve"> Table14[[#This Row],[rating]] + (Table14[[#This Row],[rating_count]] / 1000)</f>
        <v>11.199</v>
      </c>
      <c r="M645" s="7" t="str">
        <f>IF(Table14[[#This Row],[rating_count]]&lt;1000,"Yes","No")</f>
        <v>No</v>
      </c>
    </row>
    <row r="646" spans="1:13" hidden="1" x14ac:dyDescent="0.25">
      <c r="A646">
        <v>645</v>
      </c>
      <c r="B646" t="s">
        <v>835</v>
      </c>
      <c r="C646" t="s">
        <v>836</v>
      </c>
      <c r="D646" t="s">
        <v>837</v>
      </c>
      <c r="E646" s="7">
        <v>99</v>
      </c>
      <c r="F646" s="7">
        <v>999</v>
      </c>
      <c r="G646" s="9">
        <v>90</v>
      </c>
      <c r="H646" s="7">
        <v>4</v>
      </c>
      <c r="I646" s="7">
        <v>1396</v>
      </c>
      <c r="J646" s="7">
        <f xml:space="preserve"> Table14[[#This Row],[actual_price]] * Table14[[#This Row],[rating_count]]</f>
        <v>1394604</v>
      </c>
      <c r="K646" s="8" t="str">
        <f>IF(Table14[[#This Row],[actual_price]]&lt;200,"&lt;₹200",IF(Table14[[#This Row],[actual_price]]&lt;=500,"₹200–₹500","&gt;₹500"))</f>
        <v>&gt;₹500</v>
      </c>
      <c r="L646" s="8">
        <f xml:space="preserve"> Table14[[#This Row],[rating]] + (Table14[[#This Row],[rating_count]] / 1000)</f>
        <v>5.3959999999999999</v>
      </c>
      <c r="M646" s="7" t="str">
        <f>IF(Table14[[#This Row],[rating_count]]&lt;1000,"Yes","No")</f>
        <v>No</v>
      </c>
    </row>
    <row r="647" spans="1:13" hidden="1" x14ac:dyDescent="0.25">
      <c r="A647">
        <v>646</v>
      </c>
      <c r="B647" t="s">
        <v>1248</v>
      </c>
      <c r="C647" t="s">
        <v>1249</v>
      </c>
      <c r="D647" t="s">
        <v>1250</v>
      </c>
      <c r="E647" s="7">
        <v>39</v>
      </c>
      <c r="F647" s="7">
        <v>299</v>
      </c>
      <c r="G647" s="9">
        <v>87</v>
      </c>
      <c r="H647" s="7">
        <v>3.5</v>
      </c>
      <c r="I647" s="7">
        <v>15233</v>
      </c>
      <c r="J647" s="7">
        <f xml:space="preserve"> Table14[[#This Row],[actual_price]] * Table14[[#This Row],[rating_count]]</f>
        <v>4554667</v>
      </c>
      <c r="K647" s="8" t="str">
        <f>IF(Table14[[#This Row],[actual_price]]&lt;200,"&lt;₹200",IF(Table14[[#This Row],[actual_price]]&lt;=500,"₹200–₹500","&gt;₹500"))</f>
        <v>₹200–₹500</v>
      </c>
      <c r="L647" s="8">
        <f xml:space="preserve"> Table14[[#This Row],[rating]] + (Table14[[#This Row],[rating_count]] / 1000)</f>
        <v>18.733000000000001</v>
      </c>
      <c r="M647" s="7" t="str">
        <f>IF(Table14[[#This Row],[rating_count]]&lt;1000,"Yes","No")</f>
        <v>No</v>
      </c>
    </row>
    <row r="648" spans="1:13" hidden="1" x14ac:dyDescent="0.25">
      <c r="A648">
        <v>647</v>
      </c>
      <c r="B648" t="s">
        <v>1251</v>
      </c>
      <c r="C648" t="s">
        <v>1252</v>
      </c>
      <c r="D648" t="s">
        <v>1158</v>
      </c>
      <c r="E648" s="7">
        <v>889</v>
      </c>
      <c r="F648" s="7">
        <v>2500</v>
      </c>
      <c r="G648" s="9">
        <v>64</v>
      </c>
      <c r="H648" s="7">
        <v>4.3</v>
      </c>
      <c r="I648" s="7">
        <v>55747</v>
      </c>
      <c r="J648" s="7">
        <f xml:space="preserve"> Table14[[#This Row],[actual_price]] * Table14[[#This Row],[rating_count]]</f>
        <v>139367500</v>
      </c>
      <c r="K648" s="8" t="str">
        <f>IF(Table14[[#This Row],[actual_price]]&lt;200,"&lt;₹200",IF(Table14[[#This Row],[actual_price]]&lt;=500,"₹200–₹500","&gt;₹500"))</f>
        <v>&gt;₹500</v>
      </c>
      <c r="L648" s="8">
        <f xml:space="preserve"> Table14[[#This Row],[rating]] + (Table14[[#This Row],[rating_count]] / 1000)</f>
        <v>60.046999999999997</v>
      </c>
      <c r="M648" s="7" t="str">
        <f>IF(Table14[[#This Row],[rating_count]]&lt;1000,"Yes","No")</f>
        <v>No</v>
      </c>
    </row>
    <row r="649" spans="1:13" hidden="1" x14ac:dyDescent="0.25">
      <c r="A649">
        <v>648</v>
      </c>
      <c r="B649" t="s">
        <v>1253</v>
      </c>
      <c r="C649" t="s">
        <v>1254</v>
      </c>
      <c r="D649" t="s">
        <v>726</v>
      </c>
      <c r="E649" s="7">
        <v>1199</v>
      </c>
      <c r="F649" s="7">
        <v>4999</v>
      </c>
      <c r="G649" s="9">
        <v>76</v>
      </c>
      <c r="H649" s="7">
        <v>3.8</v>
      </c>
      <c r="I649" s="7">
        <v>14961</v>
      </c>
      <c r="J649" s="7">
        <f xml:space="preserve"> Table14[[#This Row],[actual_price]] * Table14[[#This Row],[rating_count]]</f>
        <v>74790039</v>
      </c>
      <c r="K649" s="8" t="str">
        <f>IF(Table14[[#This Row],[actual_price]]&lt;200,"&lt;₹200",IF(Table14[[#This Row],[actual_price]]&lt;=500,"₹200–₹500","&gt;₹500"))</f>
        <v>&gt;₹500</v>
      </c>
      <c r="L649" s="8">
        <f xml:space="preserve"> Table14[[#This Row],[rating]] + (Table14[[#This Row],[rating_count]] / 1000)</f>
        <v>18.760999999999999</v>
      </c>
      <c r="M649" s="7" t="str">
        <f>IF(Table14[[#This Row],[rating_count]]&lt;1000,"Yes","No")</f>
        <v>No</v>
      </c>
    </row>
    <row r="650" spans="1:13" hidden="1" x14ac:dyDescent="0.25">
      <c r="A650">
        <v>649</v>
      </c>
      <c r="B650" t="s">
        <v>1255</v>
      </c>
      <c r="C650" t="s">
        <v>1256</v>
      </c>
      <c r="D650" t="s">
        <v>1161</v>
      </c>
      <c r="E650" s="7">
        <v>569</v>
      </c>
      <c r="F650" s="7">
        <v>1299</v>
      </c>
      <c r="G650" s="9">
        <v>56</v>
      </c>
      <c r="H650" s="7">
        <v>4.4000000000000004</v>
      </c>
      <c r="I650" s="7">
        <v>9275</v>
      </c>
      <c r="J650" s="7">
        <f xml:space="preserve"> Table14[[#This Row],[actual_price]] * Table14[[#This Row],[rating_count]]</f>
        <v>12048225</v>
      </c>
      <c r="K650" s="8" t="str">
        <f>IF(Table14[[#This Row],[actual_price]]&lt;200,"&lt;₹200",IF(Table14[[#This Row],[actual_price]]&lt;=500,"₹200–₹500","&gt;₹500"))</f>
        <v>&gt;₹500</v>
      </c>
      <c r="L650" s="8">
        <f xml:space="preserve"> Table14[[#This Row],[rating]] + (Table14[[#This Row],[rating_count]] / 1000)</f>
        <v>13.675000000000001</v>
      </c>
      <c r="M650" s="7" t="str">
        <f>IF(Table14[[#This Row],[rating_count]]&lt;1000,"Yes","No")</f>
        <v>No</v>
      </c>
    </row>
    <row r="651" spans="1:13" hidden="1" x14ac:dyDescent="0.25">
      <c r="A651">
        <v>650</v>
      </c>
      <c r="B651" t="s">
        <v>1257</v>
      </c>
      <c r="C651" t="s">
        <v>1258</v>
      </c>
      <c r="D651" t="s">
        <v>726</v>
      </c>
      <c r="E651" s="7">
        <v>1499</v>
      </c>
      <c r="F651" s="7">
        <v>8999</v>
      </c>
      <c r="G651" s="9">
        <v>83</v>
      </c>
      <c r="H651" s="7">
        <v>3.7</v>
      </c>
      <c r="I651" s="7">
        <v>28324</v>
      </c>
      <c r="J651" s="7">
        <f xml:space="preserve"> Table14[[#This Row],[actual_price]] * Table14[[#This Row],[rating_count]]</f>
        <v>254887676</v>
      </c>
      <c r="K651" s="8" t="str">
        <f>IF(Table14[[#This Row],[actual_price]]&lt;200,"&lt;₹200",IF(Table14[[#This Row],[actual_price]]&lt;=500,"₹200–₹500","&gt;₹500"))</f>
        <v>&gt;₹500</v>
      </c>
      <c r="L651" s="8">
        <f xml:space="preserve"> Table14[[#This Row],[rating]] + (Table14[[#This Row],[rating_count]] / 1000)</f>
        <v>32.024000000000001</v>
      </c>
      <c r="M651" s="7" t="str">
        <f>IF(Table14[[#This Row],[rating_count]]&lt;1000,"Yes","No")</f>
        <v>No</v>
      </c>
    </row>
    <row r="652" spans="1:13" x14ac:dyDescent="0.25">
      <c r="A652">
        <v>651</v>
      </c>
      <c r="B652" t="s">
        <v>1259</v>
      </c>
      <c r="C652" t="s">
        <v>1260</v>
      </c>
      <c r="D652" t="s">
        <v>1201</v>
      </c>
      <c r="E652" s="7">
        <v>149</v>
      </c>
      <c r="F652" s="7">
        <v>180</v>
      </c>
      <c r="G652" s="9">
        <v>17</v>
      </c>
      <c r="H652" s="7">
        <v>4.4000000000000004</v>
      </c>
      <c r="I652" s="7">
        <v>644</v>
      </c>
      <c r="J652" s="7">
        <f xml:space="preserve"> Table14[[#This Row],[actual_price]] * Table14[[#This Row],[rating_count]]</f>
        <v>115920</v>
      </c>
      <c r="K652" s="8" t="str">
        <f>IF(Table14[[#This Row],[actual_price]]&lt;200,"&lt;₹200",IF(Table14[[#This Row],[actual_price]]&lt;=500,"₹200–₹500","&gt;₹500"))</f>
        <v>&lt;₹200</v>
      </c>
      <c r="L652" s="8">
        <f xml:space="preserve"> Table14[[#This Row],[rating]] + (Table14[[#This Row],[rating_count]] / 1000)</f>
        <v>5.0440000000000005</v>
      </c>
      <c r="M652" s="7" t="str">
        <f>IF(Table14[[#This Row],[rating_count]]&lt;1000,"Yes","No")</f>
        <v>Yes</v>
      </c>
    </row>
    <row r="653" spans="1:13" hidden="1" x14ac:dyDescent="0.25">
      <c r="A653">
        <v>652</v>
      </c>
      <c r="B653" t="s">
        <v>1261</v>
      </c>
      <c r="C653" t="s">
        <v>1262</v>
      </c>
      <c r="D653" t="s">
        <v>1263</v>
      </c>
      <c r="E653" s="7">
        <v>399</v>
      </c>
      <c r="F653" s="7">
        <v>549</v>
      </c>
      <c r="G653" s="9">
        <v>27</v>
      </c>
      <c r="H653" s="7">
        <v>4.4000000000000004</v>
      </c>
      <c r="I653" s="7">
        <v>18139</v>
      </c>
      <c r="J653" s="7">
        <f xml:space="preserve"> Table14[[#This Row],[actual_price]] * Table14[[#This Row],[rating_count]]</f>
        <v>9958311</v>
      </c>
      <c r="K653" s="8" t="str">
        <f>IF(Table14[[#This Row],[actual_price]]&lt;200,"&lt;₹200",IF(Table14[[#This Row],[actual_price]]&lt;=500,"₹200–₹500","&gt;₹500"))</f>
        <v>&gt;₹500</v>
      </c>
      <c r="L653" s="8">
        <f xml:space="preserve"> Table14[[#This Row],[rating]] + (Table14[[#This Row],[rating_count]] / 1000)</f>
        <v>22.539000000000001</v>
      </c>
      <c r="M653" s="7" t="str">
        <f>IF(Table14[[#This Row],[rating_count]]&lt;1000,"Yes","No")</f>
        <v>No</v>
      </c>
    </row>
    <row r="654" spans="1:13" hidden="1" x14ac:dyDescent="0.25">
      <c r="A654">
        <v>653</v>
      </c>
      <c r="B654" t="s">
        <v>1264</v>
      </c>
      <c r="C654" t="s">
        <v>1265</v>
      </c>
      <c r="D654" t="s">
        <v>1266</v>
      </c>
      <c r="E654" s="7">
        <v>191</v>
      </c>
      <c r="F654" s="7">
        <v>225</v>
      </c>
      <c r="G654" s="9">
        <v>15</v>
      </c>
      <c r="H654" s="7">
        <v>4.4000000000000004</v>
      </c>
      <c r="I654" s="7">
        <v>7203</v>
      </c>
      <c r="J654" s="7">
        <f xml:space="preserve"> Table14[[#This Row],[actual_price]] * Table14[[#This Row],[rating_count]]</f>
        <v>1620675</v>
      </c>
      <c r="K654" s="8" t="str">
        <f>IF(Table14[[#This Row],[actual_price]]&lt;200,"&lt;₹200",IF(Table14[[#This Row],[actual_price]]&lt;=500,"₹200–₹500","&gt;₹500"))</f>
        <v>₹200–₹500</v>
      </c>
      <c r="L654" s="8">
        <f xml:space="preserve"> Table14[[#This Row],[rating]] + (Table14[[#This Row],[rating_count]] / 1000)</f>
        <v>11.603000000000002</v>
      </c>
      <c r="M654" s="7" t="str">
        <f>IF(Table14[[#This Row],[rating_count]]&lt;1000,"Yes","No")</f>
        <v>No</v>
      </c>
    </row>
    <row r="655" spans="1:13" x14ac:dyDescent="0.25">
      <c r="A655">
        <v>654</v>
      </c>
      <c r="B655" t="s">
        <v>1267</v>
      </c>
      <c r="C655" t="s">
        <v>1268</v>
      </c>
      <c r="D655" t="s">
        <v>1269</v>
      </c>
      <c r="E655" s="7">
        <v>129</v>
      </c>
      <c r="F655" s="7">
        <v>999</v>
      </c>
      <c r="G655" s="9">
        <v>87</v>
      </c>
      <c r="H655" s="7">
        <v>4.2</v>
      </c>
      <c r="I655" s="7">
        <v>491</v>
      </c>
      <c r="J655" s="7">
        <f xml:space="preserve"> Table14[[#This Row],[actual_price]] * Table14[[#This Row],[rating_count]]</f>
        <v>490509</v>
      </c>
      <c r="K655" s="8" t="str">
        <f>IF(Table14[[#This Row],[actual_price]]&lt;200,"&lt;₹200",IF(Table14[[#This Row],[actual_price]]&lt;=500,"₹200–₹500","&gt;₹500"))</f>
        <v>&gt;₹500</v>
      </c>
      <c r="L655" s="8">
        <f xml:space="preserve"> Table14[[#This Row],[rating]] + (Table14[[#This Row],[rating_count]] / 1000)</f>
        <v>4.6909999999999998</v>
      </c>
      <c r="M655" s="7" t="str">
        <f>IF(Table14[[#This Row],[rating_count]]&lt;1000,"Yes","No")</f>
        <v>Yes</v>
      </c>
    </row>
    <row r="656" spans="1:13" hidden="1" x14ac:dyDescent="0.25">
      <c r="A656">
        <v>655</v>
      </c>
      <c r="B656" t="s">
        <v>1270</v>
      </c>
      <c r="C656" t="s">
        <v>1271</v>
      </c>
      <c r="D656" t="s">
        <v>1272</v>
      </c>
      <c r="E656" s="7">
        <v>199</v>
      </c>
      <c r="F656" s="7">
        <v>599</v>
      </c>
      <c r="G656" s="9">
        <v>67</v>
      </c>
      <c r="H656" s="7">
        <v>4.5</v>
      </c>
      <c r="I656" s="7">
        <v>13568</v>
      </c>
      <c r="J656" s="7">
        <f xml:space="preserve"> Table14[[#This Row],[actual_price]] * Table14[[#This Row],[rating_count]]</f>
        <v>8127232</v>
      </c>
      <c r="K656" s="8" t="str">
        <f>IF(Table14[[#This Row],[actual_price]]&lt;200,"&lt;₹200",IF(Table14[[#This Row],[actual_price]]&lt;=500,"₹200–₹500","&gt;₹500"))</f>
        <v>&gt;₹500</v>
      </c>
      <c r="L656" s="8">
        <f xml:space="preserve"> Table14[[#This Row],[rating]] + (Table14[[#This Row],[rating_count]] / 1000)</f>
        <v>18.067999999999998</v>
      </c>
      <c r="M656" s="7" t="str">
        <f>IF(Table14[[#This Row],[rating_count]]&lt;1000,"Yes","No")</f>
        <v>No</v>
      </c>
    </row>
    <row r="657" spans="1:13" hidden="1" x14ac:dyDescent="0.25">
      <c r="A657">
        <v>656</v>
      </c>
      <c r="B657" t="s">
        <v>1273</v>
      </c>
      <c r="C657" t="s">
        <v>1274</v>
      </c>
      <c r="D657" t="s">
        <v>726</v>
      </c>
      <c r="E657" s="7">
        <v>999</v>
      </c>
      <c r="F657" s="7">
        <v>4499</v>
      </c>
      <c r="G657" s="9">
        <v>78</v>
      </c>
      <c r="H657" s="7">
        <v>3.8</v>
      </c>
      <c r="I657" s="7">
        <v>3390</v>
      </c>
      <c r="J657" s="7">
        <f xml:space="preserve"> Table14[[#This Row],[actual_price]] * Table14[[#This Row],[rating_count]]</f>
        <v>15251610</v>
      </c>
      <c r="K657" s="8" t="str">
        <f>IF(Table14[[#This Row],[actual_price]]&lt;200,"&lt;₹200",IF(Table14[[#This Row],[actual_price]]&lt;=500,"₹200–₹500","&gt;₹500"))</f>
        <v>&gt;₹500</v>
      </c>
      <c r="L657" s="8">
        <f xml:space="preserve"> Table14[[#This Row],[rating]] + (Table14[[#This Row],[rating_count]] / 1000)</f>
        <v>7.1899999999999995</v>
      </c>
      <c r="M657" s="7" t="str">
        <f>IF(Table14[[#This Row],[rating_count]]&lt;1000,"Yes","No")</f>
        <v>No</v>
      </c>
    </row>
    <row r="658" spans="1:13" hidden="1" x14ac:dyDescent="0.25">
      <c r="A658">
        <v>657</v>
      </c>
      <c r="B658" t="s">
        <v>1275</v>
      </c>
      <c r="C658" t="s">
        <v>1276</v>
      </c>
      <c r="D658" t="s">
        <v>726</v>
      </c>
      <c r="E658" s="7">
        <v>899</v>
      </c>
      <c r="F658" s="7">
        <v>4499</v>
      </c>
      <c r="G658" s="9">
        <v>80</v>
      </c>
      <c r="H658" s="7">
        <v>3.8</v>
      </c>
      <c r="I658" s="7">
        <v>103052</v>
      </c>
      <c r="J658" s="7">
        <f xml:space="preserve"> Table14[[#This Row],[actual_price]] * Table14[[#This Row],[rating_count]]</f>
        <v>463630948</v>
      </c>
      <c r="K658" s="8" t="str">
        <f>IF(Table14[[#This Row],[actual_price]]&lt;200,"&lt;₹200",IF(Table14[[#This Row],[actual_price]]&lt;=500,"₹200–₹500","&gt;₹500"))</f>
        <v>&gt;₹500</v>
      </c>
      <c r="L658" s="8">
        <f xml:space="preserve"> Table14[[#This Row],[rating]] + (Table14[[#This Row],[rating_count]] / 1000)</f>
        <v>106.852</v>
      </c>
      <c r="M658" s="7" t="str">
        <f>IF(Table14[[#This Row],[rating_count]]&lt;1000,"Yes","No")</f>
        <v>No</v>
      </c>
    </row>
    <row r="659" spans="1:13" hidden="1" x14ac:dyDescent="0.25">
      <c r="A659">
        <v>658</v>
      </c>
      <c r="B659" t="s">
        <v>855</v>
      </c>
      <c r="C659" t="s">
        <v>856</v>
      </c>
      <c r="D659" t="s">
        <v>702</v>
      </c>
      <c r="E659" s="7">
        <v>1799</v>
      </c>
      <c r="F659" s="7">
        <v>2499</v>
      </c>
      <c r="G659" s="9">
        <v>28</v>
      </c>
      <c r="H659" s="7">
        <v>4.0999999999999996</v>
      </c>
      <c r="I659" s="7">
        <v>18678</v>
      </c>
      <c r="J659" s="7">
        <f xml:space="preserve"> Table14[[#This Row],[actual_price]] * Table14[[#This Row],[rating_count]]</f>
        <v>46676322</v>
      </c>
      <c r="K659" s="8" t="str">
        <f>IF(Table14[[#This Row],[actual_price]]&lt;200,"&lt;₹200",IF(Table14[[#This Row],[actual_price]]&lt;=500,"₹200–₹500","&gt;₹500"))</f>
        <v>&gt;₹500</v>
      </c>
      <c r="L659" s="8">
        <f xml:space="preserve"> Table14[[#This Row],[rating]] + (Table14[[#This Row],[rating_count]] / 1000)</f>
        <v>22.777999999999999</v>
      </c>
      <c r="M659" s="7" t="str">
        <f>IF(Table14[[#This Row],[rating_count]]&lt;1000,"Yes","No")</f>
        <v>No</v>
      </c>
    </row>
    <row r="660" spans="1:13" hidden="1" x14ac:dyDescent="0.25">
      <c r="A660">
        <v>659</v>
      </c>
      <c r="B660" t="s">
        <v>21</v>
      </c>
      <c r="C660" t="s">
        <v>22</v>
      </c>
      <c r="D660" t="s">
        <v>10</v>
      </c>
      <c r="E660" s="7">
        <v>176.63</v>
      </c>
      <c r="F660" s="7">
        <v>499</v>
      </c>
      <c r="G660" s="9">
        <v>65</v>
      </c>
      <c r="H660" s="7">
        <v>4.0999999999999996</v>
      </c>
      <c r="I660" s="7">
        <v>15189</v>
      </c>
      <c r="J660" s="7">
        <f xml:space="preserve"> Table14[[#This Row],[actual_price]] * Table14[[#This Row],[rating_count]]</f>
        <v>7579311</v>
      </c>
      <c r="K660" s="8" t="str">
        <f>IF(Table14[[#This Row],[actual_price]]&lt;200,"&lt;₹200",IF(Table14[[#This Row],[actual_price]]&lt;=500,"₹200–₹500","&gt;₹500"))</f>
        <v>₹200–₹500</v>
      </c>
      <c r="L660" s="8">
        <f xml:space="preserve"> Table14[[#This Row],[rating]] + (Table14[[#This Row],[rating_count]] / 1000)</f>
        <v>19.289000000000001</v>
      </c>
      <c r="M660" s="7" t="str">
        <f>IF(Table14[[#This Row],[rating_count]]&lt;1000,"Yes","No")</f>
        <v>No</v>
      </c>
    </row>
    <row r="661" spans="1:13" hidden="1" x14ac:dyDescent="0.25">
      <c r="A661">
        <v>660</v>
      </c>
      <c r="B661" t="s">
        <v>1277</v>
      </c>
      <c r="C661" t="s">
        <v>1278</v>
      </c>
      <c r="D661" t="s">
        <v>1236</v>
      </c>
      <c r="E661" s="7">
        <v>522</v>
      </c>
      <c r="F661" s="7">
        <v>550</v>
      </c>
      <c r="G661" s="9">
        <v>5</v>
      </c>
      <c r="H661" s="7">
        <v>4.4000000000000004</v>
      </c>
      <c r="I661" s="7">
        <v>12179</v>
      </c>
      <c r="J661" s="7">
        <f xml:space="preserve"> Table14[[#This Row],[actual_price]] * Table14[[#This Row],[rating_count]]</f>
        <v>6698450</v>
      </c>
      <c r="K661" s="8" t="str">
        <f>IF(Table14[[#This Row],[actual_price]]&lt;200,"&lt;₹200",IF(Table14[[#This Row],[actual_price]]&lt;=500,"₹200–₹500","&gt;₹500"))</f>
        <v>&gt;₹500</v>
      </c>
      <c r="L661" s="8">
        <f xml:space="preserve"> Table14[[#This Row],[rating]] + (Table14[[#This Row],[rating_count]] / 1000)</f>
        <v>16.579000000000001</v>
      </c>
      <c r="M661" s="7" t="str">
        <f>IF(Table14[[#This Row],[rating_count]]&lt;1000,"Yes","No")</f>
        <v>No</v>
      </c>
    </row>
    <row r="662" spans="1:13" hidden="1" x14ac:dyDescent="0.25">
      <c r="A662">
        <v>661</v>
      </c>
      <c r="B662" t="s">
        <v>1279</v>
      </c>
      <c r="C662" t="s">
        <v>1280</v>
      </c>
      <c r="D662" t="s">
        <v>1281</v>
      </c>
      <c r="E662" s="7">
        <v>799</v>
      </c>
      <c r="F662" s="7">
        <v>1999</v>
      </c>
      <c r="G662" s="9">
        <v>60</v>
      </c>
      <c r="H662" s="7">
        <v>3.8</v>
      </c>
      <c r="I662" s="7">
        <v>12958</v>
      </c>
      <c r="J662" s="7">
        <f xml:space="preserve"> Table14[[#This Row],[actual_price]] * Table14[[#This Row],[rating_count]]</f>
        <v>25903042</v>
      </c>
      <c r="K662" s="8" t="str">
        <f>IF(Table14[[#This Row],[actual_price]]&lt;200,"&lt;₹200",IF(Table14[[#This Row],[actual_price]]&lt;=500,"₹200–₹500","&gt;₹500"))</f>
        <v>&gt;₹500</v>
      </c>
      <c r="L662" s="8">
        <f xml:space="preserve"> Table14[[#This Row],[rating]] + (Table14[[#This Row],[rating_count]] / 1000)</f>
        <v>16.757999999999999</v>
      </c>
      <c r="M662" s="7" t="str">
        <f>IF(Table14[[#This Row],[rating_count]]&lt;1000,"Yes","No")</f>
        <v>No</v>
      </c>
    </row>
    <row r="663" spans="1:13" hidden="1" x14ac:dyDescent="0.25">
      <c r="A663">
        <v>662</v>
      </c>
      <c r="B663" t="s">
        <v>1282</v>
      </c>
      <c r="C663" t="s">
        <v>1283</v>
      </c>
      <c r="D663" t="s">
        <v>1161</v>
      </c>
      <c r="E663" s="7">
        <v>681</v>
      </c>
      <c r="F663" s="7">
        <v>1199</v>
      </c>
      <c r="G663" s="9">
        <v>43</v>
      </c>
      <c r="H663" s="7">
        <v>4.2</v>
      </c>
      <c r="I663" s="7">
        <v>8258</v>
      </c>
      <c r="J663" s="7">
        <f xml:space="preserve"> Table14[[#This Row],[actual_price]] * Table14[[#This Row],[rating_count]]</f>
        <v>9901342</v>
      </c>
      <c r="K663" s="8" t="str">
        <f>IF(Table14[[#This Row],[actual_price]]&lt;200,"&lt;₹200",IF(Table14[[#This Row],[actual_price]]&lt;=500,"₹200–₹500","&gt;₹500"))</f>
        <v>&gt;₹500</v>
      </c>
      <c r="L663" s="8">
        <f xml:space="preserve"> Table14[[#This Row],[rating]] + (Table14[[#This Row],[rating_count]] / 1000)</f>
        <v>12.457999999999998</v>
      </c>
      <c r="M663" s="7" t="str">
        <f>IF(Table14[[#This Row],[rating_count]]&lt;1000,"Yes","No")</f>
        <v>No</v>
      </c>
    </row>
    <row r="664" spans="1:13" hidden="1" x14ac:dyDescent="0.25">
      <c r="A664">
        <v>663</v>
      </c>
      <c r="B664" t="s">
        <v>1284</v>
      </c>
      <c r="C664" t="s">
        <v>1285</v>
      </c>
      <c r="D664" t="s">
        <v>1286</v>
      </c>
      <c r="E664" s="7">
        <v>1199</v>
      </c>
      <c r="F664" s="7">
        <v>3490</v>
      </c>
      <c r="G664" s="9">
        <v>66</v>
      </c>
      <c r="H664" s="7">
        <v>4.0999999999999996</v>
      </c>
      <c r="I664" s="7">
        <v>11716</v>
      </c>
      <c r="J664" s="7">
        <f xml:space="preserve"> Table14[[#This Row],[actual_price]] * Table14[[#This Row],[rating_count]]</f>
        <v>40888840</v>
      </c>
      <c r="K664" s="8" t="str">
        <f>IF(Table14[[#This Row],[actual_price]]&lt;200,"&lt;₹200",IF(Table14[[#This Row],[actual_price]]&lt;=500,"₹200–₹500","&gt;₹500"))</f>
        <v>&gt;₹500</v>
      </c>
      <c r="L664" s="8">
        <f xml:space="preserve"> Table14[[#This Row],[rating]] + (Table14[[#This Row],[rating_count]] / 1000)</f>
        <v>15.815999999999999</v>
      </c>
      <c r="M664" s="7" t="str">
        <f>IF(Table14[[#This Row],[rating_count]]&lt;1000,"Yes","No")</f>
        <v>No</v>
      </c>
    </row>
    <row r="665" spans="1:13" hidden="1" x14ac:dyDescent="0.25">
      <c r="A665">
        <v>664</v>
      </c>
      <c r="B665" t="s">
        <v>1287</v>
      </c>
      <c r="C665" t="s">
        <v>1288</v>
      </c>
      <c r="D665" t="s">
        <v>1289</v>
      </c>
      <c r="E665" s="7">
        <v>2499</v>
      </c>
      <c r="F665" s="7">
        <v>4999</v>
      </c>
      <c r="G665" s="9">
        <v>50</v>
      </c>
      <c r="H665" s="7">
        <v>4.4000000000000004</v>
      </c>
      <c r="I665" s="7">
        <v>35024</v>
      </c>
      <c r="J665" s="7">
        <f xml:space="preserve"> Table14[[#This Row],[actual_price]] * Table14[[#This Row],[rating_count]]</f>
        <v>175084976</v>
      </c>
      <c r="K665" s="8" t="str">
        <f>IF(Table14[[#This Row],[actual_price]]&lt;200,"&lt;₹200",IF(Table14[[#This Row],[actual_price]]&lt;=500,"₹200–₹500","&gt;₹500"))</f>
        <v>&gt;₹500</v>
      </c>
      <c r="L665" s="8">
        <f xml:space="preserve"> Table14[[#This Row],[rating]] + (Table14[[#This Row],[rating_count]] / 1000)</f>
        <v>39.423999999999999</v>
      </c>
      <c r="M665" s="7" t="str">
        <f>IF(Table14[[#This Row],[rating_count]]&lt;1000,"Yes","No")</f>
        <v>No</v>
      </c>
    </row>
    <row r="666" spans="1:13" hidden="1" x14ac:dyDescent="0.25">
      <c r="A666">
        <v>665</v>
      </c>
      <c r="B666" t="s">
        <v>1290</v>
      </c>
      <c r="C666" t="s">
        <v>1291</v>
      </c>
      <c r="D666" t="s">
        <v>1292</v>
      </c>
      <c r="E666" s="7">
        <v>1799</v>
      </c>
      <c r="F666" s="7">
        <v>4999</v>
      </c>
      <c r="G666" s="9">
        <v>64</v>
      </c>
      <c r="H666" s="7">
        <v>4.0999999999999996</v>
      </c>
      <c r="I666" s="7">
        <v>55192</v>
      </c>
      <c r="J666" s="7">
        <f xml:space="preserve"> Table14[[#This Row],[actual_price]] * Table14[[#This Row],[rating_count]]</f>
        <v>275904808</v>
      </c>
      <c r="K666" s="8" t="str">
        <f>IF(Table14[[#This Row],[actual_price]]&lt;200,"&lt;₹200",IF(Table14[[#This Row],[actual_price]]&lt;=500,"₹200–₹500","&gt;₹500"))</f>
        <v>&gt;₹500</v>
      </c>
      <c r="L666" s="8">
        <f xml:space="preserve"> Table14[[#This Row],[rating]] + (Table14[[#This Row],[rating_count]] / 1000)</f>
        <v>59.292000000000002</v>
      </c>
      <c r="M666" s="7" t="str">
        <f>IF(Table14[[#This Row],[rating_count]]&lt;1000,"Yes","No")</f>
        <v>No</v>
      </c>
    </row>
    <row r="667" spans="1:13" hidden="1" x14ac:dyDescent="0.25">
      <c r="A667">
        <v>666</v>
      </c>
      <c r="B667" t="s">
        <v>1293</v>
      </c>
      <c r="C667" t="s">
        <v>1294</v>
      </c>
      <c r="D667" t="s">
        <v>726</v>
      </c>
      <c r="E667" s="7">
        <v>429</v>
      </c>
      <c r="F667" s="7">
        <v>599</v>
      </c>
      <c r="G667" s="9">
        <v>28</v>
      </c>
      <c r="H667" s="7">
        <v>4.0999999999999996</v>
      </c>
      <c r="I667" s="7">
        <v>119466</v>
      </c>
      <c r="J667" s="7">
        <f xml:space="preserve"> Table14[[#This Row],[actual_price]] * Table14[[#This Row],[rating_count]]</f>
        <v>71560134</v>
      </c>
      <c r="K667" s="8" t="str">
        <f>IF(Table14[[#This Row],[actual_price]]&lt;200,"&lt;₹200",IF(Table14[[#This Row],[actual_price]]&lt;=500,"₹200–₹500","&gt;₹500"))</f>
        <v>&gt;₹500</v>
      </c>
      <c r="L667" s="8">
        <f xml:space="preserve"> Table14[[#This Row],[rating]] + (Table14[[#This Row],[rating_count]] / 1000)</f>
        <v>123.56599999999999</v>
      </c>
      <c r="M667" s="7" t="str">
        <f>IF(Table14[[#This Row],[rating_count]]&lt;1000,"Yes","No")</f>
        <v>No</v>
      </c>
    </row>
    <row r="668" spans="1:13" hidden="1" x14ac:dyDescent="0.25">
      <c r="A668">
        <v>667</v>
      </c>
      <c r="B668" t="s">
        <v>1295</v>
      </c>
      <c r="C668" t="s">
        <v>1296</v>
      </c>
      <c r="D668" t="s">
        <v>1164</v>
      </c>
      <c r="E668" s="7">
        <v>100</v>
      </c>
      <c r="F668" s="7">
        <v>499</v>
      </c>
      <c r="G668" s="9">
        <v>80</v>
      </c>
      <c r="H668" s="7">
        <v>3.5</v>
      </c>
      <c r="I668" s="7">
        <v>9638</v>
      </c>
      <c r="J668" s="7">
        <f xml:space="preserve"> Table14[[#This Row],[actual_price]] * Table14[[#This Row],[rating_count]]</f>
        <v>4809362</v>
      </c>
      <c r="K668" s="8" t="str">
        <f>IF(Table14[[#This Row],[actual_price]]&lt;200,"&lt;₹200",IF(Table14[[#This Row],[actual_price]]&lt;=500,"₹200–₹500","&gt;₹500"))</f>
        <v>₹200–₹500</v>
      </c>
      <c r="L668" s="8">
        <f xml:space="preserve"> Table14[[#This Row],[rating]] + (Table14[[#This Row],[rating_count]] / 1000)</f>
        <v>13.138</v>
      </c>
      <c r="M668" s="7" t="str">
        <f>IF(Table14[[#This Row],[rating_count]]&lt;1000,"Yes","No")</f>
        <v>No</v>
      </c>
    </row>
    <row r="669" spans="1:13" hidden="1" x14ac:dyDescent="0.25">
      <c r="A669">
        <v>668</v>
      </c>
      <c r="B669" t="s">
        <v>1297</v>
      </c>
      <c r="C669" t="s">
        <v>1298</v>
      </c>
      <c r="D669" t="s">
        <v>1193</v>
      </c>
      <c r="E669" s="7">
        <v>329</v>
      </c>
      <c r="F669" s="7">
        <v>399</v>
      </c>
      <c r="G669" s="9">
        <v>18</v>
      </c>
      <c r="H669" s="7">
        <v>3.6</v>
      </c>
      <c r="I669" s="7">
        <v>33735</v>
      </c>
      <c r="J669" s="7">
        <f xml:space="preserve"> Table14[[#This Row],[actual_price]] * Table14[[#This Row],[rating_count]]</f>
        <v>13460265</v>
      </c>
      <c r="K669" s="8" t="str">
        <f>IF(Table14[[#This Row],[actual_price]]&lt;200,"&lt;₹200",IF(Table14[[#This Row],[actual_price]]&lt;=500,"₹200–₹500","&gt;₹500"))</f>
        <v>₹200–₹500</v>
      </c>
      <c r="L669" s="8">
        <f xml:space="preserve"> Table14[[#This Row],[rating]] + (Table14[[#This Row],[rating_count]] / 1000)</f>
        <v>37.335000000000001</v>
      </c>
      <c r="M669" s="7" t="str">
        <f>IF(Table14[[#This Row],[rating_count]]&lt;1000,"Yes","No")</f>
        <v>No</v>
      </c>
    </row>
    <row r="670" spans="1:13" hidden="1" x14ac:dyDescent="0.25">
      <c r="A670">
        <v>669</v>
      </c>
      <c r="B670" t="s">
        <v>23</v>
      </c>
      <c r="C670" t="s">
        <v>24</v>
      </c>
      <c r="D670" t="s">
        <v>10</v>
      </c>
      <c r="E670" s="7">
        <v>229</v>
      </c>
      <c r="F670" s="7">
        <v>299</v>
      </c>
      <c r="G670" s="9">
        <v>23</v>
      </c>
      <c r="H670" s="7">
        <v>4.3</v>
      </c>
      <c r="I670" s="7">
        <v>30411</v>
      </c>
      <c r="J670" s="7">
        <f xml:space="preserve"> Table14[[#This Row],[actual_price]] * Table14[[#This Row],[rating_count]]</f>
        <v>9092889</v>
      </c>
      <c r="K670" s="8" t="str">
        <f>IF(Table14[[#This Row],[actual_price]]&lt;200,"&lt;₹200",IF(Table14[[#This Row],[actual_price]]&lt;=500,"₹200–₹500","&gt;₹500"))</f>
        <v>₹200–₹500</v>
      </c>
      <c r="L670" s="8">
        <f xml:space="preserve"> Table14[[#This Row],[rating]] + (Table14[[#This Row],[rating_count]] / 1000)</f>
        <v>34.710999999999999</v>
      </c>
      <c r="M670" s="7" t="str">
        <f>IF(Table14[[#This Row],[rating_count]]&lt;1000,"Yes","No")</f>
        <v>No</v>
      </c>
    </row>
    <row r="671" spans="1:13" hidden="1" x14ac:dyDescent="0.25">
      <c r="A671">
        <v>670</v>
      </c>
      <c r="B671" t="s">
        <v>1299</v>
      </c>
      <c r="C671" t="s">
        <v>1300</v>
      </c>
      <c r="D671" t="s">
        <v>1161</v>
      </c>
      <c r="E671" s="7">
        <v>139</v>
      </c>
      <c r="F671" s="7">
        <v>299</v>
      </c>
      <c r="G671" s="9">
        <v>54</v>
      </c>
      <c r="H671" s="7">
        <v>3.8</v>
      </c>
      <c r="I671" s="7">
        <v>3044</v>
      </c>
      <c r="J671" s="7">
        <f xml:space="preserve"> Table14[[#This Row],[actual_price]] * Table14[[#This Row],[rating_count]]</f>
        <v>910156</v>
      </c>
      <c r="K671" s="8" t="str">
        <f>IF(Table14[[#This Row],[actual_price]]&lt;200,"&lt;₹200",IF(Table14[[#This Row],[actual_price]]&lt;=500,"₹200–₹500","&gt;₹500"))</f>
        <v>₹200–₹500</v>
      </c>
      <c r="L671" s="8">
        <f xml:space="preserve"> Table14[[#This Row],[rating]] + (Table14[[#This Row],[rating_count]] / 1000)</f>
        <v>6.8439999999999994</v>
      </c>
      <c r="M671" s="7" t="str">
        <f>IF(Table14[[#This Row],[rating_count]]&lt;1000,"Yes","No")</f>
        <v>No</v>
      </c>
    </row>
    <row r="672" spans="1:13" hidden="1" x14ac:dyDescent="0.25">
      <c r="A672">
        <v>671</v>
      </c>
      <c r="B672" t="s">
        <v>1301</v>
      </c>
      <c r="C672" t="s">
        <v>1302</v>
      </c>
      <c r="D672" t="s">
        <v>1065</v>
      </c>
      <c r="E672" s="7">
        <v>1199</v>
      </c>
      <c r="F672" s="7">
        <v>2499</v>
      </c>
      <c r="G672" s="9">
        <v>52</v>
      </c>
      <c r="H672" s="7">
        <v>4</v>
      </c>
      <c r="I672" s="7">
        <v>33584</v>
      </c>
      <c r="J672" s="7">
        <f xml:space="preserve"> Table14[[#This Row],[actual_price]] * Table14[[#This Row],[rating_count]]</f>
        <v>83926416</v>
      </c>
      <c r="K672" s="8" t="str">
        <f>IF(Table14[[#This Row],[actual_price]]&lt;200,"&lt;₹200",IF(Table14[[#This Row],[actual_price]]&lt;=500,"₹200–₹500","&gt;₹500"))</f>
        <v>&gt;₹500</v>
      </c>
      <c r="L672" s="8">
        <f xml:space="preserve"> Table14[[#This Row],[rating]] + (Table14[[#This Row],[rating_count]] / 1000)</f>
        <v>37.584000000000003</v>
      </c>
      <c r="M672" s="7" t="str">
        <f>IF(Table14[[#This Row],[rating_count]]&lt;1000,"Yes","No")</f>
        <v>No</v>
      </c>
    </row>
    <row r="673" spans="1:13" hidden="1" x14ac:dyDescent="0.25">
      <c r="A673">
        <v>672</v>
      </c>
      <c r="B673" t="s">
        <v>1303</v>
      </c>
      <c r="C673" t="s">
        <v>1304</v>
      </c>
      <c r="D673" t="s">
        <v>1305</v>
      </c>
      <c r="E673" s="7">
        <v>1049</v>
      </c>
      <c r="F673" s="7">
        <v>2299</v>
      </c>
      <c r="G673" s="9">
        <v>54</v>
      </c>
      <c r="H673" s="7">
        <v>3.9</v>
      </c>
      <c r="I673" s="7">
        <v>1779</v>
      </c>
      <c r="J673" s="7">
        <f xml:space="preserve"> Table14[[#This Row],[actual_price]] * Table14[[#This Row],[rating_count]]</f>
        <v>4089921</v>
      </c>
      <c r="K673" s="8" t="str">
        <f>IF(Table14[[#This Row],[actual_price]]&lt;200,"&lt;₹200",IF(Table14[[#This Row],[actual_price]]&lt;=500,"₹200–₹500","&gt;₹500"))</f>
        <v>&gt;₹500</v>
      </c>
      <c r="L673" s="8">
        <f xml:space="preserve"> Table14[[#This Row],[rating]] + (Table14[[#This Row],[rating_count]] / 1000)</f>
        <v>5.6790000000000003</v>
      </c>
      <c r="M673" s="7" t="str">
        <f>IF(Table14[[#This Row],[rating_count]]&lt;1000,"Yes","No")</f>
        <v>No</v>
      </c>
    </row>
    <row r="674" spans="1:13" hidden="1" x14ac:dyDescent="0.25">
      <c r="A674">
        <v>673</v>
      </c>
      <c r="B674" t="s">
        <v>866</v>
      </c>
      <c r="C674" t="s">
        <v>867</v>
      </c>
      <c r="D674" t="s">
        <v>868</v>
      </c>
      <c r="E674" s="7">
        <v>119</v>
      </c>
      <c r="F674" s="7">
        <v>299</v>
      </c>
      <c r="G674" s="9">
        <v>60</v>
      </c>
      <c r="H674" s="7">
        <v>4.0999999999999996</v>
      </c>
      <c r="I674" s="7">
        <v>5999</v>
      </c>
      <c r="J674" s="7">
        <f xml:space="preserve"> Table14[[#This Row],[actual_price]] * Table14[[#This Row],[rating_count]]</f>
        <v>1793701</v>
      </c>
      <c r="K674" s="8" t="str">
        <f>IF(Table14[[#This Row],[actual_price]]&lt;200,"&lt;₹200",IF(Table14[[#This Row],[actual_price]]&lt;=500,"₹200–₹500","&gt;₹500"))</f>
        <v>₹200–₹500</v>
      </c>
      <c r="L674" s="8">
        <f xml:space="preserve"> Table14[[#This Row],[rating]] + (Table14[[#This Row],[rating_count]] / 1000)</f>
        <v>10.099</v>
      </c>
      <c r="M674" s="7" t="str">
        <f>IF(Table14[[#This Row],[rating_count]]&lt;1000,"Yes","No")</f>
        <v>No</v>
      </c>
    </row>
    <row r="675" spans="1:13" hidden="1" x14ac:dyDescent="0.25">
      <c r="A675">
        <v>674</v>
      </c>
      <c r="B675" t="s">
        <v>30</v>
      </c>
      <c r="C675" t="s">
        <v>31</v>
      </c>
      <c r="D675" t="s">
        <v>10</v>
      </c>
      <c r="E675" s="7">
        <v>154</v>
      </c>
      <c r="F675" s="7">
        <v>339</v>
      </c>
      <c r="G675" s="9">
        <v>55</v>
      </c>
      <c r="H675" s="7">
        <v>4.3</v>
      </c>
      <c r="I675" s="7">
        <v>13391</v>
      </c>
      <c r="J675" s="7">
        <f xml:space="preserve"> Table14[[#This Row],[actual_price]] * Table14[[#This Row],[rating_count]]</f>
        <v>4539549</v>
      </c>
      <c r="K675" s="8" t="str">
        <f>IF(Table14[[#This Row],[actual_price]]&lt;200,"&lt;₹200",IF(Table14[[#This Row],[actual_price]]&lt;=500,"₹200–₹500","&gt;₹500"))</f>
        <v>₹200–₹500</v>
      </c>
      <c r="L675" s="8">
        <f xml:space="preserve"> Table14[[#This Row],[rating]] + (Table14[[#This Row],[rating_count]] / 1000)</f>
        <v>17.690999999999999</v>
      </c>
      <c r="M675" s="7" t="str">
        <f>IF(Table14[[#This Row],[rating_count]]&lt;1000,"Yes","No")</f>
        <v>No</v>
      </c>
    </row>
    <row r="676" spans="1:13" hidden="1" x14ac:dyDescent="0.25">
      <c r="A676">
        <v>675</v>
      </c>
      <c r="B676" t="s">
        <v>1306</v>
      </c>
      <c r="C676" t="s">
        <v>1307</v>
      </c>
      <c r="D676" t="s">
        <v>1308</v>
      </c>
      <c r="E676" s="7">
        <v>225</v>
      </c>
      <c r="F676" s="7">
        <v>250</v>
      </c>
      <c r="G676" s="9">
        <v>10</v>
      </c>
      <c r="H676" s="7">
        <v>4.4000000000000004</v>
      </c>
      <c r="I676" s="7">
        <v>26556</v>
      </c>
      <c r="J676" s="7">
        <f xml:space="preserve"> Table14[[#This Row],[actual_price]] * Table14[[#This Row],[rating_count]]</f>
        <v>6639000</v>
      </c>
      <c r="K676" s="8" t="str">
        <f>IF(Table14[[#This Row],[actual_price]]&lt;200,"&lt;₹200",IF(Table14[[#This Row],[actual_price]]&lt;=500,"₹200–₹500","&gt;₹500"))</f>
        <v>₹200–₹500</v>
      </c>
      <c r="L676" s="8">
        <f xml:space="preserve"> Table14[[#This Row],[rating]] + (Table14[[#This Row],[rating_count]] / 1000)</f>
        <v>30.956000000000003</v>
      </c>
      <c r="M676" s="7" t="str">
        <f>IF(Table14[[#This Row],[rating_count]]&lt;1000,"Yes","No")</f>
        <v>No</v>
      </c>
    </row>
    <row r="677" spans="1:13" hidden="1" x14ac:dyDescent="0.25">
      <c r="A677">
        <v>676</v>
      </c>
      <c r="B677" t="s">
        <v>1309</v>
      </c>
      <c r="C677" t="s">
        <v>1310</v>
      </c>
      <c r="D677" t="s">
        <v>1169</v>
      </c>
      <c r="E677" s="7">
        <v>656</v>
      </c>
      <c r="F677" s="7">
        <v>1499</v>
      </c>
      <c r="G677" s="9">
        <v>56</v>
      </c>
      <c r="H677" s="7">
        <v>4.3</v>
      </c>
      <c r="I677" s="7">
        <v>25903</v>
      </c>
      <c r="J677" s="7">
        <f xml:space="preserve"> Table14[[#This Row],[actual_price]] * Table14[[#This Row],[rating_count]]</f>
        <v>38828597</v>
      </c>
      <c r="K677" s="8" t="str">
        <f>IF(Table14[[#This Row],[actual_price]]&lt;200,"&lt;₹200",IF(Table14[[#This Row],[actual_price]]&lt;=500,"₹200–₹500","&gt;₹500"))</f>
        <v>&gt;₹500</v>
      </c>
      <c r="L677" s="8">
        <f xml:space="preserve"> Table14[[#This Row],[rating]] + (Table14[[#This Row],[rating_count]] / 1000)</f>
        <v>30.202999999999999</v>
      </c>
      <c r="M677" s="7" t="str">
        <f>IF(Table14[[#This Row],[rating_count]]&lt;1000,"Yes","No")</f>
        <v>No</v>
      </c>
    </row>
    <row r="678" spans="1:13" hidden="1" x14ac:dyDescent="0.25">
      <c r="A678">
        <v>677</v>
      </c>
      <c r="B678" t="s">
        <v>1311</v>
      </c>
      <c r="C678" t="s">
        <v>1312</v>
      </c>
      <c r="D678" t="s">
        <v>1158</v>
      </c>
      <c r="E678" s="7">
        <v>1109</v>
      </c>
      <c r="F678" s="7">
        <v>2800</v>
      </c>
      <c r="G678" s="9">
        <v>60</v>
      </c>
      <c r="H678" s="7">
        <v>4.3</v>
      </c>
      <c r="I678" s="7">
        <v>53464</v>
      </c>
      <c r="J678" s="7">
        <f xml:space="preserve"> Table14[[#This Row],[actual_price]] * Table14[[#This Row],[rating_count]]</f>
        <v>149699200</v>
      </c>
      <c r="K678" s="8" t="str">
        <f>IF(Table14[[#This Row],[actual_price]]&lt;200,"&lt;₹200",IF(Table14[[#This Row],[actual_price]]&lt;=500,"₹200–₹500","&gt;₹500"))</f>
        <v>&gt;₹500</v>
      </c>
      <c r="L678" s="8">
        <f xml:space="preserve"> Table14[[#This Row],[rating]] + (Table14[[#This Row],[rating_count]] / 1000)</f>
        <v>57.763999999999996</v>
      </c>
      <c r="M678" s="7" t="str">
        <f>IF(Table14[[#This Row],[rating_count]]&lt;1000,"Yes","No")</f>
        <v>No</v>
      </c>
    </row>
    <row r="679" spans="1:13" hidden="1" x14ac:dyDescent="0.25">
      <c r="A679">
        <v>678</v>
      </c>
      <c r="B679" t="s">
        <v>859</v>
      </c>
      <c r="C679" t="s">
        <v>860</v>
      </c>
      <c r="D679" t="s">
        <v>695</v>
      </c>
      <c r="E679" s="7">
        <v>2999</v>
      </c>
      <c r="F679" s="7">
        <v>7990</v>
      </c>
      <c r="G679" s="9">
        <v>62</v>
      </c>
      <c r="H679" s="7">
        <v>4.0999999999999996</v>
      </c>
      <c r="I679" s="7">
        <v>48448</v>
      </c>
      <c r="J679" s="7">
        <f xml:space="preserve"> Table14[[#This Row],[actual_price]] * Table14[[#This Row],[rating_count]]</f>
        <v>387099520</v>
      </c>
      <c r="K679" s="8" t="str">
        <f>IF(Table14[[#This Row],[actual_price]]&lt;200,"&lt;₹200",IF(Table14[[#This Row],[actual_price]]&lt;=500,"₹200–₹500","&gt;₹500"))</f>
        <v>&gt;₹500</v>
      </c>
      <c r="L679" s="8">
        <f xml:space="preserve"> Table14[[#This Row],[rating]] + (Table14[[#This Row],[rating_count]] / 1000)</f>
        <v>52.548000000000002</v>
      </c>
      <c r="M679" s="7" t="str">
        <f>IF(Table14[[#This Row],[rating_count]]&lt;1000,"Yes","No")</f>
        <v>No</v>
      </c>
    </row>
    <row r="680" spans="1:13" hidden="1" x14ac:dyDescent="0.25">
      <c r="A680">
        <v>679</v>
      </c>
      <c r="B680" t="s">
        <v>1313</v>
      </c>
      <c r="C680" t="s">
        <v>1314</v>
      </c>
      <c r="D680" t="s">
        <v>1269</v>
      </c>
      <c r="E680" s="7">
        <v>169</v>
      </c>
      <c r="F680" s="7">
        <v>299</v>
      </c>
      <c r="G680" s="9">
        <v>43</v>
      </c>
      <c r="H680" s="7">
        <v>4.4000000000000004</v>
      </c>
      <c r="I680" s="7">
        <v>5176</v>
      </c>
      <c r="J680" s="7">
        <f xml:space="preserve"> Table14[[#This Row],[actual_price]] * Table14[[#This Row],[rating_count]]</f>
        <v>1547624</v>
      </c>
      <c r="K680" s="8" t="str">
        <f>IF(Table14[[#This Row],[actual_price]]&lt;200,"&lt;₹200",IF(Table14[[#This Row],[actual_price]]&lt;=500,"₹200–₹500","&gt;₹500"))</f>
        <v>₹200–₹500</v>
      </c>
      <c r="L680" s="8">
        <f xml:space="preserve"> Table14[[#This Row],[rating]] + (Table14[[#This Row],[rating_count]] / 1000)</f>
        <v>9.5760000000000005</v>
      </c>
      <c r="M680" s="7" t="str">
        <f>IF(Table14[[#This Row],[rating_count]]&lt;1000,"Yes","No")</f>
        <v>No</v>
      </c>
    </row>
    <row r="681" spans="1:13" hidden="1" x14ac:dyDescent="0.25">
      <c r="A681">
        <v>680</v>
      </c>
      <c r="B681" t="s">
        <v>1315</v>
      </c>
      <c r="C681" t="s">
        <v>1316</v>
      </c>
      <c r="D681" t="s">
        <v>1247</v>
      </c>
      <c r="E681" s="7">
        <v>309</v>
      </c>
      <c r="F681" s="7">
        <v>404</v>
      </c>
      <c r="G681" s="9">
        <v>24</v>
      </c>
      <c r="H681" s="7">
        <v>4.4000000000000004</v>
      </c>
      <c r="I681" s="7">
        <v>8614</v>
      </c>
      <c r="J681" s="7">
        <f xml:space="preserve"> Table14[[#This Row],[actual_price]] * Table14[[#This Row],[rating_count]]</f>
        <v>3480056</v>
      </c>
      <c r="K681" s="8" t="str">
        <f>IF(Table14[[#This Row],[actual_price]]&lt;200,"&lt;₹200",IF(Table14[[#This Row],[actual_price]]&lt;=500,"₹200–₹500","&gt;₹500"))</f>
        <v>₹200–₹500</v>
      </c>
      <c r="L681" s="8">
        <f xml:space="preserve"> Table14[[#This Row],[rating]] + (Table14[[#This Row],[rating_count]] / 1000)</f>
        <v>13.014000000000001</v>
      </c>
      <c r="M681" s="7" t="str">
        <f>IF(Table14[[#This Row],[rating_count]]&lt;1000,"Yes","No")</f>
        <v>No</v>
      </c>
    </row>
    <row r="682" spans="1:13" hidden="1" x14ac:dyDescent="0.25">
      <c r="A682">
        <v>681</v>
      </c>
      <c r="B682" t="s">
        <v>1317</v>
      </c>
      <c r="C682" t="s">
        <v>1318</v>
      </c>
      <c r="D682" t="s">
        <v>1065</v>
      </c>
      <c r="E682" s="7">
        <v>599</v>
      </c>
      <c r="F682" s="7">
        <v>1399</v>
      </c>
      <c r="G682" s="9">
        <v>57</v>
      </c>
      <c r="H682" s="7">
        <v>3.8</v>
      </c>
      <c r="I682" s="7">
        <v>60026</v>
      </c>
      <c r="J682" s="7">
        <f xml:space="preserve"> Table14[[#This Row],[actual_price]] * Table14[[#This Row],[rating_count]]</f>
        <v>83976374</v>
      </c>
      <c r="K682" s="8" t="str">
        <f>IF(Table14[[#This Row],[actual_price]]&lt;200,"&lt;₹200",IF(Table14[[#This Row],[actual_price]]&lt;=500,"₹200–₹500","&gt;₹500"))</f>
        <v>&gt;₹500</v>
      </c>
      <c r="L682" s="8">
        <f xml:space="preserve"> Table14[[#This Row],[rating]] + (Table14[[#This Row],[rating_count]] / 1000)</f>
        <v>63.826000000000001</v>
      </c>
      <c r="M682" s="7" t="str">
        <f>IF(Table14[[#This Row],[rating_count]]&lt;1000,"Yes","No")</f>
        <v>No</v>
      </c>
    </row>
    <row r="683" spans="1:13" hidden="1" x14ac:dyDescent="0.25">
      <c r="A683">
        <v>682</v>
      </c>
      <c r="B683" t="s">
        <v>1319</v>
      </c>
      <c r="C683" t="s">
        <v>2908</v>
      </c>
      <c r="D683" t="s">
        <v>1193</v>
      </c>
      <c r="E683" s="7">
        <v>299</v>
      </c>
      <c r="F683" s="7">
        <v>599</v>
      </c>
      <c r="G683" s="9">
        <v>50</v>
      </c>
      <c r="H683" s="7">
        <v>3.8</v>
      </c>
      <c r="I683" s="7">
        <v>3066</v>
      </c>
      <c r="J683" s="7">
        <f xml:space="preserve"> Table14[[#This Row],[actual_price]] * Table14[[#This Row],[rating_count]]</f>
        <v>1836534</v>
      </c>
      <c r="K683" s="8" t="str">
        <f>IF(Table14[[#This Row],[actual_price]]&lt;200,"&lt;₹200",IF(Table14[[#This Row],[actual_price]]&lt;=500,"₹200–₹500","&gt;₹500"))</f>
        <v>&gt;₹500</v>
      </c>
      <c r="L683" s="8">
        <f xml:space="preserve"> Table14[[#This Row],[rating]] + (Table14[[#This Row],[rating_count]] / 1000)</f>
        <v>6.8659999999999997</v>
      </c>
      <c r="M683" s="7" t="str">
        <f>IF(Table14[[#This Row],[rating_count]]&lt;1000,"Yes","No")</f>
        <v>No</v>
      </c>
    </row>
    <row r="684" spans="1:13" hidden="1" x14ac:dyDescent="0.25">
      <c r="A684">
        <v>683</v>
      </c>
      <c r="B684" t="s">
        <v>1320</v>
      </c>
      <c r="C684" t="s">
        <v>1321</v>
      </c>
      <c r="D684" t="s">
        <v>1169</v>
      </c>
      <c r="E684" s="7">
        <v>449</v>
      </c>
      <c r="F684" s="7">
        <v>999</v>
      </c>
      <c r="G684" s="9">
        <v>55</v>
      </c>
      <c r="H684" s="7">
        <v>4</v>
      </c>
      <c r="I684" s="7">
        <v>2102</v>
      </c>
      <c r="J684" s="7">
        <f xml:space="preserve"> Table14[[#This Row],[actual_price]] * Table14[[#This Row],[rating_count]]</f>
        <v>2099898</v>
      </c>
      <c r="K684" s="8" t="str">
        <f>IF(Table14[[#This Row],[actual_price]]&lt;200,"&lt;₹200",IF(Table14[[#This Row],[actual_price]]&lt;=500,"₹200–₹500","&gt;₹500"))</f>
        <v>&gt;₹500</v>
      </c>
      <c r="L684" s="8">
        <f xml:space="preserve"> Table14[[#This Row],[rating]] + (Table14[[#This Row],[rating_count]] / 1000)</f>
        <v>6.1020000000000003</v>
      </c>
      <c r="M684" s="7" t="str">
        <f>IF(Table14[[#This Row],[rating_count]]&lt;1000,"Yes","No")</f>
        <v>No</v>
      </c>
    </row>
    <row r="685" spans="1:13" hidden="1" x14ac:dyDescent="0.25">
      <c r="A685">
        <v>684</v>
      </c>
      <c r="B685" t="s">
        <v>1322</v>
      </c>
      <c r="C685" t="s">
        <v>1323</v>
      </c>
      <c r="D685" t="s">
        <v>1161</v>
      </c>
      <c r="E685" s="7">
        <v>799</v>
      </c>
      <c r="F685" s="7">
        <v>1295</v>
      </c>
      <c r="G685" s="9">
        <v>38</v>
      </c>
      <c r="H685" s="7">
        <v>4.4000000000000004</v>
      </c>
      <c r="I685" s="7">
        <v>34852</v>
      </c>
      <c r="J685" s="7">
        <f xml:space="preserve"> Table14[[#This Row],[actual_price]] * Table14[[#This Row],[rating_count]]</f>
        <v>45133340</v>
      </c>
      <c r="K685" s="8" t="str">
        <f>IF(Table14[[#This Row],[actual_price]]&lt;200,"&lt;₹200",IF(Table14[[#This Row],[actual_price]]&lt;=500,"₹200–₹500","&gt;₹500"))</f>
        <v>&gt;₹500</v>
      </c>
      <c r="L685" s="8">
        <f xml:space="preserve"> Table14[[#This Row],[rating]] + (Table14[[#This Row],[rating_count]] / 1000)</f>
        <v>39.251999999999995</v>
      </c>
      <c r="M685" s="7" t="str">
        <f>IF(Table14[[#This Row],[rating_count]]&lt;1000,"Yes","No")</f>
        <v>No</v>
      </c>
    </row>
    <row r="686" spans="1:13" hidden="1" x14ac:dyDescent="0.25">
      <c r="A686">
        <v>685</v>
      </c>
      <c r="B686" t="s">
        <v>34</v>
      </c>
      <c r="C686" t="s">
        <v>35</v>
      </c>
      <c r="D686" t="s">
        <v>36</v>
      </c>
      <c r="E686" s="7">
        <v>219</v>
      </c>
      <c r="F686" s="7">
        <v>700</v>
      </c>
      <c r="G686" s="9">
        <v>69</v>
      </c>
      <c r="H686" s="7">
        <v>4.4000000000000004</v>
      </c>
      <c r="I686" s="7">
        <v>426972</v>
      </c>
      <c r="J686" s="7">
        <f xml:space="preserve"> Table14[[#This Row],[actual_price]] * Table14[[#This Row],[rating_count]]</f>
        <v>298880400</v>
      </c>
      <c r="K686" s="8" t="str">
        <f>IF(Table14[[#This Row],[actual_price]]&lt;200,"&lt;₹200",IF(Table14[[#This Row],[actual_price]]&lt;=500,"₹200–₹500","&gt;₹500"))</f>
        <v>&gt;₹500</v>
      </c>
      <c r="L686" s="8">
        <f xml:space="preserve"> Table14[[#This Row],[rating]] + (Table14[[#This Row],[rating_count]] / 1000)</f>
        <v>431.37199999999996</v>
      </c>
      <c r="M686" s="7" t="str">
        <f>IF(Table14[[#This Row],[rating_count]]&lt;1000,"Yes","No")</f>
        <v>No</v>
      </c>
    </row>
    <row r="687" spans="1:13" hidden="1" x14ac:dyDescent="0.25">
      <c r="A687">
        <v>686</v>
      </c>
      <c r="B687" t="s">
        <v>1324</v>
      </c>
      <c r="C687" t="s">
        <v>1325</v>
      </c>
      <c r="D687" t="s">
        <v>1326</v>
      </c>
      <c r="E687" s="7">
        <v>157</v>
      </c>
      <c r="F687" s="7">
        <v>160</v>
      </c>
      <c r="G687" s="9">
        <v>2</v>
      </c>
      <c r="H687" s="7">
        <v>4.5</v>
      </c>
      <c r="I687" s="7">
        <v>8618</v>
      </c>
      <c r="J687" s="7">
        <f xml:space="preserve"> Table14[[#This Row],[actual_price]] * Table14[[#This Row],[rating_count]]</f>
        <v>1378880</v>
      </c>
      <c r="K687" s="8" t="str">
        <f>IF(Table14[[#This Row],[actual_price]]&lt;200,"&lt;₹200",IF(Table14[[#This Row],[actual_price]]&lt;=500,"₹200–₹500","&gt;₹500"))</f>
        <v>&lt;₹200</v>
      </c>
      <c r="L687" s="8">
        <f xml:space="preserve"> Table14[[#This Row],[rating]] + (Table14[[#This Row],[rating_count]] / 1000)</f>
        <v>13.118</v>
      </c>
      <c r="M687" s="7" t="str">
        <f>IF(Table14[[#This Row],[rating_count]]&lt;1000,"Yes","No")</f>
        <v>No</v>
      </c>
    </row>
    <row r="688" spans="1:13" hidden="1" x14ac:dyDescent="0.25">
      <c r="A688">
        <v>687</v>
      </c>
      <c r="B688" t="s">
        <v>879</v>
      </c>
      <c r="C688" t="s">
        <v>880</v>
      </c>
      <c r="D688" t="s">
        <v>716</v>
      </c>
      <c r="E688" s="7">
        <v>369</v>
      </c>
      <c r="F688" s="7">
        <v>1600</v>
      </c>
      <c r="G688" s="9">
        <v>77</v>
      </c>
      <c r="H688" s="7">
        <v>4</v>
      </c>
      <c r="I688" s="7">
        <v>32625</v>
      </c>
      <c r="J688" s="7">
        <f xml:space="preserve"> Table14[[#This Row],[actual_price]] * Table14[[#This Row],[rating_count]]</f>
        <v>52200000</v>
      </c>
      <c r="K688" s="8" t="str">
        <f>IF(Table14[[#This Row],[actual_price]]&lt;200,"&lt;₹200",IF(Table14[[#This Row],[actual_price]]&lt;=500,"₹200–₹500","&gt;₹500"))</f>
        <v>&gt;₹500</v>
      </c>
      <c r="L688" s="8">
        <f xml:space="preserve"> Table14[[#This Row],[rating]] + (Table14[[#This Row],[rating_count]] / 1000)</f>
        <v>36.625</v>
      </c>
      <c r="M688" s="7" t="str">
        <f>IF(Table14[[#This Row],[rating_count]]&lt;1000,"Yes","No")</f>
        <v>No</v>
      </c>
    </row>
    <row r="689" spans="1:13" hidden="1" x14ac:dyDescent="0.25">
      <c r="A689">
        <v>688</v>
      </c>
      <c r="B689" t="s">
        <v>1327</v>
      </c>
      <c r="C689" t="s">
        <v>1328</v>
      </c>
      <c r="D689" t="s">
        <v>1161</v>
      </c>
      <c r="E689" s="7">
        <v>599</v>
      </c>
      <c r="F689" s="7">
        <v>899</v>
      </c>
      <c r="G689" s="9">
        <v>33</v>
      </c>
      <c r="H689" s="7">
        <v>4</v>
      </c>
      <c r="I689" s="7">
        <v>4018</v>
      </c>
      <c r="J689" s="7">
        <f xml:space="preserve"> Table14[[#This Row],[actual_price]] * Table14[[#This Row],[rating_count]]</f>
        <v>3612182</v>
      </c>
      <c r="K689" s="8" t="str">
        <f>IF(Table14[[#This Row],[actual_price]]&lt;200,"&lt;₹200",IF(Table14[[#This Row],[actual_price]]&lt;=500,"₹200–₹500","&gt;₹500"))</f>
        <v>&gt;₹500</v>
      </c>
      <c r="L689" s="8">
        <f xml:space="preserve"> Table14[[#This Row],[rating]] + (Table14[[#This Row],[rating_count]] / 1000)</f>
        <v>8.0180000000000007</v>
      </c>
      <c r="M689" s="7" t="str">
        <f>IF(Table14[[#This Row],[rating_count]]&lt;1000,"Yes","No")</f>
        <v>No</v>
      </c>
    </row>
    <row r="690" spans="1:13" hidden="1" x14ac:dyDescent="0.25">
      <c r="A690">
        <v>689</v>
      </c>
      <c r="B690" t="s">
        <v>1329</v>
      </c>
      <c r="C690" t="s">
        <v>1330</v>
      </c>
      <c r="D690" t="s">
        <v>1331</v>
      </c>
      <c r="E690" s="7">
        <v>479</v>
      </c>
      <c r="F690" s="7">
        <v>599</v>
      </c>
      <c r="G690" s="9">
        <v>20</v>
      </c>
      <c r="H690" s="7">
        <v>4.3</v>
      </c>
      <c r="I690" s="7">
        <v>11687</v>
      </c>
      <c r="J690" s="7">
        <f xml:space="preserve"> Table14[[#This Row],[actual_price]] * Table14[[#This Row],[rating_count]]</f>
        <v>7000513</v>
      </c>
      <c r="K690" s="8" t="str">
        <f>IF(Table14[[#This Row],[actual_price]]&lt;200,"&lt;₹200",IF(Table14[[#This Row],[actual_price]]&lt;=500,"₹200–₹500","&gt;₹500"))</f>
        <v>&gt;₹500</v>
      </c>
      <c r="L690" s="8">
        <f xml:space="preserve"> Table14[[#This Row],[rating]] + (Table14[[#This Row],[rating_count]] / 1000)</f>
        <v>15.986999999999998</v>
      </c>
      <c r="M690" s="7" t="str">
        <f>IF(Table14[[#This Row],[rating_count]]&lt;1000,"Yes","No")</f>
        <v>No</v>
      </c>
    </row>
    <row r="691" spans="1:13" hidden="1" x14ac:dyDescent="0.25">
      <c r="A691">
        <v>690</v>
      </c>
      <c r="B691" t="s">
        <v>37</v>
      </c>
      <c r="C691" t="s">
        <v>38</v>
      </c>
      <c r="D691" t="s">
        <v>10</v>
      </c>
      <c r="E691" s="7">
        <v>350</v>
      </c>
      <c r="F691" s="7">
        <v>899</v>
      </c>
      <c r="G691" s="9">
        <v>61</v>
      </c>
      <c r="H691" s="7">
        <v>4.2</v>
      </c>
      <c r="I691" s="7">
        <v>2262</v>
      </c>
      <c r="J691" s="7">
        <f xml:space="preserve"> Table14[[#This Row],[actual_price]] * Table14[[#This Row],[rating_count]]</f>
        <v>2033538</v>
      </c>
      <c r="K691" s="8" t="str">
        <f>IF(Table14[[#This Row],[actual_price]]&lt;200,"&lt;₹200",IF(Table14[[#This Row],[actual_price]]&lt;=500,"₹200–₹500","&gt;₹500"))</f>
        <v>&gt;₹500</v>
      </c>
      <c r="L691" s="8">
        <f xml:space="preserve"> Table14[[#This Row],[rating]] + (Table14[[#This Row],[rating_count]] / 1000)</f>
        <v>6.4619999999999997</v>
      </c>
      <c r="M691" s="7" t="str">
        <f>IF(Table14[[#This Row],[rating_count]]&lt;1000,"Yes","No")</f>
        <v>No</v>
      </c>
    </row>
    <row r="692" spans="1:13" hidden="1" x14ac:dyDescent="0.25">
      <c r="A692">
        <v>691</v>
      </c>
      <c r="B692" t="s">
        <v>1332</v>
      </c>
      <c r="C692" t="s">
        <v>1333</v>
      </c>
      <c r="D692" t="s">
        <v>726</v>
      </c>
      <c r="E692" s="7">
        <v>1598</v>
      </c>
      <c r="F692" s="7">
        <v>2990</v>
      </c>
      <c r="G692" s="9">
        <v>47</v>
      </c>
      <c r="H692" s="7">
        <v>3.8</v>
      </c>
      <c r="I692" s="7">
        <v>11015</v>
      </c>
      <c r="J692" s="7">
        <f xml:space="preserve"> Table14[[#This Row],[actual_price]] * Table14[[#This Row],[rating_count]]</f>
        <v>32934850</v>
      </c>
      <c r="K692" s="8" t="str">
        <f>IF(Table14[[#This Row],[actual_price]]&lt;200,"&lt;₹200",IF(Table14[[#This Row],[actual_price]]&lt;=500,"₹200–₹500","&gt;₹500"))</f>
        <v>&gt;₹500</v>
      </c>
      <c r="L692" s="8">
        <f xml:space="preserve"> Table14[[#This Row],[rating]] + (Table14[[#This Row],[rating_count]] / 1000)</f>
        <v>14.815000000000001</v>
      </c>
      <c r="M692" s="7" t="str">
        <f>IF(Table14[[#This Row],[rating_count]]&lt;1000,"Yes","No")</f>
        <v>No</v>
      </c>
    </row>
    <row r="693" spans="1:13" hidden="1" x14ac:dyDescent="0.25">
      <c r="A693">
        <v>692</v>
      </c>
      <c r="B693" t="s">
        <v>1334</v>
      </c>
      <c r="C693" t="s">
        <v>1335</v>
      </c>
      <c r="D693" t="s">
        <v>1336</v>
      </c>
      <c r="E693" s="7">
        <v>599</v>
      </c>
      <c r="F693" s="7">
        <v>899</v>
      </c>
      <c r="G693" s="9">
        <v>33</v>
      </c>
      <c r="H693" s="7">
        <v>4.3</v>
      </c>
      <c r="I693" s="7">
        <v>95116</v>
      </c>
      <c r="J693" s="7">
        <f xml:space="preserve"> Table14[[#This Row],[actual_price]] * Table14[[#This Row],[rating_count]]</f>
        <v>85509284</v>
      </c>
      <c r="K693" s="8" t="str">
        <f>IF(Table14[[#This Row],[actual_price]]&lt;200,"&lt;₹200",IF(Table14[[#This Row],[actual_price]]&lt;=500,"₹200–₹500","&gt;₹500"))</f>
        <v>&gt;₹500</v>
      </c>
      <c r="L693" s="8">
        <f xml:space="preserve"> Table14[[#This Row],[rating]] + (Table14[[#This Row],[rating_count]] / 1000)</f>
        <v>99.415999999999997</v>
      </c>
      <c r="M693" s="7" t="str">
        <f>IF(Table14[[#This Row],[rating_count]]&lt;1000,"Yes","No")</f>
        <v>No</v>
      </c>
    </row>
    <row r="694" spans="1:13" hidden="1" x14ac:dyDescent="0.25">
      <c r="A694">
        <v>693</v>
      </c>
      <c r="B694" t="s">
        <v>39</v>
      </c>
      <c r="C694" t="s">
        <v>40</v>
      </c>
      <c r="D694" t="s">
        <v>10</v>
      </c>
      <c r="E694" s="7">
        <v>159</v>
      </c>
      <c r="F694" s="7">
        <v>399</v>
      </c>
      <c r="G694" s="9">
        <v>60</v>
      </c>
      <c r="H694" s="7">
        <v>4.0999999999999996</v>
      </c>
      <c r="I694" s="7">
        <v>4768</v>
      </c>
      <c r="J694" s="7">
        <f xml:space="preserve"> Table14[[#This Row],[actual_price]] * Table14[[#This Row],[rating_count]]</f>
        <v>1902432</v>
      </c>
      <c r="K694" s="8" t="str">
        <f>IF(Table14[[#This Row],[actual_price]]&lt;200,"&lt;₹200",IF(Table14[[#This Row],[actual_price]]&lt;=500,"₹200–₹500","&gt;₹500"))</f>
        <v>₹200–₹500</v>
      </c>
      <c r="L694" s="8">
        <f xml:space="preserve"> Table14[[#This Row],[rating]] + (Table14[[#This Row],[rating_count]] / 1000)</f>
        <v>8.8679999999999986</v>
      </c>
      <c r="M694" s="7" t="str">
        <f>IF(Table14[[#This Row],[rating_count]]&lt;1000,"Yes","No")</f>
        <v>No</v>
      </c>
    </row>
    <row r="695" spans="1:13" hidden="1" x14ac:dyDescent="0.25">
      <c r="A695">
        <v>694</v>
      </c>
      <c r="B695" t="s">
        <v>1337</v>
      </c>
      <c r="C695" t="s">
        <v>1338</v>
      </c>
      <c r="D695" t="s">
        <v>1158</v>
      </c>
      <c r="E695" s="7">
        <v>1299</v>
      </c>
      <c r="F695" s="7">
        <v>3000</v>
      </c>
      <c r="G695" s="9">
        <v>57</v>
      </c>
      <c r="H695" s="7">
        <v>4.3</v>
      </c>
      <c r="I695" s="7">
        <v>23022</v>
      </c>
      <c r="J695" s="7">
        <f xml:space="preserve"> Table14[[#This Row],[actual_price]] * Table14[[#This Row],[rating_count]]</f>
        <v>69066000</v>
      </c>
      <c r="K695" s="8" t="str">
        <f>IF(Table14[[#This Row],[actual_price]]&lt;200,"&lt;₹200",IF(Table14[[#This Row],[actual_price]]&lt;=500,"₹200–₹500","&gt;₹500"))</f>
        <v>&gt;₹500</v>
      </c>
      <c r="L695" s="8">
        <f xml:space="preserve"> Table14[[#This Row],[rating]] + (Table14[[#This Row],[rating_count]] / 1000)</f>
        <v>27.321999999999999</v>
      </c>
      <c r="M695" s="7" t="str">
        <f>IF(Table14[[#This Row],[rating_count]]&lt;1000,"Yes","No")</f>
        <v>No</v>
      </c>
    </row>
    <row r="696" spans="1:13" hidden="1" x14ac:dyDescent="0.25">
      <c r="A696">
        <v>695</v>
      </c>
      <c r="B696" t="s">
        <v>908</v>
      </c>
      <c r="C696" t="s">
        <v>909</v>
      </c>
      <c r="D696" t="s">
        <v>695</v>
      </c>
      <c r="E696" s="7">
        <v>1599</v>
      </c>
      <c r="F696" s="7">
        <v>4999</v>
      </c>
      <c r="G696" s="9">
        <v>68</v>
      </c>
      <c r="H696" s="7">
        <v>4</v>
      </c>
      <c r="I696" s="7">
        <v>67951</v>
      </c>
      <c r="J696" s="7">
        <f xml:space="preserve"> Table14[[#This Row],[actual_price]] * Table14[[#This Row],[rating_count]]</f>
        <v>339687049</v>
      </c>
      <c r="K696" s="8" t="str">
        <f>IF(Table14[[#This Row],[actual_price]]&lt;200,"&lt;₹200",IF(Table14[[#This Row],[actual_price]]&lt;=500,"₹200–₹500","&gt;₹500"))</f>
        <v>&gt;₹500</v>
      </c>
      <c r="L696" s="8">
        <f xml:space="preserve"> Table14[[#This Row],[rating]] + (Table14[[#This Row],[rating_count]] / 1000)</f>
        <v>71.950999999999993</v>
      </c>
      <c r="M696" s="7" t="str">
        <f>IF(Table14[[#This Row],[rating_count]]&lt;1000,"Yes","No")</f>
        <v>No</v>
      </c>
    </row>
    <row r="697" spans="1:13" hidden="1" x14ac:dyDescent="0.25">
      <c r="A697">
        <v>696</v>
      </c>
      <c r="B697" t="s">
        <v>1339</v>
      </c>
      <c r="C697" t="s">
        <v>1340</v>
      </c>
      <c r="D697" t="s">
        <v>1341</v>
      </c>
      <c r="E697" s="7">
        <v>294</v>
      </c>
      <c r="F697" s="7">
        <v>4999</v>
      </c>
      <c r="G697" s="9">
        <v>94</v>
      </c>
      <c r="H697" s="7">
        <v>4.3</v>
      </c>
      <c r="I697" s="7">
        <v>4426</v>
      </c>
      <c r="J697" s="7">
        <f xml:space="preserve"> Table14[[#This Row],[actual_price]] * Table14[[#This Row],[rating_count]]</f>
        <v>22125574</v>
      </c>
      <c r="K697" s="8" t="str">
        <f>IF(Table14[[#This Row],[actual_price]]&lt;200,"&lt;₹200",IF(Table14[[#This Row],[actual_price]]&lt;=500,"₹200–₹500","&gt;₹500"))</f>
        <v>&gt;₹500</v>
      </c>
      <c r="L697" s="8">
        <f xml:space="preserve"> Table14[[#This Row],[rating]] + (Table14[[#This Row],[rating_count]] / 1000)</f>
        <v>8.7259999999999991</v>
      </c>
      <c r="M697" s="7" t="str">
        <f>IF(Table14[[#This Row],[rating_count]]&lt;1000,"Yes","No")</f>
        <v>No</v>
      </c>
    </row>
    <row r="698" spans="1:13" hidden="1" x14ac:dyDescent="0.25">
      <c r="A698">
        <v>697</v>
      </c>
      <c r="B698" t="s">
        <v>1342</v>
      </c>
      <c r="C698" t="s">
        <v>1343</v>
      </c>
      <c r="D698" t="s">
        <v>1247</v>
      </c>
      <c r="E698" s="7">
        <v>828</v>
      </c>
      <c r="F698" s="7">
        <v>861</v>
      </c>
      <c r="G698" s="9">
        <v>4</v>
      </c>
      <c r="H698" s="7">
        <v>4.2</v>
      </c>
      <c r="I698" s="7">
        <v>4567</v>
      </c>
      <c r="J698" s="7">
        <f xml:space="preserve"> Table14[[#This Row],[actual_price]] * Table14[[#This Row],[rating_count]]</f>
        <v>3932187</v>
      </c>
      <c r="K698" s="8" t="str">
        <f>IF(Table14[[#This Row],[actual_price]]&lt;200,"&lt;₹200",IF(Table14[[#This Row],[actual_price]]&lt;=500,"₹200–₹500","&gt;₹500"))</f>
        <v>&gt;₹500</v>
      </c>
      <c r="L698" s="8">
        <f xml:space="preserve"> Table14[[#This Row],[rating]] + (Table14[[#This Row],[rating_count]] / 1000)</f>
        <v>8.7669999999999995</v>
      </c>
      <c r="M698" s="7" t="str">
        <f>IF(Table14[[#This Row],[rating_count]]&lt;1000,"Yes","No")</f>
        <v>No</v>
      </c>
    </row>
    <row r="699" spans="1:13" hidden="1" x14ac:dyDescent="0.25">
      <c r="A699">
        <v>698</v>
      </c>
      <c r="B699" t="s">
        <v>1344</v>
      </c>
      <c r="C699" t="s">
        <v>1345</v>
      </c>
      <c r="D699" t="s">
        <v>1065</v>
      </c>
      <c r="E699" s="7">
        <v>745</v>
      </c>
      <c r="F699" s="7">
        <v>795</v>
      </c>
      <c r="G699" s="9">
        <v>6</v>
      </c>
      <c r="H699" s="7">
        <v>4</v>
      </c>
      <c r="I699" s="7">
        <v>13797</v>
      </c>
      <c r="J699" s="7">
        <f xml:space="preserve"> Table14[[#This Row],[actual_price]] * Table14[[#This Row],[rating_count]]</f>
        <v>10968615</v>
      </c>
      <c r="K699" s="8" t="str">
        <f>IF(Table14[[#This Row],[actual_price]]&lt;200,"&lt;₹200",IF(Table14[[#This Row],[actual_price]]&lt;=500,"₹200–₹500","&gt;₹500"))</f>
        <v>&gt;₹500</v>
      </c>
      <c r="L699" s="8">
        <f xml:space="preserve"> Table14[[#This Row],[rating]] + (Table14[[#This Row],[rating_count]] / 1000)</f>
        <v>17.797000000000001</v>
      </c>
      <c r="M699" s="7" t="str">
        <f>IF(Table14[[#This Row],[rating_count]]&lt;1000,"Yes","No")</f>
        <v>No</v>
      </c>
    </row>
    <row r="700" spans="1:13" hidden="1" x14ac:dyDescent="0.25">
      <c r="A700">
        <v>699</v>
      </c>
      <c r="B700" t="s">
        <v>1346</v>
      </c>
      <c r="C700" t="s">
        <v>1347</v>
      </c>
      <c r="D700" t="s">
        <v>1348</v>
      </c>
      <c r="E700" s="7">
        <v>1549</v>
      </c>
      <c r="F700" s="7">
        <v>2495</v>
      </c>
      <c r="G700" s="9">
        <v>38</v>
      </c>
      <c r="H700" s="7">
        <v>4.4000000000000004</v>
      </c>
      <c r="I700" s="7">
        <v>15137</v>
      </c>
      <c r="J700" s="7">
        <f xml:space="preserve"> Table14[[#This Row],[actual_price]] * Table14[[#This Row],[rating_count]]</f>
        <v>37766815</v>
      </c>
      <c r="K700" s="8" t="str">
        <f>IF(Table14[[#This Row],[actual_price]]&lt;200,"&lt;₹200",IF(Table14[[#This Row],[actual_price]]&lt;=500,"₹200–₹500","&gt;₹500"))</f>
        <v>&gt;₹500</v>
      </c>
      <c r="L700" s="8">
        <f xml:space="preserve"> Table14[[#This Row],[rating]] + (Table14[[#This Row],[rating_count]] / 1000)</f>
        <v>19.536999999999999</v>
      </c>
      <c r="M700" s="7" t="str">
        <f>IF(Table14[[#This Row],[rating_count]]&lt;1000,"Yes","No")</f>
        <v>No</v>
      </c>
    </row>
    <row r="701" spans="1:13" hidden="1" x14ac:dyDescent="0.25">
      <c r="A701">
        <v>700</v>
      </c>
      <c r="B701" t="s">
        <v>41</v>
      </c>
      <c r="C701" t="s">
        <v>42</v>
      </c>
      <c r="D701" t="s">
        <v>10</v>
      </c>
      <c r="E701" s="7">
        <v>349</v>
      </c>
      <c r="F701" s="7">
        <v>399</v>
      </c>
      <c r="G701" s="9">
        <v>13</v>
      </c>
      <c r="H701" s="7">
        <v>4.4000000000000004</v>
      </c>
      <c r="I701" s="7">
        <v>18757</v>
      </c>
      <c r="J701" s="7">
        <f xml:space="preserve"> Table14[[#This Row],[actual_price]] * Table14[[#This Row],[rating_count]]</f>
        <v>7484043</v>
      </c>
      <c r="K701" s="8" t="str">
        <f>IF(Table14[[#This Row],[actual_price]]&lt;200,"&lt;₹200",IF(Table14[[#This Row],[actual_price]]&lt;=500,"₹200–₹500","&gt;₹500"))</f>
        <v>₹200–₹500</v>
      </c>
      <c r="L701" s="8">
        <f xml:space="preserve"> Table14[[#This Row],[rating]] + (Table14[[#This Row],[rating_count]] / 1000)</f>
        <v>23.157000000000004</v>
      </c>
      <c r="M701" s="7" t="str">
        <f>IF(Table14[[#This Row],[rating_count]]&lt;1000,"Yes","No")</f>
        <v>No</v>
      </c>
    </row>
    <row r="702" spans="1:13" x14ac:dyDescent="0.25">
      <c r="A702">
        <v>701</v>
      </c>
      <c r="B702" t="s">
        <v>52</v>
      </c>
      <c r="C702" t="s">
        <v>53</v>
      </c>
      <c r="D702" t="s">
        <v>10</v>
      </c>
      <c r="E702" s="7">
        <v>970</v>
      </c>
      <c r="F702" s="7">
        <v>1799</v>
      </c>
      <c r="G702" s="9">
        <v>46</v>
      </c>
      <c r="H702" s="7">
        <v>4.5</v>
      </c>
      <c r="I702" s="7">
        <v>815</v>
      </c>
      <c r="J702" s="7">
        <f xml:space="preserve"> Table14[[#This Row],[actual_price]] * Table14[[#This Row],[rating_count]]</f>
        <v>1466185</v>
      </c>
      <c r="K702" s="8" t="str">
        <f>IF(Table14[[#This Row],[actual_price]]&lt;200,"&lt;₹200",IF(Table14[[#This Row],[actual_price]]&lt;=500,"₹200–₹500","&gt;₹500"))</f>
        <v>&gt;₹500</v>
      </c>
      <c r="L702" s="8">
        <f xml:space="preserve"> Table14[[#This Row],[rating]] + (Table14[[#This Row],[rating_count]] / 1000)</f>
        <v>5.3149999999999995</v>
      </c>
      <c r="M702" s="7" t="str">
        <f>IF(Table14[[#This Row],[rating_count]]&lt;1000,"Yes","No")</f>
        <v>Yes</v>
      </c>
    </row>
    <row r="703" spans="1:13" hidden="1" x14ac:dyDescent="0.25">
      <c r="A703">
        <v>702</v>
      </c>
      <c r="B703" t="s">
        <v>1349</v>
      </c>
      <c r="C703" t="s">
        <v>1350</v>
      </c>
      <c r="D703" t="s">
        <v>1239</v>
      </c>
      <c r="E703" s="7">
        <v>1469</v>
      </c>
      <c r="F703" s="7">
        <v>2499</v>
      </c>
      <c r="G703" s="9">
        <v>41</v>
      </c>
      <c r="H703" s="7">
        <v>4.2</v>
      </c>
      <c r="I703" s="7">
        <v>156638</v>
      </c>
      <c r="J703" s="7">
        <f xml:space="preserve"> Table14[[#This Row],[actual_price]] * Table14[[#This Row],[rating_count]]</f>
        <v>391438362</v>
      </c>
      <c r="K703" s="8" t="str">
        <f>IF(Table14[[#This Row],[actual_price]]&lt;200,"&lt;₹200",IF(Table14[[#This Row],[actual_price]]&lt;=500,"₹200–₹500","&gt;₹500"))</f>
        <v>&gt;₹500</v>
      </c>
      <c r="L703" s="8">
        <f xml:space="preserve"> Table14[[#This Row],[rating]] + (Table14[[#This Row],[rating_count]] / 1000)</f>
        <v>160.83799999999999</v>
      </c>
      <c r="M703" s="7" t="str">
        <f>IF(Table14[[#This Row],[rating_count]]&lt;1000,"Yes","No")</f>
        <v>No</v>
      </c>
    </row>
    <row r="704" spans="1:13" hidden="1" x14ac:dyDescent="0.25">
      <c r="A704">
        <v>703</v>
      </c>
      <c r="B704" t="s">
        <v>1351</v>
      </c>
      <c r="C704" t="s">
        <v>1352</v>
      </c>
      <c r="D704" t="s">
        <v>1353</v>
      </c>
      <c r="E704" s="7">
        <v>198</v>
      </c>
      <c r="F704" s="7">
        <v>800</v>
      </c>
      <c r="G704" s="9">
        <v>75</v>
      </c>
      <c r="H704" s="7">
        <v>4.0999999999999996</v>
      </c>
      <c r="I704" s="7">
        <v>9344</v>
      </c>
      <c r="J704" s="7">
        <f xml:space="preserve"> Table14[[#This Row],[actual_price]] * Table14[[#This Row],[rating_count]]</f>
        <v>7475200</v>
      </c>
      <c r="K704" s="8" t="str">
        <f>IF(Table14[[#This Row],[actual_price]]&lt;200,"&lt;₹200",IF(Table14[[#This Row],[actual_price]]&lt;=500,"₹200–₹500","&gt;₹500"))</f>
        <v>&gt;₹500</v>
      </c>
      <c r="L704" s="8">
        <f xml:space="preserve"> Table14[[#This Row],[rating]] + (Table14[[#This Row],[rating_count]] / 1000)</f>
        <v>13.443999999999999</v>
      </c>
      <c r="M704" s="7" t="str">
        <f>IF(Table14[[#This Row],[rating_count]]&lt;1000,"Yes","No")</f>
        <v>No</v>
      </c>
    </row>
    <row r="705" spans="1:13" hidden="1" x14ac:dyDescent="0.25">
      <c r="A705">
        <v>704</v>
      </c>
      <c r="B705" t="s">
        <v>1354</v>
      </c>
      <c r="C705" t="s">
        <v>1355</v>
      </c>
      <c r="D705" t="s">
        <v>1356</v>
      </c>
      <c r="E705" s="7">
        <v>549</v>
      </c>
      <c r="F705" s="7">
        <v>549</v>
      </c>
      <c r="G705" s="9">
        <v>0</v>
      </c>
      <c r="H705" s="7">
        <v>4.5</v>
      </c>
      <c r="I705" s="7">
        <v>4875</v>
      </c>
      <c r="J705" s="7">
        <f xml:space="preserve"> Table14[[#This Row],[actual_price]] * Table14[[#This Row],[rating_count]]</f>
        <v>2676375</v>
      </c>
      <c r="K705" s="8" t="str">
        <f>IF(Table14[[#This Row],[actual_price]]&lt;200,"&lt;₹200",IF(Table14[[#This Row],[actual_price]]&lt;=500,"₹200–₹500","&gt;₹500"))</f>
        <v>&gt;₹500</v>
      </c>
      <c r="L705" s="8">
        <f xml:space="preserve"> Table14[[#This Row],[rating]] + (Table14[[#This Row],[rating_count]] / 1000)</f>
        <v>9.375</v>
      </c>
      <c r="M705" s="7" t="str">
        <f>IF(Table14[[#This Row],[rating_count]]&lt;1000,"Yes","No")</f>
        <v>No</v>
      </c>
    </row>
    <row r="706" spans="1:13" hidden="1" x14ac:dyDescent="0.25">
      <c r="A706">
        <v>705</v>
      </c>
      <c r="B706" t="s">
        <v>950</v>
      </c>
      <c r="C706" t="s">
        <v>951</v>
      </c>
      <c r="D706" t="s">
        <v>695</v>
      </c>
      <c r="E706" s="7">
        <v>2999</v>
      </c>
      <c r="F706" s="7">
        <v>9999</v>
      </c>
      <c r="G706" s="9">
        <v>70</v>
      </c>
      <c r="H706" s="7">
        <v>4.2</v>
      </c>
      <c r="I706" s="7">
        <v>20881</v>
      </c>
      <c r="J706" s="7">
        <f xml:space="preserve"> Table14[[#This Row],[actual_price]] * Table14[[#This Row],[rating_count]]</f>
        <v>208789119</v>
      </c>
      <c r="K706" s="8" t="str">
        <f>IF(Table14[[#This Row],[actual_price]]&lt;200,"&lt;₹200",IF(Table14[[#This Row],[actual_price]]&lt;=500,"₹200–₹500","&gt;₹500"))</f>
        <v>&gt;₹500</v>
      </c>
      <c r="L706" s="8">
        <f xml:space="preserve"> Table14[[#This Row],[rating]] + (Table14[[#This Row],[rating_count]] / 1000)</f>
        <v>25.081</v>
      </c>
      <c r="M706" s="7" t="str">
        <f>IF(Table14[[#This Row],[rating_count]]&lt;1000,"Yes","No")</f>
        <v>No</v>
      </c>
    </row>
    <row r="707" spans="1:13" hidden="1" x14ac:dyDescent="0.25">
      <c r="A707">
        <v>706</v>
      </c>
      <c r="B707" t="s">
        <v>1357</v>
      </c>
      <c r="C707" t="s">
        <v>1358</v>
      </c>
      <c r="D707" t="s">
        <v>695</v>
      </c>
      <c r="E707" s="7">
        <v>12000</v>
      </c>
      <c r="F707" s="7">
        <v>29999</v>
      </c>
      <c r="G707" s="9">
        <v>60</v>
      </c>
      <c r="H707" s="7">
        <v>4.3</v>
      </c>
      <c r="I707" s="7">
        <v>4744</v>
      </c>
      <c r="J707" s="7">
        <f xml:space="preserve"> Table14[[#This Row],[actual_price]] * Table14[[#This Row],[rating_count]]</f>
        <v>142315256</v>
      </c>
      <c r="K707" s="8" t="str">
        <f>IF(Table14[[#This Row],[actual_price]]&lt;200,"&lt;₹200",IF(Table14[[#This Row],[actual_price]]&lt;=500,"₹200–₹500","&gt;₹500"))</f>
        <v>&gt;₹500</v>
      </c>
      <c r="L707" s="8">
        <f xml:space="preserve"> Table14[[#This Row],[rating]] + (Table14[[#This Row],[rating_count]] / 1000)</f>
        <v>9.0440000000000005</v>
      </c>
      <c r="M707" s="7" t="str">
        <f>IF(Table14[[#This Row],[rating_count]]&lt;1000,"Yes","No")</f>
        <v>No</v>
      </c>
    </row>
    <row r="708" spans="1:13" hidden="1" x14ac:dyDescent="0.25">
      <c r="A708">
        <v>707</v>
      </c>
      <c r="B708" t="s">
        <v>1359</v>
      </c>
      <c r="C708" t="s">
        <v>1360</v>
      </c>
      <c r="D708" t="s">
        <v>726</v>
      </c>
      <c r="E708" s="7">
        <v>1299</v>
      </c>
      <c r="F708" s="7">
        <v>3499</v>
      </c>
      <c r="G708" s="9">
        <v>63</v>
      </c>
      <c r="H708" s="7">
        <v>3.9</v>
      </c>
      <c r="I708" s="7">
        <v>12452</v>
      </c>
      <c r="J708" s="7">
        <f xml:space="preserve"> Table14[[#This Row],[actual_price]] * Table14[[#This Row],[rating_count]]</f>
        <v>43569548</v>
      </c>
      <c r="K708" s="8" t="str">
        <f>IF(Table14[[#This Row],[actual_price]]&lt;200,"&lt;₹200",IF(Table14[[#This Row],[actual_price]]&lt;=500,"₹200–₹500","&gt;₹500"))</f>
        <v>&gt;₹500</v>
      </c>
      <c r="L708" s="8">
        <f xml:space="preserve"> Table14[[#This Row],[rating]] + (Table14[[#This Row],[rating_count]] / 1000)</f>
        <v>16.352</v>
      </c>
      <c r="M708" s="7" t="str">
        <f>IF(Table14[[#This Row],[rating_count]]&lt;1000,"Yes","No")</f>
        <v>No</v>
      </c>
    </row>
    <row r="709" spans="1:13" hidden="1" x14ac:dyDescent="0.25">
      <c r="A709">
        <v>708</v>
      </c>
      <c r="B709" t="s">
        <v>1361</v>
      </c>
      <c r="C709" t="s">
        <v>1362</v>
      </c>
      <c r="D709" t="s">
        <v>1201</v>
      </c>
      <c r="E709" s="7">
        <v>269</v>
      </c>
      <c r="F709" s="7">
        <v>315</v>
      </c>
      <c r="G709" s="9">
        <v>15</v>
      </c>
      <c r="H709" s="7">
        <v>4.5</v>
      </c>
      <c r="I709" s="7">
        <v>17810</v>
      </c>
      <c r="J709" s="7">
        <f xml:space="preserve"> Table14[[#This Row],[actual_price]] * Table14[[#This Row],[rating_count]]</f>
        <v>5610150</v>
      </c>
      <c r="K709" s="8" t="str">
        <f>IF(Table14[[#This Row],[actual_price]]&lt;200,"&lt;₹200",IF(Table14[[#This Row],[actual_price]]&lt;=500,"₹200–₹500","&gt;₹500"))</f>
        <v>₹200–₹500</v>
      </c>
      <c r="L709" s="8">
        <f xml:space="preserve"> Table14[[#This Row],[rating]] + (Table14[[#This Row],[rating_count]] / 1000)</f>
        <v>22.31</v>
      </c>
      <c r="M709" s="7" t="str">
        <f>IF(Table14[[#This Row],[rating_count]]&lt;1000,"Yes","No")</f>
        <v>No</v>
      </c>
    </row>
    <row r="710" spans="1:13" hidden="1" x14ac:dyDescent="0.25">
      <c r="A710">
        <v>709</v>
      </c>
      <c r="B710" t="s">
        <v>1363</v>
      </c>
      <c r="C710" t="s">
        <v>1364</v>
      </c>
      <c r="D710" t="s">
        <v>726</v>
      </c>
      <c r="E710" s="7">
        <v>799</v>
      </c>
      <c r="F710" s="7">
        <v>1499</v>
      </c>
      <c r="G710" s="9">
        <v>47</v>
      </c>
      <c r="H710" s="7">
        <v>4.0999999999999996</v>
      </c>
      <c r="I710" s="7">
        <v>53648</v>
      </c>
      <c r="J710" s="7">
        <f xml:space="preserve"> Table14[[#This Row],[actual_price]] * Table14[[#This Row],[rating_count]]</f>
        <v>80418352</v>
      </c>
      <c r="K710" s="8" t="str">
        <f>IF(Table14[[#This Row],[actual_price]]&lt;200,"&lt;₹200",IF(Table14[[#This Row],[actual_price]]&lt;=500,"₹200–₹500","&gt;₹500"))</f>
        <v>&gt;₹500</v>
      </c>
      <c r="L710" s="8">
        <f xml:space="preserve"> Table14[[#This Row],[rating]] + (Table14[[#This Row],[rating_count]] / 1000)</f>
        <v>57.748000000000005</v>
      </c>
      <c r="M710" s="7" t="str">
        <f>IF(Table14[[#This Row],[rating_count]]&lt;1000,"Yes","No")</f>
        <v>No</v>
      </c>
    </row>
    <row r="711" spans="1:13" hidden="1" x14ac:dyDescent="0.25">
      <c r="A711">
        <v>710</v>
      </c>
      <c r="B711" t="s">
        <v>1365</v>
      </c>
      <c r="C711" t="s">
        <v>1366</v>
      </c>
      <c r="D711" t="s">
        <v>1367</v>
      </c>
      <c r="E711" s="7">
        <v>6299</v>
      </c>
      <c r="F711" s="7">
        <v>13750</v>
      </c>
      <c r="G711" s="9">
        <v>54</v>
      </c>
      <c r="H711" s="7">
        <v>4.2</v>
      </c>
      <c r="I711" s="7">
        <v>2014</v>
      </c>
      <c r="J711" s="7">
        <f xml:space="preserve"> Table14[[#This Row],[actual_price]] * Table14[[#This Row],[rating_count]]</f>
        <v>27692500</v>
      </c>
      <c r="K711" s="8" t="str">
        <f>IF(Table14[[#This Row],[actual_price]]&lt;200,"&lt;₹200",IF(Table14[[#This Row],[actual_price]]&lt;=500,"₹200–₹500","&gt;₹500"))</f>
        <v>&gt;₹500</v>
      </c>
      <c r="L711" s="8">
        <f xml:space="preserve"> Table14[[#This Row],[rating]] + (Table14[[#This Row],[rating_count]] / 1000)</f>
        <v>6.2140000000000004</v>
      </c>
      <c r="M711" s="7" t="str">
        <f>IF(Table14[[#This Row],[rating_count]]&lt;1000,"Yes","No")</f>
        <v>No</v>
      </c>
    </row>
    <row r="712" spans="1:13" hidden="1" x14ac:dyDescent="0.25">
      <c r="A712">
        <v>711</v>
      </c>
      <c r="B712" t="s">
        <v>1368</v>
      </c>
      <c r="C712" t="s">
        <v>1369</v>
      </c>
      <c r="D712" t="s">
        <v>1370</v>
      </c>
      <c r="E712" s="7">
        <v>59</v>
      </c>
      <c r="F712" s="7">
        <v>59</v>
      </c>
      <c r="G712" s="9">
        <v>0</v>
      </c>
      <c r="H712" s="7">
        <v>3.8</v>
      </c>
      <c r="I712" s="7">
        <v>5958</v>
      </c>
      <c r="J712" s="7">
        <f xml:space="preserve"> Table14[[#This Row],[actual_price]] * Table14[[#This Row],[rating_count]]</f>
        <v>351522</v>
      </c>
      <c r="K712" s="8" t="str">
        <f>IF(Table14[[#This Row],[actual_price]]&lt;200,"&lt;₹200",IF(Table14[[#This Row],[actual_price]]&lt;=500,"₹200–₹500","&gt;₹500"))</f>
        <v>&lt;₹200</v>
      </c>
      <c r="L712" s="8">
        <f xml:space="preserve"> Table14[[#This Row],[rating]] + (Table14[[#This Row],[rating_count]] / 1000)</f>
        <v>9.7579999999999991</v>
      </c>
      <c r="M712" s="7" t="str">
        <f>IF(Table14[[#This Row],[rating_count]]&lt;1000,"Yes","No")</f>
        <v>No</v>
      </c>
    </row>
    <row r="713" spans="1:13" hidden="1" x14ac:dyDescent="0.25">
      <c r="A713">
        <v>712</v>
      </c>
      <c r="B713" t="s">
        <v>1371</v>
      </c>
      <c r="C713" t="s">
        <v>1372</v>
      </c>
      <c r="D713" t="s">
        <v>735</v>
      </c>
      <c r="E713" s="7">
        <v>571</v>
      </c>
      <c r="F713" s="7">
        <v>999</v>
      </c>
      <c r="G713" s="9">
        <v>43</v>
      </c>
      <c r="H713" s="7">
        <v>4.3</v>
      </c>
      <c r="I713" s="7">
        <v>38221</v>
      </c>
      <c r="J713" s="7">
        <f xml:space="preserve"> Table14[[#This Row],[actual_price]] * Table14[[#This Row],[rating_count]]</f>
        <v>38182779</v>
      </c>
      <c r="K713" s="8" t="str">
        <f>IF(Table14[[#This Row],[actual_price]]&lt;200,"&lt;₹200",IF(Table14[[#This Row],[actual_price]]&lt;=500,"₹200–₹500","&gt;₹500"))</f>
        <v>&gt;₹500</v>
      </c>
      <c r="L713" s="8">
        <f xml:space="preserve"> Table14[[#This Row],[rating]] + (Table14[[#This Row],[rating_count]] / 1000)</f>
        <v>42.520999999999994</v>
      </c>
      <c r="M713" s="7" t="str">
        <f>IF(Table14[[#This Row],[rating_count]]&lt;1000,"Yes","No")</f>
        <v>No</v>
      </c>
    </row>
    <row r="714" spans="1:13" hidden="1" x14ac:dyDescent="0.25">
      <c r="A714">
        <v>713</v>
      </c>
      <c r="B714" t="s">
        <v>1373</v>
      </c>
      <c r="C714" t="s">
        <v>1374</v>
      </c>
      <c r="D714" t="s">
        <v>1305</v>
      </c>
      <c r="E714" s="7">
        <v>549</v>
      </c>
      <c r="F714" s="7">
        <v>999</v>
      </c>
      <c r="G714" s="9">
        <v>45</v>
      </c>
      <c r="H714" s="7">
        <v>3.9</v>
      </c>
      <c r="I714" s="7">
        <v>64705</v>
      </c>
      <c r="J714" s="7">
        <f xml:space="preserve"> Table14[[#This Row],[actual_price]] * Table14[[#This Row],[rating_count]]</f>
        <v>64640295</v>
      </c>
      <c r="K714" s="8" t="str">
        <f>IF(Table14[[#This Row],[actual_price]]&lt;200,"&lt;₹200",IF(Table14[[#This Row],[actual_price]]&lt;=500,"₹200–₹500","&gt;₹500"))</f>
        <v>&gt;₹500</v>
      </c>
      <c r="L714" s="8">
        <f xml:space="preserve"> Table14[[#This Row],[rating]] + (Table14[[#This Row],[rating_count]] / 1000)</f>
        <v>68.605000000000004</v>
      </c>
      <c r="M714" s="7" t="str">
        <f>IF(Table14[[#This Row],[rating_count]]&lt;1000,"Yes","No")</f>
        <v>No</v>
      </c>
    </row>
    <row r="715" spans="1:13" hidden="1" x14ac:dyDescent="0.25">
      <c r="A715">
        <v>714</v>
      </c>
      <c r="B715" t="s">
        <v>928</v>
      </c>
      <c r="C715" t="s">
        <v>929</v>
      </c>
      <c r="D715" t="s">
        <v>930</v>
      </c>
      <c r="E715" s="7">
        <v>2099</v>
      </c>
      <c r="F715" s="7">
        <v>5999</v>
      </c>
      <c r="G715" s="9">
        <v>65</v>
      </c>
      <c r="H715" s="7">
        <v>4.3</v>
      </c>
      <c r="I715" s="7">
        <v>17129</v>
      </c>
      <c r="J715" s="7">
        <f xml:space="preserve"> Table14[[#This Row],[actual_price]] * Table14[[#This Row],[rating_count]]</f>
        <v>102756871</v>
      </c>
      <c r="K715" s="8" t="str">
        <f>IF(Table14[[#This Row],[actual_price]]&lt;200,"&lt;₹200",IF(Table14[[#This Row],[actual_price]]&lt;=500,"₹200–₹500","&gt;₹500"))</f>
        <v>&gt;₹500</v>
      </c>
      <c r="L715" s="8">
        <f xml:space="preserve"> Table14[[#This Row],[rating]] + (Table14[[#This Row],[rating_count]] / 1000)</f>
        <v>21.429000000000002</v>
      </c>
      <c r="M715" s="7" t="str">
        <f>IF(Table14[[#This Row],[rating_count]]&lt;1000,"Yes","No")</f>
        <v>No</v>
      </c>
    </row>
    <row r="716" spans="1:13" hidden="1" x14ac:dyDescent="0.25">
      <c r="A716">
        <v>715</v>
      </c>
      <c r="B716" t="s">
        <v>50</v>
      </c>
      <c r="C716" t="s">
        <v>51</v>
      </c>
      <c r="D716" t="s">
        <v>45</v>
      </c>
      <c r="E716" s="7">
        <v>13490</v>
      </c>
      <c r="F716" s="7">
        <v>21990</v>
      </c>
      <c r="G716" s="9">
        <v>39</v>
      </c>
      <c r="H716" s="7">
        <v>4.3</v>
      </c>
      <c r="I716" s="7">
        <v>11976</v>
      </c>
      <c r="J716" s="7">
        <f xml:space="preserve"> Table14[[#This Row],[actual_price]] * Table14[[#This Row],[rating_count]]</f>
        <v>263352240</v>
      </c>
      <c r="K716" s="8" t="str">
        <f>IF(Table14[[#This Row],[actual_price]]&lt;200,"&lt;₹200",IF(Table14[[#This Row],[actual_price]]&lt;=500,"₹200–₹500","&gt;₹500"))</f>
        <v>&gt;₹500</v>
      </c>
      <c r="L716" s="8">
        <f xml:space="preserve"> Table14[[#This Row],[rating]] + (Table14[[#This Row],[rating_count]] / 1000)</f>
        <v>16.276</v>
      </c>
      <c r="M716" s="7" t="str">
        <f>IF(Table14[[#This Row],[rating_count]]&lt;1000,"Yes","No")</f>
        <v>No</v>
      </c>
    </row>
    <row r="717" spans="1:13" hidden="1" x14ac:dyDescent="0.25">
      <c r="A717">
        <v>716</v>
      </c>
      <c r="B717" t="s">
        <v>1375</v>
      </c>
      <c r="C717" t="s">
        <v>1376</v>
      </c>
      <c r="D717" t="s">
        <v>1214</v>
      </c>
      <c r="E717" s="7">
        <v>448</v>
      </c>
      <c r="F717" s="7">
        <v>699</v>
      </c>
      <c r="G717" s="9">
        <v>36</v>
      </c>
      <c r="H717" s="7">
        <v>3.9</v>
      </c>
      <c r="I717" s="7">
        <v>17348</v>
      </c>
      <c r="J717" s="7">
        <f xml:space="preserve"> Table14[[#This Row],[actual_price]] * Table14[[#This Row],[rating_count]]</f>
        <v>12126252</v>
      </c>
      <c r="K717" s="8" t="str">
        <f>IF(Table14[[#This Row],[actual_price]]&lt;200,"&lt;₹200",IF(Table14[[#This Row],[actual_price]]&lt;=500,"₹200–₹500","&gt;₹500"))</f>
        <v>&gt;₹500</v>
      </c>
      <c r="L717" s="8">
        <f xml:space="preserve"> Table14[[#This Row],[rating]] + (Table14[[#This Row],[rating_count]] / 1000)</f>
        <v>21.247999999999998</v>
      </c>
      <c r="M717" s="7" t="str">
        <f>IF(Table14[[#This Row],[rating_count]]&lt;1000,"Yes","No")</f>
        <v>No</v>
      </c>
    </row>
    <row r="718" spans="1:13" hidden="1" x14ac:dyDescent="0.25">
      <c r="A718">
        <v>717</v>
      </c>
      <c r="B718" t="s">
        <v>1377</v>
      </c>
      <c r="C718" t="s">
        <v>1378</v>
      </c>
      <c r="D718" t="s">
        <v>726</v>
      </c>
      <c r="E718" s="7">
        <v>1499</v>
      </c>
      <c r="F718" s="7">
        <v>2999</v>
      </c>
      <c r="G718" s="9">
        <v>50</v>
      </c>
      <c r="H718" s="7">
        <v>3.7</v>
      </c>
      <c r="I718" s="7">
        <v>87798</v>
      </c>
      <c r="J718" s="7">
        <f xml:space="preserve"> Table14[[#This Row],[actual_price]] * Table14[[#This Row],[rating_count]]</f>
        <v>263306202</v>
      </c>
      <c r="K718" s="8" t="str">
        <f>IF(Table14[[#This Row],[actual_price]]&lt;200,"&lt;₹200",IF(Table14[[#This Row],[actual_price]]&lt;=500,"₹200–₹500","&gt;₹500"))</f>
        <v>&gt;₹500</v>
      </c>
      <c r="L718" s="8">
        <f xml:space="preserve"> Table14[[#This Row],[rating]] + (Table14[[#This Row],[rating_count]] / 1000)</f>
        <v>91.498000000000005</v>
      </c>
      <c r="M718" s="7" t="str">
        <f>IF(Table14[[#This Row],[rating_count]]&lt;1000,"Yes","No")</f>
        <v>No</v>
      </c>
    </row>
    <row r="719" spans="1:13" hidden="1" x14ac:dyDescent="0.25">
      <c r="A719">
        <v>718</v>
      </c>
      <c r="B719" t="s">
        <v>1379</v>
      </c>
      <c r="C719" t="s">
        <v>1380</v>
      </c>
      <c r="D719" t="s">
        <v>1381</v>
      </c>
      <c r="E719" s="7">
        <v>299</v>
      </c>
      <c r="F719" s="7">
        <v>499</v>
      </c>
      <c r="G719" s="9">
        <v>40</v>
      </c>
      <c r="H719" s="7">
        <v>4.2</v>
      </c>
      <c r="I719" s="7">
        <v>24432</v>
      </c>
      <c r="J719" s="7">
        <f xml:space="preserve"> Table14[[#This Row],[actual_price]] * Table14[[#This Row],[rating_count]]</f>
        <v>12191568</v>
      </c>
      <c r="K719" s="8" t="str">
        <f>IF(Table14[[#This Row],[actual_price]]&lt;200,"&lt;₹200",IF(Table14[[#This Row],[actual_price]]&lt;=500,"₹200–₹500","&gt;₹500"))</f>
        <v>₹200–₹500</v>
      </c>
      <c r="L719" s="8">
        <f xml:space="preserve"> Table14[[#This Row],[rating]] + (Table14[[#This Row],[rating_count]] / 1000)</f>
        <v>28.631999999999998</v>
      </c>
      <c r="M719" s="7" t="str">
        <f>IF(Table14[[#This Row],[rating_count]]&lt;1000,"Yes","No")</f>
        <v>No</v>
      </c>
    </row>
    <row r="720" spans="1:13" hidden="1" x14ac:dyDescent="0.25">
      <c r="A720">
        <v>719</v>
      </c>
      <c r="B720" t="s">
        <v>1382</v>
      </c>
      <c r="C720" t="s">
        <v>1383</v>
      </c>
      <c r="D720" t="s">
        <v>1158</v>
      </c>
      <c r="E720" s="7">
        <v>579</v>
      </c>
      <c r="F720" s="7">
        <v>1400</v>
      </c>
      <c r="G720" s="9">
        <v>59</v>
      </c>
      <c r="H720" s="7">
        <v>4.3</v>
      </c>
      <c r="I720" s="7">
        <v>189104</v>
      </c>
      <c r="J720" s="7">
        <f xml:space="preserve"> Table14[[#This Row],[actual_price]] * Table14[[#This Row],[rating_count]]</f>
        <v>264745600</v>
      </c>
      <c r="K720" s="8" t="str">
        <f>IF(Table14[[#This Row],[actual_price]]&lt;200,"&lt;₹200",IF(Table14[[#This Row],[actual_price]]&lt;=500,"₹200–₹500","&gt;₹500"))</f>
        <v>&gt;₹500</v>
      </c>
      <c r="L720" s="8">
        <f xml:space="preserve"> Table14[[#This Row],[rating]] + (Table14[[#This Row],[rating_count]] / 1000)</f>
        <v>193.40400000000002</v>
      </c>
      <c r="M720" s="7" t="str">
        <f>IF(Table14[[#This Row],[rating_count]]&lt;1000,"Yes","No")</f>
        <v>No</v>
      </c>
    </row>
    <row r="721" spans="1:13" hidden="1" x14ac:dyDescent="0.25">
      <c r="A721">
        <v>720</v>
      </c>
      <c r="B721" t="s">
        <v>1384</v>
      </c>
      <c r="C721" t="s">
        <v>1385</v>
      </c>
      <c r="D721" t="s">
        <v>1386</v>
      </c>
      <c r="E721" s="7">
        <v>2499</v>
      </c>
      <c r="F721" s="7">
        <v>3299</v>
      </c>
      <c r="G721" s="9">
        <v>24</v>
      </c>
      <c r="H721" s="7">
        <v>4.2</v>
      </c>
      <c r="I721" s="7">
        <v>93112</v>
      </c>
      <c r="J721" s="7">
        <f xml:space="preserve"> Table14[[#This Row],[actual_price]] * Table14[[#This Row],[rating_count]]</f>
        <v>307176488</v>
      </c>
      <c r="K721" s="8" t="str">
        <f>IF(Table14[[#This Row],[actual_price]]&lt;200,"&lt;₹200",IF(Table14[[#This Row],[actual_price]]&lt;=500,"₹200–₹500","&gt;₹500"))</f>
        <v>&gt;₹500</v>
      </c>
      <c r="L721" s="8">
        <f xml:space="preserve"> Table14[[#This Row],[rating]] + (Table14[[#This Row],[rating_count]] / 1000)</f>
        <v>97.311999999999998</v>
      </c>
      <c r="M721" s="7" t="str">
        <f>IF(Table14[[#This Row],[rating_count]]&lt;1000,"Yes","No")</f>
        <v>No</v>
      </c>
    </row>
    <row r="722" spans="1:13" hidden="1" x14ac:dyDescent="0.25">
      <c r="A722">
        <v>721</v>
      </c>
      <c r="B722" t="s">
        <v>1387</v>
      </c>
      <c r="C722" t="s">
        <v>1388</v>
      </c>
      <c r="D722" t="s">
        <v>726</v>
      </c>
      <c r="E722" s="7">
        <v>1199</v>
      </c>
      <c r="F722" s="7">
        <v>5999</v>
      </c>
      <c r="G722" s="9">
        <v>80</v>
      </c>
      <c r="H722" s="7">
        <v>3.9</v>
      </c>
      <c r="I722" s="7">
        <v>47521</v>
      </c>
      <c r="J722" s="7">
        <f xml:space="preserve"> Table14[[#This Row],[actual_price]] * Table14[[#This Row],[rating_count]]</f>
        <v>285078479</v>
      </c>
      <c r="K722" s="8" t="str">
        <f>IF(Table14[[#This Row],[actual_price]]&lt;200,"&lt;₹200",IF(Table14[[#This Row],[actual_price]]&lt;=500,"₹200–₹500","&gt;₹500"))</f>
        <v>&gt;₹500</v>
      </c>
      <c r="L722" s="8">
        <f xml:space="preserve"> Table14[[#This Row],[rating]] + (Table14[[#This Row],[rating_count]] / 1000)</f>
        <v>51.420999999999999</v>
      </c>
      <c r="M722" s="7" t="str">
        <f>IF(Table14[[#This Row],[rating_count]]&lt;1000,"Yes","No")</f>
        <v>No</v>
      </c>
    </row>
    <row r="723" spans="1:13" hidden="1" x14ac:dyDescent="0.25">
      <c r="A723">
        <v>722</v>
      </c>
      <c r="B723" t="s">
        <v>1389</v>
      </c>
      <c r="C723" t="s">
        <v>1390</v>
      </c>
      <c r="D723" t="s">
        <v>1331</v>
      </c>
      <c r="E723" s="7">
        <v>399</v>
      </c>
      <c r="F723" s="7">
        <v>499</v>
      </c>
      <c r="G723" s="9">
        <v>20</v>
      </c>
      <c r="H723" s="7">
        <v>4.3</v>
      </c>
      <c r="I723" s="7">
        <v>27201</v>
      </c>
      <c r="J723" s="7">
        <f xml:space="preserve"> Table14[[#This Row],[actual_price]] * Table14[[#This Row],[rating_count]]</f>
        <v>13573299</v>
      </c>
      <c r="K723" s="8" t="str">
        <f>IF(Table14[[#This Row],[actual_price]]&lt;200,"&lt;₹200",IF(Table14[[#This Row],[actual_price]]&lt;=500,"₹200–₹500","&gt;₹500"))</f>
        <v>₹200–₹500</v>
      </c>
      <c r="L723" s="8">
        <f xml:space="preserve"> Table14[[#This Row],[rating]] + (Table14[[#This Row],[rating_count]] / 1000)</f>
        <v>31.501000000000001</v>
      </c>
      <c r="M723" s="7" t="str">
        <f>IF(Table14[[#This Row],[rating_count]]&lt;1000,"Yes","No")</f>
        <v>No</v>
      </c>
    </row>
    <row r="724" spans="1:13" hidden="1" x14ac:dyDescent="0.25">
      <c r="A724">
        <v>723</v>
      </c>
      <c r="B724" t="s">
        <v>54</v>
      </c>
      <c r="C724" t="s">
        <v>55</v>
      </c>
      <c r="D724" t="s">
        <v>36</v>
      </c>
      <c r="E724" s="7">
        <v>279</v>
      </c>
      <c r="F724" s="7">
        <v>499</v>
      </c>
      <c r="G724" s="9">
        <v>44</v>
      </c>
      <c r="H724" s="7">
        <v>3.7</v>
      </c>
      <c r="I724" s="7">
        <v>10962</v>
      </c>
      <c r="J724" s="7">
        <f xml:space="preserve"> Table14[[#This Row],[actual_price]] * Table14[[#This Row],[rating_count]]</f>
        <v>5470038</v>
      </c>
      <c r="K724" s="8" t="str">
        <f>IF(Table14[[#This Row],[actual_price]]&lt;200,"&lt;₹200",IF(Table14[[#This Row],[actual_price]]&lt;=500,"₹200–₹500","&gt;₹500"))</f>
        <v>₹200–₹500</v>
      </c>
      <c r="L724" s="8">
        <f xml:space="preserve"> Table14[[#This Row],[rating]] + (Table14[[#This Row],[rating_count]] / 1000)</f>
        <v>14.661999999999999</v>
      </c>
      <c r="M724" s="7" t="str">
        <f>IF(Table14[[#This Row],[rating_count]]&lt;1000,"Yes","No")</f>
        <v>No</v>
      </c>
    </row>
    <row r="725" spans="1:13" hidden="1" x14ac:dyDescent="0.25">
      <c r="A725">
        <v>724</v>
      </c>
      <c r="B725" t="s">
        <v>56</v>
      </c>
      <c r="C725" t="s">
        <v>57</v>
      </c>
      <c r="D725" t="s">
        <v>45</v>
      </c>
      <c r="E725" s="7">
        <v>13490</v>
      </c>
      <c r="F725" s="7">
        <v>22900</v>
      </c>
      <c r="G725" s="9">
        <v>41</v>
      </c>
      <c r="H725" s="7">
        <v>4.3</v>
      </c>
      <c r="I725" s="7">
        <v>16299</v>
      </c>
      <c r="J725" s="7">
        <f xml:space="preserve"> Table14[[#This Row],[actual_price]] * Table14[[#This Row],[rating_count]]</f>
        <v>373247100</v>
      </c>
      <c r="K725" s="8" t="str">
        <f>IF(Table14[[#This Row],[actual_price]]&lt;200,"&lt;₹200",IF(Table14[[#This Row],[actual_price]]&lt;=500,"₹200–₹500","&gt;₹500"))</f>
        <v>&gt;₹500</v>
      </c>
      <c r="L725" s="8">
        <f xml:space="preserve"> Table14[[#This Row],[rating]] + (Table14[[#This Row],[rating_count]] / 1000)</f>
        <v>20.599</v>
      </c>
      <c r="M725" s="7" t="str">
        <f>IF(Table14[[#This Row],[rating_count]]&lt;1000,"Yes","No")</f>
        <v>No</v>
      </c>
    </row>
    <row r="726" spans="1:13" hidden="1" x14ac:dyDescent="0.25">
      <c r="A726">
        <v>725</v>
      </c>
      <c r="B726" t="s">
        <v>1391</v>
      </c>
      <c r="C726" t="s">
        <v>1392</v>
      </c>
      <c r="D726" t="s">
        <v>1161</v>
      </c>
      <c r="E726" s="7">
        <v>279</v>
      </c>
      <c r="F726" s="7">
        <v>375</v>
      </c>
      <c r="G726" s="9">
        <v>26</v>
      </c>
      <c r="H726" s="7">
        <v>4.3</v>
      </c>
      <c r="I726" s="7">
        <v>31534</v>
      </c>
      <c r="J726" s="7">
        <f xml:space="preserve"> Table14[[#This Row],[actual_price]] * Table14[[#This Row],[rating_count]]</f>
        <v>11825250</v>
      </c>
      <c r="K726" s="8" t="str">
        <f>IF(Table14[[#This Row],[actual_price]]&lt;200,"&lt;₹200",IF(Table14[[#This Row],[actual_price]]&lt;=500,"₹200–₹500","&gt;₹500"))</f>
        <v>₹200–₹500</v>
      </c>
      <c r="L726" s="8">
        <f xml:space="preserve"> Table14[[#This Row],[rating]] + (Table14[[#This Row],[rating_count]] / 1000)</f>
        <v>35.833999999999996</v>
      </c>
      <c r="M726" s="7" t="str">
        <f>IF(Table14[[#This Row],[rating_count]]&lt;1000,"Yes","No")</f>
        <v>No</v>
      </c>
    </row>
    <row r="727" spans="1:13" hidden="1" x14ac:dyDescent="0.25">
      <c r="A727">
        <v>726</v>
      </c>
      <c r="B727" t="s">
        <v>1393</v>
      </c>
      <c r="C727" t="s">
        <v>1394</v>
      </c>
      <c r="D727" t="s">
        <v>695</v>
      </c>
      <c r="E727" s="7">
        <v>2499</v>
      </c>
      <c r="F727" s="7">
        <v>4999</v>
      </c>
      <c r="G727" s="9">
        <v>50</v>
      </c>
      <c r="H727" s="7">
        <v>3.9</v>
      </c>
      <c r="I727" s="7">
        <v>7571</v>
      </c>
      <c r="J727" s="7">
        <f xml:space="preserve"> Table14[[#This Row],[actual_price]] * Table14[[#This Row],[rating_count]]</f>
        <v>37847429</v>
      </c>
      <c r="K727" s="8" t="str">
        <f>IF(Table14[[#This Row],[actual_price]]&lt;200,"&lt;₹200",IF(Table14[[#This Row],[actual_price]]&lt;=500,"₹200–₹500","&gt;₹500"))</f>
        <v>&gt;₹500</v>
      </c>
      <c r="L727" s="8">
        <f xml:space="preserve"> Table14[[#This Row],[rating]] + (Table14[[#This Row],[rating_count]] / 1000)</f>
        <v>11.471</v>
      </c>
      <c r="M727" s="7" t="str">
        <f>IF(Table14[[#This Row],[rating_count]]&lt;1000,"Yes","No")</f>
        <v>No</v>
      </c>
    </row>
    <row r="728" spans="1:13" hidden="1" x14ac:dyDescent="0.25">
      <c r="A728">
        <v>727</v>
      </c>
      <c r="B728" t="s">
        <v>1395</v>
      </c>
      <c r="C728" t="s">
        <v>1396</v>
      </c>
      <c r="D728" t="s">
        <v>1326</v>
      </c>
      <c r="E728" s="7">
        <v>137</v>
      </c>
      <c r="F728" s="7">
        <v>160</v>
      </c>
      <c r="G728" s="9">
        <v>14</v>
      </c>
      <c r="H728" s="7">
        <v>4.4000000000000004</v>
      </c>
      <c r="I728" s="7">
        <v>6537</v>
      </c>
      <c r="J728" s="7">
        <f xml:space="preserve"> Table14[[#This Row],[actual_price]] * Table14[[#This Row],[rating_count]]</f>
        <v>1045920</v>
      </c>
      <c r="K728" s="8" t="str">
        <f>IF(Table14[[#This Row],[actual_price]]&lt;200,"&lt;₹200",IF(Table14[[#This Row],[actual_price]]&lt;=500,"₹200–₹500","&gt;₹500"))</f>
        <v>&lt;₹200</v>
      </c>
      <c r="L728" s="8">
        <f xml:space="preserve"> Table14[[#This Row],[rating]] + (Table14[[#This Row],[rating_count]] / 1000)</f>
        <v>10.937000000000001</v>
      </c>
      <c r="M728" s="7" t="str">
        <f>IF(Table14[[#This Row],[rating_count]]&lt;1000,"Yes","No")</f>
        <v>No</v>
      </c>
    </row>
    <row r="729" spans="1:13" hidden="1" x14ac:dyDescent="0.25">
      <c r="A729">
        <v>728</v>
      </c>
      <c r="B729" t="s">
        <v>58</v>
      </c>
      <c r="C729" t="s">
        <v>59</v>
      </c>
      <c r="D729" t="s">
        <v>10</v>
      </c>
      <c r="E729" s="7">
        <v>59</v>
      </c>
      <c r="F729" s="7">
        <v>199</v>
      </c>
      <c r="G729" s="9">
        <v>70</v>
      </c>
      <c r="H729" s="7">
        <v>4</v>
      </c>
      <c r="I729" s="7">
        <v>9377</v>
      </c>
      <c r="J729" s="7">
        <f xml:space="preserve"> Table14[[#This Row],[actual_price]] * Table14[[#This Row],[rating_count]]</f>
        <v>1866023</v>
      </c>
      <c r="K729" s="8" t="str">
        <f>IF(Table14[[#This Row],[actual_price]]&lt;200,"&lt;₹200",IF(Table14[[#This Row],[actual_price]]&lt;=500,"₹200–₹500","&gt;₹500"))</f>
        <v>&lt;₹200</v>
      </c>
      <c r="L729" s="8">
        <f xml:space="preserve"> Table14[[#This Row],[rating]] + (Table14[[#This Row],[rating_count]] / 1000)</f>
        <v>13.377000000000001</v>
      </c>
      <c r="M729" s="7" t="str">
        <f>IF(Table14[[#This Row],[rating_count]]&lt;1000,"Yes","No")</f>
        <v>No</v>
      </c>
    </row>
    <row r="730" spans="1:13" hidden="1" x14ac:dyDescent="0.25">
      <c r="A730">
        <v>729</v>
      </c>
      <c r="B730" t="s">
        <v>1397</v>
      </c>
      <c r="C730" t="s">
        <v>1398</v>
      </c>
      <c r="D730" t="s">
        <v>1272</v>
      </c>
      <c r="E730" s="7">
        <v>299</v>
      </c>
      <c r="F730" s="7">
        <v>499</v>
      </c>
      <c r="G730" s="9">
        <v>40</v>
      </c>
      <c r="H730" s="7">
        <v>4.5</v>
      </c>
      <c r="I730" s="7">
        <v>21010</v>
      </c>
      <c r="J730" s="7">
        <f xml:space="preserve"> Table14[[#This Row],[actual_price]] * Table14[[#This Row],[rating_count]]</f>
        <v>10483990</v>
      </c>
      <c r="K730" s="8" t="str">
        <f>IF(Table14[[#This Row],[actual_price]]&lt;200,"&lt;₹200",IF(Table14[[#This Row],[actual_price]]&lt;=500,"₹200–₹500","&gt;₹500"))</f>
        <v>₹200–₹500</v>
      </c>
      <c r="L730" s="8">
        <f xml:space="preserve"> Table14[[#This Row],[rating]] + (Table14[[#This Row],[rating_count]] / 1000)</f>
        <v>25.51</v>
      </c>
      <c r="M730" s="7" t="str">
        <f>IF(Table14[[#This Row],[rating_count]]&lt;1000,"Yes","No")</f>
        <v>No</v>
      </c>
    </row>
    <row r="731" spans="1:13" hidden="1" x14ac:dyDescent="0.25">
      <c r="A731">
        <v>730</v>
      </c>
      <c r="B731" t="s">
        <v>1399</v>
      </c>
      <c r="C731" t="s">
        <v>1400</v>
      </c>
      <c r="D731" t="s">
        <v>726</v>
      </c>
      <c r="E731" s="7">
        <v>1799</v>
      </c>
      <c r="F731" s="7">
        <v>3999</v>
      </c>
      <c r="G731" s="9">
        <v>55</v>
      </c>
      <c r="H731" s="7">
        <v>3.9</v>
      </c>
      <c r="I731" s="7">
        <v>3517</v>
      </c>
      <c r="J731" s="7">
        <f xml:space="preserve"> Table14[[#This Row],[actual_price]] * Table14[[#This Row],[rating_count]]</f>
        <v>14064483</v>
      </c>
      <c r="K731" s="8" t="str">
        <f>IF(Table14[[#This Row],[actual_price]]&lt;200,"&lt;₹200",IF(Table14[[#This Row],[actual_price]]&lt;=500,"₹200–₹500","&gt;₹500"))</f>
        <v>&gt;₹500</v>
      </c>
      <c r="L731" s="8">
        <f xml:space="preserve"> Table14[[#This Row],[rating]] + (Table14[[#This Row],[rating_count]] / 1000)</f>
        <v>7.4169999999999998</v>
      </c>
      <c r="M731" s="7" t="str">
        <f>IF(Table14[[#This Row],[rating_count]]&lt;1000,"Yes","No")</f>
        <v>No</v>
      </c>
    </row>
    <row r="732" spans="1:13" hidden="1" x14ac:dyDescent="0.25">
      <c r="A732">
        <v>731</v>
      </c>
      <c r="B732" t="s">
        <v>1401</v>
      </c>
      <c r="C732" t="s">
        <v>1402</v>
      </c>
      <c r="D732" t="s">
        <v>1305</v>
      </c>
      <c r="E732" s="7">
        <v>1999</v>
      </c>
      <c r="F732" s="7">
        <v>2999</v>
      </c>
      <c r="G732" s="9">
        <v>33</v>
      </c>
      <c r="H732" s="7">
        <v>4.3</v>
      </c>
      <c r="I732" s="7">
        <v>63899</v>
      </c>
      <c r="J732" s="7">
        <f xml:space="preserve"> Table14[[#This Row],[actual_price]] * Table14[[#This Row],[rating_count]]</f>
        <v>191633101</v>
      </c>
      <c r="K732" s="8" t="str">
        <f>IF(Table14[[#This Row],[actual_price]]&lt;200,"&lt;₹200",IF(Table14[[#This Row],[actual_price]]&lt;=500,"₹200–₹500","&gt;₹500"))</f>
        <v>&gt;₹500</v>
      </c>
      <c r="L732" s="8">
        <f xml:space="preserve"> Table14[[#This Row],[rating]] + (Table14[[#This Row],[rating_count]] / 1000)</f>
        <v>68.198999999999998</v>
      </c>
      <c r="M732" s="7" t="str">
        <f>IF(Table14[[#This Row],[rating_count]]&lt;1000,"Yes","No")</f>
        <v>No</v>
      </c>
    </row>
    <row r="733" spans="1:13" hidden="1" x14ac:dyDescent="0.25">
      <c r="A733">
        <v>732</v>
      </c>
      <c r="B733" t="s">
        <v>62</v>
      </c>
      <c r="C733" t="s">
        <v>63</v>
      </c>
      <c r="D733" t="s">
        <v>36</v>
      </c>
      <c r="E733" s="7">
        <v>199</v>
      </c>
      <c r="F733" s="7">
        <v>699</v>
      </c>
      <c r="G733" s="9">
        <v>72</v>
      </c>
      <c r="H733" s="7">
        <v>4.2</v>
      </c>
      <c r="I733" s="7">
        <v>12153</v>
      </c>
      <c r="J733" s="7">
        <f xml:space="preserve"> Table14[[#This Row],[actual_price]] * Table14[[#This Row],[rating_count]]</f>
        <v>8494947</v>
      </c>
      <c r="K733" s="8" t="str">
        <f>IF(Table14[[#This Row],[actual_price]]&lt;200,"&lt;₹200",IF(Table14[[#This Row],[actual_price]]&lt;=500,"₹200–₹500","&gt;₹500"))</f>
        <v>&gt;₹500</v>
      </c>
      <c r="L733" s="8">
        <f xml:space="preserve"> Table14[[#This Row],[rating]] + (Table14[[#This Row],[rating_count]] / 1000)</f>
        <v>16.353000000000002</v>
      </c>
      <c r="M733" s="7" t="str">
        <f>IF(Table14[[#This Row],[rating_count]]&lt;1000,"Yes","No")</f>
        <v>No</v>
      </c>
    </row>
    <row r="734" spans="1:13" hidden="1" x14ac:dyDescent="0.25">
      <c r="A734">
        <v>733</v>
      </c>
      <c r="B734" t="s">
        <v>1403</v>
      </c>
      <c r="C734" t="s">
        <v>1404</v>
      </c>
      <c r="D734" t="s">
        <v>1405</v>
      </c>
      <c r="E734" s="7">
        <v>399</v>
      </c>
      <c r="F734" s="7">
        <v>1499</v>
      </c>
      <c r="G734" s="9">
        <v>73</v>
      </c>
      <c r="H734" s="7">
        <v>4.0999999999999996</v>
      </c>
      <c r="I734" s="7">
        <v>5730</v>
      </c>
      <c r="J734" s="7">
        <f xml:space="preserve"> Table14[[#This Row],[actual_price]] * Table14[[#This Row],[rating_count]]</f>
        <v>8589270</v>
      </c>
      <c r="K734" s="8" t="str">
        <f>IF(Table14[[#This Row],[actual_price]]&lt;200,"&lt;₹200",IF(Table14[[#This Row],[actual_price]]&lt;=500,"₹200–₹500","&gt;₹500"))</f>
        <v>&gt;₹500</v>
      </c>
      <c r="L734" s="8">
        <f xml:space="preserve"> Table14[[#This Row],[rating]] + (Table14[[#This Row],[rating_count]] / 1000)</f>
        <v>9.83</v>
      </c>
      <c r="M734" s="7" t="str">
        <f>IF(Table14[[#This Row],[rating_count]]&lt;1000,"Yes","No")</f>
        <v>No</v>
      </c>
    </row>
    <row r="735" spans="1:13" hidden="1" x14ac:dyDescent="0.25">
      <c r="A735">
        <v>734</v>
      </c>
      <c r="B735" t="s">
        <v>1406</v>
      </c>
      <c r="C735" t="s">
        <v>1407</v>
      </c>
      <c r="D735" t="s">
        <v>1408</v>
      </c>
      <c r="E735" s="7">
        <v>1699</v>
      </c>
      <c r="F735" s="7">
        <v>3999</v>
      </c>
      <c r="G735" s="9">
        <v>58</v>
      </c>
      <c r="H735" s="7">
        <v>4.2</v>
      </c>
      <c r="I735" s="7">
        <v>25488</v>
      </c>
      <c r="J735" s="7">
        <f xml:space="preserve"> Table14[[#This Row],[actual_price]] * Table14[[#This Row],[rating_count]]</f>
        <v>101926512</v>
      </c>
      <c r="K735" s="8" t="str">
        <f>IF(Table14[[#This Row],[actual_price]]&lt;200,"&lt;₹200",IF(Table14[[#This Row],[actual_price]]&lt;=500,"₹200–₹500","&gt;₹500"))</f>
        <v>&gt;₹500</v>
      </c>
      <c r="L735" s="8">
        <f xml:space="preserve"> Table14[[#This Row],[rating]] + (Table14[[#This Row],[rating_count]] / 1000)</f>
        <v>29.687999999999999</v>
      </c>
      <c r="M735" s="7" t="str">
        <f>IF(Table14[[#This Row],[rating_count]]&lt;1000,"Yes","No")</f>
        <v>No</v>
      </c>
    </row>
    <row r="736" spans="1:13" hidden="1" x14ac:dyDescent="0.25">
      <c r="A736">
        <v>735</v>
      </c>
      <c r="B736" t="s">
        <v>1409</v>
      </c>
      <c r="C736" t="s">
        <v>1410</v>
      </c>
      <c r="D736" t="s">
        <v>1161</v>
      </c>
      <c r="E736" s="7">
        <v>699</v>
      </c>
      <c r="F736" s="7">
        <v>995</v>
      </c>
      <c r="G736" s="9">
        <v>30</v>
      </c>
      <c r="H736" s="7">
        <v>4.5</v>
      </c>
      <c r="I736" s="7">
        <v>54405</v>
      </c>
      <c r="J736" s="7">
        <f xml:space="preserve"> Table14[[#This Row],[actual_price]] * Table14[[#This Row],[rating_count]]</f>
        <v>54132975</v>
      </c>
      <c r="K736" s="8" t="str">
        <f>IF(Table14[[#This Row],[actual_price]]&lt;200,"&lt;₹200",IF(Table14[[#This Row],[actual_price]]&lt;=500,"₹200–₹500","&gt;₹500"))</f>
        <v>&gt;₹500</v>
      </c>
      <c r="L736" s="8">
        <f xml:space="preserve"> Table14[[#This Row],[rating]] + (Table14[[#This Row],[rating_count]] / 1000)</f>
        <v>58.905000000000001</v>
      </c>
      <c r="M736" s="7" t="str">
        <f>IF(Table14[[#This Row],[rating_count]]&lt;1000,"Yes","No")</f>
        <v>No</v>
      </c>
    </row>
    <row r="737" spans="1:13" hidden="1" x14ac:dyDescent="0.25">
      <c r="A737">
        <v>736</v>
      </c>
      <c r="B737" t="s">
        <v>969</v>
      </c>
      <c r="C737" t="s">
        <v>970</v>
      </c>
      <c r="D737" t="s">
        <v>868</v>
      </c>
      <c r="E737" s="7">
        <v>95</v>
      </c>
      <c r="F737" s="7">
        <v>499</v>
      </c>
      <c r="G737" s="9">
        <v>81</v>
      </c>
      <c r="H737" s="7">
        <v>4.2</v>
      </c>
      <c r="I737" s="7">
        <v>1949</v>
      </c>
      <c r="J737" s="7">
        <f xml:space="preserve"> Table14[[#This Row],[actual_price]] * Table14[[#This Row],[rating_count]]</f>
        <v>972551</v>
      </c>
      <c r="K737" s="8" t="str">
        <f>IF(Table14[[#This Row],[actual_price]]&lt;200,"&lt;₹200",IF(Table14[[#This Row],[actual_price]]&lt;=500,"₹200–₹500","&gt;₹500"))</f>
        <v>₹200–₹500</v>
      </c>
      <c r="L737" s="8">
        <f xml:space="preserve"> Table14[[#This Row],[rating]] + (Table14[[#This Row],[rating_count]] / 1000)</f>
        <v>6.149</v>
      </c>
      <c r="M737" s="7" t="str">
        <f>IF(Table14[[#This Row],[rating_count]]&lt;1000,"Yes","No")</f>
        <v>No</v>
      </c>
    </row>
    <row r="738" spans="1:13" hidden="1" x14ac:dyDescent="0.25">
      <c r="A738">
        <v>737</v>
      </c>
      <c r="B738" t="s">
        <v>1411</v>
      </c>
      <c r="C738" t="s">
        <v>1412</v>
      </c>
      <c r="D738" t="s">
        <v>1289</v>
      </c>
      <c r="E738" s="7">
        <v>1149</v>
      </c>
      <c r="F738" s="7">
        <v>1699</v>
      </c>
      <c r="G738" s="9">
        <v>32</v>
      </c>
      <c r="H738" s="7">
        <v>4.2</v>
      </c>
      <c r="I738" s="7">
        <v>122478</v>
      </c>
      <c r="J738" s="7">
        <f xml:space="preserve"> Table14[[#This Row],[actual_price]] * Table14[[#This Row],[rating_count]]</f>
        <v>208090122</v>
      </c>
      <c r="K738" s="8" t="str">
        <f>IF(Table14[[#This Row],[actual_price]]&lt;200,"&lt;₹200",IF(Table14[[#This Row],[actual_price]]&lt;=500,"₹200–₹500","&gt;₹500"))</f>
        <v>&gt;₹500</v>
      </c>
      <c r="L738" s="8">
        <f xml:space="preserve"> Table14[[#This Row],[rating]] + (Table14[[#This Row],[rating_count]] / 1000)</f>
        <v>126.678</v>
      </c>
      <c r="M738" s="7" t="str">
        <f>IF(Table14[[#This Row],[rating_count]]&lt;1000,"Yes","No")</f>
        <v>No</v>
      </c>
    </row>
    <row r="739" spans="1:13" hidden="1" x14ac:dyDescent="0.25">
      <c r="A739">
        <v>738</v>
      </c>
      <c r="B739" t="s">
        <v>1413</v>
      </c>
      <c r="C739" t="s">
        <v>1414</v>
      </c>
      <c r="D739" t="s">
        <v>1214</v>
      </c>
      <c r="E739" s="7">
        <v>1495</v>
      </c>
      <c r="F739" s="7">
        <v>1995</v>
      </c>
      <c r="G739" s="9">
        <v>25</v>
      </c>
      <c r="H739" s="7">
        <v>4.3</v>
      </c>
      <c r="I739" s="7">
        <v>7241</v>
      </c>
      <c r="J739" s="7">
        <f xml:space="preserve"> Table14[[#This Row],[actual_price]] * Table14[[#This Row],[rating_count]]</f>
        <v>14445795</v>
      </c>
      <c r="K739" s="8" t="str">
        <f>IF(Table14[[#This Row],[actual_price]]&lt;200,"&lt;₹200",IF(Table14[[#This Row],[actual_price]]&lt;=500,"₹200–₹500","&gt;₹500"))</f>
        <v>&gt;₹500</v>
      </c>
      <c r="L739" s="8">
        <f xml:space="preserve"> Table14[[#This Row],[rating]] + (Table14[[#This Row],[rating_count]] / 1000)</f>
        <v>11.541</v>
      </c>
      <c r="M739" s="7" t="str">
        <f>IF(Table14[[#This Row],[rating_count]]&lt;1000,"Yes","No")</f>
        <v>No</v>
      </c>
    </row>
    <row r="740" spans="1:13" hidden="1" x14ac:dyDescent="0.25">
      <c r="A740">
        <v>739</v>
      </c>
      <c r="B740" t="s">
        <v>1415</v>
      </c>
      <c r="C740" t="s">
        <v>1416</v>
      </c>
      <c r="D740" t="s">
        <v>1169</v>
      </c>
      <c r="E740" s="7">
        <v>849</v>
      </c>
      <c r="F740" s="7">
        <v>4999</v>
      </c>
      <c r="G740" s="9">
        <v>83</v>
      </c>
      <c r="H740" s="7">
        <v>4</v>
      </c>
      <c r="I740" s="7">
        <v>20457</v>
      </c>
      <c r="J740" s="7">
        <f xml:space="preserve"> Table14[[#This Row],[actual_price]] * Table14[[#This Row],[rating_count]]</f>
        <v>102264543</v>
      </c>
      <c r="K740" s="8" t="str">
        <f>IF(Table14[[#This Row],[actual_price]]&lt;200,"&lt;₹200",IF(Table14[[#This Row],[actual_price]]&lt;=500,"₹200–₹500","&gt;₹500"))</f>
        <v>&gt;₹500</v>
      </c>
      <c r="L740" s="8">
        <f xml:space="preserve"> Table14[[#This Row],[rating]] + (Table14[[#This Row],[rating_count]] / 1000)</f>
        <v>24.457000000000001</v>
      </c>
      <c r="M740" s="7" t="str">
        <f>IF(Table14[[#This Row],[rating_count]]&lt;1000,"Yes","No")</f>
        <v>No</v>
      </c>
    </row>
    <row r="741" spans="1:13" hidden="1" x14ac:dyDescent="0.25">
      <c r="A741">
        <v>740</v>
      </c>
      <c r="B741" t="s">
        <v>1417</v>
      </c>
      <c r="C741" t="s">
        <v>1418</v>
      </c>
      <c r="D741" t="s">
        <v>1419</v>
      </c>
      <c r="E741" s="7">
        <v>440</v>
      </c>
      <c r="F741" s="7">
        <v>440</v>
      </c>
      <c r="G741" s="9">
        <v>0</v>
      </c>
      <c r="H741" s="7">
        <v>4.5</v>
      </c>
      <c r="I741" s="7">
        <v>8610</v>
      </c>
      <c r="J741" s="7">
        <f xml:space="preserve"> Table14[[#This Row],[actual_price]] * Table14[[#This Row],[rating_count]]</f>
        <v>3788400</v>
      </c>
      <c r="K741" s="8" t="str">
        <f>IF(Table14[[#This Row],[actual_price]]&lt;200,"&lt;₹200",IF(Table14[[#This Row],[actual_price]]&lt;=500,"₹200–₹500","&gt;₹500"))</f>
        <v>₹200–₹500</v>
      </c>
      <c r="L741" s="8">
        <f xml:space="preserve"> Table14[[#This Row],[rating]] + (Table14[[#This Row],[rating_count]] / 1000)</f>
        <v>13.11</v>
      </c>
      <c r="M741" s="7" t="str">
        <f>IF(Table14[[#This Row],[rating_count]]&lt;1000,"Yes","No")</f>
        <v>No</v>
      </c>
    </row>
    <row r="742" spans="1:13" hidden="1" x14ac:dyDescent="0.25">
      <c r="A742">
        <v>741</v>
      </c>
      <c r="B742" t="s">
        <v>961</v>
      </c>
      <c r="C742" t="s">
        <v>962</v>
      </c>
      <c r="D742" t="s">
        <v>930</v>
      </c>
      <c r="E742" s="7">
        <v>349</v>
      </c>
      <c r="F742" s="7">
        <v>999</v>
      </c>
      <c r="G742" s="9">
        <v>65</v>
      </c>
      <c r="H742" s="7">
        <v>3.8</v>
      </c>
      <c r="I742" s="7">
        <v>16557</v>
      </c>
      <c r="J742" s="7">
        <f xml:space="preserve"> Table14[[#This Row],[actual_price]] * Table14[[#This Row],[rating_count]]</f>
        <v>16540443</v>
      </c>
      <c r="K742" s="8" t="str">
        <f>IF(Table14[[#This Row],[actual_price]]&lt;200,"&lt;₹200",IF(Table14[[#This Row],[actual_price]]&lt;=500,"₹200–₹500","&gt;₹500"))</f>
        <v>&gt;₹500</v>
      </c>
      <c r="L742" s="8">
        <f xml:space="preserve"> Table14[[#This Row],[rating]] + (Table14[[#This Row],[rating_count]] / 1000)</f>
        <v>20.356999999999999</v>
      </c>
      <c r="M742" s="7" t="str">
        <f>IF(Table14[[#This Row],[rating_count]]&lt;1000,"Yes","No")</f>
        <v>No</v>
      </c>
    </row>
    <row r="743" spans="1:13" hidden="1" x14ac:dyDescent="0.25">
      <c r="A743">
        <v>742</v>
      </c>
      <c r="B743" t="s">
        <v>1420</v>
      </c>
      <c r="C743" t="s">
        <v>1421</v>
      </c>
      <c r="D743" t="s">
        <v>1169</v>
      </c>
      <c r="E743" s="7">
        <v>599</v>
      </c>
      <c r="F743" s="7">
        <v>3999</v>
      </c>
      <c r="G743" s="9">
        <v>85</v>
      </c>
      <c r="H743" s="7">
        <v>3.9</v>
      </c>
      <c r="I743" s="7">
        <v>1087</v>
      </c>
      <c r="J743" s="7">
        <f xml:space="preserve"> Table14[[#This Row],[actual_price]] * Table14[[#This Row],[rating_count]]</f>
        <v>4346913</v>
      </c>
      <c r="K743" s="8" t="str">
        <f>IF(Table14[[#This Row],[actual_price]]&lt;200,"&lt;₹200",IF(Table14[[#This Row],[actual_price]]&lt;=500,"₹200–₹500","&gt;₹500"))</f>
        <v>&gt;₹500</v>
      </c>
      <c r="L743" s="8">
        <f xml:space="preserve"> Table14[[#This Row],[rating]] + (Table14[[#This Row],[rating_count]] / 1000)</f>
        <v>4.9870000000000001</v>
      </c>
      <c r="M743" s="7" t="str">
        <f>IF(Table14[[#This Row],[rating_count]]&lt;1000,"Yes","No")</f>
        <v>No</v>
      </c>
    </row>
    <row r="744" spans="1:13" hidden="1" x14ac:dyDescent="0.25">
      <c r="A744">
        <v>743</v>
      </c>
      <c r="B744" t="s">
        <v>1422</v>
      </c>
      <c r="C744" t="s">
        <v>1423</v>
      </c>
      <c r="D744" t="s">
        <v>1341</v>
      </c>
      <c r="E744" s="7">
        <v>149</v>
      </c>
      <c r="F744" s="7">
        <v>399</v>
      </c>
      <c r="G744" s="9">
        <v>63</v>
      </c>
      <c r="H744" s="7">
        <v>4</v>
      </c>
      <c r="I744" s="7">
        <v>1540</v>
      </c>
      <c r="J744" s="7">
        <f xml:space="preserve"> Table14[[#This Row],[actual_price]] * Table14[[#This Row],[rating_count]]</f>
        <v>614460</v>
      </c>
      <c r="K744" s="8" t="str">
        <f>IF(Table14[[#This Row],[actual_price]]&lt;200,"&lt;₹200",IF(Table14[[#This Row],[actual_price]]&lt;=500,"₹200–₹500","&gt;₹500"))</f>
        <v>₹200–₹500</v>
      </c>
      <c r="L744" s="8">
        <f xml:space="preserve"> Table14[[#This Row],[rating]] + (Table14[[#This Row],[rating_count]] / 1000)</f>
        <v>5.54</v>
      </c>
      <c r="M744" s="7" t="str">
        <f>IF(Table14[[#This Row],[rating_count]]&lt;1000,"Yes","No")</f>
        <v>No</v>
      </c>
    </row>
    <row r="745" spans="1:13" x14ac:dyDescent="0.25">
      <c r="A745">
        <v>744</v>
      </c>
      <c r="B745" t="s">
        <v>1424</v>
      </c>
      <c r="C745" t="s">
        <v>1425</v>
      </c>
      <c r="D745" t="s">
        <v>1164</v>
      </c>
      <c r="E745" s="7">
        <v>289</v>
      </c>
      <c r="F745" s="7">
        <v>999</v>
      </c>
      <c r="G745" s="9">
        <v>71</v>
      </c>
      <c r="H745" s="7">
        <v>4.0999999999999996</v>
      </c>
      <c r="I745" s="7">
        <v>401</v>
      </c>
      <c r="J745" s="7">
        <f xml:space="preserve"> Table14[[#This Row],[actual_price]] * Table14[[#This Row],[rating_count]]</f>
        <v>400599</v>
      </c>
      <c r="K745" s="8" t="str">
        <f>IF(Table14[[#This Row],[actual_price]]&lt;200,"&lt;₹200",IF(Table14[[#This Row],[actual_price]]&lt;=500,"₹200–₹500","&gt;₹500"))</f>
        <v>&gt;₹500</v>
      </c>
      <c r="L745" s="8">
        <f xml:space="preserve"> Table14[[#This Row],[rating]] + (Table14[[#This Row],[rating_count]] / 1000)</f>
        <v>4.5009999999999994</v>
      </c>
      <c r="M745" s="7" t="str">
        <f>IF(Table14[[#This Row],[rating_count]]&lt;1000,"Yes","No")</f>
        <v>Yes</v>
      </c>
    </row>
    <row r="746" spans="1:13" hidden="1" x14ac:dyDescent="0.25">
      <c r="A746">
        <v>745</v>
      </c>
      <c r="B746" t="s">
        <v>1426</v>
      </c>
      <c r="C746" t="s">
        <v>1427</v>
      </c>
      <c r="D746" t="s">
        <v>1428</v>
      </c>
      <c r="E746" s="7">
        <v>179</v>
      </c>
      <c r="F746" s="7">
        <v>499</v>
      </c>
      <c r="G746" s="9">
        <v>64</v>
      </c>
      <c r="H746" s="7">
        <v>3.4</v>
      </c>
      <c r="I746" s="7">
        <v>9385</v>
      </c>
      <c r="J746" s="7">
        <f xml:space="preserve"> Table14[[#This Row],[actual_price]] * Table14[[#This Row],[rating_count]]</f>
        <v>4683115</v>
      </c>
      <c r="K746" s="8" t="str">
        <f>IF(Table14[[#This Row],[actual_price]]&lt;200,"&lt;₹200",IF(Table14[[#This Row],[actual_price]]&lt;=500,"₹200–₹500","&gt;₹500"))</f>
        <v>₹200–₹500</v>
      </c>
      <c r="L746" s="8">
        <f xml:space="preserve"> Table14[[#This Row],[rating]] + (Table14[[#This Row],[rating_count]] / 1000)</f>
        <v>12.785</v>
      </c>
      <c r="M746" s="7" t="str">
        <f>IF(Table14[[#This Row],[rating_count]]&lt;1000,"Yes","No")</f>
        <v>No</v>
      </c>
    </row>
    <row r="747" spans="1:13" hidden="1" x14ac:dyDescent="0.25">
      <c r="A747">
        <v>746</v>
      </c>
      <c r="B747" t="s">
        <v>1429</v>
      </c>
      <c r="C747" t="s">
        <v>1430</v>
      </c>
      <c r="D747" t="s">
        <v>695</v>
      </c>
      <c r="E747" s="7">
        <v>1499</v>
      </c>
      <c r="F747" s="7">
        <v>4999</v>
      </c>
      <c r="G747" s="9">
        <v>70</v>
      </c>
      <c r="H747" s="7">
        <v>4</v>
      </c>
      <c r="I747" s="7">
        <v>92588</v>
      </c>
      <c r="J747" s="7">
        <f xml:space="preserve"> Table14[[#This Row],[actual_price]] * Table14[[#This Row],[rating_count]]</f>
        <v>462847412</v>
      </c>
      <c r="K747" s="8" t="str">
        <f>IF(Table14[[#This Row],[actual_price]]&lt;200,"&lt;₹200",IF(Table14[[#This Row],[actual_price]]&lt;=500,"₹200–₹500","&gt;₹500"))</f>
        <v>&gt;₹500</v>
      </c>
      <c r="L747" s="8">
        <f xml:space="preserve"> Table14[[#This Row],[rating]] + (Table14[[#This Row],[rating_count]] / 1000)</f>
        <v>96.587999999999994</v>
      </c>
      <c r="M747" s="7" t="str">
        <f>IF(Table14[[#This Row],[rating_count]]&lt;1000,"Yes","No")</f>
        <v>No</v>
      </c>
    </row>
    <row r="748" spans="1:13" hidden="1" x14ac:dyDescent="0.25">
      <c r="A748">
        <v>747</v>
      </c>
      <c r="B748" t="s">
        <v>1431</v>
      </c>
      <c r="C748" t="s">
        <v>1432</v>
      </c>
      <c r="D748" t="s">
        <v>726</v>
      </c>
      <c r="E748" s="7">
        <v>399</v>
      </c>
      <c r="F748" s="7">
        <v>699</v>
      </c>
      <c r="G748" s="9">
        <v>43</v>
      </c>
      <c r="H748" s="7">
        <v>3.4</v>
      </c>
      <c r="I748" s="7">
        <v>3454</v>
      </c>
      <c r="J748" s="7">
        <f xml:space="preserve"> Table14[[#This Row],[actual_price]] * Table14[[#This Row],[rating_count]]</f>
        <v>2414346</v>
      </c>
      <c r="K748" s="8" t="str">
        <f>IF(Table14[[#This Row],[actual_price]]&lt;200,"&lt;₹200",IF(Table14[[#This Row],[actual_price]]&lt;=500,"₹200–₹500","&gt;₹500"))</f>
        <v>&gt;₹500</v>
      </c>
      <c r="L748" s="8">
        <f xml:space="preserve"> Table14[[#This Row],[rating]] + (Table14[[#This Row],[rating_count]] / 1000)</f>
        <v>6.8540000000000001</v>
      </c>
      <c r="M748" s="7" t="str">
        <f>IF(Table14[[#This Row],[rating_count]]&lt;1000,"Yes","No")</f>
        <v>No</v>
      </c>
    </row>
    <row r="749" spans="1:13" hidden="1" x14ac:dyDescent="0.25">
      <c r="A749">
        <v>748</v>
      </c>
      <c r="B749" t="s">
        <v>1433</v>
      </c>
      <c r="C749" t="s">
        <v>1434</v>
      </c>
      <c r="D749" t="s">
        <v>1263</v>
      </c>
      <c r="E749" s="7">
        <v>599</v>
      </c>
      <c r="F749" s="7">
        <v>799</v>
      </c>
      <c r="G749" s="9">
        <v>25</v>
      </c>
      <c r="H749" s="7">
        <v>4.3</v>
      </c>
      <c r="I749" s="7">
        <v>15790</v>
      </c>
      <c r="J749" s="7">
        <f xml:space="preserve"> Table14[[#This Row],[actual_price]] * Table14[[#This Row],[rating_count]]</f>
        <v>12616210</v>
      </c>
      <c r="K749" s="8" t="str">
        <f>IF(Table14[[#This Row],[actual_price]]&lt;200,"&lt;₹200",IF(Table14[[#This Row],[actual_price]]&lt;=500,"₹200–₹500","&gt;₹500"))</f>
        <v>&gt;₹500</v>
      </c>
      <c r="L749" s="8">
        <f xml:space="preserve"> Table14[[#This Row],[rating]] + (Table14[[#This Row],[rating_count]] / 1000)</f>
        <v>20.09</v>
      </c>
      <c r="M749" s="7" t="str">
        <f>IF(Table14[[#This Row],[rating_count]]&lt;1000,"Yes","No")</f>
        <v>No</v>
      </c>
    </row>
    <row r="750" spans="1:13" hidden="1" x14ac:dyDescent="0.25">
      <c r="A750">
        <v>749</v>
      </c>
      <c r="B750" t="s">
        <v>1435</v>
      </c>
      <c r="C750" t="s">
        <v>1436</v>
      </c>
      <c r="D750" t="s">
        <v>1437</v>
      </c>
      <c r="E750" s="7">
        <v>949</v>
      </c>
      <c r="F750" s="7">
        <v>2000</v>
      </c>
      <c r="G750" s="9">
        <v>53</v>
      </c>
      <c r="H750" s="7">
        <v>3.9</v>
      </c>
      <c r="I750" s="7">
        <v>14969</v>
      </c>
      <c r="J750" s="7">
        <f xml:space="preserve"> Table14[[#This Row],[actual_price]] * Table14[[#This Row],[rating_count]]</f>
        <v>29938000</v>
      </c>
      <c r="K750" s="8" t="str">
        <f>IF(Table14[[#This Row],[actual_price]]&lt;200,"&lt;₹200",IF(Table14[[#This Row],[actual_price]]&lt;=500,"₹200–₹500","&gt;₹500"))</f>
        <v>&gt;₹500</v>
      </c>
      <c r="L750" s="8">
        <f xml:space="preserve"> Table14[[#This Row],[rating]] + (Table14[[#This Row],[rating_count]] / 1000)</f>
        <v>18.869</v>
      </c>
      <c r="M750" s="7" t="str">
        <f>IF(Table14[[#This Row],[rating_count]]&lt;1000,"Yes","No")</f>
        <v>No</v>
      </c>
    </row>
    <row r="751" spans="1:13" hidden="1" x14ac:dyDescent="0.25">
      <c r="A751">
        <v>750</v>
      </c>
      <c r="B751" t="s">
        <v>1438</v>
      </c>
      <c r="C751" t="s">
        <v>1439</v>
      </c>
      <c r="D751" t="s">
        <v>695</v>
      </c>
      <c r="E751" s="7">
        <v>2499</v>
      </c>
      <c r="F751" s="7">
        <v>9999</v>
      </c>
      <c r="G751" s="9">
        <v>75</v>
      </c>
      <c r="H751" s="7">
        <v>4.0999999999999996</v>
      </c>
      <c r="I751" s="7">
        <v>42139</v>
      </c>
      <c r="J751" s="7">
        <f xml:space="preserve"> Table14[[#This Row],[actual_price]] * Table14[[#This Row],[rating_count]]</f>
        <v>421347861</v>
      </c>
      <c r="K751" s="8" t="str">
        <f>IF(Table14[[#This Row],[actual_price]]&lt;200,"&lt;₹200",IF(Table14[[#This Row],[actual_price]]&lt;=500,"₹200–₹500","&gt;₹500"))</f>
        <v>&gt;₹500</v>
      </c>
      <c r="L751" s="8">
        <f xml:space="preserve"> Table14[[#This Row],[rating]] + (Table14[[#This Row],[rating_count]] / 1000)</f>
        <v>46.239000000000004</v>
      </c>
      <c r="M751" s="7" t="str">
        <f>IF(Table14[[#This Row],[rating_count]]&lt;1000,"Yes","No")</f>
        <v>No</v>
      </c>
    </row>
    <row r="752" spans="1:13" x14ac:dyDescent="0.25">
      <c r="A752">
        <v>751</v>
      </c>
      <c r="B752" t="s">
        <v>1440</v>
      </c>
      <c r="C752" t="s">
        <v>1441</v>
      </c>
      <c r="D752" t="s">
        <v>1201</v>
      </c>
      <c r="E752" s="7">
        <v>159</v>
      </c>
      <c r="F752" s="7">
        <v>180</v>
      </c>
      <c r="G752" s="9">
        <v>12</v>
      </c>
      <c r="H752" s="7">
        <v>4.3</v>
      </c>
      <c r="I752" s="7">
        <v>989</v>
      </c>
      <c r="J752" s="7">
        <f xml:space="preserve"> Table14[[#This Row],[actual_price]] * Table14[[#This Row],[rating_count]]</f>
        <v>178020</v>
      </c>
      <c r="K752" s="8" t="str">
        <f>IF(Table14[[#This Row],[actual_price]]&lt;200,"&lt;₹200",IF(Table14[[#This Row],[actual_price]]&lt;=500,"₹200–₹500","&gt;₹500"))</f>
        <v>&lt;₹200</v>
      </c>
      <c r="L752" s="8">
        <f xml:space="preserve"> Table14[[#This Row],[rating]] + (Table14[[#This Row],[rating_count]] / 1000)</f>
        <v>5.2889999999999997</v>
      </c>
      <c r="M752" s="7" t="str">
        <f>IF(Table14[[#This Row],[rating_count]]&lt;1000,"Yes","No")</f>
        <v>Yes</v>
      </c>
    </row>
    <row r="753" spans="1:13" hidden="1" x14ac:dyDescent="0.25">
      <c r="A753">
        <v>752</v>
      </c>
      <c r="B753" t="s">
        <v>1442</v>
      </c>
      <c r="C753" t="s">
        <v>1443</v>
      </c>
      <c r="D753" t="s">
        <v>716</v>
      </c>
      <c r="E753" s="7">
        <v>1329</v>
      </c>
      <c r="F753" s="7">
        <v>2900</v>
      </c>
      <c r="G753" s="9">
        <v>54</v>
      </c>
      <c r="H753" s="7">
        <v>4.5</v>
      </c>
      <c r="I753" s="7">
        <v>19624</v>
      </c>
      <c r="J753" s="7">
        <f xml:space="preserve"> Table14[[#This Row],[actual_price]] * Table14[[#This Row],[rating_count]]</f>
        <v>56909600</v>
      </c>
      <c r="K753" s="8" t="str">
        <f>IF(Table14[[#This Row],[actual_price]]&lt;200,"&lt;₹200",IF(Table14[[#This Row],[actual_price]]&lt;=500,"₹200–₹500","&gt;₹500"))</f>
        <v>&gt;₹500</v>
      </c>
      <c r="L753" s="8">
        <f xml:space="preserve"> Table14[[#This Row],[rating]] + (Table14[[#This Row],[rating_count]] / 1000)</f>
        <v>24.123999999999999</v>
      </c>
      <c r="M753" s="7" t="str">
        <f>IF(Table14[[#This Row],[rating_count]]&lt;1000,"Yes","No")</f>
        <v>No</v>
      </c>
    </row>
    <row r="754" spans="1:13" hidden="1" x14ac:dyDescent="0.25">
      <c r="A754">
        <v>753</v>
      </c>
      <c r="B754" t="s">
        <v>1444</v>
      </c>
      <c r="C754" t="s">
        <v>1445</v>
      </c>
      <c r="D754" t="s">
        <v>1428</v>
      </c>
      <c r="E754" s="7">
        <v>570</v>
      </c>
      <c r="F754" s="7">
        <v>999</v>
      </c>
      <c r="G754" s="9">
        <v>43</v>
      </c>
      <c r="H754" s="7">
        <v>4.2</v>
      </c>
      <c r="I754" s="7">
        <v>3201</v>
      </c>
      <c r="J754" s="7">
        <f xml:space="preserve"> Table14[[#This Row],[actual_price]] * Table14[[#This Row],[rating_count]]</f>
        <v>3197799</v>
      </c>
      <c r="K754" s="8" t="str">
        <f>IF(Table14[[#This Row],[actual_price]]&lt;200,"&lt;₹200",IF(Table14[[#This Row],[actual_price]]&lt;=500,"₹200–₹500","&gt;₹500"))</f>
        <v>&gt;₹500</v>
      </c>
      <c r="L754" s="8">
        <f xml:space="preserve"> Table14[[#This Row],[rating]] + (Table14[[#This Row],[rating_count]] / 1000)</f>
        <v>7.4009999999999998</v>
      </c>
      <c r="M754" s="7" t="str">
        <f>IF(Table14[[#This Row],[rating_count]]&lt;1000,"Yes","No")</f>
        <v>No</v>
      </c>
    </row>
    <row r="755" spans="1:13" hidden="1" x14ac:dyDescent="0.25">
      <c r="A755">
        <v>754</v>
      </c>
      <c r="B755" t="s">
        <v>1446</v>
      </c>
      <c r="C755" t="s">
        <v>1447</v>
      </c>
      <c r="D755" t="s">
        <v>1448</v>
      </c>
      <c r="E755" s="7">
        <v>899</v>
      </c>
      <c r="F755" s="7">
        <v>1999</v>
      </c>
      <c r="G755" s="9">
        <v>55</v>
      </c>
      <c r="H755" s="7">
        <v>4.0999999999999996</v>
      </c>
      <c r="I755" s="7">
        <v>30469</v>
      </c>
      <c r="J755" s="7">
        <f xml:space="preserve"> Table14[[#This Row],[actual_price]] * Table14[[#This Row],[rating_count]]</f>
        <v>60907531</v>
      </c>
      <c r="K755" s="8" t="str">
        <f>IF(Table14[[#This Row],[actual_price]]&lt;200,"&lt;₹200",IF(Table14[[#This Row],[actual_price]]&lt;=500,"₹200–₹500","&gt;₹500"))</f>
        <v>&gt;₹500</v>
      </c>
      <c r="L755" s="8">
        <f xml:space="preserve"> Table14[[#This Row],[rating]] + (Table14[[#This Row],[rating_count]] / 1000)</f>
        <v>34.569000000000003</v>
      </c>
      <c r="M755" s="7" t="str">
        <f>IF(Table14[[#This Row],[rating_count]]&lt;1000,"Yes","No")</f>
        <v>No</v>
      </c>
    </row>
    <row r="756" spans="1:13" hidden="1" x14ac:dyDescent="0.25">
      <c r="A756">
        <v>755</v>
      </c>
      <c r="B756" t="s">
        <v>1449</v>
      </c>
      <c r="C756" t="s">
        <v>1450</v>
      </c>
      <c r="D756" t="s">
        <v>1451</v>
      </c>
      <c r="E756" s="7">
        <v>449</v>
      </c>
      <c r="F756" s="7">
        <v>999</v>
      </c>
      <c r="G756" s="9">
        <v>55</v>
      </c>
      <c r="H756" s="7">
        <v>4.4000000000000004</v>
      </c>
      <c r="I756" s="7">
        <v>9940</v>
      </c>
      <c r="J756" s="7">
        <f xml:space="preserve"> Table14[[#This Row],[actual_price]] * Table14[[#This Row],[rating_count]]</f>
        <v>9930060</v>
      </c>
      <c r="K756" s="8" t="str">
        <f>IF(Table14[[#This Row],[actual_price]]&lt;200,"&lt;₹200",IF(Table14[[#This Row],[actual_price]]&lt;=500,"₹200–₹500","&gt;₹500"))</f>
        <v>&gt;₹500</v>
      </c>
      <c r="L756" s="8">
        <f xml:space="preserve"> Table14[[#This Row],[rating]] + (Table14[[#This Row],[rating_count]] / 1000)</f>
        <v>14.34</v>
      </c>
      <c r="M756" s="7" t="str">
        <f>IF(Table14[[#This Row],[rating_count]]&lt;1000,"Yes","No")</f>
        <v>No</v>
      </c>
    </row>
    <row r="757" spans="1:13" hidden="1" x14ac:dyDescent="0.25">
      <c r="A757">
        <v>756</v>
      </c>
      <c r="B757" t="s">
        <v>1452</v>
      </c>
      <c r="C757" t="s">
        <v>1453</v>
      </c>
      <c r="D757" t="s">
        <v>1454</v>
      </c>
      <c r="E757" s="7">
        <v>549</v>
      </c>
      <c r="F757" s="7">
        <v>999</v>
      </c>
      <c r="G757" s="9">
        <v>45</v>
      </c>
      <c r="H757" s="7">
        <v>4.3</v>
      </c>
      <c r="I757" s="7">
        <v>7758</v>
      </c>
      <c r="J757" s="7">
        <f xml:space="preserve"> Table14[[#This Row],[actual_price]] * Table14[[#This Row],[rating_count]]</f>
        <v>7750242</v>
      </c>
      <c r="K757" s="8" t="str">
        <f>IF(Table14[[#This Row],[actual_price]]&lt;200,"&lt;₹200",IF(Table14[[#This Row],[actual_price]]&lt;=500,"₹200–₹500","&gt;₹500"))</f>
        <v>&gt;₹500</v>
      </c>
      <c r="L757" s="8">
        <f xml:space="preserve"> Table14[[#This Row],[rating]] + (Table14[[#This Row],[rating_count]] / 1000)</f>
        <v>12.058</v>
      </c>
      <c r="M757" s="7" t="str">
        <f>IF(Table14[[#This Row],[rating_count]]&lt;1000,"Yes","No")</f>
        <v>No</v>
      </c>
    </row>
    <row r="758" spans="1:13" hidden="1" x14ac:dyDescent="0.25">
      <c r="A758">
        <v>757</v>
      </c>
      <c r="B758" t="s">
        <v>1455</v>
      </c>
      <c r="C758" t="s">
        <v>1456</v>
      </c>
      <c r="D758" t="s">
        <v>1289</v>
      </c>
      <c r="E758" s="7">
        <v>1529</v>
      </c>
      <c r="F758" s="7">
        <v>2399</v>
      </c>
      <c r="G758" s="9">
        <v>36</v>
      </c>
      <c r="H758" s="7">
        <v>4.3</v>
      </c>
      <c r="I758" s="7">
        <v>68409</v>
      </c>
      <c r="J758" s="7">
        <f xml:space="preserve"> Table14[[#This Row],[actual_price]] * Table14[[#This Row],[rating_count]]</f>
        <v>164113191</v>
      </c>
      <c r="K758" s="8" t="str">
        <f>IF(Table14[[#This Row],[actual_price]]&lt;200,"&lt;₹200",IF(Table14[[#This Row],[actual_price]]&lt;=500,"₹200–₹500","&gt;₹500"))</f>
        <v>&gt;₹500</v>
      </c>
      <c r="L758" s="8">
        <f xml:space="preserve"> Table14[[#This Row],[rating]] + (Table14[[#This Row],[rating_count]] / 1000)</f>
        <v>72.709000000000003</v>
      </c>
      <c r="M758" s="7" t="str">
        <f>IF(Table14[[#This Row],[rating_count]]&lt;1000,"Yes","No")</f>
        <v>No</v>
      </c>
    </row>
    <row r="759" spans="1:13" hidden="1" x14ac:dyDescent="0.25">
      <c r="A759">
        <v>758</v>
      </c>
      <c r="B759" t="s">
        <v>1457</v>
      </c>
      <c r="C759" t="s">
        <v>1458</v>
      </c>
      <c r="D759" t="s">
        <v>1459</v>
      </c>
      <c r="E759" s="7">
        <v>100</v>
      </c>
      <c r="F759" s="7">
        <v>100</v>
      </c>
      <c r="G759" s="9">
        <v>0</v>
      </c>
      <c r="H759" s="7">
        <v>4.3</v>
      </c>
      <c r="I759" s="7">
        <v>3095</v>
      </c>
      <c r="J759" s="7">
        <f xml:space="preserve"> Table14[[#This Row],[actual_price]] * Table14[[#This Row],[rating_count]]</f>
        <v>309500</v>
      </c>
      <c r="K759" s="8" t="str">
        <f>IF(Table14[[#This Row],[actual_price]]&lt;200,"&lt;₹200",IF(Table14[[#This Row],[actual_price]]&lt;=500,"₹200–₹500","&gt;₹500"))</f>
        <v>&lt;₹200</v>
      </c>
      <c r="L759" s="8">
        <f xml:space="preserve"> Table14[[#This Row],[rating]] + (Table14[[#This Row],[rating_count]] / 1000)</f>
        <v>7.3949999999999996</v>
      </c>
      <c r="M759" s="7" t="str">
        <f>IF(Table14[[#This Row],[rating_count]]&lt;1000,"Yes","No")</f>
        <v>No</v>
      </c>
    </row>
    <row r="760" spans="1:13" x14ac:dyDescent="0.25">
      <c r="A760">
        <v>759</v>
      </c>
      <c r="B760" t="s">
        <v>1460</v>
      </c>
      <c r="C760" t="s">
        <v>1461</v>
      </c>
      <c r="D760" t="s">
        <v>1174</v>
      </c>
      <c r="E760" s="7">
        <v>299</v>
      </c>
      <c r="F760" s="7">
        <v>1499</v>
      </c>
      <c r="G760" s="9">
        <v>80</v>
      </c>
      <c r="H760" s="7">
        <v>4.2</v>
      </c>
      <c r="I760" s="7">
        <v>903</v>
      </c>
      <c r="J760" s="7">
        <f xml:space="preserve"> Table14[[#This Row],[actual_price]] * Table14[[#This Row],[rating_count]]</f>
        <v>1353597</v>
      </c>
      <c r="K760" s="8" t="str">
        <f>IF(Table14[[#This Row],[actual_price]]&lt;200,"&lt;₹200",IF(Table14[[#This Row],[actual_price]]&lt;=500,"₹200–₹500","&gt;₹500"))</f>
        <v>&gt;₹500</v>
      </c>
      <c r="L760" s="8">
        <f xml:space="preserve"> Table14[[#This Row],[rating]] + (Table14[[#This Row],[rating_count]] / 1000)</f>
        <v>5.1029999999999998</v>
      </c>
      <c r="M760" s="7" t="str">
        <f>IF(Table14[[#This Row],[rating_count]]&lt;1000,"Yes","No")</f>
        <v>Yes</v>
      </c>
    </row>
    <row r="761" spans="1:13" hidden="1" x14ac:dyDescent="0.25">
      <c r="A761">
        <v>760</v>
      </c>
      <c r="B761" t="s">
        <v>1462</v>
      </c>
      <c r="C761" t="s">
        <v>1463</v>
      </c>
      <c r="D761" t="s">
        <v>1214</v>
      </c>
      <c r="E761" s="7">
        <v>1295</v>
      </c>
      <c r="F761" s="7">
        <v>1795</v>
      </c>
      <c r="G761" s="9">
        <v>28</v>
      </c>
      <c r="H761" s="7">
        <v>4.0999999999999996</v>
      </c>
      <c r="I761" s="7">
        <v>25771</v>
      </c>
      <c r="J761" s="7">
        <f xml:space="preserve"> Table14[[#This Row],[actual_price]] * Table14[[#This Row],[rating_count]]</f>
        <v>46258945</v>
      </c>
      <c r="K761" s="8" t="str">
        <f>IF(Table14[[#This Row],[actual_price]]&lt;200,"&lt;₹200",IF(Table14[[#This Row],[actual_price]]&lt;=500,"₹200–₹500","&gt;₹500"))</f>
        <v>&gt;₹500</v>
      </c>
      <c r="L761" s="8">
        <f xml:space="preserve"> Table14[[#This Row],[rating]] + (Table14[[#This Row],[rating_count]] / 1000)</f>
        <v>29.871000000000002</v>
      </c>
      <c r="M761" s="7" t="str">
        <f>IF(Table14[[#This Row],[rating_count]]&lt;1000,"Yes","No")</f>
        <v>No</v>
      </c>
    </row>
    <row r="762" spans="1:13" hidden="1" x14ac:dyDescent="0.25">
      <c r="A762">
        <v>761</v>
      </c>
      <c r="B762" t="s">
        <v>1464</v>
      </c>
      <c r="C762" t="s">
        <v>1465</v>
      </c>
      <c r="D762" t="s">
        <v>726</v>
      </c>
      <c r="E762" s="7">
        <v>699</v>
      </c>
      <c r="F762" s="7">
        <v>999</v>
      </c>
      <c r="G762" s="9">
        <v>30</v>
      </c>
      <c r="H762" s="7">
        <v>4.0999999999999996</v>
      </c>
      <c r="I762" s="7">
        <v>273189</v>
      </c>
      <c r="J762" s="7">
        <f xml:space="preserve"> Table14[[#This Row],[actual_price]] * Table14[[#This Row],[rating_count]]</f>
        <v>272915811</v>
      </c>
      <c r="K762" s="8" t="str">
        <f>IF(Table14[[#This Row],[actual_price]]&lt;200,"&lt;₹200",IF(Table14[[#This Row],[actual_price]]&lt;=500,"₹200–₹500","&gt;₹500"))</f>
        <v>&gt;₹500</v>
      </c>
      <c r="L762" s="8">
        <f xml:space="preserve"> Table14[[#This Row],[rating]] + (Table14[[#This Row],[rating_count]] / 1000)</f>
        <v>277.28900000000004</v>
      </c>
      <c r="M762" s="7" t="str">
        <f>IF(Table14[[#This Row],[rating_count]]&lt;1000,"Yes","No")</f>
        <v>No</v>
      </c>
    </row>
    <row r="763" spans="1:13" hidden="1" x14ac:dyDescent="0.25">
      <c r="A763">
        <v>762</v>
      </c>
      <c r="B763" t="s">
        <v>1466</v>
      </c>
      <c r="C763" t="s">
        <v>1467</v>
      </c>
      <c r="D763" t="s">
        <v>1468</v>
      </c>
      <c r="E763" s="7">
        <v>252</v>
      </c>
      <c r="F763" s="7">
        <v>315</v>
      </c>
      <c r="G763" s="9">
        <v>20</v>
      </c>
      <c r="H763" s="7">
        <v>4.5</v>
      </c>
      <c r="I763" s="7">
        <v>3785</v>
      </c>
      <c r="J763" s="7">
        <f xml:space="preserve"> Table14[[#This Row],[actual_price]] * Table14[[#This Row],[rating_count]]</f>
        <v>1192275</v>
      </c>
      <c r="K763" s="8" t="str">
        <f>IF(Table14[[#This Row],[actual_price]]&lt;200,"&lt;₹200",IF(Table14[[#This Row],[actual_price]]&lt;=500,"₹200–₹500","&gt;₹500"))</f>
        <v>₹200–₹500</v>
      </c>
      <c r="L763" s="8">
        <f xml:space="preserve"> Table14[[#This Row],[rating]] + (Table14[[#This Row],[rating_count]] / 1000)</f>
        <v>8.2850000000000001</v>
      </c>
      <c r="M763" s="7" t="str">
        <f>IF(Table14[[#This Row],[rating_count]]&lt;1000,"Yes","No")</f>
        <v>No</v>
      </c>
    </row>
    <row r="764" spans="1:13" hidden="1" x14ac:dyDescent="0.25">
      <c r="A764">
        <v>763</v>
      </c>
      <c r="B764" t="s">
        <v>1469</v>
      </c>
      <c r="C764" t="s">
        <v>1470</v>
      </c>
      <c r="D764" t="s">
        <v>1201</v>
      </c>
      <c r="E764" s="7">
        <v>190</v>
      </c>
      <c r="F764" s="7">
        <v>220</v>
      </c>
      <c r="G764" s="9">
        <v>14</v>
      </c>
      <c r="H764" s="7">
        <v>4.4000000000000004</v>
      </c>
      <c r="I764" s="7">
        <v>2866</v>
      </c>
      <c r="J764" s="7">
        <f xml:space="preserve"> Table14[[#This Row],[actual_price]] * Table14[[#This Row],[rating_count]]</f>
        <v>630520</v>
      </c>
      <c r="K764" s="8" t="str">
        <f>IF(Table14[[#This Row],[actual_price]]&lt;200,"&lt;₹200",IF(Table14[[#This Row],[actual_price]]&lt;=500,"₹200–₹500","&gt;₹500"))</f>
        <v>₹200–₹500</v>
      </c>
      <c r="L764" s="8">
        <f xml:space="preserve"> Table14[[#This Row],[rating]] + (Table14[[#This Row],[rating_count]] / 1000)</f>
        <v>7.266</v>
      </c>
      <c r="M764" s="7" t="str">
        <f>IF(Table14[[#This Row],[rating_count]]&lt;1000,"Yes","No")</f>
        <v>No</v>
      </c>
    </row>
    <row r="765" spans="1:13" hidden="1" x14ac:dyDescent="0.25">
      <c r="A765">
        <v>764</v>
      </c>
      <c r="B765" t="s">
        <v>1471</v>
      </c>
      <c r="C765" t="s">
        <v>1472</v>
      </c>
      <c r="D765" t="s">
        <v>1214</v>
      </c>
      <c r="E765" s="7">
        <v>1299</v>
      </c>
      <c r="F765" s="7">
        <v>1599</v>
      </c>
      <c r="G765" s="9">
        <v>19</v>
      </c>
      <c r="H765" s="7">
        <v>4.3</v>
      </c>
      <c r="I765" s="7">
        <v>27223</v>
      </c>
      <c r="J765" s="7">
        <f xml:space="preserve"> Table14[[#This Row],[actual_price]] * Table14[[#This Row],[rating_count]]</f>
        <v>43529577</v>
      </c>
      <c r="K765" s="8" t="str">
        <f>IF(Table14[[#This Row],[actual_price]]&lt;200,"&lt;₹200",IF(Table14[[#This Row],[actual_price]]&lt;=500,"₹200–₹500","&gt;₹500"))</f>
        <v>&gt;₹500</v>
      </c>
      <c r="L765" s="8">
        <f xml:space="preserve"> Table14[[#This Row],[rating]] + (Table14[[#This Row],[rating_count]] / 1000)</f>
        <v>31.523</v>
      </c>
      <c r="M765" s="7" t="str">
        <f>IF(Table14[[#This Row],[rating_count]]&lt;1000,"Yes","No")</f>
        <v>No</v>
      </c>
    </row>
    <row r="766" spans="1:13" hidden="1" x14ac:dyDescent="0.25">
      <c r="A766">
        <v>765</v>
      </c>
      <c r="B766" t="s">
        <v>1473</v>
      </c>
      <c r="C766" t="s">
        <v>1474</v>
      </c>
      <c r="D766" t="s">
        <v>1158</v>
      </c>
      <c r="E766" s="7">
        <v>729</v>
      </c>
      <c r="F766" s="7">
        <v>1650</v>
      </c>
      <c r="G766" s="9">
        <v>56</v>
      </c>
      <c r="H766" s="7">
        <v>4.3</v>
      </c>
      <c r="I766" s="7">
        <v>82356</v>
      </c>
      <c r="J766" s="7">
        <f xml:space="preserve"> Table14[[#This Row],[actual_price]] * Table14[[#This Row],[rating_count]]</f>
        <v>135887400</v>
      </c>
      <c r="K766" s="8" t="str">
        <f>IF(Table14[[#This Row],[actual_price]]&lt;200,"&lt;₹200",IF(Table14[[#This Row],[actual_price]]&lt;=500,"₹200–₹500","&gt;₹500"))</f>
        <v>&gt;₹500</v>
      </c>
      <c r="L766" s="8">
        <f xml:space="preserve"> Table14[[#This Row],[rating]] + (Table14[[#This Row],[rating_count]] / 1000)</f>
        <v>86.655999999999992</v>
      </c>
      <c r="M766" s="7" t="str">
        <f>IF(Table14[[#This Row],[rating_count]]&lt;1000,"Yes","No")</f>
        <v>No</v>
      </c>
    </row>
    <row r="767" spans="1:13" hidden="1" x14ac:dyDescent="0.25">
      <c r="A767">
        <v>766</v>
      </c>
      <c r="B767" t="s">
        <v>1475</v>
      </c>
      <c r="C767" t="s">
        <v>1476</v>
      </c>
      <c r="D767" t="s">
        <v>1477</v>
      </c>
      <c r="E767" s="7">
        <v>480</v>
      </c>
      <c r="F767" s="7">
        <v>600</v>
      </c>
      <c r="G767" s="9">
        <v>20</v>
      </c>
      <c r="H767" s="7">
        <v>4.3</v>
      </c>
      <c r="I767" s="7">
        <v>5719</v>
      </c>
      <c r="J767" s="7">
        <f xml:space="preserve"> Table14[[#This Row],[actual_price]] * Table14[[#This Row],[rating_count]]</f>
        <v>3431400</v>
      </c>
      <c r="K767" s="8" t="str">
        <f>IF(Table14[[#This Row],[actual_price]]&lt;200,"&lt;₹200",IF(Table14[[#This Row],[actual_price]]&lt;=500,"₹200–₹500","&gt;₹500"))</f>
        <v>&gt;₹500</v>
      </c>
      <c r="L767" s="8">
        <f xml:space="preserve"> Table14[[#This Row],[rating]] + (Table14[[#This Row],[rating_count]] / 1000)</f>
        <v>10.019</v>
      </c>
      <c r="M767" s="7" t="str">
        <f>IF(Table14[[#This Row],[rating_count]]&lt;1000,"Yes","No")</f>
        <v>No</v>
      </c>
    </row>
    <row r="768" spans="1:13" hidden="1" x14ac:dyDescent="0.25">
      <c r="A768">
        <v>767</v>
      </c>
      <c r="B768" t="s">
        <v>989</v>
      </c>
      <c r="C768" t="s">
        <v>990</v>
      </c>
      <c r="D768" t="s">
        <v>695</v>
      </c>
      <c r="E768" s="7">
        <v>1799</v>
      </c>
      <c r="F768" s="7">
        <v>6990</v>
      </c>
      <c r="G768" s="9">
        <v>74</v>
      </c>
      <c r="H768" s="7">
        <v>4</v>
      </c>
      <c r="I768" s="7">
        <v>26880</v>
      </c>
      <c r="J768" s="7">
        <f xml:space="preserve"> Table14[[#This Row],[actual_price]] * Table14[[#This Row],[rating_count]]</f>
        <v>187891200</v>
      </c>
      <c r="K768" s="8" t="str">
        <f>IF(Table14[[#This Row],[actual_price]]&lt;200,"&lt;₹200",IF(Table14[[#This Row],[actual_price]]&lt;=500,"₹200–₹500","&gt;₹500"))</f>
        <v>&gt;₹500</v>
      </c>
      <c r="L768" s="8">
        <f xml:space="preserve"> Table14[[#This Row],[rating]] + (Table14[[#This Row],[rating_count]] / 1000)</f>
        <v>30.88</v>
      </c>
      <c r="M768" s="7" t="str">
        <f>IF(Table14[[#This Row],[rating_count]]&lt;1000,"Yes","No")</f>
        <v>No</v>
      </c>
    </row>
    <row r="769" spans="1:13" hidden="1" x14ac:dyDescent="0.25">
      <c r="A769">
        <v>768</v>
      </c>
      <c r="B769" t="s">
        <v>1478</v>
      </c>
      <c r="C769" t="s">
        <v>1479</v>
      </c>
      <c r="D769" t="s">
        <v>1169</v>
      </c>
      <c r="E769" s="7">
        <v>999</v>
      </c>
      <c r="F769" s="7">
        <v>2499</v>
      </c>
      <c r="G769" s="9">
        <v>60</v>
      </c>
      <c r="H769" s="7">
        <v>4.3</v>
      </c>
      <c r="I769" s="7">
        <v>1690</v>
      </c>
      <c r="J769" s="7">
        <f xml:space="preserve"> Table14[[#This Row],[actual_price]] * Table14[[#This Row],[rating_count]]</f>
        <v>4223310</v>
      </c>
      <c r="K769" s="8" t="str">
        <f>IF(Table14[[#This Row],[actual_price]]&lt;200,"&lt;₹200",IF(Table14[[#This Row],[actual_price]]&lt;=500,"₹200–₹500","&gt;₹500"))</f>
        <v>&gt;₹500</v>
      </c>
      <c r="L769" s="8">
        <f xml:space="preserve"> Table14[[#This Row],[rating]] + (Table14[[#This Row],[rating_count]] / 1000)</f>
        <v>5.99</v>
      </c>
      <c r="M769" s="7" t="str">
        <f>IF(Table14[[#This Row],[rating_count]]&lt;1000,"Yes","No")</f>
        <v>No</v>
      </c>
    </row>
    <row r="770" spans="1:13" hidden="1" x14ac:dyDescent="0.25">
      <c r="A770">
        <v>769</v>
      </c>
      <c r="B770" t="s">
        <v>66</v>
      </c>
      <c r="C770" t="s">
        <v>67</v>
      </c>
      <c r="D770" t="s">
        <v>10</v>
      </c>
      <c r="E770" s="7">
        <v>299</v>
      </c>
      <c r="F770" s="7">
        <v>399</v>
      </c>
      <c r="G770" s="9">
        <v>25</v>
      </c>
      <c r="H770" s="7">
        <v>4</v>
      </c>
      <c r="I770" s="7">
        <v>2766</v>
      </c>
      <c r="J770" s="7">
        <f xml:space="preserve"> Table14[[#This Row],[actual_price]] * Table14[[#This Row],[rating_count]]</f>
        <v>1103634</v>
      </c>
      <c r="K770" s="8" t="str">
        <f>IF(Table14[[#This Row],[actual_price]]&lt;200,"&lt;₹200",IF(Table14[[#This Row],[actual_price]]&lt;=500,"₹200–₹500","&gt;₹500"))</f>
        <v>₹200–₹500</v>
      </c>
      <c r="L770" s="8">
        <f xml:space="preserve"> Table14[[#This Row],[rating]] + (Table14[[#This Row],[rating_count]] / 1000)</f>
        <v>6.766</v>
      </c>
      <c r="M770" s="7" t="str">
        <f>IF(Table14[[#This Row],[rating_count]]&lt;1000,"Yes","No")</f>
        <v>No</v>
      </c>
    </row>
    <row r="771" spans="1:13" hidden="1" x14ac:dyDescent="0.25">
      <c r="A771">
        <v>770</v>
      </c>
      <c r="B771" t="s">
        <v>1480</v>
      </c>
      <c r="C771" t="s">
        <v>1481</v>
      </c>
      <c r="D771" t="s">
        <v>1482</v>
      </c>
      <c r="E771" s="7">
        <v>238</v>
      </c>
      <c r="F771" s="7">
        <v>699</v>
      </c>
      <c r="G771" s="9">
        <v>66</v>
      </c>
      <c r="H771" s="7">
        <v>4.4000000000000004</v>
      </c>
      <c r="I771" s="7">
        <v>8372</v>
      </c>
      <c r="J771" s="7">
        <f xml:space="preserve"> Table14[[#This Row],[actual_price]] * Table14[[#This Row],[rating_count]]</f>
        <v>5852028</v>
      </c>
      <c r="K771" s="8" t="str">
        <f>IF(Table14[[#This Row],[actual_price]]&lt;200,"&lt;₹200",IF(Table14[[#This Row],[actual_price]]&lt;=500,"₹200–₹500","&gt;₹500"))</f>
        <v>&gt;₹500</v>
      </c>
      <c r="L771" s="8">
        <f xml:space="preserve"> Table14[[#This Row],[rating]] + (Table14[[#This Row],[rating_count]] / 1000)</f>
        <v>12.772</v>
      </c>
      <c r="M771" s="7" t="str">
        <f>IF(Table14[[#This Row],[rating_count]]&lt;1000,"Yes","No")</f>
        <v>No</v>
      </c>
    </row>
    <row r="772" spans="1:13" hidden="1" x14ac:dyDescent="0.25">
      <c r="A772">
        <v>771</v>
      </c>
      <c r="B772" t="s">
        <v>1483</v>
      </c>
      <c r="C772" t="s">
        <v>1484</v>
      </c>
      <c r="D772" t="s">
        <v>1214</v>
      </c>
      <c r="E772" s="7">
        <v>1349</v>
      </c>
      <c r="F772" s="7">
        <v>2198</v>
      </c>
      <c r="G772" s="9">
        <v>39</v>
      </c>
      <c r="H772" s="7">
        <v>4</v>
      </c>
      <c r="I772" s="7">
        <v>7113</v>
      </c>
      <c r="J772" s="7">
        <f xml:space="preserve"> Table14[[#This Row],[actual_price]] * Table14[[#This Row],[rating_count]]</f>
        <v>15634374</v>
      </c>
      <c r="K772" s="8" t="str">
        <f>IF(Table14[[#This Row],[actual_price]]&lt;200,"&lt;₹200",IF(Table14[[#This Row],[actual_price]]&lt;=500,"₹200–₹500","&gt;₹500"))</f>
        <v>&gt;₹500</v>
      </c>
      <c r="L772" s="8">
        <f xml:space="preserve"> Table14[[#This Row],[rating]] + (Table14[[#This Row],[rating_count]] / 1000)</f>
        <v>11.113</v>
      </c>
      <c r="M772" s="7" t="str">
        <f>IF(Table14[[#This Row],[rating_count]]&lt;1000,"Yes","No")</f>
        <v>No</v>
      </c>
    </row>
    <row r="773" spans="1:13" hidden="1" x14ac:dyDescent="0.25">
      <c r="A773">
        <v>772</v>
      </c>
      <c r="B773" t="s">
        <v>70</v>
      </c>
      <c r="C773" t="s">
        <v>71</v>
      </c>
      <c r="D773" t="s">
        <v>10</v>
      </c>
      <c r="E773" s="7">
        <v>299</v>
      </c>
      <c r="F773" s="7">
        <v>999</v>
      </c>
      <c r="G773" s="9">
        <v>70</v>
      </c>
      <c r="H773" s="7">
        <v>4.3</v>
      </c>
      <c r="I773" s="7">
        <v>20850</v>
      </c>
      <c r="J773" s="7">
        <f xml:space="preserve"> Table14[[#This Row],[actual_price]] * Table14[[#This Row],[rating_count]]</f>
        <v>20829150</v>
      </c>
      <c r="K773" s="8" t="str">
        <f>IF(Table14[[#This Row],[actual_price]]&lt;200,"&lt;₹200",IF(Table14[[#This Row],[actual_price]]&lt;=500,"₹200–₹500","&gt;₹500"))</f>
        <v>&gt;₹500</v>
      </c>
      <c r="L773" s="8">
        <f xml:space="preserve"> Table14[[#This Row],[rating]] + (Table14[[#This Row],[rating_count]] / 1000)</f>
        <v>25.150000000000002</v>
      </c>
      <c r="M773" s="7" t="str">
        <f>IF(Table14[[#This Row],[rating_count]]&lt;1000,"Yes","No")</f>
        <v>No</v>
      </c>
    </row>
    <row r="774" spans="1:13" hidden="1" x14ac:dyDescent="0.25">
      <c r="A774">
        <v>773</v>
      </c>
      <c r="B774" t="s">
        <v>1485</v>
      </c>
      <c r="C774" t="s">
        <v>1486</v>
      </c>
      <c r="D774" t="s">
        <v>1437</v>
      </c>
      <c r="E774" s="7">
        <v>199</v>
      </c>
      <c r="F774" s="7">
        <v>499</v>
      </c>
      <c r="G774" s="9">
        <v>60</v>
      </c>
      <c r="H774" s="7">
        <v>3.3</v>
      </c>
      <c r="I774" s="7">
        <v>2804</v>
      </c>
      <c r="J774" s="7">
        <f xml:space="preserve"> Table14[[#This Row],[actual_price]] * Table14[[#This Row],[rating_count]]</f>
        <v>1399196</v>
      </c>
      <c r="K774" s="8" t="str">
        <f>IF(Table14[[#This Row],[actual_price]]&lt;200,"&lt;₹200",IF(Table14[[#This Row],[actual_price]]&lt;=500,"₹200–₹500","&gt;₹500"))</f>
        <v>₹200–₹500</v>
      </c>
      <c r="L774" s="8">
        <f xml:space="preserve"> Table14[[#This Row],[rating]] + (Table14[[#This Row],[rating_count]] / 1000)</f>
        <v>6.1039999999999992</v>
      </c>
      <c r="M774" s="7" t="str">
        <f>IF(Table14[[#This Row],[rating_count]]&lt;1000,"Yes","No")</f>
        <v>No</v>
      </c>
    </row>
    <row r="775" spans="1:13" hidden="1" x14ac:dyDescent="0.25">
      <c r="A775">
        <v>774</v>
      </c>
      <c r="B775" t="s">
        <v>1487</v>
      </c>
      <c r="C775" t="s">
        <v>1488</v>
      </c>
      <c r="D775" t="s">
        <v>726</v>
      </c>
      <c r="E775" s="7">
        <v>1999</v>
      </c>
      <c r="F775" s="7">
        <v>9999</v>
      </c>
      <c r="G775" s="9">
        <v>80</v>
      </c>
      <c r="H775" s="7">
        <v>3.7</v>
      </c>
      <c r="I775" s="7">
        <v>1986</v>
      </c>
      <c r="J775" s="7">
        <f xml:space="preserve"> Table14[[#This Row],[actual_price]] * Table14[[#This Row],[rating_count]]</f>
        <v>19858014</v>
      </c>
      <c r="K775" s="8" t="str">
        <f>IF(Table14[[#This Row],[actual_price]]&lt;200,"&lt;₹200",IF(Table14[[#This Row],[actual_price]]&lt;=500,"₹200–₹500","&gt;₹500"))</f>
        <v>&gt;₹500</v>
      </c>
      <c r="L775" s="8">
        <f xml:space="preserve"> Table14[[#This Row],[rating]] + (Table14[[#This Row],[rating_count]] / 1000)</f>
        <v>5.6859999999999999</v>
      </c>
      <c r="M775" s="7" t="str">
        <f>IF(Table14[[#This Row],[rating_count]]&lt;1000,"Yes","No")</f>
        <v>No</v>
      </c>
    </row>
    <row r="776" spans="1:13" hidden="1" x14ac:dyDescent="0.25">
      <c r="A776">
        <v>775</v>
      </c>
      <c r="B776" t="s">
        <v>1489</v>
      </c>
      <c r="C776" t="s">
        <v>1490</v>
      </c>
      <c r="D776" t="s">
        <v>830</v>
      </c>
      <c r="E776" s="7">
        <v>99</v>
      </c>
      <c r="F776" s="7">
        <v>499</v>
      </c>
      <c r="G776" s="9">
        <v>80</v>
      </c>
      <c r="H776" s="7">
        <v>4.0999999999999996</v>
      </c>
      <c r="I776" s="7">
        <v>2451</v>
      </c>
      <c r="J776" s="7">
        <f xml:space="preserve"> Table14[[#This Row],[actual_price]] * Table14[[#This Row],[rating_count]]</f>
        <v>1223049</v>
      </c>
      <c r="K776" s="8" t="str">
        <f>IF(Table14[[#This Row],[actual_price]]&lt;200,"&lt;₹200",IF(Table14[[#This Row],[actual_price]]&lt;=500,"₹200–₹500","&gt;₹500"))</f>
        <v>₹200–₹500</v>
      </c>
      <c r="L776" s="8">
        <f xml:space="preserve"> Table14[[#This Row],[rating]] + (Table14[[#This Row],[rating_count]] / 1000)</f>
        <v>6.5510000000000002</v>
      </c>
      <c r="M776" s="7" t="str">
        <f>IF(Table14[[#This Row],[rating_count]]&lt;1000,"Yes","No")</f>
        <v>No</v>
      </c>
    </row>
    <row r="777" spans="1:13" x14ac:dyDescent="0.25">
      <c r="A777">
        <v>776</v>
      </c>
      <c r="B777" t="s">
        <v>1491</v>
      </c>
      <c r="C777" t="s">
        <v>1492</v>
      </c>
      <c r="D777" t="s">
        <v>1161</v>
      </c>
      <c r="E777" s="7">
        <v>499</v>
      </c>
      <c r="F777" s="7">
        <v>1000</v>
      </c>
      <c r="G777" s="9">
        <v>50</v>
      </c>
      <c r="H777" s="7">
        <v>5</v>
      </c>
      <c r="I777" s="7">
        <v>23</v>
      </c>
      <c r="J777" s="7">
        <f xml:space="preserve"> Table14[[#This Row],[actual_price]] * Table14[[#This Row],[rating_count]]</f>
        <v>23000</v>
      </c>
      <c r="K777" s="8" t="str">
        <f>IF(Table14[[#This Row],[actual_price]]&lt;200,"&lt;₹200",IF(Table14[[#This Row],[actual_price]]&lt;=500,"₹200–₹500","&gt;₹500"))</f>
        <v>&gt;₹500</v>
      </c>
      <c r="L777" s="8">
        <f xml:space="preserve"> Table14[[#This Row],[rating]] + (Table14[[#This Row],[rating_count]] / 1000)</f>
        <v>5.0229999999999997</v>
      </c>
      <c r="M777" s="7" t="str">
        <f>IF(Table14[[#This Row],[rating_count]]&lt;1000,"Yes","No")</f>
        <v>Yes</v>
      </c>
    </row>
    <row r="778" spans="1:13" hidden="1" x14ac:dyDescent="0.25">
      <c r="A778">
        <v>777</v>
      </c>
      <c r="B778" t="s">
        <v>1493</v>
      </c>
      <c r="C778" t="s">
        <v>1494</v>
      </c>
      <c r="D778" t="s">
        <v>1495</v>
      </c>
      <c r="E778" s="7">
        <v>1792</v>
      </c>
      <c r="F778" s="7">
        <v>3500</v>
      </c>
      <c r="G778" s="9">
        <v>49</v>
      </c>
      <c r="H778" s="7">
        <v>4.5</v>
      </c>
      <c r="I778" s="7">
        <v>26194</v>
      </c>
      <c r="J778" s="7">
        <f xml:space="preserve"> Table14[[#This Row],[actual_price]] * Table14[[#This Row],[rating_count]]</f>
        <v>91679000</v>
      </c>
      <c r="K778" s="8" t="str">
        <f>IF(Table14[[#This Row],[actual_price]]&lt;200,"&lt;₹200",IF(Table14[[#This Row],[actual_price]]&lt;=500,"₹200–₹500","&gt;₹500"))</f>
        <v>&gt;₹500</v>
      </c>
      <c r="L778" s="8">
        <f xml:space="preserve"> Table14[[#This Row],[rating]] + (Table14[[#This Row],[rating_count]] / 1000)</f>
        <v>30.693999999999999</v>
      </c>
      <c r="M778" s="7" t="str">
        <f>IF(Table14[[#This Row],[rating_count]]&lt;1000,"Yes","No")</f>
        <v>No</v>
      </c>
    </row>
    <row r="779" spans="1:13" hidden="1" x14ac:dyDescent="0.25">
      <c r="A779">
        <v>778</v>
      </c>
      <c r="B779" t="s">
        <v>1496</v>
      </c>
      <c r="C779" t="s">
        <v>1497</v>
      </c>
      <c r="D779" t="s">
        <v>1498</v>
      </c>
      <c r="E779" s="7">
        <v>3299</v>
      </c>
      <c r="F779" s="7">
        <v>4100</v>
      </c>
      <c r="G779" s="9">
        <v>20</v>
      </c>
      <c r="H779" s="7">
        <v>3.9</v>
      </c>
      <c r="I779" s="7">
        <v>15783</v>
      </c>
      <c r="J779" s="7">
        <f xml:space="preserve"> Table14[[#This Row],[actual_price]] * Table14[[#This Row],[rating_count]]</f>
        <v>64710300</v>
      </c>
      <c r="K779" s="8" t="str">
        <f>IF(Table14[[#This Row],[actual_price]]&lt;200,"&lt;₹200",IF(Table14[[#This Row],[actual_price]]&lt;=500,"₹200–₹500","&gt;₹500"))</f>
        <v>&gt;₹500</v>
      </c>
      <c r="L779" s="8">
        <f xml:space="preserve"> Table14[[#This Row],[rating]] + (Table14[[#This Row],[rating_count]] / 1000)</f>
        <v>19.683</v>
      </c>
      <c r="M779" s="7" t="str">
        <f>IF(Table14[[#This Row],[rating_count]]&lt;1000,"Yes","No")</f>
        <v>No</v>
      </c>
    </row>
    <row r="780" spans="1:13" hidden="1" x14ac:dyDescent="0.25">
      <c r="A780">
        <v>779</v>
      </c>
      <c r="B780" t="s">
        <v>1499</v>
      </c>
      <c r="C780" t="s">
        <v>1500</v>
      </c>
      <c r="D780" t="s">
        <v>1468</v>
      </c>
      <c r="E780" s="7">
        <v>125</v>
      </c>
      <c r="F780" s="7">
        <v>180</v>
      </c>
      <c r="G780" s="9">
        <v>31</v>
      </c>
      <c r="H780" s="7">
        <v>4.4000000000000004</v>
      </c>
      <c r="I780" s="7">
        <v>8053</v>
      </c>
      <c r="J780" s="7">
        <f xml:space="preserve"> Table14[[#This Row],[actual_price]] * Table14[[#This Row],[rating_count]]</f>
        <v>1449540</v>
      </c>
      <c r="K780" s="8" t="str">
        <f>IF(Table14[[#This Row],[actual_price]]&lt;200,"&lt;₹200",IF(Table14[[#This Row],[actual_price]]&lt;=500,"₹200–₹500","&gt;₹500"))</f>
        <v>&lt;₹200</v>
      </c>
      <c r="L780" s="8">
        <f xml:space="preserve"> Table14[[#This Row],[rating]] + (Table14[[#This Row],[rating_count]] / 1000)</f>
        <v>12.453000000000001</v>
      </c>
      <c r="M780" s="7" t="str">
        <f>IF(Table14[[#This Row],[rating_count]]&lt;1000,"Yes","No")</f>
        <v>No</v>
      </c>
    </row>
    <row r="781" spans="1:13" hidden="1" x14ac:dyDescent="0.25">
      <c r="A781">
        <v>780</v>
      </c>
      <c r="B781" t="s">
        <v>1501</v>
      </c>
      <c r="C781" t="s">
        <v>1502</v>
      </c>
      <c r="D781" t="s">
        <v>1161</v>
      </c>
      <c r="E781" s="7">
        <v>399</v>
      </c>
      <c r="F781" s="7">
        <v>1190</v>
      </c>
      <c r="G781" s="9">
        <v>66</v>
      </c>
      <c r="H781" s="7">
        <v>4.0999999999999996</v>
      </c>
      <c r="I781" s="7">
        <v>2809</v>
      </c>
      <c r="J781" s="7">
        <f xml:space="preserve"> Table14[[#This Row],[actual_price]] * Table14[[#This Row],[rating_count]]</f>
        <v>3342710</v>
      </c>
      <c r="K781" s="8" t="str">
        <f>IF(Table14[[#This Row],[actual_price]]&lt;200,"&lt;₹200",IF(Table14[[#This Row],[actual_price]]&lt;=500,"₹200–₹500","&gt;₹500"))</f>
        <v>&gt;₹500</v>
      </c>
      <c r="L781" s="8">
        <f xml:space="preserve"> Table14[[#This Row],[rating]] + (Table14[[#This Row],[rating_count]] / 1000)</f>
        <v>6.9089999999999998</v>
      </c>
      <c r="M781" s="7" t="str">
        <f>IF(Table14[[#This Row],[rating_count]]&lt;1000,"Yes","No")</f>
        <v>No</v>
      </c>
    </row>
    <row r="782" spans="1:13" hidden="1" x14ac:dyDescent="0.25">
      <c r="A782">
        <v>781</v>
      </c>
      <c r="B782" t="s">
        <v>1503</v>
      </c>
      <c r="C782" t="s">
        <v>1504</v>
      </c>
      <c r="D782" t="s">
        <v>726</v>
      </c>
      <c r="E782" s="7">
        <v>1199</v>
      </c>
      <c r="F782" s="7">
        <v>7999</v>
      </c>
      <c r="G782" s="9">
        <v>85</v>
      </c>
      <c r="H782" s="7">
        <v>3.6</v>
      </c>
      <c r="I782" s="7">
        <v>25910</v>
      </c>
      <c r="J782" s="7">
        <f xml:space="preserve"> Table14[[#This Row],[actual_price]] * Table14[[#This Row],[rating_count]]</f>
        <v>207254090</v>
      </c>
      <c r="K782" s="8" t="str">
        <f>IF(Table14[[#This Row],[actual_price]]&lt;200,"&lt;₹200",IF(Table14[[#This Row],[actual_price]]&lt;=500,"₹200–₹500","&gt;₹500"))</f>
        <v>&gt;₹500</v>
      </c>
      <c r="L782" s="8">
        <f xml:space="preserve"> Table14[[#This Row],[rating]] + (Table14[[#This Row],[rating_count]] / 1000)</f>
        <v>29.51</v>
      </c>
      <c r="M782" s="7" t="str">
        <f>IF(Table14[[#This Row],[rating_count]]&lt;1000,"Yes","No")</f>
        <v>No</v>
      </c>
    </row>
    <row r="783" spans="1:13" hidden="1" x14ac:dyDescent="0.25">
      <c r="A783">
        <v>782</v>
      </c>
      <c r="B783" t="s">
        <v>1505</v>
      </c>
      <c r="C783" t="s">
        <v>1506</v>
      </c>
      <c r="D783" t="s">
        <v>1164</v>
      </c>
      <c r="E783" s="7">
        <v>235</v>
      </c>
      <c r="F783" s="7">
        <v>1599</v>
      </c>
      <c r="G783" s="9">
        <v>85</v>
      </c>
      <c r="H783" s="7">
        <v>3.8</v>
      </c>
      <c r="I783" s="7">
        <v>1173</v>
      </c>
      <c r="J783" s="7">
        <f xml:space="preserve"> Table14[[#This Row],[actual_price]] * Table14[[#This Row],[rating_count]]</f>
        <v>1875627</v>
      </c>
      <c r="K783" s="8" t="str">
        <f>IF(Table14[[#This Row],[actual_price]]&lt;200,"&lt;₹200",IF(Table14[[#This Row],[actual_price]]&lt;=500,"₹200–₹500","&gt;₹500"))</f>
        <v>&gt;₹500</v>
      </c>
      <c r="L783" s="8">
        <f xml:space="preserve"> Table14[[#This Row],[rating]] + (Table14[[#This Row],[rating_count]] / 1000)</f>
        <v>4.9729999999999999</v>
      </c>
      <c r="M783" s="7" t="str">
        <f>IF(Table14[[#This Row],[rating_count]]&lt;1000,"Yes","No")</f>
        <v>No</v>
      </c>
    </row>
    <row r="784" spans="1:13" hidden="1" x14ac:dyDescent="0.25">
      <c r="A784">
        <v>783</v>
      </c>
      <c r="B784" t="s">
        <v>1507</v>
      </c>
      <c r="C784" t="s">
        <v>1508</v>
      </c>
      <c r="D784" t="s">
        <v>1169</v>
      </c>
      <c r="E784" s="7">
        <v>549</v>
      </c>
      <c r="F784" s="7">
        <v>1999</v>
      </c>
      <c r="G784" s="9">
        <v>73</v>
      </c>
      <c r="H784" s="7">
        <v>3.6</v>
      </c>
      <c r="I784" s="7">
        <v>6422</v>
      </c>
      <c r="J784" s="7">
        <f xml:space="preserve"> Table14[[#This Row],[actual_price]] * Table14[[#This Row],[rating_count]]</f>
        <v>12837578</v>
      </c>
      <c r="K784" s="8" t="str">
        <f>IF(Table14[[#This Row],[actual_price]]&lt;200,"&lt;₹200",IF(Table14[[#This Row],[actual_price]]&lt;=500,"₹200–₹500","&gt;₹500"))</f>
        <v>&gt;₹500</v>
      </c>
      <c r="L784" s="8">
        <f xml:space="preserve"> Table14[[#This Row],[rating]] + (Table14[[#This Row],[rating_count]] / 1000)</f>
        <v>10.022</v>
      </c>
      <c r="M784" s="7" t="str">
        <f>IF(Table14[[#This Row],[rating_count]]&lt;1000,"Yes","No")</f>
        <v>No</v>
      </c>
    </row>
    <row r="785" spans="1:13" x14ac:dyDescent="0.25">
      <c r="A785">
        <v>784</v>
      </c>
      <c r="B785" t="s">
        <v>1509</v>
      </c>
      <c r="C785" t="s">
        <v>1510</v>
      </c>
      <c r="D785" t="s">
        <v>1370</v>
      </c>
      <c r="E785" s="7">
        <v>89</v>
      </c>
      <c r="F785" s="7">
        <v>99</v>
      </c>
      <c r="G785" s="9">
        <v>10</v>
      </c>
      <c r="H785" s="7">
        <v>4.2</v>
      </c>
      <c r="I785" s="7">
        <v>241</v>
      </c>
      <c r="J785" s="7">
        <f xml:space="preserve"> Table14[[#This Row],[actual_price]] * Table14[[#This Row],[rating_count]]</f>
        <v>23859</v>
      </c>
      <c r="K785" s="8" t="str">
        <f>IF(Table14[[#This Row],[actual_price]]&lt;200,"&lt;₹200",IF(Table14[[#This Row],[actual_price]]&lt;=500,"₹200–₹500","&gt;₹500"))</f>
        <v>&lt;₹200</v>
      </c>
      <c r="L785" s="8">
        <f xml:space="preserve"> Table14[[#This Row],[rating]] + (Table14[[#This Row],[rating_count]] / 1000)</f>
        <v>4.4409999999999998</v>
      </c>
      <c r="M785" s="7" t="str">
        <f>IF(Table14[[#This Row],[rating_count]]&lt;1000,"Yes","No")</f>
        <v>Yes</v>
      </c>
    </row>
    <row r="786" spans="1:13" x14ac:dyDescent="0.25">
      <c r="A786">
        <v>785</v>
      </c>
      <c r="B786" t="s">
        <v>68</v>
      </c>
      <c r="C786" t="s">
        <v>69</v>
      </c>
      <c r="D786" t="s">
        <v>10</v>
      </c>
      <c r="E786" s="7">
        <v>970</v>
      </c>
      <c r="F786" s="7">
        <v>1999</v>
      </c>
      <c r="G786" s="9">
        <v>51</v>
      </c>
      <c r="H786" s="7">
        <v>4.4000000000000004</v>
      </c>
      <c r="I786" s="7">
        <v>184</v>
      </c>
      <c r="J786" s="7">
        <f xml:space="preserve"> Table14[[#This Row],[actual_price]] * Table14[[#This Row],[rating_count]]</f>
        <v>367816</v>
      </c>
      <c r="K786" s="8" t="str">
        <f>IF(Table14[[#This Row],[actual_price]]&lt;200,"&lt;₹200",IF(Table14[[#This Row],[actual_price]]&lt;=500,"₹200–₹500","&gt;₹500"))</f>
        <v>&gt;₹500</v>
      </c>
      <c r="L786" s="8">
        <f xml:space="preserve"> Table14[[#This Row],[rating]] + (Table14[[#This Row],[rating_count]] / 1000)</f>
        <v>4.5840000000000005</v>
      </c>
      <c r="M786" s="7" t="str">
        <f>IF(Table14[[#This Row],[rating_count]]&lt;1000,"Yes","No")</f>
        <v>Yes</v>
      </c>
    </row>
    <row r="787" spans="1:13" hidden="1" x14ac:dyDescent="0.25">
      <c r="A787">
        <v>786</v>
      </c>
      <c r="B787" t="s">
        <v>1511</v>
      </c>
      <c r="C787" t="s">
        <v>1512</v>
      </c>
      <c r="D787" t="s">
        <v>726</v>
      </c>
      <c r="E787" s="7">
        <v>1299</v>
      </c>
      <c r="F787" s="7">
        <v>2999</v>
      </c>
      <c r="G787" s="9">
        <v>57</v>
      </c>
      <c r="H787" s="7">
        <v>3.8</v>
      </c>
      <c r="I787" s="7">
        <v>14629</v>
      </c>
      <c r="J787" s="7">
        <f xml:space="preserve"> Table14[[#This Row],[actual_price]] * Table14[[#This Row],[rating_count]]</f>
        <v>43872371</v>
      </c>
      <c r="K787" s="8" t="str">
        <f>IF(Table14[[#This Row],[actual_price]]&lt;200,"&lt;₹200",IF(Table14[[#This Row],[actual_price]]&lt;=500,"₹200–₹500","&gt;₹500"))</f>
        <v>&gt;₹500</v>
      </c>
      <c r="L787" s="8">
        <f xml:space="preserve"> Table14[[#This Row],[rating]] + (Table14[[#This Row],[rating_count]] / 1000)</f>
        <v>18.428999999999998</v>
      </c>
      <c r="M787" s="7" t="str">
        <f>IF(Table14[[#This Row],[rating_count]]&lt;1000,"Yes","No")</f>
        <v>No</v>
      </c>
    </row>
    <row r="788" spans="1:13" hidden="1" x14ac:dyDescent="0.25">
      <c r="A788">
        <v>787</v>
      </c>
      <c r="B788" t="s">
        <v>1513</v>
      </c>
      <c r="C788" t="s">
        <v>1514</v>
      </c>
      <c r="D788" t="s">
        <v>1269</v>
      </c>
      <c r="E788" s="7">
        <v>230</v>
      </c>
      <c r="F788" s="7">
        <v>999</v>
      </c>
      <c r="G788" s="9">
        <v>77</v>
      </c>
      <c r="H788" s="7">
        <v>4.2</v>
      </c>
      <c r="I788" s="7">
        <v>1528</v>
      </c>
      <c r="J788" s="7">
        <f xml:space="preserve"> Table14[[#This Row],[actual_price]] * Table14[[#This Row],[rating_count]]</f>
        <v>1526472</v>
      </c>
      <c r="K788" s="8" t="str">
        <f>IF(Table14[[#This Row],[actual_price]]&lt;200,"&lt;₹200",IF(Table14[[#This Row],[actual_price]]&lt;=500,"₹200–₹500","&gt;₹500"))</f>
        <v>&gt;₹500</v>
      </c>
      <c r="L788" s="8">
        <f xml:space="preserve"> Table14[[#This Row],[rating]] + (Table14[[#This Row],[rating_count]] / 1000)</f>
        <v>5.7279999999999998</v>
      </c>
      <c r="M788" s="7" t="str">
        <f>IF(Table14[[#This Row],[rating_count]]&lt;1000,"Yes","No")</f>
        <v>No</v>
      </c>
    </row>
    <row r="789" spans="1:13" hidden="1" x14ac:dyDescent="0.25">
      <c r="A789">
        <v>788</v>
      </c>
      <c r="B789" t="s">
        <v>1515</v>
      </c>
      <c r="C789" t="s">
        <v>1516</v>
      </c>
      <c r="D789" t="s">
        <v>1517</v>
      </c>
      <c r="E789" s="7">
        <v>119</v>
      </c>
      <c r="F789" s="7">
        <v>499</v>
      </c>
      <c r="G789" s="9">
        <v>76</v>
      </c>
      <c r="H789" s="7">
        <v>4.3</v>
      </c>
      <c r="I789" s="7">
        <v>15032</v>
      </c>
      <c r="J789" s="7">
        <f xml:space="preserve"> Table14[[#This Row],[actual_price]] * Table14[[#This Row],[rating_count]]</f>
        <v>7500968</v>
      </c>
      <c r="K789" s="8" t="str">
        <f>IF(Table14[[#This Row],[actual_price]]&lt;200,"&lt;₹200",IF(Table14[[#This Row],[actual_price]]&lt;=500,"₹200–₹500","&gt;₹500"))</f>
        <v>₹200–₹500</v>
      </c>
      <c r="L789" s="8">
        <f xml:space="preserve"> Table14[[#This Row],[rating]] + (Table14[[#This Row],[rating_count]] / 1000)</f>
        <v>19.332000000000001</v>
      </c>
      <c r="M789" s="7" t="str">
        <f>IF(Table14[[#This Row],[rating_count]]&lt;1000,"Yes","No")</f>
        <v>No</v>
      </c>
    </row>
    <row r="790" spans="1:13" hidden="1" x14ac:dyDescent="0.25">
      <c r="A790">
        <v>789</v>
      </c>
      <c r="B790" t="s">
        <v>1518</v>
      </c>
      <c r="C790" t="s">
        <v>1519</v>
      </c>
      <c r="D790" t="s">
        <v>1520</v>
      </c>
      <c r="E790" s="7">
        <v>449</v>
      </c>
      <c r="F790" s="7">
        <v>800</v>
      </c>
      <c r="G790" s="9">
        <v>44</v>
      </c>
      <c r="H790" s="7">
        <v>4.4000000000000004</v>
      </c>
      <c r="I790" s="7">
        <v>69585</v>
      </c>
      <c r="J790" s="7">
        <f xml:space="preserve"> Table14[[#This Row],[actual_price]] * Table14[[#This Row],[rating_count]]</f>
        <v>55668000</v>
      </c>
      <c r="K790" s="8" t="str">
        <f>IF(Table14[[#This Row],[actual_price]]&lt;200,"&lt;₹200",IF(Table14[[#This Row],[actual_price]]&lt;=500,"₹200–₹500","&gt;₹500"))</f>
        <v>&gt;₹500</v>
      </c>
      <c r="L790" s="8">
        <f xml:space="preserve"> Table14[[#This Row],[rating]] + (Table14[[#This Row],[rating_count]] / 1000)</f>
        <v>73.984999999999999</v>
      </c>
      <c r="M790" s="7" t="str">
        <f>IF(Table14[[#This Row],[rating_count]]&lt;1000,"Yes","No")</f>
        <v>No</v>
      </c>
    </row>
    <row r="791" spans="1:13" hidden="1" x14ac:dyDescent="0.25">
      <c r="A791">
        <v>790</v>
      </c>
      <c r="B791" t="s">
        <v>1521</v>
      </c>
      <c r="C791" t="s">
        <v>1522</v>
      </c>
      <c r="D791" t="s">
        <v>1523</v>
      </c>
      <c r="E791" s="7">
        <v>1699</v>
      </c>
      <c r="F791" s="7">
        <v>3495</v>
      </c>
      <c r="G791" s="9">
        <v>51</v>
      </c>
      <c r="H791" s="7">
        <v>4.0999999999999996</v>
      </c>
      <c r="I791" s="7">
        <v>14371</v>
      </c>
      <c r="J791" s="7">
        <f xml:space="preserve"> Table14[[#This Row],[actual_price]] * Table14[[#This Row],[rating_count]]</f>
        <v>50226645</v>
      </c>
      <c r="K791" s="8" t="str">
        <f>IF(Table14[[#This Row],[actual_price]]&lt;200,"&lt;₹200",IF(Table14[[#This Row],[actual_price]]&lt;=500,"₹200–₹500","&gt;₹500"))</f>
        <v>&gt;₹500</v>
      </c>
      <c r="L791" s="8">
        <f xml:space="preserve"> Table14[[#This Row],[rating]] + (Table14[[#This Row],[rating_count]] / 1000)</f>
        <v>18.471</v>
      </c>
      <c r="M791" s="7" t="str">
        <f>IF(Table14[[#This Row],[rating_count]]&lt;1000,"Yes","No")</f>
        <v>No</v>
      </c>
    </row>
    <row r="792" spans="1:13" hidden="1" x14ac:dyDescent="0.25">
      <c r="A792">
        <v>791</v>
      </c>
      <c r="B792" t="s">
        <v>1524</v>
      </c>
      <c r="C792" t="s">
        <v>1525</v>
      </c>
      <c r="D792" t="s">
        <v>1468</v>
      </c>
      <c r="E792" s="7">
        <v>561</v>
      </c>
      <c r="F792" s="7">
        <v>720</v>
      </c>
      <c r="G792" s="9">
        <v>22</v>
      </c>
      <c r="H792" s="7">
        <v>4.4000000000000004</v>
      </c>
      <c r="I792" s="7">
        <v>3182</v>
      </c>
      <c r="J792" s="7">
        <f xml:space="preserve"> Table14[[#This Row],[actual_price]] * Table14[[#This Row],[rating_count]]</f>
        <v>2291040</v>
      </c>
      <c r="K792" s="8" t="str">
        <f>IF(Table14[[#This Row],[actual_price]]&lt;200,"&lt;₹200",IF(Table14[[#This Row],[actual_price]]&lt;=500,"₹200–₹500","&gt;₹500"))</f>
        <v>&gt;₹500</v>
      </c>
      <c r="L792" s="8">
        <f xml:space="preserve"> Table14[[#This Row],[rating]] + (Table14[[#This Row],[rating_count]] / 1000)</f>
        <v>7.5820000000000007</v>
      </c>
      <c r="M792" s="7" t="str">
        <f>IF(Table14[[#This Row],[rating_count]]&lt;1000,"Yes","No")</f>
        <v>No</v>
      </c>
    </row>
    <row r="793" spans="1:13" hidden="1" x14ac:dyDescent="0.25">
      <c r="A793">
        <v>792</v>
      </c>
      <c r="B793" t="s">
        <v>1526</v>
      </c>
      <c r="C793" t="s">
        <v>1527</v>
      </c>
      <c r="D793" t="s">
        <v>1161</v>
      </c>
      <c r="E793" s="7">
        <v>289</v>
      </c>
      <c r="F793" s="7">
        <v>590</v>
      </c>
      <c r="G793" s="9">
        <v>51</v>
      </c>
      <c r="H793" s="7">
        <v>4.4000000000000004</v>
      </c>
      <c r="I793" s="7">
        <v>25886</v>
      </c>
      <c r="J793" s="7">
        <f xml:space="preserve"> Table14[[#This Row],[actual_price]] * Table14[[#This Row],[rating_count]]</f>
        <v>15272740</v>
      </c>
      <c r="K793" s="8" t="str">
        <f>IF(Table14[[#This Row],[actual_price]]&lt;200,"&lt;₹200",IF(Table14[[#This Row],[actual_price]]&lt;=500,"₹200–₹500","&gt;₹500"))</f>
        <v>&gt;₹500</v>
      </c>
      <c r="L793" s="8">
        <f xml:space="preserve"> Table14[[#This Row],[rating]] + (Table14[[#This Row],[rating_count]] / 1000)</f>
        <v>30.286000000000001</v>
      </c>
      <c r="M793" s="7" t="str">
        <f>IF(Table14[[#This Row],[rating_count]]&lt;1000,"Yes","No")</f>
        <v>No</v>
      </c>
    </row>
    <row r="794" spans="1:13" hidden="1" x14ac:dyDescent="0.25">
      <c r="A794">
        <v>793</v>
      </c>
      <c r="B794" t="s">
        <v>1528</v>
      </c>
      <c r="C794" t="s">
        <v>1529</v>
      </c>
      <c r="D794" t="s">
        <v>1174</v>
      </c>
      <c r="E794" s="7">
        <v>599</v>
      </c>
      <c r="F794" s="7">
        <v>1999</v>
      </c>
      <c r="G794" s="9">
        <v>70</v>
      </c>
      <c r="H794" s="7">
        <v>4.4000000000000004</v>
      </c>
      <c r="I794" s="7">
        <v>4736</v>
      </c>
      <c r="J794" s="7">
        <f xml:space="preserve"> Table14[[#This Row],[actual_price]] * Table14[[#This Row],[rating_count]]</f>
        <v>9467264</v>
      </c>
      <c r="K794" s="8" t="str">
        <f>IF(Table14[[#This Row],[actual_price]]&lt;200,"&lt;₹200",IF(Table14[[#This Row],[actual_price]]&lt;=500,"₹200–₹500","&gt;₹500"))</f>
        <v>&gt;₹500</v>
      </c>
      <c r="L794" s="8">
        <f xml:space="preserve"> Table14[[#This Row],[rating]] + (Table14[[#This Row],[rating_count]] / 1000)</f>
        <v>9.1359999999999992</v>
      </c>
      <c r="M794" s="7" t="str">
        <f>IF(Table14[[#This Row],[rating_count]]&lt;1000,"Yes","No")</f>
        <v>No</v>
      </c>
    </row>
    <row r="795" spans="1:13" hidden="1" x14ac:dyDescent="0.25">
      <c r="A795">
        <v>794</v>
      </c>
      <c r="B795" t="s">
        <v>1530</v>
      </c>
      <c r="C795" t="s">
        <v>1531</v>
      </c>
      <c r="D795" t="s">
        <v>1217</v>
      </c>
      <c r="E795" s="7">
        <v>5599</v>
      </c>
      <c r="F795" s="7">
        <v>7350</v>
      </c>
      <c r="G795" s="9">
        <v>24</v>
      </c>
      <c r="H795" s="7">
        <v>4.4000000000000004</v>
      </c>
      <c r="I795" s="7">
        <v>73005</v>
      </c>
      <c r="J795" s="7">
        <f xml:space="preserve"> Table14[[#This Row],[actual_price]] * Table14[[#This Row],[rating_count]]</f>
        <v>536586750</v>
      </c>
      <c r="K795" s="8" t="str">
        <f>IF(Table14[[#This Row],[actual_price]]&lt;200,"&lt;₹200",IF(Table14[[#This Row],[actual_price]]&lt;=500,"₹200–₹500","&gt;₹500"))</f>
        <v>&gt;₹500</v>
      </c>
      <c r="L795" s="8">
        <f xml:space="preserve"> Table14[[#This Row],[rating]] + (Table14[[#This Row],[rating_count]] / 1000)</f>
        <v>77.405000000000001</v>
      </c>
      <c r="M795" s="7" t="str">
        <f>IF(Table14[[#This Row],[rating_count]]&lt;1000,"Yes","No")</f>
        <v>No</v>
      </c>
    </row>
    <row r="796" spans="1:13" hidden="1" x14ac:dyDescent="0.25">
      <c r="A796">
        <v>795</v>
      </c>
      <c r="B796" t="s">
        <v>1532</v>
      </c>
      <c r="C796" t="s">
        <v>1533</v>
      </c>
      <c r="D796" t="s">
        <v>1534</v>
      </c>
      <c r="E796" s="7">
        <v>1990</v>
      </c>
      <c r="F796" s="7">
        <v>2595</v>
      </c>
      <c r="G796" s="9">
        <v>23</v>
      </c>
      <c r="H796" s="7">
        <v>4.3</v>
      </c>
      <c r="I796" s="7">
        <v>20398</v>
      </c>
      <c r="J796" s="7">
        <f xml:space="preserve"> Table14[[#This Row],[actual_price]] * Table14[[#This Row],[rating_count]]</f>
        <v>52932810</v>
      </c>
      <c r="K796" s="8" t="str">
        <f>IF(Table14[[#This Row],[actual_price]]&lt;200,"&lt;₹200",IF(Table14[[#This Row],[actual_price]]&lt;=500,"₹200–₹500","&gt;₹500"))</f>
        <v>&gt;₹500</v>
      </c>
      <c r="L796" s="8">
        <f xml:space="preserve"> Table14[[#This Row],[rating]] + (Table14[[#This Row],[rating_count]] / 1000)</f>
        <v>24.698</v>
      </c>
      <c r="M796" s="7" t="str">
        <f>IF(Table14[[#This Row],[rating_count]]&lt;1000,"Yes","No")</f>
        <v>No</v>
      </c>
    </row>
    <row r="797" spans="1:13" hidden="1" x14ac:dyDescent="0.25">
      <c r="A797">
        <v>796</v>
      </c>
      <c r="B797" t="s">
        <v>1535</v>
      </c>
      <c r="C797" t="s">
        <v>1536</v>
      </c>
      <c r="D797" t="s">
        <v>1428</v>
      </c>
      <c r="E797" s="7">
        <v>499</v>
      </c>
      <c r="F797" s="7">
        <v>799</v>
      </c>
      <c r="G797" s="9">
        <v>38</v>
      </c>
      <c r="H797" s="7">
        <v>4.3</v>
      </c>
      <c r="I797" s="7">
        <v>2125</v>
      </c>
      <c r="J797" s="7">
        <f xml:space="preserve"> Table14[[#This Row],[actual_price]] * Table14[[#This Row],[rating_count]]</f>
        <v>1697875</v>
      </c>
      <c r="K797" s="8" t="str">
        <f>IF(Table14[[#This Row],[actual_price]]&lt;200,"&lt;₹200",IF(Table14[[#This Row],[actual_price]]&lt;=500,"₹200–₹500","&gt;₹500"))</f>
        <v>&gt;₹500</v>
      </c>
      <c r="L797" s="8">
        <f xml:space="preserve"> Table14[[#This Row],[rating]] + (Table14[[#This Row],[rating_count]] / 1000)</f>
        <v>6.4249999999999998</v>
      </c>
      <c r="M797" s="7" t="str">
        <f>IF(Table14[[#This Row],[rating_count]]&lt;1000,"Yes","No")</f>
        <v>No</v>
      </c>
    </row>
    <row r="798" spans="1:13" hidden="1" x14ac:dyDescent="0.25">
      <c r="A798">
        <v>797</v>
      </c>
      <c r="B798" t="s">
        <v>1537</v>
      </c>
      <c r="C798" t="s">
        <v>1538</v>
      </c>
      <c r="D798" t="s">
        <v>1451</v>
      </c>
      <c r="E798" s="7">
        <v>449</v>
      </c>
      <c r="F798" s="7">
        <v>999</v>
      </c>
      <c r="G798" s="9">
        <v>55</v>
      </c>
      <c r="H798" s="7">
        <v>4.3</v>
      </c>
      <c r="I798" s="7">
        <v>11330</v>
      </c>
      <c r="J798" s="7">
        <f xml:space="preserve"> Table14[[#This Row],[actual_price]] * Table14[[#This Row],[rating_count]]</f>
        <v>11318670</v>
      </c>
      <c r="K798" s="8" t="str">
        <f>IF(Table14[[#This Row],[actual_price]]&lt;200,"&lt;₹200",IF(Table14[[#This Row],[actual_price]]&lt;=500,"₹200–₹500","&gt;₹500"))</f>
        <v>&gt;₹500</v>
      </c>
      <c r="L798" s="8">
        <f xml:space="preserve"> Table14[[#This Row],[rating]] + (Table14[[#This Row],[rating_count]] / 1000)</f>
        <v>15.629999999999999</v>
      </c>
      <c r="M798" s="7" t="str">
        <f>IF(Table14[[#This Row],[rating_count]]&lt;1000,"Yes","No")</f>
        <v>No</v>
      </c>
    </row>
    <row r="799" spans="1:13" hidden="1" x14ac:dyDescent="0.25">
      <c r="A799">
        <v>798</v>
      </c>
      <c r="B799" t="s">
        <v>1539</v>
      </c>
      <c r="C799" t="s">
        <v>1540</v>
      </c>
      <c r="D799" t="s">
        <v>1541</v>
      </c>
      <c r="E799" s="7">
        <v>999</v>
      </c>
      <c r="F799" s="7">
        <v>1999</v>
      </c>
      <c r="G799" s="9">
        <v>50</v>
      </c>
      <c r="H799" s="7">
        <v>4.2</v>
      </c>
      <c r="I799" s="7">
        <v>27441</v>
      </c>
      <c r="J799" s="7">
        <f xml:space="preserve"> Table14[[#This Row],[actual_price]] * Table14[[#This Row],[rating_count]]</f>
        <v>54854559</v>
      </c>
      <c r="K799" s="8" t="str">
        <f>IF(Table14[[#This Row],[actual_price]]&lt;200,"&lt;₹200",IF(Table14[[#This Row],[actual_price]]&lt;=500,"₹200–₹500","&gt;₹500"))</f>
        <v>&gt;₹500</v>
      </c>
      <c r="L799" s="8">
        <f xml:space="preserve"> Table14[[#This Row],[rating]] + (Table14[[#This Row],[rating_count]] / 1000)</f>
        <v>31.640999999999998</v>
      </c>
      <c r="M799" s="7" t="str">
        <f>IF(Table14[[#This Row],[rating_count]]&lt;1000,"Yes","No")</f>
        <v>No</v>
      </c>
    </row>
    <row r="800" spans="1:13" x14ac:dyDescent="0.25">
      <c r="A800">
        <v>799</v>
      </c>
      <c r="B800" t="s">
        <v>1542</v>
      </c>
      <c r="C800" t="s">
        <v>1543</v>
      </c>
      <c r="D800" t="s">
        <v>1072</v>
      </c>
      <c r="E800" s="7">
        <v>69</v>
      </c>
      <c r="F800" s="7">
        <v>299</v>
      </c>
      <c r="G800" s="9">
        <v>77</v>
      </c>
      <c r="H800" s="7">
        <v>4.3</v>
      </c>
      <c r="I800" s="7">
        <v>255</v>
      </c>
      <c r="J800" s="7">
        <f xml:space="preserve"> Table14[[#This Row],[actual_price]] * Table14[[#This Row],[rating_count]]</f>
        <v>76245</v>
      </c>
      <c r="K800" s="8" t="str">
        <f>IF(Table14[[#This Row],[actual_price]]&lt;200,"&lt;₹200",IF(Table14[[#This Row],[actual_price]]&lt;=500,"₹200–₹500","&gt;₹500"))</f>
        <v>₹200–₹500</v>
      </c>
      <c r="L800" s="8">
        <f xml:space="preserve"> Table14[[#This Row],[rating]] + (Table14[[#This Row],[rating_count]] / 1000)</f>
        <v>4.5549999999999997</v>
      </c>
      <c r="M800" s="7" t="str">
        <f>IF(Table14[[#This Row],[rating_count]]&lt;1000,"Yes","No")</f>
        <v>Yes</v>
      </c>
    </row>
    <row r="801" spans="1:13" hidden="1" x14ac:dyDescent="0.25">
      <c r="A801">
        <v>800</v>
      </c>
      <c r="B801" t="s">
        <v>1544</v>
      </c>
      <c r="C801" t="s">
        <v>1545</v>
      </c>
      <c r="D801" t="s">
        <v>1161</v>
      </c>
      <c r="E801" s="7">
        <v>899</v>
      </c>
      <c r="F801" s="7">
        <v>1499</v>
      </c>
      <c r="G801" s="9">
        <v>40</v>
      </c>
      <c r="H801" s="7">
        <v>4.2</v>
      </c>
      <c r="I801" s="7">
        <v>23174</v>
      </c>
      <c r="J801" s="7">
        <f xml:space="preserve"> Table14[[#This Row],[actual_price]] * Table14[[#This Row],[rating_count]]</f>
        <v>34737826</v>
      </c>
      <c r="K801" s="8" t="str">
        <f>IF(Table14[[#This Row],[actual_price]]&lt;200,"&lt;₹200",IF(Table14[[#This Row],[actual_price]]&lt;=500,"₹200–₹500","&gt;₹500"))</f>
        <v>&gt;₹500</v>
      </c>
      <c r="L801" s="8">
        <f xml:space="preserve"> Table14[[#This Row],[rating]] + (Table14[[#This Row],[rating_count]] / 1000)</f>
        <v>27.373999999999999</v>
      </c>
      <c r="M801" s="7" t="str">
        <f>IF(Table14[[#This Row],[rating_count]]&lt;1000,"Yes","No")</f>
        <v>No</v>
      </c>
    </row>
    <row r="802" spans="1:13" hidden="1" x14ac:dyDescent="0.25">
      <c r="A802">
        <v>801</v>
      </c>
      <c r="B802" t="s">
        <v>1546</v>
      </c>
      <c r="C802" t="s">
        <v>1547</v>
      </c>
      <c r="D802" t="s">
        <v>1198</v>
      </c>
      <c r="E802" s="7">
        <v>478</v>
      </c>
      <c r="F802" s="7">
        <v>699</v>
      </c>
      <c r="G802" s="9">
        <v>32</v>
      </c>
      <c r="H802" s="7">
        <v>3.8</v>
      </c>
      <c r="I802" s="7">
        <v>20218</v>
      </c>
      <c r="J802" s="7">
        <f xml:space="preserve"> Table14[[#This Row],[actual_price]] * Table14[[#This Row],[rating_count]]</f>
        <v>14132382</v>
      </c>
      <c r="K802" s="8" t="str">
        <f>IF(Table14[[#This Row],[actual_price]]&lt;200,"&lt;₹200",IF(Table14[[#This Row],[actual_price]]&lt;=500,"₹200–₹500","&gt;₹500"))</f>
        <v>&gt;₹500</v>
      </c>
      <c r="L802" s="8">
        <f xml:space="preserve"> Table14[[#This Row],[rating]] + (Table14[[#This Row],[rating_count]] / 1000)</f>
        <v>24.018000000000001</v>
      </c>
      <c r="M802" s="7" t="str">
        <f>IF(Table14[[#This Row],[rating_count]]&lt;1000,"Yes","No")</f>
        <v>No</v>
      </c>
    </row>
    <row r="803" spans="1:13" hidden="1" x14ac:dyDescent="0.25">
      <c r="A803">
        <v>802</v>
      </c>
      <c r="B803" t="s">
        <v>1548</v>
      </c>
      <c r="C803" t="s">
        <v>1549</v>
      </c>
      <c r="D803" t="s">
        <v>1550</v>
      </c>
      <c r="E803" s="7">
        <v>1399</v>
      </c>
      <c r="F803" s="7">
        <v>2490</v>
      </c>
      <c r="G803" s="9">
        <v>44</v>
      </c>
      <c r="H803" s="7">
        <v>4.3</v>
      </c>
      <c r="I803" s="7">
        <v>11074</v>
      </c>
      <c r="J803" s="7">
        <f xml:space="preserve"> Table14[[#This Row],[actual_price]] * Table14[[#This Row],[rating_count]]</f>
        <v>27574260</v>
      </c>
      <c r="K803" s="8" t="str">
        <f>IF(Table14[[#This Row],[actual_price]]&lt;200,"&lt;₹200",IF(Table14[[#This Row],[actual_price]]&lt;=500,"₹200–₹500","&gt;₹500"))</f>
        <v>&gt;₹500</v>
      </c>
      <c r="L803" s="8">
        <f xml:space="preserve"> Table14[[#This Row],[rating]] + (Table14[[#This Row],[rating_count]] / 1000)</f>
        <v>15.373999999999999</v>
      </c>
      <c r="M803" s="7" t="str">
        <f>IF(Table14[[#This Row],[rating_count]]&lt;1000,"Yes","No")</f>
        <v>No</v>
      </c>
    </row>
    <row r="804" spans="1:13" hidden="1" x14ac:dyDescent="0.25">
      <c r="A804">
        <v>803</v>
      </c>
      <c r="B804" t="s">
        <v>72</v>
      </c>
      <c r="C804" t="s">
        <v>73</v>
      </c>
      <c r="D804" t="s">
        <v>10</v>
      </c>
      <c r="E804" s="7">
        <v>199</v>
      </c>
      <c r="F804" s="7">
        <v>750</v>
      </c>
      <c r="G804" s="9">
        <v>73</v>
      </c>
      <c r="H804" s="7">
        <v>4.5</v>
      </c>
      <c r="I804" s="7">
        <v>74976</v>
      </c>
      <c r="J804" s="7">
        <f xml:space="preserve"> Table14[[#This Row],[actual_price]] * Table14[[#This Row],[rating_count]]</f>
        <v>56232000</v>
      </c>
      <c r="K804" s="8" t="str">
        <f>IF(Table14[[#This Row],[actual_price]]&lt;200,"&lt;₹200",IF(Table14[[#This Row],[actual_price]]&lt;=500,"₹200–₹500","&gt;₹500"))</f>
        <v>&gt;₹500</v>
      </c>
      <c r="L804" s="8">
        <f xml:space="preserve"> Table14[[#This Row],[rating]] + (Table14[[#This Row],[rating_count]] / 1000)</f>
        <v>79.475999999999999</v>
      </c>
      <c r="M804" s="7" t="str">
        <f>IF(Table14[[#This Row],[rating_count]]&lt;1000,"Yes","No")</f>
        <v>No</v>
      </c>
    </row>
    <row r="805" spans="1:13" hidden="1" x14ac:dyDescent="0.25">
      <c r="A805">
        <v>804</v>
      </c>
      <c r="B805" t="s">
        <v>1551</v>
      </c>
      <c r="C805" t="s">
        <v>1552</v>
      </c>
      <c r="D805" t="s">
        <v>1553</v>
      </c>
      <c r="E805" s="7">
        <v>149</v>
      </c>
      <c r="F805" s="7">
        <v>499</v>
      </c>
      <c r="G805" s="9">
        <v>70</v>
      </c>
      <c r="H805" s="7">
        <v>4.0999999999999996</v>
      </c>
      <c r="I805" s="7">
        <v>25607</v>
      </c>
      <c r="J805" s="7">
        <f xml:space="preserve"> Table14[[#This Row],[actual_price]] * Table14[[#This Row],[rating_count]]</f>
        <v>12777893</v>
      </c>
      <c r="K805" s="8" t="str">
        <f>IF(Table14[[#This Row],[actual_price]]&lt;200,"&lt;₹200",IF(Table14[[#This Row],[actual_price]]&lt;=500,"₹200–₹500","&gt;₹500"))</f>
        <v>₹200–₹500</v>
      </c>
      <c r="L805" s="8">
        <f xml:space="preserve"> Table14[[#This Row],[rating]] + (Table14[[#This Row],[rating_count]] / 1000)</f>
        <v>29.707000000000001</v>
      </c>
      <c r="M805" s="7" t="str">
        <f>IF(Table14[[#This Row],[rating_count]]&lt;1000,"Yes","No")</f>
        <v>No</v>
      </c>
    </row>
    <row r="806" spans="1:13" hidden="1" x14ac:dyDescent="0.25">
      <c r="A806">
        <v>805</v>
      </c>
      <c r="B806" t="s">
        <v>1554</v>
      </c>
      <c r="C806" t="s">
        <v>1555</v>
      </c>
      <c r="D806" t="s">
        <v>1305</v>
      </c>
      <c r="E806" s="7">
        <v>1799</v>
      </c>
      <c r="F806" s="7">
        <v>4990</v>
      </c>
      <c r="G806" s="9">
        <v>64</v>
      </c>
      <c r="H806" s="7">
        <v>4.2</v>
      </c>
      <c r="I806" s="7">
        <v>41226</v>
      </c>
      <c r="J806" s="7">
        <f xml:space="preserve"> Table14[[#This Row],[actual_price]] * Table14[[#This Row],[rating_count]]</f>
        <v>205717740</v>
      </c>
      <c r="K806" s="8" t="str">
        <f>IF(Table14[[#This Row],[actual_price]]&lt;200,"&lt;₹200",IF(Table14[[#This Row],[actual_price]]&lt;=500,"₹200–₹500","&gt;₹500"))</f>
        <v>&gt;₹500</v>
      </c>
      <c r="L806" s="8">
        <f xml:space="preserve"> Table14[[#This Row],[rating]] + (Table14[[#This Row],[rating_count]] / 1000)</f>
        <v>45.426000000000002</v>
      </c>
      <c r="M806" s="7" t="str">
        <f>IF(Table14[[#This Row],[rating_count]]&lt;1000,"Yes","No")</f>
        <v>No</v>
      </c>
    </row>
    <row r="807" spans="1:13" hidden="1" x14ac:dyDescent="0.25">
      <c r="A807">
        <v>806</v>
      </c>
      <c r="B807" t="s">
        <v>1556</v>
      </c>
      <c r="C807" t="s">
        <v>1557</v>
      </c>
      <c r="D807" t="s">
        <v>1558</v>
      </c>
      <c r="E807" s="7">
        <v>425</v>
      </c>
      <c r="F807" s="7">
        <v>999</v>
      </c>
      <c r="G807" s="9">
        <v>57</v>
      </c>
      <c r="H807" s="7">
        <v>4</v>
      </c>
      <c r="I807" s="7">
        <v>2581</v>
      </c>
      <c r="J807" s="7">
        <f xml:space="preserve"> Table14[[#This Row],[actual_price]] * Table14[[#This Row],[rating_count]]</f>
        <v>2578419</v>
      </c>
      <c r="K807" s="8" t="str">
        <f>IF(Table14[[#This Row],[actual_price]]&lt;200,"&lt;₹200",IF(Table14[[#This Row],[actual_price]]&lt;=500,"₹200–₹500","&gt;₹500"))</f>
        <v>&gt;₹500</v>
      </c>
      <c r="L807" s="8">
        <f xml:space="preserve"> Table14[[#This Row],[rating]] + (Table14[[#This Row],[rating_count]] / 1000)</f>
        <v>6.5809999999999995</v>
      </c>
      <c r="M807" s="7" t="str">
        <f>IF(Table14[[#This Row],[rating_count]]&lt;1000,"Yes","No")</f>
        <v>No</v>
      </c>
    </row>
    <row r="808" spans="1:13" hidden="1" x14ac:dyDescent="0.25">
      <c r="A808">
        <v>807</v>
      </c>
      <c r="B808" t="s">
        <v>1559</v>
      </c>
      <c r="C808" t="s">
        <v>1560</v>
      </c>
      <c r="D808" t="s">
        <v>1448</v>
      </c>
      <c r="E808" s="7">
        <v>999</v>
      </c>
      <c r="F808" s="7">
        <v>2490</v>
      </c>
      <c r="G808" s="9">
        <v>60</v>
      </c>
      <c r="H808" s="7">
        <v>4.0999999999999996</v>
      </c>
      <c r="I808" s="7">
        <v>18331</v>
      </c>
      <c r="J808" s="7">
        <f xml:space="preserve"> Table14[[#This Row],[actual_price]] * Table14[[#This Row],[rating_count]]</f>
        <v>45644190</v>
      </c>
      <c r="K808" s="8" t="str">
        <f>IF(Table14[[#This Row],[actual_price]]&lt;200,"&lt;₹200",IF(Table14[[#This Row],[actual_price]]&lt;=500,"₹200–₹500","&gt;₹500"))</f>
        <v>&gt;₹500</v>
      </c>
      <c r="L808" s="8">
        <f xml:space="preserve"> Table14[[#This Row],[rating]] + (Table14[[#This Row],[rating_count]] / 1000)</f>
        <v>22.430999999999997</v>
      </c>
      <c r="M808" s="7" t="str">
        <f>IF(Table14[[#This Row],[rating_count]]&lt;1000,"Yes","No")</f>
        <v>No</v>
      </c>
    </row>
    <row r="809" spans="1:13" hidden="1" x14ac:dyDescent="0.25">
      <c r="A809">
        <v>808</v>
      </c>
      <c r="B809" t="s">
        <v>1561</v>
      </c>
      <c r="C809" t="s">
        <v>1562</v>
      </c>
      <c r="D809" t="s">
        <v>1164</v>
      </c>
      <c r="E809" s="7">
        <v>378</v>
      </c>
      <c r="F809" s="7">
        <v>999</v>
      </c>
      <c r="G809" s="9">
        <v>62</v>
      </c>
      <c r="H809" s="7">
        <v>4.0999999999999996</v>
      </c>
      <c r="I809" s="7">
        <v>1779</v>
      </c>
      <c r="J809" s="7">
        <f xml:space="preserve"> Table14[[#This Row],[actual_price]] * Table14[[#This Row],[rating_count]]</f>
        <v>1777221</v>
      </c>
      <c r="K809" s="8" t="str">
        <f>IF(Table14[[#This Row],[actual_price]]&lt;200,"&lt;₹200",IF(Table14[[#This Row],[actual_price]]&lt;=500,"₹200–₹500","&gt;₹500"))</f>
        <v>&gt;₹500</v>
      </c>
      <c r="L809" s="8">
        <f xml:space="preserve"> Table14[[#This Row],[rating]] + (Table14[[#This Row],[rating_count]] / 1000)</f>
        <v>5.8789999999999996</v>
      </c>
      <c r="M809" s="7" t="str">
        <f>IF(Table14[[#This Row],[rating_count]]&lt;1000,"Yes","No")</f>
        <v>No</v>
      </c>
    </row>
    <row r="810" spans="1:13" x14ac:dyDescent="0.25">
      <c r="A810">
        <v>809</v>
      </c>
      <c r="B810" t="s">
        <v>1563</v>
      </c>
      <c r="C810" t="s">
        <v>1564</v>
      </c>
      <c r="D810" t="s">
        <v>1565</v>
      </c>
      <c r="E810" s="7">
        <v>99</v>
      </c>
      <c r="F810" s="7">
        <v>99</v>
      </c>
      <c r="G810" s="9">
        <v>0</v>
      </c>
      <c r="H810" s="7">
        <v>4.3</v>
      </c>
      <c r="I810" s="7">
        <v>388</v>
      </c>
      <c r="J810" s="7">
        <f xml:space="preserve"> Table14[[#This Row],[actual_price]] * Table14[[#This Row],[rating_count]]</f>
        <v>38412</v>
      </c>
      <c r="K810" s="8" t="str">
        <f>IF(Table14[[#This Row],[actual_price]]&lt;200,"&lt;₹200",IF(Table14[[#This Row],[actual_price]]&lt;=500,"₹200–₹500","&gt;₹500"))</f>
        <v>&lt;₹200</v>
      </c>
      <c r="L810" s="8">
        <f xml:space="preserve"> Table14[[#This Row],[rating]] + (Table14[[#This Row],[rating_count]] / 1000)</f>
        <v>4.6879999999999997</v>
      </c>
      <c r="M810" s="7" t="str">
        <f>IF(Table14[[#This Row],[rating_count]]&lt;1000,"Yes","No")</f>
        <v>Yes</v>
      </c>
    </row>
    <row r="811" spans="1:13" hidden="1" x14ac:dyDescent="0.25">
      <c r="A811">
        <v>810</v>
      </c>
      <c r="B811" t="s">
        <v>1566</v>
      </c>
      <c r="C811" t="s">
        <v>1567</v>
      </c>
      <c r="D811" t="s">
        <v>1289</v>
      </c>
      <c r="E811" s="7">
        <v>1499</v>
      </c>
      <c r="F811" s="7">
        <v>2999</v>
      </c>
      <c r="G811" s="9">
        <v>50</v>
      </c>
      <c r="H811" s="7">
        <v>4.5</v>
      </c>
      <c r="I811" s="7">
        <v>8656</v>
      </c>
      <c r="J811" s="7">
        <f xml:space="preserve"> Table14[[#This Row],[actual_price]] * Table14[[#This Row],[rating_count]]</f>
        <v>25959344</v>
      </c>
      <c r="K811" s="8" t="str">
        <f>IF(Table14[[#This Row],[actual_price]]&lt;200,"&lt;₹200",IF(Table14[[#This Row],[actual_price]]&lt;=500,"₹200–₹500","&gt;₹500"))</f>
        <v>&gt;₹500</v>
      </c>
      <c r="L811" s="8">
        <f xml:space="preserve"> Table14[[#This Row],[rating]] + (Table14[[#This Row],[rating_count]] / 1000)</f>
        <v>13.156000000000001</v>
      </c>
      <c r="M811" s="7" t="str">
        <f>IF(Table14[[#This Row],[rating_count]]&lt;1000,"Yes","No")</f>
        <v>No</v>
      </c>
    </row>
    <row r="812" spans="1:13" hidden="1" x14ac:dyDescent="0.25">
      <c r="A812">
        <v>811</v>
      </c>
      <c r="B812" t="s">
        <v>1568</v>
      </c>
      <c r="C812" t="s">
        <v>1569</v>
      </c>
      <c r="D812" t="s">
        <v>1570</v>
      </c>
      <c r="E812" s="7">
        <v>1815</v>
      </c>
      <c r="F812" s="7">
        <v>3100</v>
      </c>
      <c r="G812" s="9">
        <v>41</v>
      </c>
      <c r="H812" s="7">
        <v>4.5</v>
      </c>
      <c r="I812" s="7">
        <v>92925</v>
      </c>
      <c r="J812" s="7">
        <f xml:space="preserve"> Table14[[#This Row],[actual_price]] * Table14[[#This Row],[rating_count]]</f>
        <v>288067500</v>
      </c>
      <c r="K812" s="8" t="str">
        <f>IF(Table14[[#This Row],[actual_price]]&lt;200,"&lt;₹200",IF(Table14[[#This Row],[actual_price]]&lt;=500,"₹200–₹500","&gt;₹500"))</f>
        <v>&gt;₹500</v>
      </c>
      <c r="L812" s="8">
        <f xml:space="preserve"> Table14[[#This Row],[rating]] + (Table14[[#This Row],[rating_count]] / 1000)</f>
        <v>97.424999999999997</v>
      </c>
      <c r="M812" s="7" t="str">
        <f>IF(Table14[[#This Row],[rating_count]]&lt;1000,"Yes","No")</f>
        <v>No</v>
      </c>
    </row>
    <row r="813" spans="1:13" hidden="1" x14ac:dyDescent="0.25">
      <c r="A813">
        <v>812</v>
      </c>
      <c r="B813" t="s">
        <v>1571</v>
      </c>
      <c r="C813" t="s">
        <v>1572</v>
      </c>
      <c r="D813" t="s">
        <v>1468</v>
      </c>
      <c r="E813" s="7">
        <v>67</v>
      </c>
      <c r="F813" s="7">
        <v>75</v>
      </c>
      <c r="G813" s="9">
        <v>11</v>
      </c>
      <c r="H813" s="7">
        <v>4.0999999999999996</v>
      </c>
      <c r="I813" s="7">
        <v>1269</v>
      </c>
      <c r="J813" s="7">
        <f xml:space="preserve"> Table14[[#This Row],[actual_price]] * Table14[[#This Row],[rating_count]]</f>
        <v>95175</v>
      </c>
      <c r="K813" s="8" t="str">
        <f>IF(Table14[[#This Row],[actual_price]]&lt;200,"&lt;₹200",IF(Table14[[#This Row],[actual_price]]&lt;=500,"₹200–₹500","&gt;₹500"))</f>
        <v>&lt;₹200</v>
      </c>
      <c r="L813" s="8">
        <f xml:space="preserve"> Table14[[#This Row],[rating]] + (Table14[[#This Row],[rating_count]] / 1000)</f>
        <v>5.3689999999999998</v>
      </c>
      <c r="M813" s="7" t="str">
        <f>IF(Table14[[#This Row],[rating_count]]&lt;1000,"Yes","No")</f>
        <v>No</v>
      </c>
    </row>
    <row r="814" spans="1:13" hidden="1" x14ac:dyDescent="0.25">
      <c r="A814">
        <v>813</v>
      </c>
      <c r="B814" t="s">
        <v>1573</v>
      </c>
      <c r="C814" t="s">
        <v>1574</v>
      </c>
      <c r="D814" t="s">
        <v>1169</v>
      </c>
      <c r="E814" s="7">
        <v>1889</v>
      </c>
      <c r="F814" s="7">
        <v>2699</v>
      </c>
      <c r="G814" s="9">
        <v>30</v>
      </c>
      <c r="H814" s="7">
        <v>4.3</v>
      </c>
      <c r="I814" s="7">
        <v>17394</v>
      </c>
      <c r="J814" s="7">
        <f xml:space="preserve"> Table14[[#This Row],[actual_price]] * Table14[[#This Row],[rating_count]]</f>
        <v>46946406</v>
      </c>
      <c r="K814" s="8" t="str">
        <f>IF(Table14[[#This Row],[actual_price]]&lt;200,"&lt;₹200",IF(Table14[[#This Row],[actual_price]]&lt;=500,"₹200–₹500","&gt;₹500"))</f>
        <v>&gt;₹500</v>
      </c>
      <c r="L814" s="8">
        <f xml:space="preserve"> Table14[[#This Row],[rating]] + (Table14[[#This Row],[rating_count]] / 1000)</f>
        <v>21.693999999999999</v>
      </c>
      <c r="M814" s="7" t="str">
        <f>IF(Table14[[#This Row],[rating_count]]&lt;1000,"Yes","No")</f>
        <v>No</v>
      </c>
    </row>
    <row r="815" spans="1:13" hidden="1" x14ac:dyDescent="0.25">
      <c r="A815">
        <v>814</v>
      </c>
      <c r="B815" t="s">
        <v>1575</v>
      </c>
      <c r="C815" t="s">
        <v>1576</v>
      </c>
      <c r="D815" t="s">
        <v>726</v>
      </c>
      <c r="E815" s="7">
        <v>499</v>
      </c>
      <c r="F815" s="7">
        <v>1499</v>
      </c>
      <c r="G815" s="9">
        <v>67</v>
      </c>
      <c r="H815" s="7">
        <v>3.6</v>
      </c>
      <c r="I815" s="7">
        <v>9169</v>
      </c>
      <c r="J815" s="7">
        <f xml:space="preserve"> Table14[[#This Row],[actual_price]] * Table14[[#This Row],[rating_count]]</f>
        <v>13744331</v>
      </c>
      <c r="K815" s="8" t="str">
        <f>IF(Table14[[#This Row],[actual_price]]&lt;200,"&lt;₹200",IF(Table14[[#This Row],[actual_price]]&lt;=500,"₹200–₹500","&gt;₹500"))</f>
        <v>&gt;₹500</v>
      </c>
      <c r="L815" s="8">
        <f xml:space="preserve"> Table14[[#This Row],[rating]] + (Table14[[#This Row],[rating_count]] / 1000)</f>
        <v>12.769</v>
      </c>
      <c r="M815" s="7" t="str">
        <f>IF(Table14[[#This Row],[rating_count]]&lt;1000,"Yes","No")</f>
        <v>No</v>
      </c>
    </row>
    <row r="816" spans="1:13" hidden="1" x14ac:dyDescent="0.25">
      <c r="A816">
        <v>815</v>
      </c>
      <c r="B816" t="s">
        <v>1577</v>
      </c>
      <c r="C816" t="s">
        <v>1578</v>
      </c>
      <c r="D816" t="s">
        <v>1269</v>
      </c>
      <c r="E816" s="7">
        <v>499</v>
      </c>
      <c r="F816" s="7">
        <v>999</v>
      </c>
      <c r="G816" s="9">
        <v>50</v>
      </c>
      <c r="H816" s="7">
        <v>4.4000000000000004</v>
      </c>
      <c r="I816" s="7">
        <v>1030</v>
      </c>
      <c r="J816" s="7">
        <f xml:space="preserve"> Table14[[#This Row],[actual_price]] * Table14[[#This Row],[rating_count]]</f>
        <v>1028970</v>
      </c>
      <c r="K816" s="8" t="str">
        <f>IF(Table14[[#This Row],[actual_price]]&lt;200,"&lt;₹200",IF(Table14[[#This Row],[actual_price]]&lt;=500,"₹200–₹500","&gt;₹500"))</f>
        <v>&gt;₹500</v>
      </c>
      <c r="L816" s="8">
        <f xml:space="preserve"> Table14[[#This Row],[rating]] + (Table14[[#This Row],[rating_count]] / 1000)</f>
        <v>5.4300000000000006</v>
      </c>
      <c r="M816" s="7" t="str">
        <f>IF(Table14[[#This Row],[rating_count]]&lt;1000,"Yes","No")</f>
        <v>No</v>
      </c>
    </row>
    <row r="817" spans="1:13" hidden="1" x14ac:dyDescent="0.25">
      <c r="A817">
        <v>816</v>
      </c>
      <c r="B817" t="s">
        <v>1579</v>
      </c>
      <c r="C817" t="s">
        <v>1580</v>
      </c>
      <c r="D817" t="s">
        <v>1217</v>
      </c>
      <c r="E817" s="7">
        <v>5799</v>
      </c>
      <c r="F817" s="7">
        <v>7999</v>
      </c>
      <c r="G817" s="9">
        <v>28</v>
      </c>
      <c r="H817" s="7">
        <v>4.5</v>
      </c>
      <c r="I817" s="7">
        <v>50273</v>
      </c>
      <c r="J817" s="7">
        <f xml:space="preserve"> Table14[[#This Row],[actual_price]] * Table14[[#This Row],[rating_count]]</f>
        <v>402133727</v>
      </c>
      <c r="K817" s="8" t="str">
        <f>IF(Table14[[#This Row],[actual_price]]&lt;200,"&lt;₹200",IF(Table14[[#This Row],[actual_price]]&lt;=500,"₹200–₹500","&gt;₹500"))</f>
        <v>&gt;₹500</v>
      </c>
      <c r="L817" s="8">
        <f xml:space="preserve"> Table14[[#This Row],[rating]] + (Table14[[#This Row],[rating_count]] / 1000)</f>
        <v>54.773000000000003</v>
      </c>
      <c r="M817" s="7" t="str">
        <f>IF(Table14[[#This Row],[rating_count]]&lt;1000,"Yes","No")</f>
        <v>No</v>
      </c>
    </row>
    <row r="818" spans="1:13" hidden="1" x14ac:dyDescent="0.25">
      <c r="A818">
        <v>817</v>
      </c>
      <c r="B818" t="s">
        <v>1581</v>
      </c>
      <c r="C818" t="s">
        <v>1582</v>
      </c>
      <c r="D818" t="s">
        <v>1583</v>
      </c>
      <c r="E818" s="7">
        <v>499</v>
      </c>
      <c r="F818" s="7">
        <v>799</v>
      </c>
      <c r="G818" s="9">
        <v>38</v>
      </c>
      <c r="H818" s="7">
        <v>3.9</v>
      </c>
      <c r="I818" s="7">
        <v>6742</v>
      </c>
      <c r="J818" s="7">
        <f xml:space="preserve"> Table14[[#This Row],[actual_price]] * Table14[[#This Row],[rating_count]]</f>
        <v>5386858</v>
      </c>
      <c r="K818" s="8" t="str">
        <f>IF(Table14[[#This Row],[actual_price]]&lt;200,"&lt;₹200",IF(Table14[[#This Row],[actual_price]]&lt;=500,"₹200–₹500","&gt;₹500"))</f>
        <v>&gt;₹500</v>
      </c>
      <c r="L818" s="8">
        <f xml:space="preserve"> Table14[[#This Row],[rating]] + (Table14[[#This Row],[rating_count]] / 1000)</f>
        <v>10.641999999999999</v>
      </c>
      <c r="M818" s="7" t="str">
        <f>IF(Table14[[#This Row],[rating_count]]&lt;1000,"Yes","No")</f>
        <v>No</v>
      </c>
    </row>
    <row r="819" spans="1:13" hidden="1" x14ac:dyDescent="0.25">
      <c r="A819">
        <v>818</v>
      </c>
      <c r="B819" t="s">
        <v>1584</v>
      </c>
      <c r="C819" t="s">
        <v>1585</v>
      </c>
      <c r="D819" t="s">
        <v>1164</v>
      </c>
      <c r="E819" s="7">
        <v>249</v>
      </c>
      <c r="F819" s="7">
        <v>600</v>
      </c>
      <c r="G819" s="9">
        <v>59</v>
      </c>
      <c r="H819" s="7">
        <v>4</v>
      </c>
      <c r="I819" s="7">
        <v>1208</v>
      </c>
      <c r="J819" s="7">
        <f xml:space="preserve"> Table14[[#This Row],[actual_price]] * Table14[[#This Row],[rating_count]]</f>
        <v>724800</v>
      </c>
      <c r="K819" s="8" t="str">
        <f>IF(Table14[[#This Row],[actual_price]]&lt;200,"&lt;₹200",IF(Table14[[#This Row],[actual_price]]&lt;=500,"₹200–₹500","&gt;₹500"))</f>
        <v>&gt;₹500</v>
      </c>
      <c r="L819" s="8">
        <f xml:space="preserve"> Table14[[#This Row],[rating]] + (Table14[[#This Row],[rating_count]] / 1000)</f>
        <v>5.2080000000000002</v>
      </c>
      <c r="M819" s="7" t="str">
        <f>IF(Table14[[#This Row],[rating_count]]&lt;1000,"Yes","No")</f>
        <v>No</v>
      </c>
    </row>
    <row r="820" spans="1:13" hidden="1" x14ac:dyDescent="0.25">
      <c r="A820">
        <v>819</v>
      </c>
      <c r="B820" t="s">
        <v>74</v>
      </c>
      <c r="C820" t="s">
        <v>75</v>
      </c>
      <c r="D820" t="s">
        <v>10</v>
      </c>
      <c r="E820" s="7">
        <v>179</v>
      </c>
      <c r="F820" s="7">
        <v>499</v>
      </c>
      <c r="G820" s="9">
        <v>64</v>
      </c>
      <c r="H820" s="7">
        <v>4</v>
      </c>
      <c r="I820" s="7">
        <v>1933</v>
      </c>
      <c r="J820" s="7">
        <f xml:space="preserve"> Table14[[#This Row],[actual_price]] * Table14[[#This Row],[rating_count]]</f>
        <v>964567</v>
      </c>
      <c r="K820" s="8" t="str">
        <f>IF(Table14[[#This Row],[actual_price]]&lt;200,"&lt;₹200",IF(Table14[[#This Row],[actual_price]]&lt;=500,"₹200–₹500","&gt;₹500"))</f>
        <v>₹200–₹500</v>
      </c>
      <c r="L820" s="8">
        <f xml:space="preserve"> Table14[[#This Row],[rating]] + (Table14[[#This Row],[rating_count]] / 1000)</f>
        <v>5.9329999999999998</v>
      </c>
      <c r="M820" s="7" t="str">
        <f>IF(Table14[[#This Row],[rating_count]]&lt;1000,"Yes","No")</f>
        <v>No</v>
      </c>
    </row>
    <row r="821" spans="1:13" hidden="1" x14ac:dyDescent="0.25">
      <c r="A821">
        <v>820</v>
      </c>
      <c r="B821" t="s">
        <v>1586</v>
      </c>
      <c r="C821" t="s">
        <v>1587</v>
      </c>
      <c r="D821" t="s">
        <v>1217</v>
      </c>
      <c r="E821" s="7">
        <v>4449</v>
      </c>
      <c r="F821" s="7">
        <v>5734</v>
      </c>
      <c r="G821" s="9">
        <v>22</v>
      </c>
      <c r="H821" s="7">
        <v>4.4000000000000004</v>
      </c>
      <c r="I821" s="7">
        <v>25006</v>
      </c>
      <c r="J821" s="7">
        <f xml:space="preserve"> Table14[[#This Row],[actual_price]] * Table14[[#This Row],[rating_count]]</f>
        <v>143384404</v>
      </c>
      <c r="K821" s="8" t="str">
        <f>IF(Table14[[#This Row],[actual_price]]&lt;200,"&lt;₹200",IF(Table14[[#This Row],[actual_price]]&lt;=500,"₹200–₹500","&gt;₹500"))</f>
        <v>&gt;₹500</v>
      </c>
      <c r="L821" s="8">
        <f xml:space="preserve"> Table14[[#This Row],[rating]] + (Table14[[#This Row],[rating_count]] / 1000)</f>
        <v>29.405999999999999</v>
      </c>
      <c r="M821" s="7" t="str">
        <f>IF(Table14[[#This Row],[rating_count]]&lt;1000,"Yes","No")</f>
        <v>No</v>
      </c>
    </row>
    <row r="822" spans="1:13" hidden="1" x14ac:dyDescent="0.25">
      <c r="A822">
        <v>821</v>
      </c>
      <c r="B822" t="s">
        <v>1588</v>
      </c>
      <c r="C822" t="s">
        <v>1589</v>
      </c>
      <c r="D822" t="s">
        <v>1408</v>
      </c>
      <c r="E822" s="7">
        <v>299</v>
      </c>
      <c r="F822" s="7">
        <v>550</v>
      </c>
      <c r="G822" s="9">
        <v>46</v>
      </c>
      <c r="H822" s="7">
        <v>4.5999999999999996</v>
      </c>
      <c r="I822" s="7">
        <v>33434</v>
      </c>
      <c r="J822" s="7">
        <f xml:space="preserve"> Table14[[#This Row],[actual_price]] * Table14[[#This Row],[rating_count]]</f>
        <v>18388700</v>
      </c>
      <c r="K822" s="8" t="str">
        <f>IF(Table14[[#This Row],[actual_price]]&lt;200,"&lt;₹200",IF(Table14[[#This Row],[actual_price]]&lt;=500,"₹200–₹500","&gt;₹500"))</f>
        <v>&gt;₹500</v>
      </c>
      <c r="L822" s="8">
        <f xml:space="preserve"> Table14[[#This Row],[rating]] + (Table14[[#This Row],[rating_count]] / 1000)</f>
        <v>38.033999999999999</v>
      </c>
      <c r="M822" s="7" t="str">
        <f>IF(Table14[[#This Row],[rating_count]]&lt;1000,"Yes","No")</f>
        <v>No</v>
      </c>
    </row>
    <row r="823" spans="1:13" hidden="1" x14ac:dyDescent="0.25">
      <c r="A823">
        <v>822</v>
      </c>
      <c r="B823" t="s">
        <v>1590</v>
      </c>
      <c r="C823" t="s">
        <v>1591</v>
      </c>
      <c r="D823" t="s">
        <v>1161</v>
      </c>
      <c r="E823" s="7">
        <v>629</v>
      </c>
      <c r="F823" s="7">
        <v>1390</v>
      </c>
      <c r="G823" s="9">
        <v>55</v>
      </c>
      <c r="H823" s="7">
        <v>4.4000000000000004</v>
      </c>
      <c r="I823" s="7">
        <v>6301</v>
      </c>
      <c r="J823" s="7">
        <f xml:space="preserve"> Table14[[#This Row],[actual_price]] * Table14[[#This Row],[rating_count]]</f>
        <v>8758390</v>
      </c>
      <c r="K823" s="8" t="str">
        <f>IF(Table14[[#This Row],[actual_price]]&lt;200,"&lt;₹200",IF(Table14[[#This Row],[actual_price]]&lt;=500,"₹200–₹500","&gt;₹500"))</f>
        <v>&gt;₹500</v>
      </c>
      <c r="L823" s="8">
        <f xml:space="preserve"> Table14[[#This Row],[rating]] + (Table14[[#This Row],[rating_count]] / 1000)</f>
        <v>10.701000000000001</v>
      </c>
      <c r="M823" s="7" t="str">
        <f>IF(Table14[[#This Row],[rating_count]]&lt;1000,"Yes","No")</f>
        <v>No</v>
      </c>
    </row>
    <row r="824" spans="1:13" hidden="1" x14ac:dyDescent="0.25">
      <c r="A824">
        <v>823</v>
      </c>
      <c r="B824" t="s">
        <v>1592</v>
      </c>
      <c r="C824" t="s">
        <v>1593</v>
      </c>
      <c r="D824" t="s">
        <v>1193</v>
      </c>
      <c r="E824" s="7">
        <v>2595</v>
      </c>
      <c r="F824" s="7">
        <v>3295</v>
      </c>
      <c r="G824" s="9">
        <v>21</v>
      </c>
      <c r="H824" s="7">
        <v>4.4000000000000004</v>
      </c>
      <c r="I824" s="7">
        <v>22618</v>
      </c>
      <c r="J824" s="7">
        <f xml:space="preserve"> Table14[[#This Row],[actual_price]] * Table14[[#This Row],[rating_count]]</f>
        <v>74526310</v>
      </c>
      <c r="K824" s="8" t="str">
        <f>IF(Table14[[#This Row],[actual_price]]&lt;200,"&lt;₹200",IF(Table14[[#This Row],[actual_price]]&lt;=500,"₹200–₹500","&gt;₹500"))</f>
        <v>&gt;₹500</v>
      </c>
      <c r="L824" s="8">
        <f xml:space="preserve"> Table14[[#This Row],[rating]] + (Table14[[#This Row],[rating_count]] / 1000)</f>
        <v>27.018000000000001</v>
      </c>
      <c r="M824" s="7" t="str">
        <f>IF(Table14[[#This Row],[rating_count]]&lt;1000,"Yes","No")</f>
        <v>No</v>
      </c>
    </row>
    <row r="825" spans="1:13" x14ac:dyDescent="0.25">
      <c r="A825">
        <v>824</v>
      </c>
      <c r="B825" t="s">
        <v>76</v>
      </c>
      <c r="C825" t="s">
        <v>77</v>
      </c>
      <c r="D825" t="s">
        <v>10</v>
      </c>
      <c r="E825" s="7">
        <v>389</v>
      </c>
      <c r="F825" s="7">
        <v>1099</v>
      </c>
      <c r="G825" s="9">
        <v>65</v>
      </c>
      <c r="H825" s="7">
        <v>4.3</v>
      </c>
      <c r="I825" s="7">
        <v>974</v>
      </c>
      <c r="J825" s="7">
        <f xml:space="preserve"> Table14[[#This Row],[actual_price]] * Table14[[#This Row],[rating_count]]</f>
        <v>1070426</v>
      </c>
      <c r="K825" s="8" t="str">
        <f>IF(Table14[[#This Row],[actual_price]]&lt;200,"&lt;₹200",IF(Table14[[#This Row],[actual_price]]&lt;=500,"₹200–₹500","&gt;₹500"))</f>
        <v>&gt;₹500</v>
      </c>
      <c r="L825" s="8">
        <f xml:space="preserve"> Table14[[#This Row],[rating]] + (Table14[[#This Row],[rating_count]] / 1000)</f>
        <v>5.274</v>
      </c>
      <c r="M825" s="7" t="str">
        <f>IF(Table14[[#This Row],[rating_count]]&lt;1000,"Yes","No")</f>
        <v>Yes</v>
      </c>
    </row>
    <row r="826" spans="1:13" hidden="1" x14ac:dyDescent="0.25">
      <c r="A826">
        <v>825</v>
      </c>
      <c r="B826" t="s">
        <v>1594</v>
      </c>
      <c r="C826" t="s">
        <v>1595</v>
      </c>
      <c r="D826" t="s">
        <v>1289</v>
      </c>
      <c r="E826" s="7">
        <v>1799</v>
      </c>
      <c r="F826" s="7">
        <v>2911</v>
      </c>
      <c r="G826" s="9">
        <v>38</v>
      </c>
      <c r="H826" s="7">
        <v>4.3</v>
      </c>
      <c r="I826" s="7">
        <v>20342</v>
      </c>
      <c r="J826" s="7">
        <f xml:space="preserve"> Table14[[#This Row],[actual_price]] * Table14[[#This Row],[rating_count]]</f>
        <v>59215562</v>
      </c>
      <c r="K826" s="8" t="str">
        <f>IF(Table14[[#This Row],[actual_price]]&lt;200,"&lt;₹200",IF(Table14[[#This Row],[actual_price]]&lt;=500,"₹200–₹500","&gt;₹500"))</f>
        <v>&gt;₹500</v>
      </c>
      <c r="L826" s="8">
        <f xml:space="preserve"> Table14[[#This Row],[rating]] + (Table14[[#This Row],[rating_count]] / 1000)</f>
        <v>24.641999999999999</v>
      </c>
      <c r="M826" s="7" t="str">
        <f>IF(Table14[[#This Row],[rating_count]]&lt;1000,"Yes","No")</f>
        <v>No</v>
      </c>
    </row>
    <row r="827" spans="1:13" hidden="1" x14ac:dyDescent="0.25">
      <c r="A827">
        <v>826</v>
      </c>
      <c r="B827" t="s">
        <v>1596</v>
      </c>
      <c r="C827" t="s">
        <v>1597</v>
      </c>
      <c r="D827" t="s">
        <v>1353</v>
      </c>
      <c r="E827" s="7">
        <v>90</v>
      </c>
      <c r="F827" s="7">
        <v>175</v>
      </c>
      <c r="G827" s="9">
        <v>49</v>
      </c>
      <c r="H827" s="7">
        <v>4.4000000000000004</v>
      </c>
      <c r="I827" s="7">
        <v>7429</v>
      </c>
      <c r="J827" s="7">
        <f xml:space="preserve"> Table14[[#This Row],[actual_price]] * Table14[[#This Row],[rating_count]]</f>
        <v>1300075</v>
      </c>
      <c r="K827" s="8" t="str">
        <f>IF(Table14[[#This Row],[actual_price]]&lt;200,"&lt;₹200",IF(Table14[[#This Row],[actual_price]]&lt;=500,"₹200–₹500","&gt;₹500"))</f>
        <v>&lt;₹200</v>
      </c>
      <c r="L827" s="8">
        <f xml:space="preserve"> Table14[[#This Row],[rating]] + (Table14[[#This Row],[rating_count]] / 1000)</f>
        <v>11.829000000000001</v>
      </c>
      <c r="M827" s="7" t="str">
        <f>IF(Table14[[#This Row],[rating_count]]&lt;1000,"Yes","No")</f>
        <v>No</v>
      </c>
    </row>
    <row r="828" spans="1:13" hidden="1" x14ac:dyDescent="0.25">
      <c r="A828">
        <v>827</v>
      </c>
      <c r="B828" t="s">
        <v>1598</v>
      </c>
      <c r="C828" t="s">
        <v>1599</v>
      </c>
      <c r="D828" t="s">
        <v>1169</v>
      </c>
      <c r="E828" s="7">
        <v>599</v>
      </c>
      <c r="F828" s="7">
        <v>599</v>
      </c>
      <c r="G828" s="9">
        <v>0</v>
      </c>
      <c r="H828" s="7">
        <v>4</v>
      </c>
      <c r="I828" s="7">
        <v>26423</v>
      </c>
      <c r="J828" s="7">
        <f xml:space="preserve"> Table14[[#This Row],[actual_price]] * Table14[[#This Row],[rating_count]]</f>
        <v>15827377</v>
      </c>
      <c r="K828" s="8" t="str">
        <f>IF(Table14[[#This Row],[actual_price]]&lt;200,"&lt;₹200",IF(Table14[[#This Row],[actual_price]]&lt;=500,"₹200–₹500","&gt;₹500"))</f>
        <v>&gt;₹500</v>
      </c>
      <c r="L828" s="8">
        <f xml:space="preserve"> Table14[[#This Row],[rating]] + (Table14[[#This Row],[rating_count]] / 1000)</f>
        <v>30.422999999999998</v>
      </c>
      <c r="M828" s="7" t="str">
        <f>IF(Table14[[#This Row],[rating_count]]&lt;1000,"Yes","No")</f>
        <v>No</v>
      </c>
    </row>
    <row r="829" spans="1:13" hidden="1" x14ac:dyDescent="0.25">
      <c r="A829">
        <v>828</v>
      </c>
      <c r="B829" t="s">
        <v>1600</v>
      </c>
      <c r="C829" t="s">
        <v>1601</v>
      </c>
      <c r="D829" t="s">
        <v>695</v>
      </c>
      <c r="E829" s="7">
        <v>1999</v>
      </c>
      <c r="F829" s="7">
        <v>7999</v>
      </c>
      <c r="G829" s="9">
        <v>75</v>
      </c>
      <c r="H829" s="7">
        <v>4.2</v>
      </c>
      <c r="I829" s="7">
        <v>31305</v>
      </c>
      <c r="J829" s="7">
        <f xml:space="preserve"> Table14[[#This Row],[actual_price]] * Table14[[#This Row],[rating_count]]</f>
        <v>250408695</v>
      </c>
      <c r="K829" s="8" t="str">
        <f>IF(Table14[[#This Row],[actual_price]]&lt;200,"&lt;₹200",IF(Table14[[#This Row],[actual_price]]&lt;=500,"₹200–₹500","&gt;₹500"))</f>
        <v>&gt;₹500</v>
      </c>
      <c r="L829" s="8">
        <f xml:space="preserve"> Table14[[#This Row],[rating]] + (Table14[[#This Row],[rating_count]] / 1000)</f>
        <v>35.505000000000003</v>
      </c>
      <c r="M829" s="7" t="str">
        <f>IF(Table14[[#This Row],[rating_count]]&lt;1000,"Yes","No")</f>
        <v>No</v>
      </c>
    </row>
    <row r="830" spans="1:13" hidden="1" x14ac:dyDescent="0.25">
      <c r="A830">
        <v>829</v>
      </c>
      <c r="B830" t="s">
        <v>1602</v>
      </c>
      <c r="C830" t="s">
        <v>1603</v>
      </c>
      <c r="D830" t="s">
        <v>1604</v>
      </c>
      <c r="E830" s="7">
        <v>2099</v>
      </c>
      <c r="F830" s="7">
        <v>3250</v>
      </c>
      <c r="G830" s="9">
        <v>35</v>
      </c>
      <c r="H830" s="7">
        <v>3.8</v>
      </c>
      <c r="I830" s="7">
        <v>11213</v>
      </c>
      <c r="J830" s="7">
        <f xml:space="preserve"> Table14[[#This Row],[actual_price]] * Table14[[#This Row],[rating_count]]</f>
        <v>36442250</v>
      </c>
      <c r="K830" s="8" t="str">
        <f>IF(Table14[[#This Row],[actual_price]]&lt;200,"&lt;₹200",IF(Table14[[#This Row],[actual_price]]&lt;=500,"₹200–₹500","&gt;₹500"))</f>
        <v>&gt;₹500</v>
      </c>
      <c r="L830" s="8">
        <f xml:space="preserve"> Table14[[#This Row],[rating]] + (Table14[[#This Row],[rating_count]] / 1000)</f>
        <v>15.012999999999998</v>
      </c>
      <c r="M830" s="7" t="str">
        <f>IF(Table14[[#This Row],[rating_count]]&lt;1000,"Yes","No")</f>
        <v>No</v>
      </c>
    </row>
    <row r="831" spans="1:13" hidden="1" x14ac:dyDescent="0.25">
      <c r="A831">
        <v>830</v>
      </c>
      <c r="B831" t="s">
        <v>1605</v>
      </c>
      <c r="C831" t="s">
        <v>1606</v>
      </c>
      <c r="D831" t="s">
        <v>1607</v>
      </c>
      <c r="E831" s="7">
        <v>179</v>
      </c>
      <c r="F831" s="7">
        <v>499</v>
      </c>
      <c r="G831" s="9">
        <v>64</v>
      </c>
      <c r="H831" s="7">
        <v>4.0999999999999996</v>
      </c>
      <c r="I831" s="7">
        <v>10174</v>
      </c>
      <c r="J831" s="7">
        <f xml:space="preserve"> Table14[[#This Row],[actual_price]] * Table14[[#This Row],[rating_count]]</f>
        <v>5076826</v>
      </c>
      <c r="K831" s="8" t="str">
        <f>IF(Table14[[#This Row],[actual_price]]&lt;200,"&lt;₹200",IF(Table14[[#This Row],[actual_price]]&lt;=500,"₹200–₹500","&gt;₹500"))</f>
        <v>₹200–₹500</v>
      </c>
      <c r="L831" s="8">
        <f xml:space="preserve"> Table14[[#This Row],[rating]] + (Table14[[#This Row],[rating_count]] / 1000)</f>
        <v>14.273999999999999</v>
      </c>
      <c r="M831" s="7" t="str">
        <f>IF(Table14[[#This Row],[rating_count]]&lt;1000,"Yes","No")</f>
        <v>No</v>
      </c>
    </row>
    <row r="832" spans="1:13" hidden="1" x14ac:dyDescent="0.25">
      <c r="A832">
        <v>831</v>
      </c>
      <c r="B832" t="s">
        <v>1608</v>
      </c>
      <c r="C832" t="s">
        <v>1609</v>
      </c>
      <c r="D832" t="s">
        <v>1214</v>
      </c>
      <c r="E832" s="7">
        <v>1345</v>
      </c>
      <c r="F832" s="7">
        <v>2295</v>
      </c>
      <c r="G832" s="9">
        <v>41</v>
      </c>
      <c r="H832" s="7">
        <v>4.2</v>
      </c>
      <c r="I832" s="7">
        <v>17413</v>
      </c>
      <c r="J832" s="7">
        <f xml:space="preserve"> Table14[[#This Row],[actual_price]] * Table14[[#This Row],[rating_count]]</f>
        <v>39962835</v>
      </c>
      <c r="K832" s="8" t="str">
        <f>IF(Table14[[#This Row],[actual_price]]&lt;200,"&lt;₹200",IF(Table14[[#This Row],[actual_price]]&lt;=500,"₹200–₹500","&gt;₹500"))</f>
        <v>&gt;₹500</v>
      </c>
      <c r="L832" s="8">
        <f xml:space="preserve"> Table14[[#This Row],[rating]] + (Table14[[#This Row],[rating_count]] / 1000)</f>
        <v>21.613</v>
      </c>
      <c r="M832" s="7" t="str">
        <f>IF(Table14[[#This Row],[rating_count]]&lt;1000,"Yes","No")</f>
        <v>No</v>
      </c>
    </row>
    <row r="833" spans="1:13" hidden="1" x14ac:dyDescent="0.25">
      <c r="A833">
        <v>832</v>
      </c>
      <c r="B833" t="s">
        <v>1610</v>
      </c>
      <c r="C833" t="s">
        <v>1611</v>
      </c>
      <c r="D833" t="s">
        <v>1244</v>
      </c>
      <c r="E833" s="7">
        <v>349</v>
      </c>
      <c r="F833" s="7">
        <v>995</v>
      </c>
      <c r="G833" s="9">
        <v>65</v>
      </c>
      <c r="H833" s="7">
        <v>4.2</v>
      </c>
      <c r="I833" s="7">
        <v>6676</v>
      </c>
      <c r="J833" s="7">
        <f xml:space="preserve"> Table14[[#This Row],[actual_price]] * Table14[[#This Row],[rating_count]]</f>
        <v>6642620</v>
      </c>
      <c r="K833" s="8" t="str">
        <f>IF(Table14[[#This Row],[actual_price]]&lt;200,"&lt;₹200",IF(Table14[[#This Row],[actual_price]]&lt;=500,"₹200–₹500","&gt;₹500"))</f>
        <v>&gt;₹500</v>
      </c>
      <c r="L833" s="8">
        <f xml:space="preserve"> Table14[[#This Row],[rating]] + (Table14[[#This Row],[rating_count]] / 1000)</f>
        <v>10.876000000000001</v>
      </c>
      <c r="M833" s="7" t="str">
        <f>IF(Table14[[#This Row],[rating_count]]&lt;1000,"Yes","No")</f>
        <v>No</v>
      </c>
    </row>
    <row r="834" spans="1:13" hidden="1" x14ac:dyDescent="0.25">
      <c r="A834">
        <v>833</v>
      </c>
      <c r="B834" t="s">
        <v>1612</v>
      </c>
      <c r="C834" t="s">
        <v>1613</v>
      </c>
      <c r="D834" t="s">
        <v>1482</v>
      </c>
      <c r="E834" s="7">
        <v>287</v>
      </c>
      <c r="F834" s="7">
        <v>499</v>
      </c>
      <c r="G834" s="9">
        <v>42</v>
      </c>
      <c r="H834" s="7">
        <v>4.4000000000000004</v>
      </c>
      <c r="I834" s="7">
        <v>8076</v>
      </c>
      <c r="J834" s="7">
        <f xml:space="preserve"> Table14[[#This Row],[actual_price]] * Table14[[#This Row],[rating_count]]</f>
        <v>4029924</v>
      </c>
      <c r="K834" s="8" t="str">
        <f>IF(Table14[[#This Row],[actual_price]]&lt;200,"&lt;₹200",IF(Table14[[#This Row],[actual_price]]&lt;=500,"₹200–₹500","&gt;₹500"))</f>
        <v>₹200–₹500</v>
      </c>
      <c r="L834" s="8">
        <f xml:space="preserve"> Table14[[#This Row],[rating]] + (Table14[[#This Row],[rating_count]] / 1000)</f>
        <v>12.476000000000001</v>
      </c>
      <c r="M834" s="7" t="str">
        <f>IF(Table14[[#This Row],[rating_count]]&lt;1000,"Yes","No")</f>
        <v>No</v>
      </c>
    </row>
    <row r="835" spans="1:13" x14ac:dyDescent="0.25">
      <c r="A835">
        <v>834</v>
      </c>
      <c r="B835" t="s">
        <v>78</v>
      </c>
      <c r="C835" t="s">
        <v>79</v>
      </c>
      <c r="D835" t="s">
        <v>10</v>
      </c>
      <c r="E835" s="7">
        <v>599</v>
      </c>
      <c r="F835" s="7">
        <v>599</v>
      </c>
      <c r="G835" s="9">
        <v>0</v>
      </c>
      <c r="H835" s="7">
        <v>4.3</v>
      </c>
      <c r="I835" s="7">
        <v>355</v>
      </c>
      <c r="J835" s="7">
        <f xml:space="preserve"> Table14[[#This Row],[actual_price]] * Table14[[#This Row],[rating_count]]</f>
        <v>212645</v>
      </c>
      <c r="K835" s="8" t="str">
        <f>IF(Table14[[#This Row],[actual_price]]&lt;200,"&lt;₹200",IF(Table14[[#This Row],[actual_price]]&lt;=500,"₹200–₹500","&gt;₹500"))</f>
        <v>&gt;₹500</v>
      </c>
      <c r="L835" s="8">
        <f xml:space="preserve"> Table14[[#This Row],[rating]] + (Table14[[#This Row],[rating_count]] / 1000)</f>
        <v>4.6549999999999994</v>
      </c>
      <c r="M835" s="7" t="str">
        <f>IF(Table14[[#This Row],[rating_count]]&lt;1000,"Yes","No")</f>
        <v>Yes</v>
      </c>
    </row>
    <row r="836" spans="1:13" hidden="1" x14ac:dyDescent="0.25">
      <c r="A836">
        <v>835</v>
      </c>
      <c r="B836" t="s">
        <v>1614</v>
      </c>
      <c r="C836" t="s">
        <v>1615</v>
      </c>
      <c r="D836" t="s">
        <v>1158</v>
      </c>
      <c r="E836" s="7">
        <v>349</v>
      </c>
      <c r="F836" s="7">
        <v>450</v>
      </c>
      <c r="G836" s="9">
        <v>22</v>
      </c>
      <c r="H836" s="7">
        <v>4.0999999999999996</v>
      </c>
      <c r="I836" s="7">
        <v>18656</v>
      </c>
      <c r="J836" s="7">
        <f xml:space="preserve"> Table14[[#This Row],[actual_price]] * Table14[[#This Row],[rating_count]]</f>
        <v>8395200</v>
      </c>
      <c r="K836" s="8" t="str">
        <f>IF(Table14[[#This Row],[actual_price]]&lt;200,"&lt;₹200",IF(Table14[[#This Row],[actual_price]]&lt;=500,"₹200–₹500","&gt;₹500"))</f>
        <v>₹200–₹500</v>
      </c>
      <c r="L836" s="8">
        <f xml:space="preserve"> Table14[[#This Row],[rating]] + (Table14[[#This Row],[rating_count]] / 1000)</f>
        <v>22.756</v>
      </c>
      <c r="M836" s="7" t="str">
        <f>IF(Table14[[#This Row],[rating_count]]&lt;1000,"Yes","No")</f>
        <v>No</v>
      </c>
    </row>
    <row r="837" spans="1:13" hidden="1" x14ac:dyDescent="0.25">
      <c r="A837">
        <v>836</v>
      </c>
      <c r="B837" t="s">
        <v>1616</v>
      </c>
      <c r="C837" t="s">
        <v>1617</v>
      </c>
      <c r="D837" t="s">
        <v>1201</v>
      </c>
      <c r="E837" s="7">
        <v>879</v>
      </c>
      <c r="F837" s="7">
        <v>1109</v>
      </c>
      <c r="G837" s="9">
        <v>21</v>
      </c>
      <c r="H837" s="7">
        <v>4.4000000000000004</v>
      </c>
      <c r="I837" s="7">
        <v>31599</v>
      </c>
      <c r="J837" s="7">
        <f xml:space="preserve"> Table14[[#This Row],[actual_price]] * Table14[[#This Row],[rating_count]]</f>
        <v>35043291</v>
      </c>
      <c r="K837" s="8" t="str">
        <f>IF(Table14[[#This Row],[actual_price]]&lt;200,"&lt;₹200",IF(Table14[[#This Row],[actual_price]]&lt;=500,"₹200–₹500","&gt;₹500"))</f>
        <v>&gt;₹500</v>
      </c>
      <c r="L837" s="8">
        <f xml:space="preserve"> Table14[[#This Row],[rating]] + (Table14[[#This Row],[rating_count]] / 1000)</f>
        <v>35.999000000000002</v>
      </c>
      <c r="M837" s="7" t="str">
        <f>IF(Table14[[#This Row],[rating_count]]&lt;1000,"Yes","No")</f>
        <v>No</v>
      </c>
    </row>
    <row r="838" spans="1:13" hidden="1" x14ac:dyDescent="0.25">
      <c r="A838">
        <v>837</v>
      </c>
      <c r="B838" t="s">
        <v>80</v>
      </c>
      <c r="C838" t="s">
        <v>81</v>
      </c>
      <c r="D838" t="s">
        <v>10</v>
      </c>
      <c r="E838" s="7">
        <v>199</v>
      </c>
      <c r="F838" s="7">
        <v>999</v>
      </c>
      <c r="G838" s="9">
        <v>80</v>
      </c>
      <c r="H838" s="7">
        <v>3.9</v>
      </c>
      <c r="I838" s="7">
        <v>1075</v>
      </c>
      <c r="J838" s="7">
        <f xml:space="preserve"> Table14[[#This Row],[actual_price]] * Table14[[#This Row],[rating_count]]</f>
        <v>1073925</v>
      </c>
      <c r="K838" s="8" t="str">
        <f>IF(Table14[[#This Row],[actual_price]]&lt;200,"&lt;₹200",IF(Table14[[#This Row],[actual_price]]&lt;=500,"₹200–₹500","&gt;₹500"))</f>
        <v>&gt;₹500</v>
      </c>
      <c r="L838" s="8">
        <f xml:space="preserve"> Table14[[#This Row],[rating]] + (Table14[[#This Row],[rating_count]] / 1000)</f>
        <v>4.9749999999999996</v>
      </c>
      <c r="M838" s="7" t="str">
        <f>IF(Table14[[#This Row],[rating_count]]&lt;1000,"Yes","No")</f>
        <v>No</v>
      </c>
    </row>
    <row r="839" spans="1:13" hidden="1" x14ac:dyDescent="0.25">
      <c r="A839">
        <v>838</v>
      </c>
      <c r="B839" t="s">
        <v>1618</v>
      </c>
      <c r="C839" t="s">
        <v>1619</v>
      </c>
      <c r="D839" t="s">
        <v>1331</v>
      </c>
      <c r="E839" s="7">
        <v>250</v>
      </c>
      <c r="F839" s="7">
        <v>250</v>
      </c>
      <c r="G839" s="9">
        <v>0</v>
      </c>
      <c r="H839" s="7">
        <v>3.9</v>
      </c>
      <c r="I839" s="7">
        <v>13971</v>
      </c>
      <c r="J839" s="7">
        <f xml:space="preserve"> Table14[[#This Row],[actual_price]] * Table14[[#This Row],[rating_count]]</f>
        <v>3492750</v>
      </c>
      <c r="K839" s="8" t="str">
        <f>IF(Table14[[#This Row],[actual_price]]&lt;200,"&lt;₹200",IF(Table14[[#This Row],[actual_price]]&lt;=500,"₹200–₹500","&gt;₹500"))</f>
        <v>₹200–₹500</v>
      </c>
      <c r="L839" s="8">
        <f xml:space="preserve"> Table14[[#This Row],[rating]] + (Table14[[#This Row],[rating_count]] / 1000)</f>
        <v>17.870999999999999</v>
      </c>
      <c r="M839" s="7" t="str">
        <f>IF(Table14[[#This Row],[rating_count]]&lt;1000,"Yes","No")</f>
        <v>No</v>
      </c>
    </row>
    <row r="840" spans="1:13" hidden="1" x14ac:dyDescent="0.25">
      <c r="A840">
        <v>839</v>
      </c>
      <c r="B840" t="s">
        <v>1620</v>
      </c>
      <c r="C840" t="s">
        <v>1621</v>
      </c>
      <c r="D840" t="s">
        <v>726</v>
      </c>
      <c r="E840" s="7">
        <v>199</v>
      </c>
      <c r="F840" s="7">
        <v>499</v>
      </c>
      <c r="G840" s="9">
        <v>60</v>
      </c>
      <c r="H840" s="7">
        <v>3.6</v>
      </c>
      <c r="I840" s="7">
        <v>2492</v>
      </c>
      <c r="J840" s="7">
        <f xml:space="preserve"> Table14[[#This Row],[actual_price]] * Table14[[#This Row],[rating_count]]</f>
        <v>1243508</v>
      </c>
      <c r="K840" s="8" t="str">
        <f>IF(Table14[[#This Row],[actual_price]]&lt;200,"&lt;₹200",IF(Table14[[#This Row],[actual_price]]&lt;=500,"₹200–₹500","&gt;₹500"))</f>
        <v>₹200–₹500</v>
      </c>
      <c r="L840" s="8">
        <f xml:space="preserve"> Table14[[#This Row],[rating]] + (Table14[[#This Row],[rating_count]] / 1000)</f>
        <v>6.0920000000000005</v>
      </c>
      <c r="M840" s="7" t="str">
        <f>IF(Table14[[#This Row],[rating_count]]&lt;1000,"Yes","No")</f>
        <v>No</v>
      </c>
    </row>
    <row r="841" spans="1:13" hidden="1" x14ac:dyDescent="0.25">
      <c r="A841">
        <v>840</v>
      </c>
      <c r="B841" t="s">
        <v>84</v>
      </c>
      <c r="C841" t="s">
        <v>85</v>
      </c>
      <c r="D841" t="s">
        <v>10</v>
      </c>
      <c r="E841" s="7">
        <v>899</v>
      </c>
      <c r="F841" s="7">
        <v>1900</v>
      </c>
      <c r="G841" s="9">
        <v>53</v>
      </c>
      <c r="H841" s="7">
        <v>4.4000000000000004</v>
      </c>
      <c r="I841" s="7">
        <v>13552</v>
      </c>
      <c r="J841" s="7">
        <f xml:space="preserve"> Table14[[#This Row],[actual_price]] * Table14[[#This Row],[rating_count]]</f>
        <v>25748800</v>
      </c>
      <c r="K841" s="8" t="str">
        <f>IF(Table14[[#This Row],[actual_price]]&lt;200,"&lt;₹200",IF(Table14[[#This Row],[actual_price]]&lt;=500,"₹200–₹500","&gt;₹500"))</f>
        <v>&gt;₹500</v>
      </c>
      <c r="L841" s="8">
        <f xml:space="preserve"> Table14[[#This Row],[rating]] + (Table14[[#This Row],[rating_count]] / 1000)</f>
        <v>17.951999999999998</v>
      </c>
      <c r="M841" s="7" t="str">
        <f>IF(Table14[[#This Row],[rating_count]]&lt;1000,"Yes","No")</f>
        <v>No</v>
      </c>
    </row>
    <row r="842" spans="1:13" x14ac:dyDescent="0.25">
      <c r="A842">
        <v>841</v>
      </c>
      <c r="B842" t="s">
        <v>86</v>
      </c>
      <c r="C842" t="s">
        <v>87</v>
      </c>
      <c r="D842" t="s">
        <v>10</v>
      </c>
      <c r="E842" s="7">
        <v>199</v>
      </c>
      <c r="F842" s="7">
        <v>999</v>
      </c>
      <c r="G842" s="9">
        <v>80</v>
      </c>
      <c r="H842" s="7">
        <v>4</v>
      </c>
      <c r="I842" s="7">
        <v>575</v>
      </c>
      <c r="J842" s="7">
        <f xml:space="preserve"> Table14[[#This Row],[actual_price]] * Table14[[#This Row],[rating_count]]</f>
        <v>574425</v>
      </c>
      <c r="K842" s="8" t="str">
        <f>IF(Table14[[#This Row],[actual_price]]&lt;200,"&lt;₹200",IF(Table14[[#This Row],[actual_price]]&lt;=500,"₹200–₹500","&gt;₹500"))</f>
        <v>&gt;₹500</v>
      </c>
      <c r="L842" s="8">
        <f xml:space="preserve"> Table14[[#This Row],[rating]] + (Table14[[#This Row],[rating_count]] / 1000)</f>
        <v>4.5750000000000002</v>
      </c>
      <c r="M842" s="7" t="str">
        <f>IF(Table14[[#This Row],[rating_count]]&lt;1000,"Yes","No")</f>
        <v>Yes</v>
      </c>
    </row>
    <row r="843" spans="1:13" hidden="1" x14ac:dyDescent="0.25">
      <c r="A843">
        <v>842</v>
      </c>
      <c r="B843" t="s">
        <v>1622</v>
      </c>
      <c r="C843" t="s">
        <v>1623</v>
      </c>
      <c r="D843" t="s">
        <v>1607</v>
      </c>
      <c r="E843" s="7">
        <v>149</v>
      </c>
      <c r="F843" s="7">
        <v>999</v>
      </c>
      <c r="G843" s="9">
        <v>85</v>
      </c>
      <c r="H843" s="7">
        <v>3.5</v>
      </c>
      <c r="I843" s="7">
        <v>2523</v>
      </c>
      <c r="J843" s="7">
        <f xml:space="preserve"> Table14[[#This Row],[actual_price]] * Table14[[#This Row],[rating_count]]</f>
        <v>2520477</v>
      </c>
      <c r="K843" s="8" t="str">
        <f>IF(Table14[[#This Row],[actual_price]]&lt;200,"&lt;₹200",IF(Table14[[#This Row],[actual_price]]&lt;=500,"₹200–₹500","&gt;₹500"))</f>
        <v>&gt;₹500</v>
      </c>
      <c r="L843" s="8">
        <f xml:space="preserve"> Table14[[#This Row],[rating]] + (Table14[[#This Row],[rating_count]] / 1000)</f>
        <v>6.0229999999999997</v>
      </c>
      <c r="M843" s="7" t="str">
        <f>IF(Table14[[#This Row],[rating_count]]&lt;1000,"Yes","No")</f>
        <v>No</v>
      </c>
    </row>
    <row r="844" spans="1:13" x14ac:dyDescent="0.25">
      <c r="A844">
        <v>843</v>
      </c>
      <c r="B844" t="s">
        <v>1624</v>
      </c>
      <c r="C844" t="s">
        <v>1625</v>
      </c>
      <c r="D844" t="s">
        <v>1164</v>
      </c>
      <c r="E844" s="7">
        <v>469</v>
      </c>
      <c r="F844" s="7">
        <v>1499</v>
      </c>
      <c r="G844" s="9">
        <v>69</v>
      </c>
      <c r="H844" s="7">
        <v>4.0999999999999996</v>
      </c>
      <c r="I844" s="7">
        <v>352</v>
      </c>
      <c r="J844" s="7">
        <f xml:space="preserve"> Table14[[#This Row],[actual_price]] * Table14[[#This Row],[rating_count]]</f>
        <v>527648</v>
      </c>
      <c r="K844" s="8" t="str">
        <f>IF(Table14[[#This Row],[actual_price]]&lt;200,"&lt;₹200",IF(Table14[[#This Row],[actual_price]]&lt;=500,"₹200–₹500","&gt;₹500"))</f>
        <v>&gt;₹500</v>
      </c>
      <c r="L844" s="8">
        <f xml:space="preserve"> Table14[[#This Row],[rating]] + (Table14[[#This Row],[rating_count]] / 1000)</f>
        <v>4.452</v>
      </c>
      <c r="M844" s="7" t="str">
        <f>IF(Table14[[#This Row],[rating_count]]&lt;1000,"Yes","No")</f>
        <v>Yes</v>
      </c>
    </row>
    <row r="845" spans="1:13" hidden="1" x14ac:dyDescent="0.25">
      <c r="A845">
        <v>844</v>
      </c>
      <c r="B845" t="s">
        <v>1626</v>
      </c>
      <c r="C845" t="s">
        <v>1627</v>
      </c>
      <c r="D845" t="s">
        <v>1428</v>
      </c>
      <c r="E845" s="7">
        <v>1187</v>
      </c>
      <c r="F845" s="7">
        <v>1929</v>
      </c>
      <c r="G845" s="9">
        <v>38</v>
      </c>
      <c r="H845" s="7">
        <v>4.0999999999999996</v>
      </c>
      <c r="I845" s="7">
        <v>1662</v>
      </c>
      <c r="J845" s="7">
        <f xml:space="preserve"> Table14[[#This Row],[actual_price]] * Table14[[#This Row],[rating_count]]</f>
        <v>3205998</v>
      </c>
      <c r="K845" s="8" t="str">
        <f>IF(Table14[[#This Row],[actual_price]]&lt;200,"&lt;₹200",IF(Table14[[#This Row],[actual_price]]&lt;=500,"₹200–₹500","&gt;₹500"))</f>
        <v>&gt;₹500</v>
      </c>
      <c r="L845" s="8">
        <f xml:space="preserve"> Table14[[#This Row],[rating]] + (Table14[[#This Row],[rating_count]] / 1000)</f>
        <v>5.7619999999999996</v>
      </c>
      <c r="M845" s="7" t="str">
        <f>IF(Table14[[#This Row],[rating_count]]&lt;1000,"Yes","No")</f>
        <v>No</v>
      </c>
    </row>
    <row r="846" spans="1:13" hidden="1" x14ac:dyDescent="0.25">
      <c r="A846">
        <v>845</v>
      </c>
      <c r="B846" t="s">
        <v>1628</v>
      </c>
      <c r="C846" t="s">
        <v>1629</v>
      </c>
      <c r="D846" t="s">
        <v>1630</v>
      </c>
      <c r="E846" s="7">
        <v>849</v>
      </c>
      <c r="F846" s="7">
        <v>1499</v>
      </c>
      <c r="G846" s="9">
        <v>43</v>
      </c>
      <c r="H846" s="7">
        <v>4</v>
      </c>
      <c r="I846" s="7">
        <v>7352</v>
      </c>
      <c r="J846" s="7">
        <f xml:space="preserve"> Table14[[#This Row],[actual_price]] * Table14[[#This Row],[rating_count]]</f>
        <v>11020648</v>
      </c>
      <c r="K846" s="8" t="str">
        <f>IF(Table14[[#This Row],[actual_price]]&lt;200,"&lt;₹200",IF(Table14[[#This Row],[actual_price]]&lt;=500,"₹200–₹500","&gt;₹500"))</f>
        <v>&gt;₹500</v>
      </c>
      <c r="L846" s="8">
        <f xml:space="preserve"> Table14[[#This Row],[rating]] + (Table14[[#This Row],[rating_count]] / 1000)</f>
        <v>11.352</v>
      </c>
      <c r="M846" s="7" t="str">
        <f>IF(Table14[[#This Row],[rating_count]]&lt;1000,"Yes","No")</f>
        <v>No</v>
      </c>
    </row>
    <row r="847" spans="1:13" hidden="1" x14ac:dyDescent="0.25">
      <c r="A847">
        <v>846</v>
      </c>
      <c r="B847" t="s">
        <v>1631</v>
      </c>
      <c r="C847" t="s">
        <v>1632</v>
      </c>
      <c r="D847" t="s">
        <v>1161</v>
      </c>
      <c r="E847" s="7">
        <v>328</v>
      </c>
      <c r="F847" s="7">
        <v>399</v>
      </c>
      <c r="G847" s="9">
        <v>18</v>
      </c>
      <c r="H847" s="7">
        <v>4.0999999999999996</v>
      </c>
      <c r="I847" s="7">
        <v>3441</v>
      </c>
      <c r="J847" s="7">
        <f xml:space="preserve"> Table14[[#This Row],[actual_price]] * Table14[[#This Row],[rating_count]]</f>
        <v>1372959</v>
      </c>
      <c r="K847" s="8" t="str">
        <f>IF(Table14[[#This Row],[actual_price]]&lt;200,"&lt;₹200",IF(Table14[[#This Row],[actual_price]]&lt;=500,"₹200–₹500","&gt;₹500"))</f>
        <v>₹200–₹500</v>
      </c>
      <c r="L847" s="8">
        <f xml:space="preserve"> Table14[[#This Row],[rating]] + (Table14[[#This Row],[rating_count]] / 1000)</f>
        <v>7.5409999999999995</v>
      </c>
      <c r="M847" s="7" t="str">
        <f>IF(Table14[[#This Row],[rating_count]]&lt;1000,"Yes","No")</f>
        <v>No</v>
      </c>
    </row>
    <row r="848" spans="1:13" x14ac:dyDescent="0.25">
      <c r="A848">
        <v>847</v>
      </c>
      <c r="B848" t="s">
        <v>1633</v>
      </c>
      <c r="C848" t="s">
        <v>1634</v>
      </c>
      <c r="D848" t="s">
        <v>1169</v>
      </c>
      <c r="E848" s="7">
        <v>269</v>
      </c>
      <c r="F848" s="7">
        <v>699</v>
      </c>
      <c r="G848" s="9">
        <v>62</v>
      </c>
      <c r="H848" s="7">
        <v>4</v>
      </c>
      <c r="I848" s="7">
        <v>93</v>
      </c>
      <c r="J848" s="7">
        <f xml:space="preserve"> Table14[[#This Row],[actual_price]] * Table14[[#This Row],[rating_count]]</f>
        <v>65007</v>
      </c>
      <c r="K848" s="8" t="str">
        <f>IF(Table14[[#This Row],[actual_price]]&lt;200,"&lt;₹200",IF(Table14[[#This Row],[actual_price]]&lt;=500,"₹200–₹500","&gt;₹500"))</f>
        <v>&gt;₹500</v>
      </c>
      <c r="L848" s="8">
        <f xml:space="preserve"> Table14[[#This Row],[rating]] + (Table14[[#This Row],[rating_count]] / 1000)</f>
        <v>4.093</v>
      </c>
      <c r="M848" s="7" t="str">
        <f>IF(Table14[[#This Row],[rating_count]]&lt;1000,"Yes","No")</f>
        <v>Yes</v>
      </c>
    </row>
    <row r="849" spans="1:13" hidden="1" x14ac:dyDescent="0.25">
      <c r="A849">
        <v>848</v>
      </c>
      <c r="B849" t="s">
        <v>1635</v>
      </c>
      <c r="C849" t="s">
        <v>1636</v>
      </c>
      <c r="D849" t="s">
        <v>1637</v>
      </c>
      <c r="E849" s="7">
        <v>299</v>
      </c>
      <c r="F849" s="7">
        <v>400</v>
      </c>
      <c r="G849" s="9">
        <v>25</v>
      </c>
      <c r="H849" s="7">
        <v>3.8</v>
      </c>
      <c r="I849" s="7">
        <v>40895</v>
      </c>
      <c r="J849" s="7">
        <f xml:space="preserve"> Table14[[#This Row],[actual_price]] * Table14[[#This Row],[rating_count]]</f>
        <v>16358000</v>
      </c>
      <c r="K849" s="8" t="str">
        <f>IF(Table14[[#This Row],[actual_price]]&lt;200,"&lt;₹200",IF(Table14[[#This Row],[actual_price]]&lt;=500,"₹200–₹500","&gt;₹500"))</f>
        <v>₹200–₹500</v>
      </c>
      <c r="L849" s="8">
        <f xml:space="preserve"> Table14[[#This Row],[rating]] + (Table14[[#This Row],[rating_count]] / 1000)</f>
        <v>44.695</v>
      </c>
      <c r="M849" s="7" t="str">
        <f>IF(Table14[[#This Row],[rating_count]]&lt;1000,"Yes","No")</f>
        <v>No</v>
      </c>
    </row>
    <row r="850" spans="1:13" hidden="1" x14ac:dyDescent="0.25">
      <c r="A850">
        <v>849</v>
      </c>
      <c r="B850" t="s">
        <v>1638</v>
      </c>
      <c r="C850" t="s">
        <v>1639</v>
      </c>
      <c r="D850" t="s">
        <v>1640</v>
      </c>
      <c r="E850" s="7">
        <v>549</v>
      </c>
      <c r="F850" s="7">
        <v>1499</v>
      </c>
      <c r="G850" s="9">
        <v>63</v>
      </c>
      <c r="H850" s="7">
        <v>4.3</v>
      </c>
      <c r="I850" s="7">
        <v>11006</v>
      </c>
      <c r="J850" s="7">
        <f xml:space="preserve"> Table14[[#This Row],[actual_price]] * Table14[[#This Row],[rating_count]]</f>
        <v>16497994</v>
      </c>
      <c r="K850" s="8" t="str">
        <f>IF(Table14[[#This Row],[actual_price]]&lt;200,"&lt;₹200",IF(Table14[[#This Row],[actual_price]]&lt;=500,"₹200–₹500","&gt;₹500"))</f>
        <v>&gt;₹500</v>
      </c>
      <c r="L850" s="8">
        <f xml:space="preserve"> Table14[[#This Row],[rating]] + (Table14[[#This Row],[rating_count]] / 1000)</f>
        <v>15.306000000000001</v>
      </c>
      <c r="M850" s="7" t="str">
        <f>IF(Table14[[#This Row],[rating_count]]&lt;1000,"Yes","No")</f>
        <v>No</v>
      </c>
    </row>
    <row r="851" spans="1:13" hidden="1" x14ac:dyDescent="0.25">
      <c r="A851">
        <v>850</v>
      </c>
      <c r="B851" t="s">
        <v>1641</v>
      </c>
      <c r="C851" t="s">
        <v>1642</v>
      </c>
      <c r="D851" t="s">
        <v>1326</v>
      </c>
      <c r="E851" s="7">
        <v>114</v>
      </c>
      <c r="F851" s="7">
        <v>120</v>
      </c>
      <c r="G851" s="9">
        <v>5</v>
      </c>
      <c r="H851" s="7">
        <v>4.2</v>
      </c>
      <c r="I851" s="7">
        <v>8938</v>
      </c>
      <c r="J851" s="7">
        <f xml:space="preserve"> Table14[[#This Row],[actual_price]] * Table14[[#This Row],[rating_count]]</f>
        <v>1072560</v>
      </c>
      <c r="K851" s="8" t="str">
        <f>IF(Table14[[#This Row],[actual_price]]&lt;200,"&lt;₹200",IF(Table14[[#This Row],[actual_price]]&lt;=500,"₹200–₹500","&gt;₹500"))</f>
        <v>&lt;₹200</v>
      </c>
      <c r="L851" s="8">
        <f xml:space="preserve"> Table14[[#This Row],[rating]] + (Table14[[#This Row],[rating_count]] / 1000)</f>
        <v>13.138000000000002</v>
      </c>
      <c r="M851" s="7" t="str">
        <f>IF(Table14[[#This Row],[rating_count]]&lt;1000,"Yes","No")</f>
        <v>No</v>
      </c>
    </row>
    <row r="852" spans="1:13" hidden="1" x14ac:dyDescent="0.25">
      <c r="A852">
        <v>851</v>
      </c>
      <c r="B852" t="s">
        <v>1643</v>
      </c>
      <c r="C852" t="s">
        <v>1644</v>
      </c>
      <c r="D852" t="s">
        <v>1645</v>
      </c>
      <c r="E852" s="7">
        <v>120</v>
      </c>
      <c r="F852" s="7">
        <v>120</v>
      </c>
      <c r="G852" s="9">
        <v>0</v>
      </c>
      <c r="H852" s="7">
        <v>4.0999999999999996</v>
      </c>
      <c r="I852" s="7">
        <v>4308</v>
      </c>
      <c r="J852" s="7">
        <f xml:space="preserve"> Table14[[#This Row],[actual_price]] * Table14[[#This Row],[rating_count]]</f>
        <v>516960</v>
      </c>
      <c r="K852" s="8" t="str">
        <f>IF(Table14[[#This Row],[actual_price]]&lt;200,"&lt;₹200",IF(Table14[[#This Row],[actual_price]]&lt;=500,"₹200–₹500","&gt;₹500"))</f>
        <v>&lt;₹200</v>
      </c>
      <c r="L852" s="8">
        <f xml:space="preserve"> Table14[[#This Row],[rating]] + (Table14[[#This Row],[rating_count]] / 1000)</f>
        <v>8.4079999999999995</v>
      </c>
      <c r="M852" s="7" t="str">
        <f>IF(Table14[[#This Row],[rating_count]]&lt;1000,"Yes","No")</f>
        <v>No</v>
      </c>
    </row>
    <row r="853" spans="1:13" x14ac:dyDescent="0.25">
      <c r="A853">
        <v>852</v>
      </c>
      <c r="B853" t="s">
        <v>90</v>
      </c>
      <c r="C853" t="s">
        <v>91</v>
      </c>
      <c r="D853" t="s">
        <v>10</v>
      </c>
      <c r="E853" s="7">
        <v>970</v>
      </c>
      <c r="F853" s="7">
        <v>1999</v>
      </c>
      <c r="G853" s="9">
        <v>51</v>
      </c>
      <c r="H853" s="7">
        <v>4.2</v>
      </c>
      <c r="I853" s="7">
        <v>462</v>
      </c>
      <c r="J853" s="7">
        <f xml:space="preserve"> Table14[[#This Row],[actual_price]] * Table14[[#This Row],[rating_count]]</f>
        <v>923538</v>
      </c>
      <c r="K853" s="8" t="str">
        <f>IF(Table14[[#This Row],[actual_price]]&lt;200,"&lt;₹200",IF(Table14[[#This Row],[actual_price]]&lt;=500,"₹200–₹500","&gt;₹500"))</f>
        <v>&gt;₹500</v>
      </c>
      <c r="L853" s="8">
        <f xml:space="preserve"> Table14[[#This Row],[rating]] + (Table14[[#This Row],[rating_count]] / 1000)</f>
        <v>4.6619999999999999</v>
      </c>
      <c r="M853" s="7" t="str">
        <f>IF(Table14[[#This Row],[rating_count]]&lt;1000,"Yes","No")</f>
        <v>Yes</v>
      </c>
    </row>
    <row r="854" spans="1:13" hidden="1" x14ac:dyDescent="0.25">
      <c r="A854">
        <v>853</v>
      </c>
      <c r="B854" t="s">
        <v>92</v>
      </c>
      <c r="C854" t="s">
        <v>93</v>
      </c>
      <c r="D854" t="s">
        <v>10</v>
      </c>
      <c r="E854" s="7">
        <v>209</v>
      </c>
      <c r="F854" s="7">
        <v>695</v>
      </c>
      <c r="G854" s="9">
        <v>70</v>
      </c>
      <c r="H854" s="7">
        <v>4.5</v>
      </c>
      <c r="I854" s="7">
        <v>107686</v>
      </c>
      <c r="J854" s="7">
        <f xml:space="preserve"> Table14[[#This Row],[actual_price]] * Table14[[#This Row],[rating_count]]</f>
        <v>74841770</v>
      </c>
      <c r="K854" s="8" t="str">
        <f>IF(Table14[[#This Row],[actual_price]]&lt;200,"&lt;₹200",IF(Table14[[#This Row],[actual_price]]&lt;=500,"₹200–₹500","&gt;₹500"))</f>
        <v>&gt;₹500</v>
      </c>
      <c r="L854" s="8">
        <f xml:space="preserve"> Table14[[#This Row],[rating]] + (Table14[[#This Row],[rating_count]] / 1000)</f>
        <v>112.18600000000001</v>
      </c>
      <c r="M854" s="7" t="str">
        <f>IF(Table14[[#This Row],[rating_count]]&lt;1000,"Yes","No")</f>
        <v>No</v>
      </c>
    </row>
    <row r="855" spans="1:13" hidden="1" x14ac:dyDescent="0.25">
      <c r="A855">
        <v>854</v>
      </c>
      <c r="B855" t="s">
        <v>1646</v>
      </c>
      <c r="C855" t="s">
        <v>1647</v>
      </c>
      <c r="D855" t="s">
        <v>1161</v>
      </c>
      <c r="E855" s="7">
        <v>1490</v>
      </c>
      <c r="F855" s="7">
        <v>2295</v>
      </c>
      <c r="G855" s="9">
        <v>35</v>
      </c>
      <c r="H855" s="7">
        <v>4.5999999999999996</v>
      </c>
      <c r="I855" s="7">
        <v>10652</v>
      </c>
      <c r="J855" s="7">
        <f xml:space="preserve"> Table14[[#This Row],[actual_price]] * Table14[[#This Row],[rating_count]]</f>
        <v>24446340</v>
      </c>
      <c r="K855" s="8" t="str">
        <f>IF(Table14[[#This Row],[actual_price]]&lt;200,"&lt;₹200",IF(Table14[[#This Row],[actual_price]]&lt;=500,"₹200–₹500","&gt;₹500"))</f>
        <v>&gt;₹500</v>
      </c>
      <c r="L855" s="8">
        <f xml:space="preserve"> Table14[[#This Row],[rating]] + (Table14[[#This Row],[rating_count]] / 1000)</f>
        <v>15.251999999999999</v>
      </c>
      <c r="M855" s="7" t="str">
        <f>IF(Table14[[#This Row],[rating_count]]&lt;1000,"Yes","No")</f>
        <v>No</v>
      </c>
    </row>
    <row r="856" spans="1:13" hidden="1" x14ac:dyDescent="0.25">
      <c r="A856">
        <v>855</v>
      </c>
      <c r="B856" t="s">
        <v>1648</v>
      </c>
      <c r="C856" t="s">
        <v>1649</v>
      </c>
      <c r="D856" t="s">
        <v>1650</v>
      </c>
      <c r="E856" s="7">
        <v>99</v>
      </c>
      <c r="F856" s="7">
        <v>99</v>
      </c>
      <c r="G856" s="9">
        <v>0</v>
      </c>
      <c r="H856" s="7">
        <v>4.3</v>
      </c>
      <c r="I856" s="7">
        <v>5036</v>
      </c>
      <c r="J856" s="7">
        <f xml:space="preserve"> Table14[[#This Row],[actual_price]] * Table14[[#This Row],[rating_count]]</f>
        <v>498564</v>
      </c>
      <c r="K856" s="8" t="str">
        <f>IF(Table14[[#This Row],[actual_price]]&lt;200,"&lt;₹200",IF(Table14[[#This Row],[actual_price]]&lt;=500,"₹200–₹500","&gt;₹500"))</f>
        <v>&lt;₹200</v>
      </c>
      <c r="L856" s="8">
        <f xml:space="preserve"> Table14[[#This Row],[rating]] + (Table14[[#This Row],[rating_count]] / 1000)</f>
        <v>9.3359999999999985</v>
      </c>
      <c r="M856" s="7" t="str">
        <f>IF(Table14[[#This Row],[rating_count]]&lt;1000,"Yes","No")</f>
        <v>No</v>
      </c>
    </row>
    <row r="857" spans="1:13" hidden="1" x14ac:dyDescent="0.25">
      <c r="A857">
        <v>856</v>
      </c>
      <c r="B857" t="s">
        <v>1651</v>
      </c>
      <c r="C857" t="s">
        <v>1652</v>
      </c>
      <c r="D857" t="s">
        <v>1161</v>
      </c>
      <c r="E857" s="7">
        <v>149</v>
      </c>
      <c r="F857" s="7">
        <v>249</v>
      </c>
      <c r="G857" s="9">
        <v>40</v>
      </c>
      <c r="H857" s="7">
        <v>4</v>
      </c>
      <c r="I857" s="7">
        <v>5057</v>
      </c>
      <c r="J857" s="7">
        <f xml:space="preserve"> Table14[[#This Row],[actual_price]] * Table14[[#This Row],[rating_count]]</f>
        <v>1259193</v>
      </c>
      <c r="K857" s="8" t="str">
        <f>IF(Table14[[#This Row],[actual_price]]&lt;200,"&lt;₹200",IF(Table14[[#This Row],[actual_price]]&lt;=500,"₹200–₹500","&gt;₹500"))</f>
        <v>₹200–₹500</v>
      </c>
      <c r="L857" s="8">
        <f xml:space="preserve"> Table14[[#This Row],[rating]] + (Table14[[#This Row],[rating_count]] / 1000)</f>
        <v>9.0570000000000004</v>
      </c>
      <c r="M857" s="7" t="str">
        <f>IF(Table14[[#This Row],[rating_count]]&lt;1000,"Yes","No")</f>
        <v>No</v>
      </c>
    </row>
    <row r="858" spans="1:13" hidden="1" x14ac:dyDescent="0.25">
      <c r="A858">
        <v>857</v>
      </c>
      <c r="B858" t="s">
        <v>1653</v>
      </c>
      <c r="C858" t="s">
        <v>1654</v>
      </c>
      <c r="D858" t="s">
        <v>1263</v>
      </c>
      <c r="E858" s="7">
        <v>575</v>
      </c>
      <c r="F858" s="7">
        <v>2799</v>
      </c>
      <c r="G858" s="9">
        <v>79</v>
      </c>
      <c r="H858" s="7">
        <v>4.2</v>
      </c>
      <c r="I858" s="7">
        <v>8537</v>
      </c>
      <c r="J858" s="7">
        <f xml:space="preserve"> Table14[[#This Row],[actual_price]] * Table14[[#This Row],[rating_count]]</f>
        <v>23895063</v>
      </c>
      <c r="K858" s="8" t="str">
        <f>IF(Table14[[#This Row],[actual_price]]&lt;200,"&lt;₹200",IF(Table14[[#This Row],[actual_price]]&lt;=500,"₹200–₹500","&gt;₹500"))</f>
        <v>&gt;₹500</v>
      </c>
      <c r="L858" s="8">
        <f xml:space="preserve"> Table14[[#This Row],[rating]] + (Table14[[#This Row],[rating_count]] / 1000)</f>
        <v>12.737000000000002</v>
      </c>
      <c r="M858" s="7" t="str">
        <f>IF(Table14[[#This Row],[rating_count]]&lt;1000,"Yes","No")</f>
        <v>No</v>
      </c>
    </row>
    <row r="859" spans="1:13" hidden="1" x14ac:dyDescent="0.25">
      <c r="A859">
        <v>858</v>
      </c>
      <c r="B859" t="s">
        <v>102</v>
      </c>
      <c r="C859" t="s">
        <v>103</v>
      </c>
      <c r="D859" t="s">
        <v>10</v>
      </c>
      <c r="E859" s="7">
        <v>333</v>
      </c>
      <c r="F859" s="7">
        <v>999</v>
      </c>
      <c r="G859" s="9">
        <v>67</v>
      </c>
      <c r="H859" s="7">
        <v>3.3</v>
      </c>
      <c r="I859" s="7">
        <v>9792</v>
      </c>
      <c r="J859" s="7">
        <f xml:space="preserve"> Table14[[#This Row],[actual_price]] * Table14[[#This Row],[rating_count]]</f>
        <v>9782208</v>
      </c>
      <c r="K859" s="8" t="str">
        <f>IF(Table14[[#This Row],[actual_price]]&lt;200,"&lt;₹200",IF(Table14[[#This Row],[actual_price]]&lt;=500,"₹200–₹500","&gt;₹500"))</f>
        <v>&gt;₹500</v>
      </c>
      <c r="L859" s="8">
        <f xml:space="preserve"> Table14[[#This Row],[rating]] + (Table14[[#This Row],[rating_count]] / 1000)</f>
        <v>13.091999999999999</v>
      </c>
      <c r="M859" s="7" t="str">
        <f>IF(Table14[[#This Row],[rating_count]]&lt;1000,"Yes","No")</f>
        <v>No</v>
      </c>
    </row>
    <row r="860" spans="1:13" hidden="1" x14ac:dyDescent="0.25">
      <c r="A860">
        <v>859</v>
      </c>
      <c r="B860" t="s">
        <v>1655</v>
      </c>
      <c r="C860" t="s">
        <v>1656</v>
      </c>
      <c r="D860" t="s">
        <v>1477</v>
      </c>
      <c r="E860" s="7">
        <v>178</v>
      </c>
      <c r="F860" s="7">
        <v>210</v>
      </c>
      <c r="G860" s="9">
        <v>15</v>
      </c>
      <c r="H860" s="7">
        <v>4.3</v>
      </c>
      <c r="I860" s="7">
        <v>2450</v>
      </c>
      <c r="J860" s="7">
        <f xml:space="preserve"> Table14[[#This Row],[actual_price]] * Table14[[#This Row],[rating_count]]</f>
        <v>514500</v>
      </c>
      <c r="K860" s="8" t="str">
        <f>IF(Table14[[#This Row],[actual_price]]&lt;200,"&lt;₹200",IF(Table14[[#This Row],[actual_price]]&lt;=500,"₹200–₹500","&gt;₹500"))</f>
        <v>₹200–₹500</v>
      </c>
      <c r="L860" s="8">
        <f xml:space="preserve"> Table14[[#This Row],[rating]] + (Table14[[#This Row],[rating_count]] / 1000)</f>
        <v>6.75</v>
      </c>
      <c r="M860" s="7" t="str">
        <f>IF(Table14[[#This Row],[rating_count]]&lt;1000,"Yes","No")</f>
        <v>No</v>
      </c>
    </row>
    <row r="861" spans="1:13" x14ac:dyDescent="0.25">
      <c r="A861">
        <v>860</v>
      </c>
      <c r="B861" t="s">
        <v>1657</v>
      </c>
      <c r="C861" t="s">
        <v>1658</v>
      </c>
      <c r="D861" t="s">
        <v>726</v>
      </c>
      <c r="E861" s="7">
        <v>1599</v>
      </c>
      <c r="F861" s="7">
        <v>3490</v>
      </c>
      <c r="G861" s="9">
        <v>54</v>
      </c>
      <c r="H861" s="7">
        <v>3.7</v>
      </c>
      <c r="I861" s="7">
        <v>676</v>
      </c>
      <c r="J861" s="7">
        <f xml:space="preserve"> Table14[[#This Row],[actual_price]] * Table14[[#This Row],[rating_count]]</f>
        <v>2359240</v>
      </c>
      <c r="K861" s="8" t="str">
        <f>IF(Table14[[#This Row],[actual_price]]&lt;200,"&lt;₹200",IF(Table14[[#This Row],[actual_price]]&lt;=500,"₹200–₹500","&gt;₹500"))</f>
        <v>&gt;₹500</v>
      </c>
      <c r="L861" s="8">
        <f xml:space="preserve"> Table14[[#This Row],[rating]] + (Table14[[#This Row],[rating_count]] / 1000)</f>
        <v>4.3760000000000003</v>
      </c>
      <c r="M861" s="7" t="str">
        <f>IF(Table14[[#This Row],[rating_count]]&lt;1000,"Yes","No")</f>
        <v>Yes</v>
      </c>
    </row>
    <row r="862" spans="1:13" hidden="1" x14ac:dyDescent="0.25">
      <c r="A862">
        <v>861</v>
      </c>
      <c r="B862" t="s">
        <v>1659</v>
      </c>
      <c r="C862" t="s">
        <v>1660</v>
      </c>
      <c r="D862" t="s">
        <v>726</v>
      </c>
      <c r="E862" s="7">
        <v>499</v>
      </c>
      <c r="F862" s="7">
        <v>1299</v>
      </c>
      <c r="G862" s="9">
        <v>62</v>
      </c>
      <c r="H862" s="7">
        <v>3.9</v>
      </c>
      <c r="I862" s="7">
        <v>1173</v>
      </c>
      <c r="J862" s="7">
        <f xml:space="preserve"> Table14[[#This Row],[actual_price]] * Table14[[#This Row],[rating_count]]</f>
        <v>1523727</v>
      </c>
      <c r="K862" s="8" t="str">
        <f>IF(Table14[[#This Row],[actual_price]]&lt;200,"&lt;₹200",IF(Table14[[#This Row],[actual_price]]&lt;=500,"₹200–₹500","&gt;₹500"))</f>
        <v>&gt;₹500</v>
      </c>
      <c r="L862" s="8">
        <f xml:space="preserve"> Table14[[#This Row],[rating]] + (Table14[[#This Row],[rating_count]] / 1000)</f>
        <v>5.0730000000000004</v>
      </c>
      <c r="M862" s="7" t="str">
        <f>IF(Table14[[#This Row],[rating_count]]&lt;1000,"Yes","No")</f>
        <v>No</v>
      </c>
    </row>
    <row r="863" spans="1:13" hidden="1" x14ac:dyDescent="0.25">
      <c r="A863">
        <v>862</v>
      </c>
      <c r="B863" t="s">
        <v>1661</v>
      </c>
      <c r="C863" t="s">
        <v>1662</v>
      </c>
      <c r="D863" t="s">
        <v>1269</v>
      </c>
      <c r="E863" s="7">
        <v>199</v>
      </c>
      <c r="F863" s="7">
        <v>499</v>
      </c>
      <c r="G863" s="9">
        <v>60</v>
      </c>
      <c r="H863" s="7">
        <v>4.3</v>
      </c>
      <c r="I863" s="7">
        <v>9998</v>
      </c>
      <c r="J863" s="7">
        <f xml:space="preserve"> Table14[[#This Row],[actual_price]] * Table14[[#This Row],[rating_count]]</f>
        <v>4989002</v>
      </c>
      <c r="K863" s="8" t="str">
        <f>IF(Table14[[#This Row],[actual_price]]&lt;200,"&lt;₹200",IF(Table14[[#This Row],[actual_price]]&lt;=500,"₹200–₹500","&gt;₹500"))</f>
        <v>₹200–₹500</v>
      </c>
      <c r="L863" s="8">
        <f xml:space="preserve"> Table14[[#This Row],[rating]] + (Table14[[#This Row],[rating_count]] / 1000)</f>
        <v>14.297999999999998</v>
      </c>
      <c r="M863" s="7" t="str">
        <f>IF(Table14[[#This Row],[rating_count]]&lt;1000,"Yes","No")</f>
        <v>No</v>
      </c>
    </row>
    <row r="864" spans="1:13" hidden="1" x14ac:dyDescent="0.25">
      <c r="A864">
        <v>863</v>
      </c>
      <c r="B864" t="s">
        <v>1663</v>
      </c>
      <c r="C864" t="s">
        <v>1664</v>
      </c>
      <c r="D864" t="s">
        <v>695</v>
      </c>
      <c r="E864" s="7">
        <v>2499</v>
      </c>
      <c r="F864" s="7">
        <v>5999</v>
      </c>
      <c r="G864" s="9">
        <v>58</v>
      </c>
      <c r="H864" s="7">
        <v>4.0999999999999996</v>
      </c>
      <c r="I864" s="7">
        <v>5852</v>
      </c>
      <c r="J864" s="7">
        <f xml:space="preserve"> Table14[[#This Row],[actual_price]] * Table14[[#This Row],[rating_count]]</f>
        <v>35106148</v>
      </c>
      <c r="K864" s="8" t="str">
        <f>IF(Table14[[#This Row],[actual_price]]&lt;200,"&lt;₹200",IF(Table14[[#This Row],[actual_price]]&lt;=500,"₹200–₹500","&gt;₹500"))</f>
        <v>&gt;₹500</v>
      </c>
      <c r="L864" s="8">
        <f xml:space="preserve"> Table14[[#This Row],[rating]] + (Table14[[#This Row],[rating_count]] / 1000)</f>
        <v>9.952</v>
      </c>
      <c r="M864" s="7" t="str">
        <f>IF(Table14[[#This Row],[rating_count]]&lt;1000,"Yes","No")</f>
        <v>No</v>
      </c>
    </row>
    <row r="865" spans="1:13" x14ac:dyDescent="0.25">
      <c r="A865">
        <v>864</v>
      </c>
      <c r="B865" t="s">
        <v>1665</v>
      </c>
      <c r="C865" t="s">
        <v>1666</v>
      </c>
      <c r="D865" t="s">
        <v>1667</v>
      </c>
      <c r="E865" s="7">
        <v>199</v>
      </c>
      <c r="F865" s="7">
        <v>999</v>
      </c>
      <c r="G865" s="9">
        <v>80</v>
      </c>
      <c r="H865" s="7">
        <v>4.2</v>
      </c>
      <c r="I865" s="7">
        <v>362</v>
      </c>
      <c r="J865" s="7">
        <f xml:space="preserve"> Table14[[#This Row],[actual_price]] * Table14[[#This Row],[rating_count]]</f>
        <v>361638</v>
      </c>
      <c r="K865" s="8" t="str">
        <f>IF(Table14[[#This Row],[actual_price]]&lt;200,"&lt;₹200",IF(Table14[[#This Row],[actual_price]]&lt;=500,"₹200–₹500","&gt;₹500"))</f>
        <v>&gt;₹500</v>
      </c>
      <c r="L865" s="8">
        <f xml:space="preserve"> Table14[[#This Row],[rating]] + (Table14[[#This Row],[rating_count]] / 1000)</f>
        <v>4.5620000000000003</v>
      </c>
      <c r="M865" s="7" t="str">
        <f>IF(Table14[[#This Row],[rating_count]]&lt;1000,"Yes","No")</f>
        <v>Yes</v>
      </c>
    </row>
    <row r="866" spans="1:13" hidden="1" x14ac:dyDescent="0.25">
      <c r="A866">
        <v>865</v>
      </c>
      <c r="B866" t="s">
        <v>1668</v>
      </c>
      <c r="C866" t="s">
        <v>1669</v>
      </c>
      <c r="D866" t="s">
        <v>716</v>
      </c>
      <c r="E866" s="7">
        <v>939</v>
      </c>
      <c r="F866" s="7">
        <v>1800</v>
      </c>
      <c r="G866" s="9">
        <v>48</v>
      </c>
      <c r="H866" s="7">
        <v>4.5</v>
      </c>
      <c r="I866" s="7">
        <v>205052</v>
      </c>
      <c r="J866" s="7">
        <f xml:space="preserve"> Table14[[#This Row],[actual_price]] * Table14[[#This Row],[rating_count]]</f>
        <v>369093600</v>
      </c>
      <c r="K866" s="8" t="str">
        <f>IF(Table14[[#This Row],[actual_price]]&lt;200,"&lt;₹200",IF(Table14[[#This Row],[actual_price]]&lt;=500,"₹200–₹500","&gt;₹500"))</f>
        <v>&gt;₹500</v>
      </c>
      <c r="L866" s="8">
        <f xml:space="preserve"> Table14[[#This Row],[rating]] + (Table14[[#This Row],[rating_count]] / 1000)</f>
        <v>209.55199999999999</v>
      </c>
      <c r="M866" s="7" t="str">
        <f>IF(Table14[[#This Row],[rating_count]]&lt;1000,"Yes","No")</f>
        <v>No</v>
      </c>
    </row>
    <row r="867" spans="1:13" hidden="1" x14ac:dyDescent="0.25">
      <c r="A867">
        <v>866</v>
      </c>
      <c r="B867" t="s">
        <v>1670</v>
      </c>
      <c r="C867" t="s">
        <v>1671</v>
      </c>
      <c r="D867" t="s">
        <v>695</v>
      </c>
      <c r="E867" s="7">
        <v>2499</v>
      </c>
      <c r="F867" s="7">
        <v>9999</v>
      </c>
      <c r="G867" s="9">
        <v>75</v>
      </c>
      <c r="H867" s="7">
        <v>4</v>
      </c>
      <c r="I867" s="7">
        <v>9090</v>
      </c>
      <c r="J867" s="7">
        <f xml:space="preserve"> Table14[[#This Row],[actual_price]] * Table14[[#This Row],[rating_count]]</f>
        <v>90890910</v>
      </c>
      <c r="K867" s="8" t="str">
        <f>IF(Table14[[#This Row],[actual_price]]&lt;200,"&lt;₹200",IF(Table14[[#This Row],[actual_price]]&lt;=500,"₹200–₹500","&gt;₹500"))</f>
        <v>&gt;₹500</v>
      </c>
      <c r="L867" s="8">
        <f xml:space="preserve"> Table14[[#This Row],[rating]] + (Table14[[#This Row],[rating_count]] / 1000)</f>
        <v>13.09</v>
      </c>
      <c r="M867" s="7" t="str">
        <f>IF(Table14[[#This Row],[rating_count]]&lt;1000,"Yes","No")</f>
        <v>No</v>
      </c>
    </row>
    <row r="868" spans="1:13" hidden="1" x14ac:dyDescent="0.25">
      <c r="A868">
        <v>867</v>
      </c>
      <c r="B868" t="s">
        <v>1672</v>
      </c>
      <c r="C868" t="s">
        <v>1673</v>
      </c>
      <c r="D868" t="s">
        <v>1161</v>
      </c>
      <c r="E868" s="7">
        <v>1439</v>
      </c>
      <c r="F868" s="7">
        <v>2890</v>
      </c>
      <c r="G868" s="9">
        <v>50</v>
      </c>
      <c r="H868" s="7">
        <v>4.5</v>
      </c>
      <c r="I868" s="7">
        <v>4099</v>
      </c>
      <c r="J868" s="7">
        <f xml:space="preserve"> Table14[[#This Row],[actual_price]] * Table14[[#This Row],[rating_count]]</f>
        <v>11846110</v>
      </c>
      <c r="K868" s="8" t="str">
        <f>IF(Table14[[#This Row],[actual_price]]&lt;200,"&lt;₹200",IF(Table14[[#This Row],[actual_price]]&lt;=500,"₹200–₹500","&gt;₹500"))</f>
        <v>&gt;₹500</v>
      </c>
      <c r="L868" s="8">
        <f xml:space="preserve"> Table14[[#This Row],[rating]] + (Table14[[#This Row],[rating_count]] / 1000)</f>
        <v>8.5990000000000002</v>
      </c>
      <c r="M868" s="7" t="str">
        <f>IF(Table14[[#This Row],[rating_count]]&lt;1000,"Yes","No")</f>
        <v>No</v>
      </c>
    </row>
    <row r="869" spans="1:13" hidden="1" x14ac:dyDescent="0.25">
      <c r="A869">
        <v>868</v>
      </c>
      <c r="B869" t="s">
        <v>1674</v>
      </c>
      <c r="C869" t="s">
        <v>1675</v>
      </c>
      <c r="D869" t="s">
        <v>726</v>
      </c>
      <c r="E869" s="7">
        <v>1099</v>
      </c>
      <c r="F869" s="7">
        <v>5999</v>
      </c>
      <c r="G869" s="9">
        <v>82</v>
      </c>
      <c r="H869" s="7">
        <v>3.5</v>
      </c>
      <c r="I869" s="7">
        <v>12966</v>
      </c>
      <c r="J869" s="7">
        <f xml:space="preserve"> Table14[[#This Row],[actual_price]] * Table14[[#This Row],[rating_count]]</f>
        <v>77783034</v>
      </c>
      <c r="K869" s="8" t="str">
        <f>IF(Table14[[#This Row],[actual_price]]&lt;200,"&lt;₹200",IF(Table14[[#This Row],[actual_price]]&lt;=500,"₹200–₹500","&gt;₹500"))</f>
        <v>&gt;₹500</v>
      </c>
      <c r="L869" s="8">
        <f xml:space="preserve"> Table14[[#This Row],[rating]] + (Table14[[#This Row],[rating_count]] / 1000)</f>
        <v>16.466000000000001</v>
      </c>
      <c r="M869" s="7" t="str">
        <f>IF(Table14[[#This Row],[rating_count]]&lt;1000,"Yes","No")</f>
        <v>No</v>
      </c>
    </row>
    <row r="870" spans="1:13" hidden="1" x14ac:dyDescent="0.25">
      <c r="A870">
        <v>869</v>
      </c>
      <c r="B870" t="s">
        <v>1676</v>
      </c>
      <c r="C870" t="s">
        <v>1677</v>
      </c>
      <c r="D870" t="s">
        <v>1326</v>
      </c>
      <c r="E870" s="7">
        <v>157</v>
      </c>
      <c r="F870" s="7">
        <v>160</v>
      </c>
      <c r="G870" s="9">
        <v>2</v>
      </c>
      <c r="H870" s="7">
        <v>4.5</v>
      </c>
      <c r="I870" s="7">
        <v>4428</v>
      </c>
      <c r="J870" s="7">
        <f xml:space="preserve"> Table14[[#This Row],[actual_price]] * Table14[[#This Row],[rating_count]]</f>
        <v>708480</v>
      </c>
      <c r="K870" s="8" t="str">
        <f>IF(Table14[[#This Row],[actual_price]]&lt;200,"&lt;₹200",IF(Table14[[#This Row],[actual_price]]&lt;=500,"₹200–₹500","&gt;₹500"))</f>
        <v>&lt;₹200</v>
      </c>
      <c r="L870" s="8">
        <f xml:space="preserve"> Table14[[#This Row],[rating]] + (Table14[[#This Row],[rating_count]] / 1000)</f>
        <v>8.9280000000000008</v>
      </c>
      <c r="M870" s="7" t="str">
        <f>IF(Table14[[#This Row],[rating_count]]&lt;1000,"Yes","No")</f>
        <v>No</v>
      </c>
    </row>
    <row r="871" spans="1:13" hidden="1" x14ac:dyDescent="0.25">
      <c r="A871">
        <v>870</v>
      </c>
      <c r="B871" t="s">
        <v>98</v>
      </c>
      <c r="C871" t="s">
        <v>99</v>
      </c>
      <c r="D871" t="s">
        <v>27</v>
      </c>
      <c r="E871" s="7">
        <v>999</v>
      </c>
      <c r="F871" s="7">
        <v>1599</v>
      </c>
      <c r="G871" s="9">
        <v>38</v>
      </c>
      <c r="H871" s="7">
        <v>4.3</v>
      </c>
      <c r="I871" s="7">
        <v>12093</v>
      </c>
      <c r="J871" s="7">
        <f xml:space="preserve"> Table14[[#This Row],[actual_price]] * Table14[[#This Row],[rating_count]]</f>
        <v>19336707</v>
      </c>
      <c r="K871" s="8" t="str">
        <f>IF(Table14[[#This Row],[actual_price]]&lt;200,"&lt;₹200",IF(Table14[[#This Row],[actual_price]]&lt;=500,"₹200–₹500","&gt;₹500"))</f>
        <v>&gt;₹500</v>
      </c>
      <c r="L871" s="8">
        <f xml:space="preserve"> Table14[[#This Row],[rating]] + (Table14[[#This Row],[rating_count]] / 1000)</f>
        <v>16.393000000000001</v>
      </c>
      <c r="M871" s="7" t="str">
        <f>IF(Table14[[#This Row],[rating_count]]&lt;1000,"Yes","No")</f>
        <v>No</v>
      </c>
    </row>
    <row r="872" spans="1:13" hidden="1" x14ac:dyDescent="0.25">
      <c r="A872">
        <v>871</v>
      </c>
      <c r="B872" t="s">
        <v>1678</v>
      </c>
      <c r="C872" t="s">
        <v>1679</v>
      </c>
      <c r="D872" t="s">
        <v>1250</v>
      </c>
      <c r="E872" s="7">
        <v>115</v>
      </c>
      <c r="F872" s="7">
        <v>999</v>
      </c>
      <c r="G872" s="9">
        <v>88</v>
      </c>
      <c r="H872" s="7">
        <v>3.3</v>
      </c>
      <c r="I872" s="7">
        <v>5692</v>
      </c>
      <c r="J872" s="7">
        <f xml:space="preserve"> Table14[[#This Row],[actual_price]] * Table14[[#This Row],[rating_count]]</f>
        <v>5686308</v>
      </c>
      <c r="K872" s="8" t="str">
        <f>IF(Table14[[#This Row],[actual_price]]&lt;200,"&lt;₹200",IF(Table14[[#This Row],[actual_price]]&lt;=500,"₹200–₹500","&gt;₹500"))</f>
        <v>&gt;₹500</v>
      </c>
      <c r="L872" s="8">
        <f xml:space="preserve"> Table14[[#This Row],[rating]] + (Table14[[#This Row],[rating_count]] / 1000)</f>
        <v>8.9920000000000009</v>
      </c>
      <c r="M872" s="7" t="str">
        <f>IF(Table14[[#This Row],[rating_count]]&lt;1000,"Yes","No")</f>
        <v>No</v>
      </c>
    </row>
    <row r="873" spans="1:13" x14ac:dyDescent="0.25">
      <c r="A873">
        <v>872</v>
      </c>
      <c r="B873" t="s">
        <v>1680</v>
      </c>
      <c r="C873" t="s">
        <v>1681</v>
      </c>
      <c r="D873" t="s">
        <v>1164</v>
      </c>
      <c r="E873" s="7">
        <v>175</v>
      </c>
      <c r="F873" s="7">
        <v>499</v>
      </c>
      <c r="G873" s="9">
        <v>65</v>
      </c>
      <c r="H873" s="7">
        <v>4.0999999999999996</v>
      </c>
      <c r="I873" s="7">
        <v>21</v>
      </c>
      <c r="J873" s="7">
        <f xml:space="preserve"> Table14[[#This Row],[actual_price]] * Table14[[#This Row],[rating_count]]</f>
        <v>10479</v>
      </c>
      <c r="K873" s="8" t="str">
        <f>IF(Table14[[#This Row],[actual_price]]&lt;200,"&lt;₹200",IF(Table14[[#This Row],[actual_price]]&lt;=500,"₹200–₹500","&gt;₹500"))</f>
        <v>₹200–₹500</v>
      </c>
      <c r="L873" s="8">
        <f xml:space="preserve"> Table14[[#This Row],[rating]] + (Table14[[#This Row],[rating_count]] / 1000)</f>
        <v>4.1209999999999996</v>
      </c>
      <c r="M873" s="7" t="str">
        <f>IF(Table14[[#This Row],[rating_count]]&lt;1000,"Yes","No")</f>
        <v>Yes</v>
      </c>
    </row>
    <row r="874" spans="1:13" hidden="1" x14ac:dyDescent="0.25">
      <c r="A874">
        <v>873</v>
      </c>
      <c r="B874" t="s">
        <v>1682</v>
      </c>
      <c r="C874" t="s">
        <v>1683</v>
      </c>
      <c r="D874" t="s">
        <v>1386</v>
      </c>
      <c r="E874" s="7">
        <v>1999</v>
      </c>
      <c r="F874" s="7">
        <v>4700</v>
      </c>
      <c r="G874" s="9">
        <v>57</v>
      </c>
      <c r="H874" s="7">
        <v>3.8</v>
      </c>
      <c r="I874" s="7">
        <v>1880</v>
      </c>
      <c r="J874" s="7">
        <f xml:space="preserve"> Table14[[#This Row],[actual_price]] * Table14[[#This Row],[rating_count]]</f>
        <v>8836000</v>
      </c>
      <c r="K874" s="8" t="str">
        <f>IF(Table14[[#This Row],[actual_price]]&lt;200,"&lt;₹200",IF(Table14[[#This Row],[actual_price]]&lt;=500,"₹200–₹500","&gt;₹500"))</f>
        <v>&gt;₹500</v>
      </c>
      <c r="L874" s="8">
        <f xml:space="preserve"> Table14[[#This Row],[rating]] + (Table14[[#This Row],[rating_count]] / 1000)</f>
        <v>5.68</v>
      </c>
      <c r="M874" s="7" t="str">
        <f>IF(Table14[[#This Row],[rating_count]]&lt;1000,"Yes","No")</f>
        <v>No</v>
      </c>
    </row>
    <row r="875" spans="1:13" hidden="1" x14ac:dyDescent="0.25">
      <c r="A875">
        <v>874</v>
      </c>
      <c r="B875" t="s">
        <v>1684</v>
      </c>
      <c r="C875" t="s">
        <v>1685</v>
      </c>
      <c r="D875" t="s">
        <v>1686</v>
      </c>
      <c r="E875" s="7">
        <v>3999</v>
      </c>
      <c r="F875" s="7">
        <v>4332.96</v>
      </c>
      <c r="G875" s="9">
        <v>8</v>
      </c>
      <c r="H875" s="7">
        <v>3.5</v>
      </c>
      <c r="I875" s="7">
        <v>21762</v>
      </c>
      <c r="J875" s="7">
        <f xml:space="preserve"> Table14[[#This Row],[actual_price]] * Table14[[#This Row],[rating_count]]</f>
        <v>94293875.519999996</v>
      </c>
      <c r="K875" s="8" t="str">
        <f>IF(Table14[[#This Row],[actual_price]]&lt;200,"&lt;₹200",IF(Table14[[#This Row],[actual_price]]&lt;=500,"₹200–₹500","&gt;₹500"))</f>
        <v>&gt;₹500</v>
      </c>
      <c r="L875" s="8">
        <f xml:space="preserve"> Table14[[#This Row],[rating]] + (Table14[[#This Row],[rating_count]] / 1000)</f>
        <v>25.262</v>
      </c>
      <c r="M875" s="7" t="str">
        <f>IF(Table14[[#This Row],[rating_count]]&lt;1000,"Yes","No")</f>
        <v>No</v>
      </c>
    </row>
    <row r="876" spans="1:13" hidden="1" x14ac:dyDescent="0.25">
      <c r="A876">
        <v>875</v>
      </c>
      <c r="B876" t="s">
        <v>1687</v>
      </c>
      <c r="C876" t="s">
        <v>1688</v>
      </c>
      <c r="D876" t="s">
        <v>1289</v>
      </c>
      <c r="E876" s="7">
        <v>899</v>
      </c>
      <c r="F876" s="7">
        <v>1800</v>
      </c>
      <c r="G876" s="9">
        <v>50</v>
      </c>
      <c r="H876" s="7">
        <v>4.0999999999999996</v>
      </c>
      <c r="I876" s="7">
        <v>22375</v>
      </c>
      <c r="J876" s="7">
        <f xml:space="preserve"> Table14[[#This Row],[actual_price]] * Table14[[#This Row],[rating_count]]</f>
        <v>40275000</v>
      </c>
      <c r="K876" s="8" t="str">
        <f>IF(Table14[[#This Row],[actual_price]]&lt;200,"&lt;₹200",IF(Table14[[#This Row],[actual_price]]&lt;=500,"₹200–₹500","&gt;₹500"))</f>
        <v>&gt;₹500</v>
      </c>
      <c r="L876" s="8">
        <f xml:space="preserve"> Table14[[#This Row],[rating]] + (Table14[[#This Row],[rating_count]] / 1000)</f>
        <v>26.475000000000001</v>
      </c>
      <c r="M876" s="7" t="str">
        <f>IF(Table14[[#This Row],[rating_count]]&lt;1000,"Yes","No")</f>
        <v>No</v>
      </c>
    </row>
    <row r="877" spans="1:13" hidden="1" x14ac:dyDescent="0.25">
      <c r="A877">
        <v>876</v>
      </c>
      <c r="B877" t="s">
        <v>1689</v>
      </c>
      <c r="C877" t="s">
        <v>1690</v>
      </c>
      <c r="D877" t="s">
        <v>1269</v>
      </c>
      <c r="E877" s="7">
        <v>299</v>
      </c>
      <c r="F877" s="7">
        <v>990</v>
      </c>
      <c r="G877" s="9">
        <v>70</v>
      </c>
      <c r="H877" s="7">
        <v>4.5</v>
      </c>
      <c r="I877" s="7">
        <v>2453</v>
      </c>
      <c r="J877" s="7">
        <f xml:space="preserve"> Table14[[#This Row],[actual_price]] * Table14[[#This Row],[rating_count]]</f>
        <v>2428470</v>
      </c>
      <c r="K877" s="8" t="str">
        <f>IF(Table14[[#This Row],[actual_price]]&lt;200,"&lt;₹200",IF(Table14[[#This Row],[actual_price]]&lt;=500,"₹200–₹500","&gt;₹500"))</f>
        <v>&gt;₹500</v>
      </c>
      <c r="L877" s="8">
        <f xml:space="preserve"> Table14[[#This Row],[rating]] + (Table14[[#This Row],[rating_count]] / 1000)</f>
        <v>6.9529999999999994</v>
      </c>
      <c r="M877" s="7" t="str">
        <f>IF(Table14[[#This Row],[rating_count]]&lt;1000,"Yes","No")</f>
        <v>No</v>
      </c>
    </row>
    <row r="878" spans="1:13" hidden="1" x14ac:dyDescent="0.25">
      <c r="A878">
        <v>877</v>
      </c>
      <c r="B878" t="s">
        <v>1691</v>
      </c>
      <c r="C878" t="s">
        <v>1692</v>
      </c>
      <c r="D878" t="s">
        <v>1164</v>
      </c>
      <c r="E878" s="7">
        <v>3303</v>
      </c>
      <c r="F878" s="7">
        <v>4699</v>
      </c>
      <c r="G878" s="9">
        <v>30</v>
      </c>
      <c r="H878" s="7">
        <v>4.4000000000000004</v>
      </c>
      <c r="I878" s="7">
        <v>13544</v>
      </c>
      <c r="J878" s="7">
        <f xml:space="preserve"> Table14[[#This Row],[actual_price]] * Table14[[#This Row],[rating_count]]</f>
        <v>63643256</v>
      </c>
      <c r="K878" s="8" t="str">
        <f>IF(Table14[[#This Row],[actual_price]]&lt;200,"&lt;₹200",IF(Table14[[#This Row],[actual_price]]&lt;=500,"₹200–₹500","&gt;₹500"))</f>
        <v>&gt;₹500</v>
      </c>
      <c r="L878" s="8">
        <f xml:space="preserve"> Table14[[#This Row],[rating]] + (Table14[[#This Row],[rating_count]] / 1000)</f>
        <v>17.944000000000003</v>
      </c>
      <c r="M878" s="7" t="str">
        <f>IF(Table14[[#This Row],[rating_count]]&lt;1000,"Yes","No")</f>
        <v>No</v>
      </c>
    </row>
    <row r="879" spans="1:13" hidden="1" x14ac:dyDescent="0.25">
      <c r="A879">
        <v>878</v>
      </c>
      <c r="B879" t="s">
        <v>1693</v>
      </c>
      <c r="C879" t="s">
        <v>1694</v>
      </c>
      <c r="D879" t="s">
        <v>1534</v>
      </c>
      <c r="E879" s="7">
        <v>1890</v>
      </c>
      <c r="F879" s="7">
        <v>5490</v>
      </c>
      <c r="G879" s="9">
        <v>66</v>
      </c>
      <c r="H879" s="7">
        <v>4.0999999999999996</v>
      </c>
      <c r="I879" s="7">
        <v>10976</v>
      </c>
      <c r="J879" s="7">
        <f xml:space="preserve"> Table14[[#This Row],[actual_price]] * Table14[[#This Row],[rating_count]]</f>
        <v>60258240</v>
      </c>
      <c r="K879" s="8" t="str">
        <f>IF(Table14[[#This Row],[actual_price]]&lt;200,"&lt;₹200",IF(Table14[[#This Row],[actual_price]]&lt;=500,"₹200–₹500","&gt;₹500"))</f>
        <v>&gt;₹500</v>
      </c>
      <c r="L879" s="8">
        <f xml:space="preserve"> Table14[[#This Row],[rating]] + (Table14[[#This Row],[rating_count]] / 1000)</f>
        <v>15.076000000000001</v>
      </c>
      <c r="M879" s="7" t="str">
        <f>IF(Table14[[#This Row],[rating_count]]&lt;1000,"Yes","No")</f>
        <v>No</v>
      </c>
    </row>
    <row r="880" spans="1:13" hidden="1" x14ac:dyDescent="0.25">
      <c r="A880">
        <v>879</v>
      </c>
      <c r="B880" t="s">
        <v>1695</v>
      </c>
      <c r="C880" t="s">
        <v>1696</v>
      </c>
      <c r="D880" t="s">
        <v>1459</v>
      </c>
      <c r="E880" s="7">
        <v>90</v>
      </c>
      <c r="F880" s="7">
        <v>100</v>
      </c>
      <c r="G880" s="9">
        <v>10</v>
      </c>
      <c r="H880" s="7">
        <v>4.3</v>
      </c>
      <c r="I880" s="7">
        <v>3061</v>
      </c>
      <c r="J880" s="7">
        <f xml:space="preserve"> Table14[[#This Row],[actual_price]] * Table14[[#This Row],[rating_count]]</f>
        <v>306100</v>
      </c>
      <c r="K880" s="8" t="str">
        <f>IF(Table14[[#This Row],[actual_price]]&lt;200,"&lt;₹200",IF(Table14[[#This Row],[actual_price]]&lt;=500,"₹200–₹500","&gt;₹500"))</f>
        <v>&lt;₹200</v>
      </c>
      <c r="L880" s="8">
        <f xml:space="preserve"> Table14[[#This Row],[rating]] + (Table14[[#This Row],[rating_count]] / 1000)</f>
        <v>7.3609999999999998</v>
      </c>
      <c r="M880" s="7" t="str">
        <f>IF(Table14[[#This Row],[rating_count]]&lt;1000,"Yes","No")</f>
        <v>No</v>
      </c>
    </row>
    <row r="881" spans="1:13" hidden="1" x14ac:dyDescent="0.25">
      <c r="A881">
        <v>880</v>
      </c>
      <c r="B881" t="s">
        <v>1697</v>
      </c>
      <c r="C881" t="s">
        <v>1698</v>
      </c>
      <c r="D881" t="s">
        <v>726</v>
      </c>
      <c r="E881" s="7">
        <v>1599</v>
      </c>
      <c r="F881" s="7">
        <v>2790</v>
      </c>
      <c r="G881" s="9">
        <v>43</v>
      </c>
      <c r="H881" s="7">
        <v>3.6</v>
      </c>
      <c r="I881" s="7">
        <v>2272</v>
      </c>
      <c r="J881" s="7">
        <f xml:space="preserve"> Table14[[#This Row],[actual_price]] * Table14[[#This Row],[rating_count]]</f>
        <v>6338880</v>
      </c>
      <c r="K881" s="8" t="str">
        <f>IF(Table14[[#This Row],[actual_price]]&lt;200,"&lt;₹200",IF(Table14[[#This Row],[actual_price]]&lt;=500,"₹200–₹500","&gt;₹500"))</f>
        <v>&gt;₹500</v>
      </c>
      <c r="L881" s="8">
        <f xml:space="preserve"> Table14[[#This Row],[rating]] + (Table14[[#This Row],[rating_count]] / 1000)</f>
        <v>5.8719999999999999</v>
      </c>
      <c r="M881" s="7" t="str">
        <f>IF(Table14[[#This Row],[rating_count]]&lt;1000,"Yes","No")</f>
        <v>No</v>
      </c>
    </row>
    <row r="882" spans="1:13" hidden="1" x14ac:dyDescent="0.25">
      <c r="A882">
        <v>881</v>
      </c>
      <c r="B882" t="s">
        <v>1699</v>
      </c>
      <c r="C882" t="s">
        <v>1700</v>
      </c>
      <c r="D882" t="s">
        <v>1541</v>
      </c>
      <c r="E882" s="7">
        <v>599</v>
      </c>
      <c r="F882" s="7">
        <v>999</v>
      </c>
      <c r="G882" s="9">
        <v>40</v>
      </c>
      <c r="H882" s="7">
        <v>4</v>
      </c>
      <c r="I882" s="7">
        <v>7601</v>
      </c>
      <c r="J882" s="7">
        <f xml:space="preserve"> Table14[[#This Row],[actual_price]] * Table14[[#This Row],[rating_count]]</f>
        <v>7593399</v>
      </c>
      <c r="K882" s="8" t="str">
        <f>IF(Table14[[#This Row],[actual_price]]&lt;200,"&lt;₹200",IF(Table14[[#This Row],[actual_price]]&lt;=500,"₹200–₹500","&gt;₹500"))</f>
        <v>&gt;₹500</v>
      </c>
      <c r="L882" s="8">
        <f xml:space="preserve"> Table14[[#This Row],[rating]] + (Table14[[#This Row],[rating_count]] / 1000)</f>
        <v>11.600999999999999</v>
      </c>
      <c r="M882" s="7" t="str">
        <f>IF(Table14[[#This Row],[rating_count]]&lt;1000,"Yes","No")</f>
        <v>No</v>
      </c>
    </row>
    <row r="883" spans="1:13" hidden="1" x14ac:dyDescent="0.25">
      <c r="A883">
        <v>882</v>
      </c>
      <c r="B883" t="s">
        <v>104</v>
      </c>
      <c r="C883" t="s">
        <v>105</v>
      </c>
      <c r="D883" t="s">
        <v>27</v>
      </c>
      <c r="E883" s="7">
        <v>507</v>
      </c>
      <c r="F883" s="7">
        <v>1208</v>
      </c>
      <c r="G883" s="9">
        <v>58</v>
      </c>
      <c r="H883" s="7">
        <v>4.0999999999999996</v>
      </c>
      <c r="I883" s="7">
        <v>8131</v>
      </c>
      <c r="J883" s="7">
        <f xml:space="preserve"> Table14[[#This Row],[actual_price]] * Table14[[#This Row],[rating_count]]</f>
        <v>9822248</v>
      </c>
      <c r="K883" s="8" t="str">
        <f>IF(Table14[[#This Row],[actual_price]]&lt;200,"&lt;₹200",IF(Table14[[#This Row],[actual_price]]&lt;=500,"₹200–₹500","&gt;₹500"))</f>
        <v>&gt;₹500</v>
      </c>
      <c r="L883" s="8">
        <f xml:space="preserve"> Table14[[#This Row],[rating]] + (Table14[[#This Row],[rating_count]] / 1000)</f>
        <v>12.231</v>
      </c>
      <c r="M883" s="7" t="str">
        <f>IF(Table14[[#This Row],[rating_count]]&lt;1000,"Yes","No")</f>
        <v>No</v>
      </c>
    </row>
    <row r="884" spans="1:13" hidden="1" x14ac:dyDescent="0.25">
      <c r="A884">
        <v>883</v>
      </c>
      <c r="B884" t="s">
        <v>1701</v>
      </c>
      <c r="C884" t="s">
        <v>1702</v>
      </c>
      <c r="D884" t="s">
        <v>1269</v>
      </c>
      <c r="E884" s="7">
        <v>425</v>
      </c>
      <c r="F884" s="7">
        <v>899</v>
      </c>
      <c r="G884" s="9">
        <v>53</v>
      </c>
      <c r="H884" s="7">
        <v>4.5</v>
      </c>
      <c r="I884" s="7">
        <v>4219</v>
      </c>
      <c r="J884" s="7">
        <f xml:space="preserve"> Table14[[#This Row],[actual_price]] * Table14[[#This Row],[rating_count]]</f>
        <v>3792881</v>
      </c>
      <c r="K884" s="8" t="str">
        <f>IF(Table14[[#This Row],[actual_price]]&lt;200,"&lt;₹200",IF(Table14[[#This Row],[actual_price]]&lt;=500,"₹200–₹500","&gt;₹500"))</f>
        <v>&gt;₹500</v>
      </c>
      <c r="L884" s="8">
        <f xml:space="preserve"> Table14[[#This Row],[rating]] + (Table14[[#This Row],[rating_count]] / 1000)</f>
        <v>8.7190000000000012</v>
      </c>
      <c r="M884" s="7" t="str">
        <f>IF(Table14[[#This Row],[rating_count]]&lt;1000,"Yes","No")</f>
        <v>No</v>
      </c>
    </row>
    <row r="885" spans="1:13" hidden="1" x14ac:dyDescent="0.25">
      <c r="A885">
        <v>884</v>
      </c>
      <c r="B885" t="s">
        <v>1703</v>
      </c>
      <c r="C885" t="s">
        <v>1704</v>
      </c>
      <c r="D885" t="s">
        <v>1065</v>
      </c>
      <c r="E885" s="7">
        <v>1499</v>
      </c>
      <c r="F885" s="7">
        <v>3999</v>
      </c>
      <c r="G885" s="9">
        <v>63</v>
      </c>
      <c r="H885" s="7">
        <v>4.2</v>
      </c>
      <c r="I885" s="7">
        <v>42775</v>
      </c>
      <c r="J885" s="7">
        <f xml:space="preserve"> Table14[[#This Row],[actual_price]] * Table14[[#This Row],[rating_count]]</f>
        <v>171057225</v>
      </c>
      <c r="K885" s="8" t="str">
        <f>IF(Table14[[#This Row],[actual_price]]&lt;200,"&lt;₹200",IF(Table14[[#This Row],[actual_price]]&lt;=500,"₹200–₹500","&gt;₹500"))</f>
        <v>&gt;₹500</v>
      </c>
      <c r="L885" s="8">
        <f xml:space="preserve"> Table14[[#This Row],[rating]] + (Table14[[#This Row],[rating_count]] / 1000)</f>
        <v>46.975000000000001</v>
      </c>
      <c r="M885" s="7" t="str">
        <f>IF(Table14[[#This Row],[rating_count]]&lt;1000,"Yes","No")</f>
        <v>No</v>
      </c>
    </row>
    <row r="886" spans="1:13" hidden="1" x14ac:dyDescent="0.25">
      <c r="A886">
        <v>885</v>
      </c>
      <c r="B886" t="s">
        <v>1705</v>
      </c>
      <c r="C886" t="s">
        <v>1706</v>
      </c>
      <c r="D886" t="s">
        <v>1640</v>
      </c>
      <c r="E886" s="7">
        <v>549</v>
      </c>
      <c r="F886" s="7">
        <v>2499</v>
      </c>
      <c r="G886" s="9">
        <v>78</v>
      </c>
      <c r="H886" s="7">
        <v>4.3</v>
      </c>
      <c r="I886" s="7">
        <v>5556</v>
      </c>
      <c r="J886" s="7">
        <f xml:space="preserve"> Table14[[#This Row],[actual_price]] * Table14[[#This Row],[rating_count]]</f>
        <v>13884444</v>
      </c>
      <c r="K886" s="8" t="str">
        <f>IF(Table14[[#This Row],[actual_price]]&lt;200,"&lt;₹200",IF(Table14[[#This Row],[actual_price]]&lt;=500,"₹200–₹500","&gt;₹500"))</f>
        <v>&gt;₹500</v>
      </c>
      <c r="L886" s="8">
        <f xml:space="preserve"> Table14[[#This Row],[rating]] + (Table14[[#This Row],[rating_count]] / 1000)</f>
        <v>9.8559999999999999</v>
      </c>
      <c r="M886" s="7" t="str">
        <f>IF(Table14[[#This Row],[rating_count]]&lt;1000,"Yes","No")</f>
        <v>No</v>
      </c>
    </row>
    <row r="887" spans="1:13" hidden="1" x14ac:dyDescent="0.25">
      <c r="A887">
        <v>886</v>
      </c>
      <c r="B887" t="s">
        <v>111</v>
      </c>
      <c r="C887" t="s">
        <v>112</v>
      </c>
      <c r="D887" t="s">
        <v>10</v>
      </c>
      <c r="E887" s="7">
        <v>199</v>
      </c>
      <c r="F887" s="7">
        <v>395</v>
      </c>
      <c r="G887" s="9">
        <v>50</v>
      </c>
      <c r="H887" s="7">
        <v>4.2</v>
      </c>
      <c r="I887" s="7">
        <v>92595</v>
      </c>
      <c r="J887" s="7">
        <f xml:space="preserve"> Table14[[#This Row],[actual_price]] * Table14[[#This Row],[rating_count]]</f>
        <v>36575025</v>
      </c>
      <c r="K887" s="8" t="str">
        <f>IF(Table14[[#This Row],[actual_price]]&lt;200,"&lt;₹200",IF(Table14[[#This Row],[actual_price]]&lt;=500,"₹200–₹500","&gt;₹500"))</f>
        <v>₹200–₹500</v>
      </c>
      <c r="L887" s="8">
        <f xml:space="preserve"> Table14[[#This Row],[rating]] + (Table14[[#This Row],[rating_count]] / 1000)</f>
        <v>96.795000000000002</v>
      </c>
      <c r="M887" s="7" t="str">
        <f>IF(Table14[[#This Row],[rating_count]]&lt;1000,"Yes","No")</f>
        <v>No</v>
      </c>
    </row>
    <row r="888" spans="1:13" hidden="1" x14ac:dyDescent="0.25">
      <c r="A888">
        <v>887</v>
      </c>
      <c r="B888" t="s">
        <v>1707</v>
      </c>
      <c r="C888" t="s">
        <v>1708</v>
      </c>
      <c r="D888" t="s">
        <v>1161</v>
      </c>
      <c r="E888" s="7">
        <v>1295</v>
      </c>
      <c r="F888" s="7">
        <v>1645</v>
      </c>
      <c r="G888" s="9">
        <v>21</v>
      </c>
      <c r="H888" s="7">
        <v>4.5999999999999996</v>
      </c>
      <c r="I888" s="7">
        <v>12375</v>
      </c>
      <c r="J888" s="7">
        <f xml:space="preserve"> Table14[[#This Row],[actual_price]] * Table14[[#This Row],[rating_count]]</f>
        <v>20356875</v>
      </c>
      <c r="K888" s="8" t="str">
        <f>IF(Table14[[#This Row],[actual_price]]&lt;200,"&lt;₹200",IF(Table14[[#This Row],[actual_price]]&lt;=500,"₹200–₹500","&gt;₹500"))</f>
        <v>&gt;₹500</v>
      </c>
      <c r="L888" s="8">
        <f xml:space="preserve"> Table14[[#This Row],[rating]] + (Table14[[#This Row],[rating_count]] / 1000)</f>
        <v>16.975000000000001</v>
      </c>
      <c r="M888" s="7" t="str">
        <f>IF(Table14[[#This Row],[rating_count]]&lt;1000,"Yes","No")</f>
        <v>No</v>
      </c>
    </row>
    <row r="889" spans="1:13" hidden="1" x14ac:dyDescent="0.25">
      <c r="A889">
        <v>888</v>
      </c>
      <c r="B889" t="s">
        <v>1709</v>
      </c>
      <c r="C889" t="s">
        <v>1710</v>
      </c>
      <c r="D889" t="s">
        <v>1266</v>
      </c>
      <c r="E889" s="7">
        <v>310</v>
      </c>
      <c r="F889" s="7">
        <v>310</v>
      </c>
      <c r="G889" s="9">
        <v>0</v>
      </c>
      <c r="H889" s="7">
        <v>4.5</v>
      </c>
      <c r="I889" s="7">
        <v>5882</v>
      </c>
      <c r="J889" s="7">
        <f xml:space="preserve"> Table14[[#This Row],[actual_price]] * Table14[[#This Row],[rating_count]]</f>
        <v>1823420</v>
      </c>
      <c r="K889" s="8" t="str">
        <f>IF(Table14[[#This Row],[actual_price]]&lt;200,"&lt;₹200",IF(Table14[[#This Row],[actual_price]]&lt;=500,"₹200–₹500","&gt;₹500"))</f>
        <v>₹200–₹500</v>
      </c>
      <c r="L889" s="8">
        <f xml:space="preserve"> Table14[[#This Row],[rating]] + (Table14[[#This Row],[rating_count]] / 1000)</f>
        <v>10.382</v>
      </c>
      <c r="M889" s="7" t="str">
        <f>IF(Table14[[#This Row],[rating_count]]&lt;1000,"Yes","No")</f>
        <v>No</v>
      </c>
    </row>
    <row r="890" spans="1:13" hidden="1" x14ac:dyDescent="0.25">
      <c r="A890">
        <v>889</v>
      </c>
      <c r="B890" t="s">
        <v>1070</v>
      </c>
      <c r="C890" t="s">
        <v>1071</v>
      </c>
      <c r="D890" t="s">
        <v>1072</v>
      </c>
      <c r="E890" s="7">
        <v>149</v>
      </c>
      <c r="F890" s="7">
        <v>149</v>
      </c>
      <c r="G890" s="9">
        <v>0</v>
      </c>
      <c r="H890" s="7">
        <v>4.3</v>
      </c>
      <c r="I890" s="7">
        <v>10833</v>
      </c>
      <c r="J890" s="7">
        <f xml:space="preserve"> Table14[[#This Row],[actual_price]] * Table14[[#This Row],[rating_count]]</f>
        <v>1614117</v>
      </c>
      <c r="K890" s="8" t="str">
        <f>IF(Table14[[#This Row],[actual_price]]&lt;200,"&lt;₹200",IF(Table14[[#This Row],[actual_price]]&lt;=500,"₹200–₹500","&gt;₹500"))</f>
        <v>&lt;₹200</v>
      </c>
      <c r="L890" s="8">
        <f xml:space="preserve"> Table14[[#This Row],[rating]] + (Table14[[#This Row],[rating_count]] / 1000)</f>
        <v>15.132999999999999</v>
      </c>
      <c r="M890" s="7" t="str">
        <f>IF(Table14[[#This Row],[rating_count]]&lt;1000,"Yes","No")</f>
        <v>No</v>
      </c>
    </row>
    <row r="891" spans="1:13" hidden="1" x14ac:dyDescent="0.25">
      <c r="A891">
        <v>890</v>
      </c>
      <c r="B891" t="s">
        <v>1711</v>
      </c>
      <c r="C891" t="s">
        <v>1712</v>
      </c>
      <c r="D891" t="s">
        <v>1214</v>
      </c>
      <c r="E891" s="7">
        <v>1149</v>
      </c>
      <c r="F891" s="7">
        <v>1499</v>
      </c>
      <c r="G891" s="9">
        <v>23</v>
      </c>
      <c r="H891" s="7">
        <v>4.0999999999999996</v>
      </c>
      <c r="I891" s="7">
        <v>10443</v>
      </c>
      <c r="J891" s="7">
        <f xml:space="preserve"> Table14[[#This Row],[actual_price]] * Table14[[#This Row],[rating_count]]</f>
        <v>15654057</v>
      </c>
      <c r="K891" s="8" t="str">
        <f>IF(Table14[[#This Row],[actual_price]]&lt;200,"&lt;₹200",IF(Table14[[#This Row],[actual_price]]&lt;=500,"₹200–₹500","&gt;₹500"))</f>
        <v>&gt;₹500</v>
      </c>
      <c r="L891" s="8">
        <f xml:space="preserve"> Table14[[#This Row],[rating]] + (Table14[[#This Row],[rating_count]] / 1000)</f>
        <v>14.542999999999999</v>
      </c>
      <c r="M891" s="7" t="str">
        <f>IF(Table14[[#This Row],[rating_count]]&lt;1000,"Yes","No")</f>
        <v>No</v>
      </c>
    </row>
    <row r="892" spans="1:13" x14ac:dyDescent="0.25">
      <c r="A892">
        <v>891</v>
      </c>
      <c r="B892" t="s">
        <v>1713</v>
      </c>
      <c r="C892" t="s">
        <v>1714</v>
      </c>
      <c r="D892" t="s">
        <v>1169</v>
      </c>
      <c r="E892" s="7">
        <v>499</v>
      </c>
      <c r="F892" s="7">
        <v>1299</v>
      </c>
      <c r="G892" s="9">
        <v>62</v>
      </c>
      <c r="H892" s="7">
        <v>4.5</v>
      </c>
      <c r="I892" s="7">
        <v>434</v>
      </c>
      <c r="J892" s="7">
        <f xml:space="preserve"> Table14[[#This Row],[actual_price]] * Table14[[#This Row],[rating_count]]</f>
        <v>563766</v>
      </c>
      <c r="K892" s="8" t="str">
        <f>IF(Table14[[#This Row],[actual_price]]&lt;200,"&lt;₹200",IF(Table14[[#This Row],[actual_price]]&lt;=500,"₹200–₹500","&gt;₹500"))</f>
        <v>&gt;₹500</v>
      </c>
      <c r="L892" s="8">
        <f xml:space="preserve"> Table14[[#This Row],[rating]] + (Table14[[#This Row],[rating_count]] / 1000)</f>
        <v>4.9340000000000002</v>
      </c>
      <c r="M892" s="7" t="str">
        <f>IF(Table14[[#This Row],[rating_count]]&lt;1000,"Yes","No")</f>
        <v>Yes</v>
      </c>
    </row>
    <row r="893" spans="1:13" hidden="1" x14ac:dyDescent="0.25">
      <c r="A893">
        <v>892</v>
      </c>
      <c r="B893" t="s">
        <v>1715</v>
      </c>
      <c r="C893" t="s">
        <v>1716</v>
      </c>
      <c r="D893" t="s">
        <v>726</v>
      </c>
      <c r="E893" s="7">
        <v>999</v>
      </c>
      <c r="F893" s="7">
        <v>4199</v>
      </c>
      <c r="G893" s="9">
        <v>76</v>
      </c>
      <c r="H893" s="7">
        <v>3.5</v>
      </c>
      <c r="I893" s="7">
        <v>1913</v>
      </c>
      <c r="J893" s="7">
        <f xml:space="preserve"> Table14[[#This Row],[actual_price]] * Table14[[#This Row],[rating_count]]</f>
        <v>8032687</v>
      </c>
      <c r="K893" s="8" t="str">
        <f>IF(Table14[[#This Row],[actual_price]]&lt;200,"&lt;₹200",IF(Table14[[#This Row],[actual_price]]&lt;=500,"₹200–₹500","&gt;₹500"))</f>
        <v>&gt;₹500</v>
      </c>
      <c r="L893" s="8">
        <f xml:space="preserve"> Table14[[#This Row],[rating]] + (Table14[[#This Row],[rating_count]] / 1000)</f>
        <v>5.4130000000000003</v>
      </c>
      <c r="M893" s="7" t="str">
        <f>IF(Table14[[#This Row],[rating_count]]&lt;1000,"Yes","No")</f>
        <v>No</v>
      </c>
    </row>
    <row r="894" spans="1:13" hidden="1" x14ac:dyDescent="0.25">
      <c r="A894">
        <v>893</v>
      </c>
      <c r="B894" t="s">
        <v>1717</v>
      </c>
      <c r="C894" t="s">
        <v>1718</v>
      </c>
      <c r="D894" t="s">
        <v>1570</v>
      </c>
      <c r="E894" s="7">
        <v>1709</v>
      </c>
      <c r="F894" s="7">
        <v>4000</v>
      </c>
      <c r="G894" s="9">
        <v>57</v>
      </c>
      <c r="H894" s="7">
        <v>4.4000000000000004</v>
      </c>
      <c r="I894" s="7">
        <v>3029</v>
      </c>
      <c r="J894" s="7">
        <f xml:space="preserve"> Table14[[#This Row],[actual_price]] * Table14[[#This Row],[rating_count]]</f>
        <v>12116000</v>
      </c>
      <c r="K894" s="8" t="str">
        <f>IF(Table14[[#This Row],[actual_price]]&lt;200,"&lt;₹200",IF(Table14[[#This Row],[actual_price]]&lt;=500,"₹200–₹500","&gt;₹500"))</f>
        <v>&gt;₹500</v>
      </c>
      <c r="L894" s="8">
        <f xml:space="preserve"> Table14[[#This Row],[rating]] + (Table14[[#This Row],[rating_count]] / 1000)</f>
        <v>7.4290000000000003</v>
      </c>
      <c r="M894" s="7" t="str">
        <f>IF(Table14[[#This Row],[rating_count]]&lt;1000,"Yes","No")</f>
        <v>No</v>
      </c>
    </row>
    <row r="895" spans="1:13" hidden="1" x14ac:dyDescent="0.25">
      <c r="A895">
        <v>894</v>
      </c>
      <c r="B895" t="s">
        <v>1719</v>
      </c>
      <c r="C895" t="s">
        <v>1720</v>
      </c>
      <c r="D895" t="s">
        <v>1204</v>
      </c>
      <c r="E895" s="7">
        <v>250</v>
      </c>
      <c r="F895" s="7">
        <v>250</v>
      </c>
      <c r="G895" s="9">
        <v>0</v>
      </c>
      <c r="H895" s="7">
        <v>4.2</v>
      </c>
      <c r="I895" s="7">
        <v>2628</v>
      </c>
      <c r="J895" s="7">
        <f xml:space="preserve"> Table14[[#This Row],[actual_price]] * Table14[[#This Row],[rating_count]]</f>
        <v>657000</v>
      </c>
      <c r="K895" s="8" t="str">
        <f>IF(Table14[[#This Row],[actual_price]]&lt;200,"&lt;₹200",IF(Table14[[#This Row],[actual_price]]&lt;=500,"₹200–₹500","&gt;₹500"))</f>
        <v>₹200–₹500</v>
      </c>
      <c r="L895" s="8">
        <f xml:space="preserve"> Table14[[#This Row],[rating]] + (Table14[[#This Row],[rating_count]] / 1000)</f>
        <v>6.8280000000000003</v>
      </c>
      <c r="M895" s="7" t="str">
        <f>IF(Table14[[#This Row],[rating_count]]&lt;1000,"Yes","No")</f>
        <v>No</v>
      </c>
    </row>
    <row r="896" spans="1:13" hidden="1" x14ac:dyDescent="0.25">
      <c r="A896">
        <v>895</v>
      </c>
      <c r="B896" t="s">
        <v>113</v>
      </c>
      <c r="C896" t="s">
        <v>114</v>
      </c>
      <c r="D896" t="s">
        <v>27</v>
      </c>
      <c r="E896" s="7">
        <v>1199</v>
      </c>
      <c r="F896" s="7">
        <v>2199</v>
      </c>
      <c r="G896" s="9">
        <v>45</v>
      </c>
      <c r="H896" s="7">
        <v>4.4000000000000004</v>
      </c>
      <c r="I896" s="7">
        <v>24780</v>
      </c>
      <c r="J896" s="7">
        <f xml:space="preserve"> Table14[[#This Row],[actual_price]] * Table14[[#This Row],[rating_count]]</f>
        <v>54491220</v>
      </c>
      <c r="K896" s="8" t="str">
        <f>IF(Table14[[#This Row],[actual_price]]&lt;200,"&lt;₹200",IF(Table14[[#This Row],[actual_price]]&lt;=500,"₹200–₹500","&gt;₹500"))</f>
        <v>&gt;₹500</v>
      </c>
      <c r="L896" s="8">
        <f xml:space="preserve"> Table14[[#This Row],[rating]] + (Table14[[#This Row],[rating_count]] / 1000)</f>
        <v>29.18</v>
      </c>
      <c r="M896" s="7" t="str">
        <f>IF(Table14[[#This Row],[rating_count]]&lt;1000,"Yes","No")</f>
        <v>No</v>
      </c>
    </row>
    <row r="897" spans="1:13" hidden="1" x14ac:dyDescent="0.25">
      <c r="A897">
        <v>896</v>
      </c>
      <c r="B897" t="s">
        <v>1721</v>
      </c>
      <c r="C897" t="s">
        <v>1722</v>
      </c>
      <c r="D897" t="s">
        <v>1723</v>
      </c>
      <c r="E897" s="7">
        <v>90</v>
      </c>
      <c r="F897" s="7">
        <v>100</v>
      </c>
      <c r="G897" s="9">
        <v>10</v>
      </c>
      <c r="H897" s="7">
        <v>4.4000000000000004</v>
      </c>
      <c r="I897" s="7">
        <v>10718</v>
      </c>
      <c r="J897" s="7">
        <f xml:space="preserve"> Table14[[#This Row],[actual_price]] * Table14[[#This Row],[rating_count]]</f>
        <v>1071800</v>
      </c>
      <c r="K897" s="8" t="str">
        <f>IF(Table14[[#This Row],[actual_price]]&lt;200,"&lt;₹200",IF(Table14[[#This Row],[actual_price]]&lt;=500,"₹200–₹500","&gt;₹500"))</f>
        <v>&lt;₹200</v>
      </c>
      <c r="L897" s="8">
        <f xml:space="preserve"> Table14[[#This Row],[rating]] + (Table14[[#This Row],[rating_count]] / 1000)</f>
        <v>15.118</v>
      </c>
      <c r="M897" s="7" t="str">
        <f>IF(Table14[[#This Row],[rating_count]]&lt;1000,"Yes","No")</f>
        <v>No</v>
      </c>
    </row>
    <row r="898" spans="1:13" hidden="1" x14ac:dyDescent="0.25">
      <c r="A898">
        <v>897</v>
      </c>
      <c r="B898" t="s">
        <v>1724</v>
      </c>
      <c r="C898" t="s">
        <v>1725</v>
      </c>
      <c r="D898" t="s">
        <v>930</v>
      </c>
      <c r="E898" s="7">
        <v>2025</v>
      </c>
      <c r="F898" s="7">
        <v>5999</v>
      </c>
      <c r="G898" s="9">
        <v>66</v>
      </c>
      <c r="H898" s="7">
        <v>4.2</v>
      </c>
      <c r="I898" s="7">
        <v>6233</v>
      </c>
      <c r="J898" s="7">
        <f xml:space="preserve"> Table14[[#This Row],[actual_price]] * Table14[[#This Row],[rating_count]]</f>
        <v>37391767</v>
      </c>
      <c r="K898" s="8" t="str">
        <f>IF(Table14[[#This Row],[actual_price]]&lt;200,"&lt;₹200",IF(Table14[[#This Row],[actual_price]]&lt;=500,"₹200–₹500","&gt;₹500"))</f>
        <v>&gt;₹500</v>
      </c>
      <c r="L898" s="8">
        <f xml:space="preserve"> Table14[[#This Row],[rating]] + (Table14[[#This Row],[rating_count]] / 1000)</f>
        <v>10.433</v>
      </c>
      <c r="M898" s="7" t="str">
        <f>IF(Table14[[#This Row],[rating_count]]&lt;1000,"Yes","No")</f>
        <v>No</v>
      </c>
    </row>
    <row r="899" spans="1:13" hidden="1" x14ac:dyDescent="0.25">
      <c r="A899">
        <v>898</v>
      </c>
      <c r="B899" t="s">
        <v>1726</v>
      </c>
      <c r="C899" t="s">
        <v>1727</v>
      </c>
      <c r="D899" t="s">
        <v>1263</v>
      </c>
      <c r="E899" s="7">
        <v>1495</v>
      </c>
      <c r="F899" s="7">
        <v>1995</v>
      </c>
      <c r="G899" s="9">
        <v>25</v>
      </c>
      <c r="H899" s="7">
        <v>4.5</v>
      </c>
      <c r="I899" s="7">
        <v>10541</v>
      </c>
      <c r="J899" s="7">
        <f xml:space="preserve"> Table14[[#This Row],[actual_price]] * Table14[[#This Row],[rating_count]]</f>
        <v>21029295</v>
      </c>
      <c r="K899" s="8" t="str">
        <f>IF(Table14[[#This Row],[actual_price]]&lt;200,"&lt;₹200",IF(Table14[[#This Row],[actual_price]]&lt;=500,"₹200–₹500","&gt;₹500"))</f>
        <v>&gt;₹500</v>
      </c>
      <c r="L899" s="8">
        <f xml:space="preserve"> Table14[[#This Row],[rating]] + (Table14[[#This Row],[rating_count]] / 1000)</f>
        <v>15.041</v>
      </c>
      <c r="M899" s="7" t="str">
        <f>IF(Table14[[#This Row],[rating_count]]&lt;1000,"Yes","No")</f>
        <v>No</v>
      </c>
    </row>
    <row r="900" spans="1:13" hidden="1" x14ac:dyDescent="0.25">
      <c r="A900">
        <v>899</v>
      </c>
      <c r="B900" t="s">
        <v>117</v>
      </c>
      <c r="C900" t="s">
        <v>118</v>
      </c>
      <c r="D900" t="s">
        <v>10</v>
      </c>
      <c r="E900" s="7">
        <v>799</v>
      </c>
      <c r="F900" s="7">
        <v>2100</v>
      </c>
      <c r="G900" s="9">
        <v>62</v>
      </c>
      <c r="H900" s="7">
        <v>4.3</v>
      </c>
      <c r="I900" s="7">
        <v>8188</v>
      </c>
      <c r="J900" s="7">
        <f xml:space="preserve"> Table14[[#This Row],[actual_price]] * Table14[[#This Row],[rating_count]]</f>
        <v>17194800</v>
      </c>
      <c r="K900" s="8" t="str">
        <f>IF(Table14[[#This Row],[actual_price]]&lt;200,"&lt;₹200",IF(Table14[[#This Row],[actual_price]]&lt;=500,"₹200–₹500","&gt;₹500"))</f>
        <v>&gt;₹500</v>
      </c>
      <c r="L900" s="8">
        <f xml:space="preserve"> Table14[[#This Row],[rating]] + (Table14[[#This Row],[rating_count]] / 1000)</f>
        <v>12.488</v>
      </c>
      <c r="M900" s="7" t="str">
        <f>IF(Table14[[#This Row],[rating_count]]&lt;1000,"Yes","No")</f>
        <v>No</v>
      </c>
    </row>
    <row r="901" spans="1:13" hidden="1" x14ac:dyDescent="0.25">
      <c r="A901">
        <v>900</v>
      </c>
      <c r="B901" t="s">
        <v>1728</v>
      </c>
      <c r="C901" t="s">
        <v>1729</v>
      </c>
      <c r="D901" t="s">
        <v>1305</v>
      </c>
      <c r="E901" s="7">
        <v>899</v>
      </c>
      <c r="F901" s="7">
        <v>1199</v>
      </c>
      <c r="G901" s="9">
        <v>25</v>
      </c>
      <c r="H901" s="7">
        <v>3.8</v>
      </c>
      <c r="I901" s="7">
        <v>10751</v>
      </c>
      <c r="J901" s="7">
        <f xml:space="preserve"> Table14[[#This Row],[actual_price]] * Table14[[#This Row],[rating_count]]</f>
        <v>12890449</v>
      </c>
      <c r="K901" s="8" t="str">
        <f>IF(Table14[[#This Row],[actual_price]]&lt;200,"&lt;₹200",IF(Table14[[#This Row],[actual_price]]&lt;=500,"₹200–₹500","&gt;₹500"))</f>
        <v>&gt;₹500</v>
      </c>
      <c r="L901" s="8">
        <f xml:space="preserve"> Table14[[#This Row],[rating]] + (Table14[[#This Row],[rating_count]] / 1000)</f>
        <v>14.550999999999998</v>
      </c>
      <c r="M901" s="7" t="str">
        <f>IF(Table14[[#This Row],[rating_count]]&lt;1000,"Yes","No")</f>
        <v>No</v>
      </c>
    </row>
    <row r="902" spans="1:13" x14ac:dyDescent="0.25">
      <c r="A902">
        <v>901</v>
      </c>
      <c r="B902" t="s">
        <v>1730</v>
      </c>
      <c r="C902" t="s">
        <v>1731</v>
      </c>
      <c r="D902" t="s">
        <v>1732</v>
      </c>
      <c r="E902" s="7">
        <v>349</v>
      </c>
      <c r="F902" s="7">
        <v>999</v>
      </c>
      <c r="G902" s="9">
        <v>65</v>
      </c>
      <c r="H902" s="7">
        <v>3.9</v>
      </c>
      <c r="I902" s="7">
        <v>817</v>
      </c>
      <c r="J902" s="7">
        <f xml:space="preserve"> Table14[[#This Row],[actual_price]] * Table14[[#This Row],[rating_count]]</f>
        <v>816183</v>
      </c>
      <c r="K902" s="8" t="str">
        <f>IF(Table14[[#This Row],[actual_price]]&lt;200,"&lt;₹200",IF(Table14[[#This Row],[actual_price]]&lt;=500,"₹200–₹500","&gt;₹500"))</f>
        <v>&gt;₹500</v>
      </c>
      <c r="L902" s="8">
        <f xml:space="preserve"> Table14[[#This Row],[rating]] + (Table14[[#This Row],[rating_count]] / 1000)</f>
        <v>4.7169999999999996</v>
      </c>
      <c r="M902" s="7" t="str">
        <f>IF(Table14[[#This Row],[rating_count]]&lt;1000,"Yes","No")</f>
        <v>Yes</v>
      </c>
    </row>
    <row r="903" spans="1:13" hidden="1" x14ac:dyDescent="0.25">
      <c r="A903">
        <v>902</v>
      </c>
      <c r="B903" t="s">
        <v>1733</v>
      </c>
      <c r="C903" t="s">
        <v>1734</v>
      </c>
      <c r="D903" t="s">
        <v>702</v>
      </c>
      <c r="E903" s="7">
        <v>900</v>
      </c>
      <c r="F903" s="7">
        <v>2499</v>
      </c>
      <c r="G903" s="9">
        <v>64</v>
      </c>
      <c r="H903" s="7">
        <v>4</v>
      </c>
      <c r="I903" s="7">
        <v>36384</v>
      </c>
      <c r="J903" s="7">
        <f xml:space="preserve"> Table14[[#This Row],[actual_price]] * Table14[[#This Row],[rating_count]]</f>
        <v>90923616</v>
      </c>
      <c r="K903" s="8" t="str">
        <f>IF(Table14[[#This Row],[actual_price]]&lt;200,"&lt;₹200",IF(Table14[[#This Row],[actual_price]]&lt;=500,"₹200–₹500","&gt;₹500"))</f>
        <v>&gt;₹500</v>
      </c>
      <c r="L903" s="8">
        <f xml:space="preserve"> Table14[[#This Row],[rating]] + (Table14[[#This Row],[rating_count]] / 1000)</f>
        <v>40.384</v>
      </c>
      <c r="M903" s="7" t="str">
        <f>IF(Table14[[#This Row],[rating_count]]&lt;1000,"Yes","No")</f>
        <v>No</v>
      </c>
    </row>
    <row r="904" spans="1:13" hidden="1" x14ac:dyDescent="0.25">
      <c r="A904">
        <v>903</v>
      </c>
      <c r="B904" t="s">
        <v>1735</v>
      </c>
      <c r="C904" t="s">
        <v>1736</v>
      </c>
      <c r="D904" t="s">
        <v>1386</v>
      </c>
      <c r="E904" s="7">
        <v>2490</v>
      </c>
      <c r="F904" s="7">
        <v>3990</v>
      </c>
      <c r="G904" s="9">
        <v>38</v>
      </c>
      <c r="H904" s="7">
        <v>4.0999999999999996</v>
      </c>
      <c r="I904" s="7">
        <v>3606</v>
      </c>
      <c r="J904" s="7">
        <f xml:space="preserve"> Table14[[#This Row],[actual_price]] * Table14[[#This Row],[rating_count]]</f>
        <v>14387940</v>
      </c>
      <c r="K904" s="8" t="str">
        <f>IF(Table14[[#This Row],[actual_price]]&lt;200,"&lt;₹200",IF(Table14[[#This Row],[actual_price]]&lt;=500,"₹200–₹500","&gt;₹500"))</f>
        <v>&gt;₹500</v>
      </c>
      <c r="L904" s="8">
        <f xml:space="preserve"> Table14[[#This Row],[rating]] + (Table14[[#This Row],[rating_count]] / 1000)</f>
        <v>7.7059999999999995</v>
      </c>
      <c r="M904" s="7" t="str">
        <f>IF(Table14[[#This Row],[rating_count]]&lt;1000,"Yes","No")</f>
        <v>No</v>
      </c>
    </row>
    <row r="905" spans="1:13" x14ac:dyDescent="0.25">
      <c r="A905">
        <v>904</v>
      </c>
      <c r="B905" t="s">
        <v>1737</v>
      </c>
      <c r="C905" t="s">
        <v>1738</v>
      </c>
      <c r="D905" t="s">
        <v>1308</v>
      </c>
      <c r="E905" s="7">
        <v>116</v>
      </c>
      <c r="F905" s="7">
        <v>200</v>
      </c>
      <c r="G905" s="9">
        <v>42</v>
      </c>
      <c r="H905" s="7">
        <v>4.4000000000000004</v>
      </c>
      <c r="I905" s="7">
        <v>357</v>
      </c>
      <c r="J905" s="7">
        <f xml:space="preserve"> Table14[[#This Row],[actual_price]] * Table14[[#This Row],[rating_count]]</f>
        <v>71400</v>
      </c>
      <c r="K905" s="8" t="str">
        <f>IF(Table14[[#This Row],[actual_price]]&lt;200,"&lt;₹200",IF(Table14[[#This Row],[actual_price]]&lt;=500,"₹200–₹500","&gt;₹500"))</f>
        <v>₹200–₹500</v>
      </c>
      <c r="L905" s="8">
        <f xml:space="preserve"> Table14[[#This Row],[rating]] + (Table14[[#This Row],[rating_count]] / 1000)</f>
        <v>4.7570000000000006</v>
      </c>
      <c r="M905" s="7" t="str">
        <f>IF(Table14[[#This Row],[rating_count]]&lt;1000,"Yes","No")</f>
        <v>Yes</v>
      </c>
    </row>
    <row r="906" spans="1:13" hidden="1" x14ac:dyDescent="0.25">
      <c r="A906">
        <v>905</v>
      </c>
      <c r="B906" t="s">
        <v>1739</v>
      </c>
      <c r="C906" t="s">
        <v>1740</v>
      </c>
      <c r="D906" t="s">
        <v>1266</v>
      </c>
      <c r="E906" s="7">
        <v>200</v>
      </c>
      <c r="F906" s="7">
        <v>230</v>
      </c>
      <c r="G906" s="9">
        <v>13</v>
      </c>
      <c r="H906" s="7">
        <v>4.4000000000000004</v>
      </c>
      <c r="I906" s="7">
        <v>10170</v>
      </c>
      <c r="J906" s="7">
        <f xml:space="preserve"> Table14[[#This Row],[actual_price]] * Table14[[#This Row],[rating_count]]</f>
        <v>2339100</v>
      </c>
      <c r="K906" s="8" t="str">
        <f>IF(Table14[[#This Row],[actual_price]]&lt;200,"&lt;₹200",IF(Table14[[#This Row],[actual_price]]&lt;=500,"₹200–₹500","&gt;₹500"))</f>
        <v>₹200–₹500</v>
      </c>
      <c r="L906" s="8">
        <f xml:space="preserve"> Table14[[#This Row],[rating]] + (Table14[[#This Row],[rating_count]] / 1000)</f>
        <v>14.57</v>
      </c>
      <c r="M906" s="7" t="str">
        <f>IF(Table14[[#This Row],[rating_count]]&lt;1000,"Yes","No")</f>
        <v>No</v>
      </c>
    </row>
    <row r="907" spans="1:13" hidden="1" x14ac:dyDescent="0.25">
      <c r="A907">
        <v>906</v>
      </c>
      <c r="B907" t="s">
        <v>1741</v>
      </c>
      <c r="C907" t="s">
        <v>1742</v>
      </c>
      <c r="D907" t="s">
        <v>1607</v>
      </c>
      <c r="E907" s="7">
        <v>1249</v>
      </c>
      <c r="F907" s="7">
        <v>2796</v>
      </c>
      <c r="G907" s="9">
        <v>55</v>
      </c>
      <c r="H907" s="7">
        <v>4.4000000000000004</v>
      </c>
      <c r="I907" s="7">
        <v>4598</v>
      </c>
      <c r="J907" s="7">
        <f xml:space="preserve"> Table14[[#This Row],[actual_price]] * Table14[[#This Row],[rating_count]]</f>
        <v>12856008</v>
      </c>
      <c r="K907" s="8" t="str">
        <f>IF(Table14[[#This Row],[actual_price]]&lt;200,"&lt;₹200",IF(Table14[[#This Row],[actual_price]]&lt;=500,"₹200–₹500","&gt;₹500"))</f>
        <v>&gt;₹500</v>
      </c>
      <c r="L907" s="8">
        <f xml:space="preserve"> Table14[[#This Row],[rating]] + (Table14[[#This Row],[rating_count]] / 1000)</f>
        <v>8.9980000000000011</v>
      </c>
      <c r="M907" s="7" t="str">
        <f>IF(Table14[[#This Row],[rating_count]]&lt;1000,"Yes","No")</f>
        <v>No</v>
      </c>
    </row>
    <row r="908" spans="1:13" hidden="1" x14ac:dyDescent="0.25">
      <c r="A908">
        <v>907</v>
      </c>
      <c r="B908" t="s">
        <v>1743</v>
      </c>
      <c r="C908" t="s">
        <v>1744</v>
      </c>
      <c r="D908" t="s">
        <v>1745</v>
      </c>
      <c r="E908" s="7">
        <v>649</v>
      </c>
      <c r="F908" s="7">
        <v>999</v>
      </c>
      <c r="G908" s="9">
        <v>35</v>
      </c>
      <c r="H908" s="7">
        <v>3.5</v>
      </c>
      <c r="I908" s="7">
        <v>7222</v>
      </c>
      <c r="J908" s="7">
        <f xml:space="preserve"> Table14[[#This Row],[actual_price]] * Table14[[#This Row],[rating_count]]</f>
        <v>7214778</v>
      </c>
      <c r="K908" s="8" t="str">
        <f>IF(Table14[[#This Row],[actual_price]]&lt;200,"&lt;₹200",IF(Table14[[#This Row],[actual_price]]&lt;=500,"₹200–₹500","&gt;₹500"))</f>
        <v>&gt;₹500</v>
      </c>
      <c r="L908" s="8">
        <f xml:space="preserve"> Table14[[#This Row],[rating]] + (Table14[[#This Row],[rating_count]] / 1000)</f>
        <v>10.722000000000001</v>
      </c>
      <c r="M908" s="7" t="str">
        <f>IF(Table14[[#This Row],[rating_count]]&lt;1000,"Yes","No")</f>
        <v>No</v>
      </c>
    </row>
    <row r="909" spans="1:13" hidden="1" x14ac:dyDescent="0.25">
      <c r="A909">
        <v>908</v>
      </c>
      <c r="B909" t="s">
        <v>1746</v>
      </c>
      <c r="C909" t="s">
        <v>1747</v>
      </c>
      <c r="D909" t="s">
        <v>1748</v>
      </c>
      <c r="E909" s="7">
        <v>2649</v>
      </c>
      <c r="F909" s="7">
        <v>3499</v>
      </c>
      <c r="G909" s="9">
        <v>24</v>
      </c>
      <c r="H909" s="7">
        <v>4.5</v>
      </c>
      <c r="I909" s="7">
        <v>1271</v>
      </c>
      <c r="J909" s="7">
        <f xml:space="preserve"> Table14[[#This Row],[actual_price]] * Table14[[#This Row],[rating_count]]</f>
        <v>4447229</v>
      </c>
      <c r="K909" s="8" t="str">
        <f>IF(Table14[[#This Row],[actual_price]]&lt;200,"&lt;₹200",IF(Table14[[#This Row],[actual_price]]&lt;=500,"₹200–₹500","&gt;₹500"))</f>
        <v>&gt;₹500</v>
      </c>
      <c r="L909" s="8">
        <f xml:space="preserve"> Table14[[#This Row],[rating]] + (Table14[[#This Row],[rating_count]] / 1000)</f>
        <v>5.7709999999999999</v>
      </c>
      <c r="M909" s="7" t="str">
        <f>IF(Table14[[#This Row],[rating_count]]&lt;1000,"Yes","No")</f>
        <v>No</v>
      </c>
    </row>
    <row r="910" spans="1:13" x14ac:dyDescent="0.25">
      <c r="A910">
        <v>909</v>
      </c>
      <c r="B910" t="s">
        <v>122</v>
      </c>
      <c r="C910" t="s">
        <v>123</v>
      </c>
      <c r="D910" t="s">
        <v>10</v>
      </c>
      <c r="E910" s="7">
        <v>199</v>
      </c>
      <c r="F910" s="7">
        <v>349</v>
      </c>
      <c r="G910" s="9">
        <v>43</v>
      </c>
      <c r="H910" s="7">
        <v>4.0999999999999996</v>
      </c>
      <c r="I910" s="7">
        <v>314</v>
      </c>
      <c r="J910" s="7">
        <f xml:space="preserve"> Table14[[#This Row],[actual_price]] * Table14[[#This Row],[rating_count]]</f>
        <v>109586</v>
      </c>
      <c r="K910" s="8" t="str">
        <f>IF(Table14[[#This Row],[actual_price]]&lt;200,"&lt;₹200",IF(Table14[[#This Row],[actual_price]]&lt;=500,"₹200–₹500","&gt;₹500"))</f>
        <v>₹200–₹500</v>
      </c>
      <c r="L910" s="8">
        <f xml:space="preserve"> Table14[[#This Row],[rating]] + (Table14[[#This Row],[rating_count]] / 1000)</f>
        <v>4.4139999999999997</v>
      </c>
      <c r="M910" s="7" t="str">
        <f>IF(Table14[[#This Row],[rating_count]]&lt;1000,"Yes","No")</f>
        <v>Yes</v>
      </c>
    </row>
    <row r="911" spans="1:13" hidden="1" x14ac:dyDescent="0.25">
      <c r="A911">
        <v>910</v>
      </c>
      <c r="B911" t="s">
        <v>1749</v>
      </c>
      <c r="C911" t="s">
        <v>1750</v>
      </c>
      <c r="D911" t="s">
        <v>1247</v>
      </c>
      <c r="E911" s="7">
        <v>596</v>
      </c>
      <c r="F911" s="7">
        <v>723</v>
      </c>
      <c r="G911" s="9">
        <v>18</v>
      </c>
      <c r="H911" s="7">
        <v>4.4000000000000004</v>
      </c>
      <c r="I911" s="7">
        <v>3219</v>
      </c>
      <c r="J911" s="7">
        <f xml:space="preserve"> Table14[[#This Row],[actual_price]] * Table14[[#This Row],[rating_count]]</f>
        <v>2327337</v>
      </c>
      <c r="K911" s="8" t="str">
        <f>IF(Table14[[#This Row],[actual_price]]&lt;200,"&lt;₹200",IF(Table14[[#This Row],[actual_price]]&lt;=500,"₹200–₹500","&gt;₹500"))</f>
        <v>&gt;₹500</v>
      </c>
      <c r="L911" s="8">
        <f xml:space="preserve"> Table14[[#This Row],[rating]] + (Table14[[#This Row],[rating_count]] / 1000)</f>
        <v>7.6189999999999998</v>
      </c>
      <c r="M911" s="7" t="str">
        <f>IF(Table14[[#This Row],[rating_count]]&lt;1000,"Yes","No")</f>
        <v>No</v>
      </c>
    </row>
    <row r="912" spans="1:13" hidden="1" x14ac:dyDescent="0.25">
      <c r="A912">
        <v>911</v>
      </c>
      <c r="B912" t="s">
        <v>1751</v>
      </c>
      <c r="C912" t="s">
        <v>1752</v>
      </c>
      <c r="D912" t="s">
        <v>695</v>
      </c>
      <c r="E912" s="7">
        <v>2499</v>
      </c>
      <c r="F912" s="7">
        <v>5999</v>
      </c>
      <c r="G912" s="9">
        <v>58</v>
      </c>
      <c r="H912" s="7">
        <v>4.0999999999999996</v>
      </c>
      <c r="I912" s="7">
        <v>38879</v>
      </c>
      <c r="J912" s="7">
        <f xml:space="preserve"> Table14[[#This Row],[actual_price]] * Table14[[#This Row],[rating_count]]</f>
        <v>233235121</v>
      </c>
      <c r="K912" s="8" t="str">
        <f>IF(Table14[[#This Row],[actual_price]]&lt;200,"&lt;₹200",IF(Table14[[#This Row],[actual_price]]&lt;=500,"₹200–₹500","&gt;₹500"))</f>
        <v>&gt;₹500</v>
      </c>
      <c r="L912" s="8">
        <f xml:space="preserve"> Table14[[#This Row],[rating]] + (Table14[[#This Row],[rating_count]] / 1000)</f>
        <v>42.978999999999999</v>
      </c>
      <c r="M912" s="7" t="str">
        <f>IF(Table14[[#This Row],[rating_count]]&lt;1000,"Yes","No")</f>
        <v>No</v>
      </c>
    </row>
    <row r="913" spans="1:13" hidden="1" x14ac:dyDescent="0.25">
      <c r="A913">
        <v>912</v>
      </c>
      <c r="B913" t="s">
        <v>1753</v>
      </c>
      <c r="C913" t="s">
        <v>1754</v>
      </c>
      <c r="D913" t="s">
        <v>1755</v>
      </c>
      <c r="E913" s="7">
        <v>4999</v>
      </c>
      <c r="F913" s="7">
        <v>12499</v>
      </c>
      <c r="G913" s="9">
        <v>60</v>
      </c>
      <c r="H913" s="7">
        <v>4.2</v>
      </c>
      <c r="I913" s="7">
        <v>4541</v>
      </c>
      <c r="J913" s="7">
        <f xml:space="preserve"> Table14[[#This Row],[actual_price]] * Table14[[#This Row],[rating_count]]</f>
        <v>56757959</v>
      </c>
      <c r="K913" s="8" t="str">
        <f>IF(Table14[[#This Row],[actual_price]]&lt;200,"&lt;₹200",IF(Table14[[#This Row],[actual_price]]&lt;=500,"₹200–₹500","&gt;₹500"))</f>
        <v>&gt;₹500</v>
      </c>
      <c r="L913" s="8">
        <f xml:space="preserve"> Table14[[#This Row],[rating]] + (Table14[[#This Row],[rating_count]] / 1000)</f>
        <v>8.7409999999999997</v>
      </c>
      <c r="M913" s="7" t="str">
        <f>IF(Table14[[#This Row],[rating_count]]&lt;1000,"Yes","No")</f>
        <v>No</v>
      </c>
    </row>
    <row r="914" spans="1:13" hidden="1" x14ac:dyDescent="0.25">
      <c r="A914">
        <v>913</v>
      </c>
      <c r="B914" t="s">
        <v>1756</v>
      </c>
      <c r="C914" t="s">
        <v>1757</v>
      </c>
      <c r="D914" t="s">
        <v>726</v>
      </c>
      <c r="E914" s="7">
        <v>399</v>
      </c>
      <c r="F914" s="7">
        <v>1290</v>
      </c>
      <c r="G914" s="9">
        <v>69</v>
      </c>
      <c r="H914" s="7">
        <v>4.2</v>
      </c>
      <c r="I914" s="7">
        <v>76042</v>
      </c>
      <c r="J914" s="7">
        <f xml:space="preserve"> Table14[[#This Row],[actual_price]] * Table14[[#This Row],[rating_count]]</f>
        <v>98094180</v>
      </c>
      <c r="K914" s="8" t="str">
        <f>IF(Table14[[#This Row],[actual_price]]&lt;200,"&lt;₹200",IF(Table14[[#This Row],[actual_price]]&lt;=500,"₹200–₹500","&gt;₹500"))</f>
        <v>&gt;₹500</v>
      </c>
      <c r="L914" s="8">
        <f xml:space="preserve"> Table14[[#This Row],[rating]] + (Table14[[#This Row],[rating_count]] / 1000)</f>
        <v>80.242000000000004</v>
      </c>
      <c r="M914" s="7" t="str">
        <f>IF(Table14[[#This Row],[rating_count]]&lt;1000,"Yes","No")</f>
        <v>No</v>
      </c>
    </row>
    <row r="915" spans="1:13" x14ac:dyDescent="0.25">
      <c r="A915">
        <v>914</v>
      </c>
      <c r="B915" t="s">
        <v>1758</v>
      </c>
      <c r="C915" t="s">
        <v>1759</v>
      </c>
      <c r="D915" t="s">
        <v>1308</v>
      </c>
      <c r="E915" s="7">
        <v>116</v>
      </c>
      <c r="F915" s="7">
        <v>200</v>
      </c>
      <c r="G915" s="9">
        <v>42</v>
      </c>
      <c r="H915" s="7">
        <v>4.3</v>
      </c>
      <c r="I915" s="7">
        <v>485</v>
      </c>
      <c r="J915" s="7">
        <f xml:space="preserve"> Table14[[#This Row],[actual_price]] * Table14[[#This Row],[rating_count]]</f>
        <v>97000</v>
      </c>
      <c r="K915" s="8" t="str">
        <f>IF(Table14[[#This Row],[actual_price]]&lt;200,"&lt;₹200",IF(Table14[[#This Row],[actual_price]]&lt;=500,"₹200–₹500","&gt;₹500"))</f>
        <v>₹200–₹500</v>
      </c>
      <c r="L915" s="8">
        <f xml:space="preserve"> Table14[[#This Row],[rating]] + (Table14[[#This Row],[rating_count]] / 1000)</f>
        <v>4.7850000000000001</v>
      </c>
      <c r="M915" s="7" t="str">
        <f>IF(Table14[[#This Row],[rating_count]]&lt;1000,"Yes","No")</f>
        <v>Yes</v>
      </c>
    </row>
    <row r="916" spans="1:13" hidden="1" x14ac:dyDescent="0.25">
      <c r="A916">
        <v>915</v>
      </c>
      <c r="B916" t="s">
        <v>1760</v>
      </c>
      <c r="C916" t="s">
        <v>1761</v>
      </c>
      <c r="D916" t="s">
        <v>1386</v>
      </c>
      <c r="E916" s="7">
        <v>4499</v>
      </c>
      <c r="F916" s="7">
        <v>5999</v>
      </c>
      <c r="G916" s="9">
        <v>25</v>
      </c>
      <c r="H916" s="7">
        <v>4.3</v>
      </c>
      <c r="I916" s="7">
        <v>44696</v>
      </c>
      <c r="J916" s="7">
        <f xml:space="preserve"> Table14[[#This Row],[actual_price]] * Table14[[#This Row],[rating_count]]</f>
        <v>268131304</v>
      </c>
      <c r="K916" s="8" t="str">
        <f>IF(Table14[[#This Row],[actual_price]]&lt;200,"&lt;₹200",IF(Table14[[#This Row],[actual_price]]&lt;=500,"₹200–₹500","&gt;₹500"))</f>
        <v>&gt;₹500</v>
      </c>
      <c r="L916" s="8">
        <f xml:space="preserve"> Table14[[#This Row],[rating]] + (Table14[[#This Row],[rating_count]] / 1000)</f>
        <v>48.995999999999995</v>
      </c>
      <c r="M916" s="7" t="str">
        <f>IF(Table14[[#This Row],[rating_count]]&lt;1000,"Yes","No")</f>
        <v>No</v>
      </c>
    </row>
    <row r="917" spans="1:13" hidden="1" x14ac:dyDescent="0.25">
      <c r="A917">
        <v>916</v>
      </c>
      <c r="B917" t="s">
        <v>1762</v>
      </c>
      <c r="C917" t="s">
        <v>1763</v>
      </c>
      <c r="D917" t="s">
        <v>1428</v>
      </c>
      <c r="E917" s="7">
        <v>330</v>
      </c>
      <c r="F917" s="7">
        <v>499</v>
      </c>
      <c r="G917" s="9">
        <v>34</v>
      </c>
      <c r="H917" s="7">
        <v>3.7</v>
      </c>
      <c r="I917" s="7">
        <v>8566</v>
      </c>
      <c r="J917" s="7">
        <f xml:space="preserve"> Table14[[#This Row],[actual_price]] * Table14[[#This Row],[rating_count]]</f>
        <v>4274434</v>
      </c>
      <c r="K917" s="8" t="str">
        <f>IF(Table14[[#This Row],[actual_price]]&lt;200,"&lt;₹200",IF(Table14[[#This Row],[actual_price]]&lt;=500,"₹200–₹500","&gt;₹500"))</f>
        <v>₹200–₹500</v>
      </c>
      <c r="L917" s="8">
        <f xml:space="preserve"> Table14[[#This Row],[rating]] + (Table14[[#This Row],[rating_count]] / 1000)</f>
        <v>12.266000000000002</v>
      </c>
      <c r="M917" s="7" t="str">
        <f>IF(Table14[[#This Row],[rating_count]]&lt;1000,"Yes","No")</f>
        <v>No</v>
      </c>
    </row>
    <row r="918" spans="1:13" hidden="1" x14ac:dyDescent="0.25">
      <c r="A918">
        <v>917</v>
      </c>
      <c r="B918" t="s">
        <v>1764</v>
      </c>
      <c r="C918" t="s">
        <v>1765</v>
      </c>
      <c r="D918" t="s">
        <v>1292</v>
      </c>
      <c r="E918" s="7">
        <v>649</v>
      </c>
      <c r="F918" s="7">
        <v>2499</v>
      </c>
      <c r="G918" s="9">
        <v>74</v>
      </c>
      <c r="H918" s="7">
        <v>3.9</v>
      </c>
      <c r="I918" s="7">
        <v>13049</v>
      </c>
      <c r="J918" s="7">
        <f xml:space="preserve"> Table14[[#This Row],[actual_price]] * Table14[[#This Row],[rating_count]]</f>
        <v>32609451</v>
      </c>
      <c r="K918" s="8" t="str">
        <f>IF(Table14[[#This Row],[actual_price]]&lt;200,"&lt;₹200",IF(Table14[[#This Row],[actual_price]]&lt;=500,"₹200–₹500","&gt;₹500"))</f>
        <v>&gt;₹500</v>
      </c>
      <c r="L918" s="8">
        <f xml:space="preserve"> Table14[[#This Row],[rating]] + (Table14[[#This Row],[rating_count]] / 1000)</f>
        <v>16.948999999999998</v>
      </c>
      <c r="M918" s="7" t="str">
        <f>IF(Table14[[#This Row],[rating_count]]&lt;1000,"Yes","No")</f>
        <v>No</v>
      </c>
    </row>
    <row r="919" spans="1:13" hidden="1" x14ac:dyDescent="0.25">
      <c r="A919">
        <v>918</v>
      </c>
      <c r="B919" t="s">
        <v>1766</v>
      </c>
      <c r="C919" t="s">
        <v>1767</v>
      </c>
      <c r="D919" t="s">
        <v>1405</v>
      </c>
      <c r="E919" s="7">
        <v>1234</v>
      </c>
      <c r="F919" s="7">
        <v>1599</v>
      </c>
      <c r="G919" s="9">
        <v>23</v>
      </c>
      <c r="H919" s="7">
        <v>4.5</v>
      </c>
      <c r="I919" s="7">
        <v>16680</v>
      </c>
      <c r="J919" s="7">
        <f xml:space="preserve"> Table14[[#This Row],[actual_price]] * Table14[[#This Row],[rating_count]]</f>
        <v>26671320</v>
      </c>
      <c r="K919" s="8" t="str">
        <f>IF(Table14[[#This Row],[actual_price]]&lt;200,"&lt;₹200",IF(Table14[[#This Row],[actual_price]]&lt;=500,"₹200–₹500","&gt;₹500"))</f>
        <v>&gt;₹500</v>
      </c>
      <c r="L919" s="8">
        <f xml:space="preserve"> Table14[[#This Row],[rating]] + (Table14[[#This Row],[rating_count]] / 1000)</f>
        <v>21.18</v>
      </c>
      <c r="M919" s="7" t="str">
        <f>IF(Table14[[#This Row],[rating_count]]&lt;1000,"Yes","No")</f>
        <v>No</v>
      </c>
    </row>
    <row r="920" spans="1:13" hidden="1" x14ac:dyDescent="0.25">
      <c r="A920">
        <v>919</v>
      </c>
      <c r="B920" t="s">
        <v>1063</v>
      </c>
      <c r="C920" t="s">
        <v>1064</v>
      </c>
      <c r="D920" t="s">
        <v>1065</v>
      </c>
      <c r="E920" s="7">
        <v>1399</v>
      </c>
      <c r="F920" s="7">
        <v>2990</v>
      </c>
      <c r="G920" s="9">
        <v>53</v>
      </c>
      <c r="H920" s="7">
        <v>4.0999999999999996</v>
      </c>
      <c r="I920" s="7">
        <v>97174</v>
      </c>
      <c r="J920" s="7">
        <f xml:space="preserve"> Table14[[#This Row],[actual_price]] * Table14[[#This Row],[rating_count]]</f>
        <v>290550260</v>
      </c>
      <c r="K920" s="8" t="str">
        <f>IF(Table14[[#This Row],[actual_price]]&lt;200,"&lt;₹200",IF(Table14[[#This Row],[actual_price]]&lt;=500,"₹200–₹500","&gt;₹500"))</f>
        <v>&gt;₹500</v>
      </c>
      <c r="L920" s="8">
        <f xml:space="preserve"> Table14[[#This Row],[rating]] + (Table14[[#This Row],[rating_count]] / 1000)</f>
        <v>101.274</v>
      </c>
      <c r="M920" s="7" t="str">
        <f>IF(Table14[[#This Row],[rating_count]]&lt;1000,"Yes","No")</f>
        <v>No</v>
      </c>
    </row>
    <row r="921" spans="1:13" hidden="1" x14ac:dyDescent="0.25">
      <c r="A921">
        <v>920</v>
      </c>
      <c r="B921" t="s">
        <v>1768</v>
      </c>
      <c r="C921" t="s">
        <v>1769</v>
      </c>
      <c r="D921" t="s">
        <v>1645</v>
      </c>
      <c r="E921" s="7">
        <v>272</v>
      </c>
      <c r="F921" s="7">
        <v>320</v>
      </c>
      <c r="G921" s="9">
        <v>15</v>
      </c>
      <c r="H921" s="7">
        <v>4</v>
      </c>
      <c r="I921" s="7">
        <v>3686</v>
      </c>
      <c r="J921" s="7">
        <f xml:space="preserve"> Table14[[#This Row],[actual_price]] * Table14[[#This Row],[rating_count]]</f>
        <v>1179520</v>
      </c>
      <c r="K921" s="8" t="str">
        <f>IF(Table14[[#This Row],[actual_price]]&lt;200,"&lt;₹200",IF(Table14[[#This Row],[actual_price]]&lt;=500,"₹200–₹500","&gt;₹500"))</f>
        <v>₹200–₹500</v>
      </c>
      <c r="L921" s="8">
        <f xml:space="preserve"> Table14[[#This Row],[rating]] + (Table14[[#This Row],[rating_count]] / 1000)</f>
        <v>7.6859999999999999</v>
      </c>
      <c r="M921" s="7" t="str">
        <f>IF(Table14[[#This Row],[rating_count]]&lt;1000,"Yes","No")</f>
        <v>No</v>
      </c>
    </row>
    <row r="922" spans="1:13" x14ac:dyDescent="0.25">
      <c r="A922">
        <v>921</v>
      </c>
      <c r="B922" t="s">
        <v>1770</v>
      </c>
      <c r="C922" t="s">
        <v>1771</v>
      </c>
      <c r="D922" t="s">
        <v>1772</v>
      </c>
      <c r="E922" s="7">
        <v>99</v>
      </c>
      <c r="F922" s="7">
        <v>999</v>
      </c>
      <c r="G922" s="9">
        <v>90</v>
      </c>
      <c r="H922" s="7">
        <v>3.8</v>
      </c>
      <c r="I922" s="7">
        <v>594</v>
      </c>
      <c r="J922" s="7">
        <f xml:space="preserve"> Table14[[#This Row],[actual_price]] * Table14[[#This Row],[rating_count]]</f>
        <v>593406</v>
      </c>
      <c r="K922" s="8" t="str">
        <f>IF(Table14[[#This Row],[actual_price]]&lt;200,"&lt;₹200",IF(Table14[[#This Row],[actual_price]]&lt;=500,"₹200–₹500","&gt;₹500"))</f>
        <v>&gt;₹500</v>
      </c>
      <c r="L922" s="8">
        <f xml:space="preserve"> Table14[[#This Row],[rating]] + (Table14[[#This Row],[rating_count]] / 1000)</f>
        <v>4.3940000000000001</v>
      </c>
      <c r="M922" s="7" t="str">
        <f>IF(Table14[[#This Row],[rating_count]]&lt;1000,"Yes","No")</f>
        <v>Yes</v>
      </c>
    </row>
    <row r="923" spans="1:13" hidden="1" x14ac:dyDescent="0.25">
      <c r="A923">
        <v>922</v>
      </c>
      <c r="B923" t="s">
        <v>1773</v>
      </c>
      <c r="C923" t="s">
        <v>1774</v>
      </c>
      <c r="D923" t="s">
        <v>1775</v>
      </c>
      <c r="E923" s="7">
        <v>3498</v>
      </c>
      <c r="F923" s="7">
        <v>3875</v>
      </c>
      <c r="G923" s="9">
        <v>10</v>
      </c>
      <c r="H923" s="7">
        <v>3.4</v>
      </c>
      <c r="I923" s="7">
        <v>12185</v>
      </c>
      <c r="J923" s="7">
        <f xml:space="preserve"> Table14[[#This Row],[actual_price]] * Table14[[#This Row],[rating_count]]</f>
        <v>47216875</v>
      </c>
      <c r="K923" s="8" t="str">
        <f>IF(Table14[[#This Row],[actual_price]]&lt;200,"&lt;₹200",IF(Table14[[#This Row],[actual_price]]&lt;=500,"₹200–₹500","&gt;₹500"))</f>
        <v>&gt;₹500</v>
      </c>
      <c r="L923" s="8">
        <f xml:space="preserve"> Table14[[#This Row],[rating]] + (Table14[[#This Row],[rating_count]] / 1000)</f>
        <v>15.585000000000001</v>
      </c>
      <c r="M923" s="7" t="str">
        <f>IF(Table14[[#This Row],[rating_count]]&lt;1000,"Yes","No")</f>
        <v>No</v>
      </c>
    </row>
    <row r="924" spans="1:13" hidden="1" x14ac:dyDescent="0.25">
      <c r="A924">
        <v>923</v>
      </c>
      <c r="B924" t="s">
        <v>1776</v>
      </c>
      <c r="C924" t="s">
        <v>1777</v>
      </c>
      <c r="D924" t="s">
        <v>1367</v>
      </c>
      <c r="E924" s="7">
        <v>10099</v>
      </c>
      <c r="F924" s="7">
        <v>19110</v>
      </c>
      <c r="G924" s="9">
        <v>47</v>
      </c>
      <c r="H924" s="7">
        <v>4.3</v>
      </c>
      <c r="I924" s="7">
        <v>2623</v>
      </c>
      <c r="J924" s="7">
        <f xml:space="preserve"> Table14[[#This Row],[actual_price]] * Table14[[#This Row],[rating_count]]</f>
        <v>50125530</v>
      </c>
      <c r="K924" s="8" t="str">
        <f>IF(Table14[[#This Row],[actual_price]]&lt;200,"&lt;₹200",IF(Table14[[#This Row],[actual_price]]&lt;=500,"₹200–₹500","&gt;₹500"))</f>
        <v>&gt;₹500</v>
      </c>
      <c r="L924" s="8">
        <f xml:space="preserve"> Table14[[#This Row],[rating]] + (Table14[[#This Row],[rating_count]] / 1000)</f>
        <v>6.923</v>
      </c>
      <c r="M924" s="7" t="str">
        <f>IF(Table14[[#This Row],[rating_count]]&lt;1000,"Yes","No")</f>
        <v>No</v>
      </c>
    </row>
    <row r="925" spans="1:13" hidden="1" x14ac:dyDescent="0.25">
      <c r="A925">
        <v>924</v>
      </c>
      <c r="B925" t="s">
        <v>1778</v>
      </c>
      <c r="C925" t="s">
        <v>1779</v>
      </c>
      <c r="D925" t="s">
        <v>1451</v>
      </c>
      <c r="E925" s="7">
        <v>449</v>
      </c>
      <c r="F925" s="7">
        <v>999</v>
      </c>
      <c r="G925" s="9">
        <v>55</v>
      </c>
      <c r="H925" s="7">
        <v>4.3</v>
      </c>
      <c r="I925" s="7">
        <v>9701</v>
      </c>
      <c r="J925" s="7">
        <f xml:space="preserve"> Table14[[#This Row],[actual_price]] * Table14[[#This Row],[rating_count]]</f>
        <v>9691299</v>
      </c>
      <c r="K925" s="8" t="str">
        <f>IF(Table14[[#This Row],[actual_price]]&lt;200,"&lt;₹200",IF(Table14[[#This Row],[actual_price]]&lt;=500,"₹200–₹500","&gt;₹500"))</f>
        <v>&gt;₹500</v>
      </c>
      <c r="L925" s="8">
        <f xml:space="preserve"> Table14[[#This Row],[rating]] + (Table14[[#This Row],[rating_count]] / 1000)</f>
        <v>14.001000000000001</v>
      </c>
      <c r="M925" s="7" t="str">
        <f>IF(Table14[[#This Row],[rating_count]]&lt;1000,"Yes","No")</f>
        <v>No</v>
      </c>
    </row>
    <row r="926" spans="1:13" hidden="1" x14ac:dyDescent="0.25">
      <c r="A926">
        <v>925</v>
      </c>
      <c r="B926" t="s">
        <v>1780</v>
      </c>
      <c r="C926" t="s">
        <v>1781</v>
      </c>
      <c r="D926" t="s">
        <v>1782</v>
      </c>
      <c r="E926" s="7">
        <v>150</v>
      </c>
      <c r="F926" s="7">
        <v>150</v>
      </c>
      <c r="G926" s="9">
        <v>0</v>
      </c>
      <c r="H926" s="7">
        <v>4.3</v>
      </c>
      <c r="I926" s="7">
        <v>15867</v>
      </c>
      <c r="J926" s="7">
        <f xml:space="preserve"> Table14[[#This Row],[actual_price]] * Table14[[#This Row],[rating_count]]</f>
        <v>2380050</v>
      </c>
      <c r="K926" s="8" t="str">
        <f>IF(Table14[[#This Row],[actual_price]]&lt;200,"&lt;₹200",IF(Table14[[#This Row],[actual_price]]&lt;=500,"₹200–₹500","&gt;₹500"))</f>
        <v>&lt;₹200</v>
      </c>
      <c r="L926" s="8">
        <f xml:space="preserve"> Table14[[#This Row],[rating]] + (Table14[[#This Row],[rating_count]] / 1000)</f>
        <v>20.167000000000002</v>
      </c>
      <c r="M926" s="7" t="str">
        <f>IF(Table14[[#This Row],[rating_count]]&lt;1000,"Yes","No")</f>
        <v>No</v>
      </c>
    </row>
    <row r="927" spans="1:13" x14ac:dyDescent="0.25">
      <c r="A927">
        <v>926</v>
      </c>
      <c r="B927" t="s">
        <v>130</v>
      </c>
      <c r="C927" t="s">
        <v>131</v>
      </c>
      <c r="D927" t="s">
        <v>10</v>
      </c>
      <c r="E927" s="7">
        <v>348</v>
      </c>
      <c r="F927" s="7">
        <v>1499</v>
      </c>
      <c r="G927" s="9">
        <v>77</v>
      </c>
      <c r="H927" s="7">
        <v>4.2</v>
      </c>
      <c r="I927" s="7">
        <v>656</v>
      </c>
      <c r="J927" s="7">
        <f xml:space="preserve"> Table14[[#This Row],[actual_price]] * Table14[[#This Row],[rating_count]]</f>
        <v>983344</v>
      </c>
      <c r="K927" s="8" t="str">
        <f>IF(Table14[[#This Row],[actual_price]]&lt;200,"&lt;₹200",IF(Table14[[#This Row],[actual_price]]&lt;=500,"₹200–₹500","&gt;₹500"))</f>
        <v>&gt;₹500</v>
      </c>
      <c r="L927" s="8">
        <f xml:space="preserve"> Table14[[#This Row],[rating]] + (Table14[[#This Row],[rating_count]] / 1000)</f>
        <v>4.8559999999999999</v>
      </c>
      <c r="M927" s="7" t="str">
        <f>IF(Table14[[#This Row],[rating_count]]&lt;1000,"Yes","No")</f>
        <v>Yes</v>
      </c>
    </row>
    <row r="928" spans="1:13" hidden="1" x14ac:dyDescent="0.25">
      <c r="A928">
        <v>927</v>
      </c>
      <c r="B928" t="s">
        <v>1783</v>
      </c>
      <c r="C928" t="s">
        <v>1784</v>
      </c>
      <c r="D928" t="s">
        <v>1289</v>
      </c>
      <c r="E928" s="7">
        <v>1199</v>
      </c>
      <c r="F928" s="7">
        <v>2999</v>
      </c>
      <c r="G928" s="9">
        <v>60</v>
      </c>
      <c r="H928" s="7">
        <v>4.0999999999999996</v>
      </c>
      <c r="I928" s="7">
        <v>10725</v>
      </c>
      <c r="J928" s="7">
        <f xml:space="preserve"> Table14[[#This Row],[actual_price]] * Table14[[#This Row],[rating_count]]</f>
        <v>32164275</v>
      </c>
      <c r="K928" s="8" t="str">
        <f>IF(Table14[[#This Row],[actual_price]]&lt;200,"&lt;₹200",IF(Table14[[#This Row],[actual_price]]&lt;=500,"₹200–₹500","&gt;₹500"))</f>
        <v>&gt;₹500</v>
      </c>
      <c r="L928" s="8">
        <f xml:space="preserve"> Table14[[#This Row],[rating]] + (Table14[[#This Row],[rating_count]] / 1000)</f>
        <v>14.824999999999999</v>
      </c>
      <c r="M928" s="7" t="str">
        <f>IF(Table14[[#This Row],[rating_count]]&lt;1000,"Yes","No")</f>
        <v>No</v>
      </c>
    </row>
    <row r="929" spans="1:13" hidden="1" x14ac:dyDescent="0.25">
      <c r="A929">
        <v>928</v>
      </c>
      <c r="B929" t="s">
        <v>1785</v>
      </c>
      <c r="C929" t="s">
        <v>1786</v>
      </c>
      <c r="D929" t="s">
        <v>1272</v>
      </c>
      <c r="E929" s="7">
        <v>397</v>
      </c>
      <c r="F929" s="7">
        <v>899</v>
      </c>
      <c r="G929" s="9">
        <v>56</v>
      </c>
      <c r="H929" s="7">
        <v>4</v>
      </c>
      <c r="I929" s="7">
        <v>3025</v>
      </c>
      <c r="J929" s="7">
        <f xml:space="preserve"> Table14[[#This Row],[actual_price]] * Table14[[#This Row],[rating_count]]</f>
        <v>2719475</v>
      </c>
      <c r="K929" s="8" t="str">
        <f>IF(Table14[[#This Row],[actual_price]]&lt;200,"&lt;₹200",IF(Table14[[#This Row],[actual_price]]&lt;=500,"₹200–₹500","&gt;₹500"))</f>
        <v>&gt;₹500</v>
      </c>
      <c r="L929" s="8">
        <f xml:space="preserve"> Table14[[#This Row],[rating]] + (Table14[[#This Row],[rating_count]] / 1000)</f>
        <v>7.0250000000000004</v>
      </c>
      <c r="M929" s="7" t="str">
        <f>IF(Table14[[#This Row],[rating_count]]&lt;1000,"Yes","No")</f>
        <v>No</v>
      </c>
    </row>
    <row r="930" spans="1:13" hidden="1" x14ac:dyDescent="0.25">
      <c r="A930">
        <v>929</v>
      </c>
      <c r="B930" t="s">
        <v>132</v>
      </c>
      <c r="C930" t="s">
        <v>133</v>
      </c>
      <c r="D930" t="s">
        <v>10</v>
      </c>
      <c r="E930" s="7">
        <v>154</v>
      </c>
      <c r="F930" s="7">
        <v>349</v>
      </c>
      <c r="G930" s="9">
        <v>56</v>
      </c>
      <c r="H930" s="7">
        <v>4.3</v>
      </c>
      <c r="I930" s="7">
        <v>7064</v>
      </c>
      <c r="J930" s="7">
        <f xml:space="preserve"> Table14[[#This Row],[actual_price]] * Table14[[#This Row],[rating_count]]</f>
        <v>2465336</v>
      </c>
      <c r="K930" s="8" t="str">
        <f>IF(Table14[[#This Row],[actual_price]]&lt;200,"&lt;₹200",IF(Table14[[#This Row],[actual_price]]&lt;=500,"₹200–₹500","&gt;₹500"))</f>
        <v>₹200–₹500</v>
      </c>
      <c r="L930" s="8">
        <f xml:space="preserve"> Table14[[#This Row],[rating]] + (Table14[[#This Row],[rating_count]] / 1000)</f>
        <v>11.364000000000001</v>
      </c>
      <c r="M930" s="7" t="str">
        <f>IF(Table14[[#This Row],[rating_count]]&lt;1000,"Yes","No")</f>
        <v>No</v>
      </c>
    </row>
    <row r="931" spans="1:13" hidden="1" x14ac:dyDescent="0.25">
      <c r="A931">
        <v>930</v>
      </c>
      <c r="B931" t="s">
        <v>1787</v>
      </c>
      <c r="C931" t="s">
        <v>1788</v>
      </c>
      <c r="D931" t="s">
        <v>1408</v>
      </c>
      <c r="E931" s="7">
        <v>699</v>
      </c>
      <c r="F931" s="7">
        <v>1490</v>
      </c>
      <c r="G931" s="9">
        <v>53</v>
      </c>
      <c r="H931" s="7">
        <v>4</v>
      </c>
      <c r="I931" s="7">
        <v>5736</v>
      </c>
      <c r="J931" s="7">
        <f xml:space="preserve"> Table14[[#This Row],[actual_price]] * Table14[[#This Row],[rating_count]]</f>
        <v>8546640</v>
      </c>
      <c r="K931" s="8" t="str">
        <f>IF(Table14[[#This Row],[actual_price]]&lt;200,"&lt;₹200",IF(Table14[[#This Row],[actual_price]]&lt;=500,"₹200–₹500","&gt;₹500"))</f>
        <v>&gt;₹500</v>
      </c>
      <c r="L931" s="8">
        <f xml:space="preserve"> Table14[[#This Row],[rating]] + (Table14[[#This Row],[rating_count]] / 1000)</f>
        <v>9.7360000000000007</v>
      </c>
      <c r="M931" s="7" t="str">
        <f>IF(Table14[[#This Row],[rating_count]]&lt;1000,"Yes","No")</f>
        <v>No</v>
      </c>
    </row>
    <row r="932" spans="1:13" hidden="1" x14ac:dyDescent="0.25">
      <c r="A932">
        <v>931</v>
      </c>
      <c r="B932" t="s">
        <v>1789</v>
      </c>
      <c r="C932" t="s">
        <v>1790</v>
      </c>
      <c r="D932" t="s">
        <v>726</v>
      </c>
      <c r="E932" s="7">
        <v>1679</v>
      </c>
      <c r="F932" s="7">
        <v>1999</v>
      </c>
      <c r="G932" s="9">
        <v>16</v>
      </c>
      <c r="H932" s="7">
        <v>4.0999999999999996</v>
      </c>
      <c r="I932" s="7">
        <v>72563</v>
      </c>
      <c r="J932" s="7">
        <f xml:space="preserve"> Table14[[#This Row],[actual_price]] * Table14[[#This Row],[rating_count]]</f>
        <v>145053437</v>
      </c>
      <c r="K932" s="8" t="str">
        <f>IF(Table14[[#This Row],[actual_price]]&lt;200,"&lt;₹200",IF(Table14[[#This Row],[actual_price]]&lt;=500,"₹200–₹500","&gt;₹500"))</f>
        <v>&gt;₹500</v>
      </c>
      <c r="L932" s="8">
        <f xml:space="preserve"> Table14[[#This Row],[rating]] + (Table14[[#This Row],[rating_count]] / 1000)</f>
        <v>76.662999999999997</v>
      </c>
      <c r="M932" s="7" t="str">
        <f>IF(Table14[[#This Row],[rating_count]]&lt;1000,"Yes","No")</f>
        <v>No</v>
      </c>
    </row>
    <row r="933" spans="1:13" hidden="1" x14ac:dyDescent="0.25">
      <c r="A933">
        <v>932</v>
      </c>
      <c r="B933" t="s">
        <v>1791</v>
      </c>
      <c r="C933" t="s">
        <v>1792</v>
      </c>
      <c r="D933" t="s">
        <v>1164</v>
      </c>
      <c r="E933" s="7">
        <v>354</v>
      </c>
      <c r="F933" s="7">
        <v>1500</v>
      </c>
      <c r="G933" s="9">
        <v>76</v>
      </c>
      <c r="H933" s="7">
        <v>4</v>
      </c>
      <c r="I933" s="7">
        <v>1026</v>
      </c>
      <c r="J933" s="7">
        <f xml:space="preserve"> Table14[[#This Row],[actual_price]] * Table14[[#This Row],[rating_count]]</f>
        <v>1539000</v>
      </c>
      <c r="K933" s="8" t="str">
        <f>IF(Table14[[#This Row],[actual_price]]&lt;200,"&lt;₹200",IF(Table14[[#This Row],[actual_price]]&lt;=500,"₹200–₹500","&gt;₹500"))</f>
        <v>&gt;₹500</v>
      </c>
      <c r="L933" s="8">
        <f xml:space="preserve"> Table14[[#This Row],[rating]] + (Table14[[#This Row],[rating_count]] / 1000)</f>
        <v>5.0259999999999998</v>
      </c>
      <c r="M933" s="7" t="str">
        <f>IF(Table14[[#This Row],[rating_count]]&lt;1000,"Yes","No")</f>
        <v>No</v>
      </c>
    </row>
    <row r="934" spans="1:13" hidden="1" x14ac:dyDescent="0.25">
      <c r="A934">
        <v>933</v>
      </c>
      <c r="B934" t="s">
        <v>1793</v>
      </c>
      <c r="C934" t="s">
        <v>1794</v>
      </c>
      <c r="D934" t="s">
        <v>1795</v>
      </c>
      <c r="E934" s="7">
        <v>1199</v>
      </c>
      <c r="F934" s="7">
        <v>5499</v>
      </c>
      <c r="G934" s="9">
        <v>78</v>
      </c>
      <c r="H934" s="7">
        <v>3.8</v>
      </c>
      <c r="I934" s="7">
        <v>2043</v>
      </c>
      <c r="J934" s="7">
        <f xml:space="preserve"> Table14[[#This Row],[actual_price]] * Table14[[#This Row],[rating_count]]</f>
        <v>11234457</v>
      </c>
      <c r="K934" s="8" t="str">
        <f>IF(Table14[[#This Row],[actual_price]]&lt;200,"&lt;₹200",IF(Table14[[#This Row],[actual_price]]&lt;=500,"₹200–₹500","&gt;₹500"))</f>
        <v>&gt;₹500</v>
      </c>
      <c r="L934" s="8">
        <f xml:space="preserve"> Table14[[#This Row],[rating]] + (Table14[[#This Row],[rating_count]] / 1000)</f>
        <v>5.843</v>
      </c>
      <c r="M934" s="7" t="str">
        <f>IF(Table14[[#This Row],[rating_count]]&lt;1000,"Yes","No")</f>
        <v>No</v>
      </c>
    </row>
    <row r="935" spans="1:13" hidden="1" x14ac:dyDescent="0.25">
      <c r="A935">
        <v>934</v>
      </c>
      <c r="B935" t="s">
        <v>1796</v>
      </c>
      <c r="C935" t="s">
        <v>1797</v>
      </c>
      <c r="D935" t="s">
        <v>1405</v>
      </c>
      <c r="E935" s="7">
        <v>379</v>
      </c>
      <c r="F935" s="7">
        <v>1499</v>
      </c>
      <c r="G935" s="9">
        <v>75</v>
      </c>
      <c r="H935" s="7">
        <v>4.2</v>
      </c>
      <c r="I935" s="7">
        <v>4149</v>
      </c>
      <c r="J935" s="7">
        <f xml:space="preserve"> Table14[[#This Row],[actual_price]] * Table14[[#This Row],[rating_count]]</f>
        <v>6219351</v>
      </c>
      <c r="K935" s="8" t="str">
        <f>IF(Table14[[#This Row],[actual_price]]&lt;200,"&lt;₹200",IF(Table14[[#This Row],[actual_price]]&lt;=500,"₹200–₹500","&gt;₹500"))</f>
        <v>&gt;₹500</v>
      </c>
      <c r="L935" s="8">
        <f xml:space="preserve"> Table14[[#This Row],[rating]] + (Table14[[#This Row],[rating_count]] / 1000)</f>
        <v>8.3490000000000002</v>
      </c>
      <c r="M935" s="7" t="str">
        <f>IF(Table14[[#This Row],[rating_count]]&lt;1000,"Yes","No")</f>
        <v>No</v>
      </c>
    </row>
    <row r="936" spans="1:13" x14ac:dyDescent="0.25">
      <c r="A936">
        <v>935</v>
      </c>
      <c r="B936" t="s">
        <v>1798</v>
      </c>
      <c r="C936" t="s">
        <v>1799</v>
      </c>
      <c r="D936" t="s">
        <v>1217</v>
      </c>
      <c r="E936" s="7">
        <v>499</v>
      </c>
      <c r="F936" s="7">
        <v>775</v>
      </c>
      <c r="G936" s="9">
        <v>36</v>
      </c>
      <c r="H936" s="7">
        <v>4.3</v>
      </c>
      <c r="I936" s="7">
        <v>74</v>
      </c>
      <c r="J936" s="7">
        <f xml:space="preserve"> Table14[[#This Row],[actual_price]] * Table14[[#This Row],[rating_count]]</f>
        <v>57350</v>
      </c>
      <c r="K936" s="8" t="str">
        <f>IF(Table14[[#This Row],[actual_price]]&lt;200,"&lt;₹200",IF(Table14[[#This Row],[actual_price]]&lt;=500,"₹200–₹500","&gt;₹500"))</f>
        <v>&gt;₹500</v>
      </c>
      <c r="L936" s="8">
        <f xml:space="preserve"> Table14[[#This Row],[rating]] + (Table14[[#This Row],[rating_count]] / 1000)</f>
        <v>4.3739999999999997</v>
      </c>
      <c r="M936" s="7" t="str">
        <f>IF(Table14[[#This Row],[rating_count]]&lt;1000,"Yes","No")</f>
        <v>Yes</v>
      </c>
    </row>
    <row r="937" spans="1:13" hidden="1" x14ac:dyDescent="0.25">
      <c r="A937">
        <v>936</v>
      </c>
      <c r="B937" t="s">
        <v>1800</v>
      </c>
      <c r="C937" t="s">
        <v>1801</v>
      </c>
      <c r="D937" t="s">
        <v>1802</v>
      </c>
      <c r="E937" s="7">
        <v>10389</v>
      </c>
      <c r="F937" s="7">
        <v>32000</v>
      </c>
      <c r="G937" s="9">
        <v>68</v>
      </c>
      <c r="H937" s="7">
        <v>4.4000000000000004</v>
      </c>
      <c r="I937" s="7">
        <v>41398</v>
      </c>
      <c r="J937" s="7">
        <f xml:space="preserve"> Table14[[#This Row],[actual_price]] * Table14[[#This Row],[rating_count]]</f>
        <v>1324736000</v>
      </c>
      <c r="K937" s="8" t="str">
        <f>IF(Table14[[#This Row],[actual_price]]&lt;200,"&lt;₹200",IF(Table14[[#This Row],[actual_price]]&lt;=500,"₹200–₹500","&gt;₹500"))</f>
        <v>&gt;₹500</v>
      </c>
      <c r="L937" s="8">
        <f xml:space="preserve"> Table14[[#This Row],[rating]] + (Table14[[#This Row],[rating_count]] / 1000)</f>
        <v>45.798000000000002</v>
      </c>
      <c r="M937" s="7" t="str">
        <f>IF(Table14[[#This Row],[rating_count]]&lt;1000,"Yes","No")</f>
        <v>No</v>
      </c>
    </row>
    <row r="938" spans="1:13" hidden="1" x14ac:dyDescent="0.25">
      <c r="A938">
        <v>937</v>
      </c>
      <c r="B938" t="s">
        <v>1803</v>
      </c>
      <c r="C938" t="s">
        <v>1804</v>
      </c>
      <c r="D938" t="s">
        <v>1630</v>
      </c>
      <c r="E938" s="7">
        <v>649</v>
      </c>
      <c r="F938" s="7">
        <v>1300</v>
      </c>
      <c r="G938" s="9">
        <v>50</v>
      </c>
      <c r="H938" s="7">
        <v>4.0999999999999996</v>
      </c>
      <c r="I938" s="7">
        <v>5195</v>
      </c>
      <c r="J938" s="7">
        <f xml:space="preserve"> Table14[[#This Row],[actual_price]] * Table14[[#This Row],[rating_count]]</f>
        <v>6753500</v>
      </c>
      <c r="K938" s="8" t="str">
        <f>IF(Table14[[#This Row],[actual_price]]&lt;200,"&lt;₹200",IF(Table14[[#This Row],[actual_price]]&lt;=500,"₹200–₹500","&gt;₹500"))</f>
        <v>&gt;₹500</v>
      </c>
      <c r="L938" s="8">
        <f xml:space="preserve"> Table14[[#This Row],[rating]] + (Table14[[#This Row],[rating_count]] / 1000)</f>
        <v>9.2949999999999999</v>
      </c>
      <c r="M938" s="7" t="str">
        <f>IF(Table14[[#This Row],[rating_count]]&lt;1000,"Yes","No")</f>
        <v>No</v>
      </c>
    </row>
    <row r="939" spans="1:13" hidden="1" x14ac:dyDescent="0.25">
      <c r="A939">
        <v>938</v>
      </c>
      <c r="B939" t="s">
        <v>1805</v>
      </c>
      <c r="C939" t="s">
        <v>1806</v>
      </c>
      <c r="D939" t="s">
        <v>1807</v>
      </c>
      <c r="E939" s="7">
        <v>1199</v>
      </c>
      <c r="F939" s="7">
        <v>1999</v>
      </c>
      <c r="G939" s="9">
        <v>40</v>
      </c>
      <c r="H939" s="7">
        <v>4.5</v>
      </c>
      <c r="I939" s="7">
        <v>22420</v>
      </c>
      <c r="J939" s="7">
        <f xml:space="preserve"> Table14[[#This Row],[actual_price]] * Table14[[#This Row],[rating_count]]</f>
        <v>44817580</v>
      </c>
      <c r="K939" s="8" t="str">
        <f>IF(Table14[[#This Row],[actual_price]]&lt;200,"&lt;₹200",IF(Table14[[#This Row],[actual_price]]&lt;=500,"₹200–₹500","&gt;₹500"))</f>
        <v>&gt;₹500</v>
      </c>
      <c r="L939" s="8">
        <f xml:space="preserve"> Table14[[#This Row],[rating]] + (Table14[[#This Row],[rating_count]] / 1000)</f>
        <v>26.92</v>
      </c>
      <c r="M939" s="7" t="str">
        <f>IF(Table14[[#This Row],[rating_count]]&lt;1000,"Yes","No")</f>
        <v>No</v>
      </c>
    </row>
    <row r="940" spans="1:13" hidden="1" x14ac:dyDescent="0.25">
      <c r="A940">
        <v>939</v>
      </c>
      <c r="B940" t="s">
        <v>138</v>
      </c>
      <c r="C940" t="s">
        <v>139</v>
      </c>
      <c r="D940" t="s">
        <v>10</v>
      </c>
      <c r="E940" s="7">
        <v>139</v>
      </c>
      <c r="F940" s="7">
        <v>999</v>
      </c>
      <c r="G940" s="9">
        <v>86</v>
      </c>
      <c r="H940" s="7">
        <v>4</v>
      </c>
      <c r="I940" s="7">
        <v>1313</v>
      </c>
      <c r="J940" s="7">
        <f xml:space="preserve"> Table14[[#This Row],[actual_price]] * Table14[[#This Row],[rating_count]]</f>
        <v>1311687</v>
      </c>
      <c r="K940" s="8" t="str">
        <f>IF(Table14[[#This Row],[actual_price]]&lt;200,"&lt;₹200",IF(Table14[[#This Row],[actual_price]]&lt;=500,"₹200–₹500","&gt;₹500"))</f>
        <v>&gt;₹500</v>
      </c>
      <c r="L940" s="8">
        <f xml:space="preserve"> Table14[[#This Row],[rating]] + (Table14[[#This Row],[rating_count]] / 1000)</f>
        <v>5.3129999999999997</v>
      </c>
      <c r="M940" s="7" t="str">
        <f>IF(Table14[[#This Row],[rating_count]]&lt;1000,"Yes","No")</f>
        <v>No</v>
      </c>
    </row>
    <row r="941" spans="1:13" hidden="1" x14ac:dyDescent="0.25">
      <c r="A941">
        <v>940</v>
      </c>
      <c r="B941" t="s">
        <v>1808</v>
      </c>
      <c r="C941" t="s">
        <v>1809</v>
      </c>
      <c r="D941" t="s">
        <v>726</v>
      </c>
      <c r="E941" s="7">
        <v>889</v>
      </c>
      <c r="F941" s="7">
        <v>1999</v>
      </c>
      <c r="G941" s="9">
        <v>56</v>
      </c>
      <c r="H941" s="7">
        <v>4.2</v>
      </c>
      <c r="I941" s="7">
        <v>2284</v>
      </c>
      <c r="J941" s="7">
        <f xml:space="preserve"> Table14[[#This Row],[actual_price]] * Table14[[#This Row],[rating_count]]</f>
        <v>4565716</v>
      </c>
      <c r="K941" s="8" t="str">
        <f>IF(Table14[[#This Row],[actual_price]]&lt;200,"&lt;₹200",IF(Table14[[#This Row],[actual_price]]&lt;=500,"₹200–₹500","&gt;₹500"))</f>
        <v>&gt;₹500</v>
      </c>
      <c r="L941" s="8">
        <f xml:space="preserve"> Table14[[#This Row],[rating]] + (Table14[[#This Row],[rating_count]] / 1000)</f>
        <v>6.484</v>
      </c>
      <c r="M941" s="7" t="str">
        <f>IF(Table14[[#This Row],[rating_count]]&lt;1000,"Yes","No")</f>
        <v>No</v>
      </c>
    </row>
    <row r="942" spans="1:13" x14ac:dyDescent="0.25">
      <c r="A942">
        <v>941</v>
      </c>
      <c r="B942" t="s">
        <v>1810</v>
      </c>
      <c r="C942" t="s">
        <v>1811</v>
      </c>
      <c r="D942" t="s">
        <v>1214</v>
      </c>
      <c r="E942" s="7">
        <v>1409</v>
      </c>
      <c r="F942" s="7">
        <v>2199</v>
      </c>
      <c r="G942" s="9">
        <v>36</v>
      </c>
      <c r="H942" s="7">
        <v>3.9</v>
      </c>
      <c r="I942" s="7">
        <v>427</v>
      </c>
      <c r="J942" s="7">
        <f xml:space="preserve"> Table14[[#This Row],[actual_price]] * Table14[[#This Row],[rating_count]]</f>
        <v>938973</v>
      </c>
      <c r="K942" s="8" t="str">
        <f>IF(Table14[[#This Row],[actual_price]]&lt;200,"&lt;₹200",IF(Table14[[#This Row],[actual_price]]&lt;=500,"₹200–₹500","&gt;₹500"))</f>
        <v>&gt;₹500</v>
      </c>
      <c r="L942" s="8">
        <f xml:space="preserve"> Table14[[#This Row],[rating]] + (Table14[[#This Row],[rating_count]] / 1000)</f>
        <v>4.327</v>
      </c>
      <c r="M942" s="7" t="str">
        <f>IF(Table14[[#This Row],[rating_count]]&lt;1000,"Yes","No")</f>
        <v>Yes</v>
      </c>
    </row>
    <row r="943" spans="1:13" hidden="1" x14ac:dyDescent="0.25">
      <c r="A943">
        <v>942</v>
      </c>
      <c r="B943" t="s">
        <v>1812</v>
      </c>
      <c r="C943" t="s">
        <v>1813</v>
      </c>
      <c r="D943" t="s">
        <v>1814</v>
      </c>
      <c r="E943" s="7">
        <v>549</v>
      </c>
      <c r="F943" s="7">
        <v>1999</v>
      </c>
      <c r="G943" s="9">
        <v>73</v>
      </c>
      <c r="H943" s="7">
        <v>4.3</v>
      </c>
      <c r="I943" s="7">
        <v>1367</v>
      </c>
      <c r="J943" s="7">
        <f xml:space="preserve"> Table14[[#This Row],[actual_price]] * Table14[[#This Row],[rating_count]]</f>
        <v>2732633</v>
      </c>
      <c r="K943" s="8" t="str">
        <f>IF(Table14[[#This Row],[actual_price]]&lt;200,"&lt;₹200",IF(Table14[[#This Row],[actual_price]]&lt;=500,"₹200–₹500","&gt;₹500"))</f>
        <v>&gt;₹500</v>
      </c>
      <c r="L943" s="8">
        <f xml:space="preserve"> Table14[[#This Row],[rating]] + (Table14[[#This Row],[rating_count]] / 1000)</f>
        <v>5.6669999999999998</v>
      </c>
      <c r="M943" s="7" t="str">
        <f>IF(Table14[[#This Row],[rating_count]]&lt;1000,"Yes","No")</f>
        <v>No</v>
      </c>
    </row>
    <row r="944" spans="1:13" hidden="1" x14ac:dyDescent="0.25">
      <c r="A944">
        <v>943</v>
      </c>
      <c r="B944" t="s">
        <v>1815</v>
      </c>
      <c r="C944" t="s">
        <v>1816</v>
      </c>
      <c r="D944" t="s">
        <v>1795</v>
      </c>
      <c r="E944" s="7">
        <v>749</v>
      </c>
      <c r="F944" s="7">
        <v>1799</v>
      </c>
      <c r="G944" s="9">
        <v>58</v>
      </c>
      <c r="H944" s="7">
        <v>4</v>
      </c>
      <c r="I944" s="7">
        <v>13199</v>
      </c>
      <c r="J944" s="7">
        <f xml:space="preserve"> Table14[[#This Row],[actual_price]] * Table14[[#This Row],[rating_count]]</f>
        <v>23745001</v>
      </c>
      <c r="K944" s="8" t="str">
        <f>IF(Table14[[#This Row],[actual_price]]&lt;200,"&lt;₹200",IF(Table14[[#This Row],[actual_price]]&lt;=500,"₹200–₹500","&gt;₹500"))</f>
        <v>&gt;₹500</v>
      </c>
      <c r="L944" s="8">
        <f xml:space="preserve"> Table14[[#This Row],[rating]] + (Table14[[#This Row],[rating_count]] / 1000)</f>
        <v>17.198999999999998</v>
      </c>
      <c r="M944" s="7" t="str">
        <f>IF(Table14[[#This Row],[rating_count]]&lt;1000,"Yes","No")</f>
        <v>No</v>
      </c>
    </row>
    <row r="945" spans="1:13" hidden="1" x14ac:dyDescent="0.25">
      <c r="A945">
        <v>944</v>
      </c>
      <c r="B945" t="s">
        <v>140</v>
      </c>
      <c r="C945" t="s">
        <v>141</v>
      </c>
      <c r="D945" t="s">
        <v>10</v>
      </c>
      <c r="E945" s="7">
        <v>329</v>
      </c>
      <c r="F945" s="7">
        <v>845</v>
      </c>
      <c r="G945" s="9">
        <v>61</v>
      </c>
      <c r="H945" s="7">
        <v>4.2</v>
      </c>
      <c r="I945" s="7">
        <v>29746</v>
      </c>
      <c r="J945" s="7">
        <f xml:space="preserve"> Table14[[#This Row],[actual_price]] * Table14[[#This Row],[rating_count]]</f>
        <v>25135370</v>
      </c>
      <c r="K945" s="8" t="str">
        <f>IF(Table14[[#This Row],[actual_price]]&lt;200,"&lt;₹200",IF(Table14[[#This Row],[actual_price]]&lt;=500,"₹200–₹500","&gt;₹500"))</f>
        <v>&gt;₹500</v>
      </c>
      <c r="L945" s="8">
        <f xml:space="preserve"> Table14[[#This Row],[rating]] + (Table14[[#This Row],[rating_count]] / 1000)</f>
        <v>33.945999999999998</v>
      </c>
      <c r="M945" s="7" t="str">
        <f>IF(Table14[[#This Row],[rating_count]]&lt;1000,"Yes","No")</f>
        <v>No</v>
      </c>
    </row>
    <row r="946" spans="1:13" hidden="1" x14ac:dyDescent="0.25">
      <c r="A946">
        <v>945</v>
      </c>
      <c r="B946" t="s">
        <v>1817</v>
      </c>
      <c r="C946" t="s">
        <v>1818</v>
      </c>
      <c r="D946" t="s">
        <v>10</v>
      </c>
      <c r="E946" s="7">
        <v>379</v>
      </c>
      <c r="F946" s="7">
        <v>1099</v>
      </c>
      <c r="G946" s="9">
        <v>66</v>
      </c>
      <c r="H946" s="7">
        <v>4.3</v>
      </c>
      <c r="I946" s="7">
        <v>2806</v>
      </c>
      <c r="J946" s="7">
        <f xml:space="preserve"> Table14[[#This Row],[actual_price]] * Table14[[#This Row],[rating_count]]</f>
        <v>3083794</v>
      </c>
      <c r="K946" s="8" t="str">
        <f>IF(Table14[[#This Row],[actual_price]]&lt;200,"&lt;₹200",IF(Table14[[#This Row],[actual_price]]&lt;=500,"₹200–₹500","&gt;₹500"))</f>
        <v>&gt;₹500</v>
      </c>
      <c r="L946" s="8">
        <f xml:space="preserve"> Table14[[#This Row],[rating]] + (Table14[[#This Row],[rating_count]] / 1000)</f>
        <v>7.1059999999999999</v>
      </c>
      <c r="M946" s="7" t="str">
        <f>IF(Table14[[#This Row],[rating_count]]&lt;1000,"Yes","No")</f>
        <v>No</v>
      </c>
    </row>
    <row r="947" spans="1:13" hidden="1" x14ac:dyDescent="0.25">
      <c r="A947">
        <v>946</v>
      </c>
      <c r="B947" t="s">
        <v>1819</v>
      </c>
      <c r="C947" t="s">
        <v>1820</v>
      </c>
      <c r="D947" t="s">
        <v>695</v>
      </c>
      <c r="E947" s="7">
        <v>5998</v>
      </c>
      <c r="F947" s="7">
        <v>7999</v>
      </c>
      <c r="G947" s="9">
        <v>25</v>
      </c>
      <c r="H947" s="7">
        <v>4.2</v>
      </c>
      <c r="I947" s="7">
        <v>30355</v>
      </c>
      <c r="J947" s="7">
        <f xml:space="preserve"> Table14[[#This Row],[actual_price]] * Table14[[#This Row],[rating_count]]</f>
        <v>242809645</v>
      </c>
      <c r="K947" s="8" t="str">
        <f>IF(Table14[[#This Row],[actual_price]]&lt;200,"&lt;₹200",IF(Table14[[#This Row],[actual_price]]&lt;=500,"₹200–₹500","&gt;₹500"))</f>
        <v>&gt;₹500</v>
      </c>
      <c r="L947" s="8">
        <f xml:space="preserve"> Table14[[#This Row],[rating]] + (Table14[[#This Row],[rating_count]] / 1000)</f>
        <v>34.555</v>
      </c>
      <c r="M947" s="7" t="str">
        <f>IF(Table14[[#This Row],[rating_count]]&lt;1000,"Yes","No")</f>
        <v>No</v>
      </c>
    </row>
    <row r="948" spans="1:13" hidden="1" x14ac:dyDescent="0.25">
      <c r="A948">
        <v>947</v>
      </c>
      <c r="B948" t="s">
        <v>1821</v>
      </c>
      <c r="C948" t="s">
        <v>1822</v>
      </c>
      <c r="D948" t="s">
        <v>1451</v>
      </c>
      <c r="E948" s="7">
        <v>299</v>
      </c>
      <c r="F948" s="7">
        <v>1499</v>
      </c>
      <c r="G948" s="9">
        <v>80</v>
      </c>
      <c r="H948" s="7">
        <v>4.2</v>
      </c>
      <c r="I948" s="7">
        <v>2868</v>
      </c>
      <c r="J948" s="7">
        <f xml:space="preserve"> Table14[[#This Row],[actual_price]] * Table14[[#This Row],[rating_count]]</f>
        <v>4299132</v>
      </c>
      <c r="K948" s="8" t="str">
        <f>IF(Table14[[#This Row],[actual_price]]&lt;200,"&lt;₹200",IF(Table14[[#This Row],[actual_price]]&lt;=500,"₹200–₹500","&gt;₹500"))</f>
        <v>&gt;₹500</v>
      </c>
      <c r="L948" s="8">
        <f xml:space="preserve"> Table14[[#This Row],[rating]] + (Table14[[#This Row],[rating_count]] / 1000)</f>
        <v>7.0679999999999996</v>
      </c>
      <c r="M948" s="7" t="str">
        <f>IF(Table14[[#This Row],[rating_count]]&lt;1000,"Yes","No")</f>
        <v>No</v>
      </c>
    </row>
    <row r="949" spans="1:13" x14ac:dyDescent="0.25">
      <c r="A949">
        <v>948</v>
      </c>
      <c r="B949" t="s">
        <v>1823</v>
      </c>
      <c r="C949" t="s">
        <v>1824</v>
      </c>
      <c r="D949" t="s">
        <v>1405</v>
      </c>
      <c r="E949" s="7">
        <v>379</v>
      </c>
      <c r="F949" s="7">
        <v>1499</v>
      </c>
      <c r="G949" s="9">
        <v>75</v>
      </c>
      <c r="H949" s="7">
        <v>4.0999999999999996</v>
      </c>
      <c r="I949" s="7">
        <v>670</v>
      </c>
      <c r="J949" s="7">
        <f xml:space="preserve"> Table14[[#This Row],[actual_price]] * Table14[[#This Row],[rating_count]]</f>
        <v>1004330</v>
      </c>
      <c r="K949" s="8" t="str">
        <f>IF(Table14[[#This Row],[actual_price]]&lt;200,"&lt;₹200",IF(Table14[[#This Row],[actual_price]]&lt;=500,"₹200–₹500","&gt;₹500"))</f>
        <v>&gt;₹500</v>
      </c>
      <c r="L949" s="8">
        <f xml:space="preserve"> Table14[[#This Row],[rating]] + (Table14[[#This Row],[rating_count]] / 1000)</f>
        <v>4.7699999999999996</v>
      </c>
      <c r="M949" s="7" t="str">
        <f>IF(Table14[[#This Row],[rating_count]]&lt;1000,"Yes","No")</f>
        <v>Yes</v>
      </c>
    </row>
    <row r="950" spans="1:13" hidden="1" x14ac:dyDescent="0.25">
      <c r="A950">
        <v>949</v>
      </c>
      <c r="B950" t="s">
        <v>1825</v>
      </c>
      <c r="C950" t="s">
        <v>1826</v>
      </c>
      <c r="D950" t="s">
        <v>1827</v>
      </c>
      <c r="E950" s="7">
        <v>1399</v>
      </c>
      <c r="F950" s="7">
        <v>2999</v>
      </c>
      <c r="G950" s="9">
        <v>53</v>
      </c>
      <c r="H950" s="7">
        <v>4.3</v>
      </c>
      <c r="I950" s="7">
        <v>3530</v>
      </c>
      <c r="J950" s="7">
        <f xml:space="preserve"> Table14[[#This Row],[actual_price]] * Table14[[#This Row],[rating_count]]</f>
        <v>10586470</v>
      </c>
      <c r="K950" s="8" t="str">
        <f>IF(Table14[[#This Row],[actual_price]]&lt;200,"&lt;₹200",IF(Table14[[#This Row],[actual_price]]&lt;=500,"₹200–₹500","&gt;₹500"))</f>
        <v>&gt;₹500</v>
      </c>
      <c r="L950" s="8">
        <f xml:space="preserve"> Table14[[#This Row],[rating]] + (Table14[[#This Row],[rating_count]] / 1000)</f>
        <v>7.83</v>
      </c>
      <c r="M950" s="7" t="str">
        <f>IF(Table14[[#This Row],[rating_count]]&lt;1000,"Yes","No")</f>
        <v>No</v>
      </c>
    </row>
    <row r="951" spans="1:13" hidden="1" x14ac:dyDescent="0.25">
      <c r="A951">
        <v>950</v>
      </c>
      <c r="B951" t="s">
        <v>1828</v>
      </c>
      <c r="C951" t="s">
        <v>1829</v>
      </c>
      <c r="D951" t="s">
        <v>1830</v>
      </c>
      <c r="E951" s="7">
        <v>699</v>
      </c>
      <c r="F951" s="7">
        <v>1299</v>
      </c>
      <c r="G951" s="9">
        <v>46</v>
      </c>
      <c r="H951" s="7">
        <v>4.3</v>
      </c>
      <c r="I951" s="7">
        <v>6183</v>
      </c>
      <c r="J951" s="7">
        <f xml:space="preserve"> Table14[[#This Row],[actual_price]] * Table14[[#This Row],[rating_count]]</f>
        <v>8031717</v>
      </c>
      <c r="K951" s="8" t="str">
        <f>IF(Table14[[#This Row],[actual_price]]&lt;200,"&lt;₹200",IF(Table14[[#This Row],[actual_price]]&lt;=500,"₹200–₹500","&gt;₹500"))</f>
        <v>&gt;₹500</v>
      </c>
      <c r="L951" s="8">
        <f xml:space="preserve"> Table14[[#This Row],[rating]] + (Table14[[#This Row],[rating_count]] / 1000)</f>
        <v>10.483000000000001</v>
      </c>
      <c r="M951" s="7" t="str">
        <f>IF(Table14[[#This Row],[rating_count]]&lt;1000,"Yes","No")</f>
        <v>No</v>
      </c>
    </row>
    <row r="952" spans="1:13" x14ac:dyDescent="0.25">
      <c r="A952">
        <v>951</v>
      </c>
      <c r="B952" t="s">
        <v>1831</v>
      </c>
      <c r="C952" t="s">
        <v>1832</v>
      </c>
      <c r="D952" t="s">
        <v>1468</v>
      </c>
      <c r="E952" s="7">
        <v>300</v>
      </c>
      <c r="F952" s="7">
        <v>300</v>
      </c>
      <c r="G952" s="9">
        <v>0</v>
      </c>
      <c r="H952" s="7">
        <v>4.2</v>
      </c>
      <c r="I952" s="7">
        <v>419</v>
      </c>
      <c r="J952" s="7">
        <f xml:space="preserve"> Table14[[#This Row],[actual_price]] * Table14[[#This Row],[rating_count]]</f>
        <v>125700</v>
      </c>
      <c r="K952" s="8" t="str">
        <f>IF(Table14[[#This Row],[actual_price]]&lt;200,"&lt;₹200",IF(Table14[[#This Row],[actual_price]]&lt;=500,"₹200–₹500","&gt;₹500"))</f>
        <v>₹200–₹500</v>
      </c>
      <c r="L952" s="8">
        <f xml:space="preserve"> Table14[[#This Row],[rating]] + (Table14[[#This Row],[rating_count]] / 1000)</f>
        <v>4.6189999999999998</v>
      </c>
      <c r="M952" s="7" t="str">
        <f>IF(Table14[[#This Row],[rating_count]]&lt;1000,"Yes","No")</f>
        <v>Yes</v>
      </c>
    </row>
    <row r="953" spans="1:13" hidden="1" x14ac:dyDescent="0.25">
      <c r="A953">
        <v>952</v>
      </c>
      <c r="B953" t="s">
        <v>1833</v>
      </c>
      <c r="C953" t="s">
        <v>1834</v>
      </c>
      <c r="D953" t="s">
        <v>1269</v>
      </c>
      <c r="E953" s="7">
        <v>999</v>
      </c>
      <c r="F953" s="7">
        <v>1995</v>
      </c>
      <c r="G953" s="9">
        <v>50</v>
      </c>
      <c r="H953" s="7">
        <v>4.5</v>
      </c>
      <c r="I953" s="7">
        <v>7317</v>
      </c>
      <c r="J953" s="7">
        <f xml:space="preserve"> Table14[[#This Row],[actual_price]] * Table14[[#This Row],[rating_count]]</f>
        <v>14597415</v>
      </c>
      <c r="K953" s="8" t="str">
        <f>IF(Table14[[#This Row],[actual_price]]&lt;200,"&lt;₹200",IF(Table14[[#This Row],[actual_price]]&lt;=500,"₹200–₹500","&gt;₹500"))</f>
        <v>&gt;₹500</v>
      </c>
      <c r="L953" s="8">
        <f xml:space="preserve"> Table14[[#This Row],[rating]] + (Table14[[#This Row],[rating_count]] / 1000)</f>
        <v>11.817</v>
      </c>
      <c r="M953" s="7" t="str">
        <f>IF(Table14[[#This Row],[rating_count]]&lt;1000,"Yes","No")</f>
        <v>No</v>
      </c>
    </row>
    <row r="954" spans="1:13" hidden="1" x14ac:dyDescent="0.25">
      <c r="A954">
        <v>953</v>
      </c>
      <c r="B954" t="s">
        <v>1835</v>
      </c>
      <c r="C954" t="s">
        <v>1836</v>
      </c>
      <c r="D954" t="s">
        <v>1837</v>
      </c>
      <c r="E954" s="7">
        <v>535</v>
      </c>
      <c r="F954" s="7">
        <v>535</v>
      </c>
      <c r="G954" s="9">
        <v>0</v>
      </c>
      <c r="H954" s="7">
        <v>4.4000000000000004</v>
      </c>
      <c r="I954" s="7">
        <v>4426</v>
      </c>
      <c r="J954" s="7">
        <f xml:space="preserve"> Table14[[#This Row],[actual_price]] * Table14[[#This Row],[rating_count]]</f>
        <v>2367910</v>
      </c>
      <c r="K954" s="8" t="str">
        <f>IF(Table14[[#This Row],[actual_price]]&lt;200,"&lt;₹200",IF(Table14[[#This Row],[actual_price]]&lt;=500,"₹200–₹500","&gt;₹500"))</f>
        <v>&gt;₹500</v>
      </c>
      <c r="L954" s="8">
        <f xml:space="preserve"> Table14[[#This Row],[rating]] + (Table14[[#This Row],[rating_count]] / 1000)</f>
        <v>8.8260000000000005</v>
      </c>
      <c r="M954" s="7" t="str">
        <f>IF(Table14[[#This Row],[rating_count]]&lt;1000,"Yes","No")</f>
        <v>No</v>
      </c>
    </row>
    <row r="955" spans="1:13" hidden="1" x14ac:dyDescent="0.25">
      <c r="A955">
        <v>954</v>
      </c>
      <c r="B955" t="s">
        <v>142</v>
      </c>
      <c r="C955" t="s">
        <v>143</v>
      </c>
      <c r="D955" t="s">
        <v>45</v>
      </c>
      <c r="E955" s="7">
        <v>13999</v>
      </c>
      <c r="F955" s="7">
        <v>24999</v>
      </c>
      <c r="G955" s="9">
        <v>44</v>
      </c>
      <c r="H955" s="7">
        <v>4.2</v>
      </c>
      <c r="I955" s="7">
        <v>45237</v>
      </c>
      <c r="J955" s="7">
        <f xml:space="preserve"> Table14[[#This Row],[actual_price]] * Table14[[#This Row],[rating_count]]</f>
        <v>1130879763</v>
      </c>
      <c r="K955" s="8" t="str">
        <f>IF(Table14[[#This Row],[actual_price]]&lt;200,"&lt;₹200",IF(Table14[[#This Row],[actual_price]]&lt;=500,"₹200–₹500","&gt;₹500"))</f>
        <v>&gt;₹500</v>
      </c>
      <c r="L955" s="8">
        <f xml:space="preserve"> Table14[[#This Row],[rating]] + (Table14[[#This Row],[rating_count]] / 1000)</f>
        <v>49.437000000000005</v>
      </c>
      <c r="M955" s="7" t="str">
        <f>IF(Table14[[#This Row],[rating_count]]&lt;1000,"Yes","No")</f>
        <v>No</v>
      </c>
    </row>
    <row r="956" spans="1:13" hidden="1" x14ac:dyDescent="0.25">
      <c r="A956">
        <v>955</v>
      </c>
      <c r="B956" t="s">
        <v>1838</v>
      </c>
      <c r="C956" t="s">
        <v>1839</v>
      </c>
      <c r="D956" t="s">
        <v>1451</v>
      </c>
      <c r="E956" s="7">
        <v>269</v>
      </c>
      <c r="F956" s="7">
        <v>1099</v>
      </c>
      <c r="G956" s="9">
        <v>76</v>
      </c>
      <c r="H956" s="7">
        <v>4.0999999999999996</v>
      </c>
      <c r="I956" s="7">
        <v>1092</v>
      </c>
      <c r="J956" s="7">
        <f xml:space="preserve"> Table14[[#This Row],[actual_price]] * Table14[[#This Row],[rating_count]]</f>
        <v>1200108</v>
      </c>
      <c r="K956" s="8" t="str">
        <f>IF(Table14[[#This Row],[actual_price]]&lt;200,"&lt;₹200",IF(Table14[[#This Row],[actual_price]]&lt;=500,"₹200–₹500","&gt;₹500"))</f>
        <v>&gt;₹500</v>
      </c>
      <c r="L956" s="8">
        <f xml:space="preserve"> Table14[[#This Row],[rating]] + (Table14[[#This Row],[rating_count]] / 1000)</f>
        <v>5.1920000000000002</v>
      </c>
      <c r="M956" s="7" t="str">
        <f>IF(Table14[[#This Row],[rating_count]]&lt;1000,"Yes","No")</f>
        <v>No</v>
      </c>
    </row>
    <row r="957" spans="1:13" hidden="1" x14ac:dyDescent="0.25">
      <c r="A957">
        <v>956</v>
      </c>
      <c r="B957" t="s">
        <v>1840</v>
      </c>
      <c r="C957" t="s">
        <v>1841</v>
      </c>
      <c r="D957" t="s">
        <v>1645</v>
      </c>
      <c r="E957" s="7">
        <v>341</v>
      </c>
      <c r="F957" s="7">
        <v>450</v>
      </c>
      <c r="G957" s="9">
        <v>24</v>
      </c>
      <c r="H957" s="7">
        <v>4.3</v>
      </c>
      <c r="I957" s="7">
        <v>2493</v>
      </c>
      <c r="J957" s="7">
        <f xml:space="preserve"> Table14[[#This Row],[actual_price]] * Table14[[#This Row],[rating_count]]</f>
        <v>1121850</v>
      </c>
      <c r="K957" s="8" t="str">
        <f>IF(Table14[[#This Row],[actual_price]]&lt;200,"&lt;₹200",IF(Table14[[#This Row],[actual_price]]&lt;=500,"₹200–₹500","&gt;₹500"))</f>
        <v>₹200–₹500</v>
      </c>
      <c r="L957" s="8">
        <f xml:space="preserve"> Table14[[#This Row],[rating]] + (Table14[[#This Row],[rating_count]] / 1000)</f>
        <v>6.7929999999999993</v>
      </c>
      <c r="M957" s="7" t="str">
        <f>IF(Table14[[#This Row],[rating_count]]&lt;1000,"Yes","No")</f>
        <v>No</v>
      </c>
    </row>
    <row r="958" spans="1:13" hidden="1" x14ac:dyDescent="0.25">
      <c r="A958">
        <v>957</v>
      </c>
      <c r="B958" t="s">
        <v>1842</v>
      </c>
      <c r="C958" t="s">
        <v>1843</v>
      </c>
      <c r="D958" t="s">
        <v>1289</v>
      </c>
      <c r="E958" s="7">
        <v>2499</v>
      </c>
      <c r="F958" s="7">
        <v>3999</v>
      </c>
      <c r="G958" s="9">
        <v>38</v>
      </c>
      <c r="H958" s="7">
        <v>4.4000000000000004</v>
      </c>
      <c r="I958" s="7">
        <v>12679</v>
      </c>
      <c r="J958" s="7">
        <f xml:space="preserve"> Table14[[#This Row],[actual_price]] * Table14[[#This Row],[rating_count]]</f>
        <v>50703321</v>
      </c>
      <c r="K958" s="8" t="str">
        <f>IF(Table14[[#This Row],[actual_price]]&lt;200,"&lt;₹200",IF(Table14[[#This Row],[actual_price]]&lt;=500,"₹200–₹500","&gt;₹500"))</f>
        <v>&gt;₹500</v>
      </c>
      <c r="L958" s="8">
        <f xml:space="preserve"> Table14[[#This Row],[rating]] + (Table14[[#This Row],[rating_count]] / 1000)</f>
        <v>17.079000000000001</v>
      </c>
      <c r="M958" s="7" t="str">
        <f>IF(Table14[[#This Row],[rating_count]]&lt;1000,"Yes","No")</f>
        <v>No</v>
      </c>
    </row>
    <row r="959" spans="1:13" x14ac:dyDescent="0.25">
      <c r="A959">
        <v>958</v>
      </c>
      <c r="B959" t="s">
        <v>157</v>
      </c>
      <c r="C959" t="s">
        <v>158</v>
      </c>
      <c r="D959" t="s">
        <v>10</v>
      </c>
      <c r="E959" s="7">
        <v>349</v>
      </c>
      <c r="F959" s="7">
        <v>599</v>
      </c>
      <c r="G959" s="9">
        <v>42</v>
      </c>
      <c r="H959" s="7">
        <v>4.0999999999999996</v>
      </c>
      <c r="I959" s="7">
        <v>210</v>
      </c>
      <c r="J959" s="7">
        <f xml:space="preserve"> Table14[[#This Row],[actual_price]] * Table14[[#This Row],[rating_count]]</f>
        <v>125790</v>
      </c>
      <c r="K959" s="8" t="str">
        <f>IF(Table14[[#This Row],[actual_price]]&lt;200,"&lt;₹200",IF(Table14[[#This Row],[actual_price]]&lt;=500,"₹200–₹500","&gt;₹500"))</f>
        <v>&gt;₹500</v>
      </c>
      <c r="L959" s="8">
        <f xml:space="preserve"> Table14[[#This Row],[rating]] + (Table14[[#This Row],[rating_count]] / 1000)</f>
        <v>4.3099999999999996</v>
      </c>
      <c r="M959" s="7" t="str">
        <f>IF(Table14[[#This Row],[rating_count]]&lt;1000,"Yes","No")</f>
        <v>Yes</v>
      </c>
    </row>
    <row r="960" spans="1:13" hidden="1" x14ac:dyDescent="0.25">
      <c r="A960">
        <v>959</v>
      </c>
      <c r="B960" t="s">
        <v>1844</v>
      </c>
      <c r="C960" t="s">
        <v>1845</v>
      </c>
      <c r="D960" t="s">
        <v>1686</v>
      </c>
      <c r="E960" s="7">
        <v>5899</v>
      </c>
      <c r="F960" s="7">
        <v>7005</v>
      </c>
      <c r="G960" s="9">
        <v>16</v>
      </c>
      <c r="H960" s="7">
        <v>3.6</v>
      </c>
      <c r="I960" s="7">
        <v>4199</v>
      </c>
      <c r="J960" s="7">
        <f xml:space="preserve"> Table14[[#This Row],[actual_price]] * Table14[[#This Row],[rating_count]]</f>
        <v>29413995</v>
      </c>
      <c r="K960" s="8" t="str">
        <f>IF(Table14[[#This Row],[actual_price]]&lt;200,"&lt;₹200",IF(Table14[[#This Row],[actual_price]]&lt;=500,"₹200–₹500","&gt;₹500"))</f>
        <v>&gt;₹500</v>
      </c>
      <c r="L960" s="8">
        <f xml:space="preserve"> Table14[[#This Row],[rating]] + (Table14[[#This Row],[rating_count]] / 1000)</f>
        <v>7.7989999999999995</v>
      </c>
      <c r="M960" s="7" t="str">
        <f>IF(Table14[[#This Row],[rating_count]]&lt;1000,"Yes","No")</f>
        <v>No</v>
      </c>
    </row>
    <row r="961" spans="1:13" hidden="1" x14ac:dyDescent="0.25">
      <c r="A961">
        <v>960</v>
      </c>
      <c r="B961" t="s">
        <v>1103</v>
      </c>
      <c r="C961" t="s">
        <v>1104</v>
      </c>
      <c r="D961" t="s">
        <v>751</v>
      </c>
      <c r="E961" s="7">
        <v>699</v>
      </c>
      <c r="F961" s="7">
        <v>1199</v>
      </c>
      <c r="G961" s="9">
        <v>42</v>
      </c>
      <c r="H961" s="7">
        <v>4</v>
      </c>
      <c r="I961" s="7">
        <v>14403</v>
      </c>
      <c r="J961" s="7">
        <f xml:space="preserve"> Table14[[#This Row],[actual_price]] * Table14[[#This Row],[rating_count]]</f>
        <v>17269197</v>
      </c>
      <c r="K961" s="8" t="str">
        <f>IF(Table14[[#This Row],[actual_price]]&lt;200,"&lt;₹200",IF(Table14[[#This Row],[actual_price]]&lt;=500,"₹200–₹500","&gt;₹500"))</f>
        <v>&gt;₹500</v>
      </c>
      <c r="L961" s="8">
        <f xml:space="preserve"> Table14[[#This Row],[rating]] + (Table14[[#This Row],[rating_count]] / 1000)</f>
        <v>18.402999999999999</v>
      </c>
      <c r="M961" s="7" t="str">
        <f>IF(Table14[[#This Row],[rating_count]]&lt;1000,"Yes","No")</f>
        <v>No</v>
      </c>
    </row>
    <row r="962" spans="1:13" hidden="1" x14ac:dyDescent="0.25">
      <c r="A962">
        <v>961</v>
      </c>
      <c r="B962" t="s">
        <v>1846</v>
      </c>
      <c r="C962" t="s">
        <v>1847</v>
      </c>
      <c r="D962" t="s">
        <v>1289</v>
      </c>
      <c r="E962" s="7">
        <v>1565</v>
      </c>
      <c r="F962" s="7">
        <v>2999</v>
      </c>
      <c r="G962" s="9">
        <v>48</v>
      </c>
      <c r="H962" s="7">
        <v>4</v>
      </c>
      <c r="I962" s="7">
        <v>11113</v>
      </c>
      <c r="J962" s="7">
        <f xml:space="preserve"> Table14[[#This Row],[actual_price]] * Table14[[#This Row],[rating_count]]</f>
        <v>33327887</v>
      </c>
      <c r="K962" s="8" t="str">
        <f>IF(Table14[[#This Row],[actual_price]]&lt;200,"&lt;₹200",IF(Table14[[#This Row],[actual_price]]&lt;=500,"₹200–₹500","&gt;₹500"))</f>
        <v>&gt;₹500</v>
      </c>
      <c r="L962" s="8">
        <f xml:space="preserve"> Table14[[#This Row],[rating]] + (Table14[[#This Row],[rating_count]] / 1000)</f>
        <v>15.113</v>
      </c>
      <c r="M962" s="7" t="str">
        <f>IF(Table14[[#This Row],[rating_count]]&lt;1000,"Yes","No")</f>
        <v>No</v>
      </c>
    </row>
    <row r="963" spans="1:13" hidden="1" x14ac:dyDescent="0.25">
      <c r="A963">
        <v>962</v>
      </c>
      <c r="B963" t="s">
        <v>1848</v>
      </c>
      <c r="C963" t="s">
        <v>1849</v>
      </c>
      <c r="D963" t="s">
        <v>1227</v>
      </c>
      <c r="E963" s="7">
        <v>326</v>
      </c>
      <c r="F963" s="7">
        <v>799</v>
      </c>
      <c r="G963" s="9">
        <v>59</v>
      </c>
      <c r="H963" s="7">
        <v>4.4000000000000004</v>
      </c>
      <c r="I963" s="7">
        <v>10773</v>
      </c>
      <c r="J963" s="7">
        <f xml:space="preserve"> Table14[[#This Row],[actual_price]] * Table14[[#This Row],[rating_count]]</f>
        <v>8607627</v>
      </c>
      <c r="K963" s="8" t="str">
        <f>IF(Table14[[#This Row],[actual_price]]&lt;200,"&lt;₹200",IF(Table14[[#This Row],[actual_price]]&lt;=500,"₹200–₹500","&gt;₹500"))</f>
        <v>&gt;₹500</v>
      </c>
      <c r="L963" s="8">
        <f xml:space="preserve"> Table14[[#This Row],[rating]] + (Table14[[#This Row],[rating_count]] / 1000)</f>
        <v>15.173</v>
      </c>
      <c r="M963" s="7" t="str">
        <f>IF(Table14[[#This Row],[rating_count]]&lt;1000,"Yes","No")</f>
        <v>No</v>
      </c>
    </row>
    <row r="964" spans="1:13" hidden="1" x14ac:dyDescent="0.25">
      <c r="A964">
        <v>963</v>
      </c>
      <c r="B964" t="s">
        <v>1095</v>
      </c>
      <c r="C964" t="s">
        <v>1096</v>
      </c>
      <c r="D964" t="s">
        <v>1097</v>
      </c>
      <c r="E964" s="7">
        <v>120</v>
      </c>
      <c r="F964" s="7">
        <v>999</v>
      </c>
      <c r="G964" s="9">
        <v>88</v>
      </c>
      <c r="H964" s="7">
        <v>3.9</v>
      </c>
      <c r="I964" s="7">
        <v>6491</v>
      </c>
      <c r="J964" s="7">
        <f xml:space="preserve"> Table14[[#This Row],[actual_price]] * Table14[[#This Row],[rating_count]]</f>
        <v>6484509</v>
      </c>
      <c r="K964" s="8" t="str">
        <f>IF(Table14[[#This Row],[actual_price]]&lt;200,"&lt;₹200",IF(Table14[[#This Row],[actual_price]]&lt;=500,"₹200–₹500","&gt;₹500"))</f>
        <v>&gt;₹500</v>
      </c>
      <c r="L964" s="8">
        <f xml:space="preserve"> Table14[[#This Row],[rating]] + (Table14[[#This Row],[rating_count]] / 1000)</f>
        <v>10.391</v>
      </c>
      <c r="M964" s="7" t="str">
        <f>IF(Table14[[#This Row],[rating_count]]&lt;1000,"Yes","No")</f>
        <v>No</v>
      </c>
    </row>
    <row r="965" spans="1:13" hidden="1" x14ac:dyDescent="0.25">
      <c r="A965">
        <v>964</v>
      </c>
      <c r="B965" t="s">
        <v>1850</v>
      </c>
      <c r="C965" t="s">
        <v>1851</v>
      </c>
      <c r="D965" t="s">
        <v>1217</v>
      </c>
      <c r="E965" s="7">
        <v>657</v>
      </c>
      <c r="F965" s="7">
        <v>999</v>
      </c>
      <c r="G965" s="9">
        <v>34</v>
      </c>
      <c r="H965" s="7">
        <v>4.3</v>
      </c>
      <c r="I965" s="7">
        <v>13944</v>
      </c>
      <c r="J965" s="7">
        <f xml:space="preserve"> Table14[[#This Row],[actual_price]] * Table14[[#This Row],[rating_count]]</f>
        <v>13930056</v>
      </c>
      <c r="K965" s="8" t="str">
        <f>IF(Table14[[#This Row],[actual_price]]&lt;200,"&lt;₹200",IF(Table14[[#This Row],[actual_price]]&lt;=500,"₹200–₹500","&gt;₹500"))</f>
        <v>&gt;₹500</v>
      </c>
      <c r="L965" s="8">
        <f xml:space="preserve"> Table14[[#This Row],[rating]] + (Table14[[#This Row],[rating_count]] / 1000)</f>
        <v>18.244</v>
      </c>
      <c r="M965" s="7" t="str">
        <f>IF(Table14[[#This Row],[rating_count]]&lt;1000,"Yes","No")</f>
        <v>No</v>
      </c>
    </row>
    <row r="966" spans="1:13" hidden="1" x14ac:dyDescent="0.25">
      <c r="A966">
        <v>965</v>
      </c>
      <c r="B966" t="s">
        <v>1852</v>
      </c>
      <c r="C966" t="s">
        <v>1853</v>
      </c>
      <c r="D966" t="s">
        <v>1263</v>
      </c>
      <c r="E966" s="7">
        <v>1995</v>
      </c>
      <c r="F966" s="7">
        <v>2895</v>
      </c>
      <c r="G966" s="9">
        <v>31</v>
      </c>
      <c r="H966" s="7">
        <v>4.5999999999999996</v>
      </c>
      <c r="I966" s="7">
        <v>10760</v>
      </c>
      <c r="J966" s="7">
        <f xml:space="preserve"> Table14[[#This Row],[actual_price]] * Table14[[#This Row],[rating_count]]</f>
        <v>31150200</v>
      </c>
      <c r="K966" s="8" t="str">
        <f>IF(Table14[[#This Row],[actual_price]]&lt;200,"&lt;₹200",IF(Table14[[#This Row],[actual_price]]&lt;=500,"₹200–₹500","&gt;₹500"))</f>
        <v>&gt;₹500</v>
      </c>
      <c r="L966" s="8">
        <f xml:space="preserve"> Table14[[#This Row],[rating]] + (Table14[[#This Row],[rating_count]] / 1000)</f>
        <v>15.36</v>
      </c>
      <c r="M966" s="7" t="str">
        <f>IF(Table14[[#This Row],[rating_count]]&lt;1000,"Yes","No")</f>
        <v>No</v>
      </c>
    </row>
    <row r="967" spans="1:13" hidden="1" x14ac:dyDescent="0.25">
      <c r="A967">
        <v>966</v>
      </c>
      <c r="B967" t="s">
        <v>1854</v>
      </c>
      <c r="C967" t="s">
        <v>1855</v>
      </c>
      <c r="D967" t="s">
        <v>1308</v>
      </c>
      <c r="E967" s="7">
        <v>1500</v>
      </c>
      <c r="F967" s="7">
        <v>1500</v>
      </c>
      <c r="G967" s="9">
        <v>0</v>
      </c>
      <c r="H967" s="7">
        <v>4.4000000000000004</v>
      </c>
      <c r="I967" s="7">
        <v>25996</v>
      </c>
      <c r="J967" s="7">
        <f xml:space="preserve"> Table14[[#This Row],[actual_price]] * Table14[[#This Row],[rating_count]]</f>
        <v>38994000</v>
      </c>
      <c r="K967" s="8" t="str">
        <f>IF(Table14[[#This Row],[actual_price]]&lt;200,"&lt;₹200",IF(Table14[[#This Row],[actual_price]]&lt;=500,"₹200–₹500","&gt;₹500"))</f>
        <v>&gt;₹500</v>
      </c>
      <c r="L967" s="8">
        <f xml:space="preserve"> Table14[[#This Row],[rating]] + (Table14[[#This Row],[rating_count]] / 1000)</f>
        <v>30.396000000000001</v>
      </c>
      <c r="M967" s="7" t="str">
        <f>IF(Table14[[#This Row],[rating_count]]&lt;1000,"Yes","No")</f>
        <v>No</v>
      </c>
    </row>
    <row r="968" spans="1:13" hidden="1" x14ac:dyDescent="0.25">
      <c r="A968">
        <v>967</v>
      </c>
      <c r="B968" t="s">
        <v>1856</v>
      </c>
      <c r="C968" t="s">
        <v>1857</v>
      </c>
      <c r="D968" t="s">
        <v>1193</v>
      </c>
      <c r="E968" s="7">
        <v>2640</v>
      </c>
      <c r="F968" s="7">
        <v>3195</v>
      </c>
      <c r="G968" s="9">
        <v>17</v>
      </c>
      <c r="H968" s="7">
        <v>4.5</v>
      </c>
      <c r="I968" s="7">
        <v>16146</v>
      </c>
      <c r="J968" s="7">
        <f xml:space="preserve"> Table14[[#This Row],[actual_price]] * Table14[[#This Row],[rating_count]]</f>
        <v>51586470</v>
      </c>
      <c r="K968" s="8" t="str">
        <f>IF(Table14[[#This Row],[actual_price]]&lt;200,"&lt;₹200",IF(Table14[[#This Row],[actual_price]]&lt;=500,"₹200–₹500","&gt;₹500"))</f>
        <v>&gt;₹500</v>
      </c>
      <c r="L968" s="8">
        <f xml:space="preserve"> Table14[[#This Row],[rating]] + (Table14[[#This Row],[rating_count]] / 1000)</f>
        <v>20.646000000000001</v>
      </c>
      <c r="M968" s="7" t="str">
        <f>IF(Table14[[#This Row],[rating_count]]&lt;1000,"Yes","No")</f>
        <v>No</v>
      </c>
    </row>
    <row r="969" spans="1:13" hidden="1" x14ac:dyDescent="0.25">
      <c r="A969">
        <v>968</v>
      </c>
      <c r="B969" t="s">
        <v>1858</v>
      </c>
      <c r="C969" t="s">
        <v>1859</v>
      </c>
      <c r="D969" t="s">
        <v>1686</v>
      </c>
      <c r="E969" s="7">
        <v>5299</v>
      </c>
      <c r="F969" s="7">
        <v>6355</v>
      </c>
      <c r="G969" s="9">
        <v>17</v>
      </c>
      <c r="H969" s="7">
        <v>3.9</v>
      </c>
      <c r="I969" s="7">
        <v>8280</v>
      </c>
      <c r="J969" s="7">
        <f xml:space="preserve"> Table14[[#This Row],[actual_price]] * Table14[[#This Row],[rating_count]]</f>
        <v>52619400</v>
      </c>
      <c r="K969" s="8" t="str">
        <f>IF(Table14[[#This Row],[actual_price]]&lt;200,"&lt;₹200",IF(Table14[[#This Row],[actual_price]]&lt;=500,"₹200–₹500","&gt;₹500"))</f>
        <v>&gt;₹500</v>
      </c>
      <c r="L969" s="8">
        <f xml:space="preserve"> Table14[[#This Row],[rating]] + (Table14[[#This Row],[rating_count]] / 1000)</f>
        <v>12.18</v>
      </c>
      <c r="M969" s="7" t="str">
        <f>IF(Table14[[#This Row],[rating_count]]&lt;1000,"Yes","No")</f>
        <v>No</v>
      </c>
    </row>
    <row r="970" spans="1:13" x14ac:dyDescent="0.25">
      <c r="A970">
        <v>969</v>
      </c>
      <c r="B970" t="s">
        <v>146</v>
      </c>
      <c r="C970" t="s">
        <v>147</v>
      </c>
      <c r="D970" t="s">
        <v>10</v>
      </c>
      <c r="E970" s="7">
        <v>263</v>
      </c>
      <c r="F970" s="7">
        <v>699</v>
      </c>
      <c r="G970" s="9">
        <v>62</v>
      </c>
      <c r="H970" s="7">
        <v>4.0999999999999996</v>
      </c>
      <c r="I970" s="7">
        <v>450</v>
      </c>
      <c r="J970" s="7">
        <f xml:space="preserve"> Table14[[#This Row],[actual_price]] * Table14[[#This Row],[rating_count]]</f>
        <v>314550</v>
      </c>
      <c r="K970" s="8" t="str">
        <f>IF(Table14[[#This Row],[actual_price]]&lt;200,"&lt;₹200",IF(Table14[[#This Row],[actual_price]]&lt;=500,"₹200–₹500","&gt;₹500"))</f>
        <v>&gt;₹500</v>
      </c>
      <c r="L970" s="8">
        <f xml:space="preserve"> Table14[[#This Row],[rating]] + (Table14[[#This Row],[rating_count]] / 1000)</f>
        <v>4.55</v>
      </c>
      <c r="M970" s="7" t="str">
        <f>IF(Table14[[#This Row],[rating_count]]&lt;1000,"Yes","No")</f>
        <v>Yes</v>
      </c>
    </row>
    <row r="971" spans="1:13" hidden="1" x14ac:dyDescent="0.25">
      <c r="A971">
        <v>970</v>
      </c>
      <c r="B971" t="s">
        <v>1860</v>
      </c>
      <c r="C971" t="s">
        <v>1861</v>
      </c>
      <c r="D971" t="s">
        <v>1795</v>
      </c>
      <c r="E971" s="7">
        <v>1990</v>
      </c>
      <c r="F971" s="7">
        <v>2999</v>
      </c>
      <c r="G971" s="9">
        <v>34</v>
      </c>
      <c r="H971" s="7">
        <v>4.3</v>
      </c>
      <c r="I971" s="7">
        <v>14237</v>
      </c>
      <c r="J971" s="7">
        <f xml:space="preserve"> Table14[[#This Row],[actual_price]] * Table14[[#This Row],[rating_count]]</f>
        <v>42696763</v>
      </c>
      <c r="K971" s="8" t="str">
        <f>IF(Table14[[#This Row],[actual_price]]&lt;200,"&lt;₹200",IF(Table14[[#This Row],[actual_price]]&lt;=500,"₹200–₹500","&gt;₹500"))</f>
        <v>&gt;₹500</v>
      </c>
      <c r="L971" s="8">
        <f xml:space="preserve"> Table14[[#This Row],[rating]] + (Table14[[#This Row],[rating_count]] / 1000)</f>
        <v>18.536999999999999</v>
      </c>
      <c r="M971" s="7" t="str">
        <f>IF(Table14[[#This Row],[rating_count]]&lt;1000,"Yes","No")</f>
        <v>No</v>
      </c>
    </row>
    <row r="972" spans="1:13" hidden="1" x14ac:dyDescent="0.25">
      <c r="A972">
        <v>971</v>
      </c>
      <c r="B972" t="s">
        <v>1862</v>
      </c>
      <c r="C972" t="s">
        <v>1863</v>
      </c>
      <c r="D972" t="s">
        <v>1864</v>
      </c>
      <c r="E972" s="7">
        <v>1289</v>
      </c>
      <c r="F972" s="7">
        <v>1499</v>
      </c>
      <c r="G972" s="9">
        <v>14</v>
      </c>
      <c r="H972" s="7">
        <v>4.5</v>
      </c>
      <c r="I972" s="7">
        <v>20668</v>
      </c>
      <c r="J972" s="7">
        <f xml:space="preserve"> Table14[[#This Row],[actual_price]] * Table14[[#This Row],[rating_count]]</f>
        <v>30981332</v>
      </c>
      <c r="K972" s="8" t="str">
        <f>IF(Table14[[#This Row],[actual_price]]&lt;200,"&lt;₹200",IF(Table14[[#This Row],[actual_price]]&lt;=500,"₹200–₹500","&gt;₹500"))</f>
        <v>&gt;₹500</v>
      </c>
      <c r="L972" s="8">
        <f xml:space="preserve"> Table14[[#This Row],[rating]] + (Table14[[#This Row],[rating_count]] / 1000)</f>
        <v>25.167999999999999</v>
      </c>
      <c r="M972" s="7" t="str">
        <f>IF(Table14[[#This Row],[rating_count]]&lt;1000,"Yes","No")</f>
        <v>No</v>
      </c>
    </row>
    <row r="973" spans="1:13" hidden="1" x14ac:dyDescent="0.25">
      <c r="A973">
        <v>972</v>
      </c>
      <c r="B973" t="s">
        <v>1865</v>
      </c>
      <c r="C973" t="s">
        <v>1866</v>
      </c>
      <c r="D973" t="s">
        <v>1468</v>
      </c>
      <c r="E973" s="7">
        <v>165</v>
      </c>
      <c r="F973" s="7">
        <v>165</v>
      </c>
      <c r="G973" s="9">
        <v>0</v>
      </c>
      <c r="H973" s="7">
        <v>4.5</v>
      </c>
      <c r="I973" s="7">
        <v>1674</v>
      </c>
      <c r="J973" s="7">
        <f xml:space="preserve"> Table14[[#This Row],[actual_price]] * Table14[[#This Row],[rating_count]]</f>
        <v>276210</v>
      </c>
      <c r="K973" s="8" t="str">
        <f>IF(Table14[[#This Row],[actual_price]]&lt;200,"&lt;₹200",IF(Table14[[#This Row],[actual_price]]&lt;=500,"₹200–₹500","&gt;₹500"))</f>
        <v>&lt;₹200</v>
      </c>
      <c r="L973" s="8">
        <f xml:space="preserve"> Table14[[#This Row],[rating]] + (Table14[[#This Row],[rating_count]] / 1000)</f>
        <v>6.1739999999999995</v>
      </c>
      <c r="M973" s="7" t="str">
        <f>IF(Table14[[#This Row],[rating_count]]&lt;1000,"Yes","No")</f>
        <v>No</v>
      </c>
    </row>
    <row r="974" spans="1:13" hidden="1" x14ac:dyDescent="0.25">
      <c r="A974">
        <v>973</v>
      </c>
      <c r="B974" t="s">
        <v>1867</v>
      </c>
      <c r="C974" t="s">
        <v>1868</v>
      </c>
      <c r="D974" t="s">
        <v>1607</v>
      </c>
      <c r="E974" s="7">
        <v>1699</v>
      </c>
      <c r="F974" s="7">
        <v>3499</v>
      </c>
      <c r="G974" s="9">
        <v>51</v>
      </c>
      <c r="H974" s="7">
        <v>3.6</v>
      </c>
      <c r="I974" s="7">
        <v>7689</v>
      </c>
      <c r="J974" s="7">
        <f xml:space="preserve"> Table14[[#This Row],[actual_price]] * Table14[[#This Row],[rating_count]]</f>
        <v>26903811</v>
      </c>
      <c r="K974" s="8" t="str">
        <f>IF(Table14[[#This Row],[actual_price]]&lt;200,"&lt;₹200",IF(Table14[[#This Row],[actual_price]]&lt;=500,"₹200–₹500","&gt;₹500"))</f>
        <v>&gt;₹500</v>
      </c>
      <c r="L974" s="8">
        <f xml:space="preserve"> Table14[[#This Row],[rating]] + (Table14[[#This Row],[rating_count]] / 1000)</f>
        <v>11.289</v>
      </c>
      <c r="M974" s="7" t="str">
        <f>IF(Table14[[#This Row],[rating_count]]&lt;1000,"Yes","No")</f>
        <v>No</v>
      </c>
    </row>
    <row r="975" spans="1:13" hidden="1" x14ac:dyDescent="0.25">
      <c r="A975">
        <v>974</v>
      </c>
      <c r="B975" t="s">
        <v>1869</v>
      </c>
      <c r="C975" t="s">
        <v>1870</v>
      </c>
      <c r="D975" t="s">
        <v>1386</v>
      </c>
      <c r="E975" s="7">
        <v>2299</v>
      </c>
      <c r="F975" s="7">
        <v>7500</v>
      </c>
      <c r="G975" s="9">
        <v>69</v>
      </c>
      <c r="H975" s="7">
        <v>4.0999999999999996</v>
      </c>
      <c r="I975" s="7">
        <v>5554</v>
      </c>
      <c r="J975" s="7">
        <f xml:space="preserve"> Table14[[#This Row],[actual_price]] * Table14[[#This Row],[rating_count]]</f>
        <v>41655000</v>
      </c>
      <c r="K975" s="8" t="str">
        <f>IF(Table14[[#This Row],[actual_price]]&lt;200,"&lt;₹200",IF(Table14[[#This Row],[actual_price]]&lt;=500,"₹200–₹500","&gt;₹500"))</f>
        <v>&gt;₹500</v>
      </c>
      <c r="L975" s="8">
        <f xml:space="preserve"> Table14[[#This Row],[rating]] + (Table14[[#This Row],[rating_count]] / 1000)</f>
        <v>9.6539999999999999</v>
      </c>
      <c r="M975" s="7" t="str">
        <f>IF(Table14[[#This Row],[rating_count]]&lt;1000,"Yes","No")</f>
        <v>No</v>
      </c>
    </row>
    <row r="976" spans="1:13" hidden="1" x14ac:dyDescent="0.25">
      <c r="A976">
        <v>975</v>
      </c>
      <c r="B976" t="s">
        <v>153</v>
      </c>
      <c r="C976" t="s">
        <v>154</v>
      </c>
      <c r="D976" t="s">
        <v>10</v>
      </c>
      <c r="E976" s="7">
        <v>219</v>
      </c>
      <c r="F976" s="7">
        <v>700</v>
      </c>
      <c r="G976" s="9">
        <v>69</v>
      </c>
      <c r="H976" s="7">
        <v>4.3</v>
      </c>
      <c r="I976" s="7">
        <v>20053</v>
      </c>
      <c r="J976" s="7">
        <f xml:space="preserve"> Table14[[#This Row],[actual_price]] * Table14[[#This Row],[rating_count]]</f>
        <v>14037100</v>
      </c>
      <c r="K976" s="8" t="str">
        <f>IF(Table14[[#This Row],[actual_price]]&lt;200,"&lt;₹200",IF(Table14[[#This Row],[actual_price]]&lt;=500,"₹200–₹500","&gt;₹500"))</f>
        <v>&gt;₹500</v>
      </c>
      <c r="L976" s="8">
        <f xml:space="preserve"> Table14[[#This Row],[rating]] + (Table14[[#This Row],[rating_count]] / 1000)</f>
        <v>24.353000000000002</v>
      </c>
      <c r="M976" s="7" t="str">
        <f>IF(Table14[[#This Row],[rating_count]]&lt;1000,"Yes","No")</f>
        <v>No</v>
      </c>
    </row>
    <row r="977" spans="1:13" hidden="1" x14ac:dyDescent="0.25">
      <c r="A977">
        <v>976</v>
      </c>
      <c r="B977" t="s">
        <v>1871</v>
      </c>
      <c r="C977" t="s">
        <v>1872</v>
      </c>
      <c r="D977" t="s">
        <v>1370</v>
      </c>
      <c r="E977" s="7">
        <v>39</v>
      </c>
      <c r="F977" s="7">
        <v>39</v>
      </c>
      <c r="G977" s="9">
        <v>0</v>
      </c>
      <c r="H977" s="7">
        <v>3.8</v>
      </c>
      <c r="I977" s="7">
        <v>3344</v>
      </c>
      <c r="J977" s="7">
        <f xml:space="preserve"> Table14[[#This Row],[actual_price]] * Table14[[#This Row],[rating_count]]</f>
        <v>130416</v>
      </c>
      <c r="K977" s="8" t="str">
        <f>IF(Table14[[#This Row],[actual_price]]&lt;200,"&lt;₹200",IF(Table14[[#This Row],[actual_price]]&lt;=500,"₹200–₹500","&gt;₹500"))</f>
        <v>&lt;₹200</v>
      </c>
      <c r="L977" s="8">
        <f xml:space="preserve"> Table14[[#This Row],[rating]] + (Table14[[#This Row],[rating_count]] / 1000)</f>
        <v>7.1440000000000001</v>
      </c>
      <c r="M977" s="7" t="str">
        <f>IF(Table14[[#This Row],[rating_count]]&lt;1000,"Yes","No")</f>
        <v>No</v>
      </c>
    </row>
    <row r="978" spans="1:13" hidden="1" x14ac:dyDescent="0.25">
      <c r="A978">
        <v>977</v>
      </c>
      <c r="B978" t="s">
        <v>1873</v>
      </c>
      <c r="C978" t="s">
        <v>1874</v>
      </c>
      <c r="D978" t="s">
        <v>1875</v>
      </c>
      <c r="E978" s="7">
        <v>26999</v>
      </c>
      <c r="F978" s="7">
        <v>37999</v>
      </c>
      <c r="G978" s="9">
        <v>29</v>
      </c>
      <c r="H978" s="7">
        <v>4.5999999999999996</v>
      </c>
      <c r="I978" s="7">
        <v>2886</v>
      </c>
      <c r="J978" s="7">
        <f xml:space="preserve"> Table14[[#This Row],[actual_price]] * Table14[[#This Row],[rating_count]]</f>
        <v>109665114</v>
      </c>
      <c r="K978" s="8" t="str">
        <f>IF(Table14[[#This Row],[actual_price]]&lt;200,"&lt;₹200",IF(Table14[[#This Row],[actual_price]]&lt;=500,"₹200–₹500","&gt;₹500"))</f>
        <v>&gt;₹500</v>
      </c>
      <c r="L978" s="8">
        <f xml:space="preserve"> Table14[[#This Row],[rating]] + (Table14[[#This Row],[rating_count]] / 1000)</f>
        <v>7.4859999999999998</v>
      </c>
      <c r="M978" s="7" t="str">
        <f>IF(Table14[[#This Row],[rating_count]]&lt;1000,"Yes","No")</f>
        <v>No</v>
      </c>
    </row>
    <row r="979" spans="1:13" hidden="1" x14ac:dyDescent="0.25">
      <c r="A979">
        <v>978</v>
      </c>
      <c r="B979" t="s">
        <v>1876</v>
      </c>
      <c r="C979" t="s">
        <v>1877</v>
      </c>
      <c r="D979" t="s">
        <v>726</v>
      </c>
      <c r="E979" s="7">
        <v>1490</v>
      </c>
      <c r="F979" s="7">
        <v>1990</v>
      </c>
      <c r="G979" s="9">
        <v>25</v>
      </c>
      <c r="H979" s="7">
        <v>4.0999999999999996</v>
      </c>
      <c r="I979" s="7">
        <v>98250</v>
      </c>
      <c r="J979" s="7">
        <f xml:space="preserve"> Table14[[#This Row],[actual_price]] * Table14[[#This Row],[rating_count]]</f>
        <v>195517500</v>
      </c>
      <c r="K979" s="8" t="str">
        <f>IF(Table14[[#This Row],[actual_price]]&lt;200,"&lt;₹200",IF(Table14[[#This Row],[actual_price]]&lt;=500,"₹200–₹500","&gt;₹500"))</f>
        <v>&gt;₹500</v>
      </c>
      <c r="L979" s="8">
        <f xml:space="preserve"> Table14[[#This Row],[rating]] + (Table14[[#This Row],[rating_count]] / 1000)</f>
        <v>102.35</v>
      </c>
      <c r="M979" s="7" t="str">
        <f>IF(Table14[[#This Row],[rating_count]]&lt;1000,"Yes","No")</f>
        <v>No</v>
      </c>
    </row>
    <row r="980" spans="1:13" x14ac:dyDescent="0.25">
      <c r="A980">
        <v>979</v>
      </c>
      <c r="B980" t="s">
        <v>1878</v>
      </c>
      <c r="C980" t="s">
        <v>1879</v>
      </c>
      <c r="D980" t="s">
        <v>1169</v>
      </c>
      <c r="E980" s="7">
        <v>398</v>
      </c>
      <c r="F980" s="7">
        <v>1949</v>
      </c>
      <c r="G980" s="9">
        <v>80</v>
      </c>
      <c r="H980" s="7">
        <v>4</v>
      </c>
      <c r="I980" s="7">
        <v>75</v>
      </c>
      <c r="J980" s="7">
        <f xml:space="preserve"> Table14[[#This Row],[actual_price]] * Table14[[#This Row],[rating_count]]</f>
        <v>146175</v>
      </c>
      <c r="K980" s="8" t="str">
        <f>IF(Table14[[#This Row],[actual_price]]&lt;200,"&lt;₹200",IF(Table14[[#This Row],[actual_price]]&lt;=500,"₹200–₹500","&gt;₹500"))</f>
        <v>&gt;₹500</v>
      </c>
      <c r="L980" s="8">
        <f xml:space="preserve"> Table14[[#This Row],[rating]] + (Table14[[#This Row],[rating_count]] / 1000)</f>
        <v>4.0750000000000002</v>
      </c>
      <c r="M980" s="7" t="str">
        <f>IF(Table14[[#This Row],[rating_count]]&lt;1000,"Yes","No")</f>
        <v>Yes</v>
      </c>
    </row>
    <row r="981" spans="1:13" x14ac:dyDescent="0.25">
      <c r="A981">
        <v>980</v>
      </c>
      <c r="B981" t="s">
        <v>155</v>
      </c>
      <c r="C981" t="s">
        <v>156</v>
      </c>
      <c r="D981" t="s">
        <v>10</v>
      </c>
      <c r="E981" s="7">
        <v>349</v>
      </c>
      <c r="F981" s="7">
        <v>899</v>
      </c>
      <c r="G981" s="9">
        <v>61</v>
      </c>
      <c r="H981" s="7">
        <v>4.5</v>
      </c>
      <c r="I981" s="7">
        <v>149</v>
      </c>
      <c r="J981" s="7">
        <f xml:space="preserve"> Table14[[#This Row],[actual_price]] * Table14[[#This Row],[rating_count]]</f>
        <v>133951</v>
      </c>
      <c r="K981" s="8" t="str">
        <f>IF(Table14[[#This Row],[actual_price]]&lt;200,"&lt;₹200",IF(Table14[[#This Row],[actual_price]]&lt;=500,"₹200–₹500","&gt;₹500"))</f>
        <v>&gt;₹500</v>
      </c>
      <c r="L981" s="8">
        <f xml:space="preserve"> Table14[[#This Row],[rating]] + (Table14[[#This Row],[rating_count]] / 1000)</f>
        <v>4.649</v>
      </c>
      <c r="M981" s="7" t="str">
        <f>IF(Table14[[#This Row],[rating_count]]&lt;1000,"Yes","No")</f>
        <v>Yes</v>
      </c>
    </row>
    <row r="982" spans="1:13" hidden="1" x14ac:dyDescent="0.25">
      <c r="A982">
        <v>981</v>
      </c>
      <c r="B982" t="s">
        <v>1880</v>
      </c>
      <c r="C982" t="s">
        <v>1881</v>
      </c>
      <c r="D982" t="s">
        <v>1607</v>
      </c>
      <c r="E982" s="7">
        <v>770</v>
      </c>
      <c r="F982" s="7">
        <v>1547</v>
      </c>
      <c r="G982" s="9">
        <v>50</v>
      </c>
      <c r="H982" s="7">
        <v>4.3</v>
      </c>
      <c r="I982" s="7">
        <v>2585</v>
      </c>
      <c r="J982" s="7">
        <f xml:space="preserve"> Table14[[#This Row],[actual_price]] * Table14[[#This Row],[rating_count]]</f>
        <v>3998995</v>
      </c>
      <c r="K982" s="8" t="str">
        <f>IF(Table14[[#This Row],[actual_price]]&lt;200,"&lt;₹200",IF(Table14[[#This Row],[actual_price]]&lt;=500,"₹200–₹500","&gt;₹500"))</f>
        <v>&gt;₹500</v>
      </c>
      <c r="L982" s="8">
        <f xml:space="preserve"> Table14[[#This Row],[rating]] + (Table14[[#This Row],[rating_count]] / 1000)</f>
        <v>6.8849999999999998</v>
      </c>
      <c r="M982" s="7" t="str">
        <f>IF(Table14[[#This Row],[rating_count]]&lt;1000,"Yes","No")</f>
        <v>No</v>
      </c>
    </row>
    <row r="983" spans="1:13" hidden="1" x14ac:dyDescent="0.25">
      <c r="A983">
        <v>982</v>
      </c>
      <c r="B983" t="s">
        <v>1882</v>
      </c>
      <c r="C983" t="s">
        <v>1883</v>
      </c>
      <c r="D983" t="s">
        <v>830</v>
      </c>
      <c r="E983" s="7">
        <v>279</v>
      </c>
      <c r="F983" s="7">
        <v>1299</v>
      </c>
      <c r="G983" s="9">
        <v>79</v>
      </c>
      <c r="H983" s="7">
        <v>4</v>
      </c>
      <c r="I983" s="7">
        <v>5072</v>
      </c>
      <c r="J983" s="7">
        <f xml:space="preserve"> Table14[[#This Row],[actual_price]] * Table14[[#This Row],[rating_count]]</f>
        <v>6588528</v>
      </c>
      <c r="K983" s="8" t="str">
        <f>IF(Table14[[#This Row],[actual_price]]&lt;200,"&lt;₹200",IF(Table14[[#This Row],[actual_price]]&lt;=500,"₹200–₹500","&gt;₹500"))</f>
        <v>&gt;₹500</v>
      </c>
      <c r="L983" s="8">
        <f xml:space="preserve"> Table14[[#This Row],[rating]] + (Table14[[#This Row],[rating_count]] / 1000)</f>
        <v>9.0719999999999992</v>
      </c>
      <c r="M983" s="7" t="str">
        <f>IF(Table14[[#This Row],[rating_count]]&lt;1000,"Yes","No")</f>
        <v>No</v>
      </c>
    </row>
    <row r="984" spans="1:13" hidden="1" x14ac:dyDescent="0.25">
      <c r="A984">
        <v>983</v>
      </c>
      <c r="B984" t="s">
        <v>1884</v>
      </c>
      <c r="C984" t="s">
        <v>1885</v>
      </c>
      <c r="D984" t="s">
        <v>1886</v>
      </c>
      <c r="E984" s="7">
        <v>249</v>
      </c>
      <c r="F984" s="7">
        <v>599</v>
      </c>
      <c r="G984" s="9">
        <v>58</v>
      </c>
      <c r="H984" s="7">
        <v>4.5</v>
      </c>
      <c r="I984" s="7">
        <v>5985</v>
      </c>
      <c r="J984" s="7">
        <f xml:space="preserve"> Table14[[#This Row],[actual_price]] * Table14[[#This Row],[rating_count]]</f>
        <v>3585015</v>
      </c>
      <c r="K984" s="8" t="str">
        <f>IF(Table14[[#This Row],[actual_price]]&lt;200,"&lt;₹200",IF(Table14[[#This Row],[actual_price]]&lt;=500,"₹200–₹500","&gt;₹500"))</f>
        <v>&gt;₹500</v>
      </c>
      <c r="L984" s="8">
        <f xml:space="preserve"> Table14[[#This Row],[rating]] + (Table14[[#This Row],[rating_count]] / 1000)</f>
        <v>10.484999999999999</v>
      </c>
      <c r="M984" s="7" t="str">
        <f>IF(Table14[[#This Row],[rating_count]]&lt;1000,"Yes","No")</f>
        <v>No</v>
      </c>
    </row>
    <row r="985" spans="1:13" hidden="1" x14ac:dyDescent="0.25">
      <c r="A985">
        <v>984</v>
      </c>
      <c r="B985" t="s">
        <v>161</v>
      </c>
      <c r="C985" t="s">
        <v>162</v>
      </c>
      <c r="D985" t="s">
        <v>10</v>
      </c>
      <c r="E985" s="7">
        <v>115</v>
      </c>
      <c r="F985" s="7">
        <v>499</v>
      </c>
      <c r="G985" s="9">
        <v>77</v>
      </c>
      <c r="H985" s="7">
        <v>4</v>
      </c>
      <c r="I985" s="7">
        <v>7732</v>
      </c>
      <c r="J985" s="7">
        <f xml:space="preserve"> Table14[[#This Row],[actual_price]] * Table14[[#This Row],[rating_count]]</f>
        <v>3858268</v>
      </c>
      <c r="K985" s="8" t="str">
        <f>IF(Table14[[#This Row],[actual_price]]&lt;200,"&lt;₹200",IF(Table14[[#This Row],[actual_price]]&lt;=500,"₹200–₹500","&gt;₹500"))</f>
        <v>₹200–₹500</v>
      </c>
      <c r="L985" s="8">
        <f xml:space="preserve"> Table14[[#This Row],[rating]] + (Table14[[#This Row],[rating_count]] / 1000)</f>
        <v>11.731999999999999</v>
      </c>
      <c r="M985" s="7" t="str">
        <f>IF(Table14[[#This Row],[rating_count]]&lt;1000,"Yes","No")</f>
        <v>No</v>
      </c>
    </row>
    <row r="986" spans="1:13" hidden="1" x14ac:dyDescent="0.25">
      <c r="A986">
        <v>985</v>
      </c>
      <c r="B986" t="s">
        <v>1887</v>
      </c>
      <c r="C986" t="s">
        <v>1888</v>
      </c>
      <c r="D986" t="s">
        <v>1889</v>
      </c>
      <c r="E986" s="7">
        <v>230</v>
      </c>
      <c r="F986" s="7">
        <v>230</v>
      </c>
      <c r="G986" s="9">
        <v>0</v>
      </c>
      <c r="H986" s="7">
        <v>4.5</v>
      </c>
      <c r="I986" s="7">
        <v>9427</v>
      </c>
      <c r="J986" s="7">
        <f xml:space="preserve"> Table14[[#This Row],[actual_price]] * Table14[[#This Row],[rating_count]]</f>
        <v>2168210</v>
      </c>
      <c r="K986" s="8" t="str">
        <f>IF(Table14[[#This Row],[actual_price]]&lt;200,"&lt;₹200",IF(Table14[[#This Row],[actual_price]]&lt;=500,"₹200–₹500","&gt;₹500"))</f>
        <v>₹200–₹500</v>
      </c>
      <c r="L986" s="8">
        <f xml:space="preserve"> Table14[[#This Row],[rating]] + (Table14[[#This Row],[rating_count]] / 1000)</f>
        <v>13.927</v>
      </c>
      <c r="M986" s="7" t="str">
        <f>IF(Table14[[#This Row],[rating_count]]&lt;1000,"Yes","No")</f>
        <v>No</v>
      </c>
    </row>
    <row r="987" spans="1:13" hidden="1" x14ac:dyDescent="0.25">
      <c r="A987">
        <v>986</v>
      </c>
      <c r="B987" t="s">
        <v>163</v>
      </c>
      <c r="C987" t="s">
        <v>164</v>
      </c>
      <c r="D987" t="s">
        <v>10</v>
      </c>
      <c r="E987" s="7">
        <v>399</v>
      </c>
      <c r="F987" s="7">
        <v>999</v>
      </c>
      <c r="G987" s="9">
        <v>60</v>
      </c>
      <c r="H987" s="7">
        <v>4.0999999999999996</v>
      </c>
      <c r="I987" s="7">
        <v>1780</v>
      </c>
      <c r="J987" s="7">
        <f xml:space="preserve"> Table14[[#This Row],[actual_price]] * Table14[[#This Row],[rating_count]]</f>
        <v>1778220</v>
      </c>
      <c r="K987" s="8" t="str">
        <f>IF(Table14[[#This Row],[actual_price]]&lt;200,"&lt;₹200",IF(Table14[[#This Row],[actual_price]]&lt;=500,"₹200–₹500","&gt;₹500"))</f>
        <v>&gt;₹500</v>
      </c>
      <c r="L987" s="8">
        <f xml:space="preserve"> Table14[[#This Row],[rating]] + (Table14[[#This Row],[rating_count]] / 1000)</f>
        <v>5.88</v>
      </c>
      <c r="M987" s="7" t="str">
        <f>IF(Table14[[#This Row],[rating_count]]&lt;1000,"Yes","No")</f>
        <v>No</v>
      </c>
    </row>
    <row r="988" spans="1:13" hidden="1" x14ac:dyDescent="0.25">
      <c r="A988">
        <v>987</v>
      </c>
      <c r="B988" t="s">
        <v>1890</v>
      </c>
      <c r="C988" t="s">
        <v>1891</v>
      </c>
      <c r="D988" t="s">
        <v>1263</v>
      </c>
      <c r="E988" s="7">
        <v>599</v>
      </c>
      <c r="F988" s="7">
        <v>700</v>
      </c>
      <c r="G988" s="9">
        <v>14</v>
      </c>
      <c r="H988" s="7">
        <v>4.3</v>
      </c>
      <c r="I988" s="7">
        <v>2301</v>
      </c>
      <c r="J988" s="7">
        <f xml:space="preserve"> Table14[[#This Row],[actual_price]] * Table14[[#This Row],[rating_count]]</f>
        <v>1610700</v>
      </c>
      <c r="K988" s="8" t="str">
        <f>IF(Table14[[#This Row],[actual_price]]&lt;200,"&lt;₹200",IF(Table14[[#This Row],[actual_price]]&lt;=500,"₹200–₹500","&gt;₹500"))</f>
        <v>&gt;₹500</v>
      </c>
      <c r="L988" s="8">
        <f xml:space="preserve"> Table14[[#This Row],[rating]] + (Table14[[#This Row],[rating_count]] / 1000)</f>
        <v>6.601</v>
      </c>
      <c r="M988" s="7" t="str">
        <f>IF(Table14[[#This Row],[rating_count]]&lt;1000,"Yes","No")</f>
        <v>No</v>
      </c>
    </row>
    <row r="989" spans="1:13" hidden="1" x14ac:dyDescent="0.25">
      <c r="A989">
        <v>988</v>
      </c>
      <c r="B989" t="s">
        <v>1892</v>
      </c>
      <c r="C989" t="s">
        <v>1893</v>
      </c>
      <c r="D989" t="s">
        <v>1894</v>
      </c>
      <c r="E989" s="7">
        <v>598</v>
      </c>
      <c r="F989" s="7">
        <v>1150</v>
      </c>
      <c r="G989" s="9">
        <v>48</v>
      </c>
      <c r="H989" s="7">
        <v>4.0999999999999996</v>
      </c>
      <c r="I989" s="7">
        <v>2535</v>
      </c>
      <c r="J989" s="7">
        <f xml:space="preserve"> Table14[[#This Row],[actual_price]] * Table14[[#This Row],[rating_count]]</f>
        <v>2915250</v>
      </c>
      <c r="K989" s="8" t="str">
        <f>IF(Table14[[#This Row],[actual_price]]&lt;200,"&lt;₹200",IF(Table14[[#This Row],[actual_price]]&lt;=500,"₹200–₹500","&gt;₹500"))</f>
        <v>&gt;₹500</v>
      </c>
      <c r="L989" s="8">
        <f xml:space="preserve"> Table14[[#This Row],[rating]] + (Table14[[#This Row],[rating_count]] / 1000)</f>
        <v>6.6349999999999998</v>
      </c>
      <c r="M989" s="7" t="str">
        <f>IF(Table14[[#This Row],[rating_count]]&lt;1000,"Yes","No")</f>
        <v>No</v>
      </c>
    </row>
    <row r="990" spans="1:13" x14ac:dyDescent="0.25">
      <c r="A990">
        <v>989</v>
      </c>
      <c r="B990" t="s">
        <v>1895</v>
      </c>
      <c r="C990" t="s">
        <v>1896</v>
      </c>
      <c r="D990" t="s">
        <v>1405</v>
      </c>
      <c r="E990" s="7">
        <v>399</v>
      </c>
      <c r="F990" s="7">
        <v>1499</v>
      </c>
      <c r="G990" s="9">
        <v>73</v>
      </c>
      <c r="H990" s="7">
        <v>4</v>
      </c>
      <c r="I990" s="7">
        <v>691</v>
      </c>
      <c r="J990" s="7">
        <f xml:space="preserve"> Table14[[#This Row],[actual_price]] * Table14[[#This Row],[rating_count]]</f>
        <v>1035809</v>
      </c>
      <c r="K990" s="8" t="str">
        <f>IF(Table14[[#This Row],[actual_price]]&lt;200,"&lt;₹200",IF(Table14[[#This Row],[actual_price]]&lt;=500,"₹200–₹500","&gt;₹500"))</f>
        <v>&gt;₹500</v>
      </c>
      <c r="L990" s="8">
        <f xml:space="preserve"> Table14[[#This Row],[rating]] + (Table14[[#This Row],[rating_count]] / 1000)</f>
        <v>4.6909999999999998</v>
      </c>
      <c r="M990" s="7" t="str">
        <f>IF(Table14[[#This Row],[rating_count]]&lt;1000,"Yes","No")</f>
        <v>Yes</v>
      </c>
    </row>
    <row r="991" spans="1:13" hidden="1" x14ac:dyDescent="0.25">
      <c r="A991">
        <v>990</v>
      </c>
      <c r="B991" t="s">
        <v>1897</v>
      </c>
      <c r="C991" t="s">
        <v>1898</v>
      </c>
      <c r="D991" t="s">
        <v>1169</v>
      </c>
      <c r="E991" s="7">
        <v>499</v>
      </c>
      <c r="F991" s="7">
        <v>1299</v>
      </c>
      <c r="G991" s="9">
        <v>62</v>
      </c>
      <c r="H991" s="7">
        <v>4.0999999999999996</v>
      </c>
      <c r="I991" s="7">
        <v>2740</v>
      </c>
      <c r="J991" s="7">
        <f xml:space="preserve"> Table14[[#This Row],[actual_price]] * Table14[[#This Row],[rating_count]]</f>
        <v>3559260</v>
      </c>
      <c r="K991" s="8" t="str">
        <f>IF(Table14[[#This Row],[actual_price]]&lt;200,"&lt;₹200",IF(Table14[[#This Row],[actual_price]]&lt;=500,"₹200–₹500","&gt;₹500"))</f>
        <v>&gt;₹500</v>
      </c>
      <c r="L991" s="8">
        <f xml:space="preserve"> Table14[[#This Row],[rating]] + (Table14[[#This Row],[rating_count]] / 1000)</f>
        <v>6.84</v>
      </c>
      <c r="M991" s="7" t="str">
        <f>IF(Table14[[#This Row],[rating_count]]&lt;1000,"Yes","No")</f>
        <v>No</v>
      </c>
    </row>
    <row r="992" spans="1:13" x14ac:dyDescent="0.25">
      <c r="A992">
        <v>991</v>
      </c>
      <c r="B992" t="s">
        <v>165</v>
      </c>
      <c r="C992" t="s">
        <v>166</v>
      </c>
      <c r="D992" t="s">
        <v>10</v>
      </c>
      <c r="E992" s="7">
        <v>199</v>
      </c>
      <c r="F992" s="7">
        <v>499</v>
      </c>
      <c r="G992" s="9">
        <v>60</v>
      </c>
      <c r="H992" s="7">
        <v>4.0999999999999996</v>
      </c>
      <c r="I992" s="7">
        <v>602</v>
      </c>
      <c r="J992" s="7">
        <f xml:space="preserve"> Table14[[#This Row],[actual_price]] * Table14[[#This Row],[rating_count]]</f>
        <v>300398</v>
      </c>
      <c r="K992" s="8" t="str">
        <f>IF(Table14[[#This Row],[actual_price]]&lt;200,"&lt;₹200",IF(Table14[[#This Row],[actual_price]]&lt;=500,"₹200–₹500","&gt;₹500"))</f>
        <v>₹200–₹500</v>
      </c>
      <c r="L992" s="8">
        <f xml:space="preserve"> Table14[[#This Row],[rating]] + (Table14[[#This Row],[rating_count]] / 1000)</f>
        <v>4.702</v>
      </c>
      <c r="M992" s="7" t="str">
        <f>IF(Table14[[#This Row],[rating_count]]&lt;1000,"Yes","No")</f>
        <v>Yes</v>
      </c>
    </row>
    <row r="993" spans="1:13" hidden="1" x14ac:dyDescent="0.25">
      <c r="A993">
        <v>992</v>
      </c>
      <c r="B993" t="s">
        <v>1899</v>
      </c>
      <c r="C993" t="s">
        <v>1900</v>
      </c>
      <c r="D993" t="s">
        <v>1161</v>
      </c>
      <c r="E993" s="7">
        <v>579</v>
      </c>
      <c r="F993" s="7">
        <v>1090</v>
      </c>
      <c r="G993" s="9">
        <v>47</v>
      </c>
      <c r="H993" s="7">
        <v>4.4000000000000004</v>
      </c>
      <c r="I993" s="7">
        <v>3482</v>
      </c>
      <c r="J993" s="7">
        <f xml:space="preserve"> Table14[[#This Row],[actual_price]] * Table14[[#This Row],[rating_count]]</f>
        <v>3795380</v>
      </c>
      <c r="K993" s="8" t="str">
        <f>IF(Table14[[#This Row],[actual_price]]&lt;200,"&lt;₹200",IF(Table14[[#This Row],[actual_price]]&lt;=500,"₹200–₹500","&gt;₹500"))</f>
        <v>&gt;₹500</v>
      </c>
      <c r="L993" s="8">
        <f xml:space="preserve"> Table14[[#This Row],[rating]] + (Table14[[#This Row],[rating_count]] / 1000)</f>
        <v>7.8820000000000006</v>
      </c>
      <c r="M993" s="7" t="str">
        <f>IF(Table14[[#This Row],[rating_count]]&lt;1000,"Yes","No")</f>
        <v>No</v>
      </c>
    </row>
    <row r="994" spans="1:13" hidden="1" x14ac:dyDescent="0.25">
      <c r="A994">
        <v>993</v>
      </c>
      <c r="B994" t="s">
        <v>167</v>
      </c>
      <c r="C994" t="s">
        <v>168</v>
      </c>
      <c r="D994" t="s">
        <v>10</v>
      </c>
      <c r="E994" s="7">
        <v>179</v>
      </c>
      <c r="F994" s="7">
        <v>399</v>
      </c>
      <c r="G994" s="9">
        <v>55</v>
      </c>
      <c r="H994" s="7">
        <v>4</v>
      </c>
      <c r="I994" s="7">
        <v>1423</v>
      </c>
      <c r="J994" s="7">
        <f xml:space="preserve"> Table14[[#This Row],[actual_price]] * Table14[[#This Row],[rating_count]]</f>
        <v>567777</v>
      </c>
      <c r="K994" s="8" t="str">
        <f>IF(Table14[[#This Row],[actual_price]]&lt;200,"&lt;₹200",IF(Table14[[#This Row],[actual_price]]&lt;=500,"₹200–₹500","&gt;₹500"))</f>
        <v>₹200–₹500</v>
      </c>
      <c r="L994" s="8">
        <f xml:space="preserve"> Table14[[#This Row],[rating]] + (Table14[[#This Row],[rating_count]] / 1000)</f>
        <v>5.423</v>
      </c>
      <c r="M994" s="7" t="str">
        <f>IF(Table14[[#This Row],[rating_count]]&lt;1000,"Yes","No")</f>
        <v>No</v>
      </c>
    </row>
    <row r="995" spans="1:13" hidden="1" x14ac:dyDescent="0.25">
      <c r="A995">
        <v>994</v>
      </c>
      <c r="B995" t="s">
        <v>1901</v>
      </c>
      <c r="C995" t="s">
        <v>1902</v>
      </c>
      <c r="D995" t="s">
        <v>1903</v>
      </c>
      <c r="E995" s="7">
        <v>90</v>
      </c>
      <c r="F995" s="7">
        <v>100</v>
      </c>
      <c r="G995" s="9">
        <v>10</v>
      </c>
      <c r="H995" s="7">
        <v>4.0999999999999996</v>
      </c>
      <c r="I995" s="7">
        <v>6199</v>
      </c>
      <c r="J995" s="7">
        <f xml:space="preserve"> Table14[[#This Row],[actual_price]] * Table14[[#This Row],[rating_count]]</f>
        <v>619900</v>
      </c>
      <c r="K995" s="8" t="str">
        <f>IF(Table14[[#This Row],[actual_price]]&lt;200,"&lt;₹200",IF(Table14[[#This Row],[actual_price]]&lt;=500,"₹200–₹500","&gt;₹500"))</f>
        <v>&lt;₹200</v>
      </c>
      <c r="L995" s="8">
        <f xml:space="preserve"> Table14[[#This Row],[rating]] + (Table14[[#This Row],[rating_count]] / 1000)</f>
        <v>10.298999999999999</v>
      </c>
      <c r="M995" s="7" t="str">
        <f>IF(Table14[[#This Row],[rating_count]]&lt;1000,"Yes","No")</f>
        <v>No</v>
      </c>
    </row>
    <row r="996" spans="1:13" hidden="1" x14ac:dyDescent="0.25">
      <c r="A996">
        <v>995</v>
      </c>
      <c r="B996" t="s">
        <v>1904</v>
      </c>
      <c r="C996" t="s">
        <v>1905</v>
      </c>
      <c r="D996" t="s">
        <v>1169</v>
      </c>
      <c r="E996" s="7">
        <v>899</v>
      </c>
      <c r="F996" s="7">
        <v>1999</v>
      </c>
      <c r="G996" s="9">
        <v>55</v>
      </c>
      <c r="H996" s="7">
        <v>4.4000000000000004</v>
      </c>
      <c r="I996" s="7">
        <v>1667</v>
      </c>
      <c r="J996" s="7">
        <f xml:space="preserve"> Table14[[#This Row],[actual_price]] * Table14[[#This Row],[rating_count]]</f>
        <v>3332333</v>
      </c>
      <c r="K996" s="8" t="str">
        <f>IF(Table14[[#This Row],[actual_price]]&lt;200,"&lt;₹200",IF(Table14[[#This Row],[actual_price]]&lt;=500,"₹200–₹500","&gt;₹500"))</f>
        <v>&gt;₹500</v>
      </c>
      <c r="L996" s="8">
        <f xml:space="preserve"> Table14[[#This Row],[rating]] + (Table14[[#This Row],[rating_count]] / 1000)</f>
        <v>6.0670000000000002</v>
      </c>
      <c r="M996" s="7" t="str">
        <f>IF(Table14[[#This Row],[rating_count]]&lt;1000,"Yes","No")</f>
        <v>No</v>
      </c>
    </row>
    <row r="997" spans="1:13" hidden="1" x14ac:dyDescent="0.25">
      <c r="A997">
        <v>996</v>
      </c>
      <c r="B997" t="s">
        <v>1906</v>
      </c>
      <c r="C997" t="s">
        <v>1907</v>
      </c>
      <c r="D997" t="s">
        <v>1748</v>
      </c>
      <c r="E997" s="7">
        <v>1149</v>
      </c>
      <c r="F997" s="7">
        <v>1800</v>
      </c>
      <c r="G997" s="9">
        <v>36</v>
      </c>
      <c r="H997" s="7">
        <v>4.3</v>
      </c>
      <c r="I997" s="7">
        <v>4723</v>
      </c>
      <c r="J997" s="7">
        <f xml:space="preserve"> Table14[[#This Row],[actual_price]] * Table14[[#This Row],[rating_count]]</f>
        <v>8501400</v>
      </c>
      <c r="K997" s="8" t="str">
        <f>IF(Table14[[#This Row],[actual_price]]&lt;200,"&lt;₹200",IF(Table14[[#This Row],[actual_price]]&lt;=500,"₹200–₹500","&gt;₹500"))</f>
        <v>&gt;₹500</v>
      </c>
      <c r="L997" s="8">
        <f xml:space="preserve"> Table14[[#This Row],[rating]] + (Table14[[#This Row],[rating_count]] / 1000)</f>
        <v>9.0229999999999997</v>
      </c>
      <c r="M997" s="7" t="str">
        <f>IF(Table14[[#This Row],[rating_count]]&lt;1000,"Yes","No")</f>
        <v>No</v>
      </c>
    </row>
    <row r="998" spans="1:13" hidden="1" x14ac:dyDescent="0.25">
      <c r="A998">
        <v>997</v>
      </c>
      <c r="B998" t="s">
        <v>1908</v>
      </c>
      <c r="C998" t="s">
        <v>1909</v>
      </c>
      <c r="D998" t="s">
        <v>1451</v>
      </c>
      <c r="E998" s="7">
        <v>249</v>
      </c>
      <c r="F998" s="7">
        <v>499</v>
      </c>
      <c r="G998" s="9">
        <v>50</v>
      </c>
      <c r="H998" s="7">
        <v>4.2</v>
      </c>
      <c r="I998" s="7">
        <v>22860</v>
      </c>
      <c r="J998" s="7">
        <f xml:space="preserve"> Table14[[#This Row],[actual_price]] * Table14[[#This Row],[rating_count]]</f>
        <v>11407140</v>
      </c>
      <c r="K998" s="8" t="str">
        <f>IF(Table14[[#This Row],[actual_price]]&lt;200,"&lt;₹200",IF(Table14[[#This Row],[actual_price]]&lt;=500,"₹200–₹500","&gt;₹500"))</f>
        <v>₹200–₹500</v>
      </c>
      <c r="L998" s="8">
        <f xml:space="preserve"> Table14[[#This Row],[rating]] + (Table14[[#This Row],[rating_count]] / 1000)</f>
        <v>27.06</v>
      </c>
      <c r="M998" s="7" t="str">
        <f>IF(Table14[[#This Row],[rating_count]]&lt;1000,"Yes","No")</f>
        <v>No</v>
      </c>
    </row>
    <row r="999" spans="1:13" hidden="1" x14ac:dyDescent="0.25">
      <c r="A999">
        <v>998</v>
      </c>
      <c r="B999" t="s">
        <v>1910</v>
      </c>
      <c r="C999" t="s">
        <v>1911</v>
      </c>
      <c r="D999" t="s">
        <v>1370</v>
      </c>
      <c r="E999" s="7">
        <v>39</v>
      </c>
      <c r="F999" s="7">
        <v>39</v>
      </c>
      <c r="G999" s="9">
        <v>0</v>
      </c>
      <c r="H999" s="7">
        <v>3.6</v>
      </c>
      <c r="I999" s="7">
        <v>13572</v>
      </c>
      <c r="J999" s="7">
        <f xml:space="preserve"> Table14[[#This Row],[actual_price]] * Table14[[#This Row],[rating_count]]</f>
        <v>529308</v>
      </c>
      <c r="K999" s="8" t="str">
        <f>IF(Table14[[#This Row],[actual_price]]&lt;200,"&lt;₹200",IF(Table14[[#This Row],[actual_price]]&lt;=500,"₹200–₹500","&gt;₹500"))</f>
        <v>&lt;₹200</v>
      </c>
      <c r="L999" s="8">
        <f xml:space="preserve"> Table14[[#This Row],[rating]] + (Table14[[#This Row],[rating_count]] / 1000)</f>
        <v>17.172000000000001</v>
      </c>
      <c r="M999" s="7" t="str">
        <f>IF(Table14[[#This Row],[rating_count]]&lt;1000,"Yes","No")</f>
        <v>No</v>
      </c>
    </row>
    <row r="1000" spans="1:13" hidden="1" x14ac:dyDescent="0.25">
      <c r="A1000">
        <v>999</v>
      </c>
      <c r="B1000" t="s">
        <v>1912</v>
      </c>
      <c r="C1000" t="s">
        <v>1913</v>
      </c>
      <c r="D1000" t="s">
        <v>1239</v>
      </c>
      <c r="E1000" s="7">
        <v>1599</v>
      </c>
      <c r="F1000" s="7">
        <v>3599</v>
      </c>
      <c r="G1000" s="9">
        <v>56</v>
      </c>
      <c r="H1000" s="7">
        <v>4.2</v>
      </c>
      <c r="I1000" s="7">
        <v>16182</v>
      </c>
      <c r="J1000" s="7">
        <f xml:space="preserve"> Table14[[#This Row],[actual_price]] * Table14[[#This Row],[rating_count]]</f>
        <v>58239018</v>
      </c>
      <c r="K1000" s="8" t="str">
        <f>IF(Table14[[#This Row],[actual_price]]&lt;200,"&lt;₹200",IF(Table14[[#This Row],[actual_price]]&lt;=500,"₹200–₹500","&gt;₹500"))</f>
        <v>&gt;₹500</v>
      </c>
      <c r="L1000" s="8">
        <f xml:space="preserve"> Table14[[#This Row],[rating]] + (Table14[[#This Row],[rating_count]] / 1000)</f>
        <v>20.381999999999998</v>
      </c>
      <c r="M1000" s="7" t="str">
        <f>IF(Table14[[#This Row],[rating_count]]&lt;1000,"Yes","No")</f>
        <v>No</v>
      </c>
    </row>
    <row r="1001" spans="1:13" hidden="1" x14ac:dyDescent="0.25">
      <c r="A1001">
        <v>1000</v>
      </c>
      <c r="B1001" t="s">
        <v>1914</v>
      </c>
      <c r="C1001" t="s">
        <v>1915</v>
      </c>
      <c r="D1001" t="s">
        <v>1305</v>
      </c>
      <c r="E1001" s="7">
        <v>1199</v>
      </c>
      <c r="F1001" s="7">
        <v>3990</v>
      </c>
      <c r="G1001" s="9">
        <v>70</v>
      </c>
      <c r="H1001" s="7">
        <v>4.2</v>
      </c>
      <c r="I1001" s="7">
        <v>2908</v>
      </c>
      <c r="J1001" s="7">
        <f xml:space="preserve"> Table14[[#This Row],[actual_price]] * Table14[[#This Row],[rating_count]]</f>
        <v>11602920</v>
      </c>
      <c r="K1001" s="8" t="str">
        <f>IF(Table14[[#This Row],[actual_price]]&lt;200,"&lt;₹200",IF(Table14[[#This Row],[actual_price]]&lt;=500,"₹200–₹500","&gt;₹500"))</f>
        <v>&gt;₹500</v>
      </c>
      <c r="L1001" s="8">
        <f xml:space="preserve"> Table14[[#This Row],[rating]] + (Table14[[#This Row],[rating_count]] / 1000)</f>
        <v>7.1080000000000005</v>
      </c>
      <c r="M1001" s="7" t="str">
        <f>IF(Table14[[#This Row],[rating_count]]&lt;1000,"Yes","No")</f>
        <v>No</v>
      </c>
    </row>
    <row r="1002" spans="1:13" x14ac:dyDescent="0.25">
      <c r="A1002">
        <v>1001</v>
      </c>
      <c r="B1002" t="s">
        <v>171</v>
      </c>
      <c r="C1002" t="s">
        <v>172</v>
      </c>
      <c r="D1002" t="s">
        <v>10</v>
      </c>
      <c r="E1002" s="7">
        <v>209</v>
      </c>
      <c r="F1002" s="7">
        <v>499</v>
      </c>
      <c r="G1002" s="9">
        <v>58</v>
      </c>
      <c r="H1002" s="7">
        <v>3.9</v>
      </c>
      <c r="I1002" s="7">
        <v>536</v>
      </c>
      <c r="J1002" s="7">
        <f xml:space="preserve"> Table14[[#This Row],[actual_price]] * Table14[[#This Row],[rating_count]]</f>
        <v>267464</v>
      </c>
      <c r="K1002" s="8" t="str">
        <f>IF(Table14[[#This Row],[actual_price]]&lt;200,"&lt;₹200",IF(Table14[[#This Row],[actual_price]]&lt;=500,"₹200–₹500","&gt;₹500"))</f>
        <v>₹200–₹500</v>
      </c>
      <c r="L1002" s="8">
        <f xml:space="preserve"> Table14[[#This Row],[rating]] + (Table14[[#This Row],[rating_count]] / 1000)</f>
        <v>4.4359999999999999</v>
      </c>
      <c r="M1002" s="7" t="str">
        <f>IF(Table14[[#This Row],[rating_count]]&lt;1000,"Yes","No")</f>
        <v>Yes</v>
      </c>
    </row>
    <row r="1003" spans="1:13" hidden="1" x14ac:dyDescent="0.25">
      <c r="A1003">
        <v>1002</v>
      </c>
      <c r="B1003" t="s">
        <v>1916</v>
      </c>
      <c r="C1003" t="s">
        <v>1917</v>
      </c>
      <c r="D1003" t="s">
        <v>1161</v>
      </c>
      <c r="E1003" s="7">
        <v>1099</v>
      </c>
      <c r="F1003" s="7">
        <v>1499</v>
      </c>
      <c r="G1003" s="9">
        <v>27</v>
      </c>
      <c r="H1003" s="7">
        <v>4.2</v>
      </c>
      <c r="I1003" s="7">
        <v>2375</v>
      </c>
      <c r="J1003" s="7">
        <f xml:space="preserve"> Table14[[#This Row],[actual_price]] * Table14[[#This Row],[rating_count]]</f>
        <v>3560125</v>
      </c>
      <c r="K1003" s="8" t="str">
        <f>IF(Table14[[#This Row],[actual_price]]&lt;200,"&lt;₹200",IF(Table14[[#This Row],[actual_price]]&lt;=500,"₹200–₹500","&gt;₹500"))</f>
        <v>&gt;₹500</v>
      </c>
      <c r="L1003" s="8">
        <f xml:space="preserve"> Table14[[#This Row],[rating]] + (Table14[[#This Row],[rating_count]] / 1000)</f>
        <v>6.5750000000000002</v>
      </c>
      <c r="M1003" s="7" t="str">
        <f>IF(Table14[[#This Row],[rating_count]]&lt;1000,"Yes","No")</f>
        <v>No</v>
      </c>
    </row>
    <row r="1004" spans="1:13" hidden="1" x14ac:dyDescent="0.25">
      <c r="A1004">
        <v>1003</v>
      </c>
      <c r="B1004" t="s">
        <v>1918</v>
      </c>
      <c r="C1004" t="s">
        <v>1919</v>
      </c>
      <c r="D1004" t="s">
        <v>1468</v>
      </c>
      <c r="E1004" s="7">
        <v>120</v>
      </c>
      <c r="F1004" s="7">
        <v>120</v>
      </c>
      <c r="G1004" s="9">
        <v>0</v>
      </c>
      <c r="H1004" s="7">
        <v>4.5</v>
      </c>
      <c r="I1004" s="7">
        <v>4951</v>
      </c>
      <c r="J1004" s="7">
        <f xml:space="preserve"> Table14[[#This Row],[actual_price]] * Table14[[#This Row],[rating_count]]</f>
        <v>594120</v>
      </c>
      <c r="K1004" s="8" t="str">
        <f>IF(Table14[[#This Row],[actual_price]]&lt;200,"&lt;₹200",IF(Table14[[#This Row],[actual_price]]&lt;=500,"₹200–₹500","&gt;₹500"))</f>
        <v>&lt;₹200</v>
      </c>
      <c r="L1004" s="8">
        <f xml:space="preserve"> Table14[[#This Row],[rating]] + (Table14[[#This Row],[rating_count]] / 1000)</f>
        <v>9.4510000000000005</v>
      </c>
      <c r="M1004" s="7" t="str">
        <f>IF(Table14[[#This Row],[rating_count]]&lt;1000,"Yes","No")</f>
        <v>No</v>
      </c>
    </row>
    <row r="1005" spans="1:13" x14ac:dyDescent="0.25">
      <c r="A1005">
        <v>1004</v>
      </c>
      <c r="B1005" t="s">
        <v>1920</v>
      </c>
      <c r="C1005" t="s">
        <v>1921</v>
      </c>
      <c r="D1005" t="s">
        <v>1748</v>
      </c>
      <c r="E1005" s="7">
        <v>1519</v>
      </c>
      <c r="F1005" s="7">
        <v>3499</v>
      </c>
      <c r="G1005" s="9">
        <v>57</v>
      </c>
      <c r="H1005" s="7">
        <v>4.3</v>
      </c>
      <c r="I1005" s="7">
        <v>408</v>
      </c>
      <c r="J1005" s="7">
        <f xml:space="preserve"> Table14[[#This Row],[actual_price]] * Table14[[#This Row],[rating_count]]</f>
        <v>1427592</v>
      </c>
      <c r="K1005" s="8" t="str">
        <f>IF(Table14[[#This Row],[actual_price]]&lt;200,"&lt;₹200",IF(Table14[[#This Row],[actual_price]]&lt;=500,"₹200–₹500","&gt;₹500"))</f>
        <v>&gt;₹500</v>
      </c>
      <c r="L1005" s="8">
        <f xml:space="preserve"> Table14[[#This Row],[rating]] + (Table14[[#This Row],[rating_count]] / 1000)</f>
        <v>4.7080000000000002</v>
      </c>
      <c r="M1005" s="7" t="str">
        <f>IF(Table14[[#This Row],[rating_count]]&lt;1000,"Yes","No")</f>
        <v>Yes</v>
      </c>
    </row>
    <row r="1006" spans="1:13" hidden="1" x14ac:dyDescent="0.25">
      <c r="A1006">
        <v>1005</v>
      </c>
      <c r="B1006" t="s">
        <v>1922</v>
      </c>
      <c r="C1006" t="s">
        <v>1923</v>
      </c>
      <c r="D1006" t="s">
        <v>1903</v>
      </c>
      <c r="E1006" s="7">
        <v>420</v>
      </c>
      <c r="F1006" s="7">
        <v>420</v>
      </c>
      <c r="G1006" s="9">
        <v>0</v>
      </c>
      <c r="H1006" s="7">
        <v>4.2</v>
      </c>
      <c r="I1006" s="7">
        <v>1926</v>
      </c>
      <c r="J1006" s="7">
        <f xml:space="preserve"> Table14[[#This Row],[actual_price]] * Table14[[#This Row],[rating_count]]</f>
        <v>808920</v>
      </c>
      <c r="K1006" s="8" t="str">
        <f>IF(Table14[[#This Row],[actual_price]]&lt;200,"&lt;₹200",IF(Table14[[#This Row],[actual_price]]&lt;=500,"₹200–₹500","&gt;₹500"))</f>
        <v>₹200–₹500</v>
      </c>
      <c r="L1006" s="8">
        <f xml:space="preserve"> Table14[[#This Row],[rating]] + (Table14[[#This Row],[rating_count]] / 1000)</f>
        <v>6.1260000000000003</v>
      </c>
      <c r="M1006" s="7" t="str">
        <f>IF(Table14[[#This Row],[rating_count]]&lt;1000,"Yes","No")</f>
        <v>No</v>
      </c>
    </row>
    <row r="1007" spans="1:13" hidden="1" x14ac:dyDescent="0.25">
      <c r="A1007">
        <v>1006</v>
      </c>
      <c r="B1007" t="s">
        <v>1924</v>
      </c>
      <c r="C1007" t="s">
        <v>1925</v>
      </c>
      <c r="D1007" t="s">
        <v>1926</v>
      </c>
      <c r="E1007" s="7">
        <v>225</v>
      </c>
      <c r="F1007" s="7">
        <v>225</v>
      </c>
      <c r="G1007" s="9">
        <v>0</v>
      </c>
      <c r="H1007" s="7">
        <v>4.0999999999999996</v>
      </c>
      <c r="I1007" s="7">
        <v>4798</v>
      </c>
      <c r="J1007" s="7">
        <f xml:space="preserve"> Table14[[#This Row],[actual_price]] * Table14[[#This Row],[rating_count]]</f>
        <v>1079550</v>
      </c>
      <c r="K1007" s="8" t="str">
        <f>IF(Table14[[#This Row],[actual_price]]&lt;200,"&lt;₹200",IF(Table14[[#This Row],[actual_price]]&lt;=500,"₹200–₹500","&gt;₹500"))</f>
        <v>₹200–₹500</v>
      </c>
      <c r="L1007" s="8">
        <f xml:space="preserve"> Table14[[#This Row],[rating]] + (Table14[[#This Row],[rating_count]] / 1000)</f>
        <v>8.8979999999999997</v>
      </c>
      <c r="M1007" s="7" t="str">
        <f>IF(Table14[[#This Row],[rating_count]]&lt;1000,"Yes","No")</f>
        <v>No</v>
      </c>
    </row>
    <row r="1008" spans="1:13" hidden="1" x14ac:dyDescent="0.25">
      <c r="A1008">
        <v>1007</v>
      </c>
      <c r="B1008" t="s">
        <v>1927</v>
      </c>
      <c r="C1008" t="s">
        <v>1928</v>
      </c>
      <c r="D1008" t="s">
        <v>1929</v>
      </c>
      <c r="E1008" s="7">
        <v>199</v>
      </c>
      <c r="F1008" s="7">
        <v>799</v>
      </c>
      <c r="G1008" s="9">
        <v>75</v>
      </c>
      <c r="H1008" s="7">
        <v>4.0999999999999996</v>
      </c>
      <c r="I1008" s="7">
        <v>7333</v>
      </c>
      <c r="J1008" s="7">
        <f xml:space="preserve"> Table14[[#This Row],[actual_price]] * Table14[[#This Row],[rating_count]]</f>
        <v>5859067</v>
      </c>
      <c r="K1008" s="8" t="str">
        <f>IF(Table14[[#This Row],[actual_price]]&lt;200,"&lt;₹200",IF(Table14[[#This Row],[actual_price]]&lt;=500,"₹200–₹500","&gt;₹500"))</f>
        <v>&gt;₹500</v>
      </c>
      <c r="L1008" s="8">
        <f xml:space="preserve"> Table14[[#This Row],[rating]] + (Table14[[#This Row],[rating_count]] / 1000)</f>
        <v>11.433</v>
      </c>
      <c r="M1008" s="7" t="str">
        <f>IF(Table14[[#This Row],[rating_count]]&lt;1000,"Yes","No")</f>
        <v>No</v>
      </c>
    </row>
    <row r="1009" spans="1:13" x14ac:dyDescent="0.25">
      <c r="A1009">
        <v>1008</v>
      </c>
      <c r="B1009" t="s">
        <v>1126</v>
      </c>
      <c r="C1009" t="s">
        <v>1127</v>
      </c>
      <c r="D1009" t="s">
        <v>815</v>
      </c>
      <c r="E1009" s="7">
        <v>1799</v>
      </c>
      <c r="F1009" s="7">
        <v>3999</v>
      </c>
      <c r="G1009" s="9">
        <v>55</v>
      </c>
      <c r="H1009" s="7">
        <v>4.5999999999999996</v>
      </c>
      <c r="I1009" s="7">
        <v>245</v>
      </c>
      <c r="J1009" s="7">
        <f xml:space="preserve"> Table14[[#This Row],[actual_price]] * Table14[[#This Row],[rating_count]]</f>
        <v>979755</v>
      </c>
      <c r="K1009" s="8" t="str">
        <f>IF(Table14[[#This Row],[actual_price]]&lt;200,"&lt;₹200",IF(Table14[[#This Row],[actual_price]]&lt;=500,"₹200–₹500","&gt;₹500"))</f>
        <v>&gt;₹500</v>
      </c>
      <c r="L1009" s="8">
        <f xml:space="preserve"> Table14[[#This Row],[rating]] + (Table14[[#This Row],[rating_count]] / 1000)</f>
        <v>4.8449999999999998</v>
      </c>
      <c r="M1009" s="7" t="str">
        <f>IF(Table14[[#This Row],[rating_count]]&lt;1000,"Yes","No")</f>
        <v>Yes</v>
      </c>
    </row>
    <row r="1010" spans="1:13" hidden="1" x14ac:dyDescent="0.25">
      <c r="A1010">
        <v>1009</v>
      </c>
      <c r="B1010" t="s">
        <v>1930</v>
      </c>
      <c r="C1010" t="s">
        <v>1931</v>
      </c>
      <c r="D1010" t="s">
        <v>1775</v>
      </c>
      <c r="E1010" s="7">
        <v>8349</v>
      </c>
      <c r="F1010" s="7">
        <v>9625</v>
      </c>
      <c r="G1010" s="9">
        <v>13</v>
      </c>
      <c r="H1010" s="7">
        <v>3.8</v>
      </c>
      <c r="I1010" s="7">
        <v>3652</v>
      </c>
      <c r="J1010" s="7">
        <f xml:space="preserve"> Table14[[#This Row],[actual_price]] * Table14[[#This Row],[rating_count]]</f>
        <v>35150500</v>
      </c>
      <c r="K1010" s="8" t="str">
        <f>IF(Table14[[#This Row],[actual_price]]&lt;200,"&lt;₹200",IF(Table14[[#This Row],[actual_price]]&lt;=500,"₹200–₹500","&gt;₹500"))</f>
        <v>&gt;₹500</v>
      </c>
      <c r="L1010" s="8">
        <f xml:space="preserve"> Table14[[#This Row],[rating]] + (Table14[[#This Row],[rating_count]] / 1000)</f>
        <v>7.452</v>
      </c>
      <c r="M1010" s="7" t="str">
        <f>IF(Table14[[#This Row],[rating_count]]&lt;1000,"Yes","No")</f>
        <v>No</v>
      </c>
    </row>
    <row r="1011" spans="1:13" hidden="1" x14ac:dyDescent="0.25">
      <c r="A1011">
        <v>1010</v>
      </c>
      <c r="B1011" t="s">
        <v>1932</v>
      </c>
      <c r="C1011" t="s">
        <v>1933</v>
      </c>
      <c r="D1011" t="s">
        <v>1570</v>
      </c>
      <c r="E1011" s="7">
        <v>3307</v>
      </c>
      <c r="F1011" s="7">
        <v>6100</v>
      </c>
      <c r="G1011" s="9">
        <v>46</v>
      </c>
      <c r="H1011" s="7">
        <v>4.3</v>
      </c>
      <c r="I1011" s="7">
        <v>2515</v>
      </c>
      <c r="J1011" s="7">
        <f xml:space="preserve"> Table14[[#This Row],[actual_price]] * Table14[[#This Row],[rating_count]]</f>
        <v>15341500</v>
      </c>
      <c r="K1011" s="8" t="str">
        <f>IF(Table14[[#This Row],[actual_price]]&lt;200,"&lt;₹200",IF(Table14[[#This Row],[actual_price]]&lt;=500,"₹200–₹500","&gt;₹500"))</f>
        <v>&gt;₹500</v>
      </c>
      <c r="L1011" s="8">
        <f xml:space="preserve"> Table14[[#This Row],[rating]] + (Table14[[#This Row],[rating_count]] / 1000)</f>
        <v>6.8149999999999995</v>
      </c>
      <c r="M1011" s="7" t="str">
        <f>IF(Table14[[#This Row],[rating_count]]&lt;1000,"Yes","No")</f>
        <v>No</v>
      </c>
    </row>
    <row r="1012" spans="1:13" hidden="1" x14ac:dyDescent="0.25">
      <c r="A1012">
        <v>1011</v>
      </c>
      <c r="B1012" t="s">
        <v>183</v>
      </c>
      <c r="C1012" t="s">
        <v>184</v>
      </c>
      <c r="D1012" t="s">
        <v>10</v>
      </c>
      <c r="E1012" s="7">
        <v>325</v>
      </c>
      <c r="F1012" s="7">
        <v>1299</v>
      </c>
      <c r="G1012" s="9">
        <v>75</v>
      </c>
      <c r="H1012" s="7">
        <v>4.2</v>
      </c>
      <c r="I1012" s="7">
        <v>10576</v>
      </c>
      <c r="J1012" s="7">
        <f xml:space="preserve"> Table14[[#This Row],[actual_price]] * Table14[[#This Row],[rating_count]]</f>
        <v>13738224</v>
      </c>
      <c r="K1012" s="8" t="str">
        <f>IF(Table14[[#This Row],[actual_price]]&lt;200,"&lt;₹200",IF(Table14[[#This Row],[actual_price]]&lt;=500,"₹200–₹500","&gt;₹500"))</f>
        <v>&gt;₹500</v>
      </c>
      <c r="L1012" s="8">
        <f xml:space="preserve"> Table14[[#This Row],[rating]] + (Table14[[#This Row],[rating_count]] / 1000)</f>
        <v>14.776</v>
      </c>
      <c r="M1012" s="7" t="str">
        <f>IF(Table14[[#This Row],[rating_count]]&lt;1000,"Yes","No")</f>
        <v>No</v>
      </c>
    </row>
    <row r="1013" spans="1:13" hidden="1" x14ac:dyDescent="0.25">
      <c r="A1013">
        <v>1012</v>
      </c>
      <c r="B1013" t="s">
        <v>1934</v>
      </c>
      <c r="C1013" t="s">
        <v>1935</v>
      </c>
      <c r="D1013" t="s">
        <v>1158</v>
      </c>
      <c r="E1013" s="7">
        <v>449</v>
      </c>
      <c r="F1013" s="7">
        <v>1300</v>
      </c>
      <c r="G1013" s="9">
        <v>65</v>
      </c>
      <c r="H1013" s="7">
        <v>4.2</v>
      </c>
      <c r="I1013" s="7">
        <v>4959</v>
      </c>
      <c r="J1013" s="7">
        <f xml:space="preserve"> Table14[[#This Row],[actual_price]] * Table14[[#This Row],[rating_count]]</f>
        <v>6446700</v>
      </c>
      <c r="K1013" s="8" t="str">
        <f>IF(Table14[[#This Row],[actual_price]]&lt;200,"&lt;₹200",IF(Table14[[#This Row],[actual_price]]&lt;=500,"₹200–₹500","&gt;₹500"))</f>
        <v>&gt;₹500</v>
      </c>
      <c r="L1013" s="8">
        <f xml:space="preserve"> Table14[[#This Row],[rating]] + (Table14[[#This Row],[rating_count]] / 1000)</f>
        <v>9.1589999999999989</v>
      </c>
      <c r="M1013" s="7" t="str">
        <f>IF(Table14[[#This Row],[rating_count]]&lt;1000,"Yes","No")</f>
        <v>No</v>
      </c>
    </row>
    <row r="1014" spans="1:13" hidden="1" x14ac:dyDescent="0.25">
      <c r="A1014">
        <v>1013</v>
      </c>
      <c r="B1014" t="s">
        <v>1936</v>
      </c>
      <c r="C1014" t="s">
        <v>1937</v>
      </c>
      <c r="D1014" t="s">
        <v>1201</v>
      </c>
      <c r="E1014" s="7">
        <v>380</v>
      </c>
      <c r="F1014" s="7">
        <v>400</v>
      </c>
      <c r="G1014" s="9">
        <v>5</v>
      </c>
      <c r="H1014" s="7">
        <v>4.4000000000000004</v>
      </c>
      <c r="I1014" s="7">
        <v>2111</v>
      </c>
      <c r="J1014" s="7">
        <f xml:space="preserve"> Table14[[#This Row],[actual_price]] * Table14[[#This Row],[rating_count]]</f>
        <v>844400</v>
      </c>
      <c r="K1014" s="8" t="str">
        <f>IF(Table14[[#This Row],[actual_price]]&lt;200,"&lt;₹200",IF(Table14[[#This Row],[actual_price]]&lt;=500,"₹200–₹500","&gt;₹500"))</f>
        <v>₹200–₹500</v>
      </c>
      <c r="L1014" s="8">
        <f xml:space="preserve"> Table14[[#This Row],[rating]] + (Table14[[#This Row],[rating_count]] / 1000)</f>
        <v>6.511000000000001</v>
      </c>
      <c r="M1014" s="7" t="str">
        <f>IF(Table14[[#This Row],[rating_count]]&lt;1000,"Yes","No")</f>
        <v>No</v>
      </c>
    </row>
    <row r="1015" spans="1:13" hidden="1" x14ac:dyDescent="0.25">
      <c r="A1015">
        <v>1014</v>
      </c>
      <c r="B1015" t="s">
        <v>1938</v>
      </c>
      <c r="C1015" t="s">
        <v>1939</v>
      </c>
      <c r="D1015" t="s">
        <v>1164</v>
      </c>
      <c r="E1015" s="7">
        <v>499</v>
      </c>
      <c r="F1015" s="7">
        <v>1399</v>
      </c>
      <c r="G1015" s="9">
        <v>64</v>
      </c>
      <c r="H1015" s="7">
        <v>3.9</v>
      </c>
      <c r="I1015" s="7">
        <v>1462</v>
      </c>
      <c r="J1015" s="7">
        <f xml:space="preserve"> Table14[[#This Row],[actual_price]] * Table14[[#This Row],[rating_count]]</f>
        <v>2045338</v>
      </c>
      <c r="K1015" s="8" t="str">
        <f>IF(Table14[[#This Row],[actual_price]]&lt;200,"&lt;₹200",IF(Table14[[#This Row],[actual_price]]&lt;=500,"₹200–₹500","&gt;₹500"))</f>
        <v>&gt;₹500</v>
      </c>
      <c r="L1015" s="8">
        <f xml:space="preserve"> Table14[[#This Row],[rating]] + (Table14[[#This Row],[rating_count]] / 1000)</f>
        <v>5.3620000000000001</v>
      </c>
      <c r="M1015" s="7" t="str">
        <f>IF(Table14[[#This Row],[rating_count]]&lt;1000,"Yes","No")</f>
        <v>No</v>
      </c>
    </row>
    <row r="1016" spans="1:13" x14ac:dyDescent="0.25">
      <c r="A1016">
        <v>1015</v>
      </c>
      <c r="B1016" t="s">
        <v>1940</v>
      </c>
      <c r="C1016" t="s">
        <v>1941</v>
      </c>
      <c r="D1016" t="s">
        <v>1942</v>
      </c>
      <c r="E1016" s="7">
        <v>37247</v>
      </c>
      <c r="F1016" s="7">
        <v>59890</v>
      </c>
      <c r="G1016" s="9">
        <v>38</v>
      </c>
      <c r="H1016" s="7">
        <v>4</v>
      </c>
      <c r="I1016" s="7">
        <v>323</v>
      </c>
      <c r="J1016" s="7">
        <f xml:space="preserve"> Table14[[#This Row],[actual_price]] * Table14[[#This Row],[rating_count]]</f>
        <v>19344470</v>
      </c>
      <c r="K1016" s="8" t="str">
        <f>IF(Table14[[#This Row],[actual_price]]&lt;200,"&lt;₹200",IF(Table14[[#This Row],[actual_price]]&lt;=500,"₹200–₹500","&gt;₹500"))</f>
        <v>&gt;₹500</v>
      </c>
      <c r="L1016" s="8">
        <f xml:space="preserve"> Table14[[#This Row],[rating]] + (Table14[[#This Row],[rating_count]] / 1000)</f>
        <v>4.3230000000000004</v>
      </c>
      <c r="M1016" s="7" t="str">
        <f>IF(Table14[[#This Row],[rating_count]]&lt;1000,"Yes","No")</f>
        <v>Yes</v>
      </c>
    </row>
    <row r="1017" spans="1:13" hidden="1" x14ac:dyDescent="0.25">
      <c r="A1017">
        <v>1016</v>
      </c>
      <c r="B1017" t="s">
        <v>1943</v>
      </c>
      <c r="C1017" t="s">
        <v>1944</v>
      </c>
      <c r="D1017" t="s">
        <v>1065</v>
      </c>
      <c r="E1017" s="7">
        <v>849</v>
      </c>
      <c r="F1017" s="7">
        <v>2490</v>
      </c>
      <c r="G1017" s="9">
        <v>66</v>
      </c>
      <c r="H1017" s="7">
        <v>4.2</v>
      </c>
      <c r="I1017" s="7">
        <v>91188</v>
      </c>
      <c r="J1017" s="7">
        <f xml:space="preserve"> Table14[[#This Row],[actual_price]] * Table14[[#This Row],[rating_count]]</f>
        <v>227058120</v>
      </c>
      <c r="K1017" s="8" t="str">
        <f>IF(Table14[[#This Row],[actual_price]]&lt;200,"&lt;₹200",IF(Table14[[#This Row],[actual_price]]&lt;=500,"₹200–₹500","&gt;₹500"))</f>
        <v>&gt;₹500</v>
      </c>
      <c r="L1017" s="8">
        <f xml:space="preserve"> Table14[[#This Row],[rating]] + (Table14[[#This Row],[rating_count]] / 1000)</f>
        <v>95.388000000000005</v>
      </c>
      <c r="M1017" s="7" t="str">
        <f>IF(Table14[[#This Row],[rating_count]]&lt;1000,"Yes","No")</f>
        <v>No</v>
      </c>
    </row>
    <row r="1018" spans="1:13" x14ac:dyDescent="0.25">
      <c r="A1018">
        <v>1017</v>
      </c>
      <c r="B1018" t="s">
        <v>1945</v>
      </c>
      <c r="C1018" t="s">
        <v>1946</v>
      </c>
      <c r="D1018" t="s">
        <v>1448</v>
      </c>
      <c r="E1018" s="7">
        <v>799</v>
      </c>
      <c r="F1018" s="7">
        <v>1999</v>
      </c>
      <c r="G1018" s="9">
        <v>60</v>
      </c>
      <c r="H1018" s="7">
        <v>3.7</v>
      </c>
      <c r="I1018" s="7">
        <v>418</v>
      </c>
      <c r="J1018" s="7">
        <f xml:space="preserve"> Table14[[#This Row],[actual_price]] * Table14[[#This Row],[rating_count]]</f>
        <v>835582</v>
      </c>
      <c r="K1018" s="8" t="str">
        <f>IF(Table14[[#This Row],[actual_price]]&lt;200,"&lt;₹200",IF(Table14[[#This Row],[actual_price]]&lt;=500,"₹200–₹500","&gt;₹500"))</f>
        <v>&gt;₹500</v>
      </c>
      <c r="L1018" s="8">
        <f xml:space="preserve"> Table14[[#This Row],[rating]] + (Table14[[#This Row],[rating_count]] / 1000)</f>
        <v>4.1180000000000003</v>
      </c>
      <c r="M1018" s="7" t="str">
        <f>IF(Table14[[#This Row],[rating_count]]&lt;1000,"Yes","No")</f>
        <v>Yes</v>
      </c>
    </row>
    <row r="1019" spans="1:13" hidden="1" x14ac:dyDescent="0.25">
      <c r="A1019">
        <v>1018</v>
      </c>
      <c r="B1019" t="s">
        <v>1150</v>
      </c>
      <c r="C1019" t="s">
        <v>1151</v>
      </c>
      <c r="D1019" t="s">
        <v>930</v>
      </c>
      <c r="E1019" s="7">
        <v>2599</v>
      </c>
      <c r="F1019" s="7">
        <v>6999</v>
      </c>
      <c r="G1019" s="9">
        <v>63</v>
      </c>
      <c r="H1019" s="7">
        <v>4.5</v>
      </c>
      <c r="I1019" s="7">
        <v>1526</v>
      </c>
      <c r="J1019" s="7">
        <f xml:space="preserve"> Table14[[#This Row],[actual_price]] * Table14[[#This Row],[rating_count]]</f>
        <v>10680474</v>
      </c>
      <c r="K1019" s="8" t="str">
        <f>IF(Table14[[#This Row],[actual_price]]&lt;200,"&lt;₹200",IF(Table14[[#This Row],[actual_price]]&lt;=500,"₹200–₹500","&gt;₹500"))</f>
        <v>&gt;₹500</v>
      </c>
      <c r="L1019" s="8">
        <f xml:space="preserve"> Table14[[#This Row],[rating]] + (Table14[[#This Row],[rating_count]] / 1000)</f>
        <v>6.0259999999999998</v>
      </c>
      <c r="M1019" s="7" t="str">
        <f>IF(Table14[[#This Row],[rating_count]]&lt;1000,"Yes","No")</f>
        <v>No</v>
      </c>
    </row>
    <row r="1020" spans="1:13" x14ac:dyDescent="0.25">
      <c r="A1020">
        <v>1019</v>
      </c>
      <c r="B1020" t="s">
        <v>191</v>
      </c>
      <c r="C1020" t="s">
        <v>192</v>
      </c>
      <c r="D1020" t="s">
        <v>10</v>
      </c>
      <c r="E1020" s="7">
        <v>199</v>
      </c>
      <c r="F1020" s="7">
        <v>999</v>
      </c>
      <c r="G1020" s="9">
        <v>80</v>
      </c>
      <c r="H1020" s="7">
        <v>4.5</v>
      </c>
      <c r="I1020" s="7">
        <v>127</v>
      </c>
      <c r="J1020" s="7">
        <f xml:space="preserve"> Table14[[#This Row],[actual_price]] * Table14[[#This Row],[rating_count]]</f>
        <v>126873</v>
      </c>
      <c r="K1020" s="8" t="str">
        <f>IF(Table14[[#This Row],[actual_price]]&lt;200,"&lt;₹200",IF(Table14[[#This Row],[actual_price]]&lt;=500,"₹200–₹500","&gt;₹500"))</f>
        <v>&gt;₹500</v>
      </c>
      <c r="L1020" s="8">
        <f xml:space="preserve"> Table14[[#This Row],[rating]] + (Table14[[#This Row],[rating_count]] / 1000)</f>
        <v>4.6269999999999998</v>
      </c>
      <c r="M1020" s="7" t="str">
        <f>IF(Table14[[#This Row],[rating_count]]&lt;1000,"Yes","No")</f>
        <v>Yes</v>
      </c>
    </row>
    <row r="1021" spans="1:13" hidden="1" x14ac:dyDescent="0.25">
      <c r="A1021">
        <v>1020</v>
      </c>
      <c r="B1021" t="s">
        <v>195</v>
      </c>
      <c r="C1021" t="s">
        <v>196</v>
      </c>
      <c r="D1021" t="s">
        <v>27</v>
      </c>
      <c r="E1021" s="7">
        <v>269</v>
      </c>
      <c r="F1021" s="7">
        <v>800</v>
      </c>
      <c r="G1021" s="9">
        <v>66</v>
      </c>
      <c r="H1021" s="7">
        <v>3.6</v>
      </c>
      <c r="I1021" s="7">
        <v>10134</v>
      </c>
      <c r="J1021" s="7">
        <f xml:space="preserve"> Table14[[#This Row],[actual_price]] * Table14[[#This Row],[rating_count]]</f>
        <v>8107200</v>
      </c>
      <c r="K1021" s="8" t="str">
        <f>IF(Table14[[#This Row],[actual_price]]&lt;200,"&lt;₹200",IF(Table14[[#This Row],[actual_price]]&lt;=500,"₹200–₹500","&gt;₹500"))</f>
        <v>&gt;₹500</v>
      </c>
      <c r="L1021" s="8">
        <f xml:space="preserve"> Table14[[#This Row],[rating]] + (Table14[[#This Row],[rating_count]] / 1000)</f>
        <v>13.734</v>
      </c>
      <c r="M1021" s="7" t="str">
        <f>IF(Table14[[#This Row],[rating_count]]&lt;1000,"Yes","No")</f>
        <v>No</v>
      </c>
    </row>
    <row r="1022" spans="1:13" hidden="1" x14ac:dyDescent="0.25">
      <c r="A1022">
        <v>1021</v>
      </c>
      <c r="B1022" t="s">
        <v>1947</v>
      </c>
      <c r="C1022" t="s">
        <v>1948</v>
      </c>
      <c r="D1022" t="s">
        <v>1370</v>
      </c>
      <c r="E1022" s="7">
        <v>298</v>
      </c>
      <c r="F1022" s="7">
        <v>999</v>
      </c>
      <c r="G1022" s="9">
        <v>70</v>
      </c>
      <c r="H1022" s="7">
        <v>4.3</v>
      </c>
      <c r="I1022" s="7">
        <v>1552</v>
      </c>
      <c r="J1022" s="7">
        <f xml:space="preserve"> Table14[[#This Row],[actual_price]] * Table14[[#This Row],[rating_count]]</f>
        <v>1550448</v>
      </c>
      <c r="K1022" s="8" t="str">
        <f>IF(Table14[[#This Row],[actual_price]]&lt;200,"&lt;₹200",IF(Table14[[#This Row],[actual_price]]&lt;=500,"₹200–₹500","&gt;₹500"))</f>
        <v>&gt;₹500</v>
      </c>
      <c r="L1022" s="8">
        <f xml:space="preserve"> Table14[[#This Row],[rating]] + (Table14[[#This Row],[rating_count]] / 1000)</f>
        <v>5.8520000000000003</v>
      </c>
      <c r="M1022" s="7" t="str">
        <f>IF(Table14[[#This Row],[rating_count]]&lt;1000,"Yes","No")</f>
        <v>No</v>
      </c>
    </row>
    <row r="1023" spans="1:13" hidden="1" x14ac:dyDescent="0.25">
      <c r="A1023">
        <v>1022</v>
      </c>
      <c r="B1023" t="s">
        <v>1949</v>
      </c>
      <c r="C1023" t="s">
        <v>1950</v>
      </c>
      <c r="D1023" t="s">
        <v>1448</v>
      </c>
      <c r="E1023" s="7">
        <v>1499</v>
      </c>
      <c r="F1023" s="7">
        <v>2999</v>
      </c>
      <c r="G1023" s="9">
        <v>50</v>
      </c>
      <c r="H1023" s="7">
        <v>4.0999999999999996</v>
      </c>
      <c r="I1023" s="7">
        <v>25262</v>
      </c>
      <c r="J1023" s="7">
        <f xml:space="preserve"> Table14[[#This Row],[actual_price]] * Table14[[#This Row],[rating_count]]</f>
        <v>75760738</v>
      </c>
      <c r="K1023" s="8" t="str">
        <f>IF(Table14[[#This Row],[actual_price]]&lt;200,"&lt;₹200",IF(Table14[[#This Row],[actual_price]]&lt;=500,"₹200–₹500","&gt;₹500"))</f>
        <v>&gt;₹500</v>
      </c>
      <c r="L1023" s="8">
        <f xml:space="preserve"> Table14[[#This Row],[rating]] + (Table14[[#This Row],[rating_count]] / 1000)</f>
        <v>29.362000000000002</v>
      </c>
      <c r="M1023" s="7" t="str">
        <f>IF(Table14[[#This Row],[rating_count]]&lt;1000,"Yes","No")</f>
        <v>No</v>
      </c>
    </row>
    <row r="1024" spans="1:13" hidden="1" x14ac:dyDescent="0.25">
      <c r="A1024">
        <v>1023</v>
      </c>
      <c r="B1024" t="s">
        <v>1951</v>
      </c>
      <c r="C1024" t="s">
        <v>1952</v>
      </c>
      <c r="D1024" t="s">
        <v>1953</v>
      </c>
      <c r="E1024" s="7">
        <v>649</v>
      </c>
      <c r="F1024" s="7">
        <v>1245</v>
      </c>
      <c r="G1024" s="9">
        <v>48</v>
      </c>
      <c r="H1024" s="7">
        <v>3.9</v>
      </c>
      <c r="I1024" s="7">
        <v>123365</v>
      </c>
      <c r="J1024" s="7">
        <f xml:space="preserve"> Table14[[#This Row],[actual_price]] * Table14[[#This Row],[rating_count]]</f>
        <v>153589425</v>
      </c>
      <c r="K1024" s="8" t="str">
        <f>IF(Table14[[#This Row],[actual_price]]&lt;200,"&lt;₹200",IF(Table14[[#This Row],[actual_price]]&lt;=500,"₹200–₹500","&gt;₹500"))</f>
        <v>&gt;₹500</v>
      </c>
      <c r="L1024" s="8">
        <f xml:space="preserve"> Table14[[#This Row],[rating]] + (Table14[[#This Row],[rating_count]] / 1000)</f>
        <v>127.265</v>
      </c>
      <c r="M1024" s="7" t="str">
        <f>IF(Table14[[#This Row],[rating_count]]&lt;1000,"Yes","No")</f>
        <v>No</v>
      </c>
    </row>
    <row r="1025" spans="1:13" hidden="1" x14ac:dyDescent="0.25">
      <c r="A1025">
        <v>1024</v>
      </c>
      <c r="B1025" t="s">
        <v>1954</v>
      </c>
      <c r="C1025" t="s">
        <v>1955</v>
      </c>
      <c r="D1025" t="s">
        <v>1956</v>
      </c>
      <c r="E1025" s="7">
        <v>1199</v>
      </c>
      <c r="F1025" s="7">
        <v>1695</v>
      </c>
      <c r="G1025" s="9">
        <v>29</v>
      </c>
      <c r="H1025" s="7">
        <v>3.6</v>
      </c>
      <c r="I1025" s="7">
        <v>13300</v>
      </c>
      <c r="J1025" s="7">
        <f xml:space="preserve"> Table14[[#This Row],[actual_price]] * Table14[[#This Row],[rating_count]]</f>
        <v>22543500</v>
      </c>
      <c r="K1025" s="8" t="str">
        <f>IF(Table14[[#This Row],[actual_price]]&lt;200,"&lt;₹200",IF(Table14[[#This Row],[actual_price]]&lt;=500,"₹200–₹500","&gt;₹500"))</f>
        <v>&gt;₹500</v>
      </c>
      <c r="L1025" s="8">
        <f xml:space="preserve"> Table14[[#This Row],[rating]] + (Table14[[#This Row],[rating_count]] / 1000)</f>
        <v>16.900000000000002</v>
      </c>
      <c r="M1025" s="7" t="str">
        <f>IF(Table14[[#This Row],[rating_count]]&lt;1000,"Yes","No")</f>
        <v>No</v>
      </c>
    </row>
    <row r="1026" spans="1:13" hidden="1" x14ac:dyDescent="0.25">
      <c r="A1026">
        <v>1025</v>
      </c>
      <c r="B1026" t="s">
        <v>1957</v>
      </c>
      <c r="C1026" t="s">
        <v>1958</v>
      </c>
      <c r="D1026" t="s">
        <v>1959</v>
      </c>
      <c r="E1026" s="7">
        <v>1199</v>
      </c>
      <c r="F1026" s="7">
        <v>2000</v>
      </c>
      <c r="G1026" s="9">
        <v>40</v>
      </c>
      <c r="H1026" s="7">
        <v>4</v>
      </c>
      <c r="I1026" s="7">
        <v>18543</v>
      </c>
      <c r="J1026" s="7">
        <f xml:space="preserve"> Table14[[#This Row],[actual_price]] * Table14[[#This Row],[rating_count]]</f>
        <v>37086000</v>
      </c>
      <c r="K1026" s="8" t="str">
        <f>IF(Table14[[#This Row],[actual_price]]&lt;200,"&lt;₹200",IF(Table14[[#This Row],[actual_price]]&lt;=500,"₹200–₹500","&gt;₹500"))</f>
        <v>&gt;₹500</v>
      </c>
      <c r="L1026" s="8">
        <f xml:space="preserve"> Table14[[#This Row],[rating]] + (Table14[[#This Row],[rating_count]] / 1000)</f>
        <v>22.542999999999999</v>
      </c>
      <c r="M1026" s="7" t="str">
        <f>IF(Table14[[#This Row],[rating_count]]&lt;1000,"Yes","No")</f>
        <v>No</v>
      </c>
    </row>
    <row r="1027" spans="1:13" hidden="1" x14ac:dyDescent="0.25">
      <c r="A1027">
        <v>1026</v>
      </c>
      <c r="B1027" t="s">
        <v>1960</v>
      </c>
      <c r="C1027" t="s">
        <v>1961</v>
      </c>
      <c r="D1027" t="s">
        <v>1962</v>
      </c>
      <c r="E1027" s="7">
        <v>455</v>
      </c>
      <c r="F1027" s="7">
        <v>999</v>
      </c>
      <c r="G1027" s="9">
        <v>54</v>
      </c>
      <c r="H1027" s="7">
        <v>4.0999999999999996</v>
      </c>
      <c r="I1027" s="7">
        <v>3578</v>
      </c>
      <c r="J1027" s="7">
        <f xml:space="preserve"> Table14[[#This Row],[actual_price]] * Table14[[#This Row],[rating_count]]</f>
        <v>3574422</v>
      </c>
      <c r="K1027" s="8" t="str">
        <f>IF(Table14[[#This Row],[actual_price]]&lt;200,"&lt;₹200",IF(Table14[[#This Row],[actual_price]]&lt;=500,"₹200–₹500","&gt;₹500"))</f>
        <v>&gt;₹500</v>
      </c>
      <c r="L1027" s="8">
        <f xml:space="preserve"> Table14[[#This Row],[rating]] + (Table14[[#This Row],[rating_count]] / 1000)</f>
        <v>7.677999999999999</v>
      </c>
      <c r="M1027" s="7" t="str">
        <f>IF(Table14[[#This Row],[rating_count]]&lt;1000,"Yes","No")</f>
        <v>No</v>
      </c>
    </row>
    <row r="1028" spans="1:13" hidden="1" x14ac:dyDescent="0.25">
      <c r="A1028">
        <v>1027</v>
      </c>
      <c r="B1028" t="s">
        <v>1963</v>
      </c>
      <c r="C1028" t="s">
        <v>1964</v>
      </c>
      <c r="D1028" t="s">
        <v>1965</v>
      </c>
      <c r="E1028" s="7">
        <v>199</v>
      </c>
      <c r="F1028" s="7">
        <v>1999</v>
      </c>
      <c r="G1028" s="9">
        <v>90</v>
      </c>
      <c r="H1028" s="7">
        <v>3.7</v>
      </c>
      <c r="I1028" s="7">
        <v>2031</v>
      </c>
      <c r="J1028" s="7">
        <f xml:space="preserve"> Table14[[#This Row],[actual_price]] * Table14[[#This Row],[rating_count]]</f>
        <v>4059969</v>
      </c>
      <c r="K1028" s="8" t="str">
        <f>IF(Table14[[#This Row],[actual_price]]&lt;200,"&lt;₹200",IF(Table14[[#This Row],[actual_price]]&lt;=500,"₹200–₹500","&gt;₹500"))</f>
        <v>&gt;₹500</v>
      </c>
      <c r="L1028" s="8">
        <f xml:space="preserve"> Table14[[#This Row],[rating]] + (Table14[[#This Row],[rating_count]] / 1000)</f>
        <v>5.7309999999999999</v>
      </c>
      <c r="M1028" s="7" t="str">
        <f>IF(Table14[[#This Row],[rating_count]]&lt;1000,"Yes","No")</f>
        <v>No</v>
      </c>
    </row>
    <row r="1029" spans="1:13" hidden="1" x14ac:dyDescent="0.25">
      <c r="A1029">
        <v>1028</v>
      </c>
      <c r="B1029" t="s">
        <v>1966</v>
      </c>
      <c r="C1029" t="s">
        <v>1967</v>
      </c>
      <c r="D1029" t="s">
        <v>1965</v>
      </c>
      <c r="E1029" s="7">
        <v>293</v>
      </c>
      <c r="F1029" s="7">
        <v>499</v>
      </c>
      <c r="G1029" s="9">
        <v>41</v>
      </c>
      <c r="H1029" s="7">
        <v>3.9</v>
      </c>
      <c r="I1029" s="7">
        <v>44994</v>
      </c>
      <c r="J1029" s="7">
        <f xml:space="preserve"> Table14[[#This Row],[actual_price]] * Table14[[#This Row],[rating_count]]</f>
        <v>22452006</v>
      </c>
      <c r="K1029" s="8" t="str">
        <f>IF(Table14[[#This Row],[actual_price]]&lt;200,"&lt;₹200",IF(Table14[[#This Row],[actual_price]]&lt;=500,"₹200–₹500","&gt;₹500"))</f>
        <v>₹200–₹500</v>
      </c>
      <c r="L1029" s="8">
        <f xml:space="preserve"> Table14[[#This Row],[rating]] + (Table14[[#This Row],[rating_count]] / 1000)</f>
        <v>48.893999999999998</v>
      </c>
      <c r="M1029" s="7" t="str">
        <f>IF(Table14[[#This Row],[rating_count]]&lt;1000,"Yes","No")</f>
        <v>No</v>
      </c>
    </row>
    <row r="1030" spans="1:13" hidden="1" x14ac:dyDescent="0.25">
      <c r="A1030">
        <v>1029</v>
      </c>
      <c r="B1030" t="s">
        <v>1968</v>
      </c>
      <c r="C1030" t="s">
        <v>1969</v>
      </c>
      <c r="D1030" t="s">
        <v>1970</v>
      </c>
      <c r="E1030" s="7">
        <v>199</v>
      </c>
      <c r="F1030" s="7">
        <v>495</v>
      </c>
      <c r="G1030" s="9">
        <v>60</v>
      </c>
      <c r="H1030" s="7">
        <v>4.0999999999999996</v>
      </c>
      <c r="I1030" s="7">
        <v>270563</v>
      </c>
      <c r="J1030" s="7">
        <f xml:space="preserve"> Table14[[#This Row],[actual_price]] * Table14[[#This Row],[rating_count]]</f>
        <v>133928685</v>
      </c>
      <c r="K1030" s="8" t="str">
        <f>IF(Table14[[#This Row],[actual_price]]&lt;200,"&lt;₹200",IF(Table14[[#This Row],[actual_price]]&lt;=500,"₹200–₹500","&gt;₹500"))</f>
        <v>₹200–₹500</v>
      </c>
      <c r="L1030" s="8">
        <f xml:space="preserve"> Table14[[#This Row],[rating]] + (Table14[[#This Row],[rating_count]] / 1000)</f>
        <v>274.66300000000001</v>
      </c>
      <c r="M1030" s="7" t="str">
        <f>IF(Table14[[#This Row],[rating_count]]&lt;1000,"Yes","No")</f>
        <v>No</v>
      </c>
    </row>
    <row r="1031" spans="1:13" hidden="1" x14ac:dyDescent="0.25">
      <c r="A1031">
        <v>1030</v>
      </c>
      <c r="B1031" t="s">
        <v>1971</v>
      </c>
      <c r="C1031" t="s">
        <v>1972</v>
      </c>
      <c r="D1031" t="s">
        <v>1953</v>
      </c>
      <c r="E1031" s="7">
        <v>749</v>
      </c>
      <c r="F1031" s="7">
        <v>1245</v>
      </c>
      <c r="G1031" s="9">
        <v>40</v>
      </c>
      <c r="H1031" s="7">
        <v>3.9</v>
      </c>
      <c r="I1031" s="7">
        <v>31783</v>
      </c>
      <c r="J1031" s="7">
        <f xml:space="preserve"> Table14[[#This Row],[actual_price]] * Table14[[#This Row],[rating_count]]</f>
        <v>39569835</v>
      </c>
      <c r="K1031" s="8" t="str">
        <f>IF(Table14[[#This Row],[actual_price]]&lt;200,"&lt;₹200",IF(Table14[[#This Row],[actual_price]]&lt;=500,"₹200–₹500","&gt;₹500"))</f>
        <v>&gt;₹500</v>
      </c>
      <c r="L1031" s="8">
        <f xml:space="preserve"> Table14[[#This Row],[rating]] + (Table14[[#This Row],[rating_count]] / 1000)</f>
        <v>35.683</v>
      </c>
      <c r="M1031" s="7" t="str">
        <f>IF(Table14[[#This Row],[rating_count]]&lt;1000,"Yes","No")</f>
        <v>No</v>
      </c>
    </row>
    <row r="1032" spans="1:13" hidden="1" x14ac:dyDescent="0.25">
      <c r="A1032">
        <v>1031</v>
      </c>
      <c r="B1032" t="s">
        <v>1973</v>
      </c>
      <c r="C1032" t="s">
        <v>1974</v>
      </c>
      <c r="D1032" t="s">
        <v>1956</v>
      </c>
      <c r="E1032" s="7">
        <v>1399</v>
      </c>
      <c r="F1032" s="7">
        <v>1549</v>
      </c>
      <c r="G1032" s="9">
        <v>10</v>
      </c>
      <c r="H1032" s="7">
        <v>3.9</v>
      </c>
      <c r="I1032" s="7">
        <v>2602</v>
      </c>
      <c r="J1032" s="7">
        <f xml:space="preserve"> Table14[[#This Row],[actual_price]] * Table14[[#This Row],[rating_count]]</f>
        <v>4030498</v>
      </c>
      <c r="K1032" s="8" t="str">
        <f>IF(Table14[[#This Row],[actual_price]]&lt;200,"&lt;₹200",IF(Table14[[#This Row],[actual_price]]&lt;=500,"₹200–₹500","&gt;₹500"))</f>
        <v>&gt;₹500</v>
      </c>
      <c r="L1032" s="8">
        <f xml:space="preserve"> Table14[[#This Row],[rating]] + (Table14[[#This Row],[rating_count]] / 1000)</f>
        <v>6.5019999999999998</v>
      </c>
      <c r="M1032" s="7" t="str">
        <f>IF(Table14[[#This Row],[rating_count]]&lt;1000,"Yes","No")</f>
        <v>No</v>
      </c>
    </row>
    <row r="1033" spans="1:13" hidden="1" x14ac:dyDescent="0.25">
      <c r="A1033">
        <v>1032</v>
      </c>
      <c r="B1033" t="s">
        <v>1975</v>
      </c>
      <c r="C1033" t="s">
        <v>1976</v>
      </c>
      <c r="D1033" t="s">
        <v>1953</v>
      </c>
      <c r="E1033" s="7">
        <v>749</v>
      </c>
      <c r="F1033" s="7">
        <v>1445</v>
      </c>
      <c r="G1033" s="9">
        <v>48</v>
      </c>
      <c r="H1033" s="7">
        <v>3.9</v>
      </c>
      <c r="I1033" s="7">
        <v>63350</v>
      </c>
      <c r="J1033" s="7">
        <f xml:space="preserve"> Table14[[#This Row],[actual_price]] * Table14[[#This Row],[rating_count]]</f>
        <v>91540750</v>
      </c>
      <c r="K1033" s="8" t="str">
        <f>IF(Table14[[#This Row],[actual_price]]&lt;200,"&lt;₹200",IF(Table14[[#This Row],[actual_price]]&lt;=500,"₹200–₹500","&gt;₹500"))</f>
        <v>&gt;₹500</v>
      </c>
      <c r="L1033" s="8">
        <f xml:space="preserve"> Table14[[#This Row],[rating]] + (Table14[[#This Row],[rating_count]] / 1000)</f>
        <v>67.25</v>
      </c>
      <c r="M1033" s="7" t="str">
        <f>IF(Table14[[#This Row],[rating_count]]&lt;1000,"Yes","No")</f>
        <v>No</v>
      </c>
    </row>
    <row r="1034" spans="1:13" hidden="1" x14ac:dyDescent="0.25">
      <c r="A1034">
        <v>1033</v>
      </c>
      <c r="B1034" t="s">
        <v>1977</v>
      </c>
      <c r="C1034" t="s">
        <v>1978</v>
      </c>
      <c r="D1034" t="s">
        <v>1979</v>
      </c>
      <c r="E1034" s="7">
        <v>1699</v>
      </c>
      <c r="F1034" s="7">
        <v>3193</v>
      </c>
      <c r="G1034" s="9">
        <v>47</v>
      </c>
      <c r="H1034" s="7">
        <v>3.8</v>
      </c>
      <c r="I1034" s="7">
        <v>54032</v>
      </c>
      <c r="J1034" s="7">
        <f xml:space="preserve"> Table14[[#This Row],[actual_price]] * Table14[[#This Row],[rating_count]]</f>
        <v>172524176</v>
      </c>
      <c r="K1034" s="8" t="str">
        <f>IF(Table14[[#This Row],[actual_price]]&lt;200,"&lt;₹200",IF(Table14[[#This Row],[actual_price]]&lt;=500,"₹200–₹500","&gt;₹500"))</f>
        <v>&gt;₹500</v>
      </c>
      <c r="L1034" s="8">
        <f xml:space="preserve"> Table14[[#This Row],[rating]] + (Table14[[#This Row],[rating_count]] / 1000)</f>
        <v>57.831999999999994</v>
      </c>
      <c r="M1034" s="7" t="str">
        <f>IF(Table14[[#This Row],[rating_count]]&lt;1000,"Yes","No")</f>
        <v>No</v>
      </c>
    </row>
    <row r="1035" spans="1:13" hidden="1" x14ac:dyDescent="0.25">
      <c r="A1035">
        <v>1034</v>
      </c>
      <c r="B1035" t="s">
        <v>1980</v>
      </c>
      <c r="C1035" t="s">
        <v>1981</v>
      </c>
      <c r="D1035" t="s">
        <v>1953</v>
      </c>
      <c r="E1035" s="7">
        <v>1043</v>
      </c>
      <c r="F1035" s="7">
        <v>1345</v>
      </c>
      <c r="G1035" s="9">
        <v>22</v>
      </c>
      <c r="H1035" s="7">
        <v>3.8</v>
      </c>
      <c r="I1035" s="7">
        <v>15592</v>
      </c>
      <c r="J1035" s="7">
        <f xml:space="preserve"> Table14[[#This Row],[actual_price]] * Table14[[#This Row],[rating_count]]</f>
        <v>20971240</v>
      </c>
      <c r="K1035" s="8" t="str">
        <f>IF(Table14[[#This Row],[actual_price]]&lt;200,"&lt;₹200",IF(Table14[[#This Row],[actual_price]]&lt;=500,"₹200–₹500","&gt;₹500"))</f>
        <v>&gt;₹500</v>
      </c>
      <c r="L1035" s="8">
        <f xml:space="preserve"> Table14[[#This Row],[rating]] + (Table14[[#This Row],[rating_count]] / 1000)</f>
        <v>19.391999999999999</v>
      </c>
      <c r="M1035" s="7" t="str">
        <f>IF(Table14[[#This Row],[rating_count]]&lt;1000,"Yes","No")</f>
        <v>No</v>
      </c>
    </row>
    <row r="1036" spans="1:13" hidden="1" x14ac:dyDescent="0.25">
      <c r="A1036">
        <v>1035</v>
      </c>
      <c r="B1036" t="s">
        <v>1982</v>
      </c>
      <c r="C1036" t="s">
        <v>1983</v>
      </c>
      <c r="D1036" t="s">
        <v>1962</v>
      </c>
      <c r="E1036" s="7">
        <v>499</v>
      </c>
      <c r="F1036" s="7">
        <v>999</v>
      </c>
      <c r="G1036" s="9">
        <v>50</v>
      </c>
      <c r="H1036" s="7">
        <v>4.0999999999999996</v>
      </c>
      <c r="I1036" s="7">
        <v>4859</v>
      </c>
      <c r="J1036" s="7">
        <f xml:space="preserve"> Table14[[#This Row],[actual_price]] * Table14[[#This Row],[rating_count]]</f>
        <v>4854141</v>
      </c>
      <c r="K1036" s="8" t="str">
        <f>IF(Table14[[#This Row],[actual_price]]&lt;200,"&lt;₹200",IF(Table14[[#This Row],[actual_price]]&lt;=500,"₹200–₹500","&gt;₹500"))</f>
        <v>&gt;₹500</v>
      </c>
      <c r="L1036" s="8">
        <f xml:space="preserve"> Table14[[#This Row],[rating]] + (Table14[[#This Row],[rating_count]] / 1000)</f>
        <v>8.9589999999999996</v>
      </c>
      <c r="M1036" s="7" t="str">
        <f>IF(Table14[[#This Row],[rating_count]]&lt;1000,"Yes","No")</f>
        <v>No</v>
      </c>
    </row>
    <row r="1037" spans="1:13" hidden="1" x14ac:dyDescent="0.25">
      <c r="A1037">
        <v>1036</v>
      </c>
      <c r="B1037" t="s">
        <v>1984</v>
      </c>
      <c r="C1037" t="s">
        <v>1985</v>
      </c>
      <c r="D1037" t="s">
        <v>1959</v>
      </c>
      <c r="E1037" s="7">
        <v>1464</v>
      </c>
      <c r="F1037" s="7">
        <v>1650</v>
      </c>
      <c r="G1037" s="9">
        <v>11</v>
      </c>
      <c r="H1037" s="7">
        <v>4.0999999999999996</v>
      </c>
      <c r="I1037" s="7">
        <v>14120</v>
      </c>
      <c r="J1037" s="7">
        <f xml:space="preserve"> Table14[[#This Row],[actual_price]] * Table14[[#This Row],[rating_count]]</f>
        <v>23298000</v>
      </c>
      <c r="K1037" s="8" t="str">
        <f>IF(Table14[[#This Row],[actual_price]]&lt;200,"&lt;₹200",IF(Table14[[#This Row],[actual_price]]&lt;=500,"₹200–₹500","&gt;₹500"))</f>
        <v>&gt;₹500</v>
      </c>
      <c r="L1037" s="8">
        <f xml:space="preserve"> Table14[[#This Row],[rating]] + (Table14[[#This Row],[rating_count]] / 1000)</f>
        <v>18.22</v>
      </c>
      <c r="M1037" s="7" t="str">
        <f>IF(Table14[[#This Row],[rating_count]]&lt;1000,"Yes","No")</f>
        <v>No</v>
      </c>
    </row>
    <row r="1038" spans="1:13" hidden="1" x14ac:dyDescent="0.25">
      <c r="A1038">
        <v>1037</v>
      </c>
      <c r="B1038" t="s">
        <v>1986</v>
      </c>
      <c r="C1038" t="s">
        <v>1987</v>
      </c>
      <c r="D1038" t="s">
        <v>1988</v>
      </c>
      <c r="E1038" s="7">
        <v>249</v>
      </c>
      <c r="F1038" s="7">
        <v>499</v>
      </c>
      <c r="G1038" s="9">
        <v>50</v>
      </c>
      <c r="H1038" s="7">
        <v>3.3</v>
      </c>
      <c r="I1038" s="7">
        <v>8427</v>
      </c>
      <c r="J1038" s="7">
        <f xml:space="preserve"> Table14[[#This Row],[actual_price]] * Table14[[#This Row],[rating_count]]</f>
        <v>4205073</v>
      </c>
      <c r="K1038" s="8" t="str">
        <f>IF(Table14[[#This Row],[actual_price]]&lt;200,"&lt;₹200",IF(Table14[[#This Row],[actual_price]]&lt;=500,"₹200–₹500","&gt;₹500"))</f>
        <v>₹200–₹500</v>
      </c>
      <c r="L1038" s="8">
        <f xml:space="preserve"> Table14[[#This Row],[rating]] + (Table14[[#This Row],[rating_count]] / 1000)</f>
        <v>11.727</v>
      </c>
      <c r="M1038" s="7" t="str">
        <f>IF(Table14[[#This Row],[rating_count]]&lt;1000,"Yes","No")</f>
        <v>No</v>
      </c>
    </row>
    <row r="1039" spans="1:13" hidden="1" x14ac:dyDescent="0.25">
      <c r="A1039">
        <v>1038</v>
      </c>
      <c r="B1039" t="s">
        <v>1989</v>
      </c>
      <c r="C1039" t="s">
        <v>1990</v>
      </c>
      <c r="D1039" t="s">
        <v>1991</v>
      </c>
      <c r="E1039" s="7">
        <v>625</v>
      </c>
      <c r="F1039" s="7">
        <v>1400</v>
      </c>
      <c r="G1039" s="9">
        <v>55</v>
      </c>
      <c r="H1039" s="7">
        <v>4.2</v>
      </c>
      <c r="I1039" s="7">
        <v>23316</v>
      </c>
      <c r="J1039" s="7">
        <f xml:space="preserve"> Table14[[#This Row],[actual_price]] * Table14[[#This Row],[rating_count]]</f>
        <v>32642400</v>
      </c>
      <c r="K1039" s="8" t="str">
        <f>IF(Table14[[#This Row],[actual_price]]&lt;200,"&lt;₹200",IF(Table14[[#This Row],[actual_price]]&lt;=500,"₹200–₹500","&gt;₹500"))</f>
        <v>&gt;₹500</v>
      </c>
      <c r="L1039" s="8">
        <f xml:space="preserve"> Table14[[#This Row],[rating]] + (Table14[[#This Row],[rating_count]] / 1000)</f>
        <v>27.515999999999998</v>
      </c>
      <c r="M1039" s="7" t="str">
        <f>IF(Table14[[#This Row],[rating_count]]&lt;1000,"Yes","No")</f>
        <v>No</v>
      </c>
    </row>
    <row r="1040" spans="1:13" hidden="1" x14ac:dyDescent="0.25">
      <c r="A1040">
        <v>1039</v>
      </c>
      <c r="B1040" t="s">
        <v>1992</v>
      </c>
      <c r="C1040" t="s">
        <v>1993</v>
      </c>
      <c r="D1040" t="s">
        <v>1994</v>
      </c>
      <c r="E1040" s="7">
        <v>1290</v>
      </c>
      <c r="F1040" s="7">
        <v>2500</v>
      </c>
      <c r="G1040" s="9">
        <v>48</v>
      </c>
      <c r="H1040" s="7">
        <v>4</v>
      </c>
      <c r="I1040" s="7">
        <v>6530</v>
      </c>
      <c r="J1040" s="7">
        <f xml:space="preserve"> Table14[[#This Row],[actual_price]] * Table14[[#This Row],[rating_count]]</f>
        <v>16325000</v>
      </c>
      <c r="K1040" s="8" t="str">
        <f>IF(Table14[[#This Row],[actual_price]]&lt;200,"&lt;₹200",IF(Table14[[#This Row],[actual_price]]&lt;=500,"₹200–₹500","&gt;₹500"))</f>
        <v>&gt;₹500</v>
      </c>
      <c r="L1040" s="8">
        <f xml:space="preserve"> Table14[[#This Row],[rating]] + (Table14[[#This Row],[rating_count]] / 1000)</f>
        <v>10.530000000000001</v>
      </c>
      <c r="M1040" s="7" t="str">
        <f>IF(Table14[[#This Row],[rating_count]]&lt;1000,"Yes","No")</f>
        <v>No</v>
      </c>
    </row>
    <row r="1041" spans="1:13" hidden="1" x14ac:dyDescent="0.25">
      <c r="A1041">
        <v>1040</v>
      </c>
      <c r="B1041" t="s">
        <v>1995</v>
      </c>
      <c r="C1041" t="s">
        <v>1996</v>
      </c>
      <c r="D1041" t="s">
        <v>1997</v>
      </c>
      <c r="E1041" s="7">
        <v>3600</v>
      </c>
      <c r="F1041" s="7">
        <v>6190</v>
      </c>
      <c r="G1041" s="9">
        <v>42</v>
      </c>
      <c r="H1041" s="7">
        <v>4.3</v>
      </c>
      <c r="I1041" s="7">
        <v>11924</v>
      </c>
      <c r="J1041" s="7">
        <f xml:space="preserve"> Table14[[#This Row],[actual_price]] * Table14[[#This Row],[rating_count]]</f>
        <v>73809560</v>
      </c>
      <c r="K1041" s="8" t="str">
        <f>IF(Table14[[#This Row],[actual_price]]&lt;200,"&lt;₹200",IF(Table14[[#This Row],[actual_price]]&lt;=500,"₹200–₹500","&gt;₹500"))</f>
        <v>&gt;₹500</v>
      </c>
      <c r="L1041" s="8">
        <f xml:space="preserve"> Table14[[#This Row],[rating]] + (Table14[[#This Row],[rating_count]] / 1000)</f>
        <v>16.224</v>
      </c>
      <c r="M1041" s="7" t="str">
        <f>IF(Table14[[#This Row],[rating_count]]&lt;1000,"Yes","No")</f>
        <v>No</v>
      </c>
    </row>
    <row r="1042" spans="1:13" hidden="1" x14ac:dyDescent="0.25">
      <c r="A1042">
        <v>1041</v>
      </c>
      <c r="B1042" t="s">
        <v>1998</v>
      </c>
      <c r="C1042" t="s">
        <v>1999</v>
      </c>
      <c r="D1042" t="s">
        <v>2000</v>
      </c>
      <c r="E1042" s="7">
        <v>6549</v>
      </c>
      <c r="F1042" s="7">
        <v>13999</v>
      </c>
      <c r="G1042" s="9">
        <v>53</v>
      </c>
      <c r="H1042" s="7">
        <v>4</v>
      </c>
      <c r="I1042" s="7">
        <v>2961</v>
      </c>
      <c r="J1042" s="7">
        <f xml:space="preserve"> Table14[[#This Row],[actual_price]] * Table14[[#This Row],[rating_count]]</f>
        <v>41451039</v>
      </c>
      <c r="K1042" s="8" t="str">
        <f>IF(Table14[[#This Row],[actual_price]]&lt;200,"&lt;₹200",IF(Table14[[#This Row],[actual_price]]&lt;=500,"₹200–₹500","&gt;₹500"))</f>
        <v>&gt;₹500</v>
      </c>
      <c r="L1042" s="8">
        <f xml:space="preserve"> Table14[[#This Row],[rating]] + (Table14[[#This Row],[rating_count]] / 1000)</f>
        <v>6.9610000000000003</v>
      </c>
      <c r="M1042" s="7" t="str">
        <f>IF(Table14[[#This Row],[rating_count]]&lt;1000,"Yes","No")</f>
        <v>No</v>
      </c>
    </row>
    <row r="1043" spans="1:13" hidden="1" x14ac:dyDescent="0.25">
      <c r="A1043">
        <v>1042</v>
      </c>
      <c r="B1043" t="s">
        <v>2001</v>
      </c>
      <c r="C1043" t="s">
        <v>2002</v>
      </c>
      <c r="D1043" t="s">
        <v>1953</v>
      </c>
      <c r="E1043" s="7">
        <v>1625</v>
      </c>
      <c r="F1043" s="7">
        <v>2995</v>
      </c>
      <c r="G1043" s="9">
        <v>46</v>
      </c>
      <c r="H1043" s="7">
        <v>4.5</v>
      </c>
      <c r="I1043" s="7">
        <v>23484</v>
      </c>
      <c r="J1043" s="7">
        <f xml:space="preserve"> Table14[[#This Row],[actual_price]] * Table14[[#This Row],[rating_count]]</f>
        <v>70334580</v>
      </c>
      <c r="K1043" s="8" t="str">
        <f>IF(Table14[[#This Row],[actual_price]]&lt;200,"&lt;₹200",IF(Table14[[#This Row],[actual_price]]&lt;=500,"₹200–₹500","&gt;₹500"))</f>
        <v>&gt;₹500</v>
      </c>
      <c r="L1043" s="8">
        <f xml:space="preserve"> Table14[[#This Row],[rating]] + (Table14[[#This Row],[rating_count]] / 1000)</f>
        <v>27.984000000000002</v>
      </c>
      <c r="M1043" s="7" t="str">
        <f>IF(Table14[[#This Row],[rating_count]]&lt;1000,"Yes","No")</f>
        <v>No</v>
      </c>
    </row>
    <row r="1044" spans="1:13" hidden="1" x14ac:dyDescent="0.25">
      <c r="A1044">
        <v>1043</v>
      </c>
      <c r="B1044" t="s">
        <v>2003</v>
      </c>
      <c r="C1044" t="s">
        <v>2004</v>
      </c>
      <c r="D1044" t="s">
        <v>1997</v>
      </c>
      <c r="E1044" s="7">
        <v>2599</v>
      </c>
      <c r="F1044" s="7">
        <v>5890</v>
      </c>
      <c r="G1044" s="9">
        <v>56</v>
      </c>
      <c r="H1044" s="7">
        <v>4.0999999999999996</v>
      </c>
      <c r="I1044" s="7">
        <v>21783</v>
      </c>
      <c r="J1044" s="7">
        <f xml:space="preserve"> Table14[[#This Row],[actual_price]] * Table14[[#This Row],[rating_count]]</f>
        <v>128301870</v>
      </c>
      <c r="K1044" s="8" t="str">
        <f>IF(Table14[[#This Row],[actual_price]]&lt;200,"&lt;₹200",IF(Table14[[#This Row],[actual_price]]&lt;=500,"₹200–₹500","&gt;₹500"))</f>
        <v>&gt;₹500</v>
      </c>
      <c r="L1044" s="8">
        <f xml:space="preserve"> Table14[[#This Row],[rating]] + (Table14[[#This Row],[rating_count]] / 1000)</f>
        <v>25.883000000000003</v>
      </c>
      <c r="M1044" s="7" t="str">
        <f>IF(Table14[[#This Row],[rating_count]]&lt;1000,"Yes","No")</f>
        <v>No</v>
      </c>
    </row>
    <row r="1045" spans="1:13" hidden="1" x14ac:dyDescent="0.25">
      <c r="A1045">
        <v>1044</v>
      </c>
      <c r="B1045" t="s">
        <v>2005</v>
      </c>
      <c r="C1045" t="s">
        <v>2006</v>
      </c>
      <c r="D1045" t="s">
        <v>2007</v>
      </c>
      <c r="E1045" s="7">
        <v>1199</v>
      </c>
      <c r="F1045" s="7">
        <v>2000</v>
      </c>
      <c r="G1045" s="9">
        <v>40</v>
      </c>
      <c r="H1045" s="7">
        <v>4</v>
      </c>
      <c r="I1045" s="7">
        <v>14030</v>
      </c>
      <c r="J1045" s="7">
        <f xml:space="preserve"> Table14[[#This Row],[actual_price]] * Table14[[#This Row],[rating_count]]</f>
        <v>28060000</v>
      </c>
      <c r="K1045" s="8" t="str">
        <f>IF(Table14[[#This Row],[actual_price]]&lt;200,"&lt;₹200",IF(Table14[[#This Row],[actual_price]]&lt;=500,"₹200–₹500","&gt;₹500"))</f>
        <v>&gt;₹500</v>
      </c>
      <c r="L1045" s="8">
        <f xml:space="preserve"> Table14[[#This Row],[rating]] + (Table14[[#This Row],[rating_count]] / 1000)</f>
        <v>18.03</v>
      </c>
      <c r="M1045" s="7" t="str">
        <f>IF(Table14[[#This Row],[rating_count]]&lt;1000,"Yes","No")</f>
        <v>No</v>
      </c>
    </row>
    <row r="1046" spans="1:13" hidden="1" x14ac:dyDescent="0.25">
      <c r="A1046">
        <v>1045</v>
      </c>
      <c r="B1046" t="s">
        <v>2008</v>
      </c>
      <c r="C1046" t="s">
        <v>2009</v>
      </c>
      <c r="D1046" t="s">
        <v>2010</v>
      </c>
      <c r="E1046" s="7">
        <v>5499</v>
      </c>
      <c r="F1046" s="7">
        <v>13150</v>
      </c>
      <c r="G1046" s="9">
        <v>58</v>
      </c>
      <c r="H1046" s="7">
        <v>4.2</v>
      </c>
      <c r="I1046" s="7">
        <v>6398</v>
      </c>
      <c r="J1046" s="7">
        <f xml:space="preserve"> Table14[[#This Row],[actual_price]] * Table14[[#This Row],[rating_count]]</f>
        <v>84133700</v>
      </c>
      <c r="K1046" s="8" t="str">
        <f>IF(Table14[[#This Row],[actual_price]]&lt;200,"&lt;₹200",IF(Table14[[#This Row],[actual_price]]&lt;=500,"₹200–₹500","&gt;₹500"))</f>
        <v>&gt;₹500</v>
      </c>
      <c r="L1046" s="8">
        <f xml:space="preserve"> Table14[[#This Row],[rating]] + (Table14[[#This Row],[rating_count]] / 1000)</f>
        <v>10.597999999999999</v>
      </c>
      <c r="M1046" s="7" t="str">
        <f>IF(Table14[[#This Row],[rating_count]]&lt;1000,"Yes","No")</f>
        <v>No</v>
      </c>
    </row>
    <row r="1047" spans="1:13" hidden="1" x14ac:dyDescent="0.25">
      <c r="A1047">
        <v>1046</v>
      </c>
      <c r="B1047" t="s">
        <v>2011</v>
      </c>
      <c r="C1047" t="s">
        <v>2012</v>
      </c>
      <c r="D1047" t="s">
        <v>1994</v>
      </c>
      <c r="E1047" s="7">
        <v>1299</v>
      </c>
      <c r="F1047" s="7">
        <v>3500</v>
      </c>
      <c r="G1047" s="9">
        <v>63</v>
      </c>
      <c r="H1047" s="7">
        <v>3.8</v>
      </c>
      <c r="I1047" s="7">
        <v>44050</v>
      </c>
      <c r="J1047" s="7">
        <f xml:space="preserve"> Table14[[#This Row],[actual_price]] * Table14[[#This Row],[rating_count]]</f>
        <v>154175000</v>
      </c>
      <c r="K1047" s="8" t="str">
        <f>IF(Table14[[#This Row],[actual_price]]&lt;200,"&lt;₹200",IF(Table14[[#This Row],[actual_price]]&lt;=500,"₹200–₹500","&gt;₹500"))</f>
        <v>&gt;₹500</v>
      </c>
      <c r="L1047" s="8">
        <f xml:space="preserve"> Table14[[#This Row],[rating]] + (Table14[[#This Row],[rating_count]] / 1000)</f>
        <v>47.849999999999994</v>
      </c>
      <c r="M1047" s="7" t="str">
        <f>IF(Table14[[#This Row],[rating_count]]&lt;1000,"Yes","No")</f>
        <v>No</v>
      </c>
    </row>
    <row r="1048" spans="1:13" hidden="1" x14ac:dyDescent="0.25">
      <c r="A1048">
        <v>1047</v>
      </c>
      <c r="B1048" t="s">
        <v>2013</v>
      </c>
      <c r="C1048" t="s">
        <v>2014</v>
      </c>
      <c r="D1048" t="s">
        <v>1991</v>
      </c>
      <c r="E1048" s="7">
        <v>599</v>
      </c>
      <c r="F1048" s="7">
        <v>785</v>
      </c>
      <c r="G1048" s="9">
        <v>24</v>
      </c>
      <c r="H1048" s="7">
        <v>4.2</v>
      </c>
      <c r="I1048" s="7">
        <v>24247</v>
      </c>
      <c r="J1048" s="7">
        <f xml:space="preserve"> Table14[[#This Row],[actual_price]] * Table14[[#This Row],[rating_count]]</f>
        <v>19033895</v>
      </c>
      <c r="K1048" s="8" t="str">
        <f>IF(Table14[[#This Row],[actual_price]]&lt;200,"&lt;₹200",IF(Table14[[#This Row],[actual_price]]&lt;=500,"₹200–₹500","&gt;₹500"))</f>
        <v>&gt;₹500</v>
      </c>
      <c r="L1048" s="8">
        <f xml:space="preserve"> Table14[[#This Row],[rating]] + (Table14[[#This Row],[rating_count]] / 1000)</f>
        <v>28.446999999999999</v>
      </c>
      <c r="M1048" s="7" t="str">
        <f>IF(Table14[[#This Row],[rating_count]]&lt;1000,"Yes","No")</f>
        <v>No</v>
      </c>
    </row>
    <row r="1049" spans="1:13" hidden="1" x14ac:dyDescent="0.25">
      <c r="A1049">
        <v>1048</v>
      </c>
      <c r="B1049" t="s">
        <v>2015</v>
      </c>
      <c r="C1049" t="s">
        <v>2016</v>
      </c>
      <c r="D1049" t="s">
        <v>1994</v>
      </c>
      <c r="E1049" s="7">
        <v>1999</v>
      </c>
      <c r="F1049" s="7">
        <v>3210</v>
      </c>
      <c r="G1049" s="9">
        <v>38</v>
      </c>
      <c r="H1049" s="7">
        <v>4.2</v>
      </c>
      <c r="I1049" s="7">
        <v>41349</v>
      </c>
      <c r="J1049" s="7">
        <f xml:space="preserve"> Table14[[#This Row],[actual_price]] * Table14[[#This Row],[rating_count]]</f>
        <v>132730290</v>
      </c>
      <c r="K1049" s="8" t="str">
        <f>IF(Table14[[#This Row],[actual_price]]&lt;200,"&lt;₹200",IF(Table14[[#This Row],[actual_price]]&lt;=500,"₹200–₹500","&gt;₹500"))</f>
        <v>&gt;₹500</v>
      </c>
      <c r="L1049" s="8">
        <f xml:space="preserve"> Table14[[#This Row],[rating]] + (Table14[[#This Row],[rating_count]] / 1000)</f>
        <v>45.548999999999999</v>
      </c>
      <c r="M1049" s="7" t="str">
        <f>IF(Table14[[#This Row],[rating_count]]&lt;1000,"Yes","No")</f>
        <v>No</v>
      </c>
    </row>
    <row r="1050" spans="1:13" hidden="1" x14ac:dyDescent="0.25">
      <c r="A1050">
        <v>1049</v>
      </c>
      <c r="B1050" t="s">
        <v>2017</v>
      </c>
      <c r="C1050" t="s">
        <v>2018</v>
      </c>
      <c r="D1050" t="s">
        <v>2007</v>
      </c>
      <c r="E1050" s="7">
        <v>549</v>
      </c>
      <c r="F1050" s="7">
        <v>1000</v>
      </c>
      <c r="G1050" s="9">
        <v>45</v>
      </c>
      <c r="H1050" s="7">
        <v>3.6</v>
      </c>
      <c r="I1050" s="7">
        <v>1074</v>
      </c>
      <c r="J1050" s="7">
        <f xml:space="preserve"> Table14[[#This Row],[actual_price]] * Table14[[#This Row],[rating_count]]</f>
        <v>1074000</v>
      </c>
      <c r="K1050" s="8" t="str">
        <f>IF(Table14[[#This Row],[actual_price]]&lt;200,"&lt;₹200",IF(Table14[[#This Row],[actual_price]]&lt;=500,"₹200–₹500","&gt;₹500"))</f>
        <v>&gt;₹500</v>
      </c>
      <c r="L1050" s="8">
        <f xml:space="preserve"> Table14[[#This Row],[rating]] + (Table14[[#This Row],[rating_count]] / 1000)</f>
        <v>4.6740000000000004</v>
      </c>
      <c r="M1050" s="7" t="str">
        <f>IF(Table14[[#This Row],[rating_count]]&lt;1000,"Yes","No")</f>
        <v>No</v>
      </c>
    </row>
    <row r="1051" spans="1:13" hidden="1" x14ac:dyDescent="0.25">
      <c r="A1051">
        <v>1050</v>
      </c>
      <c r="B1051" t="s">
        <v>2019</v>
      </c>
      <c r="C1051" t="s">
        <v>2020</v>
      </c>
      <c r="D1051" t="s">
        <v>1956</v>
      </c>
      <c r="E1051" s="7">
        <v>999</v>
      </c>
      <c r="F1051" s="7">
        <v>2000</v>
      </c>
      <c r="G1051" s="9">
        <v>50</v>
      </c>
      <c r="H1051" s="7">
        <v>3.8</v>
      </c>
      <c r="I1051" s="7">
        <v>1163</v>
      </c>
      <c r="J1051" s="7">
        <f xml:space="preserve"> Table14[[#This Row],[actual_price]] * Table14[[#This Row],[rating_count]]</f>
        <v>2326000</v>
      </c>
      <c r="K1051" s="8" t="str">
        <f>IF(Table14[[#This Row],[actual_price]]&lt;200,"&lt;₹200",IF(Table14[[#This Row],[actual_price]]&lt;=500,"₹200–₹500","&gt;₹500"))</f>
        <v>&gt;₹500</v>
      </c>
      <c r="L1051" s="8">
        <f xml:space="preserve"> Table14[[#This Row],[rating]] + (Table14[[#This Row],[rating_count]] / 1000)</f>
        <v>4.9630000000000001</v>
      </c>
      <c r="M1051" s="7" t="str">
        <f>IF(Table14[[#This Row],[rating_count]]&lt;1000,"Yes","No")</f>
        <v>No</v>
      </c>
    </row>
    <row r="1052" spans="1:13" x14ac:dyDescent="0.25">
      <c r="A1052">
        <v>1051</v>
      </c>
      <c r="B1052" t="s">
        <v>2021</v>
      </c>
      <c r="C1052" t="s">
        <v>2022</v>
      </c>
      <c r="D1052" t="s">
        <v>1962</v>
      </c>
      <c r="E1052" s="7">
        <v>398</v>
      </c>
      <c r="F1052" s="7">
        <v>1999</v>
      </c>
      <c r="G1052" s="9">
        <v>80</v>
      </c>
      <c r="H1052" s="7">
        <v>4.0999999999999996</v>
      </c>
      <c r="I1052" s="7">
        <v>257</v>
      </c>
      <c r="J1052" s="7">
        <f xml:space="preserve"> Table14[[#This Row],[actual_price]] * Table14[[#This Row],[rating_count]]</f>
        <v>513743</v>
      </c>
      <c r="K1052" s="8" t="str">
        <f>IF(Table14[[#This Row],[actual_price]]&lt;200,"&lt;₹200",IF(Table14[[#This Row],[actual_price]]&lt;=500,"₹200–₹500","&gt;₹500"))</f>
        <v>&gt;₹500</v>
      </c>
      <c r="L1052" s="8">
        <f xml:space="preserve"> Table14[[#This Row],[rating]] + (Table14[[#This Row],[rating_count]] / 1000)</f>
        <v>4.3569999999999993</v>
      </c>
      <c r="M1052" s="7" t="str">
        <f>IF(Table14[[#This Row],[rating_count]]&lt;1000,"Yes","No")</f>
        <v>Yes</v>
      </c>
    </row>
    <row r="1053" spans="1:13" hidden="1" x14ac:dyDescent="0.25">
      <c r="A1053">
        <v>1052</v>
      </c>
      <c r="B1053" t="s">
        <v>2023</v>
      </c>
      <c r="C1053" t="s">
        <v>2024</v>
      </c>
      <c r="D1053" t="s">
        <v>2025</v>
      </c>
      <c r="E1053" s="7">
        <v>539</v>
      </c>
      <c r="F1053" s="7">
        <v>720</v>
      </c>
      <c r="G1053" s="9">
        <v>25</v>
      </c>
      <c r="H1053" s="7">
        <v>4.0999999999999996</v>
      </c>
      <c r="I1053" s="7">
        <v>36017</v>
      </c>
      <c r="J1053" s="7">
        <f xml:space="preserve"> Table14[[#This Row],[actual_price]] * Table14[[#This Row],[rating_count]]</f>
        <v>25932240</v>
      </c>
      <c r="K1053" s="8" t="str">
        <f>IF(Table14[[#This Row],[actual_price]]&lt;200,"&lt;₹200",IF(Table14[[#This Row],[actual_price]]&lt;=500,"₹200–₹500","&gt;₹500"))</f>
        <v>&gt;₹500</v>
      </c>
      <c r="L1053" s="8">
        <f xml:space="preserve"> Table14[[#This Row],[rating]] + (Table14[[#This Row],[rating_count]] / 1000)</f>
        <v>40.117000000000004</v>
      </c>
      <c r="M1053" s="7" t="str">
        <f>IF(Table14[[#This Row],[rating_count]]&lt;1000,"Yes","No")</f>
        <v>No</v>
      </c>
    </row>
    <row r="1054" spans="1:13" hidden="1" x14ac:dyDescent="0.25">
      <c r="A1054">
        <v>1053</v>
      </c>
      <c r="B1054" t="s">
        <v>2026</v>
      </c>
      <c r="C1054" t="s">
        <v>2027</v>
      </c>
      <c r="D1054" t="s">
        <v>1953</v>
      </c>
      <c r="E1054" s="7">
        <v>699</v>
      </c>
      <c r="F1054" s="7">
        <v>1595</v>
      </c>
      <c r="G1054" s="9">
        <v>56</v>
      </c>
      <c r="H1054" s="7">
        <v>4.0999999999999996</v>
      </c>
      <c r="I1054" s="7">
        <v>8090</v>
      </c>
      <c r="J1054" s="7">
        <f xml:space="preserve"> Table14[[#This Row],[actual_price]] * Table14[[#This Row],[rating_count]]</f>
        <v>12903550</v>
      </c>
      <c r="K1054" s="8" t="str">
        <f>IF(Table14[[#This Row],[actual_price]]&lt;200,"&lt;₹200",IF(Table14[[#This Row],[actual_price]]&lt;=500,"₹200–₹500","&gt;₹500"))</f>
        <v>&gt;₹500</v>
      </c>
      <c r="L1054" s="8">
        <f xml:space="preserve"> Table14[[#This Row],[rating]] + (Table14[[#This Row],[rating_count]] / 1000)</f>
        <v>12.19</v>
      </c>
      <c r="M1054" s="7" t="str">
        <f>IF(Table14[[#This Row],[rating_count]]&lt;1000,"Yes","No")</f>
        <v>No</v>
      </c>
    </row>
    <row r="1055" spans="1:13" hidden="1" x14ac:dyDescent="0.25">
      <c r="A1055">
        <v>1054</v>
      </c>
      <c r="B1055" t="s">
        <v>2028</v>
      </c>
      <c r="C1055" t="s">
        <v>2029</v>
      </c>
      <c r="D1055" t="s">
        <v>1979</v>
      </c>
      <c r="E1055" s="7">
        <v>2148</v>
      </c>
      <c r="F1055" s="7">
        <v>3645</v>
      </c>
      <c r="G1055" s="9">
        <v>41</v>
      </c>
      <c r="H1055" s="7">
        <v>4.0999999999999996</v>
      </c>
      <c r="I1055" s="7">
        <v>31388</v>
      </c>
      <c r="J1055" s="7">
        <f xml:space="preserve"> Table14[[#This Row],[actual_price]] * Table14[[#This Row],[rating_count]]</f>
        <v>114409260</v>
      </c>
      <c r="K1055" s="8" t="str">
        <f>IF(Table14[[#This Row],[actual_price]]&lt;200,"&lt;₹200",IF(Table14[[#This Row],[actual_price]]&lt;=500,"₹200–₹500","&gt;₹500"))</f>
        <v>&gt;₹500</v>
      </c>
      <c r="L1055" s="8">
        <f xml:space="preserve"> Table14[[#This Row],[rating]] + (Table14[[#This Row],[rating_count]] / 1000)</f>
        <v>35.488</v>
      </c>
      <c r="M1055" s="7" t="str">
        <f>IF(Table14[[#This Row],[rating_count]]&lt;1000,"Yes","No")</f>
        <v>No</v>
      </c>
    </row>
    <row r="1056" spans="1:13" x14ac:dyDescent="0.25">
      <c r="A1056">
        <v>1055</v>
      </c>
      <c r="B1056" t="s">
        <v>2030</v>
      </c>
      <c r="C1056" t="s">
        <v>2031</v>
      </c>
      <c r="D1056" t="s">
        <v>2032</v>
      </c>
      <c r="E1056" s="7">
        <v>3599</v>
      </c>
      <c r="F1056" s="7">
        <v>7950</v>
      </c>
      <c r="G1056" s="9">
        <v>55</v>
      </c>
      <c r="H1056" s="7">
        <v>4.2</v>
      </c>
      <c r="I1056" s="7">
        <v>136</v>
      </c>
      <c r="J1056" s="7">
        <f xml:space="preserve"> Table14[[#This Row],[actual_price]] * Table14[[#This Row],[rating_count]]</f>
        <v>1081200</v>
      </c>
      <c r="K1056" s="8" t="str">
        <f>IF(Table14[[#This Row],[actual_price]]&lt;200,"&lt;₹200",IF(Table14[[#This Row],[actual_price]]&lt;=500,"₹200–₹500","&gt;₹500"))</f>
        <v>&gt;₹500</v>
      </c>
      <c r="L1056" s="8">
        <f xml:space="preserve"> Table14[[#This Row],[rating]] + (Table14[[#This Row],[rating_count]] / 1000)</f>
        <v>4.3360000000000003</v>
      </c>
      <c r="M1056" s="7" t="str">
        <f>IF(Table14[[#This Row],[rating_count]]&lt;1000,"Yes","No")</f>
        <v>Yes</v>
      </c>
    </row>
    <row r="1057" spans="1:13" hidden="1" x14ac:dyDescent="0.25">
      <c r="A1057">
        <v>1056</v>
      </c>
      <c r="B1057" t="s">
        <v>2033</v>
      </c>
      <c r="C1057" t="s">
        <v>2034</v>
      </c>
      <c r="D1057" t="s">
        <v>2035</v>
      </c>
      <c r="E1057" s="7">
        <v>351</v>
      </c>
      <c r="F1057" s="7">
        <v>999</v>
      </c>
      <c r="G1057" s="9">
        <v>65</v>
      </c>
      <c r="H1057" s="7">
        <v>4</v>
      </c>
      <c r="I1057" s="7">
        <v>5380</v>
      </c>
      <c r="J1057" s="7">
        <f xml:space="preserve"> Table14[[#This Row],[actual_price]] * Table14[[#This Row],[rating_count]]</f>
        <v>5374620</v>
      </c>
      <c r="K1057" s="8" t="str">
        <f>IF(Table14[[#This Row],[actual_price]]&lt;200,"&lt;₹200",IF(Table14[[#This Row],[actual_price]]&lt;=500,"₹200–₹500","&gt;₹500"))</f>
        <v>&gt;₹500</v>
      </c>
      <c r="L1057" s="8">
        <f xml:space="preserve"> Table14[[#This Row],[rating]] + (Table14[[#This Row],[rating_count]] / 1000)</f>
        <v>9.379999999999999</v>
      </c>
      <c r="M1057" s="7" t="str">
        <f>IF(Table14[[#This Row],[rating_count]]&lt;1000,"Yes","No")</f>
        <v>No</v>
      </c>
    </row>
    <row r="1058" spans="1:13" hidden="1" x14ac:dyDescent="0.25">
      <c r="A1058">
        <v>1057</v>
      </c>
      <c r="B1058" t="s">
        <v>2036</v>
      </c>
      <c r="C1058" t="s">
        <v>2037</v>
      </c>
      <c r="D1058" t="s">
        <v>2038</v>
      </c>
      <c r="E1058" s="7">
        <v>1614</v>
      </c>
      <c r="F1058" s="7">
        <v>1745</v>
      </c>
      <c r="G1058" s="9">
        <v>8</v>
      </c>
      <c r="H1058" s="7">
        <v>4.3</v>
      </c>
      <c r="I1058" s="7">
        <v>37974</v>
      </c>
      <c r="J1058" s="7">
        <f xml:space="preserve"> Table14[[#This Row],[actual_price]] * Table14[[#This Row],[rating_count]]</f>
        <v>66264630</v>
      </c>
      <c r="K1058" s="8" t="str">
        <f>IF(Table14[[#This Row],[actual_price]]&lt;200,"&lt;₹200",IF(Table14[[#This Row],[actual_price]]&lt;=500,"₹200–₹500","&gt;₹500"))</f>
        <v>&gt;₹500</v>
      </c>
      <c r="L1058" s="8">
        <f xml:space="preserve"> Table14[[#This Row],[rating]] + (Table14[[#This Row],[rating_count]] / 1000)</f>
        <v>42.273999999999994</v>
      </c>
      <c r="M1058" s="7" t="str">
        <f>IF(Table14[[#This Row],[rating_count]]&lt;1000,"Yes","No")</f>
        <v>No</v>
      </c>
    </row>
    <row r="1059" spans="1:13" hidden="1" x14ac:dyDescent="0.25">
      <c r="A1059">
        <v>1058</v>
      </c>
      <c r="B1059" t="s">
        <v>2039</v>
      </c>
      <c r="C1059" t="s">
        <v>2040</v>
      </c>
      <c r="D1059" t="s">
        <v>2025</v>
      </c>
      <c r="E1059" s="7">
        <v>719</v>
      </c>
      <c r="F1059" s="7">
        <v>1295</v>
      </c>
      <c r="G1059" s="9">
        <v>44</v>
      </c>
      <c r="H1059" s="7">
        <v>4.2</v>
      </c>
      <c r="I1059" s="7">
        <v>17218</v>
      </c>
      <c r="J1059" s="7">
        <f xml:space="preserve"> Table14[[#This Row],[actual_price]] * Table14[[#This Row],[rating_count]]</f>
        <v>22297310</v>
      </c>
      <c r="K1059" s="8" t="str">
        <f>IF(Table14[[#This Row],[actual_price]]&lt;200,"&lt;₹200",IF(Table14[[#This Row],[actual_price]]&lt;=500,"₹200–₹500","&gt;₹500"))</f>
        <v>&gt;₹500</v>
      </c>
      <c r="L1059" s="8">
        <f xml:space="preserve"> Table14[[#This Row],[rating]] + (Table14[[#This Row],[rating_count]] / 1000)</f>
        <v>21.417999999999999</v>
      </c>
      <c r="M1059" s="7" t="str">
        <f>IF(Table14[[#This Row],[rating_count]]&lt;1000,"Yes","No")</f>
        <v>No</v>
      </c>
    </row>
    <row r="1060" spans="1:13" x14ac:dyDescent="0.25">
      <c r="A1060">
        <v>1059</v>
      </c>
      <c r="B1060" t="s">
        <v>2041</v>
      </c>
      <c r="C1060" t="s">
        <v>2042</v>
      </c>
      <c r="D1060" t="s">
        <v>1962</v>
      </c>
      <c r="E1060" s="7">
        <v>678</v>
      </c>
      <c r="F1060" s="7">
        <v>1499</v>
      </c>
      <c r="G1060" s="9">
        <v>55</v>
      </c>
      <c r="H1060" s="7">
        <v>4.2</v>
      </c>
      <c r="I1060" s="7">
        <v>900</v>
      </c>
      <c r="J1060" s="7">
        <f xml:space="preserve"> Table14[[#This Row],[actual_price]] * Table14[[#This Row],[rating_count]]</f>
        <v>1349100</v>
      </c>
      <c r="K1060" s="8" t="str">
        <f>IF(Table14[[#This Row],[actual_price]]&lt;200,"&lt;₹200",IF(Table14[[#This Row],[actual_price]]&lt;=500,"₹200–₹500","&gt;₹500"))</f>
        <v>&gt;₹500</v>
      </c>
      <c r="L1060" s="8">
        <f xml:space="preserve"> Table14[[#This Row],[rating]] + (Table14[[#This Row],[rating_count]] / 1000)</f>
        <v>5.1000000000000005</v>
      </c>
      <c r="M1060" s="7" t="str">
        <f>IF(Table14[[#This Row],[rating_count]]&lt;1000,"Yes","No")</f>
        <v>Yes</v>
      </c>
    </row>
    <row r="1061" spans="1:13" x14ac:dyDescent="0.25">
      <c r="A1061">
        <v>1060</v>
      </c>
      <c r="B1061" t="s">
        <v>2043</v>
      </c>
      <c r="C1061" t="s">
        <v>2044</v>
      </c>
      <c r="D1061" t="s">
        <v>2007</v>
      </c>
      <c r="E1061" s="7">
        <v>809</v>
      </c>
      <c r="F1061" s="7">
        <v>1545</v>
      </c>
      <c r="G1061" s="9">
        <v>48</v>
      </c>
      <c r="H1061" s="7">
        <v>3.7</v>
      </c>
      <c r="I1061" s="7">
        <v>976</v>
      </c>
      <c r="J1061" s="7">
        <f xml:space="preserve"> Table14[[#This Row],[actual_price]] * Table14[[#This Row],[rating_count]]</f>
        <v>1507920</v>
      </c>
      <c r="K1061" s="8" t="str">
        <f>IF(Table14[[#This Row],[actual_price]]&lt;200,"&lt;₹200",IF(Table14[[#This Row],[actual_price]]&lt;=500,"₹200–₹500","&gt;₹500"))</f>
        <v>&gt;₹500</v>
      </c>
      <c r="L1061" s="8">
        <f xml:space="preserve"> Table14[[#This Row],[rating]] + (Table14[[#This Row],[rating_count]] / 1000)</f>
        <v>4.6760000000000002</v>
      </c>
      <c r="M1061" s="7" t="str">
        <f>IF(Table14[[#This Row],[rating_count]]&lt;1000,"Yes","No")</f>
        <v>Yes</v>
      </c>
    </row>
    <row r="1062" spans="1:13" hidden="1" x14ac:dyDescent="0.25">
      <c r="A1062">
        <v>1061</v>
      </c>
      <c r="B1062" t="s">
        <v>2045</v>
      </c>
      <c r="C1062" t="s">
        <v>2046</v>
      </c>
      <c r="D1062" t="s">
        <v>2047</v>
      </c>
      <c r="E1062" s="7">
        <v>1969</v>
      </c>
      <c r="F1062" s="7">
        <v>5000</v>
      </c>
      <c r="G1062" s="9">
        <v>61</v>
      </c>
      <c r="H1062" s="7">
        <v>4.0999999999999996</v>
      </c>
      <c r="I1062" s="7">
        <v>4927</v>
      </c>
      <c r="J1062" s="7">
        <f xml:space="preserve"> Table14[[#This Row],[actual_price]] * Table14[[#This Row],[rating_count]]</f>
        <v>24635000</v>
      </c>
      <c r="K1062" s="8" t="str">
        <f>IF(Table14[[#This Row],[actual_price]]&lt;200,"&lt;₹200",IF(Table14[[#This Row],[actual_price]]&lt;=500,"₹200–₹500","&gt;₹500"))</f>
        <v>&gt;₹500</v>
      </c>
      <c r="L1062" s="8">
        <f xml:space="preserve"> Table14[[#This Row],[rating]] + (Table14[[#This Row],[rating_count]] / 1000)</f>
        <v>9.0269999999999992</v>
      </c>
      <c r="M1062" s="7" t="str">
        <f>IF(Table14[[#This Row],[rating_count]]&lt;1000,"Yes","No")</f>
        <v>No</v>
      </c>
    </row>
    <row r="1063" spans="1:13" hidden="1" x14ac:dyDescent="0.25">
      <c r="A1063">
        <v>1062</v>
      </c>
      <c r="B1063" t="s">
        <v>2048</v>
      </c>
      <c r="C1063" t="s">
        <v>2049</v>
      </c>
      <c r="D1063" t="s">
        <v>1962</v>
      </c>
      <c r="E1063" s="7">
        <v>1490</v>
      </c>
      <c r="F1063" s="7">
        <v>1695</v>
      </c>
      <c r="G1063" s="9">
        <v>12</v>
      </c>
      <c r="H1063" s="7">
        <v>4.4000000000000004</v>
      </c>
      <c r="I1063" s="7">
        <v>3543</v>
      </c>
      <c r="J1063" s="7">
        <f xml:space="preserve"> Table14[[#This Row],[actual_price]] * Table14[[#This Row],[rating_count]]</f>
        <v>6005385</v>
      </c>
      <c r="K1063" s="8" t="str">
        <f>IF(Table14[[#This Row],[actual_price]]&lt;200,"&lt;₹200",IF(Table14[[#This Row],[actual_price]]&lt;=500,"₹200–₹500","&gt;₹500"))</f>
        <v>&gt;₹500</v>
      </c>
      <c r="L1063" s="8">
        <f xml:space="preserve"> Table14[[#This Row],[rating]] + (Table14[[#This Row],[rating_count]] / 1000)</f>
        <v>7.9430000000000005</v>
      </c>
      <c r="M1063" s="7" t="str">
        <f>IF(Table14[[#This Row],[rating_count]]&lt;1000,"Yes","No")</f>
        <v>No</v>
      </c>
    </row>
    <row r="1064" spans="1:13" hidden="1" x14ac:dyDescent="0.25">
      <c r="A1064">
        <v>1063</v>
      </c>
      <c r="B1064" t="s">
        <v>2050</v>
      </c>
      <c r="C1064" t="s">
        <v>2051</v>
      </c>
      <c r="D1064" t="s">
        <v>1956</v>
      </c>
      <c r="E1064" s="7">
        <v>2499</v>
      </c>
      <c r="F1064" s="7">
        <v>3945</v>
      </c>
      <c r="G1064" s="9">
        <v>37</v>
      </c>
      <c r="H1064" s="7">
        <v>3.8</v>
      </c>
      <c r="I1064" s="7">
        <v>2732</v>
      </c>
      <c r="J1064" s="7">
        <f xml:space="preserve"> Table14[[#This Row],[actual_price]] * Table14[[#This Row],[rating_count]]</f>
        <v>10777740</v>
      </c>
      <c r="K1064" s="8" t="str">
        <f>IF(Table14[[#This Row],[actual_price]]&lt;200,"&lt;₹200",IF(Table14[[#This Row],[actual_price]]&lt;=500,"₹200–₹500","&gt;₹500"))</f>
        <v>&gt;₹500</v>
      </c>
      <c r="L1064" s="8">
        <f xml:space="preserve"> Table14[[#This Row],[rating]] + (Table14[[#This Row],[rating_count]] / 1000)</f>
        <v>6.532</v>
      </c>
      <c r="M1064" s="7" t="str">
        <f>IF(Table14[[#This Row],[rating_count]]&lt;1000,"Yes","No")</f>
        <v>No</v>
      </c>
    </row>
    <row r="1065" spans="1:13" hidden="1" x14ac:dyDescent="0.25">
      <c r="A1065">
        <v>1064</v>
      </c>
      <c r="B1065" t="s">
        <v>2052</v>
      </c>
      <c r="C1065" t="s">
        <v>2053</v>
      </c>
      <c r="D1065" t="s">
        <v>2054</v>
      </c>
      <c r="E1065" s="7">
        <v>1665</v>
      </c>
      <c r="F1065" s="7">
        <v>2099</v>
      </c>
      <c r="G1065" s="9">
        <v>21</v>
      </c>
      <c r="H1065" s="7">
        <v>4</v>
      </c>
      <c r="I1065" s="7">
        <v>14368</v>
      </c>
      <c r="J1065" s="7">
        <f xml:space="preserve"> Table14[[#This Row],[actual_price]] * Table14[[#This Row],[rating_count]]</f>
        <v>30158432</v>
      </c>
      <c r="K1065" s="8" t="str">
        <f>IF(Table14[[#This Row],[actual_price]]&lt;200,"&lt;₹200",IF(Table14[[#This Row],[actual_price]]&lt;=500,"₹200–₹500","&gt;₹500"))</f>
        <v>&gt;₹500</v>
      </c>
      <c r="L1065" s="8">
        <f xml:space="preserve"> Table14[[#This Row],[rating]] + (Table14[[#This Row],[rating_count]] / 1000)</f>
        <v>18.368000000000002</v>
      </c>
      <c r="M1065" s="7" t="str">
        <f>IF(Table14[[#This Row],[rating_count]]&lt;1000,"Yes","No")</f>
        <v>No</v>
      </c>
    </row>
    <row r="1066" spans="1:13" hidden="1" x14ac:dyDescent="0.25">
      <c r="A1066">
        <v>1065</v>
      </c>
      <c r="B1066" t="s">
        <v>2055</v>
      </c>
      <c r="C1066" t="s">
        <v>2056</v>
      </c>
      <c r="D1066" t="s">
        <v>1979</v>
      </c>
      <c r="E1066" s="7">
        <v>3229</v>
      </c>
      <c r="F1066" s="7">
        <v>5295</v>
      </c>
      <c r="G1066" s="9">
        <v>39</v>
      </c>
      <c r="H1066" s="7">
        <v>4.2</v>
      </c>
      <c r="I1066" s="7">
        <v>39724</v>
      </c>
      <c r="J1066" s="7">
        <f xml:space="preserve"> Table14[[#This Row],[actual_price]] * Table14[[#This Row],[rating_count]]</f>
        <v>210338580</v>
      </c>
      <c r="K1066" s="8" t="str">
        <f>IF(Table14[[#This Row],[actual_price]]&lt;200,"&lt;₹200",IF(Table14[[#This Row],[actual_price]]&lt;=500,"₹200–₹500","&gt;₹500"))</f>
        <v>&gt;₹500</v>
      </c>
      <c r="L1066" s="8">
        <f xml:space="preserve"> Table14[[#This Row],[rating]] + (Table14[[#This Row],[rating_count]] / 1000)</f>
        <v>43.923999999999999</v>
      </c>
      <c r="M1066" s="7" t="str">
        <f>IF(Table14[[#This Row],[rating_count]]&lt;1000,"Yes","No")</f>
        <v>No</v>
      </c>
    </row>
    <row r="1067" spans="1:13" hidden="1" x14ac:dyDescent="0.25">
      <c r="A1067">
        <v>1066</v>
      </c>
      <c r="B1067" t="s">
        <v>2057</v>
      </c>
      <c r="C1067" t="s">
        <v>2058</v>
      </c>
      <c r="D1067" t="s">
        <v>1979</v>
      </c>
      <c r="E1067" s="7">
        <v>1799</v>
      </c>
      <c r="F1067" s="7">
        <v>3595</v>
      </c>
      <c r="G1067" s="9">
        <v>50</v>
      </c>
      <c r="H1067" s="7">
        <v>3.8</v>
      </c>
      <c r="I1067" s="7">
        <v>9791</v>
      </c>
      <c r="J1067" s="7">
        <f xml:space="preserve"> Table14[[#This Row],[actual_price]] * Table14[[#This Row],[rating_count]]</f>
        <v>35198645</v>
      </c>
      <c r="K1067" s="8" t="str">
        <f>IF(Table14[[#This Row],[actual_price]]&lt;200,"&lt;₹200",IF(Table14[[#This Row],[actual_price]]&lt;=500,"₹200–₹500","&gt;₹500"))</f>
        <v>&gt;₹500</v>
      </c>
      <c r="L1067" s="8">
        <f xml:space="preserve"> Table14[[#This Row],[rating]] + (Table14[[#This Row],[rating_count]] / 1000)</f>
        <v>13.591000000000001</v>
      </c>
      <c r="M1067" s="7" t="str">
        <f>IF(Table14[[#This Row],[rating_count]]&lt;1000,"Yes","No")</f>
        <v>No</v>
      </c>
    </row>
    <row r="1068" spans="1:13" hidden="1" x14ac:dyDescent="0.25">
      <c r="A1068">
        <v>1067</v>
      </c>
      <c r="B1068" t="s">
        <v>2059</v>
      </c>
      <c r="C1068" t="s">
        <v>2060</v>
      </c>
      <c r="D1068" t="s">
        <v>1953</v>
      </c>
      <c r="E1068" s="7">
        <v>1260</v>
      </c>
      <c r="F1068" s="7">
        <v>1699</v>
      </c>
      <c r="G1068" s="9">
        <v>26</v>
      </c>
      <c r="H1068" s="7">
        <v>4.2</v>
      </c>
      <c r="I1068" s="7">
        <v>2891</v>
      </c>
      <c r="J1068" s="7">
        <f xml:space="preserve"> Table14[[#This Row],[actual_price]] * Table14[[#This Row],[rating_count]]</f>
        <v>4911809</v>
      </c>
      <c r="K1068" s="8" t="str">
        <f>IF(Table14[[#This Row],[actual_price]]&lt;200,"&lt;₹200",IF(Table14[[#This Row],[actual_price]]&lt;=500,"₹200–₹500","&gt;₹500"))</f>
        <v>&gt;₹500</v>
      </c>
      <c r="L1068" s="8">
        <f xml:space="preserve"> Table14[[#This Row],[rating]] + (Table14[[#This Row],[rating_count]] / 1000)</f>
        <v>7.0910000000000002</v>
      </c>
      <c r="M1068" s="7" t="str">
        <f>IF(Table14[[#This Row],[rating_count]]&lt;1000,"Yes","No")</f>
        <v>No</v>
      </c>
    </row>
    <row r="1069" spans="1:13" hidden="1" x14ac:dyDescent="0.25">
      <c r="A1069">
        <v>1068</v>
      </c>
      <c r="B1069" t="s">
        <v>2061</v>
      </c>
      <c r="C1069" t="s">
        <v>2062</v>
      </c>
      <c r="D1069" t="s">
        <v>1956</v>
      </c>
      <c r="E1069" s="7">
        <v>749</v>
      </c>
      <c r="F1069" s="7">
        <v>1129</v>
      </c>
      <c r="G1069" s="9">
        <v>34</v>
      </c>
      <c r="H1069" s="7">
        <v>4</v>
      </c>
      <c r="I1069" s="7">
        <v>2446</v>
      </c>
      <c r="J1069" s="7">
        <f xml:space="preserve"> Table14[[#This Row],[actual_price]] * Table14[[#This Row],[rating_count]]</f>
        <v>2761534</v>
      </c>
      <c r="K1069" s="8" t="str">
        <f>IF(Table14[[#This Row],[actual_price]]&lt;200,"&lt;₹200",IF(Table14[[#This Row],[actual_price]]&lt;=500,"₹200–₹500","&gt;₹500"))</f>
        <v>&gt;₹500</v>
      </c>
      <c r="L1069" s="8">
        <f xml:space="preserve"> Table14[[#This Row],[rating]] + (Table14[[#This Row],[rating_count]] / 1000)</f>
        <v>6.4459999999999997</v>
      </c>
      <c r="M1069" s="7" t="str">
        <f>IF(Table14[[#This Row],[rating_count]]&lt;1000,"Yes","No")</f>
        <v>No</v>
      </c>
    </row>
    <row r="1070" spans="1:13" hidden="1" x14ac:dyDescent="0.25">
      <c r="A1070">
        <v>1069</v>
      </c>
      <c r="B1070" t="s">
        <v>2063</v>
      </c>
      <c r="C1070" t="s">
        <v>2064</v>
      </c>
      <c r="D1070" t="s">
        <v>1994</v>
      </c>
      <c r="E1070" s="7">
        <v>3499</v>
      </c>
      <c r="F1070" s="7">
        <v>5795</v>
      </c>
      <c r="G1070" s="9">
        <v>40</v>
      </c>
      <c r="H1070" s="7">
        <v>3.9</v>
      </c>
      <c r="I1070" s="7">
        <v>25340</v>
      </c>
      <c r="J1070" s="7">
        <f xml:space="preserve"> Table14[[#This Row],[actual_price]] * Table14[[#This Row],[rating_count]]</f>
        <v>146845300</v>
      </c>
      <c r="K1070" s="8" t="str">
        <f>IF(Table14[[#This Row],[actual_price]]&lt;200,"&lt;₹200",IF(Table14[[#This Row],[actual_price]]&lt;=500,"₹200–₹500","&gt;₹500"))</f>
        <v>&gt;₹500</v>
      </c>
      <c r="L1070" s="8">
        <f xml:space="preserve"> Table14[[#This Row],[rating]] + (Table14[[#This Row],[rating_count]] / 1000)</f>
        <v>29.24</v>
      </c>
      <c r="M1070" s="7" t="str">
        <f>IF(Table14[[#This Row],[rating_count]]&lt;1000,"Yes","No")</f>
        <v>No</v>
      </c>
    </row>
    <row r="1071" spans="1:13" hidden="1" x14ac:dyDescent="0.25">
      <c r="A1071">
        <v>1070</v>
      </c>
      <c r="B1071" t="s">
        <v>2065</v>
      </c>
      <c r="C1071" t="s">
        <v>2066</v>
      </c>
      <c r="D1071" t="s">
        <v>2067</v>
      </c>
      <c r="E1071" s="7">
        <v>379</v>
      </c>
      <c r="F1071" s="7">
        <v>999</v>
      </c>
      <c r="G1071" s="9">
        <v>62</v>
      </c>
      <c r="H1071" s="7">
        <v>4.3</v>
      </c>
      <c r="I1071" s="7">
        <v>3096</v>
      </c>
      <c r="J1071" s="7">
        <f xml:space="preserve"> Table14[[#This Row],[actual_price]] * Table14[[#This Row],[rating_count]]</f>
        <v>3092904</v>
      </c>
      <c r="K1071" s="8" t="str">
        <f>IF(Table14[[#This Row],[actual_price]]&lt;200,"&lt;₹200",IF(Table14[[#This Row],[actual_price]]&lt;=500,"₹200–₹500","&gt;₹500"))</f>
        <v>&gt;₹500</v>
      </c>
      <c r="L1071" s="8">
        <f xml:space="preserve"> Table14[[#This Row],[rating]] + (Table14[[#This Row],[rating_count]] / 1000)</f>
        <v>7.3959999999999999</v>
      </c>
      <c r="M1071" s="7" t="str">
        <f>IF(Table14[[#This Row],[rating_count]]&lt;1000,"Yes","No")</f>
        <v>No</v>
      </c>
    </row>
    <row r="1072" spans="1:13" x14ac:dyDescent="0.25">
      <c r="A1072">
        <v>1071</v>
      </c>
      <c r="B1072" t="s">
        <v>2068</v>
      </c>
      <c r="C1072" t="s">
        <v>2069</v>
      </c>
      <c r="D1072" t="s">
        <v>1956</v>
      </c>
      <c r="E1072" s="7">
        <v>1099</v>
      </c>
      <c r="F1072" s="7">
        <v>2400</v>
      </c>
      <c r="G1072" s="9">
        <v>54</v>
      </c>
      <c r="H1072" s="7">
        <v>3.8</v>
      </c>
      <c r="I1072" s="7">
        <v>4</v>
      </c>
      <c r="J1072" s="7">
        <f xml:space="preserve"> Table14[[#This Row],[actual_price]] * Table14[[#This Row],[rating_count]]</f>
        <v>9600</v>
      </c>
      <c r="K1072" s="8" t="str">
        <f>IF(Table14[[#This Row],[actual_price]]&lt;200,"&lt;₹200",IF(Table14[[#This Row],[actual_price]]&lt;=500,"₹200–₹500","&gt;₹500"))</f>
        <v>&gt;₹500</v>
      </c>
      <c r="L1072" s="8">
        <f xml:space="preserve"> Table14[[#This Row],[rating]] + (Table14[[#This Row],[rating_count]] / 1000)</f>
        <v>3.8039999999999998</v>
      </c>
      <c r="M1072" s="7" t="str">
        <f>IF(Table14[[#This Row],[rating_count]]&lt;1000,"Yes","No")</f>
        <v>Yes</v>
      </c>
    </row>
    <row r="1073" spans="1:13" x14ac:dyDescent="0.25">
      <c r="A1073">
        <v>1072</v>
      </c>
      <c r="B1073" t="s">
        <v>2070</v>
      </c>
      <c r="C1073" t="s">
        <v>2071</v>
      </c>
      <c r="D1073" t="s">
        <v>2007</v>
      </c>
      <c r="E1073" s="7">
        <v>749</v>
      </c>
      <c r="F1073" s="7">
        <v>1299</v>
      </c>
      <c r="G1073" s="9">
        <v>42</v>
      </c>
      <c r="H1073" s="7">
        <v>4</v>
      </c>
      <c r="I1073" s="7">
        <v>119</v>
      </c>
      <c r="J1073" s="7">
        <f xml:space="preserve"> Table14[[#This Row],[actual_price]] * Table14[[#This Row],[rating_count]]</f>
        <v>154581</v>
      </c>
      <c r="K1073" s="8" t="str">
        <f>IF(Table14[[#This Row],[actual_price]]&lt;200,"&lt;₹200",IF(Table14[[#This Row],[actual_price]]&lt;=500,"₹200–₹500","&gt;₹500"))</f>
        <v>&gt;₹500</v>
      </c>
      <c r="L1073" s="8">
        <f xml:space="preserve"> Table14[[#This Row],[rating]] + (Table14[[#This Row],[rating_count]] / 1000)</f>
        <v>4.1189999999999998</v>
      </c>
      <c r="M1073" s="7" t="str">
        <f>IF(Table14[[#This Row],[rating_count]]&lt;1000,"Yes","No")</f>
        <v>Yes</v>
      </c>
    </row>
    <row r="1074" spans="1:13" hidden="1" x14ac:dyDescent="0.25">
      <c r="A1074">
        <v>1073</v>
      </c>
      <c r="B1074" t="s">
        <v>2072</v>
      </c>
      <c r="C1074" t="s">
        <v>2073</v>
      </c>
      <c r="D1074" t="s">
        <v>2074</v>
      </c>
      <c r="E1074" s="7">
        <v>1299</v>
      </c>
      <c r="F1074" s="7">
        <v>1299</v>
      </c>
      <c r="G1074" s="9">
        <v>0</v>
      </c>
      <c r="H1074" s="7">
        <v>4.2</v>
      </c>
      <c r="I1074" s="7">
        <v>40106</v>
      </c>
      <c r="J1074" s="7">
        <f xml:space="preserve"> Table14[[#This Row],[actual_price]] * Table14[[#This Row],[rating_count]]</f>
        <v>52097694</v>
      </c>
      <c r="K1074" s="8" t="str">
        <f>IF(Table14[[#This Row],[actual_price]]&lt;200,"&lt;₹200",IF(Table14[[#This Row],[actual_price]]&lt;=500,"₹200–₹500","&gt;₹500"))</f>
        <v>&gt;₹500</v>
      </c>
      <c r="L1074" s="8">
        <f xml:space="preserve"> Table14[[#This Row],[rating]] + (Table14[[#This Row],[rating_count]] / 1000)</f>
        <v>44.306000000000004</v>
      </c>
      <c r="M1074" s="7" t="str">
        <f>IF(Table14[[#This Row],[rating_count]]&lt;1000,"Yes","No")</f>
        <v>No</v>
      </c>
    </row>
    <row r="1075" spans="1:13" hidden="1" x14ac:dyDescent="0.25">
      <c r="A1075">
        <v>1074</v>
      </c>
      <c r="B1075" t="s">
        <v>2075</v>
      </c>
      <c r="C1075" t="s">
        <v>2076</v>
      </c>
      <c r="D1075" t="s">
        <v>1991</v>
      </c>
      <c r="E1075" s="7">
        <v>549</v>
      </c>
      <c r="F1075" s="7">
        <v>1090</v>
      </c>
      <c r="G1075" s="9">
        <v>50</v>
      </c>
      <c r="H1075" s="7">
        <v>4.2</v>
      </c>
      <c r="I1075" s="7">
        <v>13029</v>
      </c>
      <c r="J1075" s="7">
        <f xml:space="preserve"> Table14[[#This Row],[actual_price]] * Table14[[#This Row],[rating_count]]</f>
        <v>14201610</v>
      </c>
      <c r="K1075" s="8" t="str">
        <f>IF(Table14[[#This Row],[actual_price]]&lt;200,"&lt;₹200",IF(Table14[[#This Row],[actual_price]]&lt;=500,"₹200–₹500","&gt;₹500"))</f>
        <v>&gt;₹500</v>
      </c>
      <c r="L1075" s="8">
        <f xml:space="preserve"> Table14[[#This Row],[rating]] + (Table14[[#This Row],[rating_count]] / 1000)</f>
        <v>17.228999999999999</v>
      </c>
      <c r="M1075" s="7" t="str">
        <f>IF(Table14[[#This Row],[rating_count]]&lt;1000,"Yes","No")</f>
        <v>No</v>
      </c>
    </row>
    <row r="1076" spans="1:13" x14ac:dyDescent="0.25">
      <c r="A1076">
        <v>1075</v>
      </c>
      <c r="B1076" t="s">
        <v>2077</v>
      </c>
      <c r="C1076" t="s">
        <v>2078</v>
      </c>
      <c r="D1076" t="s">
        <v>1959</v>
      </c>
      <c r="E1076" s="7">
        <v>899</v>
      </c>
      <c r="F1076" s="7">
        <v>2000</v>
      </c>
      <c r="G1076" s="9">
        <v>55</v>
      </c>
      <c r="H1076" s="7">
        <v>3.6</v>
      </c>
      <c r="I1076" s="7">
        <v>291</v>
      </c>
      <c r="J1076" s="7">
        <f xml:space="preserve"> Table14[[#This Row],[actual_price]] * Table14[[#This Row],[rating_count]]</f>
        <v>582000</v>
      </c>
      <c r="K1076" s="8" t="str">
        <f>IF(Table14[[#This Row],[actual_price]]&lt;200,"&lt;₹200",IF(Table14[[#This Row],[actual_price]]&lt;=500,"₹200–₹500","&gt;₹500"))</f>
        <v>&gt;₹500</v>
      </c>
      <c r="L1076" s="8">
        <f xml:space="preserve"> Table14[[#This Row],[rating]] + (Table14[[#This Row],[rating_count]] / 1000)</f>
        <v>3.891</v>
      </c>
      <c r="M1076" s="7" t="str">
        <f>IF(Table14[[#This Row],[rating_count]]&lt;1000,"Yes","No")</f>
        <v>Yes</v>
      </c>
    </row>
    <row r="1077" spans="1:13" hidden="1" x14ac:dyDescent="0.25">
      <c r="A1077">
        <v>1076</v>
      </c>
      <c r="B1077" t="s">
        <v>2079</v>
      </c>
      <c r="C1077" t="s">
        <v>2080</v>
      </c>
      <c r="D1077" t="s">
        <v>1991</v>
      </c>
      <c r="E1077" s="7">
        <v>1321</v>
      </c>
      <c r="F1077" s="7">
        <v>1545</v>
      </c>
      <c r="G1077" s="9">
        <v>14</v>
      </c>
      <c r="H1077" s="7">
        <v>4.3</v>
      </c>
      <c r="I1077" s="7">
        <v>15453</v>
      </c>
      <c r="J1077" s="7">
        <f xml:space="preserve"> Table14[[#This Row],[actual_price]] * Table14[[#This Row],[rating_count]]</f>
        <v>23874885</v>
      </c>
      <c r="K1077" s="8" t="str">
        <f>IF(Table14[[#This Row],[actual_price]]&lt;200,"&lt;₹200",IF(Table14[[#This Row],[actual_price]]&lt;=500,"₹200–₹500","&gt;₹500"))</f>
        <v>&gt;₹500</v>
      </c>
      <c r="L1077" s="8">
        <f xml:space="preserve"> Table14[[#This Row],[rating]] + (Table14[[#This Row],[rating_count]] / 1000)</f>
        <v>19.753</v>
      </c>
      <c r="M1077" s="7" t="str">
        <f>IF(Table14[[#This Row],[rating_count]]&lt;1000,"Yes","No")</f>
        <v>No</v>
      </c>
    </row>
    <row r="1078" spans="1:13" x14ac:dyDescent="0.25">
      <c r="A1078">
        <v>1077</v>
      </c>
      <c r="B1078" t="s">
        <v>2081</v>
      </c>
      <c r="C1078" t="s">
        <v>2082</v>
      </c>
      <c r="D1078" t="s">
        <v>1962</v>
      </c>
      <c r="E1078" s="7">
        <v>1099</v>
      </c>
      <c r="F1078" s="7">
        <v>1999</v>
      </c>
      <c r="G1078" s="9">
        <v>45</v>
      </c>
      <c r="H1078" s="7">
        <v>4</v>
      </c>
      <c r="I1078" s="7">
        <v>604</v>
      </c>
      <c r="J1078" s="7">
        <f xml:space="preserve"> Table14[[#This Row],[actual_price]] * Table14[[#This Row],[rating_count]]</f>
        <v>1207396</v>
      </c>
      <c r="K1078" s="8" t="str">
        <f>IF(Table14[[#This Row],[actual_price]]&lt;200,"&lt;₹200",IF(Table14[[#This Row],[actual_price]]&lt;=500,"₹200–₹500","&gt;₹500"))</f>
        <v>&gt;₹500</v>
      </c>
      <c r="L1078" s="8">
        <f xml:space="preserve"> Table14[[#This Row],[rating]] + (Table14[[#This Row],[rating_count]] / 1000)</f>
        <v>4.6040000000000001</v>
      </c>
      <c r="M1078" s="7" t="str">
        <f>IF(Table14[[#This Row],[rating_count]]&lt;1000,"Yes","No")</f>
        <v>Yes</v>
      </c>
    </row>
    <row r="1079" spans="1:13" hidden="1" x14ac:dyDescent="0.25">
      <c r="A1079">
        <v>1078</v>
      </c>
      <c r="B1079" t="s">
        <v>2083</v>
      </c>
      <c r="C1079" t="s">
        <v>2084</v>
      </c>
      <c r="D1079" t="s">
        <v>1991</v>
      </c>
      <c r="E1079" s="7">
        <v>775</v>
      </c>
      <c r="F1079" s="7">
        <v>875</v>
      </c>
      <c r="G1079" s="9">
        <v>11</v>
      </c>
      <c r="H1079" s="7">
        <v>4.2</v>
      </c>
      <c r="I1079" s="7">
        <v>46647</v>
      </c>
      <c r="J1079" s="7">
        <f xml:space="preserve"> Table14[[#This Row],[actual_price]] * Table14[[#This Row],[rating_count]]</f>
        <v>40816125</v>
      </c>
      <c r="K1079" s="8" t="str">
        <f>IF(Table14[[#This Row],[actual_price]]&lt;200,"&lt;₹200",IF(Table14[[#This Row],[actual_price]]&lt;=500,"₹200–₹500","&gt;₹500"))</f>
        <v>&gt;₹500</v>
      </c>
      <c r="L1079" s="8">
        <f xml:space="preserve"> Table14[[#This Row],[rating]] + (Table14[[#This Row],[rating_count]] / 1000)</f>
        <v>50.847000000000001</v>
      </c>
      <c r="M1079" s="7" t="str">
        <f>IF(Table14[[#This Row],[rating_count]]&lt;1000,"Yes","No")</f>
        <v>No</v>
      </c>
    </row>
    <row r="1080" spans="1:13" hidden="1" x14ac:dyDescent="0.25">
      <c r="A1080">
        <v>1079</v>
      </c>
      <c r="B1080" t="s">
        <v>2085</v>
      </c>
      <c r="C1080" t="s">
        <v>2086</v>
      </c>
      <c r="D1080" t="s">
        <v>2010</v>
      </c>
      <c r="E1080" s="7">
        <v>6299</v>
      </c>
      <c r="F1080" s="7">
        <v>15270</v>
      </c>
      <c r="G1080" s="9">
        <v>59</v>
      </c>
      <c r="H1080" s="7">
        <v>4.0999999999999996</v>
      </c>
      <c r="I1080" s="7">
        <v>3233</v>
      </c>
      <c r="J1080" s="7">
        <f xml:space="preserve"> Table14[[#This Row],[actual_price]] * Table14[[#This Row],[rating_count]]</f>
        <v>49367910</v>
      </c>
      <c r="K1080" s="8" t="str">
        <f>IF(Table14[[#This Row],[actual_price]]&lt;200,"&lt;₹200",IF(Table14[[#This Row],[actual_price]]&lt;=500,"₹200–₹500","&gt;₹500"))</f>
        <v>&gt;₹500</v>
      </c>
      <c r="L1080" s="8">
        <f xml:space="preserve"> Table14[[#This Row],[rating]] + (Table14[[#This Row],[rating_count]] / 1000)</f>
        <v>7.3330000000000002</v>
      </c>
      <c r="M1080" s="7" t="str">
        <f>IF(Table14[[#This Row],[rating_count]]&lt;1000,"Yes","No")</f>
        <v>No</v>
      </c>
    </row>
    <row r="1081" spans="1:13" hidden="1" x14ac:dyDescent="0.25">
      <c r="A1081">
        <v>1080</v>
      </c>
      <c r="B1081" t="s">
        <v>2087</v>
      </c>
      <c r="C1081" t="s">
        <v>2088</v>
      </c>
      <c r="D1081" t="s">
        <v>2038</v>
      </c>
      <c r="E1081" s="7">
        <v>3190</v>
      </c>
      <c r="F1081" s="7">
        <v>4195</v>
      </c>
      <c r="G1081" s="9">
        <v>24</v>
      </c>
      <c r="H1081" s="7">
        <v>4</v>
      </c>
      <c r="I1081" s="7">
        <v>1282</v>
      </c>
      <c r="J1081" s="7">
        <f xml:space="preserve"> Table14[[#This Row],[actual_price]] * Table14[[#This Row],[rating_count]]</f>
        <v>5377990</v>
      </c>
      <c r="K1081" s="8" t="str">
        <f>IF(Table14[[#This Row],[actual_price]]&lt;200,"&lt;₹200",IF(Table14[[#This Row],[actual_price]]&lt;=500,"₹200–₹500","&gt;₹500"))</f>
        <v>&gt;₹500</v>
      </c>
      <c r="L1081" s="8">
        <f xml:space="preserve"> Table14[[#This Row],[rating]] + (Table14[[#This Row],[rating_count]] / 1000)</f>
        <v>5.282</v>
      </c>
      <c r="M1081" s="7" t="str">
        <f>IF(Table14[[#This Row],[rating_count]]&lt;1000,"Yes","No")</f>
        <v>No</v>
      </c>
    </row>
    <row r="1082" spans="1:13" x14ac:dyDescent="0.25">
      <c r="A1082">
        <v>1081</v>
      </c>
      <c r="B1082" t="s">
        <v>2089</v>
      </c>
      <c r="C1082" t="s">
        <v>2090</v>
      </c>
      <c r="D1082" t="s">
        <v>1956</v>
      </c>
      <c r="E1082" s="7">
        <v>799</v>
      </c>
      <c r="F1082" s="7">
        <v>1989</v>
      </c>
      <c r="G1082" s="9">
        <v>60</v>
      </c>
      <c r="H1082" s="7">
        <v>4.3</v>
      </c>
      <c r="I1082" s="7">
        <v>70</v>
      </c>
      <c r="J1082" s="7">
        <f xml:space="preserve"> Table14[[#This Row],[actual_price]] * Table14[[#This Row],[rating_count]]</f>
        <v>139230</v>
      </c>
      <c r="K1082" s="8" t="str">
        <f>IF(Table14[[#This Row],[actual_price]]&lt;200,"&lt;₹200",IF(Table14[[#This Row],[actual_price]]&lt;=500,"₹200–₹500","&gt;₹500"))</f>
        <v>&gt;₹500</v>
      </c>
      <c r="L1082" s="8">
        <f xml:space="preserve"> Table14[[#This Row],[rating]] + (Table14[[#This Row],[rating_count]] / 1000)</f>
        <v>4.37</v>
      </c>
      <c r="M1082" s="7" t="str">
        <f>IF(Table14[[#This Row],[rating_count]]&lt;1000,"Yes","No")</f>
        <v>Yes</v>
      </c>
    </row>
    <row r="1083" spans="1:13" hidden="1" x14ac:dyDescent="0.25">
      <c r="A1083">
        <v>1082</v>
      </c>
      <c r="B1083" t="s">
        <v>2091</v>
      </c>
      <c r="C1083" t="s">
        <v>2092</v>
      </c>
      <c r="D1083" t="s">
        <v>2047</v>
      </c>
      <c r="E1083" s="7">
        <v>2699</v>
      </c>
      <c r="F1083" s="7">
        <v>5000</v>
      </c>
      <c r="G1083" s="9">
        <v>46</v>
      </c>
      <c r="H1083" s="7">
        <v>4</v>
      </c>
      <c r="I1083" s="7">
        <v>26164</v>
      </c>
      <c r="J1083" s="7">
        <f xml:space="preserve"> Table14[[#This Row],[actual_price]] * Table14[[#This Row],[rating_count]]</f>
        <v>130820000</v>
      </c>
      <c r="K1083" s="8" t="str">
        <f>IF(Table14[[#This Row],[actual_price]]&lt;200,"&lt;₹200",IF(Table14[[#This Row],[actual_price]]&lt;=500,"₹200–₹500","&gt;₹500"))</f>
        <v>&gt;₹500</v>
      </c>
      <c r="L1083" s="8">
        <f xml:space="preserve"> Table14[[#This Row],[rating]] + (Table14[[#This Row],[rating_count]] / 1000)</f>
        <v>30.164000000000001</v>
      </c>
      <c r="M1083" s="7" t="str">
        <f>IF(Table14[[#This Row],[rating_count]]&lt;1000,"Yes","No")</f>
        <v>No</v>
      </c>
    </row>
    <row r="1084" spans="1:13" hidden="1" x14ac:dyDescent="0.25">
      <c r="A1084">
        <v>1083</v>
      </c>
      <c r="B1084" t="s">
        <v>2093</v>
      </c>
      <c r="C1084" t="s">
        <v>2094</v>
      </c>
      <c r="D1084" t="s">
        <v>1991</v>
      </c>
      <c r="E1084" s="7">
        <v>599</v>
      </c>
      <c r="F1084" s="7">
        <v>990</v>
      </c>
      <c r="G1084" s="9">
        <v>39</v>
      </c>
      <c r="H1084" s="7">
        <v>3.9</v>
      </c>
      <c r="I1084" s="7">
        <v>16166</v>
      </c>
      <c r="J1084" s="7">
        <f xml:space="preserve"> Table14[[#This Row],[actual_price]] * Table14[[#This Row],[rating_count]]</f>
        <v>16004340</v>
      </c>
      <c r="K1084" s="8" t="str">
        <f>IF(Table14[[#This Row],[actual_price]]&lt;200,"&lt;₹200",IF(Table14[[#This Row],[actual_price]]&lt;=500,"₹200–₹500","&gt;₹500"))</f>
        <v>&gt;₹500</v>
      </c>
      <c r="L1084" s="8">
        <f xml:space="preserve"> Table14[[#This Row],[rating]] + (Table14[[#This Row],[rating_count]] / 1000)</f>
        <v>20.065999999999999</v>
      </c>
      <c r="M1084" s="7" t="str">
        <f>IF(Table14[[#This Row],[rating_count]]&lt;1000,"Yes","No")</f>
        <v>No</v>
      </c>
    </row>
    <row r="1085" spans="1:13" hidden="1" x14ac:dyDescent="0.25">
      <c r="A1085">
        <v>1084</v>
      </c>
      <c r="B1085" t="s">
        <v>2095</v>
      </c>
      <c r="C1085" t="s">
        <v>2096</v>
      </c>
      <c r="D1085" t="s">
        <v>2007</v>
      </c>
      <c r="E1085" s="7">
        <v>749</v>
      </c>
      <c r="F1085" s="7">
        <v>1111</v>
      </c>
      <c r="G1085" s="9">
        <v>33</v>
      </c>
      <c r="H1085" s="7">
        <v>4.2</v>
      </c>
      <c r="I1085" s="7">
        <v>35693</v>
      </c>
      <c r="J1085" s="7">
        <f xml:space="preserve"> Table14[[#This Row],[actual_price]] * Table14[[#This Row],[rating_count]]</f>
        <v>39654923</v>
      </c>
      <c r="K1085" s="8" t="str">
        <f>IF(Table14[[#This Row],[actual_price]]&lt;200,"&lt;₹200",IF(Table14[[#This Row],[actual_price]]&lt;=500,"₹200–₹500","&gt;₹500"))</f>
        <v>&gt;₹500</v>
      </c>
      <c r="L1085" s="8">
        <f xml:space="preserve"> Table14[[#This Row],[rating]] + (Table14[[#This Row],[rating_count]] / 1000)</f>
        <v>39.893000000000001</v>
      </c>
      <c r="M1085" s="7" t="str">
        <f>IF(Table14[[#This Row],[rating_count]]&lt;1000,"Yes","No")</f>
        <v>No</v>
      </c>
    </row>
    <row r="1086" spans="1:13" hidden="1" x14ac:dyDescent="0.25">
      <c r="A1086">
        <v>1085</v>
      </c>
      <c r="B1086" t="s">
        <v>2097</v>
      </c>
      <c r="C1086" t="s">
        <v>2098</v>
      </c>
      <c r="D1086" t="s">
        <v>2010</v>
      </c>
      <c r="E1086" s="7">
        <v>6199</v>
      </c>
      <c r="F1086" s="7">
        <v>10400</v>
      </c>
      <c r="G1086" s="9">
        <v>40</v>
      </c>
      <c r="H1086" s="7">
        <v>4.0999999999999996</v>
      </c>
      <c r="I1086" s="7">
        <v>14391</v>
      </c>
      <c r="J1086" s="7">
        <f xml:space="preserve"> Table14[[#This Row],[actual_price]] * Table14[[#This Row],[rating_count]]</f>
        <v>149666400</v>
      </c>
      <c r="K1086" s="8" t="str">
        <f>IF(Table14[[#This Row],[actual_price]]&lt;200,"&lt;₹200",IF(Table14[[#This Row],[actual_price]]&lt;=500,"₹200–₹500","&gt;₹500"))</f>
        <v>&gt;₹500</v>
      </c>
      <c r="L1086" s="8">
        <f xml:space="preserve"> Table14[[#This Row],[rating]] + (Table14[[#This Row],[rating_count]] / 1000)</f>
        <v>18.491</v>
      </c>
      <c r="M1086" s="7" t="str">
        <f>IF(Table14[[#This Row],[rating_count]]&lt;1000,"Yes","No")</f>
        <v>No</v>
      </c>
    </row>
    <row r="1087" spans="1:13" hidden="1" x14ac:dyDescent="0.25">
      <c r="A1087">
        <v>1086</v>
      </c>
      <c r="B1087" t="s">
        <v>2099</v>
      </c>
      <c r="C1087" t="s">
        <v>2100</v>
      </c>
      <c r="D1087" t="s">
        <v>2101</v>
      </c>
      <c r="E1087" s="7">
        <v>1819</v>
      </c>
      <c r="F1087" s="7">
        <v>2490</v>
      </c>
      <c r="G1087" s="9">
        <v>27</v>
      </c>
      <c r="H1087" s="7">
        <v>4.4000000000000004</v>
      </c>
      <c r="I1087" s="7">
        <v>7946</v>
      </c>
      <c r="J1087" s="7">
        <f xml:space="preserve"> Table14[[#This Row],[actual_price]] * Table14[[#This Row],[rating_count]]</f>
        <v>19785540</v>
      </c>
      <c r="K1087" s="8" t="str">
        <f>IF(Table14[[#This Row],[actual_price]]&lt;200,"&lt;₹200",IF(Table14[[#This Row],[actual_price]]&lt;=500,"₹200–₹500","&gt;₹500"))</f>
        <v>&gt;₹500</v>
      </c>
      <c r="L1087" s="8">
        <f xml:space="preserve"> Table14[[#This Row],[rating]] + (Table14[[#This Row],[rating_count]] / 1000)</f>
        <v>12.346</v>
      </c>
      <c r="M1087" s="7" t="str">
        <f>IF(Table14[[#This Row],[rating_count]]&lt;1000,"Yes","No")</f>
        <v>No</v>
      </c>
    </row>
    <row r="1088" spans="1:13" hidden="1" x14ac:dyDescent="0.25">
      <c r="A1088">
        <v>1087</v>
      </c>
      <c r="B1088" t="s">
        <v>2102</v>
      </c>
      <c r="C1088" t="s">
        <v>2103</v>
      </c>
      <c r="D1088" t="s">
        <v>2007</v>
      </c>
      <c r="E1088" s="7">
        <v>1199</v>
      </c>
      <c r="F1088" s="7">
        <v>1900</v>
      </c>
      <c r="G1088" s="9">
        <v>37</v>
      </c>
      <c r="H1088" s="7">
        <v>4</v>
      </c>
      <c r="I1088" s="7">
        <v>1765</v>
      </c>
      <c r="J1088" s="7">
        <f xml:space="preserve"> Table14[[#This Row],[actual_price]] * Table14[[#This Row],[rating_count]]</f>
        <v>3353500</v>
      </c>
      <c r="K1088" s="8" t="str">
        <f>IF(Table14[[#This Row],[actual_price]]&lt;200,"&lt;₹200",IF(Table14[[#This Row],[actual_price]]&lt;=500,"₹200–₹500","&gt;₹500"))</f>
        <v>&gt;₹500</v>
      </c>
      <c r="L1088" s="8">
        <f xml:space="preserve"> Table14[[#This Row],[rating]] + (Table14[[#This Row],[rating_count]] / 1000)</f>
        <v>5.7649999999999997</v>
      </c>
      <c r="M1088" s="7" t="str">
        <f>IF(Table14[[#This Row],[rating_count]]&lt;1000,"Yes","No")</f>
        <v>No</v>
      </c>
    </row>
    <row r="1089" spans="1:13" hidden="1" x14ac:dyDescent="0.25">
      <c r="A1089">
        <v>1088</v>
      </c>
      <c r="B1089" t="s">
        <v>2104</v>
      </c>
      <c r="C1089" t="s">
        <v>2105</v>
      </c>
      <c r="D1089" t="s">
        <v>1994</v>
      </c>
      <c r="E1089" s="7">
        <v>3249</v>
      </c>
      <c r="F1089" s="7">
        <v>6295</v>
      </c>
      <c r="G1089" s="9">
        <v>48</v>
      </c>
      <c r="H1089" s="7">
        <v>3.8</v>
      </c>
      <c r="I1089" s="7">
        <v>14062</v>
      </c>
      <c r="J1089" s="7">
        <f xml:space="preserve"> Table14[[#This Row],[actual_price]] * Table14[[#This Row],[rating_count]]</f>
        <v>88520290</v>
      </c>
      <c r="K1089" s="8" t="str">
        <f>IF(Table14[[#This Row],[actual_price]]&lt;200,"&lt;₹200",IF(Table14[[#This Row],[actual_price]]&lt;=500,"₹200–₹500","&gt;₹500"))</f>
        <v>&gt;₹500</v>
      </c>
      <c r="L1089" s="8">
        <f xml:space="preserve"> Table14[[#This Row],[rating]] + (Table14[[#This Row],[rating_count]] / 1000)</f>
        <v>17.861999999999998</v>
      </c>
      <c r="M1089" s="7" t="str">
        <f>IF(Table14[[#This Row],[rating_count]]&lt;1000,"Yes","No")</f>
        <v>No</v>
      </c>
    </row>
    <row r="1090" spans="1:13" hidden="1" x14ac:dyDescent="0.25">
      <c r="A1090">
        <v>1089</v>
      </c>
      <c r="B1090" t="s">
        <v>2106</v>
      </c>
      <c r="C1090" t="s">
        <v>2107</v>
      </c>
      <c r="D1090" t="s">
        <v>2067</v>
      </c>
      <c r="E1090" s="7">
        <v>349</v>
      </c>
      <c r="F1090" s="7">
        <v>999</v>
      </c>
      <c r="G1090" s="9">
        <v>65</v>
      </c>
      <c r="H1090" s="7">
        <v>4</v>
      </c>
      <c r="I1090" s="7">
        <v>15646</v>
      </c>
      <c r="J1090" s="7">
        <f xml:space="preserve"> Table14[[#This Row],[actual_price]] * Table14[[#This Row],[rating_count]]</f>
        <v>15630354</v>
      </c>
      <c r="K1090" s="8" t="str">
        <f>IF(Table14[[#This Row],[actual_price]]&lt;200,"&lt;₹200",IF(Table14[[#This Row],[actual_price]]&lt;=500,"₹200–₹500","&gt;₹500"))</f>
        <v>&gt;₹500</v>
      </c>
      <c r="L1090" s="8">
        <f xml:space="preserve"> Table14[[#This Row],[rating]] + (Table14[[#This Row],[rating_count]] / 1000)</f>
        <v>19.646000000000001</v>
      </c>
      <c r="M1090" s="7" t="str">
        <f>IF(Table14[[#This Row],[rating_count]]&lt;1000,"Yes","No")</f>
        <v>No</v>
      </c>
    </row>
    <row r="1091" spans="1:13" x14ac:dyDescent="0.25">
      <c r="A1091">
        <v>1090</v>
      </c>
      <c r="B1091" t="s">
        <v>2108</v>
      </c>
      <c r="C1091" t="s">
        <v>2109</v>
      </c>
      <c r="D1091" t="s">
        <v>1959</v>
      </c>
      <c r="E1091" s="7">
        <v>1049</v>
      </c>
      <c r="F1091" s="7">
        <v>1699</v>
      </c>
      <c r="G1091" s="9">
        <v>38</v>
      </c>
      <c r="H1091" s="7">
        <v>3.1</v>
      </c>
      <c r="I1091" s="7">
        <v>111</v>
      </c>
      <c r="J1091" s="7">
        <f xml:space="preserve"> Table14[[#This Row],[actual_price]] * Table14[[#This Row],[rating_count]]</f>
        <v>188589</v>
      </c>
      <c r="K1091" s="8" t="str">
        <f>IF(Table14[[#This Row],[actual_price]]&lt;200,"&lt;₹200",IF(Table14[[#This Row],[actual_price]]&lt;=500,"₹200–₹500","&gt;₹500"))</f>
        <v>&gt;₹500</v>
      </c>
      <c r="L1091" s="8">
        <f xml:space="preserve"> Table14[[#This Row],[rating]] + (Table14[[#This Row],[rating_count]] / 1000)</f>
        <v>3.2110000000000003</v>
      </c>
      <c r="M1091" s="7" t="str">
        <f>IF(Table14[[#This Row],[rating_count]]&lt;1000,"Yes","No")</f>
        <v>Yes</v>
      </c>
    </row>
    <row r="1092" spans="1:13" hidden="1" x14ac:dyDescent="0.25">
      <c r="A1092">
        <v>1091</v>
      </c>
      <c r="B1092" t="s">
        <v>2110</v>
      </c>
      <c r="C1092" t="s">
        <v>2111</v>
      </c>
      <c r="D1092" t="s">
        <v>2112</v>
      </c>
      <c r="E1092" s="7">
        <v>799</v>
      </c>
      <c r="F1092" s="7">
        <v>1500</v>
      </c>
      <c r="G1092" s="9">
        <v>47</v>
      </c>
      <c r="H1092" s="7">
        <v>4.3</v>
      </c>
      <c r="I1092" s="7">
        <v>9695</v>
      </c>
      <c r="J1092" s="7">
        <f xml:space="preserve"> Table14[[#This Row],[actual_price]] * Table14[[#This Row],[rating_count]]</f>
        <v>14542500</v>
      </c>
      <c r="K1092" s="8" t="str">
        <f>IF(Table14[[#This Row],[actual_price]]&lt;200,"&lt;₹200",IF(Table14[[#This Row],[actual_price]]&lt;=500,"₹200–₹500","&gt;₹500"))</f>
        <v>&gt;₹500</v>
      </c>
      <c r="L1092" s="8">
        <f xml:space="preserve"> Table14[[#This Row],[rating]] + (Table14[[#This Row],[rating_count]] / 1000)</f>
        <v>13.995000000000001</v>
      </c>
      <c r="M1092" s="7" t="str">
        <f>IF(Table14[[#This Row],[rating_count]]&lt;1000,"Yes","No")</f>
        <v>No</v>
      </c>
    </row>
    <row r="1093" spans="1:13" hidden="1" x14ac:dyDescent="0.25">
      <c r="A1093">
        <v>1092</v>
      </c>
      <c r="B1093" t="s">
        <v>2113</v>
      </c>
      <c r="C1093" t="s">
        <v>2114</v>
      </c>
      <c r="D1093" t="s">
        <v>2010</v>
      </c>
      <c r="E1093" s="7">
        <v>4999</v>
      </c>
      <c r="F1093" s="7">
        <v>9650</v>
      </c>
      <c r="G1093" s="9">
        <v>48</v>
      </c>
      <c r="H1093" s="7">
        <v>4.2</v>
      </c>
      <c r="I1093" s="7">
        <v>1772</v>
      </c>
      <c r="J1093" s="7">
        <f xml:space="preserve"> Table14[[#This Row],[actual_price]] * Table14[[#This Row],[rating_count]]</f>
        <v>17099800</v>
      </c>
      <c r="K1093" s="8" t="str">
        <f>IF(Table14[[#This Row],[actual_price]]&lt;200,"&lt;₹200",IF(Table14[[#This Row],[actual_price]]&lt;=500,"₹200–₹500","&gt;₹500"))</f>
        <v>&gt;₹500</v>
      </c>
      <c r="L1093" s="8">
        <f xml:space="preserve"> Table14[[#This Row],[rating]] + (Table14[[#This Row],[rating_count]] / 1000)</f>
        <v>5.9720000000000004</v>
      </c>
      <c r="M1093" s="7" t="str">
        <f>IF(Table14[[#This Row],[rating_count]]&lt;1000,"Yes","No")</f>
        <v>No</v>
      </c>
    </row>
    <row r="1094" spans="1:13" hidden="1" x14ac:dyDescent="0.25">
      <c r="A1094">
        <v>1093</v>
      </c>
      <c r="B1094" t="s">
        <v>2115</v>
      </c>
      <c r="C1094" t="s">
        <v>2116</v>
      </c>
      <c r="D1094" t="s">
        <v>1994</v>
      </c>
      <c r="E1094" s="7">
        <v>6999</v>
      </c>
      <c r="F1094" s="7">
        <v>10590</v>
      </c>
      <c r="G1094" s="9">
        <v>34</v>
      </c>
      <c r="H1094" s="7">
        <v>4.4000000000000004</v>
      </c>
      <c r="I1094" s="7">
        <v>11499</v>
      </c>
      <c r="J1094" s="7">
        <f xml:space="preserve"> Table14[[#This Row],[actual_price]] * Table14[[#This Row],[rating_count]]</f>
        <v>121774410</v>
      </c>
      <c r="K1094" s="8" t="str">
        <f>IF(Table14[[#This Row],[actual_price]]&lt;200,"&lt;₹200",IF(Table14[[#This Row],[actual_price]]&lt;=500,"₹200–₹500","&gt;₹500"))</f>
        <v>&gt;₹500</v>
      </c>
      <c r="L1094" s="8">
        <f xml:space="preserve"> Table14[[#This Row],[rating]] + (Table14[[#This Row],[rating_count]] / 1000)</f>
        <v>15.899000000000001</v>
      </c>
      <c r="M1094" s="7" t="str">
        <f>IF(Table14[[#This Row],[rating_count]]&lt;1000,"Yes","No")</f>
        <v>No</v>
      </c>
    </row>
    <row r="1095" spans="1:13" hidden="1" x14ac:dyDescent="0.25">
      <c r="A1095">
        <v>1094</v>
      </c>
      <c r="B1095" t="s">
        <v>2117</v>
      </c>
      <c r="C1095" t="s">
        <v>2118</v>
      </c>
      <c r="D1095" t="s">
        <v>1965</v>
      </c>
      <c r="E1095" s="7">
        <v>799</v>
      </c>
      <c r="F1095" s="7">
        <v>1999</v>
      </c>
      <c r="G1095" s="9">
        <v>60</v>
      </c>
      <c r="H1095" s="7">
        <v>4.0999999999999996</v>
      </c>
      <c r="I1095" s="7">
        <v>2162</v>
      </c>
      <c r="J1095" s="7">
        <f xml:space="preserve"> Table14[[#This Row],[actual_price]] * Table14[[#This Row],[rating_count]]</f>
        <v>4321838</v>
      </c>
      <c r="K1095" s="8" t="str">
        <f>IF(Table14[[#This Row],[actual_price]]&lt;200,"&lt;₹200",IF(Table14[[#This Row],[actual_price]]&lt;=500,"₹200–₹500","&gt;₹500"))</f>
        <v>&gt;₹500</v>
      </c>
      <c r="L1095" s="8">
        <f xml:space="preserve"> Table14[[#This Row],[rating]] + (Table14[[#This Row],[rating_count]] / 1000)</f>
        <v>6.2619999999999996</v>
      </c>
      <c r="M1095" s="7" t="str">
        <f>IF(Table14[[#This Row],[rating_count]]&lt;1000,"Yes","No")</f>
        <v>No</v>
      </c>
    </row>
    <row r="1096" spans="1:13" hidden="1" x14ac:dyDescent="0.25">
      <c r="A1096">
        <v>1095</v>
      </c>
      <c r="B1096" t="s">
        <v>2119</v>
      </c>
      <c r="C1096" t="s">
        <v>2120</v>
      </c>
      <c r="D1096" t="s">
        <v>2121</v>
      </c>
      <c r="E1096" s="7">
        <v>89</v>
      </c>
      <c r="F1096" s="7">
        <v>89</v>
      </c>
      <c r="G1096" s="9">
        <v>0</v>
      </c>
      <c r="H1096" s="7">
        <v>4.2</v>
      </c>
      <c r="I1096" s="7">
        <v>19621</v>
      </c>
      <c r="J1096" s="7">
        <f xml:space="preserve"> Table14[[#This Row],[actual_price]] * Table14[[#This Row],[rating_count]]</f>
        <v>1746269</v>
      </c>
      <c r="K1096" s="8" t="str">
        <f>IF(Table14[[#This Row],[actual_price]]&lt;200,"&lt;₹200",IF(Table14[[#This Row],[actual_price]]&lt;=500,"₹200–₹500","&gt;₹500"))</f>
        <v>&lt;₹200</v>
      </c>
      <c r="L1096" s="8">
        <f xml:space="preserve"> Table14[[#This Row],[rating]] + (Table14[[#This Row],[rating_count]] / 1000)</f>
        <v>23.820999999999998</v>
      </c>
      <c r="M1096" s="7" t="str">
        <f>IF(Table14[[#This Row],[rating_count]]&lt;1000,"Yes","No")</f>
        <v>No</v>
      </c>
    </row>
    <row r="1097" spans="1:13" hidden="1" x14ac:dyDescent="0.25">
      <c r="A1097">
        <v>1096</v>
      </c>
      <c r="B1097" t="s">
        <v>2122</v>
      </c>
      <c r="C1097" t="s">
        <v>2123</v>
      </c>
      <c r="D1097" t="s">
        <v>2124</v>
      </c>
      <c r="E1097" s="7">
        <v>1400</v>
      </c>
      <c r="F1097" s="7">
        <v>2485</v>
      </c>
      <c r="G1097" s="9">
        <v>44</v>
      </c>
      <c r="H1097" s="7">
        <v>4.0999999999999996</v>
      </c>
      <c r="I1097" s="7">
        <v>19998</v>
      </c>
      <c r="J1097" s="7">
        <f xml:space="preserve"> Table14[[#This Row],[actual_price]] * Table14[[#This Row],[rating_count]]</f>
        <v>49695030</v>
      </c>
      <c r="K1097" s="8" t="str">
        <f>IF(Table14[[#This Row],[actual_price]]&lt;200,"&lt;₹200",IF(Table14[[#This Row],[actual_price]]&lt;=500,"₹200–₹500","&gt;₹500"))</f>
        <v>&gt;₹500</v>
      </c>
      <c r="L1097" s="8">
        <f xml:space="preserve"> Table14[[#This Row],[rating]] + (Table14[[#This Row],[rating_count]] / 1000)</f>
        <v>24.097999999999999</v>
      </c>
      <c r="M1097" s="7" t="str">
        <f>IF(Table14[[#This Row],[rating_count]]&lt;1000,"Yes","No")</f>
        <v>No</v>
      </c>
    </row>
    <row r="1098" spans="1:13" hidden="1" x14ac:dyDescent="0.25">
      <c r="A1098">
        <v>1097</v>
      </c>
      <c r="B1098" t="s">
        <v>2125</v>
      </c>
      <c r="C1098" t="s">
        <v>2126</v>
      </c>
      <c r="D1098" t="s">
        <v>2035</v>
      </c>
      <c r="E1098" s="7">
        <v>355</v>
      </c>
      <c r="F1098" s="7">
        <v>899</v>
      </c>
      <c r="G1098" s="9">
        <v>61</v>
      </c>
      <c r="H1098" s="7">
        <v>4.0999999999999996</v>
      </c>
      <c r="I1098" s="7">
        <v>1051</v>
      </c>
      <c r="J1098" s="7">
        <f xml:space="preserve"> Table14[[#This Row],[actual_price]] * Table14[[#This Row],[rating_count]]</f>
        <v>944849</v>
      </c>
      <c r="K1098" s="8" t="str">
        <f>IF(Table14[[#This Row],[actual_price]]&lt;200,"&lt;₹200",IF(Table14[[#This Row],[actual_price]]&lt;=500,"₹200–₹500","&gt;₹500"))</f>
        <v>&gt;₹500</v>
      </c>
      <c r="L1098" s="8">
        <f xml:space="preserve"> Table14[[#This Row],[rating]] + (Table14[[#This Row],[rating_count]] / 1000)</f>
        <v>5.1509999999999998</v>
      </c>
      <c r="M1098" s="7" t="str">
        <f>IF(Table14[[#This Row],[rating_count]]&lt;1000,"Yes","No")</f>
        <v>No</v>
      </c>
    </row>
    <row r="1099" spans="1:13" hidden="1" x14ac:dyDescent="0.25">
      <c r="A1099">
        <v>1098</v>
      </c>
      <c r="B1099" t="s">
        <v>2127</v>
      </c>
      <c r="C1099" t="s">
        <v>2128</v>
      </c>
      <c r="D1099" t="s">
        <v>1956</v>
      </c>
      <c r="E1099" s="7">
        <v>2169</v>
      </c>
      <c r="F1099" s="7">
        <v>3279</v>
      </c>
      <c r="G1099" s="9">
        <v>34</v>
      </c>
      <c r="H1099" s="7">
        <v>4.0999999999999996</v>
      </c>
      <c r="I1099" s="7">
        <v>1716</v>
      </c>
      <c r="J1099" s="7">
        <f xml:space="preserve"> Table14[[#This Row],[actual_price]] * Table14[[#This Row],[rating_count]]</f>
        <v>5626764</v>
      </c>
      <c r="K1099" s="8" t="str">
        <f>IF(Table14[[#This Row],[actual_price]]&lt;200,"&lt;₹200",IF(Table14[[#This Row],[actual_price]]&lt;=500,"₹200–₹500","&gt;₹500"))</f>
        <v>&gt;₹500</v>
      </c>
      <c r="L1099" s="8">
        <f xml:space="preserve"> Table14[[#This Row],[rating]] + (Table14[[#This Row],[rating_count]] / 1000)</f>
        <v>5.8159999999999998</v>
      </c>
      <c r="M1099" s="7" t="str">
        <f>IF(Table14[[#This Row],[rating_count]]&lt;1000,"Yes","No")</f>
        <v>No</v>
      </c>
    </row>
    <row r="1100" spans="1:13" hidden="1" x14ac:dyDescent="0.25">
      <c r="A1100">
        <v>1099</v>
      </c>
      <c r="B1100" t="s">
        <v>2129</v>
      </c>
      <c r="C1100" t="s">
        <v>2130</v>
      </c>
      <c r="D1100" t="s">
        <v>2131</v>
      </c>
      <c r="E1100" s="7">
        <v>2799</v>
      </c>
      <c r="F1100" s="7">
        <v>3799</v>
      </c>
      <c r="G1100" s="9">
        <v>26</v>
      </c>
      <c r="H1100" s="7">
        <v>3.9</v>
      </c>
      <c r="I1100" s="7">
        <v>32931</v>
      </c>
      <c r="J1100" s="7">
        <f xml:space="preserve"> Table14[[#This Row],[actual_price]] * Table14[[#This Row],[rating_count]]</f>
        <v>125104869</v>
      </c>
      <c r="K1100" s="8" t="str">
        <f>IF(Table14[[#This Row],[actual_price]]&lt;200,"&lt;₹200",IF(Table14[[#This Row],[actual_price]]&lt;=500,"₹200–₹500","&gt;₹500"))</f>
        <v>&gt;₹500</v>
      </c>
      <c r="L1100" s="8">
        <f xml:space="preserve"> Table14[[#This Row],[rating]] + (Table14[[#This Row],[rating_count]] / 1000)</f>
        <v>36.830999999999996</v>
      </c>
      <c r="M1100" s="7" t="str">
        <f>IF(Table14[[#This Row],[rating_count]]&lt;1000,"Yes","No")</f>
        <v>No</v>
      </c>
    </row>
    <row r="1101" spans="1:13" hidden="1" x14ac:dyDescent="0.25">
      <c r="A1101">
        <v>1100</v>
      </c>
      <c r="B1101" t="s">
        <v>2132</v>
      </c>
      <c r="C1101" t="s">
        <v>2133</v>
      </c>
      <c r="D1101" t="s">
        <v>1953</v>
      </c>
      <c r="E1101" s="7">
        <v>899</v>
      </c>
      <c r="F1101" s="7">
        <v>1249</v>
      </c>
      <c r="G1101" s="9">
        <v>28</v>
      </c>
      <c r="H1101" s="7">
        <v>3.9</v>
      </c>
      <c r="I1101" s="7">
        <v>17424</v>
      </c>
      <c r="J1101" s="7">
        <f xml:space="preserve"> Table14[[#This Row],[actual_price]] * Table14[[#This Row],[rating_count]]</f>
        <v>21762576</v>
      </c>
      <c r="K1101" s="8" t="str">
        <f>IF(Table14[[#This Row],[actual_price]]&lt;200,"&lt;₹200",IF(Table14[[#This Row],[actual_price]]&lt;=500,"₹200–₹500","&gt;₹500"))</f>
        <v>&gt;₹500</v>
      </c>
      <c r="L1101" s="8">
        <f xml:space="preserve"> Table14[[#This Row],[rating]] + (Table14[[#This Row],[rating_count]] / 1000)</f>
        <v>21.323999999999998</v>
      </c>
      <c r="M1101" s="7" t="str">
        <f>IF(Table14[[#This Row],[rating_count]]&lt;1000,"Yes","No")</f>
        <v>No</v>
      </c>
    </row>
    <row r="1102" spans="1:13" hidden="1" x14ac:dyDescent="0.25">
      <c r="A1102">
        <v>1101</v>
      </c>
      <c r="B1102" t="s">
        <v>2134</v>
      </c>
      <c r="C1102" t="s">
        <v>2135</v>
      </c>
      <c r="D1102" t="s">
        <v>2000</v>
      </c>
      <c r="E1102" s="7">
        <v>2499</v>
      </c>
      <c r="F1102" s="7">
        <v>5000</v>
      </c>
      <c r="G1102" s="9">
        <v>50</v>
      </c>
      <c r="H1102" s="7">
        <v>3.8</v>
      </c>
      <c r="I1102" s="7">
        <v>1889</v>
      </c>
      <c r="J1102" s="7">
        <f xml:space="preserve"> Table14[[#This Row],[actual_price]] * Table14[[#This Row],[rating_count]]</f>
        <v>9445000</v>
      </c>
      <c r="K1102" s="8" t="str">
        <f>IF(Table14[[#This Row],[actual_price]]&lt;200,"&lt;₹200",IF(Table14[[#This Row],[actual_price]]&lt;=500,"₹200–₹500","&gt;₹500"))</f>
        <v>&gt;₹500</v>
      </c>
      <c r="L1102" s="8">
        <f xml:space="preserve"> Table14[[#This Row],[rating]] + (Table14[[#This Row],[rating_count]] / 1000)</f>
        <v>5.6890000000000001</v>
      </c>
      <c r="M1102" s="7" t="str">
        <f>IF(Table14[[#This Row],[rating_count]]&lt;1000,"Yes","No")</f>
        <v>No</v>
      </c>
    </row>
    <row r="1103" spans="1:13" hidden="1" x14ac:dyDescent="0.25">
      <c r="A1103">
        <v>1102</v>
      </c>
      <c r="B1103" t="s">
        <v>2136</v>
      </c>
      <c r="C1103" t="s">
        <v>2137</v>
      </c>
      <c r="D1103" t="s">
        <v>1997</v>
      </c>
      <c r="E1103" s="7">
        <v>3599</v>
      </c>
      <c r="F1103" s="7">
        <v>7299</v>
      </c>
      <c r="G1103" s="9">
        <v>51</v>
      </c>
      <c r="H1103" s="7">
        <v>4</v>
      </c>
      <c r="I1103" s="7">
        <v>10324</v>
      </c>
      <c r="J1103" s="7">
        <f xml:space="preserve"> Table14[[#This Row],[actual_price]] * Table14[[#This Row],[rating_count]]</f>
        <v>75354876</v>
      </c>
      <c r="K1103" s="8" t="str">
        <f>IF(Table14[[#This Row],[actual_price]]&lt;200,"&lt;₹200",IF(Table14[[#This Row],[actual_price]]&lt;=500,"₹200–₹500","&gt;₹500"))</f>
        <v>&gt;₹500</v>
      </c>
      <c r="L1103" s="8">
        <f xml:space="preserve"> Table14[[#This Row],[rating]] + (Table14[[#This Row],[rating_count]] / 1000)</f>
        <v>14.324</v>
      </c>
      <c r="M1103" s="7" t="str">
        <f>IF(Table14[[#This Row],[rating_count]]&lt;1000,"Yes","No")</f>
        <v>No</v>
      </c>
    </row>
    <row r="1104" spans="1:13" hidden="1" x14ac:dyDescent="0.25">
      <c r="A1104">
        <v>1103</v>
      </c>
      <c r="B1104" t="s">
        <v>2138</v>
      </c>
      <c r="C1104" t="s">
        <v>2139</v>
      </c>
      <c r="D1104" t="s">
        <v>1991</v>
      </c>
      <c r="E1104" s="7">
        <v>499</v>
      </c>
      <c r="F1104" s="7">
        <v>625</v>
      </c>
      <c r="G1104" s="9">
        <v>20</v>
      </c>
      <c r="H1104" s="7">
        <v>4.2</v>
      </c>
      <c r="I1104" s="7">
        <v>5355</v>
      </c>
      <c r="J1104" s="7">
        <f xml:space="preserve"> Table14[[#This Row],[actual_price]] * Table14[[#This Row],[rating_count]]</f>
        <v>3346875</v>
      </c>
      <c r="K1104" s="8" t="str">
        <f>IF(Table14[[#This Row],[actual_price]]&lt;200,"&lt;₹200",IF(Table14[[#This Row],[actual_price]]&lt;=500,"₹200–₹500","&gt;₹500"))</f>
        <v>&gt;₹500</v>
      </c>
      <c r="L1104" s="8">
        <f xml:space="preserve"> Table14[[#This Row],[rating]] + (Table14[[#This Row],[rating_count]] / 1000)</f>
        <v>9.5549999999999997</v>
      </c>
      <c r="M1104" s="7" t="str">
        <f>IF(Table14[[#This Row],[rating_count]]&lt;1000,"Yes","No")</f>
        <v>No</v>
      </c>
    </row>
    <row r="1105" spans="1:13" hidden="1" x14ac:dyDescent="0.25">
      <c r="A1105">
        <v>1104</v>
      </c>
      <c r="B1105" t="s">
        <v>2140</v>
      </c>
      <c r="C1105" t="s">
        <v>2141</v>
      </c>
      <c r="D1105" t="s">
        <v>2025</v>
      </c>
      <c r="E1105" s="7">
        <v>653</v>
      </c>
      <c r="F1105" s="7">
        <v>1020</v>
      </c>
      <c r="G1105" s="9">
        <v>36</v>
      </c>
      <c r="H1105" s="7">
        <v>4.0999999999999996</v>
      </c>
      <c r="I1105" s="7">
        <v>3366</v>
      </c>
      <c r="J1105" s="7">
        <f xml:space="preserve"> Table14[[#This Row],[actual_price]] * Table14[[#This Row],[rating_count]]</f>
        <v>3433320</v>
      </c>
      <c r="K1105" s="8" t="str">
        <f>IF(Table14[[#This Row],[actual_price]]&lt;200,"&lt;₹200",IF(Table14[[#This Row],[actual_price]]&lt;=500,"₹200–₹500","&gt;₹500"))</f>
        <v>&gt;₹500</v>
      </c>
      <c r="L1105" s="8">
        <f xml:space="preserve"> Table14[[#This Row],[rating]] + (Table14[[#This Row],[rating_count]] / 1000)</f>
        <v>7.4659999999999993</v>
      </c>
      <c r="M1105" s="7" t="str">
        <f>IF(Table14[[#This Row],[rating_count]]&lt;1000,"Yes","No")</f>
        <v>No</v>
      </c>
    </row>
    <row r="1106" spans="1:13" hidden="1" x14ac:dyDescent="0.25">
      <c r="A1106">
        <v>1105</v>
      </c>
      <c r="B1106" t="s">
        <v>2142</v>
      </c>
      <c r="C1106" t="s">
        <v>2143</v>
      </c>
      <c r="D1106" t="s">
        <v>2144</v>
      </c>
      <c r="E1106" s="7">
        <v>4789</v>
      </c>
      <c r="F1106" s="7">
        <v>8990</v>
      </c>
      <c r="G1106" s="9">
        <v>47</v>
      </c>
      <c r="H1106" s="7">
        <v>4.3</v>
      </c>
      <c r="I1106" s="7">
        <v>1017</v>
      </c>
      <c r="J1106" s="7">
        <f xml:space="preserve"> Table14[[#This Row],[actual_price]] * Table14[[#This Row],[rating_count]]</f>
        <v>9142830</v>
      </c>
      <c r="K1106" s="8" t="str">
        <f>IF(Table14[[#This Row],[actual_price]]&lt;200,"&lt;₹200",IF(Table14[[#This Row],[actual_price]]&lt;=500,"₹200–₹500","&gt;₹500"))</f>
        <v>&gt;₹500</v>
      </c>
      <c r="L1106" s="8">
        <f xml:space="preserve"> Table14[[#This Row],[rating]] + (Table14[[#This Row],[rating_count]] / 1000)</f>
        <v>5.3170000000000002</v>
      </c>
      <c r="M1106" s="7" t="str">
        <f>IF(Table14[[#This Row],[rating_count]]&lt;1000,"Yes","No")</f>
        <v>No</v>
      </c>
    </row>
    <row r="1107" spans="1:13" x14ac:dyDescent="0.25">
      <c r="A1107">
        <v>1106</v>
      </c>
      <c r="B1107" t="s">
        <v>2145</v>
      </c>
      <c r="C1107" t="s">
        <v>2146</v>
      </c>
      <c r="D1107" t="s">
        <v>2147</v>
      </c>
      <c r="E1107" s="7">
        <v>1409</v>
      </c>
      <c r="F1107" s="7">
        <v>1639</v>
      </c>
      <c r="G1107" s="9">
        <v>14</v>
      </c>
      <c r="H1107" s="7">
        <v>3.7</v>
      </c>
      <c r="I1107" s="7">
        <v>787</v>
      </c>
      <c r="J1107" s="7">
        <f xml:space="preserve"> Table14[[#This Row],[actual_price]] * Table14[[#This Row],[rating_count]]</f>
        <v>1289893</v>
      </c>
      <c r="K1107" s="8" t="str">
        <f>IF(Table14[[#This Row],[actual_price]]&lt;200,"&lt;₹200",IF(Table14[[#This Row],[actual_price]]&lt;=500,"₹200–₹500","&gt;₹500"))</f>
        <v>&gt;₹500</v>
      </c>
      <c r="L1107" s="8">
        <f xml:space="preserve"> Table14[[#This Row],[rating]] + (Table14[[#This Row],[rating_count]] / 1000)</f>
        <v>4.4870000000000001</v>
      </c>
      <c r="M1107" s="7" t="str">
        <f>IF(Table14[[#This Row],[rating_count]]&lt;1000,"Yes","No")</f>
        <v>Yes</v>
      </c>
    </row>
    <row r="1108" spans="1:13" hidden="1" x14ac:dyDescent="0.25">
      <c r="A1108">
        <v>1107</v>
      </c>
      <c r="B1108" t="s">
        <v>2148</v>
      </c>
      <c r="C1108" t="s">
        <v>2149</v>
      </c>
      <c r="D1108" t="s">
        <v>1988</v>
      </c>
      <c r="E1108" s="7">
        <v>753</v>
      </c>
      <c r="F1108" s="7">
        <v>899</v>
      </c>
      <c r="G1108" s="9">
        <v>16</v>
      </c>
      <c r="H1108" s="7">
        <v>4.2</v>
      </c>
      <c r="I1108" s="7">
        <v>18462</v>
      </c>
      <c r="J1108" s="7">
        <f xml:space="preserve"> Table14[[#This Row],[actual_price]] * Table14[[#This Row],[rating_count]]</f>
        <v>16597338</v>
      </c>
      <c r="K1108" s="8" t="str">
        <f>IF(Table14[[#This Row],[actual_price]]&lt;200,"&lt;₹200",IF(Table14[[#This Row],[actual_price]]&lt;=500,"₹200–₹500","&gt;₹500"))</f>
        <v>&gt;₹500</v>
      </c>
      <c r="L1108" s="8">
        <f xml:space="preserve"> Table14[[#This Row],[rating]] + (Table14[[#This Row],[rating_count]] / 1000)</f>
        <v>22.661999999999999</v>
      </c>
      <c r="M1108" s="7" t="str">
        <f>IF(Table14[[#This Row],[rating_count]]&lt;1000,"Yes","No")</f>
        <v>No</v>
      </c>
    </row>
    <row r="1109" spans="1:13" x14ac:dyDescent="0.25">
      <c r="A1109">
        <v>1108</v>
      </c>
      <c r="B1109" t="s">
        <v>2150</v>
      </c>
      <c r="C1109" t="s">
        <v>2151</v>
      </c>
      <c r="D1109" t="s">
        <v>2067</v>
      </c>
      <c r="E1109" s="7">
        <v>353</v>
      </c>
      <c r="F1109" s="7">
        <v>1199</v>
      </c>
      <c r="G1109" s="9">
        <v>71</v>
      </c>
      <c r="H1109" s="7">
        <v>4.3</v>
      </c>
      <c r="I1109" s="7">
        <v>629</v>
      </c>
      <c r="J1109" s="7">
        <f xml:space="preserve"> Table14[[#This Row],[actual_price]] * Table14[[#This Row],[rating_count]]</f>
        <v>754171</v>
      </c>
      <c r="K1109" s="8" t="str">
        <f>IF(Table14[[#This Row],[actual_price]]&lt;200,"&lt;₹200",IF(Table14[[#This Row],[actual_price]]&lt;=500,"₹200–₹500","&gt;₹500"))</f>
        <v>&gt;₹500</v>
      </c>
      <c r="L1109" s="8">
        <f xml:space="preserve"> Table14[[#This Row],[rating]] + (Table14[[#This Row],[rating_count]] / 1000)</f>
        <v>4.9290000000000003</v>
      </c>
      <c r="M1109" s="7" t="str">
        <f>IF(Table14[[#This Row],[rating_count]]&lt;1000,"Yes","No")</f>
        <v>Yes</v>
      </c>
    </row>
    <row r="1110" spans="1:13" hidden="1" x14ac:dyDescent="0.25">
      <c r="A1110">
        <v>1109</v>
      </c>
      <c r="B1110" t="s">
        <v>2152</v>
      </c>
      <c r="C1110" t="s">
        <v>2153</v>
      </c>
      <c r="D1110" t="s">
        <v>1965</v>
      </c>
      <c r="E1110" s="7">
        <v>1099</v>
      </c>
      <c r="F1110" s="7">
        <v>1899</v>
      </c>
      <c r="G1110" s="9">
        <v>42</v>
      </c>
      <c r="H1110" s="7">
        <v>4.3</v>
      </c>
      <c r="I1110" s="7">
        <v>15276</v>
      </c>
      <c r="J1110" s="7">
        <f xml:space="preserve"> Table14[[#This Row],[actual_price]] * Table14[[#This Row],[rating_count]]</f>
        <v>29009124</v>
      </c>
      <c r="K1110" s="8" t="str">
        <f>IF(Table14[[#This Row],[actual_price]]&lt;200,"&lt;₹200",IF(Table14[[#This Row],[actual_price]]&lt;=500,"₹200–₹500","&gt;₹500"))</f>
        <v>&gt;₹500</v>
      </c>
      <c r="L1110" s="8">
        <f xml:space="preserve"> Table14[[#This Row],[rating]] + (Table14[[#This Row],[rating_count]] / 1000)</f>
        <v>19.576000000000001</v>
      </c>
      <c r="M1110" s="7" t="str">
        <f>IF(Table14[[#This Row],[rating_count]]&lt;1000,"Yes","No")</f>
        <v>No</v>
      </c>
    </row>
    <row r="1111" spans="1:13" hidden="1" x14ac:dyDescent="0.25">
      <c r="A1111">
        <v>1110</v>
      </c>
      <c r="B1111" t="s">
        <v>2154</v>
      </c>
      <c r="C1111" t="s">
        <v>2155</v>
      </c>
      <c r="D1111" t="s">
        <v>2032</v>
      </c>
      <c r="E1111" s="7">
        <v>8799</v>
      </c>
      <c r="F1111" s="7">
        <v>11595</v>
      </c>
      <c r="G1111" s="9">
        <v>24</v>
      </c>
      <c r="H1111" s="7">
        <v>4.4000000000000004</v>
      </c>
      <c r="I1111" s="7">
        <v>2981</v>
      </c>
      <c r="J1111" s="7">
        <f xml:space="preserve"> Table14[[#This Row],[actual_price]] * Table14[[#This Row],[rating_count]]</f>
        <v>34564695</v>
      </c>
      <c r="K1111" s="8" t="str">
        <f>IF(Table14[[#This Row],[actual_price]]&lt;200,"&lt;₹200",IF(Table14[[#This Row],[actual_price]]&lt;=500,"₹200–₹500","&gt;₹500"))</f>
        <v>&gt;₹500</v>
      </c>
      <c r="L1111" s="8">
        <f xml:space="preserve"> Table14[[#This Row],[rating]] + (Table14[[#This Row],[rating_count]] / 1000)</f>
        <v>7.3810000000000002</v>
      </c>
      <c r="M1111" s="7" t="str">
        <f>IF(Table14[[#This Row],[rating_count]]&lt;1000,"Yes","No")</f>
        <v>No</v>
      </c>
    </row>
    <row r="1112" spans="1:13" hidden="1" x14ac:dyDescent="0.25">
      <c r="A1112">
        <v>1111</v>
      </c>
      <c r="B1112" t="s">
        <v>2156</v>
      </c>
      <c r="C1112" t="s">
        <v>2157</v>
      </c>
      <c r="D1112" t="s">
        <v>1953</v>
      </c>
      <c r="E1112" s="7">
        <v>1345</v>
      </c>
      <c r="F1112" s="7">
        <v>1750</v>
      </c>
      <c r="G1112" s="9">
        <v>23</v>
      </c>
      <c r="H1112" s="7">
        <v>3.8</v>
      </c>
      <c r="I1112" s="7">
        <v>2466</v>
      </c>
      <c r="J1112" s="7">
        <f xml:space="preserve"> Table14[[#This Row],[actual_price]] * Table14[[#This Row],[rating_count]]</f>
        <v>4315500</v>
      </c>
      <c r="K1112" s="8" t="str">
        <f>IF(Table14[[#This Row],[actual_price]]&lt;200,"&lt;₹200",IF(Table14[[#This Row],[actual_price]]&lt;=500,"₹200–₹500","&gt;₹500"))</f>
        <v>&gt;₹500</v>
      </c>
      <c r="L1112" s="8">
        <f xml:space="preserve"> Table14[[#This Row],[rating]] + (Table14[[#This Row],[rating_count]] / 1000)</f>
        <v>6.266</v>
      </c>
      <c r="M1112" s="7" t="str">
        <f>IF(Table14[[#This Row],[rating_count]]&lt;1000,"Yes","No")</f>
        <v>No</v>
      </c>
    </row>
    <row r="1113" spans="1:13" hidden="1" x14ac:dyDescent="0.25">
      <c r="A1113">
        <v>1112</v>
      </c>
      <c r="B1113" t="s">
        <v>2158</v>
      </c>
      <c r="C1113" t="s">
        <v>2159</v>
      </c>
      <c r="D1113" t="s">
        <v>2160</v>
      </c>
      <c r="E1113" s="7">
        <v>2095</v>
      </c>
      <c r="F1113" s="7">
        <v>2095</v>
      </c>
      <c r="G1113" s="9">
        <v>0</v>
      </c>
      <c r="H1113" s="7">
        <v>4.5</v>
      </c>
      <c r="I1113" s="7">
        <v>7949</v>
      </c>
      <c r="J1113" s="7">
        <f xml:space="preserve"> Table14[[#This Row],[actual_price]] * Table14[[#This Row],[rating_count]]</f>
        <v>16653155</v>
      </c>
      <c r="K1113" s="8" t="str">
        <f>IF(Table14[[#This Row],[actual_price]]&lt;200,"&lt;₹200",IF(Table14[[#This Row],[actual_price]]&lt;=500,"₹200–₹500","&gt;₹500"))</f>
        <v>&gt;₹500</v>
      </c>
      <c r="L1113" s="8">
        <f xml:space="preserve"> Table14[[#This Row],[rating]] + (Table14[[#This Row],[rating_count]] / 1000)</f>
        <v>12.449</v>
      </c>
      <c r="M1113" s="7" t="str">
        <f>IF(Table14[[#This Row],[rating_count]]&lt;1000,"Yes","No")</f>
        <v>No</v>
      </c>
    </row>
    <row r="1114" spans="1:13" x14ac:dyDescent="0.25">
      <c r="A1114">
        <v>1113</v>
      </c>
      <c r="B1114" t="s">
        <v>2161</v>
      </c>
      <c r="C1114" t="s">
        <v>2162</v>
      </c>
      <c r="D1114" t="s">
        <v>1956</v>
      </c>
      <c r="E1114" s="7">
        <v>1498</v>
      </c>
      <c r="F1114" s="7">
        <v>2300</v>
      </c>
      <c r="G1114" s="9">
        <v>35</v>
      </c>
      <c r="H1114" s="7">
        <v>3.8</v>
      </c>
      <c r="I1114" s="7">
        <v>95</v>
      </c>
      <c r="J1114" s="7">
        <f xml:space="preserve"> Table14[[#This Row],[actual_price]] * Table14[[#This Row],[rating_count]]</f>
        <v>218500</v>
      </c>
      <c r="K1114" s="8" t="str">
        <f>IF(Table14[[#This Row],[actual_price]]&lt;200,"&lt;₹200",IF(Table14[[#This Row],[actual_price]]&lt;=500,"₹200–₹500","&gt;₹500"))</f>
        <v>&gt;₹500</v>
      </c>
      <c r="L1114" s="8">
        <f xml:space="preserve"> Table14[[#This Row],[rating]] + (Table14[[#This Row],[rating_count]] / 1000)</f>
        <v>3.895</v>
      </c>
      <c r="M1114" s="7" t="str">
        <f>IF(Table14[[#This Row],[rating_count]]&lt;1000,"Yes","No")</f>
        <v>Yes</v>
      </c>
    </row>
    <row r="1115" spans="1:13" hidden="1" x14ac:dyDescent="0.25">
      <c r="A1115">
        <v>1114</v>
      </c>
      <c r="B1115" t="s">
        <v>2163</v>
      </c>
      <c r="C1115" t="s">
        <v>2164</v>
      </c>
      <c r="D1115" t="s">
        <v>2165</v>
      </c>
      <c r="E1115" s="7">
        <v>2199</v>
      </c>
      <c r="F1115" s="7">
        <v>2990</v>
      </c>
      <c r="G1115" s="9">
        <v>26</v>
      </c>
      <c r="H1115" s="7">
        <v>3.8</v>
      </c>
      <c r="I1115" s="7">
        <v>1558</v>
      </c>
      <c r="J1115" s="7">
        <f xml:space="preserve"> Table14[[#This Row],[actual_price]] * Table14[[#This Row],[rating_count]]</f>
        <v>4658420</v>
      </c>
      <c r="K1115" s="8" t="str">
        <f>IF(Table14[[#This Row],[actual_price]]&lt;200,"&lt;₹200",IF(Table14[[#This Row],[actual_price]]&lt;=500,"₹200–₹500","&gt;₹500"))</f>
        <v>&gt;₹500</v>
      </c>
      <c r="L1115" s="8">
        <f xml:space="preserve"> Table14[[#This Row],[rating]] + (Table14[[#This Row],[rating_count]] / 1000)</f>
        <v>5.3579999999999997</v>
      </c>
      <c r="M1115" s="7" t="str">
        <f>IF(Table14[[#This Row],[rating_count]]&lt;1000,"Yes","No")</f>
        <v>No</v>
      </c>
    </row>
    <row r="1116" spans="1:13" hidden="1" x14ac:dyDescent="0.25">
      <c r="A1116">
        <v>1115</v>
      </c>
      <c r="B1116" t="s">
        <v>2166</v>
      </c>
      <c r="C1116" t="s">
        <v>2167</v>
      </c>
      <c r="D1116" t="s">
        <v>1994</v>
      </c>
      <c r="E1116" s="7">
        <v>3699</v>
      </c>
      <c r="F1116" s="7">
        <v>4295</v>
      </c>
      <c r="G1116" s="9">
        <v>14</v>
      </c>
      <c r="H1116" s="7">
        <v>4.0999999999999996</v>
      </c>
      <c r="I1116" s="7">
        <v>26543</v>
      </c>
      <c r="J1116" s="7">
        <f xml:space="preserve"> Table14[[#This Row],[actual_price]] * Table14[[#This Row],[rating_count]]</f>
        <v>114002185</v>
      </c>
      <c r="K1116" s="8" t="str">
        <f>IF(Table14[[#This Row],[actual_price]]&lt;200,"&lt;₹200",IF(Table14[[#This Row],[actual_price]]&lt;=500,"₹200–₹500","&gt;₹500"))</f>
        <v>&gt;₹500</v>
      </c>
      <c r="L1116" s="8">
        <f xml:space="preserve"> Table14[[#This Row],[rating]] + (Table14[[#This Row],[rating_count]] / 1000)</f>
        <v>30.643000000000001</v>
      </c>
      <c r="M1116" s="7" t="str">
        <f>IF(Table14[[#This Row],[rating_count]]&lt;1000,"Yes","No")</f>
        <v>No</v>
      </c>
    </row>
    <row r="1117" spans="1:13" hidden="1" x14ac:dyDescent="0.25">
      <c r="A1117">
        <v>1116</v>
      </c>
      <c r="B1117" t="s">
        <v>2168</v>
      </c>
      <c r="C1117" t="s">
        <v>2169</v>
      </c>
      <c r="D1117" t="s">
        <v>2035</v>
      </c>
      <c r="E1117" s="7">
        <v>177</v>
      </c>
      <c r="F1117" s="7">
        <v>199</v>
      </c>
      <c r="G1117" s="9">
        <v>11</v>
      </c>
      <c r="H1117" s="7">
        <v>4.0999999999999996</v>
      </c>
      <c r="I1117" s="7">
        <v>3688</v>
      </c>
      <c r="J1117" s="7">
        <f xml:space="preserve"> Table14[[#This Row],[actual_price]] * Table14[[#This Row],[rating_count]]</f>
        <v>733912</v>
      </c>
      <c r="K1117" s="8" t="str">
        <f>IF(Table14[[#This Row],[actual_price]]&lt;200,"&lt;₹200",IF(Table14[[#This Row],[actual_price]]&lt;=500,"₹200–₹500","&gt;₹500"))</f>
        <v>&lt;₹200</v>
      </c>
      <c r="L1117" s="8">
        <f xml:space="preserve"> Table14[[#This Row],[rating]] + (Table14[[#This Row],[rating_count]] / 1000)</f>
        <v>7.7880000000000003</v>
      </c>
      <c r="M1117" s="7" t="str">
        <f>IF(Table14[[#This Row],[rating_count]]&lt;1000,"Yes","No")</f>
        <v>No</v>
      </c>
    </row>
    <row r="1118" spans="1:13" hidden="1" x14ac:dyDescent="0.25">
      <c r="A1118">
        <v>1117</v>
      </c>
      <c r="B1118" t="s">
        <v>2170</v>
      </c>
      <c r="C1118" t="s">
        <v>2171</v>
      </c>
      <c r="D1118" t="s">
        <v>1994</v>
      </c>
      <c r="E1118" s="7">
        <v>1149</v>
      </c>
      <c r="F1118" s="7">
        <v>2499</v>
      </c>
      <c r="G1118" s="9">
        <v>54</v>
      </c>
      <c r="H1118" s="7">
        <v>3.8</v>
      </c>
      <c r="I1118" s="7">
        <v>4383</v>
      </c>
      <c r="J1118" s="7">
        <f xml:space="preserve"> Table14[[#This Row],[actual_price]] * Table14[[#This Row],[rating_count]]</f>
        <v>10953117</v>
      </c>
      <c r="K1118" s="8" t="str">
        <f>IF(Table14[[#This Row],[actual_price]]&lt;200,"&lt;₹200",IF(Table14[[#This Row],[actual_price]]&lt;=500,"₹200–₹500","&gt;₹500"))</f>
        <v>&gt;₹500</v>
      </c>
      <c r="L1118" s="8">
        <f xml:space="preserve"> Table14[[#This Row],[rating]] + (Table14[[#This Row],[rating_count]] / 1000)</f>
        <v>8.1829999999999998</v>
      </c>
      <c r="M1118" s="7" t="str">
        <f>IF(Table14[[#This Row],[rating_count]]&lt;1000,"Yes","No")</f>
        <v>No</v>
      </c>
    </row>
    <row r="1119" spans="1:13" x14ac:dyDescent="0.25">
      <c r="A1119">
        <v>1118</v>
      </c>
      <c r="B1119" t="s">
        <v>2172</v>
      </c>
      <c r="C1119" t="s">
        <v>2173</v>
      </c>
      <c r="D1119" t="s">
        <v>2174</v>
      </c>
      <c r="E1119" s="7">
        <v>244</v>
      </c>
      <c r="F1119" s="7">
        <v>499</v>
      </c>
      <c r="G1119" s="9">
        <v>51</v>
      </c>
      <c r="H1119" s="7">
        <v>3.3</v>
      </c>
      <c r="I1119" s="7">
        <v>478</v>
      </c>
      <c r="J1119" s="7">
        <f xml:space="preserve"> Table14[[#This Row],[actual_price]] * Table14[[#This Row],[rating_count]]</f>
        <v>238522</v>
      </c>
      <c r="K1119" s="8" t="str">
        <f>IF(Table14[[#This Row],[actual_price]]&lt;200,"&lt;₹200",IF(Table14[[#This Row],[actual_price]]&lt;=500,"₹200–₹500","&gt;₹500"))</f>
        <v>₹200–₹500</v>
      </c>
      <c r="L1119" s="8">
        <f xml:space="preserve"> Table14[[#This Row],[rating]] + (Table14[[#This Row],[rating_count]] / 1000)</f>
        <v>3.7779999999999996</v>
      </c>
      <c r="M1119" s="7" t="str">
        <f>IF(Table14[[#This Row],[rating_count]]&lt;1000,"Yes","No")</f>
        <v>Yes</v>
      </c>
    </row>
    <row r="1120" spans="1:13" x14ac:dyDescent="0.25">
      <c r="A1120">
        <v>1119</v>
      </c>
      <c r="B1120" t="s">
        <v>2175</v>
      </c>
      <c r="C1120" t="s">
        <v>2176</v>
      </c>
      <c r="D1120" t="s">
        <v>1956</v>
      </c>
      <c r="E1120" s="7">
        <v>1959</v>
      </c>
      <c r="F1120" s="7">
        <v>2400</v>
      </c>
      <c r="G1120" s="9">
        <v>18</v>
      </c>
      <c r="H1120" s="7">
        <v>4</v>
      </c>
      <c r="I1120" s="7">
        <v>237</v>
      </c>
      <c r="J1120" s="7">
        <f xml:space="preserve"> Table14[[#This Row],[actual_price]] * Table14[[#This Row],[rating_count]]</f>
        <v>568800</v>
      </c>
      <c r="K1120" s="8" t="str">
        <f>IF(Table14[[#This Row],[actual_price]]&lt;200,"&lt;₹200",IF(Table14[[#This Row],[actual_price]]&lt;=500,"₹200–₹500","&gt;₹500"))</f>
        <v>&gt;₹500</v>
      </c>
      <c r="L1120" s="8">
        <f xml:space="preserve"> Table14[[#This Row],[rating]] + (Table14[[#This Row],[rating_count]] / 1000)</f>
        <v>4.2370000000000001</v>
      </c>
      <c r="M1120" s="7" t="str">
        <f>IF(Table14[[#This Row],[rating_count]]&lt;1000,"Yes","No")</f>
        <v>Yes</v>
      </c>
    </row>
    <row r="1121" spans="1:13" x14ac:dyDescent="0.25">
      <c r="A1121">
        <v>1120</v>
      </c>
      <c r="B1121" t="s">
        <v>2177</v>
      </c>
      <c r="C1121" t="s">
        <v>2178</v>
      </c>
      <c r="D1121" t="s">
        <v>1962</v>
      </c>
      <c r="E1121" s="7">
        <v>319</v>
      </c>
      <c r="F1121" s="7">
        <v>749</v>
      </c>
      <c r="G1121" s="9">
        <v>57</v>
      </c>
      <c r="H1121" s="7">
        <v>4.5999999999999996</v>
      </c>
      <c r="I1121" s="7">
        <v>124</v>
      </c>
      <c r="J1121" s="7">
        <f xml:space="preserve"> Table14[[#This Row],[actual_price]] * Table14[[#This Row],[rating_count]]</f>
        <v>92876</v>
      </c>
      <c r="K1121" s="8" t="str">
        <f>IF(Table14[[#This Row],[actual_price]]&lt;200,"&lt;₹200",IF(Table14[[#This Row],[actual_price]]&lt;=500,"₹200–₹500","&gt;₹500"))</f>
        <v>&gt;₹500</v>
      </c>
      <c r="L1121" s="8">
        <f xml:space="preserve"> Table14[[#This Row],[rating]] + (Table14[[#This Row],[rating_count]] / 1000)</f>
        <v>4.7239999999999993</v>
      </c>
      <c r="M1121" s="7" t="str">
        <f>IF(Table14[[#This Row],[rating_count]]&lt;1000,"Yes","No")</f>
        <v>Yes</v>
      </c>
    </row>
    <row r="1122" spans="1:13" hidden="1" x14ac:dyDescent="0.25">
      <c r="A1122">
        <v>1121</v>
      </c>
      <c r="B1122" t="s">
        <v>2179</v>
      </c>
      <c r="C1122" t="s">
        <v>2180</v>
      </c>
      <c r="D1122" t="s">
        <v>1953</v>
      </c>
      <c r="E1122" s="7">
        <v>1499</v>
      </c>
      <c r="F1122" s="7">
        <v>1775</v>
      </c>
      <c r="G1122" s="9">
        <v>16</v>
      </c>
      <c r="H1122" s="7">
        <v>3.9</v>
      </c>
      <c r="I1122" s="7">
        <v>14667</v>
      </c>
      <c r="J1122" s="7">
        <f xml:space="preserve"> Table14[[#This Row],[actual_price]] * Table14[[#This Row],[rating_count]]</f>
        <v>26033925</v>
      </c>
      <c r="K1122" s="8" t="str">
        <f>IF(Table14[[#This Row],[actual_price]]&lt;200,"&lt;₹200",IF(Table14[[#This Row],[actual_price]]&lt;=500,"₹200–₹500","&gt;₹500"))</f>
        <v>&gt;₹500</v>
      </c>
      <c r="L1122" s="8">
        <f xml:space="preserve"> Table14[[#This Row],[rating]] + (Table14[[#This Row],[rating_count]] / 1000)</f>
        <v>18.567</v>
      </c>
      <c r="M1122" s="7" t="str">
        <f>IF(Table14[[#This Row],[rating_count]]&lt;1000,"Yes","No")</f>
        <v>No</v>
      </c>
    </row>
    <row r="1123" spans="1:13" x14ac:dyDescent="0.25">
      <c r="A1123">
        <v>1122</v>
      </c>
      <c r="B1123" t="s">
        <v>2181</v>
      </c>
      <c r="C1123" t="s">
        <v>2182</v>
      </c>
      <c r="D1123" t="s">
        <v>1962</v>
      </c>
      <c r="E1123" s="7">
        <v>469</v>
      </c>
      <c r="F1123" s="7">
        <v>1599</v>
      </c>
      <c r="G1123" s="9">
        <v>71</v>
      </c>
      <c r="H1123" s="7">
        <v>3.7</v>
      </c>
      <c r="I1123" s="7">
        <v>6</v>
      </c>
      <c r="J1123" s="7">
        <f xml:space="preserve"> Table14[[#This Row],[actual_price]] * Table14[[#This Row],[rating_count]]</f>
        <v>9594</v>
      </c>
      <c r="K1123" s="8" t="str">
        <f>IF(Table14[[#This Row],[actual_price]]&lt;200,"&lt;₹200",IF(Table14[[#This Row],[actual_price]]&lt;=500,"₹200–₹500","&gt;₹500"))</f>
        <v>&gt;₹500</v>
      </c>
      <c r="L1123" s="8">
        <f xml:space="preserve"> Table14[[#This Row],[rating]] + (Table14[[#This Row],[rating_count]] / 1000)</f>
        <v>3.706</v>
      </c>
      <c r="M1123" s="7" t="str">
        <f>IF(Table14[[#This Row],[rating_count]]&lt;1000,"Yes","No")</f>
        <v>Yes</v>
      </c>
    </row>
    <row r="1124" spans="1:13" hidden="1" x14ac:dyDescent="0.25">
      <c r="A1124">
        <v>1123</v>
      </c>
      <c r="B1124" t="s">
        <v>2183</v>
      </c>
      <c r="C1124" t="s">
        <v>2184</v>
      </c>
      <c r="D1124" t="s">
        <v>2160</v>
      </c>
      <c r="E1124" s="7">
        <v>1099</v>
      </c>
      <c r="F1124" s="7">
        <v>1795</v>
      </c>
      <c r="G1124" s="9">
        <v>39</v>
      </c>
      <c r="H1124" s="7">
        <v>4.2</v>
      </c>
      <c r="I1124" s="7">
        <v>4244</v>
      </c>
      <c r="J1124" s="7">
        <f xml:space="preserve"> Table14[[#This Row],[actual_price]] * Table14[[#This Row],[rating_count]]</f>
        <v>7617980</v>
      </c>
      <c r="K1124" s="8" t="str">
        <f>IF(Table14[[#This Row],[actual_price]]&lt;200,"&lt;₹200",IF(Table14[[#This Row],[actual_price]]&lt;=500,"₹200–₹500","&gt;₹500"))</f>
        <v>&gt;₹500</v>
      </c>
      <c r="L1124" s="8">
        <f xml:space="preserve"> Table14[[#This Row],[rating]] + (Table14[[#This Row],[rating_count]] / 1000)</f>
        <v>8.4439999999999991</v>
      </c>
      <c r="M1124" s="7" t="str">
        <f>IF(Table14[[#This Row],[rating_count]]&lt;1000,"Yes","No")</f>
        <v>No</v>
      </c>
    </row>
    <row r="1125" spans="1:13" hidden="1" x14ac:dyDescent="0.25">
      <c r="A1125">
        <v>1124</v>
      </c>
      <c r="B1125" t="s">
        <v>2185</v>
      </c>
      <c r="C1125" t="s">
        <v>2186</v>
      </c>
      <c r="D1125" t="s">
        <v>1959</v>
      </c>
      <c r="E1125" s="7">
        <v>9590</v>
      </c>
      <c r="F1125" s="7">
        <v>15999</v>
      </c>
      <c r="G1125" s="9">
        <v>40</v>
      </c>
      <c r="H1125" s="7">
        <v>4.0999999999999996</v>
      </c>
      <c r="I1125" s="7">
        <v>1017</v>
      </c>
      <c r="J1125" s="7">
        <f xml:space="preserve"> Table14[[#This Row],[actual_price]] * Table14[[#This Row],[rating_count]]</f>
        <v>16270983</v>
      </c>
      <c r="K1125" s="8" t="str">
        <f>IF(Table14[[#This Row],[actual_price]]&lt;200,"&lt;₹200",IF(Table14[[#This Row],[actual_price]]&lt;=500,"₹200–₹500","&gt;₹500"))</f>
        <v>&gt;₹500</v>
      </c>
      <c r="L1125" s="8">
        <f xml:space="preserve"> Table14[[#This Row],[rating]] + (Table14[[#This Row],[rating_count]] / 1000)</f>
        <v>5.1169999999999991</v>
      </c>
      <c r="M1125" s="7" t="str">
        <f>IF(Table14[[#This Row],[rating_count]]&lt;1000,"Yes","No")</f>
        <v>No</v>
      </c>
    </row>
    <row r="1126" spans="1:13" hidden="1" x14ac:dyDescent="0.25">
      <c r="A1126">
        <v>1125</v>
      </c>
      <c r="B1126" t="s">
        <v>2187</v>
      </c>
      <c r="C1126" t="s">
        <v>2188</v>
      </c>
      <c r="D1126" t="s">
        <v>2189</v>
      </c>
      <c r="E1126" s="7">
        <v>999</v>
      </c>
      <c r="F1126" s="7">
        <v>1490</v>
      </c>
      <c r="G1126" s="9">
        <v>33</v>
      </c>
      <c r="H1126" s="7">
        <v>4.0999999999999996</v>
      </c>
      <c r="I1126" s="7">
        <v>12999</v>
      </c>
      <c r="J1126" s="7">
        <f xml:space="preserve"> Table14[[#This Row],[actual_price]] * Table14[[#This Row],[rating_count]]</f>
        <v>19368510</v>
      </c>
      <c r="K1126" s="8" t="str">
        <f>IF(Table14[[#This Row],[actual_price]]&lt;200,"&lt;₹200",IF(Table14[[#This Row],[actual_price]]&lt;=500,"₹200–₹500","&gt;₹500"))</f>
        <v>&gt;₹500</v>
      </c>
      <c r="L1126" s="8">
        <f xml:space="preserve"> Table14[[#This Row],[rating]] + (Table14[[#This Row],[rating_count]] / 1000)</f>
        <v>17.099</v>
      </c>
      <c r="M1126" s="7" t="str">
        <f>IF(Table14[[#This Row],[rating_count]]&lt;1000,"Yes","No")</f>
        <v>No</v>
      </c>
    </row>
    <row r="1127" spans="1:13" x14ac:dyDescent="0.25">
      <c r="A1127">
        <v>1126</v>
      </c>
      <c r="B1127" t="s">
        <v>2190</v>
      </c>
      <c r="C1127" t="s">
        <v>2191</v>
      </c>
      <c r="D1127" t="s">
        <v>2007</v>
      </c>
      <c r="E1127" s="7">
        <v>1299</v>
      </c>
      <c r="F1127" s="7">
        <v>1999</v>
      </c>
      <c r="G1127" s="9">
        <v>35</v>
      </c>
      <c r="H1127" s="7">
        <v>3.8</v>
      </c>
      <c r="I1127" s="7">
        <v>311</v>
      </c>
      <c r="J1127" s="7">
        <f xml:space="preserve"> Table14[[#This Row],[actual_price]] * Table14[[#This Row],[rating_count]]</f>
        <v>621689</v>
      </c>
      <c r="K1127" s="8" t="str">
        <f>IF(Table14[[#This Row],[actual_price]]&lt;200,"&lt;₹200",IF(Table14[[#This Row],[actual_price]]&lt;=500,"₹200–₹500","&gt;₹500"))</f>
        <v>&gt;₹500</v>
      </c>
      <c r="L1127" s="8">
        <f xml:space="preserve"> Table14[[#This Row],[rating]] + (Table14[[#This Row],[rating_count]] / 1000)</f>
        <v>4.1109999999999998</v>
      </c>
      <c r="M1127" s="7" t="str">
        <f>IF(Table14[[#This Row],[rating_count]]&lt;1000,"Yes","No")</f>
        <v>Yes</v>
      </c>
    </row>
    <row r="1128" spans="1:13" hidden="1" x14ac:dyDescent="0.25">
      <c r="A1128">
        <v>1127</v>
      </c>
      <c r="B1128" t="s">
        <v>2192</v>
      </c>
      <c r="C1128" t="s">
        <v>2193</v>
      </c>
      <c r="D1128" t="s">
        <v>2194</v>
      </c>
      <c r="E1128" s="7">
        <v>292</v>
      </c>
      <c r="F1128" s="7">
        <v>499</v>
      </c>
      <c r="G1128" s="9">
        <v>41</v>
      </c>
      <c r="H1128" s="7">
        <v>4.0999999999999996</v>
      </c>
      <c r="I1128" s="7">
        <v>4238</v>
      </c>
      <c r="J1128" s="7">
        <f xml:space="preserve"> Table14[[#This Row],[actual_price]] * Table14[[#This Row],[rating_count]]</f>
        <v>2114762</v>
      </c>
      <c r="K1128" s="8" t="str">
        <f>IF(Table14[[#This Row],[actual_price]]&lt;200,"&lt;₹200",IF(Table14[[#This Row],[actual_price]]&lt;=500,"₹200–₹500","&gt;₹500"))</f>
        <v>₹200–₹500</v>
      </c>
      <c r="L1128" s="8">
        <f xml:space="preserve"> Table14[[#This Row],[rating]] + (Table14[[#This Row],[rating_count]] / 1000)</f>
        <v>8.338000000000001</v>
      </c>
      <c r="M1128" s="7" t="str">
        <f>IF(Table14[[#This Row],[rating_count]]&lt;1000,"Yes","No")</f>
        <v>No</v>
      </c>
    </row>
    <row r="1129" spans="1:13" hidden="1" x14ac:dyDescent="0.25">
      <c r="A1129">
        <v>1128</v>
      </c>
      <c r="B1129" t="s">
        <v>2195</v>
      </c>
      <c r="C1129" t="s">
        <v>2196</v>
      </c>
      <c r="D1129" t="s">
        <v>2121</v>
      </c>
      <c r="E1129" s="7">
        <v>160</v>
      </c>
      <c r="F1129" s="7">
        <v>299</v>
      </c>
      <c r="G1129" s="9">
        <v>46</v>
      </c>
      <c r="H1129" s="7">
        <v>4.5999999999999996</v>
      </c>
      <c r="I1129" s="7">
        <v>2781</v>
      </c>
      <c r="J1129" s="7">
        <f xml:space="preserve"> Table14[[#This Row],[actual_price]] * Table14[[#This Row],[rating_count]]</f>
        <v>831519</v>
      </c>
      <c r="K1129" s="8" t="str">
        <f>IF(Table14[[#This Row],[actual_price]]&lt;200,"&lt;₹200",IF(Table14[[#This Row],[actual_price]]&lt;=500,"₹200–₹500","&gt;₹500"))</f>
        <v>₹200–₹500</v>
      </c>
      <c r="L1129" s="8">
        <f xml:space="preserve"> Table14[[#This Row],[rating]] + (Table14[[#This Row],[rating_count]] / 1000)</f>
        <v>7.3810000000000002</v>
      </c>
      <c r="M1129" s="7" t="str">
        <f>IF(Table14[[#This Row],[rating_count]]&lt;1000,"Yes","No")</f>
        <v>No</v>
      </c>
    </row>
    <row r="1130" spans="1:13" hidden="1" x14ac:dyDescent="0.25">
      <c r="A1130">
        <v>1129</v>
      </c>
      <c r="B1130" t="s">
        <v>2197</v>
      </c>
      <c r="C1130" t="s">
        <v>2198</v>
      </c>
      <c r="D1130" t="s">
        <v>2199</v>
      </c>
      <c r="E1130" s="7">
        <v>600</v>
      </c>
      <c r="F1130" s="7">
        <v>600</v>
      </c>
      <c r="G1130" s="9">
        <v>0</v>
      </c>
      <c r="H1130" s="7">
        <v>4.0999999999999996</v>
      </c>
      <c r="I1130" s="7">
        <v>10907</v>
      </c>
      <c r="J1130" s="7">
        <f xml:space="preserve"> Table14[[#This Row],[actual_price]] * Table14[[#This Row],[rating_count]]</f>
        <v>6544200</v>
      </c>
      <c r="K1130" s="8" t="str">
        <f>IF(Table14[[#This Row],[actual_price]]&lt;200,"&lt;₹200",IF(Table14[[#This Row],[actual_price]]&lt;=500,"₹200–₹500","&gt;₹500"))</f>
        <v>&gt;₹500</v>
      </c>
      <c r="L1130" s="8">
        <f xml:space="preserve"> Table14[[#This Row],[rating]] + (Table14[[#This Row],[rating_count]] / 1000)</f>
        <v>15.007</v>
      </c>
      <c r="M1130" s="7" t="str">
        <f>IF(Table14[[#This Row],[rating_count]]&lt;1000,"Yes","No")</f>
        <v>No</v>
      </c>
    </row>
    <row r="1131" spans="1:13" hidden="1" x14ac:dyDescent="0.25">
      <c r="A1131">
        <v>1130</v>
      </c>
      <c r="B1131" t="s">
        <v>2200</v>
      </c>
      <c r="C1131" t="s">
        <v>2201</v>
      </c>
      <c r="D1131" t="s">
        <v>2202</v>
      </c>
      <c r="E1131" s="7">
        <v>1130</v>
      </c>
      <c r="F1131" s="7">
        <v>1130</v>
      </c>
      <c r="G1131" s="9">
        <v>0</v>
      </c>
      <c r="H1131" s="7">
        <v>4.2</v>
      </c>
      <c r="I1131" s="7">
        <v>13250</v>
      </c>
      <c r="J1131" s="7">
        <f xml:space="preserve"> Table14[[#This Row],[actual_price]] * Table14[[#This Row],[rating_count]]</f>
        <v>14972500</v>
      </c>
      <c r="K1131" s="8" t="str">
        <f>IF(Table14[[#This Row],[actual_price]]&lt;200,"&lt;₹200",IF(Table14[[#This Row],[actual_price]]&lt;=500,"₹200–₹500","&gt;₹500"))</f>
        <v>&gt;₹500</v>
      </c>
      <c r="L1131" s="8">
        <f xml:space="preserve"> Table14[[#This Row],[rating]] + (Table14[[#This Row],[rating_count]] / 1000)</f>
        <v>17.45</v>
      </c>
      <c r="M1131" s="7" t="str">
        <f>IF(Table14[[#This Row],[rating_count]]&lt;1000,"Yes","No")</f>
        <v>No</v>
      </c>
    </row>
    <row r="1132" spans="1:13" hidden="1" x14ac:dyDescent="0.25">
      <c r="A1132">
        <v>1131</v>
      </c>
      <c r="B1132" t="s">
        <v>2203</v>
      </c>
      <c r="C1132" t="s">
        <v>2204</v>
      </c>
      <c r="D1132" t="s">
        <v>1994</v>
      </c>
      <c r="E1132" s="7">
        <v>3249</v>
      </c>
      <c r="F1132" s="7">
        <v>6295</v>
      </c>
      <c r="G1132" s="9">
        <v>48</v>
      </c>
      <c r="H1132" s="7">
        <v>3.9</v>
      </c>
      <c r="I1132" s="7">
        <v>43070</v>
      </c>
      <c r="J1132" s="7">
        <f xml:space="preserve"> Table14[[#This Row],[actual_price]] * Table14[[#This Row],[rating_count]]</f>
        <v>271125650</v>
      </c>
      <c r="K1132" s="8" t="str">
        <f>IF(Table14[[#This Row],[actual_price]]&lt;200,"&lt;₹200",IF(Table14[[#This Row],[actual_price]]&lt;=500,"₹200–₹500","&gt;₹500"))</f>
        <v>&gt;₹500</v>
      </c>
      <c r="L1132" s="8">
        <f xml:space="preserve"> Table14[[#This Row],[rating]] + (Table14[[#This Row],[rating_count]] / 1000)</f>
        <v>46.97</v>
      </c>
      <c r="M1132" s="7" t="str">
        <f>IF(Table14[[#This Row],[rating_count]]&lt;1000,"Yes","No")</f>
        <v>No</v>
      </c>
    </row>
    <row r="1133" spans="1:13" hidden="1" x14ac:dyDescent="0.25">
      <c r="A1133">
        <v>1132</v>
      </c>
      <c r="B1133" t="s">
        <v>2205</v>
      </c>
      <c r="C1133" t="s">
        <v>2206</v>
      </c>
      <c r="D1133" t="s">
        <v>1994</v>
      </c>
      <c r="E1133" s="7">
        <v>3599</v>
      </c>
      <c r="F1133" s="7">
        <v>9455</v>
      </c>
      <c r="G1133" s="9">
        <v>62</v>
      </c>
      <c r="H1133" s="7">
        <v>4.0999999999999996</v>
      </c>
      <c r="I1133" s="7">
        <v>11828</v>
      </c>
      <c r="J1133" s="7">
        <f xml:space="preserve"> Table14[[#This Row],[actual_price]] * Table14[[#This Row],[rating_count]]</f>
        <v>111833740</v>
      </c>
      <c r="K1133" s="8" t="str">
        <f>IF(Table14[[#This Row],[actual_price]]&lt;200,"&lt;₹200",IF(Table14[[#This Row],[actual_price]]&lt;=500,"₹200–₹500","&gt;₹500"))</f>
        <v>&gt;₹500</v>
      </c>
      <c r="L1133" s="8">
        <f xml:space="preserve"> Table14[[#This Row],[rating]] + (Table14[[#This Row],[rating_count]] / 1000)</f>
        <v>15.927999999999999</v>
      </c>
      <c r="M1133" s="7" t="str">
        <f>IF(Table14[[#This Row],[rating_count]]&lt;1000,"Yes","No")</f>
        <v>No</v>
      </c>
    </row>
    <row r="1134" spans="1:13" hidden="1" x14ac:dyDescent="0.25">
      <c r="A1134">
        <v>1133</v>
      </c>
      <c r="B1134" t="s">
        <v>2207</v>
      </c>
      <c r="C1134" t="s">
        <v>2208</v>
      </c>
      <c r="D1134" t="s">
        <v>2067</v>
      </c>
      <c r="E1134" s="7">
        <v>368</v>
      </c>
      <c r="F1134" s="7">
        <v>699</v>
      </c>
      <c r="G1134" s="9">
        <v>47</v>
      </c>
      <c r="H1134" s="7">
        <v>4.0999999999999996</v>
      </c>
      <c r="I1134" s="7">
        <v>1240</v>
      </c>
      <c r="J1134" s="7">
        <f xml:space="preserve"> Table14[[#This Row],[actual_price]] * Table14[[#This Row],[rating_count]]</f>
        <v>866760</v>
      </c>
      <c r="K1134" s="8" t="str">
        <f>IF(Table14[[#This Row],[actual_price]]&lt;200,"&lt;₹200",IF(Table14[[#This Row],[actual_price]]&lt;=500,"₹200–₹500","&gt;₹500"))</f>
        <v>&gt;₹500</v>
      </c>
      <c r="L1134" s="8">
        <f xml:space="preserve"> Table14[[#This Row],[rating]] + (Table14[[#This Row],[rating_count]] / 1000)</f>
        <v>5.34</v>
      </c>
      <c r="M1134" s="7" t="str">
        <f>IF(Table14[[#This Row],[rating_count]]&lt;1000,"Yes","No")</f>
        <v>No</v>
      </c>
    </row>
    <row r="1135" spans="1:13" hidden="1" x14ac:dyDescent="0.25">
      <c r="A1135">
        <v>1134</v>
      </c>
      <c r="B1135" t="s">
        <v>2209</v>
      </c>
      <c r="C1135" t="s">
        <v>2210</v>
      </c>
      <c r="D1135" t="s">
        <v>1994</v>
      </c>
      <c r="E1135" s="7">
        <v>3199</v>
      </c>
      <c r="F1135" s="7">
        <v>4999</v>
      </c>
      <c r="G1135" s="9">
        <v>36</v>
      </c>
      <c r="H1135" s="7">
        <v>4</v>
      </c>
      <c r="I1135" s="7">
        <v>20869</v>
      </c>
      <c r="J1135" s="7">
        <f xml:space="preserve"> Table14[[#This Row],[actual_price]] * Table14[[#This Row],[rating_count]]</f>
        <v>104324131</v>
      </c>
      <c r="K1135" s="8" t="str">
        <f>IF(Table14[[#This Row],[actual_price]]&lt;200,"&lt;₹200",IF(Table14[[#This Row],[actual_price]]&lt;=500,"₹200–₹500","&gt;₹500"))</f>
        <v>&gt;₹500</v>
      </c>
      <c r="L1135" s="8">
        <f xml:space="preserve"> Table14[[#This Row],[rating]] + (Table14[[#This Row],[rating_count]] / 1000)</f>
        <v>24.869</v>
      </c>
      <c r="M1135" s="7" t="str">
        <f>IF(Table14[[#This Row],[rating_count]]&lt;1000,"Yes","No")</f>
        <v>No</v>
      </c>
    </row>
    <row r="1136" spans="1:13" x14ac:dyDescent="0.25">
      <c r="A1136">
        <v>1135</v>
      </c>
      <c r="B1136" t="s">
        <v>2211</v>
      </c>
      <c r="C1136" t="s">
        <v>2212</v>
      </c>
      <c r="D1136" t="s">
        <v>2213</v>
      </c>
      <c r="E1136" s="7">
        <v>1599</v>
      </c>
      <c r="F1136" s="7">
        <v>2900</v>
      </c>
      <c r="G1136" s="9">
        <v>45</v>
      </c>
      <c r="H1136" s="7">
        <v>3.7</v>
      </c>
      <c r="I1136" s="7">
        <v>441</v>
      </c>
      <c r="J1136" s="7">
        <f xml:space="preserve"> Table14[[#This Row],[actual_price]] * Table14[[#This Row],[rating_count]]</f>
        <v>1278900</v>
      </c>
      <c r="K1136" s="8" t="str">
        <f>IF(Table14[[#This Row],[actual_price]]&lt;200,"&lt;₹200",IF(Table14[[#This Row],[actual_price]]&lt;=500,"₹200–₹500","&gt;₹500"))</f>
        <v>&gt;₹500</v>
      </c>
      <c r="L1136" s="8">
        <f xml:space="preserve"> Table14[[#This Row],[rating]] + (Table14[[#This Row],[rating_count]] / 1000)</f>
        <v>4.141</v>
      </c>
      <c r="M1136" s="7" t="str">
        <f>IF(Table14[[#This Row],[rating_count]]&lt;1000,"Yes","No")</f>
        <v>Yes</v>
      </c>
    </row>
    <row r="1137" spans="1:13" hidden="1" x14ac:dyDescent="0.25">
      <c r="A1137">
        <v>1136</v>
      </c>
      <c r="B1137" t="s">
        <v>2214</v>
      </c>
      <c r="C1137" t="s">
        <v>2215</v>
      </c>
      <c r="D1137" t="s">
        <v>1988</v>
      </c>
      <c r="E1137" s="7">
        <v>1999</v>
      </c>
      <c r="F1137" s="7">
        <v>2499</v>
      </c>
      <c r="G1137" s="9">
        <v>20</v>
      </c>
      <c r="H1137" s="7">
        <v>4.0999999999999996</v>
      </c>
      <c r="I1137" s="7">
        <v>1034</v>
      </c>
      <c r="J1137" s="7">
        <f xml:space="preserve"> Table14[[#This Row],[actual_price]] * Table14[[#This Row],[rating_count]]</f>
        <v>2583966</v>
      </c>
      <c r="K1137" s="8" t="str">
        <f>IF(Table14[[#This Row],[actual_price]]&lt;200,"&lt;₹200",IF(Table14[[#This Row],[actual_price]]&lt;=500,"₹200–₹500","&gt;₹500"))</f>
        <v>&gt;₹500</v>
      </c>
      <c r="L1137" s="8">
        <f xml:space="preserve"> Table14[[#This Row],[rating]] + (Table14[[#This Row],[rating_count]] / 1000)</f>
        <v>5.1339999999999995</v>
      </c>
      <c r="M1137" s="7" t="str">
        <f>IF(Table14[[#This Row],[rating_count]]&lt;1000,"Yes","No")</f>
        <v>No</v>
      </c>
    </row>
    <row r="1138" spans="1:13" hidden="1" x14ac:dyDescent="0.25">
      <c r="A1138">
        <v>1137</v>
      </c>
      <c r="B1138" t="s">
        <v>2216</v>
      </c>
      <c r="C1138" t="s">
        <v>2217</v>
      </c>
      <c r="D1138" t="s">
        <v>1991</v>
      </c>
      <c r="E1138" s="7">
        <v>616</v>
      </c>
      <c r="F1138" s="7">
        <v>1190</v>
      </c>
      <c r="G1138" s="9">
        <v>48</v>
      </c>
      <c r="H1138" s="7">
        <v>4.0999999999999996</v>
      </c>
      <c r="I1138" s="7">
        <v>37126</v>
      </c>
      <c r="J1138" s="7">
        <f xml:space="preserve"> Table14[[#This Row],[actual_price]] * Table14[[#This Row],[rating_count]]</f>
        <v>44179940</v>
      </c>
      <c r="K1138" s="8" t="str">
        <f>IF(Table14[[#This Row],[actual_price]]&lt;200,"&lt;₹200",IF(Table14[[#This Row],[actual_price]]&lt;=500,"₹200–₹500","&gt;₹500"))</f>
        <v>&gt;₹500</v>
      </c>
      <c r="L1138" s="8">
        <f xml:space="preserve"> Table14[[#This Row],[rating]] + (Table14[[#This Row],[rating_count]] / 1000)</f>
        <v>41.225999999999999</v>
      </c>
      <c r="M1138" s="7" t="str">
        <f>IF(Table14[[#This Row],[rating_count]]&lt;1000,"Yes","No")</f>
        <v>No</v>
      </c>
    </row>
    <row r="1139" spans="1:13" hidden="1" x14ac:dyDescent="0.25">
      <c r="A1139">
        <v>1138</v>
      </c>
      <c r="B1139" t="s">
        <v>2218</v>
      </c>
      <c r="C1139" t="s">
        <v>2219</v>
      </c>
      <c r="D1139" t="s">
        <v>1988</v>
      </c>
      <c r="E1139" s="7">
        <v>1499</v>
      </c>
      <c r="F1139" s="7">
        <v>2100</v>
      </c>
      <c r="G1139" s="9">
        <v>29</v>
      </c>
      <c r="H1139" s="7">
        <v>4.0999999999999996</v>
      </c>
      <c r="I1139" s="7">
        <v>6355</v>
      </c>
      <c r="J1139" s="7">
        <f xml:space="preserve"> Table14[[#This Row],[actual_price]] * Table14[[#This Row],[rating_count]]</f>
        <v>13345500</v>
      </c>
      <c r="K1139" s="8" t="str">
        <f>IF(Table14[[#This Row],[actual_price]]&lt;200,"&lt;₹200",IF(Table14[[#This Row],[actual_price]]&lt;=500,"₹200–₹500","&gt;₹500"))</f>
        <v>&gt;₹500</v>
      </c>
      <c r="L1139" s="8">
        <f xml:space="preserve"> Table14[[#This Row],[rating]] + (Table14[[#This Row],[rating_count]] / 1000)</f>
        <v>10.455</v>
      </c>
      <c r="M1139" s="7" t="str">
        <f>IF(Table14[[#This Row],[rating_count]]&lt;1000,"Yes","No")</f>
        <v>No</v>
      </c>
    </row>
    <row r="1140" spans="1:13" x14ac:dyDescent="0.25">
      <c r="A1140">
        <v>1139</v>
      </c>
      <c r="B1140" t="s">
        <v>2220</v>
      </c>
      <c r="C1140" t="s">
        <v>2221</v>
      </c>
      <c r="D1140" t="s">
        <v>2121</v>
      </c>
      <c r="E1140" s="7">
        <v>199</v>
      </c>
      <c r="F1140" s="7">
        <v>499</v>
      </c>
      <c r="G1140" s="9">
        <v>60</v>
      </c>
      <c r="H1140" s="7">
        <v>3.3</v>
      </c>
      <c r="I1140" s="7">
        <v>12</v>
      </c>
      <c r="J1140" s="7">
        <f xml:space="preserve"> Table14[[#This Row],[actual_price]] * Table14[[#This Row],[rating_count]]</f>
        <v>5988</v>
      </c>
      <c r="K1140" s="8" t="str">
        <f>IF(Table14[[#This Row],[actual_price]]&lt;200,"&lt;₹200",IF(Table14[[#This Row],[actual_price]]&lt;=500,"₹200–₹500","&gt;₹500"))</f>
        <v>₹200–₹500</v>
      </c>
      <c r="L1140" s="8">
        <f xml:space="preserve"> Table14[[#This Row],[rating]] + (Table14[[#This Row],[rating_count]] / 1000)</f>
        <v>3.3119999999999998</v>
      </c>
      <c r="M1140" s="7" t="str">
        <f>IF(Table14[[#This Row],[rating_count]]&lt;1000,"Yes","No")</f>
        <v>Yes</v>
      </c>
    </row>
    <row r="1141" spans="1:13" hidden="1" x14ac:dyDescent="0.25">
      <c r="A1141">
        <v>1140</v>
      </c>
      <c r="B1141" t="s">
        <v>2222</v>
      </c>
      <c r="C1141" t="s">
        <v>2223</v>
      </c>
      <c r="D1141" t="s">
        <v>2025</v>
      </c>
      <c r="E1141" s="7">
        <v>610</v>
      </c>
      <c r="F1141" s="7">
        <v>825</v>
      </c>
      <c r="G1141" s="9">
        <v>26</v>
      </c>
      <c r="H1141" s="7">
        <v>4.0999999999999996</v>
      </c>
      <c r="I1141" s="7">
        <v>13165</v>
      </c>
      <c r="J1141" s="7">
        <f xml:space="preserve"> Table14[[#This Row],[actual_price]] * Table14[[#This Row],[rating_count]]</f>
        <v>10861125</v>
      </c>
      <c r="K1141" s="8" t="str">
        <f>IF(Table14[[#This Row],[actual_price]]&lt;200,"&lt;₹200",IF(Table14[[#This Row],[actual_price]]&lt;=500,"₹200–₹500","&gt;₹500"))</f>
        <v>&gt;₹500</v>
      </c>
      <c r="L1141" s="8">
        <f xml:space="preserve"> Table14[[#This Row],[rating]] + (Table14[[#This Row],[rating_count]] / 1000)</f>
        <v>17.265000000000001</v>
      </c>
      <c r="M1141" s="7" t="str">
        <f>IF(Table14[[#This Row],[rating_count]]&lt;1000,"Yes","No")</f>
        <v>No</v>
      </c>
    </row>
    <row r="1142" spans="1:13" hidden="1" x14ac:dyDescent="0.25">
      <c r="A1142">
        <v>1141</v>
      </c>
      <c r="B1142" t="s">
        <v>2224</v>
      </c>
      <c r="C1142" t="s">
        <v>2225</v>
      </c>
      <c r="D1142" t="s">
        <v>2101</v>
      </c>
      <c r="E1142" s="7">
        <v>999</v>
      </c>
      <c r="F1142" s="7">
        <v>1499</v>
      </c>
      <c r="G1142" s="9">
        <v>33</v>
      </c>
      <c r="H1142" s="7">
        <v>4.0999999999999996</v>
      </c>
      <c r="I1142" s="7">
        <v>1646</v>
      </c>
      <c r="J1142" s="7">
        <f xml:space="preserve"> Table14[[#This Row],[actual_price]] * Table14[[#This Row],[rating_count]]</f>
        <v>2467354</v>
      </c>
      <c r="K1142" s="8" t="str">
        <f>IF(Table14[[#This Row],[actual_price]]&lt;200,"&lt;₹200",IF(Table14[[#This Row],[actual_price]]&lt;=500,"₹200–₹500","&gt;₹500"))</f>
        <v>&gt;₹500</v>
      </c>
      <c r="L1142" s="8">
        <f xml:space="preserve"> Table14[[#This Row],[rating]] + (Table14[[#This Row],[rating_count]] / 1000)</f>
        <v>5.7459999999999996</v>
      </c>
      <c r="M1142" s="7" t="str">
        <f>IF(Table14[[#This Row],[rating_count]]&lt;1000,"Yes","No")</f>
        <v>No</v>
      </c>
    </row>
    <row r="1143" spans="1:13" hidden="1" x14ac:dyDescent="0.25">
      <c r="A1143">
        <v>1142</v>
      </c>
      <c r="B1143" t="s">
        <v>2226</v>
      </c>
      <c r="C1143" t="s">
        <v>2227</v>
      </c>
      <c r="D1143" t="s">
        <v>2131</v>
      </c>
      <c r="E1143" s="7">
        <v>8999</v>
      </c>
      <c r="F1143" s="7">
        <v>9995</v>
      </c>
      <c r="G1143" s="9">
        <v>10</v>
      </c>
      <c r="H1143" s="7">
        <v>4.4000000000000004</v>
      </c>
      <c r="I1143" s="7">
        <v>17994</v>
      </c>
      <c r="J1143" s="7">
        <f xml:space="preserve"> Table14[[#This Row],[actual_price]] * Table14[[#This Row],[rating_count]]</f>
        <v>179850030</v>
      </c>
      <c r="K1143" s="8" t="str">
        <f>IF(Table14[[#This Row],[actual_price]]&lt;200,"&lt;₹200",IF(Table14[[#This Row],[actual_price]]&lt;=500,"₹200–₹500","&gt;₹500"))</f>
        <v>&gt;₹500</v>
      </c>
      <c r="L1143" s="8">
        <f xml:space="preserve"> Table14[[#This Row],[rating]] + (Table14[[#This Row],[rating_count]] / 1000)</f>
        <v>22.393999999999998</v>
      </c>
      <c r="M1143" s="7" t="str">
        <f>IF(Table14[[#This Row],[rating_count]]&lt;1000,"Yes","No")</f>
        <v>No</v>
      </c>
    </row>
    <row r="1144" spans="1:13" x14ac:dyDescent="0.25">
      <c r="A1144">
        <v>1143</v>
      </c>
      <c r="B1144" t="s">
        <v>2228</v>
      </c>
      <c r="C1144" t="s">
        <v>2229</v>
      </c>
      <c r="D1144" t="s">
        <v>1962</v>
      </c>
      <c r="E1144" s="7">
        <v>453</v>
      </c>
      <c r="F1144" s="7">
        <v>999</v>
      </c>
      <c r="G1144" s="9">
        <v>55</v>
      </c>
      <c r="H1144" s="7">
        <v>4.3</v>
      </c>
      <c r="I1144" s="7">
        <v>610</v>
      </c>
      <c r="J1144" s="7">
        <f xml:space="preserve"> Table14[[#This Row],[actual_price]] * Table14[[#This Row],[rating_count]]</f>
        <v>609390</v>
      </c>
      <c r="K1144" s="8" t="str">
        <f>IF(Table14[[#This Row],[actual_price]]&lt;200,"&lt;₹200",IF(Table14[[#This Row],[actual_price]]&lt;=500,"₹200–₹500","&gt;₹500"))</f>
        <v>&gt;₹500</v>
      </c>
      <c r="L1144" s="8">
        <f xml:space="preserve"> Table14[[#This Row],[rating]] + (Table14[[#This Row],[rating_count]] / 1000)</f>
        <v>4.91</v>
      </c>
      <c r="M1144" s="7" t="str">
        <f>IF(Table14[[#This Row],[rating_count]]&lt;1000,"Yes","No")</f>
        <v>Yes</v>
      </c>
    </row>
    <row r="1145" spans="1:13" hidden="1" x14ac:dyDescent="0.25">
      <c r="A1145">
        <v>1144</v>
      </c>
      <c r="B1145" t="s">
        <v>2230</v>
      </c>
      <c r="C1145" t="s">
        <v>2231</v>
      </c>
      <c r="D1145" t="s">
        <v>1994</v>
      </c>
      <c r="E1145" s="7">
        <v>2464</v>
      </c>
      <c r="F1145" s="7">
        <v>6000</v>
      </c>
      <c r="G1145" s="9">
        <v>59</v>
      </c>
      <c r="H1145" s="7">
        <v>4.0999999999999996</v>
      </c>
      <c r="I1145" s="7">
        <v>8866</v>
      </c>
      <c r="J1145" s="7">
        <f xml:space="preserve"> Table14[[#This Row],[actual_price]] * Table14[[#This Row],[rating_count]]</f>
        <v>53196000</v>
      </c>
      <c r="K1145" s="8" t="str">
        <f>IF(Table14[[#This Row],[actual_price]]&lt;200,"&lt;₹200",IF(Table14[[#This Row],[actual_price]]&lt;=500,"₹200–₹500","&gt;₹500"))</f>
        <v>&gt;₹500</v>
      </c>
      <c r="L1145" s="8">
        <f xml:space="preserve"> Table14[[#This Row],[rating]] + (Table14[[#This Row],[rating_count]] / 1000)</f>
        <v>12.965999999999999</v>
      </c>
      <c r="M1145" s="7" t="str">
        <f>IF(Table14[[#This Row],[rating_count]]&lt;1000,"Yes","No")</f>
        <v>No</v>
      </c>
    </row>
    <row r="1146" spans="1:13" hidden="1" x14ac:dyDescent="0.25">
      <c r="A1146">
        <v>1145</v>
      </c>
      <c r="B1146" t="s">
        <v>2232</v>
      </c>
      <c r="C1146" t="s">
        <v>2233</v>
      </c>
      <c r="D1146" t="s">
        <v>2213</v>
      </c>
      <c r="E1146" s="7">
        <v>2719</v>
      </c>
      <c r="F1146" s="7">
        <v>3945</v>
      </c>
      <c r="G1146" s="9">
        <v>31</v>
      </c>
      <c r="H1146" s="7">
        <v>3.7</v>
      </c>
      <c r="I1146" s="7">
        <v>13406</v>
      </c>
      <c r="J1146" s="7">
        <f xml:space="preserve"> Table14[[#This Row],[actual_price]] * Table14[[#This Row],[rating_count]]</f>
        <v>52886670</v>
      </c>
      <c r="K1146" s="8" t="str">
        <f>IF(Table14[[#This Row],[actual_price]]&lt;200,"&lt;₹200",IF(Table14[[#This Row],[actual_price]]&lt;=500,"₹200–₹500","&gt;₹500"))</f>
        <v>&gt;₹500</v>
      </c>
      <c r="L1146" s="8">
        <f xml:space="preserve"> Table14[[#This Row],[rating]] + (Table14[[#This Row],[rating_count]] / 1000)</f>
        <v>17.106000000000002</v>
      </c>
      <c r="M1146" s="7" t="str">
        <f>IF(Table14[[#This Row],[rating_count]]&lt;1000,"Yes","No")</f>
        <v>No</v>
      </c>
    </row>
    <row r="1147" spans="1:13" hidden="1" x14ac:dyDescent="0.25">
      <c r="A1147">
        <v>1146</v>
      </c>
      <c r="B1147" t="s">
        <v>2234</v>
      </c>
      <c r="C1147" t="s">
        <v>2235</v>
      </c>
      <c r="D1147" t="s">
        <v>1997</v>
      </c>
      <c r="E1147" s="7">
        <v>1439</v>
      </c>
      <c r="F1147" s="7">
        <v>1999</v>
      </c>
      <c r="G1147" s="9">
        <v>28</v>
      </c>
      <c r="H1147" s="7">
        <v>4.8</v>
      </c>
      <c r="I1147" s="7">
        <v>53803</v>
      </c>
      <c r="J1147" s="7">
        <f xml:space="preserve"> Table14[[#This Row],[actual_price]] * Table14[[#This Row],[rating_count]]</f>
        <v>107552197</v>
      </c>
      <c r="K1147" s="8" t="str">
        <f>IF(Table14[[#This Row],[actual_price]]&lt;200,"&lt;₹200",IF(Table14[[#This Row],[actual_price]]&lt;=500,"₹200–₹500","&gt;₹500"))</f>
        <v>&gt;₹500</v>
      </c>
      <c r="L1147" s="8">
        <f xml:space="preserve"> Table14[[#This Row],[rating]] + (Table14[[#This Row],[rating_count]] / 1000)</f>
        <v>58.602999999999994</v>
      </c>
      <c r="M1147" s="7" t="str">
        <f>IF(Table14[[#This Row],[rating_count]]&lt;1000,"Yes","No")</f>
        <v>No</v>
      </c>
    </row>
    <row r="1148" spans="1:13" x14ac:dyDescent="0.25">
      <c r="A1148">
        <v>1147</v>
      </c>
      <c r="B1148" t="s">
        <v>2236</v>
      </c>
      <c r="C1148" t="s">
        <v>2237</v>
      </c>
      <c r="D1148" t="s">
        <v>1988</v>
      </c>
      <c r="E1148" s="7">
        <v>2799</v>
      </c>
      <c r="F1148" s="7">
        <v>3499</v>
      </c>
      <c r="G1148" s="9">
        <v>20</v>
      </c>
      <c r="H1148" s="7">
        <v>4.5</v>
      </c>
      <c r="I1148" s="7">
        <v>546</v>
      </c>
      <c r="J1148" s="7">
        <f xml:space="preserve"> Table14[[#This Row],[actual_price]] * Table14[[#This Row],[rating_count]]</f>
        <v>1910454</v>
      </c>
      <c r="K1148" s="8" t="str">
        <f>IF(Table14[[#This Row],[actual_price]]&lt;200,"&lt;₹200",IF(Table14[[#This Row],[actual_price]]&lt;=500,"₹200–₹500","&gt;₹500"))</f>
        <v>&gt;₹500</v>
      </c>
      <c r="L1148" s="8">
        <f xml:space="preserve"> Table14[[#This Row],[rating]] + (Table14[[#This Row],[rating_count]] / 1000)</f>
        <v>5.0460000000000003</v>
      </c>
      <c r="M1148" s="7" t="str">
        <f>IF(Table14[[#This Row],[rating_count]]&lt;1000,"Yes","No")</f>
        <v>Yes</v>
      </c>
    </row>
    <row r="1149" spans="1:13" hidden="1" x14ac:dyDescent="0.25">
      <c r="A1149">
        <v>1148</v>
      </c>
      <c r="B1149" t="s">
        <v>2238</v>
      </c>
      <c r="C1149" t="s">
        <v>2239</v>
      </c>
      <c r="D1149" t="s">
        <v>1997</v>
      </c>
      <c r="E1149" s="7">
        <v>2088</v>
      </c>
      <c r="F1149" s="7">
        <v>5550</v>
      </c>
      <c r="G1149" s="9">
        <v>62</v>
      </c>
      <c r="H1149" s="7">
        <v>4</v>
      </c>
      <c r="I1149" s="7">
        <v>5292</v>
      </c>
      <c r="J1149" s="7">
        <f xml:space="preserve"> Table14[[#This Row],[actual_price]] * Table14[[#This Row],[rating_count]]</f>
        <v>29370600</v>
      </c>
      <c r="K1149" s="8" t="str">
        <f>IF(Table14[[#This Row],[actual_price]]&lt;200,"&lt;₹200",IF(Table14[[#This Row],[actual_price]]&lt;=500,"₹200–₹500","&gt;₹500"))</f>
        <v>&gt;₹500</v>
      </c>
      <c r="L1149" s="8">
        <f xml:space="preserve"> Table14[[#This Row],[rating]] + (Table14[[#This Row],[rating_count]] / 1000)</f>
        <v>9.2919999999999998</v>
      </c>
      <c r="M1149" s="7" t="str">
        <f>IF(Table14[[#This Row],[rating_count]]&lt;1000,"Yes","No")</f>
        <v>No</v>
      </c>
    </row>
    <row r="1150" spans="1:13" x14ac:dyDescent="0.25">
      <c r="A1150">
        <v>1149</v>
      </c>
      <c r="B1150" t="s">
        <v>2240</v>
      </c>
      <c r="C1150" t="s">
        <v>2241</v>
      </c>
      <c r="D1150" t="s">
        <v>1997</v>
      </c>
      <c r="E1150" s="7">
        <v>2399</v>
      </c>
      <c r="F1150" s="7">
        <v>4590</v>
      </c>
      <c r="G1150" s="9">
        <v>48</v>
      </c>
      <c r="H1150" s="7">
        <v>4.0999999999999996</v>
      </c>
      <c r="I1150" s="7">
        <v>444</v>
      </c>
      <c r="J1150" s="7">
        <f xml:space="preserve"> Table14[[#This Row],[actual_price]] * Table14[[#This Row],[rating_count]]</f>
        <v>2037960</v>
      </c>
      <c r="K1150" s="8" t="str">
        <f>IF(Table14[[#This Row],[actual_price]]&lt;200,"&lt;₹200",IF(Table14[[#This Row],[actual_price]]&lt;=500,"₹200–₹500","&gt;₹500"))</f>
        <v>&gt;₹500</v>
      </c>
      <c r="L1150" s="8">
        <f xml:space="preserve"> Table14[[#This Row],[rating]] + (Table14[[#This Row],[rating_count]] / 1000)</f>
        <v>4.5439999999999996</v>
      </c>
      <c r="M1150" s="7" t="str">
        <f>IF(Table14[[#This Row],[rating_count]]&lt;1000,"Yes","No")</f>
        <v>Yes</v>
      </c>
    </row>
    <row r="1151" spans="1:13" hidden="1" x14ac:dyDescent="0.25">
      <c r="A1151">
        <v>1150</v>
      </c>
      <c r="B1151" t="s">
        <v>2242</v>
      </c>
      <c r="C1151" t="s">
        <v>2243</v>
      </c>
      <c r="D1151" t="s">
        <v>1965</v>
      </c>
      <c r="E1151" s="7">
        <v>308</v>
      </c>
      <c r="F1151" s="7">
        <v>499</v>
      </c>
      <c r="G1151" s="9">
        <v>38</v>
      </c>
      <c r="H1151" s="7">
        <v>3.9</v>
      </c>
      <c r="I1151" s="7">
        <v>4584</v>
      </c>
      <c r="J1151" s="7">
        <f xml:space="preserve"> Table14[[#This Row],[actual_price]] * Table14[[#This Row],[rating_count]]</f>
        <v>2287416</v>
      </c>
      <c r="K1151" s="8" t="str">
        <f>IF(Table14[[#This Row],[actual_price]]&lt;200,"&lt;₹200",IF(Table14[[#This Row],[actual_price]]&lt;=500,"₹200–₹500","&gt;₹500"))</f>
        <v>₹200–₹500</v>
      </c>
      <c r="L1151" s="8">
        <f xml:space="preserve"> Table14[[#This Row],[rating]] + (Table14[[#This Row],[rating_count]] / 1000)</f>
        <v>8.484</v>
      </c>
      <c r="M1151" s="7" t="str">
        <f>IF(Table14[[#This Row],[rating_count]]&lt;1000,"Yes","No")</f>
        <v>No</v>
      </c>
    </row>
    <row r="1152" spans="1:13" hidden="1" x14ac:dyDescent="0.25">
      <c r="A1152">
        <v>1151</v>
      </c>
      <c r="B1152" t="s">
        <v>2244</v>
      </c>
      <c r="C1152" t="s">
        <v>2245</v>
      </c>
      <c r="D1152" t="s">
        <v>1997</v>
      </c>
      <c r="E1152" s="7">
        <v>2599</v>
      </c>
      <c r="F1152" s="7">
        <v>4400</v>
      </c>
      <c r="G1152" s="9">
        <v>41</v>
      </c>
      <c r="H1152" s="7">
        <v>4.0999999999999996</v>
      </c>
      <c r="I1152" s="7">
        <v>14947</v>
      </c>
      <c r="J1152" s="7">
        <f xml:space="preserve"> Table14[[#This Row],[actual_price]] * Table14[[#This Row],[rating_count]]</f>
        <v>65766800</v>
      </c>
      <c r="K1152" s="8" t="str">
        <f>IF(Table14[[#This Row],[actual_price]]&lt;200,"&lt;₹200",IF(Table14[[#This Row],[actual_price]]&lt;=500,"₹200–₹500","&gt;₹500"))</f>
        <v>&gt;₹500</v>
      </c>
      <c r="L1152" s="8">
        <f xml:space="preserve"> Table14[[#This Row],[rating]] + (Table14[[#This Row],[rating_count]] / 1000)</f>
        <v>19.046999999999997</v>
      </c>
      <c r="M1152" s="7" t="str">
        <f>IF(Table14[[#This Row],[rating_count]]&lt;1000,"Yes","No")</f>
        <v>No</v>
      </c>
    </row>
    <row r="1153" spans="1:13" hidden="1" x14ac:dyDescent="0.25">
      <c r="A1153">
        <v>1152</v>
      </c>
      <c r="B1153" t="s">
        <v>2246</v>
      </c>
      <c r="C1153" t="s">
        <v>2247</v>
      </c>
      <c r="D1153" t="s">
        <v>1991</v>
      </c>
      <c r="E1153" s="7">
        <v>479</v>
      </c>
      <c r="F1153" s="7">
        <v>1000</v>
      </c>
      <c r="G1153" s="9">
        <v>52</v>
      </c>
      <c r="H1153" s="7">
        <v>4.2</v>
      </c>
      <c r="I1153" s="7">
        <v>1559</v>
      </c>
      <c r="J1153" s="7">
        <f xml:space="preserve"> Table14[[#This Row],[actual_price]] * Table14[[#This Row],[rating_count]]</f>
        <v>1559000</v>
      </c>
      <c r="K1153" s="8" t="str">
        <f>IF(Table14[[#This Row],[actual_price]]&lt;200,"&lt;₹200",IF(Table14[[#This Row],[actual_price]]&lt;=500,"₹200–₹500","&gt;₹500"))</f>
        <v>&gt;₹500</v>
      </c>
      <c r="L1153" s="8">
        <f xml:space="preserve"> Table14[[#This Row],[rating]] + (Table14[[#This Row],[rating_count]] / 1000)</f>
        <v>5.7590000000000003</v>
      </c>
      <c r="M1153" s="7" t="str">
        <f>IF(Table14[[#This Row],[rating_count]]&lt;1000,"Yes","No")</f>
        <v>No</v>
      </c>
    </row>
    <row r="1154" spans="1:13" hidden="1" x14ac:dyDescent="0.25">
      <c r="A1154">
        <v>1153</v>
      </c>
      <c r="B1154" t="s">
        <v>2248</v>
      </c>
      <c r="C1154" t="s">
        <v>2249</v>
      </c>
      <c r="D1154" t="s">
        <v>1962</v>
      </c>
      <c r="E1154" s="7">
        <v>245</v>
      </c>
      <c r="F1154" s="7">
        <v>299</v>
      </c>
      <c r="G1154" s="9">
        <v>18</v>
      </c>
      <c r="H1154" s="7">
        <v>4.0999999999999996</v>
      </c>
      <c r="I1154" s="7">
        <v>1660</v>
      </c>
      <c r="J1154" s="7">
        <f xml:space="preserve"> Table14[[#This Row],[actual_price]] * Table14[[#This Row],[rating_count]]</f>
        <v>496340</v>
      </c>
      <c r="K1154" s="8" t="str">
        <f>IF(Table14[[#This Row],[actual_price]]&lt;200,"&lt;₹200",IF(Table14[[#This Row],[actual_price]]&lt;=500,"₹200–₹500","&gt;₹500"))</f>
        <v>₹200–₹500</v>
      </c>
      <c r="L1154" s="8">
        <f xml:space="preserve"> Table14[[#This Row],[rating]] + (Table14[[#This Row],[rating_count]] / 1000)</f>
        <v>5.76</v>
      </c>
      <c r="M1154" s="7" t="str">
        <f>IF(Table14[[#This Row],[rating_count]]&lt;1000,"Yes","No")</f>
        <v>No</v>
      </c>
    </row>
    <row r="1155" spans="1:13" x14ac:dyDescent="0.25">
      <c r="A1155">
        <v>1154</v>
      </c>
      <c r="B1155" t="s">
        <v>2250</v>
      </c>
      <c r="C1155" t="s">
        <v>2251</v>
      </c>
      <c r="D1155" t="s">
        <v>1962</v>
      </c>
      <c r="E1155" s="7">
        <v>179</v>
      </c>
      <c r="F1155" s="7">
        <v>799</v>
      </c>
      <c r="G1155" s="9">
        <v>78</v>
      </c>
      <c r="H1155" s="7">
        <v>3.5</v>
      </c>
      <c r="I1155" s="7">
        <v>132</v>
      </c>
      <c r="J1155" s="7">
        <f xml:space="preserve"> Table14[[#This Row],[actual_price]] * Table14[[#This Row],[rating_count]]</f>
        <v>105468</v>
      </c>
      <c r="K1155" s="8" t="str">
        <f>IF(Table14[[#This Row],[actual_price]]&lt;200,"&lt;₹200",IF(Table14[[#This Row],[actual_price]]&lt;=500,"₹200–₹500","&gt;₹500"))</f>
        <v>&gt;₹500</v>
      </c>
      <c r="L1155" s="8">
        <f xml:space="preserve"> Table14[[#This Row],[rating]] + (Table14[[#This Row],[rating_count]] / 1000)</f>
        <v>3.6320000000000001</v>
      </c>
      <c r="M1155" s="7" t="str">
        <f>IF(Table14[[#This Row],[rating_count]]&lt;1000,"Yes","No")</f>
        <v>Yes</v>
      </c>
    </row>
    <row r="1156" spans="1:13" hidden="1" x14ac:dyDescent="0.25">
      <c r="A1156">
        <v>1155</v>
      </c>
      <c r="B1156" t="s">
        <v>2252</v>
      </c>
      <c r="C1156" t="s">
        <v>2253</v>
      </c>
      <c r="D1156" t="s">
        <v>2124</v>
      </c>
      <c r="E1156" s="7">
        <v>3569</v>
      </c>
      <c r="F1156" s="7">
        <v>5190</v>
      </c>
      <c r="G1156" s="9">
        <v>31</v>
      </c>
      <c r="H1156" s="7">
        <v>4.3</v>
      </c>
      <c r="I1156" s="7">
        <v>28629</v>
      </c>
      <c r="J1156" s="7">
        <f xml:space="preserve"> Table14[[#This Row],[actual_price]] * Table14[[#This Row],[rating_count]]</f>
        <v>148584510</v>
      </c>
      <c r="K1156" s="8" t="str">
        <f>IF(Table14[[#This Row],[actual_price]]&lt;200,"&lt;₹200",IF(Table14[[#This Row],[actual_price]]&lt;=500,"₹200–₹500","&gt;₹500"))</f>
        <v>&gt;₹500</v>
      </c>
      <c r="L1156" s="8">
        <f xml:space="preserve"> Table14[[#This Row],[rating]] + (Table14[[#This Row],[rating_count]] / 1000)</f>
        <v>32.929000000000002</v>
      </c>
      <c r="M1156" s="7" t="str">
        <f>IF(Table14[[#This Row],[rating_count]]&lt;1000,"Yes","No")</f>
        <v>No</v>
      </c>
    </row>
    <row r="1157" spans="1:13" hidden="1" x14ac:dyDescent="0.25">
      <c r="A1157">
        <v>1156</v>
      </c>
      <c r="B1157" t="s">
        <v>2254</v>
      </c>
      <c r="C1157" t="s">
        <v>2255</v>
      </c>
      <c r="D1157" t="s">
        <v>1953</v>
      </c>
      <c r="E1157" s="7">
        <v>699</v>
      </c>
      <c r="F1157" s="7">
        <v>1345</v>
      </c>
      <c r="G1157" s="9">
        <v>48</v>
      </c>
      <c r="H1157" s="7">
        <v>3.9</v>
      </c>
      <c r="I1157" s="7">
        <v>8446</v>
      </c>
      <c r="J1157" s="7">
        <f xml:space="preserve"> Table14[[#This Row],[actual_price]] * Table14[[#This Row],[rating_count]]</f>
        <v>11359870</v>
      </c>
      <c r="K1157" s="8" t="str">
        <f>IF(Table14[[#This Row],[actual_price]]&lt;200,"&lt;₹200",IF(Table14[[#This Row],[actual_price]]&lt;=500,"₹200–₹500","&gt;₹500"))</f>
        <v>&gt;₹500</v>
      </c>
      <c r="L1157" s="8">
        <f xml:space="preserve"> Table14[[#This Row],[rating]] + (Table14[[#This Row],[rating_count]] / 1000)</f>
        <v>12.346</v>
      </c>
      <c r="M1157" s="7" t="str">
        <f>IF(Table14[[#This Row],[rating_count]]&lt;1000,"Yes","No")</f>
        <v>No</v>
      </c>
    </row>
    <row r="1158" spans="1:13" hidden="1" x14ac:dyDescent="0.25">
      <c r="A1158">
        <v>1157</v>
      </c>
      <c r="B1158" t="s">
        <v>2256</v>
      </c>
      <c r="C1158" t="s">
        <v>2257</v>
      </c>
      <c r="D1158" t="s">
        <v>1979</v>
      </c>
      <c r="E1158" s="7">
        <v>2089</v>
      </c>
      <c r="F1158" s="7">
        <v>4000</v>
      </c>
      <c r="G1158" s="9">
        <v>48</v>
      </c>
      <c r="H1158" s="7">
        <v>4.2</v>
      </c>
      <c r="I1158" s="7">
        <v>11199</v>
      </c>
      <c r="J1158" s="7">
        <f xml:space="preserve"> Table14[[#This Row],[actual_price]] * Table14[[#This Row],[rating_count]]</f>
        <v>44796000</v>
      </c>
      <c r="K1158" s="8" t="str">
        <f>IF(Table14[[#This Row],[actual_price]]&lt;200,"&lt;₹200",IF(Table14[[#This Row],[actual_price]]&lt;=500,"₹200–₹500","&gt;₹500"))</f>
        <v>&gt;₹500</v>
      </c>
      <c r="L1158" s="8">
        <f xml:space="preserve"> Table14[[#This Row],[rating]] + (Table14[[#This Row],[rating_count]] / 1000)</f>
        <v>15.399000000000001</v>
      </c>
      <c r="M1158" s="7" t="str">
        <f>IF(Table14[[#This Row],[rating_count]]&lt;1000,"Yes","No")</f>
        <v>No</v>
      </c>
    </row>
    <row r="1159" spans="1:13" hidden="1" x14ac:dyDescent="0.25">
      <c r="A1159">
        <v>1158</v>
      </c>
      <c r="B1159" t="s">
        <v>2258</v>
      </c>
      <c r="C1159" t="s">
        <v>2259</v>
      </c>
      <c r="D1159" t="s">
        <v>2260</v>
      </c>
      <c r="E1159" s="7">
        <v>2339</v>
      </c>
      <c r="F1159" s="7">
        <v>4000</v>
      </c>
      <c r="G1159" s="9">
        <v>42</v>
      </c>
      <c r="H1159" s="7">
        <v>3.8</v>
      </c>
      <c r="I1159" s="7">
        <v>1118</v>
      </c>
      <c r="J1159" s="7">
        <f xml:space="preserve"> Table14[[#This Row],[actual_price]] * Table14[[#This Row],[rating_count]]</f>
        <v>4472000</v>
      </c>
      <c r="K1159" s="8" t="str">
        <f>IF(Table14[[#This Row],[actual_price]]&lt;200,"&lt;₹200",IF(Table14[[#This Row],[actual_price]]&lt;=500,"₹200–₹500","&gt;₹500"))</f>
        <v>&gt;₹500</v>
      </c>
      <c r="L1159" s="8">
        <f xml:space="preserve"> Table14[[#This Row],[rating]] + (Table14[[#This Row],[rating_count]] / 1000)</f>
        <v>4.9180000000000001</v>
      </c>
      <c r="M1159" s="7" t="str">
        <f>IF(Table14[[#This Row],[rating_count]]&lt;1000,"Yes","No")</f>
        <v>No</v>
      </c>
    </row>
    <row r="1160" spans="1:13" x14ac:dyDescent="0.25">
      <c r="A1160">
        <v>1159</v>
      </c>
      <c r="B1160" t="s">
        <v>2261</v>
      </c>
      <c r="C1160" t="s">
        <v>2262</v>
      </c>
      <c r="D1160" t="s">
        <v>1959</v>
      </c>
      <c r="E1160" s="7">
        <v>784</v>
      </c>
      <c r="F1160" s="7">
        <v>1599</v>
      </c>
      <c r="G1160" s="9">
        <v>51</v>
      </c>
      <c r="H1160" s="7">
        <v>4.5</v>
      </c>
      <c r="I1160" s="7">
        <v>11</v>
      </c>
      <c r="J1160" s="7">
        <f xml:space="preserve"> Table14[[#This Row],[actual_price]] * Table14[[#This Row],[rating_count]]</f>
        <v>17589</v>
      </c>
      <c r="K1160" s="8" t="str">
        <f>IF(Table14[[#This Row],[actual_price]]&lt;200,"&lt;₹200",IF(Table14[[#This Row],[actual_price]]&lt;=500,"₹200–₹500","&gt;₹500"))</f>
        <v>&gt;₹500</v>
      </c>
      <c r="L1160" s="8">
        <f xml:space="preserve"> Table14[[#This Row],[rating]] + (Table14[[#This Row],[rating_count]] / 1000)</f>
        <v>4.5110000000000001</v>
      </c>
      <c r="M1160" s="7" t="str">
        <f>IF(Table14[[#This Row],[rating_count]]&lt;1000,"Yes","No")</f>
        <v>Yes</v>
      </c>
    </row>
    <row r="1161" spans="1:13" hidden="1" x14ac:dyDescent="0.25">
      <c r="A1161">
        <v>1160</v>
      </c>
      <c r="B1161" t="s">
        <v>2263</v>
      </c>
      <c r="C1161" t="s">
        <v>2264</v>
      </c>
      <c r="D1161" t="s">
        <v>2265</v>
      </c>
      <c r="E1161" s="7">
        <v>5499</v>
      </c>
      <c r="F1161" s="7">
        <v>9999</v>
      </c>
      <c r="G1161" s="9">
        <v>45</v>
      </c>
      <c r="H1161" s="7">
        <v>3.8</v>
      </c>
      <c r="I1161" s="7">
        <v>4353</v>
      </c>
      <c r="J1161" s="7">
        <f xml:space="preserve"> Table14[[#This Row],[actual_price]] * Table14[[#This Row],[rating_count]]</f>
        <v>43525647</v>
      </c>
      <c r="K1161" s="8" t="str">
        <f>IF(Table14[[#This Row],[actual_price]]&lt;200,"&lt;₹200",IF(Table14[[#This Row],[actual_price]]&lt;=500,"₹200–₹500","&gt;₹500"))</f>
        <v>&gt;₹500</v>
      </c>
      <c r="L1161" s="8">
        <f xml:space="preserve"> Table14[[#This Row],[rating]] + (Table14[[#This Row],[rating_count]] / 1000)</f>
        <v>8.1529999999999987</v>
      </c>
      <c r="M1161" s="7" t="str">
        <f>IF(Table14[[#This Row],[rating_count]]&lt;1000,"Yes","No")</f>
        <v>No</v>
      </c>
    </row>
    <row r="1162" spans="1:13" x14ac:dyDescent="0.25">
      <c r="A1162">
        <v>1161</v>
      </c>
      <c r="B1162" t="s">
        <v>2266</v>
      </c>
      <c r="C1162" t="s">
        <v>2267</v>
      </c>
      <c r="D1162" t="s">
        <v>1959</v>
      </c>
      <c r="E1162" s="7">
        <v>899</v>
      </c>
      <c r="F1162" s="7">
        <v>1990</v>
      </c>
      <c r="G1162" s="9">
        <v>55</v>
      </c>
      <c r="H1162" s="7">
        <v>4.0999999999999996</v>
      </c>
      <c r="I1162" s="7">
        <v>185</v>
      </c>
      <c r="J1162" s="7">
        <f xml:space="preserve"> Table14[[#This Row],[actual_price]] * Table14[[#This Row],[rating_count]]</f>
        <v>368150</v>
      </c>
      <c r="K1162" s="8" t="str">
        <f>IF(Table14[[#This Row],[actual_price]]&lt;200,"&lt;₹200",IF(Table14[[#This Row],[actual_price]]&lt;=500,"₹200–₹500","&gt;₹500"))</f>
        <v>&gt;₹500</v>
      </c>
      <c r="L1162" s="8">
        <f xml:space="preserve"> Table14[[#This Row],[rating]] + (Table14[[#This Row],[rating_count]] / 1000)</f>
        <v>4.2849999999999993</v>
      </c>
      <c r="M1162" s="7" t="str">
        <f>IF(Table14[[#This Row],[rating_count]]&lt;1000,"Yes","No")</f>
        <v>Yes</v>
      </c>
    </row>
    <row r="1163" spans="1:13" hidden="1" x14ac:dyDescent="0.25">
      <c r="A1163">
        <v>1162</v>
      </c>
      <c r="B1163" t="s">
        <v>2268</v>
      </c>
      <c r="C1163" t="s">
        <v>2269</v>
      </c>
      <c r="D1163" t="s">
        <v>1988</v>
      </c>
      <c r="E1163" s="7">
        <v>1695</v>
      </c>
      <c r="F1163" s="7">
        <v>1695</v>
      </c>
      <c r="G1163" s="9">
        <v>0</v>
      </c>
      <c r="H1163" s="7">
        <v>4.2</v>
      </c>
      <c r="I1163" s="7">
        <v>14290</v>
      </c>
      <c r="J1163" s="7">
        <f xml:space="preserve"> Table14[[#This Row],[actual_price]] * Table14[[#This Row],[rating_count]]</f>
        <v>24221550</v>
      </c>
      <c r="K1163" s="8" t="str">
        <f>IF(Table14[[#This Row],[actual_price]]&lt;200,"&lt;₹200",IF(Table14[[#This Row],[actual_price]]&lt;=500,"₹200–₹500","&gt;₹500"))</f>
        <v>&gt;₹500</v>
      </c>
      <c r="L1163" s="8">
        <f xml:space="preserve"> Table14[[#This Row],[rating]] + (Table14[[#This Row],[rating_count]] / 1000)</f>
        <v>18.489999999999998</v>
      </c>
      <c r="M1163" s="7" t="str">
        <f>IF(Table14[[#This Row],[rating_count]]&lt;1000,"Yes","No")</f>
        <v>No</v>
      </c>
    </row>
    <row r="1164" spans="1:13" hidden="1" x14ac:dyDescent="0.25">
      <c r="A1164">
        <v>1163</v>
      </c>
      <c r="B1164" t="s">
        <v>2270</v>
      </c>
      <c r="C1164" t="s">
        <v>2271</v>
      </c>
      <c r="D1164" t="s">
        <v>1991</v>
      </c>
      <c r="E1164" s="7">
        <v>499</v>
      </c>
      <c r="F1164" s="7">
        <v>940</v>
      </c>
      <c r="G1164" s="9">
        <v>47</v>
      </c>
      <c r="H1164" s="7">
        <v>4.0999999999999996</v>
      </c>
      <c r="I1164" s="7">
        <v>3036</v>
      </c>
      <c r="J1164" s="7">
        <f xml:space="preserve"> Table14[[#This Row],[actual_price]] * Table14[[#This Row],[rating_count]]</f>
        <v>2853840</v>
      </c>
      <c r="K1164" s="8" t="str">
        <f>IF(Table14[[#This Row],[actual_price]]&lt;200,"&lt;₹200",IF(Table14[[#This Row],[actual_price]]&lt;=500,"₹200–₹500","&gt;₹500"))</f>
        <v>&gt;₹500</v>
      </c>
      <c r="L1164" s="8">
        <f xml:space="preserve"> Table14[[#This Row],[rating]] + (Table14[[#This Row],[rating_count]] / 1000)</f>
        <v>7.1359999999999992</v>
      </c>
      <c r="M1164" s="7" t="str">
        <f>IF(Table14[[#This Row],[rating_count]]&lt;1000,"Yes","No")</f>
        <v>No</v>
      </c>
    </row>
    <row r="1165" spans="1:13" hidden="1" x14ac:dyDescent="0.25">
      <c r="A1165">
        <v>1164</v>
      </c>
      <c r="B1165" t="s">
        <v>2272</v>
      </c>
      <c r="C1165" t="s">
        <v>2273</v>
      </c>
      <c r="D1165" t="s">
        <v>1997</v>
      </c>
      <c r="E1165" s="7">
        <v>2699</v>
      </c>
      <c r="F1165" s="7">
        <v>4700</v>
      </c>
      <c r="G1165" s="9">
        <v>43</v>
      </c>
      <c r="H1165" s="7">
        <v>4.2</v>
      </c>
      <c r="I1165" s="7">
        <v>1296</v>
      </c>
      <c r="J1165" s="7">
        <f xml:space="preserve"> Table14[[#This Row],[actual_price]] * Table14[[#This Row],[rating_count]]</f>
        <v>6091200</v>
      </c>
      <c r="K1165" s="8" t="str">
        <f>IF(Table14[[#This Row],[actual_price]]&lt;200,"&lt;₹200",IF(Table14[[#This Row],[actual_price]]&lt;=500,"₹200–₹500","&gt;₹500"))</f>
        <v>&gt;₹500</v>
      </c>
      <c r="L1165" s="8">
        <f xml:space="preserve"> Table14[[#This Row],[rating]] + (Table14[[#This Row],[rating_count]] / 1000)</f>
        <v>5.4960000000000004</v>
      </c>
      <c r="M1165" s="7" t="str">
        <f>IF(Table14[[#This Row],[rating_count]]&lt;1000,"Yes","No")</f>
        <v>No</v>
      </c>
    </row>
    <row r="1166" spans="1:13" x14ac:dyDescent="0.25">
      <c r="A1166">
        <v>1165</v>
      </c>
      <c r="B1166" t="s">
        <v>2274</v>
      </c>
      <c r="C1166" t="s">
        <v>2275</v>
      </c>
      <c r="D1166" t="s">
        <v>1997</v>
      </c>
      <c r="E1166" s="7">
        <v>1448</v>
      </c>
      <c r="F1166" s="7">
        <v>2999</v>
      </c>
      <c r="G1166" s="9">
        <v>52</v>
      </c>
      <c r="H1166" s="7">
        <v>4.5</v>
      </c>
      <c r="I1166" s="7">
        <v>19</v>
      </c>
      <c r="J1166" s="7">
        <f xml:space="preserve"> Table14[[#This Row],[actual_price]] * Table14[[#This Row],[rating_count]]</f>
        <v>56981</v>
      </c>
      <c r="K1166" s="8" t="str">
        <f>IF(Table14[[#This Row],[actual_price]]&lt;200,"&lt;₹200",IF(Table14[[#This Row],[actual_price]]&lt;=500,"₹200–₹500","&gt;₹500"))</f>
        <v>&gt;₹500</v>
      </c>
      <c r="L1166" s="8">
        <f xml:space="preserve"> Table14[[#This Row],[rating]] + (Table14[[#This Row],[rating_count]] / 1000)</f>
        <v>4.5190000000000001</v>
      </c>
      <c r="M1166" s="7" t="str">
        <f>IF(Table14[[#This Row],[rating_count]]&lt;1000,"Yes","No")</f>
        <v>Yes</v>
      </c>
    </row>
    <row r="1167" spans="1:13" x14ac:dyDescent="0.25">
      <c r="A1167">
        <v>1166</v>
      </c>
      <c r="B1167" t="s">
        <v>2276</v>
      </c>
      <c r="C1167" t="s">
        <v>2277</v>
      </c>
      <c r="D1167" t="s">
        <v>2121</v>
      </c>
      <c r="E1167" s="7">
        <v>79</v>
      </c>
      <c r="F1167" s="7">
        <v>79</v>
      </c>
      <c r="G1167" s="9">
        <v>0</v>
      </c>
      <c r="H1167" s="7">
        <v>4</v>
      </c>
      <c r="I1167" s="7">
        <v>97</v>
      </c>
      <c r="J1167" s="7">
        <f xml:space="preserve"> Table14[[#This Row],[actual_price]] * Table14[[#This Row],[rating_count]]</f>
        <v>7663</v>
      </c>
      <c r="K1167" s="8" t="str">
        <f>IF(Table14[[#This Row],[actual_price]]&lt;200,"&lt;₹200",IF(Table14[[#This Row],[actual_price]]&lt;=500,"₹200–₹500","&gt;₹500"))</f>
        <v>&lt;₹200</v>
      </c>
      <c r="L1167" s="8">
        <f xml:space="preserve"> Table14[[#This Row],[rating]] + (Table14[[#This Row],[rating_count]] / 1000)</f>
        <v>4.0970000000000004</v>
      </c>
      <c r="M1167" s="7" t="str">
        <f>IF(Table14[[#This Row],[rating_count]]&lt;1000,"Yes","No")</f>
        <v>Yes</v>
      </c>
    </row>
    <row r="1168" spans="1:13" hidden="1" x14ac:dyDescent="0.25">
      <c r="A1168">
        <v>1167</v>
      </c>
      <c r="B1168" t="s">
        <v>2278</v>
      </c>
      <c r="C1168" t="s">
        <v>2279</v>
      </c>
      <c r="D1168" t="s">
        <v>2010</v>
      </c>
      <c r="E1168" s="7">
        <v>6990</v>
      </c>
      <c r="F1168" s="7">
        <v>14290</v>
      </c>
      <c r="G1168" s="9">
        <v>51</v>
      </c>
      <c r="H1168" s="7">
        <v>4.4000000000000004</v>
      </c>
      <c r="I1168" s="7">
        <v>1771</v>
      </c>
      <c r="J1168" s="7">
        <f xml:space="preserve"> Table14[[#This Row],[actual_price]] * Table14[[#This Row],[rating_count]]</f>
        <v>25307590</v>
      </c>
      <c r="K1168" s="8" t="str">
        <f>IF(Table14[[#This Row],[actual_price]]&lt;200,"&lt;₹200",IF(Table14[[#This Row],[actual_price]]&lt;=500,"₹200–₹500","&gt;₹500"))</f>
        <v>&gt;₹500</v>
      </c>
      <c r="L1168" s="8">
        <f xml:space="preserve"> Table14[[#This Row],[rating]] + (Table14[[#This Row],[rating_count]] / 1000)</f>
        <v>6.1710000000000003</v>
      </c>
      <c r="M1168" s="7" t="str">
        <f>IF(Table14[[#This Row],[rating_count]]&lt;1000,"Yes","No")</f>
        <v>No</v>
      </c>
    </row>
    <row r="1169" spans="1:13" hidden="1" x14ac:dyDescent="0.25">
      <c r="A1169">
        <v>1168</v>
      </c>
      <c r="B1169" t="s">
        <v>2280</v>
      </c>
      <c r="C1169" t="s">
        <v>2281</v>
      </c>
      <c r="D1169" t="s">
        <v>1979</v>
      </c>
      <c r="E1169" s="7">
        <v>2698</v>
      </c>
      <c r="F1169" s="7">
        <v>3945</v>
      </c>
      <c r="G1169" s="9">
        <v>32</v>
      </c>
      <c r="H1169" s="7">
        <v>4</v>
      </c>
      <c r="I1169" s="7">
        <v>15034</v>
      </c>
      <c r="J1169" s="7">
        <f xml:space="preserve"> Table14[[#This Row],[actual_price]] * Table14[[#This Row],[rating_count]]</f>
        <v>59309130</v>
      </c>
      <c r="K1169" s="8" t="str">
        <f>IF(Table14[[#This Row],[actual_price]]&lt;200,"&lt;₹200",IF(Table14[[#This Row],[actual_price]]&lt;=500,"₹200–₹500","&gt;₹500"))</f>
        <v>&gt;₹500</v>
      </c>
      <c r="L1169" s="8">
        <f xml:space="preserve"> Table14[[#This Row],[rating]] + (Table14[[#This Row],[rating_count]] / 1000)</f>
        <v>19.033999999999999</v>
      </c>
      <c r="M1169" s="7" t="str">
        <f>IF(Table14[[#This Row],[rating_count]]&lt;1000,"Yes","No")</f>
        <v>No</v>
      </c>
    </row>
    <row r="1170" spans="1:13" hidden="1" x14ac:dyDescent="0.25">
      <c r="A1170">
        <v>1169</v>
      </c>
      <c r="B1170" t="s">
        <v>2282</v>
      </c>
      <c r="C1170" t="s">
        <v>2283</v>
      </c>
      <c r="D1170" t="s">
        <v>2265</v>
      </c>
      <c r="E1170" s="7">
        <v>3199</v>
      </c>
      <c r="F1170" s="7">
        <v>5999</v>
      </c>
      <c r="G1170" s="9">
        <v>47</v>
      </c>
      <c r="H1170" s="7">
        <v>4</v>
      </c>
      <c r="I1170" s="7">
        <v>3242</v>
      </c>
      <c r="J1170" s="7">
        <f xml:space="preserve"> Table14[[#This Row],[actual_price]] * Table14[[#This Row],[rating_count]]</f>
        <v>19448758</v>
      </c>
      <c r="K1170" s="8" t="str">
        <f>IF(Table14[[#This Row],[actual_price]]&lt;200,"&lt;₹200",IF(Table14[[#This Row],[actual_price]]&lt;=500,"₹200–₹500","&gt;₹500"))</f>
        <v>&gt;₹500</v>
      </c>
      <c r="L1170" s="8">
        <f xml:space="preserve"> Table14[[#This Row],[rating]] + (Table14[[#This Row],[rating_count]] / 1000)</f>
        <v>7.242</v>
      </c>
      <c r="M1170" s="7" t="str">
        <f>IF(Table14[[#This Row],[rating_count]]&lt;1000,"Yes","No")</f>
        <v>No</v>
      </c>
    </row>
    <row r="1171" spans="1:13" hidden="1" x14ac:dyDescent="0.25">
      <c r="A1171">
        <v>1170</v>
      </c>
      <c r="B1171" t="s">
        <v>2284</v>
      </c>
      <c r="C1171" t="s">
        <v>2285</v>
      </c>
      <c r="D1171" t="s">
        <v>2007</v>
      </c>
      <c r="E1171" s="7">
        <v>1199</v>
      </c>
      <c r="F1171" s="7">
        <v>1950</v>
      </c>
      <c r="G1171" s="9">
        <v>39</v>
      </c>
      <c r="H1171" s="7">
        <v>3.9</v>
      </c>
      <c r="I1171" s="7">
        <v>2832</v>
      </c>
      <c r="J1171" s="7">
        <f xml:space="preserve"> Table14[[#This Row],[actual_price]] * Table14[[#This Row],[rating_count]]</f>
        <v>5522400</v>
      </c>
      <c r="K1171" s="8" t="str">
        <f>IF(Table14[[#This Row],[actual_price]]&lt;200,"&lt;₹200",IF(Table14[[#This Row],[actual_price]]&lt;=500,"₹200–₹500","&gt;₹500"))</f>
        <v>&gt;₹500</v>
      </c>
      <c r="L1171" s="8">
        <f xml:space="preserve"> Table14[[#This Row],[rating]] + (Table14[[#This Row],[rating_count]] / 1000)</f>
        <v>6.7319999999999993</v>
      </c>
      <c r="M1171" s="7" t="str">
        <f>IF(Table14[[#This Row],[rating_count]]&lt;1000,"Yes","No")</f>
        <v>No</v>
      </c>
    </row>
    <row r="1172" spans="1:13" hidden="1" x14ac:dyDescent="0.25">
      <c r="A1172">
        <v>1171</v>
      </c>
      <c r="B1172" t="s">
        <v>2286</v>
      </c>
      <c r="C1172" t="s">
        <v>2287</v>
      </c>
      <c r="D1172" t="s">
        <v>2101</v>
      </c>
      <c r="E1172" s="7">
        <v>1414</v>
      </c>
      <c r="F1172" s="7">
        <v>2799</v>
      </c>
      <c r="G1172" s="9">
        <v>49</v>
      </c>
      <c r="H1172" s="7">
        <v>4</v>
      </c>
      <c r="I1172" s="7">
        <v>1498</v>
      </c>
      <c r="J1172" s="7">
        <f xml:space="preserve"> Table14[[#This Row],[actual_price]] * Table14[[#This Row],[rating_count]]</f>
        <v>4192902</v>
      </c>
      <c r="K1172" s="8" t="str">
        <f>IF(Table14[[#This Row],[actual_price]]&lt;200,"&lt;₹200",IF(Table14[[#This Row],[actual_price]]&lt;=500,"₹200–₹500","&gt;₹500"))</f>
        <v>&gt;₹500</v>
      </c>
      <c r="L1172" s="8">
        <f xml:space="preserve"> Table14[[#This Row],[rating]] + (Table14[[#This Row],[rating_count]] / 1000)</f>
        <v>5.4980000000000002</v>
      </c>
      <c r="M1172" s="7" t="str">
        <f>IF(Table14[[#This Row],[rating_count]]&lt;1000,"Yes","No")</f>
        <v>No</v>
      </c>
    </row>
    <row r="1173" spans="1:13" x14ac:dyDescent="0.25">
      <c r="A1173">
        <v>1172</v>
      </c>
      <c r="B1173" t="s">
        <v>2288</v>
      </c>
      <c r="C1173" t="s">
        <v>2289</v>
      </c>
      <c r="D1173" t="s">
        <v>1953</v>
      </c>
      <c r="E1173" s="7">
        <v>999</v>
      </c>
      <c r="F1173" s="7">
        <v>1950</v>
      </c>
      <c r="G1173" s="9">
        <v>49</v>
      </c>
      <c r="H1173" s="7">
        <v>3.8</v>
      </c>
      <c r="I1173" s="7">
        <v>305</v>
      </c>
      <c r="J1173" s="7">
        <f xml:space="preserve"> Table14[[#This Row],[actual_price]] * Table14[[#This Row],[rating_count]]</f>
        <v>594750</v>
      </c>
      <c r="K1173" s="8" t="str">
        <f>IF(Table14[[#This Row],[actual_price]]&lt;200,"&lt;₹200",IF(Table14[[#This Row],[actual_price]]&lt;=500,"₹200–₹500","&gt;₹500"))</f>
        <v>&gt;₹500</v>
      </c>
      <c r="L1173" s="8">
        <f xml:space="preserve"> Table14[[#This Row],[rating]] + (Table14[[#This Row],[rating_count]] / 1000)</f>
        <v>4.1049999999999995</v>
      </c>
      <c r="M1173" s="7" t="str">
        <f>IF(Table14[[#This Row],[rating_count]]&lt;1000,"Yes","No")</f>
        <v>Yes</v>
      </c>
    </row>
    <row r="1174" spans="1:13" hidden="1" x14ac:dyDescent="0.25">
      <c r="A1174">
        <v>1173</v>
      </c>
      <c r="B1174" t="s">
        <v>2290</v>
      </c>
      <c r="C1174" t="s">
        <v>2291</v>
      </c>
      <c r="D1174" t="s">
        <v>2131</v>
      </c>
      <c r="E1174" s="7">
        <v>5999</v>
      </c>
      <c r="F1174" s="7">
        <v>9999</v>
      </c>
      <c r="G1174" s="9">
        <v>40</v>
      </c>
      <c r="H1174" s="7">
        <v>4.2</v>
      </c>
      <c r="I1174" s="7">
        <v>1191</v>
      </c>
      <c r="J1174" s="7">
        <f xml:space="preserve"> Table14[[#This Row],[actual_price]] * Table14[[#This Row],[rating_count]]</f>
        <v>11908809</v>
      </c>
      <c r="K1174" s="8" t="str">
        <f>IF(Table14[[#This Row],[actual_price]]&lt;200,"&lt;₹200",IF(Table14[[#This Row],[actual_price]]&lt;=500,"₹200–₹500","&gt;₹500"))</f>
        <v>&gt;₹500</v>
      </c>
      <c r="L1174" s="8">
        <f xml:space="preserve"> Table14[[#This Row],[rating]] + (Table14[[#This Row],[rating_count]] / 1000)</f>
        <v>5.391</v>
      </c>
      <c r="M1174" s="7" t="str">
        <f>IF(Table14[[#This Row],[rating_count]]&lt;1000,"Yes","No")</f>
        <v>No</v>
      </c>
    </row>
    <row r="1175" spans="1:13" hidden="1" x14ac:dyDescent="0.25">
      <c r="A1175">
        <v>1174</v>
      </c>
      <c r="B1175" t="s">
        <v>2292</v>
      </c>
      <c r="C1175" t="s">
        <v>2293</v>
      </c>
      <c r="D1175" t="s">
        <v>2294</v>
      </c>
      <c r="E1175" s="7">
        <v>9970</v>
      </c>
      <c r="F1175" s="7">
        <v>12999</v>
      </c>
      <c r="G1175" s="9">
        <v>23</v>
      </c>
      <c r="H1175" s="7">
        <v>4.3</v>
      </c>
      <c r="I1175" s="7">
        <v>4049</v>
      </c>
      <c r="J1175" s="7">
        <f xml:space="preserve"> Table14[[#This Row],[actual_price]] * Table14[[#This Row],[rating_count]]</f>
        <v>52632951</v>
      </c>
      <c r="K1175" s="8" t="str">
        <f>IF(Table14[[#This Row],[actual_price]]&lt;200,"&lt;₹200",IF(Table14[[#This Row],[actual_price]]&lt;=500,"₹200–₹500","&gt;₹500"))</f>
        <v>&gt;₹500</v>
      </c>
      <c r="L1175" s="8">
        <f xml:space="preserve"> Table14[[#This Row],[rating]] + (Table14[[#This Row],[rating_count]] / 1000)</f>
        <v>8.3490000000000002</v>
      </c>
      <c r="M1175" s="7" t="str">
        <f>IF(Table14[[#This Row],[rating_count]]&lt;1000,"Yes","No")</f>
        <v>No</v>
      </c>
    </row>
    <row r="1176" spans="1:13" hidden="1" x14ac:dyDescent="0.25">
      <c r="A1176">
        <v>1175</v>
      </c>
      <c r="B1176" t="s">
        <v>2295</v>
      </c>
      <c r="C1176" t="s">
        <v>2296</v>
      </c>
      <c r="D1176" t="s">
        <v>2297</v>
      </c>
      <c r="E1176" s="7">
        <v>698</v>
      </c>
      <c r="F1176" s="7">
        <v>699</v>
      </c>
      <c r="G1176" s="9">
        <v>0</v>
      </c>
      <c r="H1176" s="7">
        <v>4.2</v>
      </c>
      <c r="I1176" s="7">
        <v>3160</v>
      </c>
      <c r="J1176" s="7">
        <f xml:space="preserve"> Table14[[#This Row],[actual_price]] * Table14[[#This Row],[rating_count]]</f>
        <v>2208840</v>
      </c>
      <c r="K1176" s="8" t="str">
        <f>IF(Table14[[#This Row],[actual_price]]&lt;200,"&lt;₹200",IF(Table14[[#This Row],[actual_price]]&lt;=500,"₹200–₹500","&gt;₹500"))</f>
        <v>&gt;₹500</v>
      </c>
      <c r="L1176" s="8">
        <f xml:space="preserve"> Table14[[#This Row],[rating]] + (Table14[[#This Row],[rating_count]] / 1000)</f>
        <v>7.36</v>
      </c>
      <c r="M1176" s="7" t="str">
        <f>IF(Table14[[#This Row],[rating_count]]&lt;1000,"Yes","No")</f>
        <v>No</v>
      </c>
    </row>
    <row r="1177" spans="1:13" hidden="1" x14ac:dyDescent="0.25">
      <c r="A1177">
        <v>1176</v>
      </c>
      <c r="B1177" t="s">
        <v>2298</v>
      </c>
      <c r="C1177" t="s">
        <v>2299</v>
      </c>
      <c r="D1177" t="s">
        <v>2124</v>
      </c>
      <c r="E1177" s="7">
        <v>2199</v>
      </c>
      <c r="F1177" s="7">
        <v>3190</v>
      </c>
      <c r="G1177" s="9">
        <v>31</v>
      </c>
      <c r="H1177" s="7">
        <v>4.3</v>
      </c>
      <c r="I1177" s="7">
        <v>9650</v>
      </c>
      <c r="J1177" s="7">
        <f xml:space="preserve"> Table14[[#This Row],[actual_price]] * Table14[[#This Row],[rating_count]]</f>
        <v>30783500</v>
      </c>
      <c r="K1177" s="8" t="str">
        <f>IF(Table14[[#This Row],[actual_price]]&lt;200,"&lt;₹200",IF(Table14[[#This Row],[actual_price]]&lt;=500,"₹200–₹500","&gt;₹500"))</f>
        <v>&gt;₹500</v>
      </c>
      <c r="L1177" s="8">
        <f xml:space="preserve"> Table14[[#This Row],[rating]] + (Table14[[#This Row],[rating_count]] / 1000)</f>
        <v>13.95</v>
      </c>
      <c r="M1177" s="7" t="str">
        <f>IF(Table14[[#This Row],[rating_count]]&lt;1000,"Yes","No")</f>
        <v>No</v>
      </c>
    </row>
    <row r="1178" spans="1:13" hidden="1" x14ac:dyDescent="0.25">
      <c r="A1178">
        <v>1177</v>
      </c>
      <c r="B1178" t="s">
        <v>2300</v>
      </c>
      <c r="C1178" t="s">
        <v>2301</v>
      </c>
      <c r="D1178" t="s">
        <v>2302</v>
      </c>
      <c r="E1178" s="7">
        <v>320</v>
      </c>
      <c r="F1178" s="7">
        <v>799</v>
      </c>
      <c r="G1178" s="9">
        <v>60</v>
      </c>
      <c r="H1178" s="7">
        <v>4.2</v>
      </c>
      <c r="I1178" s="7">
        <v>3846</v>
      </c>
      <c r="J1178" s="7">
        <f xml:space="preserve"> Table14[[#This Row],[actual_price]] * Table14[[#This Row],[rating_count]]</f>
        <v>3072954</v>
      </c>
      <c r="K1178" s="8" t="str">
        <f>IF(Table14[[#This Row],[actual_price]]&lt;200,"&lt;₹200",IF(Table14[[#This Row],[actual_price]]&lt;=500,"₹200–₹500","&gt;₹500"))</f>
        <v>&gt;₹500</v>
      </c>
      <c r="L1178" s="8">
        <f xml:space="preserve"> Table14[[#This Row],[rating]] + (Table14[[#This Row],[rating_count]] / 1000)</f>
        <v>8.0459999999999994</v>
      </c>
      <c r="M1178" s="7" t="str">
        <f>IF(Table14[[#This Row],[rating_count]]&lt;1000,"Yes","No")</f>
        <v>No</v>
      </c>
    </row>
    <row r="1179" spans="1:13" x14ac:dyDescent="0.25">
      <c r="A1179">
        <v>1178</v>
      </c>
      <c r="B1179" t="s">
        <v>2303</v>
      </c>
      <c r="C1179" t="s">
        <v>2304</v>
      </c>
      <c r="D1179" t="s">
        <v>1962</v>
      </c>
      <c r="E1179" s="7">
        <v>298</v>
      </c>
      <c r="F1179" s="7">
        <v>499</v>
      </c>
      <c r="G1179" s="9">
        <v>40</v>
      </c>
      <c r="H1179" s="7">
        <v>4.4000000000000004</v>
      </c>
      <c r="I1179" s="7">
        <v>290</v>
      </c>
      <c r="J1179" s="7">
        <f xml:space="preserve"> Table14[[#This Row],[actual_price]] * Table14[[#This Row],[rating_count]]</f>
        <v>144710</v>
      </c>
      <c r="K1179" s="8" t="str">
        <f>IF(Table14[[#This Row],[actual_price]]&lt;200,"&lt;₹200",IF(Table14[[#This Row],[actual_price]]&lt;=500,"₹200–₹500","&gt;₹500"))</f>
        <v>₹200–₹500</v>
      </c>
      <c r="L1179" s="8">
        <f xml:space="preserve"> Table14[[#This Row],[rating]] + (Table14[[#This Row],[rating_count]] / 1000)</f>
        <v>4.6900000000000004</v>
      </c>
      <c r="M1179" s="7" t="str">
        <f>IF(Table14[[#This Row],[rating_count]]&lt;1000,"Yes","No")</f>
        <v>Yes</v>
      </c>
    </row>
    <row r="1180" spans="1:13" hidden="1" x14ac:dyDescent="0.25">
      <c r="A1180">
        <v>1179</v>
      </c>
      <c r="B1180" t="s">
        <v>2305</v>
      </c>
      <c r="C1180" t="s">
        <v>2306</v>
      </c>
      <c r="D1180" t="s">
        <v>2047</v>
      </c>
      <c r="E1180" s="7">
        <v>1199</v>
      </c>
      <c r="F1180" s="7">
        <v>1499</v>
      </c>
      <c r="G1180" s="9">
        <v>20</v>
      </c>
      <c r="H1180" s="7">
        <v>3.8</v>
      </c>
      <c r="I1180" s="7">
        <v>2206</v>
      </c>
      <c r="J1180" s="7">
        <f xml:space="preserve"> Table14[[#This Row],[actual_price]] * Table14[[#This Row],[rating_count]]</f>
        <v>3306794</v>
      </c>
      <c r="K1180" s="8" t="str">
        <f>IF(Table14[[#This Row],[actual_price]]&lt;200,"&lt;₹200",IF(Table14[[#This Row],[actual_price]]&lt;=500,"₹200–₹500","&gt;₹500"))</f>
        <v>&gt;₹500</v>
      </c>
      <c r="L1180" s="8">
        <f xml:space="preserve"> Table14[[#This Row],[rating]] + (Table14[[#This Row],[rating_count]] / 1000)</f>
        <v>6.0060000000000002</v>
      </c>
      <c r="M1180" s="7" t="str">
        <f>IF(Table14[[#This Row],[rating_count]]&lt;1000,"Yes","No")</f>
        <v>No</v>
      </c>
    </row>
    <row r="1181" spans="1:13" hidden="1" x14ac:dyDescent="0.25">
      <c r="A1181">
        <v>1180</v>
      </c>
      <c r="B1181" t="s">
        <v>2307</v>
      </c>
      <c r="C1181" t="s">
        <v>2308</v>
      </c>
      <c r="D1181" t="s">
        <v>2124</v>
      </c>
      <c r="E1181" s="7">
        <v>1399</v>
      </c>
      <c r="F1181" s="7">
        <v>2660</v>
      </c>
      <c r="G1181" s="9">
        <v>47</v>
      </c>
      <c r="H1181" s="7">
        <v>4.0999999999999996</v>
      </c>
      <c r="I1181" s="7">
        <v>9349</v>
      </c>
      <c r="J1181" s="7">
        <f xml:space="preserve"> Table14[[#This Row],[actual_price]] * Table14[[#This Row],[rating_count]]</f>
        <v>24868340</v>
      </c>
      <c r="K1181" s="8" t="str">
        <f>IF(Table14[[#This Row],[actual_price]]&lt;200,"&lt;₹200",IF(Table14[[#This Row],[actual_price]]&lt;=500,"₹200–₹500","&gt;₹500"))</f>
        <v>&gt;₹500</v>
      </c>
      <c r="L1181" s="8">
        <f xml:space="preserve"> Table14[[#This Row],[rating]] + (Table14[[#This Row],[rating_count]] / 1000)</f>
        <v>13.449</v>
      </c>
      <c r="M1181" s="7" t="str">
        <f>IF(Table14[[#This Row],[rating_count]]&lt;1000,"Yes","No")</f>
        <v>No</v>
      </c>
    </row>
    <row r="1182" spans="1:13" x14ac:dyDescent="0.25">
      <c r="A1182">
        <v>1181</v>
      </c>
      <c r="B1182" t="s">
        <v>2309</v>
      </c>
      <c r="C1182" t="s">
        <v>2310</v>
      </c>
      <c r="D1182" t="s">
        <v>1965</v>
      </c>
      <c r="E1182" s="7">
        <v>599</v>
      </c>
      <c r="F1182" s="7">
        <v>2799</v>
      </c>
      <c r="G1182" s="9">
        <v>79</v>
      </c>
      <c r="H1182" s="7">
        <v>3.9</v>
      </c>
      <c r="I1182" s="7">
        <v>578</v>
      </c>
      <c r="J1182" s="7">
        <f xml:space="preserve"> Table14[[#This Row],[actual_price]] * Table14[[#This Row],[rating_count]]</f>
        <v>1617822</v>
      </c>
      <c r="K1182" s="8" t="str">
        <f>IF(Table14[[#This Row],[actual_price]]&lt;200,"&lt;₹200",IF(Table14[[#This Row],[actual_price]]&lt;=500,"₹200–₹500","&gt;₹500"))</f>
        <v>&gt;₹500</v>
      </c>
      <c r="L1182" s="8">
        <f xml:space="preserve"> Table14[[#This Row],[rating]] + (Table14[[#This Row],[rating_count]] / 1000)</f>
        <v>4.4779999999999998</v>
      </c>
      <c r="M1182" s="7" t="str">
        <f>IF(Table14[[#This Row],[rating_count]]&lt;1000,"Yes","No")</f>
        <v>Yes</v>
      </c>
    </row>
    <row r="1183" spans="1:13" hidden="1" x14ac:dyDescent="0.25">
      <c r="A1183">
        <v>1182</v>
      </c>
      <c r="B1183" t="s">
        <v>2311</v>
      </c>
      <c r="C1183" t="s">
        <v>2312</v>
      </c>
      <c r="D1183" t="s">
        <v>2160</v>
      </c>
      <c r="E1183" s="7">
        <v>1499</v>
      </c>
      <c r="F1183" s="7">
        <v>1499</v>
      </c>
      <c r="G1183" s="9">
        <v>0</v>
      </c>
      <c r="H1183" s="7">
        <v>4.3</v>
      </c>
      <c r="I1183" s="7">
        <v>9331</v>
      </c>
      <c r="J1183" s="7">
        <f xml:space="preserve"> Table14[[#This Row],[actual_price]] * Table14[[#This Row],[rating_count]]</f>
        <v>13987169</v>
      </c>
      <c r="K1183" s="8" t="str">
        <f>IF(Table14[[#This Row],[actual_price]]&lt;200,"&lt;₹200",IF(Table14[[#This Row],[actual_price]]&lt;=500,"₹200–₹500","&gt;₹500"))</f>
        <v>&gt;₹500</v>
      </c>
      <c r="L1183" s="8">
        <f xml:space="preserve"> Table14[[#This Row],[rating]] + (Table14[[#This Row],[rating_count]] / 1000)</f>
        <v>13.631</v>
      </c>
      <c r="M1183" s="7" t="str">
        <f>IF(Table14[[#This Row],[rating_count]]&lt;1000,"Yes","No")</f>
        <v>No</v>
      </c>
    </row>
    <row r="1184" spans="1:13" hidden="1" x14ac:dyDescent="0.25">
      <c r="A1184">
        <v>1183</v>
      </c>
      <c r="B1184" t="s">
        <v>2313</v>
      </c>
      <c r="C1184" t="s">
        <v>2314</v>
      </c>
      <c r="D1184" t="s">
        <v>2294</v>
      </c>
      <c r="E1184" s="7">
        <v>14400</v>
      </c>
      <c r="F1184" s="7">
        <v>59900</v>
      </c>
      <c r="G1184" s="9">
        <v>76</v>
      </c>
      <c r="H1184" s="7">
        <v>4.4000000000000004</v>
      </c>
      <c r="I1184" s="7">
        <v>3837</v>
      </c>
      <c r="J1184" s="7">
        <f xml:space="preserve"> Table14[[#This Row],[actual_price]] * Table14[[#This Row],[rating_count]]</f>
        <v>229836300</v>
      </c>
      <c r="K1184" s="8" t="str">
        <f>IF(Table14[[#This Row],[actual_price]]&lt;200,"&lt;₹200",IF(Table14[[#This Row],[actual_price]]&lt;=500,"₹200–₹500","&gt;₹500"))</f>
        <v>&gt;₹500</v>
      </c>
      <c r="L1184" s="8">
        <f xml:space="preserve"> Table14[[#This Row],[rating]] + (Table14[[#This Row],[rating_count]] / 1000)</f>
        <v>8.2370000000000001</v>
      </c>
      <c r="M1184" s="7" t="str">
        <f>IF(Table14[[#This Row],[rating_count]]&lt;1000,"Yes","No")</f>
        <v>No</v>
      </c>
    </row>
    <row r="1185" spans="1:13" hidden="1" x14ac:dyDescent="0.25">
      <c r="A1185">
        <v>1184</v>
      </c>
      <c r="B1185" t="s">
        <v>2315</v>
      </c>
      <c r="C1185" t="s">
        <v>2316</v>
      </c>
      <c r="D1185" t="s">
        <v>2297</v>
      </c>
      <c r="E1185" s="7">
        <v>1699</v>
      </c>
      <c r="F1185" s="7">
        <v>1900</v>
      </c>
      <c r="G1185" s="9">
        <v>11</v>
      </c>
      <c r="H1185" s="7">
        <v>3.6</v>
      </c>
      <c r="I1185" s="7">
        <v>11456</v>
      </c>
      <c r="J1185" s="7">
        <f xml:space="preserve"> Table14[[#This Row],[actual_price]] * Table14[[#This Row],[rating_count]]</f>
        <v>21766400</v>
      </c>
      <c r="K1185" s="8" t="str">
        <f>IF(Table14[[#This Row],[actual_price]]&lt;200,"&lt;₹200",IF(Table14[[#This Row],[actual_price]]&lt;=500,"₹200–₹500","&gt;₹500"))</f>
        <v>&gt;₹500</v>
      </c>
      <c r="L1185" s="8">
        <f xml:space="preserve"> Table14[[#This Row],[rating]] + (Table14[[#This Row],[rating_count]] / 1000)</f>
        <v>15.055999999999999</v>
      </c>
      <c r="M1185" s="7" t="str">
        <f>IF(Table14[[#This Row],[rating_count]]&lt;1000,"Yes","No")</f>
        <v>No</v>
      </c>
    </row>
    <row r="1186" spans="1:13" x14ac:dyDescent="0.25">
      <c r="A1186">
        <v>1185</v>
      </c>
      <c r="B1186" t="s">
        <v>2317</v>
      </c>
      <c r="C1186" t="s">
        <v>2318</v>
      </c>
      <c r="D1186" t="s">
        <v>1956</v>
      </c>
      <c r="E1186" s="7">
        <v>649</v>
      </c>
      <c r="F1186" s="7">
        <v>999</v>
      </c>
      <c r="G1186" s="9">
        <v>35</v>
      </c>
      <c r="H1186" s="7">
        <v>3.8</v>
      </c>
      <c r="I1186" s="7">
        <v>49</v>
      </c>
      <c r="J1186" s="7">
        <f xml:space="preserve"> Table14[[#This Row],[actual_price]] * Table14[[#This Row],[rating_count]]</f>
        <v>48951</v>
      </c>
      <c r="K1186" s="8" t="str">
        <f>IF(Table14[[#This Row],[actual_price]]&lt;200,"&lt;₹200",IF(Table14[[#This Row],[actual_price]]&lt;=500,"₹200–₹500","&gt;₹500"))</f>
        <v>&gt;₹500</v>
      </c>
      <c r="L1186" s="8">
        <f xml:space="preserve"> Table14[[#This Row],[rating]] + (Table14[[#This Row],[rating_count]] / 1000)</f>
        <v>3.8489999999999998</v>
      </c>
      <c r="M1186" s="7" t="str">
        <f>IF(Table14[[#This Row],[rating_count]]&lt;1000,"Yes","No")</f>
        <v>Yes</v>
      </c>
    </row>
    <row r="1187" spans="1:13" hidden="1" x14ac:dyDescent="0.25">
      <c r="A1187">
        <v>1186</v>
      </c>
      <c r="B1187" t="s">
        <v>2319</v>
      </c>
      <c r="C1187" t="s">
        <v>2320</v>
      </c>
      <c r="D1187" t="s">
        <v>1994</v>
      </c>
      <c r="E1187" s="7">
        <v>3249</v>
      </c>
      <c r="F1187" s="7">
        <v>6375</v>
      </c>
      <c r="G1187" s="9">
        <v>49</v>
      </c>
      <c r="H1187" s="7">
        <v>4</v>
      </c>
      <c r="I1187" s="7">
        <v>4978</v>
      </c>
      <c r="J1187" s="7">
        <f xml:space="preserve"> Table14[[#This Row],[actual_price]] * Table14[[#This Row],[rating_count]]</f>
        <v>31734750</v>
      </c>
      <c r="K1187" s="8" t="str">
        <f>IF(Table14[[#This Row],[actual_price]]&lt;200,"&lt;₹200",IF(Table14[[#This Row],[actual_price]]&lt;=500,"₹200–₹500","&gt;₹500"))</f>
        <v>&gt;₹500</v>
      </c>
      <c r="L1187" s="8">
        <f xml:space="preserve"> Table14[[#This Row],[rating]] + (Table14[[#This Row],[rating_count]] / 1000)</f>
        <v>8.9779999999999998</v>
      </c>
      <c r="M1187" s="7" t="str">
        <f>IF(Table14[[#This Row],[rating_count]]&lt;1000,"Yes","No")</f>
        <v>No</v>
      </c>
    </row>
    <row r="1188" spans="1:13" hidden="1" x14ac:dyDescent="0.25">
      <c r="A1188">
        <v>1187</v>
      </c>
      <c r="B1188" t="s">
        <v>2321</v>
      </c>
      <c r="C1188" t="s">
        <v>2322</v>
      </c>
      <c r="D1188" t="s">
        <v>2035</v>
      </c>
      <c r="E1188" s="7">
        <v>199</v>
      </c>
      <c r="F1188" s="7">
        <v>499</v>
      </c>
      <c r="G1188" s="9">
        <v>60</v>
      </c>
      <c r="H1188" s="7">
        <v>4.0999999999999996</v>
      </c>
      <c r="I1188" s="7">
        <v>1996</v>
      </c>
      <c r="J1188" s="7">
        <f xml:space="preserve"> Table14[[#This Row],[actual_price]] * Table14[[#This Row],[rating_count]]</f>
        <v>996004</v>
      </c>
      <c r="K1188" s="8" t="str">
        <f>IF(Table14[[#This Row],[actual_price]]&lt;200,"&lt;₹200",IF(Table14[[#This Row],[actual_price]]&lt;=500,"₹200–₹500","&gt;₹500"))</f>
        <v>₹200–₹500</v>
      </c>
      <c r="L1188" s="8">
        <f xml:space="preserve"> Table14[[#This Row],[rating]] + (Table14[[#This Row],[rating_count]] / 1000)</f>
        <v>6.0960000000000001</v>
      </c>
      <c r="M1188" s="7" t="str">
        <f>IF(Table14[[#This Row],[rating_count]]&lt;1000,"Yes","No")</f>
        <v>No</v>
      </c>
    </row>
    <row r="1189" spans="1:13" hidden="1" x14ac:dyDescent="0.25">
      <c r="A1189">
        <v>1188</v>
      </c>
      <c r="B1189" t="s">
        <v>2323</v>
      </c>
      <c r="C1189" t="s">
        <v>2324</v>
      </c>
      <c r="D1189" t="s">
        <v>2067</v>
      </c>
      <c r="E1189" s="7">
        <v>1099</v>
      </c>
      <c r="F1189" s="7">
        <v>1899</v>
      </c>
      <c r="G1189" s="9">
        <v>42</v>
      </c>
      <c r="H1189" s="7">
        <v>4.3</v>
      </c>
      <c r="I1189" s="7">
        <v>1811</v>
      </c>
      <c r="J1189" s="7">
        <f xml:space="preserve"> Table14[[#This Row],[actual_price]] * Table14[[#This Row],[rating_count]]</f>
        <v>3439089</v>
      </c>
      <c r="K1189" s="8" t="str">
        <f>IF(Table14[[#This Row],[actual_price]]&lt;200,"&lt;₹200",IF(Table14[[#This Row],[actual_price]]&lt;=500,"₹200–₹500","&gt;₹500"))</f>
        <v>&gt;₹500</v>
      </c>
      <c r="L1189" s="8">
        <f xml:space="preserve"> Table14[[#This Row],[rating]] + (Table14[[#This Row],[rating_count]] / 1000)</f>
        <v>6.1109999999999998</v>
      </c>
      <c r="M1189" s="7" t="str">
        <f>IF(Table14[[#This Row],[rating_count]]&lt;1000,"Yes","No")</f>
        <v>No</v>
      </c>
    </row>
    <row r="1190" spans="1:13" hidden="1" x14ac:dyDescent="0.25">
      <c r="A1190">
        <v>1189</v>
      </c>
      <c r="B1190" t="s">
        <v>2325</v>
      </c>
      <c r="C1190" t="s">
        <v>2326</v>
      </c>
      <c r="D1190" t="s">
        <v>1953</v>
      </c>
      <c r="E1190" s="7">
        <v>664</v>
      </c>
      <c r="F1190" s="7">
        <v>1490</v>
      </c>
      <c r="G1190" s="9">
        <v>55</v>
      </c>
      <c r="H1190" s="7">
        <v>4</v>
      </c>
      <c r="I1190" s="7">
        <v>2198</v>
      </c>
      <c r="J1190" s="7">
        <f xml:space="preserve"> Table14[[#This Row],[actual_price]] * Table14[[#This Row],[rating_count]]</f>
        <v>3275020</v>
      </c>
      <c r="K1190" s="8" t="str">
        <f>IF(Table14[[#This Row],[actual_price]]&lt;200,"&lt;₹200",IF(Table14[[#This Row],[actual_price]]&lt;=500,"₹200–₹500","&gt;₹500"))</f>
        <v>&gt;₹500</v>
      </c>
      <c r="L1190" s="8">
        <f xml:space="preserve"> Table14[[#This Row],[rating]] + (Table14[[#This Row],[rating_count]] / 1000)</f>
        <v>6.1980000000000004</v>
      </c>
      <c r="M1190" s="7" t="str">
        <f>IF(Table14[[#This Row],[rating_count]]&lt;1000,"Yes","No")</f>
        <v>No</v>
      </c>
    </row>
    <row r="1191" spans="1:13" hidden="1" x14ac:dyDescent="0.25">
      <c r="A1191">
        <v>1190</v>
      </c>
      <c r="B1191" t="s">
        <v>2327</v>
      </c>
      <c r="C1191" t="s">
        <v>2328</v>
      </c>
      <c r="D1191" t="s">
        <v>2074</v>
      </c>
      <c r="E1191" s="7">
        <v>260</v>
      </c>
      <c r="F1191" s="7">
        <v>350</v>
      </c>
      <c r="G1191" s="9">
        <v>26</v>
      </c>
      <c r="H1191" s="7">
        <v>3.9</v>
      </c>
      <c r="I1191" s="7">
        <v>13127</v>
      </c>
      <c r="J1191" s="7">
        <f xml:space="preserve"> Table14[[#This Row],[actual_price]] * Table14[[#This Row],[rating_count]]</f>
        <v>4594450</v>
      </c>
      <c r="K1191" s="8" t="str">
        <f>IF(Table14[[#This Row],[actual_price]]&lt;200,"&lt;₹200",IF(Table14[[#This Row],[actual_price]]&lt;=500,"₹200–₹500","&gt;₹500"))</f>
        <v>₹200–₹500</v>
      </c>
      <c r="L1191" s="8">
        <f xml:space="preserve"> Table14[[#This Row],[rating]] + (Table14[[#This Row],[rating_count]] / 1000)</f>
        <v>17.027000000000001</v>
      </c>
      <c r="M1191" s="7" t="str">
        <f>IF(Table14[[#This Row],[rating_count]]&lt;1000,"Yes","No")</f>
        <v>No</v>
      </c>
    </row>
    <row r="1192" spans="1:13" hidden="1" x14ac:dyDescent="0.25">
      <c r="A1192">
        <v>1191</v>
      </c>
      <c r="B1192" t="s">
        <v>2329</v>
      </c>
      <c r="C1192" t="s">
        <v>2330</v>
      </c>
      <c r="D1192" t="s">
        <v>2010</v>
      </c>
      <c r="E1192" s="7">
        <v>6499</v>
      </c>
      <c r="F1192" s="7">
        <v>8500</v>
      </c>
      <c r="G1192" s="9">
        <v>24</v>
      </c>
      <c r="H1192" s="7">
        <v>4.4000000000000004</v>
      </c>
      <c r="I1192" s="7">
        <v>5865</v>
      </c>
      <c r="J1192" s="7">
        <f xml:space="preserve"> Table14[[#This Row],[actual_price]] * Table14[[#This Row],[rating_count]]</f>
        <v>49852500</v>
      </c>
      <c r="K1192" s="8" t="str">
        <f>IF(Table14[[#This Row],[actual_price]]&lt;200,"&lt;₹200",IF(Table14[[#This Row],[actual_price]]&lt;=500,"₹200–₹500","&gt;₹500"))</f>
        <v>&gt;₹500</v>
      </c>
      <c r="L1192" s="8">
        <f xml:space="preserve"> Table14[[#This Row],[rating]] + (Table14[[#This Row],[rating_count]] / 1000)</f>
        <v>10.265000000000001</v>
      </c>
      <c r="M1192" s="7" t="str">
        <f>IF(Table14[[#This Row],[rating_count]]&lt;1000,"Yes","No")</f>
        <v>No</v>
      </c>
    </row>
    <row r="1193" spans="1:13" hidden="1" x14ac:dyDescent="0.25">
      <c r="A1193">
        <v>1192</v>
      </c>
      <c r="B1193" t="s">
        <v>2331</v>
      </c>
      <c r="C1193" t="s">
        <v>2332</v>
      </c>
      <c r="D1193" t="s">
        <v>2333</v>
      </c>
      <c r="E1193" s="7">
        <v>1484</v>
      </c>
      <c r="F1193" s="7">
        <v>2499</v>
      </c>
      <c r="G1193" s="9">
        <v>41</v>
      </c>
      <c r="H1193" s="7">
        <v>3.7</v>
      </c>
      <c r="I1193" s="7">
        <v>1067</v>
      </c>
      <c r="J1193" s="7">
        <f xml:space="preserve"> Table14[[#This Row],[actual_price]] * Table14[[#This Row],[rating_count]]</f>
        <v>2666433</v>
      </c>
      <c r="K1193" s="8" t="str">
        <f>IF(Table14[[#This Row],[actual_price]]&lt;200,"&lt;₹200",IF(Table14[[#This Row],[actual_price]]&lt;=500,"₹200–₹500","&gt;₹500"))</f>
        <v>&gt;₹500</v>
      </c>
      <c r="L1193" s="8">
        <f xml:space="preserve"> Table14[[#This Row],[rating]] + (Table14[[#This Row],[rating_count]] / 1000)</f>
        <v>4.7670000000000003</v>
      </c>
      <c r="M1193" s="7" t="str">
        <f>IF(Table14[[#This Row],[rating_count]]&lt;1000,"Yes","No")</f>
        <v>No</v>
      </c>
    </row>
    <row r="1194" spans="1:13" hidden="1" x14ac:dyDescent="0.25">
      <c r="A1194">
        <v>1193</v>
      </c>
      <c r="B1194" t="s">
        <v>2334</v>
      </c>
      <c r="C1194" t="s">
        <v>2335</v>
      </c>
      <c r="D1194" t="s">
        <v>2038</v>
      </c>
      <c r="E1194" s="7">
        <v>999</v>
      </c>
      <c r="F1194" s="7">
        <v>1560</v>
      </c>
      <c r="G1194" s="9">
        <v>36</v>
      </c>
      <c r="H1194" s="7">
        <v>3.6</v>
      </c>
      <c r="I1194" s="7">
        <v>4881</v>
      </c>
      <c r="J1194" s="7">
        <f xml:space="preserve"> Table14[[#This Row],[actual_price]] * Table14[[#This Row],[rating_count]]</f>
        <v>7614360</v>
      </c>
      <c r="K1194" s="8" t="str">
        <f>IF(Table14[[#This Row],[actual_price]]&lt;200,"&lt;₹200",IF(Table14[[#This Row],[actual_price]]&lt;=500,"₹200–₹500","&gt;₹500"))</f>
        <v>&gt;₹500</v>
      </c>
      <c r="L1194" s="8">
        <f xml:space="preserve"> Table14[[#This Row],[rating]] + (Table14[[#This Row],[rating_count]] / 1000)</f>
        <v>8.4809999999999999</v>
      </c>
      <c r="M1194" s="7" t="str">
        <f>IF(Table14[[#This Row],[rating_count]]&lt;1000,"Yes","No")</f>
        <v>No</v>
      </c>
    </row>
    <row r="1195" spans="1:13" hidden="1" x14ac:dyDescent="0.25">
      <c r="A1195">
        <v>1194</v>
      </c>
      <c r="B1195" t="s">
        <v>2336</v>
      </c>
      <c r="C1195" t="s">
        <v>2337</v>
      </c>
      <c r="D1195" t="s">
        <v>2047</v>
      </c>
      <c r="E1195" s="7">
        <v>3299</v>
      </c>
      <c r="F1195" s="7">
        <v>6500</v>
      </c>
      <c r="G1195" s="9">
        <v>49</v>
      </c>
      <c r="H1195" s="7">
        <v>3.7</v>
      </c>
      <c r="I1195" s="7">
        <v>11217</v>
      </c>
      <c r="J1195" s="7">
        <f xml:space="preserve"> Table14[[#This Row],[actual_price]] * Table14[[#This Row],[rating_count]]</f>
        <v>72910500</v>
      </c>
      <c r="K1195" s="8" t="str">
        <f>IF(Table14[[#This Row],[actual_price]]&lt;200,"&lt;₹200",IF(Table14[[#This Row],[actual_price]]&lt;=500,"₹200–₹500","&gt;₹500"))</f>
        <v>&gt;₹500</v>
      </c>
      <c r="L1195" s="8">
        <f xml:space="preserve"> Table14[[#This Row],[rating]] + (Table14[[#This Row],[rating_count]] / 1000)</f>
        <v>14.917000000000002</v>
      </c>
      <c r="M1195" s="7" t="str">
        <f>IF(Table14[[#This Row],[rating_count]]&lt;1000,"Yes","No")</f>
        <v>No</v>
      </c>
    </row>
    <row r="1196" spans="1:13" x14ac:dyDescent="0.25">
      <c r="A1196">
        <v>1195</v>
      </c>
      <c r="B1196" t="s">
        <v>2338</v>
      </c>
      <c r="C1196" t="s">
        <v>2339</v>
      </c>
      <c r="D1196" t="s">
        <v>1988</v>
      </c>
      <c r="E1196" s="7">
        <v>259</v>
      </c>
      <c r="F1196" s="7">
        <v>999</v>
      </c>
      <c r="G1196" s="9">
        <v>74</v>
      </c>
      <c r="H1196" s="7">
        <v>4</v>
      </c>
      <c r="I1196" s="7">
        <v>43</v>
      </c>
      <c r="J1196" s="7">
        <f xml:space="preserve"> Table14[[#This Row],[actual_price]] * Table14[[#This Row],[rating_count]]</f>
        <v>42957</v>
      </c>
      <c r="K1196" s="8" t="str">
        <f>IF(Table14[[#This Row],[actual_price]]&lt;200,"&lt;₹200",IF(Table14[[#This Row],[actual_price]]&lt;=500,"₹200–₹500","&gt;₹500"))</f>
        <v>&gt;₹500</v>
      </c>
      <c r="L1196" s="8">
        <f xml:space="preserve"> Table14[[#This Row],[rating]] + (Table14[[#This Row],[rating_count]] / 1000)</f>
        <v>4.0430000000000001</v>
      </c>
      <c r="M1196" s="7" t="str">
        <f>IF(Table14[[#This Row],[rating_count]]&lt;1000,"Yes","No")</f>
        <v>Yes</v>
      </c>
    </row>
    <row r="1197" spans="1:13" hidden="1" x14ac:dyDescent="0.25">
      <c r="A1197">
        <v>1196</v>
      </c>
      <c r="B1197" t="s">
        <v>2340</v>
      </c>
      <c r="C1197" t="s">
        <v>2341</v>
      </c>
      <c r="D1197" t="s">
        <v>1994</v>
      </c>
      <c r="E1197" s="7">
        <v>3249</v>
      </c>
      <c r="F1197" s="7">
        <v>7795</v>
      </c>
      <c r="G1197" s="9">
        <v>58</v>
      </c>
      <c r="H1197" s="7">
        <v>4.2</v>
      </c>
      <c r="I1197" s="7">
        <v>4664</v>
      </c>
      <c r="J1197" s="7">
        <f xml:space="preserve"> Table14[[#This Row],[actual_price]] * Table14[[#This Row],[rating_count]]</f>
        <v>36355880</v>
      </c>
      <c r="K1197" s="8" t="str">
        <f>IF(Table14[[#This Row],[actual_price]]&lt;200,"&lt;₹200",IF(Table14[[#This Row],[actual_price]]&lt;=500,"₹200–₹500","&gt;₹500"))</f>
        <v>&gt;₹500</v>
      </c>
      <c r="L1197" s="8">
        <f xml:space="preserve"> Table14[[#This Row],[rating]] + (Table14[[#This Row],[rating_count]] / 1000)</f>
        <v>8.8640000000000008</v>
      </c>
      <c r="M1197" s="7" t="str">
        <f>IF(Table14[[#This Row],[rating_count]]&lt;1000,"Yes","No")</f>
        <v>No</v>
      </c>
    </row>
    <row r="1198" spans="1:13" hidden="1" x14ac:dyDescent="0.25">
      <c r="A1198">
        <v>1197</v>
      </c>
      <c r="B1198" t="s">
        <v>2342</v>
      </c>
      <c r="C1198" t="s">
        <v>2343</v>
      </c>
      <c r="D1198" t="s">
        <v>2038</v>
      </c>
      <c r="E1198" s="7">
        <v>4280</v>
      </c>
      <c r="F1198" s="7">
        <v>5995</v>
      </c>
      <c r="G1198" s="9">
        <v>29</v>
      </c>
      <c r="H1198" s="7">
        <v>3.8</v>
      </c>
      <c r="I1198" s="7">
        <v>2112</v>
      </c>
      <c r="J1198" s="7">
        <f xml:space="preserve"> Table14[[#This Row],[actual_price]] * Table14[[#This Row],[rating_count]]</f>
        <v>12661440</v>
      </c>
      <c r="K1198" s="8" t="str">
        <f>IF(Table14[[#This Row],[actual_price]]&lt;200,"&lt;₹200",IF(Table14[[#This Row],[actual_price]]&lt;=500,"₹200–₹500","&gt;₹500"))</f>
        <v>&gt;₹500</v>
      </c>
      <c r="L1198" s="8">
        <f xml:space="preserve"> Table14[[#This Row],[rating]] + (Table14[[#This Row],[rating_count]] / 1000)</f>
        <v>5.9119999999999999</v>
      </c>
      <c r="M1198" s="7" t="str">
        <f>IF(Table14[[#This Row],[rating_count]]&lt;1000,"Yes","No")</f>
        <v>No</v>
      </c>
    </row>
    <row r="1199" spans="1:13" hidden="1" x14ac:dyDescent="0.25">
      <c r="A1199">
        <v>1198</v>
      </c>
      <c r="B1199" t="s">
        <v>2344</v>
      </c>
      <c r="C1199" t="s">
        <v>2345</v>
      </c>
      <c r="D1199" t="s">
        <v>2346</v>
      </c>
      <c r="E1199" s="7">
        <v>189</v>
      </c>
      <c r="F1199" s="7">
        <v>299</v>
      </c>
      <c r="G1199" s="9">
        <v>37</v>
      </c>
      <c r="H1199" s="7">
        <v>4.2</v>
      </c>
      <c r="I1199" s="7">
        <v>2737</v>
      </c>
      <c r="J1199" s="7">
        <f xml:space="preserve"> Table14[[#This Row],[actual_price]] * Table14[[#This Row],[rating_count]]</f>
        <v>818363</v>
      </c>
      <c r="K1199" s="8" t="str">
        <f>IF(Table14[[#This Row],[actual_price]]&lt;200,"&lt;₹200",IF(Table14[[#This Row],[actual_price]]&lt;=500,"₹200–₹500","&gt;₹500"))</f>
        <v>₹200–₹500</v>
      </c>
      <c r="L1199" s="8">
        <f xml:space="preserve"> Table14[[#This Row],[rating]] + (Table14[[#This Row],[rating_count]] / 1000)</f>
        <v>6.9370000000000003</v>
      </c>
      <c r="M1199" s="7" t="str">
        <f>IF(Table14[[#This Row],[rating_count]]&lt;1000,"Yes","No")</f>
        <v>No</v>
      </c>
    </row>
    <row r="1200" spans="1:13" hidden="1" x14ac:dyDescent="0.25">
      <c r="A1200">
        <v>1199</v>
      </c>
      <c r="B1200" t="s">
        <v>2347</v>
      </c>
      <c r="C1200" t="s">
        <v>2348</v>
      </c>
      <c r="D1200" t="s">
        <v>2124</v>
      </c>
      <c r="E1200" s="7">
        <v>1449</v>
      </c>
      <c r="F1200" s="7">
        <v>2349</v>
      </c>
      <c r="G1200" s="9">
        <v>38</v>
      </c>
      <c r="H1200" s="7">
        <v>3.9</v>
      </c>
      <c r="I1200" s="7">
        <v>9019</v>
      </c>
      <c r="J1200" s="7">
        <f xml:space="preserve"> Table14[[#This Row],[actual_price]] * Table14[[#This Row],[rating_count]]</f>
        <v>21185631</v>
      </c>
      <c r="K1200" s="8" t="str">
        <f>IF(Table14[[#This Row],[actual_price]]&lt;200,"&lt;₹200",IF(Table14[[#This Row],[actual_price]]&lt;=500,"₹200–₹500","&gt;₹500"))</f>
        <v>&gt;₹500</v>
      </c>
      <c r="L1200" s="8">
        <f xml:space="preserve"> Table14[[#This Row],[rating]] + (Table14[[#This Row],[rating_count]] / 1000)</f>
        <v>12.919</v>
      </c>
      <c r="M1200" s="7" t="str">
        <f>IF(Table14[[#This Row],[rating_count]]&lt;1000,"Yes","No")</f>
        <v>No</v>
      </c>
    </row>
    <row r="1201" spans="1:13" hidden="1" x14ac:dyDescent="0.25">
      <c r="A1201">
        <v>1200</v>
      </c>
      <c r="B1201" t="s">
        <v>2349</v>
      </c>
      <c r="C1201" t="s">
        <v>2350</v>
      </c>
      <c r="D1201" t="s">
        <v>2035</v>
      </c>
      <c r="E1201" s="7">
        <v>199</v>
      </c>
      <c r="F1201" s="7">
        <v>499</v>
      </c>
      <c r="G1201" s="9">
        <v>60</v>
      </c>
      <c r="H1201" s="7">
        <v>4</v>
      </c>
      <c r="I1201" s="7">
        <v>10234</v>
      </c>
      <c r="J1201" s="7">
        <f xml:space="preserve"> Table14[[#This Row],[actual_price]] * Table14[[#This Row],[rating_count]]</f>
        <v>5106766</v>
      </c>
      <c r="K1201" s="8" t="str">
        <f>IF(Table14[[#This Row],[actual_price]]&lt;200,"&lt;₹200",IF(Table14[[#This Row],[actual_price]]&lt;=500,"₹200–₹500","&gt;₹500"))</f>
        <v>₹200–₹500</v>
      </c>
      <c r="L1201" s="8">
        <f xml:space="preserve"> Table14[[#This Row],[rating]] + (Table14[[#This Row],[rating_count]] / 1000)</f>
        <v>14.234</v>
      </c>
      <c r="M1201" s="7" t="str">
        <f>IF(Table14[[#This Row],[rating_count]]&lt;1000,"Yes","No")</f>
        <v>No</v>
      </c>
    </row>
    <row r="1202" spans="1:13" x14ac:dyDescent="0.25">
      <c r="A1202">
        <v>1201</v>
      </c>
      <c r="B1202" t="s">
        <v>2351</v>
      </c>
      <c r="C1202" t="s">
        <v>2352</v>
      </c>
      <c r="D1202" t="s">
        <v>2353</v>
      </c>
      <c r="E1202" s="7">
        <v>474</v>
      </c>
      <c r="F1202" s="7">
        <v>1299</v>
      </c>
      <c r="G1202" s="9">
        <v>64</v>
      </c>
      <c r="H1202" s="7">
        <v>4.0999999999999996</v>
      </c>
      <c r="I1202" s="7">
        <v>550</v>
      </c>
      <c r="J1202" s="7">
        <f xml:space="preserve"> Table14[[#This Row],[actual_price]] * Table14[[#This Row],[rating_count]]</f>
        <v>714450</v>
      </c>
      <c r="K1202" s="8" t="str">
        <f>IF(Table14[[#This Row],[actual_price]]&lt;200,"&lt;₹200",IF(Table14[[#This Row],[actual_price]]&lt;=500,"₹200–₹500","&gt;₹500"))</f>
        <v>&gt;₹500</v>
      </c>
      <c r="L1202" s="8">
        <f xml:space="preserve"> Table14[[#This Row],[rating]] + (Table14[[#This Row],[rating_count]] / 1000)</f>
        <v>4.6499999999999995</v>
      </c>
      <c r="M1202" s="7" t="str">
        <f>IF(Table14[[#This Row],[rating_count]]&lt;1000,"Yes","No")</f>
        <v>Yes</v>
      </c>
    </row>
    <row r="1203" spans="1:13" x14ac:dyDescent="0.25">
      <c r="A1203">
        <v>1202</v>
      </c>
      <c r="B1203" t="s">
        <v>2354</v>
      </c>
      <c r="C1203" t="s">
        <v>2355</v>
      </c>
      <c r="D1203" t="s">
        <v>1988</v>
      </c>
      <c r="E1203" s="7">
        <v>279</v>
      </c>
      <c r="F1203" s="7">
        <v>499</v>
      </c>
      <c r="G1203" s="9">
        <v>44</v>
      </c>
      <c r="H1203" s="7">
        <v>4.8</v>
      </c>
      <c r="I1203" s="7">
        <v>28</v>
      </c>
      <c r="J1203" s="7">
        <f xml:space="preserve"> Table14[[#This Row],[actual_price]] * Table14[[#This Row],[rating_count]]</f>
        <v>13972</v>
      </c>
      <c r="K1203" s="8" t="str">
        <f>IF(Table14[[#This Row],[actual_price]]&lt;200,"&lt;₹200",IF(Table14[[#This Row],[actual_price]]&lt;=500,"₹200–₹500","&gt;₹500"))</f>
        <v>₹200–₹500</v>
      </c>
      <c r="L1203" s="8">
        <f xml:space="preserve"> Table14[[#This Row],[rating]] + (Table14[[#This Row],[rating_count]] / 1000)</f>
        <v>4.8279999999999994</v>
      </c>
      <c r="M1203" s="7" t="str">
        <f>IF(Table14[[#This Row],[rating_count]]&lt;1000,"Yes","No")</f>
        <v>Yes</v>
      </c>
    </row>
    <row r="1204" spans="1:13" hidden="1" x14ac:dyDescent="0.25">
      <c r="A1204">
        <v>1203</v>
      </c>
      <c r="B1204" t="s">
        <v>2356</v>
      </c>
      <c r="C1204" t="s">
        <v>2357</v>
      </c>
      <c r="D1204" t="s">
        <v>2124</v>
      </c>
      <c r="E1204" s="7">
        <v>1999</v>
      </c>
      <c r="F1204" s="7">
        <v>4775</v>
      </c>
      <c r="G1204" s="9">
        <v>58</v>
      </c>
      <c r="H1204" s="7">
        <v>4.2</v>
      </c>
      <c r="I1204" s="7">
        <v>1353</v>
      </c>
      <c r="J1204" s="7">
        <f xml:space="preserve"> Table14[[#This Row],[actual_price]] * Table14[[#This Row],[rating_count]]</f>
        <v>6460575</v>
      </c>
      <c r="K1204" s="8" t="str">
        <f>IF(Table14[[#This Row],[actual_price]]&lt;200,"&lt;₹200",IF(Table14[[#This Row],[actual_price]]&lt;=500,"₹200–₹500","&gt;₹500"))</f>
        <v>&gt;₹500</v>
      </c>
      <c r="L1204" s="8">
        <f xml:space="preserve"> Table14[[#This Row],[rating]] + (Table14[[#This Row],[rating_count]] / 1000)</f>
        <v>5.5529999999999999</v>
      </c>
      <c r="M1204" s="7" t="str">
        <f>IF(Table14[[#This Row],[rating_count]]&lt;1000,"Yes","No")</f>
        <v>No</v>
      </c>
    </row>
    <row r="1205" spans="1:13" hidden="1" x14ac:dyDescent="0.25">
      <c r="A1205">
        <v>1204</v>
      </c>
      <c r="B1205" t="s">
        <v>2358</v>
      </c>
      <c r="C1205" t="s">
        <v>2359</v>
      </c>
      <c r="D1205" t="s">
        <v>1962</v>
      </c>
      <c r="E1205" s="7">
        <v>799</v>
      </c>
      <c r="F1205" s="7">
        <v>1230</v>
      </c>
      <c r="G1205" s="9">
        <v>35</v>
      </c>
      <c r="H1205" s="7">
        <v>4.0999999999999996</v>
      </c>
      <c r="I1205" s="7">
        <v>2138</v>
      </c>
      <c r="J1205" s="7">
        <f xml:space="preserve"> Table14[[#This Row],[actual_price]] * Table14[[#This Row],[rating_count]]</f>
        <v>2629740</v>
      </c>
      <c r="K1205" s="8" t="str">
        <f>IF(Table14[[#This Row],[actual_price]]&lt;200,"&lt;₹200",IF(Table14[[#This Row],[actual_price]]&lt;=500,"₹200–₹500","&gt;₹500"))</f>
        <v>&gt;₹500</v>
      </c>
      <c r="L1205" s="8">
        <f xml:space="preserve"> Table14[[#This Row],[rating]] + (Table14[[#This Row],[rating_count]] / 1000)</f>
        <v>6.2379999999999995</v>
      </c>
      <c r="M1205" s="7" t="str">
        <f>IF(Table14[[#This Row],[rating_count]]&lt;1000,"Yes","No")</f>
        <v>No</v>
      </c>
    </row>
    <row r="1206" spans="1:13" hidden="1" x14ac:dyDescent="0.25">
      <c r="A1206">
        <v>1205</v>
      </c>
      <c r="B1206" t="s">
        <v>2360</v>
      </c>
      <c r="C1206" t="s">
        <v>2361</v>
      </c>
      <c r="D1206" t="s">
        <v>2101</v>
      </c>
      <c r="E1206" s="7">
        <v>949</v>
      </c>
      <c r="F1206" s="7">
        <v>1999</v>
      </c>
      <c r="G1206" s="9">
        <v>53</v>
      </c>
      <c r="H1206" s="7">
        <v>4</v>
      </c>
      <c r="I1206" s="7">
        <v>1679</v>
      </c>
      <c r="J1206" s="7">
        <f xml:space="preserve"> Table14[[#This Row],[actual_price]] * Table14[[#This Row],[rating_count]]</f>
        <v>3356321</v>
      </c>
      <c r="K1206" s="8" t="str">
        <f>IF(Table14[[#This Row],[actual_price]]&lt;200,"&lt;₹200",IF(Table14[[#This Row],[actual_price]]&lt;=500,"₹200–₹500","&gt;₹500"))</f>
        <v>&gt;₹500</v>
      </c>
      <c r="L1206" s="8">
        <f xml:space="preserve"> Table14[[#This Row],[rating]] + (Table14[[#This Row],[rating_count]] / 1000)</f>
        <v>5.6790000000000003</v>
      </c>
      <c r="M1206" s="7" t="str">
        <f>IF(Table14[[#This Row],[rating_count]]&lt;1000,"Yes","No")</f>
        <v>No</v>
      </c>
    </row>
    <row r="1207" spans="1:13" hidden="1" x14ac:dyDescent="0.25">
      <c r="A1207">
        <v>1206</v>
      </c>
      <c r="B1207" t="s">
        <v>2362</v>
      </c>
      <c r="C1207" t="s">
        <v>2363</v>
      </c>
      <c r="D1207" t="s">
        <v>2364</v>
      </c>
      <c r="E1207" s="7">
        <v>3657.66</v>
      </c>
      <c r="F1207" s="7">
        <v>5156</v>
      </c>
      <c r="G1207" s="9">
        <v>29</v>
      </c>
      <c r="H1207" s="7">
        <v>3.9</v>
      </c>
      <c r="I1207" s="7">
        <v>12837</v>
      </c>
      <c r="J1207" s="7">
        <f xml:space="preserve"> Table14[[#This Row],[actual_price]] * Table14[[#This Row],[rating_count]]</f>
        <v>66187572</v>
      </c>
      <c r="K1207" s="8" t="str">
        <f>IF(Table14[[#This Row],[actual_price]]&lt;200,"&lt;₹200",IF(Table14[[#This Row],[actual_price]]&lt;=500,"₹200–₹500","&gt;₹500"))</f>
        <v>&gt;₹500</v>
      </c>
      <c r="L1207" s="8">
        <f xml:space="preserve"> Table14[[#This Row],[rating]] + (Table14[[#This Row],[rating_count]] / 1000)</f>
        <v>16.736999999999998</v>
      </c>
      <c r="M1207" s="7" t="str">
        <f>IF(Table14[[#This Row],[rating_count]]&lt;1000,"Yes","No")</f>
        <v>No</v>
      </c>
    </row>
    <row r="1208" spans="1:13" hidden="1" x14ac:dyDescent="0.25">
      <c r="A1208">
        <v>1207</v>
      </c>
      <c r="B1208" t="s">
        <v>2365</v>
      </c>
      <c r="C1208" t="s">
        <v>2366</v>
      </c>
      <c r="D1208" t="s">
        <v>2367</v>
      </c>
      <c r="E1208" s="7">
        <v>1699</v>
      </c>
      <c r="F1208" s="7">
        <v>1999</v>
      </c>
      <c r="G1208" s="9">
        <v>15</v>
      </c>
      <c r="H1208" s="7">
        <v>4.0999999999999996</v>
      </c>
      <c r="I1208" s="7">
        <v>8873</v>
      </c>
      <c r="J1208" s="7">
        <f xml:space="preserve"> Table14[[#This Row],[actual_price]] * Table14[[#This Row],[rating_count]]</f>
        <v>17737127</v>
      </c>
      <c r="K1208" s="8" t="str">
        <f>IF(Table14[[#This Row],[actual_price]]&lt;200,"&lt;₹200",IF(Table14[[#This Row],[actual_price]]&lt;=500,"₹200–₹500","&gt;₹500"))</f>
        <v>&gt;₹500</v>
      </c>
      <c r="L1208" s="8">
        <f xml:space="preserve"> Table14[[#This Row],[rating]] + (Table14[[#This Row],[rating_count]] / 1000)</f>
        <v>12.972999999999999</v>
      </c>
      <c r="M1208" s="7" t="str">
        <f>IF(Table14[[#This Row],[rating_count]]&lt;1000,"Yes","No")</f>
        <v>No</v>
      </c>
    </row>
    <row r="1209" spans="1:13" hidden="1" x14ac:dyDescent="0.25">
      <c r="A1209">
        <v>1208</v>
      </c>
      <c r="B1209" t="s">
        <v>2368</v>
      </c>
      <c r="C1209" t="s">
        <v>2369</v>
      </c>
      <c r="D1209" t="s">
        <v>2038</v>
      </c>
      <c r="E1209" s="7">
        <v>1849</v>
      </c>
      <c r="F1209" s="7">
        <v>2095</v>
      </c>
      <c r="G1209" s="9">
        <v>12</v>
      </c>
      <c r="H1209" s="7">
        <v>4.3</v>
      </c>
      <c r="I1209" s="7">
        <v>7681</v>
      </c>
      <c r="J1209" s="7">
        <f xml:space="preserve"> Table14[[#This Row],[actual_price]] * Table14[[#This Row],[rating_count]]</f>
        <v>16091695</v>
      </c>
      <c r="K1209" s="8" t="str">
        <f>IF(Table14[[#This Row],[actual_price]]&lt;200,"&lt;₹200",IF(Table14[[#This Row],[actual_price]]&lt;=500,"₹200–₹500","&gt;₹500"))</f>
        <v>&gt;₹500</v>
      </c>
      <c r="L1209" s="8">
        <f xml:space="preserve"> Table14[[#This Row],[rating]] + (Table14[[#This Row],[rating_count]] / 1000)</f>
        <v>11.981</v>
      </c>
      <c r="M1209" s="7" t="str">
        <f>IF(Table14[[#This Row],[rating_count]]&lt;1000,"Yes","No")</f>
        <v>No</v>
      </c>
    </row>
    <row r="1210" spans="1:13" x14ac:dyDescent="0.25">
      <c r="A1210">
        <v>1209</v>
      </c>
      <c r="B1210" t="s">
        <v>2370</v>
      </c>
      <c r="C1210" t="s">
        <v>2371</v>
      </c>
      <c r="D1210" t="s">
        <v>1959</v>
      </c>
      <c r="E1210" s="7">
        <v>12499</v>
      </c>
      <c r="F1210" s="7">
        <v>19825</v>
      </c>
      <c r="G1210" s="9">
        <v>37</v>
      </c>
      <c r="H1210" s="7">
        <v>4.0999999999999996</v>
      </c>
      <c r="I1210" s="7">
        <v>322</v>
      </c>
      <c r="J1210" s="7">
        <f xml:space="preserve"> Table14[[#This Row],[actual_price]] * Table14[[#This Row],[rating_count]]</f>
        <v>6383650</v>
      </c>
      <c r="K1210" s="8" t="str">
        <f>IF(Table14[[#This Row],[actual_price]]&lt;200,"&lt;₹200",IF(Table14[[#This Row],[actual_price]]&lt;=500,"₹200–₹500","&gt;₹500"))</f>
        <v>&gt;₹500</v>
      </c>
      <c r="L1210" s="8">
        <f xml:space="preserve"> Table14[[#This Row],[rating]] + (Table14[[#This Row],[rating_count]] / 1000)</f>
        <v>4.4219999999999997</v>
      </c>
      <c r="M1210" s="7" t="str">
        <f>IF(Table14[[#This Row],[rating_count]]&lt;1000,"Yes","No")</f>
        <v>Yes</v>
      </c>
    </row>
    <row r="1211" spans="1:13" hidden="1" x14ac:dyDescent="0.25">
      <c r="A1211">
        <v>1210</v>
      </c>
      <c r="B1211" t="s">
        <v>2372</v>
      </c>
      <c r="C1211" t="s">
        <v>2373</v>
      </c>
      <c r="D1211" t="s">
        <v>1991</v>
      </c>
      <c r="E1211" s="7">
        <v>1099</v>
      </c>
      <c r="F1211" s="7">
        <v>1920</v>
      </c>
      <c r="G1211" s="9">
        <v>43</v>
      </c>
      <c r="H1211" s="7">
        <v>4.2</v>
      </c>
      <c r="I1211" s="7">
        <v>9772</v>
      </c>
      <c r="J1211" s="7">
        <f xml:space="preserve"> Table14[[#This Row],[actual_price]] * Table14[[#This Row],[rating_count]]</f>
        <v>18762240</v>
      </c>
      <c r="K1211" s="8" t="str">
        <f>IF(Table14[[#This Row],[actual_price]]&lt;200,"&lt;₹200",IF(Table14[[#This Row],[actual_price]]&lt;=500,"₹200–₹500","&gt;₹500"))</f>
        <v>&gt;₹500</v>
      </c>
      <c r="L1211" s="8">
        <f xml:space="preserve"> Table14[[#This Row],[rating]] + (Table14[[#This Row],[rating_count]] / 1000)</f>
        <v>13.972000000000001</v>
      </c>
      <c r="M1211" s="7" t="str">
        <f>IF(Table14[[#This Row],[rating_count]]&lt;1000,"Yes","No")</f>
        <v>No</v>
      </c>
    </row>
    <row r="1212" spans="1:13" hidden="1" x14ac:dyDescent="0.25">
      <c r="A1212">
        <v>1211</v>
      </c>
      <c r="B1212" t="s">
        <v>2374</v>
      </c>
      <c r="C1212" t="s">
        <v>2375</v>
      </c>
      <c r="D1212" t="s">
        <v>2297</v>
      </c>
      <c r="E1212" s="7">
        <v>8199</v>
      </c>
      <c r="F1212" s="7">
        <v>16000</v>
      </c>
      <c r="G1212" s="9">
        <v>49</v>
      </c>
      <c r="H1212" s="7">
        <v>3.9</v>
      </c>
      <c r="I1212" s="7">
        <v>18497</v>
      </c>
      <c r="J1212" s="7">
        <f xml:space="preserve"> Table14[[#This Row],[actual_price]] * Table14[[#This Row],[rating_count]]</f>
        <v>295952000</v>
      </c>
      <c r="K1212" s="8" t="str">
        <f>IF(Table14[[#This Row],[actual_price]]&lt;200,"&lt;₹200",IF(Table14[[#This Row],[actual_price]]&lt;=500,"₹200–₹500","&gt;₹500"))</f>
        <v>&gt;₹500</v>
      </c>
      <c r="L1212" s="8">
        <f xml:space="preserve"> Table14[[#This Row],[rating]] + (Table14[[#This Row],[rating_count]] / 1000)</f>
        <v>22.396999999999998</v>
      </c>
      <c r="M1212" s="7" t="str">
        <f>IF(Table14[[#This Row],[rating_count]]&lt;1000,"Yes","No")</f>
        <v>No</v>
      </c>
    </row>
    <row r="1213" spans="1:13" x14ac:dyDescent="0.25">
      <c r="A1213">
        <v>1212</v>
      </c>
      <c r="B1213" t="s">
        <v>2376</v>
      </c>
      <c r="C1213" t="s">
        <v>2377</v>
      </c>
      <c r="D1213" t="s">
        <v>2047</v>
      </c>
      <c r="E1213" s="7">
        <v>499</v>
      </c>
      <c r="F1213" s="7">
        <v>2199</v>
      </c>
      <c r="G1213" s="9">
        <v>77</v>
      </c>
      <c r="H1213" s="7">
        <v>3.7</v>
      </c>
      <c r="I1213" s="7">
        <v>53</v>
      </c>
      <c r="J1213" s="7">
        <f xml:space="preserve"> Table14[[#This Row],[actual_price]] * Table14[[#This Row],[rating_count]]</f>
        <v>116547</v>
      </c>
      <c r="K1213" s="8" t="str">
        <f>IF(Table14[[#This Row],[actual_price]]&lt;200,"&lt;₹200",IF(Table14[[#This Row],[actual_price]]&lt;=500,"₹200–₹500","&gt;₹500"))</f>
        <v>&gt;₹500</v>
      </c>
      <c r="L1213" s="8">
        <f xml:space="preserve"> Table14[[#This Row],[rating]] + (Table14[[#This Row],[rating_count]] / 1000)</f>
        <v>3.7530000000000001</v>
      </c>
      <c r="M1213" s="7" t="str">
        <f>IF(Table14[[#This Row],[rating_count]]&lt;1000,"Yes","No")</f>
        <v>Yes</v>
      </c>
    </row>
    <row r="1214" spans="1:13" hidden="1" x14ac:dyDescent="0.25">
      <c r="A1214">
        <v>1213</v>
      </c>
      <c r="B1214" t="s">
        <v>2378</v>
      </c>
      <c r="C1214" t="s">
        <v>2379</v>
      </c>
      <c r="D1214" t="s">
        <v>2054</v>
      </c>
      <c r="E1214" s="7">
        <v>6999</v>
      </c>
      <c r="F1214" s="7">
        <v>14999</v>
      </c>
      <c r="G1214" s="9">
        <v>53</v>
      </c>
      <c r="H1214" s="7">
        <v>4.0999999999999996</v>
      </c>
      <c r="I1214" s="7">
        <v>1728</v>
      </c>
      <c r="J1214" s="7">
        <f xml:space="preserve"> Table14[[#This Row],[actual_price]] * Table14[[#This Row],[rating_count]]</f>
        <v>25918272</v>
      </c>
      <c r="K1214" s="8" t="str">
        <f>IF(Table14[[#This Row],[actual_price]]&lt;200,"&lt;₹200",IF(Table14[[#This Row],[actual_price]]&lt;=500,"₹200–₹500","&gt;₹500"))</f>
        <v>&gt;₹500</v>
      </c>
      <c r="L1214" s="8">
        <f xml:space="preserve"> Table14[[#This Row],[rating]] + (Table14[[#This Row],[rating_count]] / 1000)</f>
        <v>5.8279999999999994</v>
      </c>
      <c r="M1214" s="7" t="str">
        <f>IF(Table14[[#This Row],[rating_count]]&lt;1000,"Yes","No")</f>
        <v>No</v>
      </c>
    </row>
    <row r="1215" spans="1:13" hidden="1" x14ac:dyDescent="0.25">
      <c r="A1215">
        <v>1214</v>
      </c>
      <c r="B1215" t="s">
        <v>2380</v>
      </c>
      <c r="C1215" t="s">
        <v>2381</v>
      </c>
      <c r="D1215" t="s">
        <v>2121</v>
      </c>
      <c r="E1215" s="7">
        <v>1595</v>
      </c>
      <c r="F1215" s="7">
        <v>1799</v>
      </c>
      <c r="G1215" s="9">
        <v>11</v>
      </c>
      <c r="H1215" s="7">
        <v>4</v>
      </c>
      <c r="I1215" s="7">
        <v>2877</v>
      </c>
      <c r="J1215" s="7">
        <f xml:space="preserve"> Table14[[#This Row],[actual_price]] * Table14[[#This Row],[rating_count]]</f>
        <v>5175723</v>
      </c>
      <c r="K1215" s="8" t="str">
        <f>IF(Table14[[#This Row],[actual_price]]&lt;200,"&lt;₹200",IF(Table14[[#This Row],[actual_price]]&lt;=500,"₹200–₹500","&gt;₹500"))</f>
        <v>&gt;₹500</v>
      </c>
      <c r="L1215" s="8">
        <f xml:space="preserve"> Table14[[#This Row],[rating]] + (Table14[[#This Row],[rating_count]] / 1000)</f>
        <v>6.8769999999999998</v>
      </c>
      <c r="M1215" s="7" t="str">
        <f>IF(Table14[[#This Row],[rating_count]]&lt;1000,"Yes","No")</f>
        <v>No</v>
      </c>
    </row>
    <row r="1216" spans="1:13" x14ac:dyDescent="0.25">
      <c r="A1216">
        <v>1215</v>
      </c>
      <c r="B1216" t="s">
        <v>2382</v>
      </c>
      <c r="C1216" t="s">
        <v>2383</v>
      </c>
      <c r="D1216" t="s">
        <v>1991</v>
      </c>
      <c r="E1216" s="7">
        <v>1049</v>
      </c>
      <c r="F1216" s="7">
        <v>1950</v>
      </c>
      <c r="G1216" s="9">
        <v>46</v>
      </c>
      <c r="H1216" s="7">
        <v>3.8</v>
      </c>
      <c r="I1216" s="7">
        <v>250</v>
      </c>
      <c r="J1216" s="7">
        <f xml:space="preserve"> Table14[[#This Row],[actual_price]] * Table14[[#This Row],[rating_count]]</f>
        <v>487500</v>
      </c>
      <c r="K1216" s="8" t="str">
        <f>IF(Table14[[#This Row],[actual_price]]&lt;200,"&lt;₹200",IF(Table14[[#This Row],[actual_price]]&lt;=500,"₹200–₹500","&gt;₹500"))</f>
        <v>&gt;₹500</v>
      </c>
      <c r="L1216" s="8">
        <f xml:space="preserve"> Table14[[#This Row],[rating]] + (Table14[[#This Row],[rating_count]] / 1000)</f>
        <v>4.05</v>
      </c>
      <c r="M1216" s="7" t="str">
        <f>IF(Table14[[#This Row],[rating_count]]&lt;1000,"Yes","No")</f>
        <v>Yes</v>
      </c>
    </row>
    <row r="1217" spans="1:13" hidden="1" x14ac:dyDescent="0.25">
      <c r="A1217">
        <v>1216</v>
      </c>
      <c r="B1217" t="s">
        <v>2384</v>
      </c>
      <c r="C1217" t="s">
        <v>2385</v>
      </c>
      <c r="D1217" t="s">
        <v>2007</v>
      </c>
      <c r="E1217" s="7">
        <v>1182</v>
      </c>
      <c r="F1217" s="7">
        <v>2995</v>
      </c>
      <c r="G1217" s="9">
        <v>61</v>
      </c>
      <c r="H1217" s="7">
        <v>4.2</v>
      </c>
      <c r="I1217" s="7">
        <v>5178</v>
      </c>
      <c r="J1217" s="7">
        <f xml:space="preserve"> Table14[[#This Row],[actual_price]] * Table14[[#This Row],[rating_count]]</f>
        <v>15508110</v>
      </c>
      <c r="K1217" s="8" t="str">
        <f>IF(Table14[[#This Row],[actual_price]]&lt;200,"&lt;₹200",IF(Table14[[#This Row],[actual_price]]&lt;=500,"₹200–₹500","&gt;₹500"))</f>
        <v>&gt;₹500</v>
      </c>
      <c r="L1217" s="8">
        <f xml:space="preserve"> Table14[[#This Row],[rating]] + (Table14[[#This Row],[rating_count]] / 1000)</f>
        <v>9.3780000000000001</v>
      </c>
      <c r="M1217" s="7" t="str">
        <f>IF(Table14[[#This Row],[rating_count]]&lt;1000,"Yes","No")</f>
        <v>No</v>
      </c>
    </row>
    <row r="1218" spans="1:13" x14ac:dyDescent="0.25">
      <c r="A1218">
        <v>1217</v>
      </c>
      <c r="B1218" t="s">
        <v>2386</v>
      </c>
      <c r="C1218" t="s">
        <v>2387</v>
      </c>
      <c r="D1218" t="s">
        <v>1962</v>
      </c>
      <c r="E1218" s="7">
        <v>499</v>
      </c>
      <c r="F1218" s="7">
        <v>999</v>
      </c>
      <c r="G1218" s="9">
        <v>50</v>
      </c>
      <c r="H1218" s="7">
        <v>4.5999999999999996</v>
      </c>
      <c r="I1218" s="7">
        <v>79</v>
      </c>
      <c r="J1218" s="7">
        <f xml:space="preserve"> Table14[[#This Row],[actual_price]] * Table14[[#This Row],[rating_count]]</f>
        <v>78921</v>
      </c>
      <c r="K1218" s="8" t="str">
        <f>IF(Table14[[#This Row],[actual_price]]&lt;200,"&lt;₹200",IF(Table14[[#This Row],[actual_price]]&lt;=500,"₹200–₹500","&gt;₹500"))</f>
        <v>&gt;₹500</v>
      </c>
      <c r="L1218" s="8">
        <f xml:space="preserve"> Table14[[#This Row],[rating]] + (Table14[[#This Row],[rating_count]] / 1000)</f>
        <v>4.6789999999999994</v>
      </c>
      <c r="M1218" s="7" t="str">
        <f>IF(Table14[[#This Row],[rating_count]]&lt;1000,"Yes","No")</f>
        <v>Yes</v>
      </c>
    </row>
    <row r="1219" spans="1:13" hidden="1" x14ac:dyDescent="0.25">
      <c r="A1219">
        <v>1218</v>
      </c>
      <c r="B1219" t="s">
        <v>2388</v>
      </c>
      <c r="C1219" t="s">
        <v>2389</v>
      </c>
      <c r="D1219" t="s">
        <v>2294</v>
      </c>
      <c r="E1219" s="7">
        <v>8799</v>
      </c>
      <c r="F1219" s="7">
        <v>11995</v>
      </c>
      <c r="G1219" s="9">
        <v>27</v>
      </c>
      <c r="H1219" s="7">
        <v>4.0999999999999996</v>
      </c>
      <c r="I1219" s="7">
        <v>4157</v>
      </c>
      <c r="J1219" s="7">
        <f xml:space="preserve"> Table14[[#This Row],[actual_price]] * Table14[[#This Row],[rating_count]]</f>
        <v>49863215</v>
      </c>
      <c r="K1219" s="8" t="str">
        <f>IF(Table14[[#This Row],[actual_price]]&lt;200,"&lt;₹200",IF(Table14[[#This Row],[actual_price]]&lt;=500,"₹200–₹500","&gt;₹500"))</f>
        <v>&gt;₹500</v>
      </c>
      <c r="L1219" s="8">
        <f xml:space="preserve"> Table14[[#This Row],[rating]] + (Table14[[#This Row],[rating_count]] / 1000)</f>
        <v>8.2569999999999997</v>
      </c>
      <c r="M1219" s="7" t="str">
        <f>IF(Table14[[#This Row],[rating_count]]&lt;1000,"Yes","No")</f>
        <v>No</v>
      </c>
    </row>
    <row r="1220" spans="1:13" x14ac:dyDescent="0.25">
      <c r="A1220">
        <v>1219</v>
      </c>
      <c r="B1220" t="s">
        <v>2390</v>
      </c>
      <c r="C1220" t="s">
        <v>2391</v>
      </c>
      <c r="D1220" t="s">
        <v>1956</v>
      </c>
      <c r="E1220" s="7">
        <v>1529</v>
      </c>
      <c r="F1220" s="7">
        <v>2999</v>
      </c>
      <c r="G1220" s="9">
        <v>49</v>
      </c>
      <c r="H1220" s="7">
        <v>3.3</v>
      </c>
      <c r="I1220" s="7">
        <v>29</v>
      </c>
      <c r="J1220" s="7">
        <f xml:space="preserve"> Table14[[#This Row],[actual_price]] * Table14[[#This Row],[rating_count]]</f>
        <v>86971</v>
      </c>
      <c r="K1220" s="8" t="str">
        <f>IF(Table14[[#This Row],[actual_price]]&lt;200,"&lt;₹200",IF(Table14[[#This Row],[actual_price]]&lt;=500,"₹200–₹500","&gt;₹500"))</f>
        <v>&gt;₹500</v>
      </c>
      <c r="L1220" s="8">
        <f xml:space="preserve"> Table14[[#This Row],[rating]] + (Table14[[#This Row],[rating_count]] / 1000)</f>
        <v>3.3289999999999997</v>
      </c>
      <c r="M1220" s="7" t="str">
        <f>IF(Table14[[#This Row],[rating_count]]&lt;1000,"Yes","No")</f>
        <v>Yes</v>
      </c>
    </row>
    <row r="1221" spans="1:13" hidden="1" x14ac:dyDescent="0.25">
      <c r="A1221">
        <v>1220</v>
      </c>
      <c r="B1221" t="s">
        <v>2392</v>
      </c>
      <c r="C1221" t="s">
        <v>2393</v>
      </c>
      <c r="D1221" t="s">
        <v>1991</v>
      </c>
      <c r="E1221" s="7">
        <v>1199</v>
      </c>
      <c r="F1221" s="7">
        <v>1690</v>
      </c>
      <c r="G1221" s="9">
        <v>29</v>
      </c>
      <c r="H1221" s="7">
        <v>4.2</v>
      </c>
      <c r="I1221" s="7">
        <v>4580</v>
      </c>
      <c r="J1221" s="7">
        <f xml:space="preserve"> Table14[[#This Row],[actual_price]] * Table14[[#This Row],[rating_count]]</f>
        <v>7740200</v>
      </c>
      <c r="K1221" s="8" t="str">
        <f>IF(Table14[[#This Row],[actual_price]]&lt;200,"&lt;₹200",IF(Table14[[#This Row],[actual_price]]&lt;=500,"₹200–₹500","&gt;₹500"))</f>
        <v>&gt;₹500</v>
      </c>
      <c r="L1221" s="8">
        <f xml:space="preserve"> Table14[[#This Row],[rating]] + (Table14[[#This Row],[rating_count]] / 1000)</f>
        <v>8.7800000000000011</v>
      </c>
      <c r="M1221" s="7" t="str">
        <f>IF(Table14[[#This Row],[rating_count]]&lt;1000,"Yes","No")</f>
        <v>No</v>
      </c>
    </row>
    <row r="1222" spans="1:13" hidden="1" x14ac:dyDescent="0.25">
      <c r="A1222">
        <v>1221</v>
      </c>
      <c r="B1222" t="s">
        <v>2394</v>
      </c>
      <c r="C1222" t="s">
        <v>2395</v>
      </c>
      <c r="D1222" t="s">
        <v>2067</v>
      </c>
      <c r="E1222" s="7">
        <v>1052</v>
      </c>
      <c r="F1222" s="7">
        <v>1790</v>
      </c>
      <c r="G1222" s="9">
        <v>41</v>
      </c>
      <c r="H1222" s="7">
        <v>4.3</v>
      </c>
      <c r="I1222" s="7">
        <v>1404</v>
      </c>
      <c r="J1222" s="7">
        <f xml:space="preserve"> Table14[[#This Row],[actual_price]] * Table14[[#This Row],[rating_count]]</f>
        <v>2513160</v>
      </c>
      <c r="K1222" s="8" t="str">
        <f>IF(Table14[[#This Row],[actual_price]]&lt;200,"&lt;₹200",IF(Table14[[#This Row],[actual_price]]&lt;=500,"₹200–₹500","&gt;₹500"))</f>
        <v>&gt;₹500</v>
      </c>
      <c r="L1222" s="8">
        <f xml:space="preserve"> Table14[[#This Row],[rating]] + (Table14[[#This Row],[rating_count]] / 1000)</f>
        <v>5.7039999999999997</v>
      </c>
      <c r="M1222" s="7" t="str">
        <f>IF(Table14[[#This Row],[rating_count]]&lt;1000,"Yes","No")</f>
        <v>No</v>
      </c>
    </row>
    <row r="1223" spans="1:13" hidden="1" x14ac:dyDescent="0.25">
      <c r="A1223">
        <v>1222</v>
      </c>
      <c r="B1223" t="s">
        <v>2396</v>
      </c>
      <c r="C1223" t="s">
        <v>2397</v>
      </c>
      <c r="D1223" t="s">
        <v>2398</v>
      </c>
      <c r="E1223" s="7">
        <v>6499</v>
      </c>
      <c r="F1223" s="7">
        <v>8995</v>
      </c>
      <c r="G1223" s="9">
        <v>28</v>
      </c>
      <c r="H1223" s="7">
        <v>4.3</v>
      </c>
      <c r="I1223" s="7">
        <v>2810</v>
      </c>
      <c r="J1223" s="7">
        <f xml:space="preserve"> Table14[[#This Row],[actual_price]] * Table14[[#This Row],[rating_count]]</f>
        <v>25275950</v>
      </c>
      <c r="K1223" s="8" t="str">
        <f>IF(Table14[[#This Row],[actual_price]]&lt;200,"&lt;₹200",IF(Table14[[#This Row],[actual_price]]&lt;=500,"₹200–₹500","&gt;₹500"))</f>
        <v>&gt;₹500</v>
      </c>
      <c r="L1223" s="8">
        <f xml:space="preserve"> Table14[[#This Row],[rating]] + (Table14[[#This Row],[rating_count]] / 1000)</f>
        <v>7.1099999999999994</v>
      </c>
      <c r="M1223" s="7" t="str">
        <f>IF(Table14[[#This Row],[rating_count]]&lt;1000,"Yes","No")</f>
        <v>No</v>
      </c>
    </row>
    <row r="1224" spans="1:13" x14ac:dyDescent="0.25">
      <c r="A1224">
        <v>1223</v>
      </c>
      <c r="B1224" t="s">
        <v>2399</v>
      </c>
      <c r="C1224" t="s">
        <v>2400</v>
      </c>
      <c r="D1224" t="s">
        <v>2112</v>
      </c>
      <c r="E1224" s="7">
        <v>239</v>
      </c>
      <c r="F1224" s="7">
        <v>239</v>
      </c>
      <c r="G1224" s="9">
        <v>0</v>
      </c>
      <c r="H1224" s="7">
        <v>4.3</v>
      </c>
      <c r="I1224" s="7">
        <v>7</v>
      </c>
      <c r="J1224" s="7">
        <f xml:space="preserve"> Table14[[#This Row],[actual_price]] * Table14[[#This Row],[rating_count]]</f>
        <v>1673</v>
      </c>
      <c r="K1224" s="8" t="str">
        <f>IF(Table14[[#This Row],[actual_price]]&lt;200,"&lt;₹200",IF(Table14[[#This Row],[actual_price]]&lt;=500,"₹200–₹500","&gt;₹500"))</f>
        <v>₹200–₹500</v>
      </c>
      <c r="L1224" s="8">
        <f xml:space="preserve"> Table14[[#This Row],[rating]] + (Table14[[#This Row],[rating_count]] / 1000)</f>
        <v>4.3069999999999995</v>
      </c>
      <c r="M1224" s="7" t="str">
        <f>IF(Table14[[#This Row],[rating_count]]&lt;1000,"Yes","No")</f>
        <v>Yes</v>
      </c>
    </row>
    <row r="1225" spans="1:13" hidden="1" x14ac:dyDescent="0.25">
      <c r="A1225">
        <v>1224</v>
      </c>
      <c r="B1225" t="s">
        <v>2401</v>
      </c>
      <c r="C1225" t="s">
        <v>2402</v>
      </c>
      <c r="D1225" t="s">
        <v>1988</v>
      </c>
      <c r="E1225" s="7">
        <v>699</v>
      </c>
      <c r="F1225" s="7">
        <v>1599</v>
      </c>
      <c r="G1225" s="9">
        <v>56</v>
      </c>
      <c r="H1225" s="7">
        <v>4.7</v>
      </c>
      <c r="I1225" s="7">
        <v>1729</v>
      </c>
      <c r="J1225" s="7">
        <f xml:space="preserve"> Table14[[#This Row],[actual_price]] * Table14[[#This Row],[rating_count]]</f>
        <v>2764671</v>
      </c>
      <c r="K1225" s="8" t="str">
        <f>IF(Table14[[#This Row],[actual_price]]&lt;200,"&lt;₹200",IF(Table14[[#This Row],[actual_price]]&lt;=500,"₹200–₹500","&gt;₹500"))</f>
        <v>&gt;₹500</v>
      </c>
      <c r="L1225" s="8">
        <f xml:space="preserve"> Table14[[#This Row],[rating]] + (Table14[[#This Row],[rating_count]] / 1000)</f>
        <v>6.4290000000000003</v>
      </c>
      <c r="M1225" s="7" t="str">
        <f>IF(Table14[[#This Row],[rating_count]]&lt;1000,"Yes","No")</f>
        <v>No</v>
      </c>
    </row>
    <row r="1226" spans="1:13" hidden="1" x14ac:dyDescent="0.25">
      <c r="A1226">
        <v>1225</v>
      </c>
      <c r="B1226" t="s">
        <v>2403</v>
      </c>
      <c r="C1226" t="s">
        <v>2404</v>
      </c>
      <c r="D1226" t="s">
        <v>2405</v>
      </c>
      <c r="E1226" s="7">
        <v>2599</v>
      </c>
      <c r="F1226" s="7">
        <v>4290</v>
      </c>
      <c r="G1226" s="9">
        <v>39</v>
      </c>
      <c r="H1226" s="7">
        <v>4.4000000000000004</v>
      </c>
      <c r="I1226" s="7">
        <v>2116</v>
      </c>
      <c r="J1226" s="7">
        <f xml:space="preserve"> Table14[[#This Row],[actual_price]] * Table14[[#This Row],[rating_count]]</f>
        <v>9077640</v>
      </c>
      <c r="K1226" s="8" t="str">
        <f>IF(Table14[[#This Row],[actual_price]]&lt;200,"&lt;₹200",IF(Table14[[#This Row],[actual_price]]&lt;=500,"₹200–₹500","&gt;₹500"))</f>
        <v>&gt;₹500</v>
      </c>
      <c r="L1226" s="8">
        <f xml:space="preserve"> Table14[[#This Row],[rating]] + (Table14[[#This Row],[rating_count]] / 1000)</f>
        <v>6.516</v>
      </c>
      <c r="M1226" s="7" t="str">
        <f>IF(Table14[[#This Row],[rating_count]]&lt;1000,"Yes","No")</f>
        <v>No</v>
      </c>
    </row>
    <row r="1227" spans="1:13" x14ac:dyDescent="0.25">
      <c r="A1227">
        <v>1226</v>
      </c>
      <c r="B1227" t="s">
        <v>2406</v>
      </c>
      <c r="C1227" t="s">
        <v>2407</v>
      </c>
      <c r="D1227" t="s">
        <v>2054</v>
      </c>
      <c r="E1227" s="7">
        <v>1547</v>
      </c>
      <c r="F1227" s="7">
        <v>2890</v>
      </c>
      <c r="G1227" s="9">
        <v>46</v>
      </c>
      <c r="H1227" s="7">
        <v>3.9</v>
      </c>
      <c r="I1227" s="7">
        <v>463</v>
      </c>
      <c r="J1227" s="7">
        <f xml:space="preserve"> Table14[[#This Row],[actual_price]] * Table14[[#This Row],[rating_count]]</f>
        <v>1338070</v>
      </c>
      <c r="K1227" s="8" t="str">
        <f>IF(Table14[[#This Row],[actual_price]]&lt;200,"&lt;₹200",IF(Table14[[#This Row],[actual_price]]&lt;=500,"₹200–₹500","&gt;₹500"))</f>
        <v>&gt;₹500</v>
      </c>
      <c r="L1227" s="8">
        <f xml:space="preserve"> Table14[[#This Row],[rating]] + (Table14[[#This Row],[rating_count]] / 1000)</f>
        <v>4.3629999999999995</v>
      </c>
      <c r="M1227" s="7" t="str">
        <f>IF(Table14[[#This Row],[rating_count]]&lt;1000,"Yes","No")</f>
        <v>Yes</v>
      </c>
    </row>
    <row r="1228" spans="1:13" x14ac:dyDescent="0.25">
      <c r="A1228">
        <v>1227</v>
      </c>
      <c r="B1228" t="s">
        <v>2408</v>
      </c>
      <c r="C1228" t="s">
        <v>2409</v>
      </c>
      <c r="D1228" t="s">
        <v>1988</v>
      </c>
      <c r="E1228" s="7">
        <v>499</v>
      </c>
      <c r="F1228" s="7">
        <v>1299</v>
      </c>
      <c r="G1228" s="9">
        <v>62</v>
      </c>
      <c r="H1228" s="7">
        <v>4.7</v>
      </c>
      <c r="I1228" s="7">
        <v>54</v>
      </c>
      <c r="J1228" s="7">
        <f xml:space="preserve"> Table14[[#This Row],[actual_price]] * Table14[[#This Row],[rating_count]]</f>
        <v>70146</v>
      </c>
      <c r="K1228" s="8" t="str">
        <f>IF(Table14[[#This Row],[actual_price]]&lt;200,"&lt;₹200",IF(Table14[[#This Row],[actual_price]]&lt;=500,"₹200–₹500","&gt;₹500"))</f>
        <v>&gt;₹500</v>
      </c>
      <c r="L1228" s="8">
        <f xml:space="preserve"> Table14[[#This Row],[rating]] + (Table14[[#This Row],[rating_count]] / 1000)</f>
        <v>4.7540000000000004</v>
      </c>
      <c r="M1228" s="7" t="str">
        <f>IF(Table14[[#This Row],[rating_count]]&lt;1000,"Yes","No")</f>
        <v>Yes</v>
      </c>
    </row>
    <row r="1229" spans="1:13" hidden="1" x14ac:dyDescent="0.25">
      <c r="A1229">
        <v>1228</v>
      </c>
      <c r="B1229" t="s">
        <v>2410</v>
      </c>
      <c r="C1229" t="s">
        <v>2411</v>
      </c>
      <c r="D1229" t="s">
        <v>2025</v>
      </c>
      <c r="E1229" s="7">
        <v>510</v>
      </c>
      <c r="F1229" s="7">
        <v>640</v>
      </c>
      <c r="G1229" s="9">
        <v>20</v>
      </c>
      <c r="H1229" s="7">
        <v>4.0999999999999996</v>
      </c>
      <c r="I1229" s="7">
        <v>7229</v>
      </c>
      <c r="J1229" s="7">
        <f xml:space="preserve"> Table14[[#This Row],[actual_price]] * Table14[[#This Row],[rating_count]]</f>
        <v>4626560</v>
      </c>
      <c r="K1229" s="8" t="str">
        <f>IF(Table14[[#This Row],[actual_price]]&lt;200,"&lt;₹200",IF(Table14[[#This Row],[actual_price]]&lt;=500,"₹200–₹500","&gt;₹500"))</f>
        <v>&gt;₹500</v>
      </c>
      <c r="L1229" s="8">
        <f xml:space="preserve"> Table14[[#This Row],[rating]] + (Table14[[#This Row],[rating_count]] / 1000)</f>
        <v>11.329000000000001</v>
      </c>
      <c r="M1229" s="7" t="str">
        <f>IF(Table14[[#This Row],[rating_count]]&lt;1000,"Yes","No")</f>
        <v>No</v>
      </c>
    </row>
    <row r="1230" spans="1:13" hidden="1" x14ac:dyDescent="0.25">
      <c r="A1230">
        <v>1229</v>
      </c>
      <c r="B1230" t="s">
        <v>2412</v>
      </c>
      <c r="C1230" t="s">
        <v>2413</v>
      </c>
      <c r="D1230" t="s">
        <v>1997</v>
      </c>
      <c r="E1230" s="7">
        <v>1899</v>
      </c>
      <c r="F1230" s="7">
        <v>3790</v>
      </c>
      <c r="G1230" s="9">
        <v>50</v>
      </c>
      <c r="H1230" s="7">
        <v>3.8</v>
      </c>
      <c r="I1230" s="7">
        <v>3842</v>
      </c>
      <c r="J1230" s="7">
        <f xml:space="preserve"> Table14[[#This Row],[actual_price]] * Table14[[#This Row],[rating_count]]</f>
        <v>14561180</v>
      </c>
      <c r="K1230" s="8" t="str">
        <f>IF(Table14[[#This Row],[actual_price]]&lt;200,"&lt;₹200",IF(Table14[[#This Row],[actual_price]]&lt;=500,"₹200–₹500","&gt;₹500"))</f>
        <v>&gt;₹500</v>
      </c>
      <c r="L1230" s="8">
        <f xml:space="preserve"> Table14[[#This Row],[rating]] + (Table14[[#This Row],[rating_count]] / 1000)</f>
        <v>7.6419999999999995</v>
      </c>
      <c r="M1230" s="7" t="str">
        <f>IF(Table14[[#This Row],[rating_count]]&lt;1000,"Yes","No")</f>
        <v>No</v>
      </c>
    </row>
    <row r="1231" spans="1:13" x14ac:dyDescent="0.25">
      <c r="A1231">
        <v>1230</v>
      </c>
      <c r="B1231" t="s">
        <v>2414</v>
      </c>
      <c r="C1231" t="s">
        <v>2415</v>
      </c>
      <c r="D1231" t="s">
        <v>1997</v>
      </c>
      <c r="E1231" s="7">
        <v>2599</v>
      </c>
      <c r="F1231" s="7">
        <v>4560</v>
      </c>
      <c r="G1231" s="9">
        <v>43</v>
      </c>
      <c r="H1231" s="7">
        <v>4.4000000000000004</v>
      </c>
      <c r="I1231" s="7">
        <v>646</v>
      </c>
      <c r="J1231" s="7">
        <f xml:space="preserve"> Table14[[#This Row],[actual_price]] * Table14[[#This Row],[rating_count]]</f>
        <v>2945760</v>
      </c>
      <c r="K1231" s="8" t="str">
        <f>IF(Table14[[#This Row],[actual_price]]&lt;200,"&lt;₹200",IF(Table14[[#This Row],[actual_price]]&lt;=500,"₹200–₹500","&gt;₹500"))</f>
        <v>&gt;₹500</v>
      </c>
      <c r="L1231" s="8">
        <f xml:space="preserve"> Table14[[#This Row],[rating]] + (Table14[[#This Row],[rating_count]] / 1000)</f>
        <v>5.0460000000000003</v>
      </c>
      <c r="M1231" s="7" t="str">
        <f>IF(Table14[[#This Row],[rating_count]]&lt;1000,"Yes","No")</f>
        <v>Yes</v>
      </c>
    </row>
    <row r="1232" spans="1:13" hidden="1" x14ac:dyDescent="0.25">
      <c r="A1232">
        <v>1231</v>
      </c>
      <c r="B1232" t="s">
        <v>2416</v>
      </c>
      <c r="C1232" t="s">
        <v>2417</v>
      </c>
      <c r="D1232" t="s">
        <v>2067</v>
      </c>
      <c r="E1232" s="7">
        <v>1199</v>
      </c>
      <c r="F1232" s="7">
        <v>3500</v>
      </c>
      <c r="G1232" s="9">
        <v>66</v>
      </c>
      <c r="H1232" s="7">
        <v>4.3</v>
      </c>
      <c r="I1232" s="7">
        <v>1802</v>
      </c>
      <c r="J1232" s="7">
        <f xml:space="preserve"> Table14[[#This Row],[actual_price]] * Table14[[#This Row],[rating_count]]</f>
        <v>6307000</v>
      </c>
      <c r="K1232" s="8" t="str">
        <f>IF(Table14[[#This Row],[actual_price]]&lt;200,"&lt;₹200",IF(Table14[[#This Row],[actual_price]]&lt;=500,"₹200–₹500","&gt;₹500"))</f>
        <v>&gt;₹500</v>
      </c>
      <c r="L1232" s="8">
        <f xml:space="preserve"> Table14[[#This Row],[rating]] + (Table14[[#This Row],[rating_count]] / 1000)</f>
        <v>6.1020000000000003</v>
      </c>
      <c r="M1232" s="7" t="str">
        <f>IF(Table14[[#This Row],[rating_count]]&lt;1000,"Yes","No")</f>
        <v>No</v>
      </c>
    </row>
    <row r="1233" spans="1:13" x14ac:dyDescent="0.25">
      <c r="A1233">
        <v>1232</v>
      </c>
      <c r="B1233" t="s">
        <v>2418</v>
      </c>
      <c r="C1233" t="s">
        <v>2419</v>
      </c>
      <c r="D1233" t="s">
        <v>1997</v>
      </c>
      <c r="E1233" s="7">
        <v>999</v>
      </c>
      <c r="F1233" s="7">
        <v>2600</v>
      </c>
      <c r="G1233" s="9">
        <v>62</v>
      </c>
      <c r="H1233" s="7">
        <v>3.4</v>
      </c>
      <c r="I1233" s="7">
        <v>252</v>
      </c>
      <c r="J1233" s="7">
        <f xml:space="preserve"> Table14[[#This Row],[actual_price]] * Table14[[#This Row],[rating_count]]</f>
        <v>655200</v>
      </c>
      <c r="K1233" s="8" t="str">
        <f>IF(Table14[[#This Row],[actual_price]]&lt;200,"&lt;₹200",IF(Table14[[#This Row],[actual_price]]&lt;=500,"₹200–₹500","&gt;₹500"))</f>
        <v>&gt;₹500</v>
      </c>
      <c r="L1233" s="8">
        <f xml:space="preserve"> Table14[[#This Row],[rating]] + (Table14[[#This Row],[rating_count]] / 1000)</f>
        <v>3.6520000000000001</v>
      </c>
      <c r="M1233" s="7" t="str">
        <f>IF(Table14[[#This Row],[rating_count]]&lt;1000,"Yes","No")</f>
        <v>Yes</v>
      </c>
    </row>
    <row r="1234" spans="1:13" x14ac:dyDescent="0.25">
      <c r="A1234">
        <v>1233</v>
      </c>
      <c r="B1234" t="s">
        <v>2420</v>
      </c>
      <c r="C1234" t="s">
        <v>2421</v>
      </c>
      <c r="D1234" t="s">
        <v>1979</v>
      </c>
      <c r="E1234" s="7">
        <v>1999</v>
      </c>
      <c r="F1234" s="7">
        <v>3300</v>
      </c>
      <c r="G1234" s="9">
        <v>39</v>
      </c>
      <c r="H1234" s="7">
        <v>4.2</v>
      </c>
      <c r="I1234" s="7">
        <v>780</v>
      </c>
      <c r="J1234" s="7">
        <f xml:space="preserve"> Table14[[#This Row],[actual_price]] * Table14[[#This Row],[rating_count]]</f>
        <v>2574000</v>
      </c>
      <c r="K1234" s="8" t="str">
        <f>IF(Table14[[#This Row],[actual_price]]&lt;200,"&lt;₹200",IF(Table14[[#This Row],[actual_price]]&lt;=500,"₹200–₹500","&gt;₹500"))</f>
        <v>&gt;₹500</v>
      </c>
      <c r="L1234" s="8">
        <f xml:space="preserve"> Table14[[#This Row],[rating]] + (Table14[[#This Row],[rating_count]] / 1000)</f>
        <v>4.9800000000000004</v>
      </c>
      <c r="M1234" s="7" t="str">
        <f>IF(Table14[[#This Row],[rating_count]]&lt;1000,"Yes","No")</f>
        <v>Yes</v>
      </c>
    </row>
    <row r="1235" spans="1:13" x14ac:dyDescent="0.25">
      <c r="A1235">
        <v>1234</v>
      </c>
      <c r="B1235" t="s">
        <v>2422</v>
      </c>
      <c r="C1235" t="s">
        <v>2423</v>
      </c>
      <c r="D1235" t="s">
        <v>1988</v>
      </c>
      <c r="E1235" s="7">
        <v>210</v>
      </c>
      <c r="F1235" s="7">
        <v>699</v>
      </c>
      <c r="G1235" s="9">
        <v>70</v>
      </c>
      <c r="H1235" s="7">
        <v>3.7</v>
      </c>
      <c r="I1235" s="7">
        <v>74</v>
      </c>
      <c r="J1235" s="7">
        <f xml:space="preserve"> Table14[[#This Row],[actual_price]] * Table14[[#This Row],[rating_count]]</f>
        <v>51726</v>
      </c>
      <c r="K1235" s="8" t="str">
        <f>IF(Table14[[#This Row],[actual_price]]&lt;200,"&lt;₹200",IF(Table14[[#This Row],[actual_price]]&lt;=500,"₹200–₹500","&gt;₹500"))</f>
        <v>&gt;₹500</v>
      </c>
      <c r="L1235" s="8">
        <f xml:space="preserve"> Table14[[#This Row],[rating]] + (Table14[[#This Row],[rating_count]] / 1000)</f>
        <v>3.774</v>
      </c>
      <c r="M1235" s="7" t="str">
        <f>IF(Table14[[#This Row],[rating_count]]&lt;1000,"Yes","No")</f>
        <v>Yes</v>
      </c>
    </row>
    <row r="1236" spans="1:13" hidden="1" x14ac:dyDescent="0.25">
      <c r="A1236">
        <v>1235</v>
      </c>
      <c r="B1236" t="s">
        <v>2424</v>
      </c>
      <c r="C1236" t="s">
        <v>2425</v>
      </c>
      <c r="D1236" t="s">
        <v>2294</v>
      </c>
      <c r="E1236" s="7">
        <v>14499</v>
      </c>
      <c r="F1236" s="7">
        <v>23559</v>
      </c>
      <c r="G1236" s="9">
        <v>38</v>
      </c>
      <c r="H1236" s="7">
        <v>4.3</v>
      </c>
      <c r="I1236" s="7">
        <v>2026</v>
      </c>
      <c r="J1236" s="7">
        <f xml:space="preserve"> Table14[[#This Row],[actual_price]] * Table14[[#This Row],[rating_count]]</f>
        <v>47730534</v>
      </c>
      <c r="K1236" s="8" t="str">
        <f>IF(Table14[[#This Row],[actual_price]]&lt;200,"&lt;₹200",IF(Table14[[#This Row],[actual_price]]&lt;=500,"₹200–₹500","&gt;₹500"))</f>
        <v>&gt;₹500</v>
      </c>
      <c r="L1236" s="8">
        <f xml:space="preserve"> Table14[[#This Row],[rating]] + (Table14[[#This Row],[rating_count]] / 1000)</f>
        <v>6.3259999999999996</v>
      </c>
      <c r="M1236" s="7" t="str">
        <f>IF(Table14[[#This Row],[rating_count]]&lt;1000,"Yes","No")</f>
        <v>No</v>
      </c>
    </row>
    <row r="1237" spans="1:13" hidden="1" x14ac:dyDescent="0.25">
      <c r="A1237">
        <v>1236</v>
      </c>
      <c r="B1237" t="s">
        <v>2426</v>
      </c>
      <c r="C1237" t="s">
        <v>2427</v>
      </c>
      <c r="D1237" t="s">
        <v>2035</v>
      </c>
      <c r="E1237" s="7">
        <v>950</v>
      </c>
      <c r="F1237" s="7">
        <v>1599</v>
      </c>
      <c r="G1237" s="9">
        <v>41</v>
      </c>
      <c r="H1237" s="7">
        <v>4.3</v>
      </c>
      <c r="I1237" s="7">
        <v>5911</v>
      </c>
      <c r="J1237" s="7">
        <f xml:space="preserve"> Table14[[#This Row],[actual_price]] * Table14[[#This Row],[rating_count]]</f>
        <v>9451689</v>
      </c>
      <c r="K1237" s="8" t="str">
        <f>IF(Table14[[#This Row],[actual_price]]&lt;200,"&lt;₹200",IF(Table14[[#This Row],[actual_price]]&lt;=500,"₹200–₹500","&gt;₹500"))</f>
        <v>&gt;₹500</v>
      </c>
      <c r="L1237" s="8">
        <f xml:space="preserve"> Table14[[#This Row],[rating]] + (Table14[[#This Row],[rating_count]] / 1000)</f>
        <v>10.210999999999999</v>
      </c>
      <c r="M1237" s="7" t="str">
        <f>IF(Table14[[#This Row],[rating_count]]&lt;1000,"Yes","No")</f>
        <v>No</v>
      </c>
    </row>
    <row r="1238" spans="1:13" hidden="1" x14ac:dyDescent="0.25">
      <c r="A1238">
        <v>1237</v>
      </c>
      <c r="B1238" t="s">
        <v>2428</v>
      </c>
      <c r="C1238" t="s">
        <v>2429</v>
      </c>
      <c r="D1238" t="s">
        <v>2032</v>
      </c>
      <c r="E1238" s="7">
        <v>7199</v>
      </c>
      <c r="F1238" s="7">
        <v>9995</v>
      </c>
      <c r="G1238" s="9">
        <v>28</v>
      </c>
      <c r="H1238" s="7">
        <v>4.4000000000000004</v>
      </c>
      <c r="I1238" s="7">
        <v>1964</v>
      </c>
      <c r="J1238" s="7">
        <f xml:space="preserve"> Table14[[#This Row],[actual_price]] * Table14[[#This Row],[rating_count]]</f>
        <v>19630180</v>
      </c>
      <c r="K1238" s="8" t="str">
        <f>IF(Table14[[#This Row],[actual_price]]&lt;200,"&lt;₹200",IF(Table14[[#This Row],[actual_price]]&lt;=500,"₹200–₹500","&gt;₹500"))</f>
        <v>&gt;₹500</v>
      </c>
      <c r="L1238" s="8">
        <f xml:space="preserve"> Table14[[#This Row],[rating]] + (Table14[[#This Row],[rating_count]] / 1000)</f>
        <v>6.3640000000000008</v>
      </c>
      <c r="M1238" s="7" t="str">
        <f>IF(Table14[[#This Row],[rating_count]]&lt;1000,"Yes","No")</f>
        <v>No</v>
      </c>
    </row>
    <row r="1239" spans="1:13" x14ac:dyDescent="0.25">
      <c r="A1239">
        <v>1238</v>
      </c>
      <c r="B1239" t="s">
        <v>2430</v>
      </c>
      <c r="C1239" t="s">
        <v>2431</v>
      </c>
      <c r="D1239" t="s">
        <v>1956</v>
      </c>
      <c r="E1239" s="7">
        <v>2439</v>
      </c>
      <c r="F1239" s="7">
        <v>2545</v>
      </c>
      <c r="G1239" s="9">
        <v>4</v>
      </c>
      <c r="H1239" s="7">
        <v>4.0999999999999996</v>
      </c>
      <c r="I1239" s="7">
        <v>25</v>
      </c>
      <c r="J1239" s="7">
        <f xml:space="preserve"> Table14[[#This Row],[actual_price]] * Table14[[#This Row],[rating_count]]</f>
        <v>63625</v>
      </c>
      <c r="K1239" s="8" t="str">
        <f>IF(Table14[[#This Row],[actual_price]]&lt;200,"&lt;₹200",IF(Table14[[#This Row],[actual_price]]&lt;=500,"₹200–₹500","&gt;₹500"))</f>
        <v>&gt;₹500</v>
      </c>
      <c r="L1239" s="8">
        <f xml:space="preserve"> Table14[[#This Row],[rating]] + (Table14[[#This Row],[rating_count]] / 1000)</f>
        <v>4.125</v>
      </c>
      <c r="M1239" s="7" t="str">
        <f>IF(Table14[[#This Row],[rating_count]]&lt;1000,"Yes","No")</f>
        <v>Yes</v>
      </c>
    </row>
    <row r="1240" spans="1:13" hidden="1" x14ac:dyDescent="0.25">
      <c r="A1240">
        <v>1239</v>
      </c>
      <c r="B1240" t="s">
        <v>2432</v>
      </c>
      <c r="C1240" t="s">
        <v>2433</v>
      </c>
      <c r="D1240" t="s">
        <v>2038</v>
      </c>
      <c r="E1240" s="7">
        <v>7799</v>
      </c>
      <c r="F1240" s="7">
        <v>8995</v>
      </c>
      <c r="G1240" s="9">
        <v>13</v>
      </c>
      <c r="H1240" s="7">
        <v>4</v>
      </c>
      <c r="I1240" s="7">
        <v>3160</v>
      </c>
      <c r="J1240" s="7">
        <f xml:space="preserve"> Table14[[#This Row],[actual_price]] * Table14[[#This Row],[rating_count]]</f>
        <v>28424200</v>
      </c>
      <c r="K1240" s="8" t="str">
        <f>IF(Table14[[#This Row],[actual_price]]&lt;200,"&lt;₹200",IF(Table14[[#This Row],[actual_price]]&lt;=500,"₹200–₹500","&gt;₹500"))</f>
        <v>&gt;₹500</v>
      </c>
      <c r="L1240" s="8">
        <f xml:space="preserve"> Table14[[#This Row],[rating]] + (Table14[[#This Row],[rating_count]] / 1000)</f>
        <v>7.16</v>
      </c>
      <c r="M1240" s="7" t="str">
        <f>IF(Table14[[#This Row],[rating_count]]&lt;1000,"Yes","No")</f>
        <v>No</v>
      </c>
    </row>
    <row r="1241" spans="1:13" hidden="1" x14ac:dyDescent="0.25">
      <c r="A1241">
        <v>1240</v>
      </c>
      <c r="B1241" t="s">
        <v>2434</v>
      </c>
      <c r="C1241" t="s">
        <v>2435</v>
      </c>
      <c r="D1241" t="s">
        <v>2101</v>
      </c>
      <c r="E1241" s="7">
        <v>1599</v>
      </c>
      <c r="F1241" s="7">
        <v>1999</v>
      </c>
      <c r="G1241" s="9">
        <v>20</v>
      </c>
      <c r="H1241" s="7">
        <v>4.4000000000000004</v>
      </c>
      <c r="I1241" s="7">
        <v>1558</v>
      </c>
      <c r="J1241" s="7">
        <f xml:space="preserve"> Table14[[#This Row],[actual_price]] * Table14[[#This Row],[rating_count]]</f>
        <v>3114442</v>
      </c>
      <c r="K1241" s="8" t="str">
        <f>IF(Table14[[#This Row],[actual_price]]&lt;200,"&lt;₹200",IF(Table14[[#This Row],[actual_price]]&lt;=500,"₹200–₹500","&gt;₹500"))</f>
        <v>&gt;₹500</v>
      </c>
      <c r="L1241" s="8">
        <f xml:space="preserve"> Table14[[#This Row],[rating]] + (Table14[[#This Row],[rating_count]] / 1000)</f>
        <v>5.9580000000000002</v>
      </c>
      <c r="M1241" s="7" t="str">
        <f>IF(Table14[[#This Row],[rating_count]]&lt;1000,"Yes","No")</f>
        <v>No</v>
      </c>
    </row>
    <row r="1242" spans="1:13" hidden="1" x14ac:dyDescent="0.25">
      <c r="A1242">
        <v>1241</v>
      </c>
      <c r="B1242" t="s">
        <v>2436</v>
      </c>
      <c r="C1242" t="s">
        <v>2437</v>
      </c>
      <c r="D1242" t="s">
        <v>1994</v>
      </c>
      <c r="E1242" s="7">
        <v>2899</v>
      </c>
      <c r="F1242" s="7">
        <v>5500</v>
      </c>
      <c r="G1242" s="9">
        <v>47</v>
      </c>
      <c r="H1242" s="7">
        <v>3.8</v>
      </c>
      <c r="I1242" s="7">
        <v>8958</v>
      </c>
      <c r="J1242" s="7">
        <f xml:space="preserve"> Table14[[#This Row],[actual_price]] * Table14[[#This Row],[rating_count]]</f>
        <v>49269000</v>
      </c>
      <c r="K1242" s="8" t="str">
        <f>IF(Table14[[#This Row],[actual_price]]&lt;200,"&lt;₹200",IF(Table14[[#This Row],[actual_price]]&lt;=500,"₹200–₹500","&gt;₹500"))</f>
        <v>&gt;₹500</v>
      </c>
      <c r="L1242" s="8">
        <f xml:space="preserve"> Table14[[#This Row],[rating]] + (Table14[[#This Row],[rating_count]] / 1000)</f>
        <v>12.757999999999999</v>
      </c>
      <c r="M1242" s="7" t="str">
        <f>IF(Table14[[#This Row],[rating_count]]&lt;1000,"Yes","No")</f>
        <v>No</v>
      </c>
    </row>
    <row r="1243" spans="1:13" hidden="1" x14ac:dyDescent="0.25">
      <c r="A1243">
        <v>1242</v>
      </c>
      <c r="B1243" t="s">
        <v>2438</v>
      </c>
      <c r="C1243" t="s">
        <v>2439</v>
      </c>
      <c r="D1243" t="s">
        <v>2333</v>
      </c>
      <c r="E1243" s="7">
        <v>9799</v>
      </c>
      <c r="F1243" s="7">
        <v>12150</v>
      </c>
      <c r="G1243" s="9">
        <v>19</v>
      </c>
      <c r="H1243" s="7">
        <v>4.3</v>
      </c>
      <c r="I1243" s="7">
        <v>13251</v>
      </c>
      <c r="J1243" s="7">
        <f xml:space="preserve"> Table14[[#This Row],[actual_price]] * Table14[[#This Row],[rating_count]]</f>
        <v>160999650</v>
      </c>
      <c r="K1243" s="8" t="str">
        <f>IF(Table14[[#This Row],[actual_price]]&lt;200,"&lt;₹200",IF(Table14[[#This Row],[actual_price]]&lt;=500,"₹200–₹500","&gt;₹500"))</f>
        <v>&gt;₹500</v>
      </c>
      <c r="L1243" s="8">
        <f xml:space="preserve"> Table14[[#This Row],[rating]] + (Table14[[#This Row],[rating_count]] / 1000)</f>
        <v>17.550999999999998</v>
      </c>
      <c r="M1243" s="7" t="str">
        <f>IF(Table14[[#This Row],[rating_count]]&lt;1000,"Yes","No")</f>
        <v>No</v>
      </c>
    </row>
    <row r="1244" spans="1:13" hidden="1" x14ac:dyDescent="0.25">
      <c r="A1244">
        <v>1243</v>
      </c>
      <c r="B1244" t="s">
        <v>2440</v>
      </c>
      <c r="C1244" t="s">
        <v>2441</v>
      </c>
      <c r="D1244" t="s">
        <v>2038</v>
      </c>
      <c r="E1244" s="7">
        <v>3299</v>
      </c>
      <c r="F1244" s="7">
        <v>4995</v>
      </c>
      <c r="G1244" s="9">
        <v>34</v>
      </c>
      <c r="H1244" s="7">
        <v>3.8</v>
      </c>
      <c r="I1244" s="7">
        <v>1393</v>
      </c>
      <c r="J1244" s="7">
        <f xml:space="preserve"> Table14[[#This Row],[actual_price]] * Table14[[#This Row],[rating_count]]</f>
        <v>6958035</v>
      </c>
      <c r="K1244" s="8" t="str">
        <f>IF(Table14[[#This Row],[actual_price]]&lt;200,"&lt;₹200",IF(Table14[[#This Row],[actual_price]]&lt;=500,"₹200–₹500","&gt;₹500"))</f>
        <v>&gt;₹500</v>
      </c>
      <c r="L1244" s="8">
        <f xml:space="preserve"> Table14[[#This Row],[rating]] + (Table14[[#This Row],[rating_count]] / 1000)</f>
        <v>5.1929999999999996</v>
      </c>
      <c r="M1244" s="7" t="str">
        <f>IF(Table14[[#This Row],[rating_count]]&lt;1000,"Yes","No")</f>
        <v>No</v>
      </c>
    </row>
    <row r="1245" spans="1:13" x14ac:dyDescent="0.25">
      <c r="A1245">
        <v>1244</v>
      </c>
      <c r="B1245" t="s">
        <v>2442</v>
      </c>
      <c r="C1245" t="s">
        <v>2443</v>
      </c>
      <c r="D1245" t="s">
        <v>1988</v>
      </c>
      <c r="E1245" s="7">
        <v>669</v>
      </c>
      <c r="F1245" s="7">
        <v>1499</v>
      </c>
      <c r="G1245" s="9">
        <v>55</v>
      </c>
      <c r="H1245" s="7">
        <v>2.2999999999999998</v>
      </c>
      <c r="I1245" s="7">
        <v>13</v>
      </c>
      <c r="J1245" s="7">
        <f xml:space="preserve"> Table14[[#This Row],[actual_price]] * Table14[[#This Row],[rating_count]]</f>
        <v>19487</v>
      </c>
      <c r="K1245" s="8" t="str">
        <f>IF(Table14[[#This Row],[actual_price]]&lt;200,"&lt;₹200",IF(Table14[[#This Row],[actual_price]]&lt;=500,"₹200–₹500","&gt;₹500"))</f>
        <v>&gt;₹500</v>
      </c>
      <c r="L1245" s="8">
        <f xml:space="preserve"> Table14[[#This Row],[rating]] + (Table14[[#This Row],[rating_count]] / 1000)</f>
        <v>2.3129999999999997</v>
      </c>
      <c r="M1245" s="7" t="str">
        <f>IF(Table14[[#This Row],[rating_count]]&lt;1000,"Yes","No")</f>
        <v>Yes</v>
      </c>
    </row>
    <row r="1246" spans="1:13" hidden="1" x14ac:dyDescent="0.25">
      <c r="A1246">
        <v>1245</v>
      </c>
      <c r="B1246" t="s">
        <v>2444</v>
      </c>
      <c r="C1246" t="s">
        <v>2445</v>
      </c>
      <c r="D1246" t="s">
        <v>2047</v>
      </c>
      <c r="E1246" s="7">
        <v>5890</v>
      </c>
      <c r="F1246" s="7">
        <v>7506</v>
      </c>
      <c r="G1246" s="9">
        <v>22</v>
      </c>
      <c r="H1246" s="7">
        <v>4.5</v>
      </c>
      <c r="I1246" s="7">
        <v>7241</v>
      </c>
      <c r="J1246" s="7">
        <f xml:space="preserve"> Table14[[#This Row],[actual_price]] * Table14[[#This Row],[rating_count]]</f>
        <v>54350946</v>
      </c>
      <c r="K1246" s="8" t="str">
        <f>IF(Table14[[#This Row],[actual_price]]&lt;200,"&lt;₹200",IF(Table14[[#This Row],[actual_price]]&lt;=500,"₹200–₹500","&gt;₹500"))</f>
        <v>&gt;₹500</v>
      </c>
      <c r="L1246" s="8">
        <f xml:space="preserve"> Table14[[#This Row],[rating]] + (Table14[[#This Row],[rating_count]] / 1000)</f>
        <v>11.741</v>
      </c>
      <c r="M1246" s="7" t="str">
        <f>IF(Table14[[#This Row],[rating_count]]&lt;1000,"Yes","No")</f>
        <v>No</v>
      </c>
    </row>
    <row r="1247" spans="1:13" hidden="1" x14ac:dyDescent="0.25">
      <c r="A1247">
        <v>1246</v>
      </c>
      <c r="B1247" t="s">
        <v>2446</v>
      </c>
      <c r="C1247" t="s">
        <v>2447</v>
      </c>
      <c r="D1247" t="s">
        <v>2297</v>
      </c>
      <c r="E1247" s="7">
        <v>9199</v>
      </c>
      <c r="F1247" s="7">
        <v>18000</v>
      </c>
      <c r="G1247" s="9">
        <v>49</v>
      </c>
      <c r="H1247" s="7">
        <v>4</v>
      </c>
      <c r="I1247" s="7">
        <v>16020</v>
      </c>
      <c r="J1247" s="7">
        <f xml:space="preserve"> Table14[[#This Row],[actual_price]] * Table14[[#This Row],[rating_count]]</f>
        <v>288360000</v>
      </c>
      <c r="K1247" s="8" t="str">
        <f>IF(Table14[[#This Row],[actual_price]]&lt;200,"&lt;₹200",IF(Table14[[#This Row],[actual_price]]&lt;=500,"₹200–₹500","&gt;₹500"))</f>
        <v>&gt;₹500</v>
      </c>
      <c r="L1247" s="8">
        <f xml:space="preserve"> Table14[[#This Row],[rating]] + (Table14[[#This Row],[rating_count]] / 1000)</f>
        <v>20.02</v>
      </c>
      <c r="M1247" s="7" t="str">
        <f>IF(Table14[[#This Row],[rating_count]]&lt;1000,"Yes","No")</f>
        <v>No</v>
      </c>
    </row>
    <row r="1248" spans="1:13" hidden="1" x14ac:dyDescent="0.25">
      <c r="A1248">
        <v>1247</v>
      </c>
      <c r="B1248" t="s">
        <v>2448</v>
      </c>
      <c r="C1248" t="s">
        <v>2449</v>
      </c>
      <c r="D1248" t="s">
        <v>2035</v>
      </c>
      <c r="E1248" s="7">
        <v>351</v>
      </c>
      <c r="F1248" s="7">
        <v>1099</v>
      </c>
      <c r="G1248" s="9">
        <v>68</v>
      </c>
      <c r="H1248" s="7">
        <v>3.7</v>
      </c>
      <c r="I1248" s="7">
        <v>1470</v>
      </c>
      <c r="J1248" s="7">
        <f xml:space="preserve"> Table14[[#This Row],[actual_price]] * Table14[[#This Row],[rating_count]]</f>
        <v>1615530</v>
      </c>
      <c r="K1248" s="8" t="str">
        <f>IF(Table14[[#This Row],[actual_price]]&lt;200,"&lt;₹200",IF(Table14[[#This Row],[actual_price]]&lt;=500,"₹200–₹500","&gt;₹500"))</f>
        <v>&gt;₹500</v>
      </c>
      <c r="L1248" s="8">
        <f xml:space="preserve"> Table14[[#This Row],[rating]] + (Table14[[#This Row],[rating_count]] / 1000)</f>
        <v>5.17</v>
      </c>
      <c r="M1248" s="7" t="str">
        <f>IF(Table14[[#This Row],[rating_count]]&lt;1000,"Yes","No")</f>
        <v>No</v>
      </c>
    </row>
    <row r="1249" spans="1:13" hidden="1" x14ac:dyDescent="0.25">
      <c r="A1249">
        <v>1248</v>
      </c>
      <c r="B1249" t="s">
        <v>2450</v>
      </c>
      <c r="C1249" t="s">
        <v>2451</v>
      </c>
      <c r="D1249" t="s">
        <v>2452</v>
      </c>
      <c r="E1249" s="7">
        <v>899</v>
      </c>
      <c r="F1249" s="7">
        <v>1900</v>
      </c>
      <c r="G1249" s="9">
        <v>53</v>
      </c>
      <c r="H1249" s="7">
        <v>4</v>
      </c>
      <c r="I1249" s="7">
        <v>3663</v>
      </c>
      <c r="J1249" s="7">
        <f xml:space="preserve"> Table14[[#This Row],[actual_price]] * Table14[[#This Row],[rating_count]]</f>
        <v>6959700</v>
      </c>
      <c r="K1249" s="8" t="str">
        <f>IF(Table14[[#This Row],[actual_price]]&lt;200,"&lt;₹200",IF(Table14[[#This Row],[actual_price]]&lt;=500,"₹200–₹500","&gt;₹500"))</f>
        <v>&gt;₹500</v>
      </c>
      <c r="L1249" s="8">
        <f xml:space="preserve"> Table14[[#This Row],[rating]] + (Table14[[#This Row],[rating_count]] / 1000)</f>
        <v>7.6630000000000003</v>
      </c>
      <c r="M1249" s="7" t="str">
        <f>IF(Table14[[#This Row],[rating_count]]&lt;1000,"Yes","No")</f>
        <v>No</v>
      </c>
    </row>
    <row r="1250" spans="1:13" x14ac:dyDescent="0.25">
      <c r="A1250">
        <v>1249</v>
      </c>
      <c r="B1250" t="s">
        <v>2453</v>
      </c>
      <c r="C1250" t="s">
        <v>2454</v>
      </c>
      <c r="D1250" t="s">
        <v>2007</v>
      </c>
      <c r="E1250" s="7">
        <v>1349</v>
      </c>
      <c r="F1250" s="7">
        <v>1850</v>
      </c>
      <c r="G1250" s="9">
        <v>27</v>
      </c>
      <c r="H1250" s="7">
        <v>4.4000000000000004</v>
      </c>
      <c r="I1250" s="7">
        <v>638</v>
      </c>
      <c r="J1250" s="7">
        <f xml:space="preserve"> Table14[[#This Row],[actual_price]] * Table14[[#This Row],[rating_count]]</f>
        <v>1180300</v>
      </c>
      <c r="K1250" s="8" t="str">
        <f>IF(Table14[[#This Row],[actual_price]]&lt;200,"&lt;₹200",IF(Table14[[#This Row],[actual_price]]&lt;=500,"₹200–₹500","&gt;₹500"))</f>
        <v>&gt;₹500</v>
      </c>
      <c r="L1250" s="8">
        <f xml:space="preserve"> Table14[[#This Row],[rating]] + (Table14[[#This Row],[rating_count]] / 1000)</f>
        <v>5.0380000000000003</v>
      </c>
      <c r="M1250" s="7" t="str">
        <f>IF(Table14[[#This Row],[rating_count]]&lt;1000,"Yes","No")</f>
        <v>Yes</v>
      </c>
    </row>
    <row r="1251" spans="1:13" hidden="1" x14ac:dyDescent="0.25">
      <c r="A1251">
        <v>1250</v>
      </c>
      <c r="B1251" t="s">
        <v>2455</v>
      </c>
      <c r="C1251" t="s">
        <v>2456</v>
      </c>
      <c r="D1251" t="s">
        <v>2265</v>
      </c>
      <c r="E1251" s="7">
        <v>6236</v>
      </c>
      <c r="F1251" s="7">
        <v>9999</v>
      </c>
      <c r="G1251" s="9">
        <v>38</v>
      </c>
      <c r="H1251" s="7">
        <v>4.0999999999999996</v>
      </c>
      <c r="I1251" s="7">
        <v>3552</v>
      </c>
      <c r="J1251" s="7">
        <f xml:space="preserve"> Table14[[#This Row],[actual_price]] * Table14[[#This Row],[rating_count]]</f>
        <v>35516448</v>
      </c>
      <c r="K1251" s="8" t="str">
        <f>IF(Table14[[#This Row],[actual_price]]&lt;200,"&lt;₹200",IF(Table14[[#This Row],[actual_price]]&lt;=500,"₹200–₹500","&gt;₹500"))</f>
        <v>&gt;₹500</v>
      </c>
      <c r="L1251" s="8">
        <f xml:space="preserve"> Table14[[#This Row],[rating]] + (Table14[[#This Row],[rating_count]] / 1000)</f>
        <v>7.6519999999999992</v>
      </c>
      <c r="M1251" s="7" t="str">
        <f>IF(Table14[[#This Row],[rating_count]]&lt;1000,"Yes","No")</f>
        <v>No</v>
      </c>
    </row>
    <row r="1252" spans="1:13" hidden="1" x14ac:dyDescent="0.25">
      <c r="A1252">
        <v>1251</v>
      </c>
      <c r="B1252" t="s">
        <v>2457</v>
      </c>
      <c r="C1252" t="s">
        <v>2458</v>
      </c>
      <c r="D1252" t="s">
        <v>1988</v>
      </c>
      <c r="E1252" s="7">
        <v>2742</v>
      </c>
      <c r="F1252" s="7">
        <v>3995</v>
      </c>
      <c r="G1252" s="9">
        <v>31</v>
      </c>
      <c r="H1252" s="7">
        <v>4.4000000000000004</v>
      </c>
      <c r="I1252" s="7">
        <v>11148</v>
      </c>
      <c r="J1252" s="7">
        <f xml:space="preserve"> Table14[[#This Row],[actual_price]] * Table14[[#This Row],[rating_count]]</f>
        <v>44536260</v>
      </c>
      <c r="K1252" s="8" t="str">
        <f>IF(Table14[[#This Row],[actual_price]]&lt;200,"&lt;₹200",IF(Table14[[#This Row],[actual_price]]&lt;=500,"₹200–₹500","&gt;₹500"))</f>
        <v>&gt;₹500</v>
      </c>
      <c r="L1252" s="8">
        <f xml:space="preserve"> Table14[[#This Row],[rating]] + (Table14[[#This Row],[rating_count]] / 1000)</f>
        <v>15.548</v>
      </c>
      <c r="M1252" s="7" t="str">
        <f>IF(Table14[[#This Row],[rating_count]]&lt;1000,"Yes","No")</f>
        <v>No</v>
      </c>
    </row>
    <row r="1253" spans="1:13" hidden="1" x14ac:dyDescent="0.25">
      <c r="A1253">
        <v>1252</v>
      </c>
      <c r="B1253" t="s">
        <v>2459</v>
      </c>
      <c r="C1253" t="s">
        <v>2460</v>
      </c>
      <c r="D1253" t="s">
        <v>2333</v>
      </c>
      <c r="E1253" s="7">
        <v>721</v>
      </c>
      <c r="F1253" s="7">
        <v>1499</v>
      </c>
      <c r="G1253" s="9">
        <v>52</v>
      </c>
      <c r="H1253" s="7">
        <v>3.1</v>
      </c>
      <c r="I1253" s="7">
        <v>2449</v>
      </c>
      <c r="J1253" s="7">
        <f xml:space="preserve"> Table14[[#This Row],[actual_price]] * Table14[[#This Row],[rating_count]]</f>
        <v>3671051</v>
      </c>
      <c r="K1253" s="8" t="str">
        <f>IF(Table14[[#This Row],[actual_price]]&lt;200,"&lt;₹200",IF(Table14[[#This Row],[actual_price]]&lt;=500,"₹200–₹500","&gt;₹500"))</f>
        <v>&gt;₹500</v>
      </c>
      <c r="L1253" s="8">
        <f xml:space="preserve"> Table14[[#This Row],[rating]] + (Table14[[#This Row],[rating_count]] / 1000)</f>
        <v>5.5489999999999995</v>
      </c>
      <c r="M1253" s="7" t="str">
        <f>IF(Table14[[#This Row],[rating_count]]&lt;1000,"Yes","No")</f>
        <v>No</v>
      </c>
    </row>
    <row r="1254" spans="1:13" hidden="1" x14ac:dyDescent="0.25">
      <c r="A1254">
        <v>1253</v>
      </c>
      <c r="B1254" t="s">
        <v>2461</v>
      </c>
      <c r="C1254" t="s">
        <v>2462</v>
      </c>
      <c r="D1254" t="s">
        <v>2038</v>
      </c>
      <c r="E1254" s="7">
        <v>2903</v>
      </c>
      <c r="F1254" s="7">
        <v>3295</v>
      </c>
      <c r="G1254" s="9">
        <v>12</v>
      </c>
      <c r="H1254" s="7">
        <v>4.3</v>
      </c>
      <c r="I1254" s="7">
        <v>2299</v>
      </c>
      <c r="J1254" s="7">
        <f xml:space="preserve"> Table14[[#This Row],[actual_price]] * Table14[[#This Row],[rating_count]]</f>
        <v>7575205</v>
      </c>
      <c r="K1254" s="8" t="str">
        <f>IF(Table14[[#This Row],[actual_price]]&lt;200,"&lt;₹200",IF(Table14[[#This Row],[actual_price]]&lt;=500,"₹200–₹500","&gt;₹500"))</f>
        <v>&gt;₹500</v>
      </c>
      <c r="L1254" s="8">
        <f xml:space="preserve"> Table14[[#This Row],[rating]] + (Table14[[#This Row],[rating_count]] / 1000)</f>
        <v>6.5990000000000002</v>
      </c>
      <c r="M1254" s="7" t="str">
        <f>IF(Table14[[#This Row],[rating_count]]&lt;1000,"Yes","No")</f>
        <v>No</v>
      </c>
    </row>
    <row r="1255" spans="1:13" hidden="1" x14ac:dyDescent="0.25">
      <c r="A1255">
        <v>1254</v>
      </c>
      <c r="B1255" t="s">
        <v>2463</v>
      </c>
      <c r="C1255" t="s">
        <v>2464</v>
      </c>
      <c r="D1255" t="s">
        <v>2101</v>
      </c>
      <c r="E1255" s="7">
        <v>1656</v>
      </c>
      <c r="F1255" s="7">
        <v>2695</v>
      </c>
      <c r="G1255" s="9">
        <v>39</v>
      </c>
      <c r="H1255" s="7">
        <v>4.4000000000000004</v>
      </c>
      <c r="I1255" s="7">
        <v>6027</v>
      </c>
      <c r="J1255" s="7">
        <f xml:space="preserve"> Table14[[#This Row],[actual_price]] * Table14[[#This Row],[rating_count]]</f>
        <v>16242765</v>
      </c>
      <c r="K1255" s="8" t="str">
        <f>IF(Table14[[#This Row],[actual_price]]&lt;200,"&lt;₹200",IF(Table14[[#This Row],[actual_price]]&lt;=500,"₹200–₹500","&gt;₹500"))</f>
        <v>&gt;₹500</v>
      </c>
      <c r="L1255" s="8">
        <f xml:space="preserve"> Table14[[#This Row],[rating]] + (Table14[[#This Row],[rating_count]] / 1000)</f>
        <v>10.427</v>
      </c>
      <c r="M1255" s="7" t="str">
        <f>IF(Table14[[#This Row],[rating_count]]&lt;1000,"Yes","No")</f>
        <v>No</v>
      </c>
    </row>
    <row r="1256" spans="1:13" x14ac:dyDescent="0.25">
      <c r="A1256">
        <v>1255</v>
      </c>
      <c r="B1256" t="s">
        <v>2465</v>
      </c>
      <c r="C1256" t="s">
        <v>2466</v>
      </c>
      <c r="D1256" t="s">
        <v>2067</v>
      </c>
      <c r="E1256" s="7">
        <v>1399</v>
      </c>
      <c r="F1256" s="7">
        <v>2290</v>
      </c>
      <c r="G1256" s="9">
        <v>39</v>
      </c>
      <c r="H1256" s="7">
        <v>4.4000000000000004</v>
      </c>
      <c r="I1256" s="7">
        <v>461</v>
      </c>
      <c r="J1256" s="7">
        <f xml:space="preserve"> Table14[[#This Row],[actual_price]] * Table14[[#This Row],[rating_count]]</f>
        <v>1055690</v>
      </c>
      <c r="K1256" s="8" t="str">
        <f>IF(Table14[[#This Row],[actual_price]]&lt;200,"&lt;₹200",IF(Table14[[#This Row],[actual_price]]&lt;=500,"₹200–₹500","&gt;₹500"))</f>
        <v>&gt;₹500</v>
      </c>
      <c r="L1256" s="8">
        <f xml:space="preserve"> Table14[[#This Row],[rating]] + (Table14[[#This Row],[rating_count]] / 1000)</f>
        <v>4.8610000000000007</v>
      </c>
      <c r="M1256" s="7" t="str">
        <f>IF(Table14[[#This Row],[rating_count]]&lt;1000,"Yes","No")</f>
        <v>Yes</v>
      </c>
    </row>
    <row r="1257" spans="1:13" x14ac:dyDescent="0.25">
      <c r="A1257">
        <v>1256</v>
      </c>
      <c r="B1257" t="s">
        <v>2467</v>
      </c>
      <c r="C1257" t="s">
        <v>2468</v>
      </c>
      <c r="D1257" t="s">
        <v>2074</v>
      </c>
      <c r="E1257" s="7">
        <v>2079</v>
      </c>
      <c r="F1257" s="7">
        <v>3099</v>
      </c>
      <c r="G1257" s="9">
        <v>33</v>
      </c>
      <c r="H1257" s="7">
        <v>4.0999999999999996</v>
      </c>
      <c r="I1257" s="7">
        <v>282</v>
      </c>
      <c r="J1257" s="7">
        <f xml:space="preserve"> Table14[[#This Row],[actual_price]] * Table14[[#This Row],[rating_count]]</f>
        <v>873918</v>
      </c>
      <c r="K1257" s="8" t="str">
        <f>IF(Table14[[#This Row],[actual_price]]&lt;200,"&lt;₹200",IF(Table14[[#This Row],[actual_price]]&lt;=500,"₹200–₹500","&gt;₹500"))</f>
        <v>&gt;₹500</v>
      </c>
      <c r="L1257" s="8">
        <f xml:space="preserve"> Table14[[#This Row],[rating]] + (Table14[[#This Row],[rating_count]] / 1000)</f>
        <v>4.3819999999999997</v>
      </c>
      <c r="M1257" s="7" t="str">
        <f>IF(Table14[[#This Row],[rating_count]]&lt;1000,"Yes","No")</f>
        <v>Yes</v>
      </c>
    </row>
    <row r="1258" spans="1:13" hidden="1" x14ac:dyDescent="0.25">
      <c r="A1258">
        <v>1257</v>
      </c>
      <c r="B1258" t="s">
        <v>2469</v>
      </c>
      <c r="C1258" t="s">
        <v>2470</v>
      </c>
      <c r="D1258" t="s">
        <v>2025</v>
      </c>
      <c r="E1258" s="7">
        <v>999</v>
      </c>
      <c r="F1258" s="7">
        <v>1075</v>
      </c>
      <c r="G1258" s="9">
        <v>7</v>
      </c>
      <c r="H1258" s="7">
        <v>4.0999999999999996</v>
      </c>
      <c r="I1258" s="7">
        <v>9275</v>
      </c>
      <c r="J1258" s="7">
        <f xml:space="preserve"> Table14[[#This Row],[actual_price]] * Table14[[#This Row],[rating_count]]</f>
        <v>9970625</v>
      </c>
      <c r="K1258" s="8" t="str">
        <f>IF(Table14[[#This Row],[actual_price]]&lt;200,"&lt;₹200",IF(Table14[[#This Row],[actual_price]]&lt;=500,"₹200–₹500","&gt;₹500"))</f>
        <v>&gt;₹500</v>
      </c>
      <c r="L1258" s="8">
        <f xml:space="preserve"> Table14[[#This Row],[rating]] + (Table14[[#This Row],[rating_count]] / 1000)</f>
        <v>13.375</v>
      </c>
      <c r="M1258" s="7" t="str">
        <f>IF(Table14[[#This Row],[rating_count]]&lt;1000,"Yes","No")</f>
        <v>No</v>
      </c>
    </row>
    <row r="1259" spans="1:13" x14ac:dyDescent="0.25">
      <c r="A1259">
        <v>1258</v>
      </c>
      <c r="B1259" t="s">
        <v>2471</v>
      </c>
      <c r="C1259" t="s">
        <v>2472</v>
      </c>
      <c r="D1259" t="s">
        <v>2054</v>
      </c>
      <c r="E1259" s="7">
        <v>3179</v>
      </c>
      <c r="F1259" s="7">
        <v>6999</v>
      </c>
      <c r="G1259" s="9">
        <v>55</v>
      </c>
      <c r="H1259" s="7">
        <v>4</v>
      </c>
      <c r="I1259" s="7">
        <v>743</v>
      </c>
      <c r="J1259" s="7">
        <f xml:space="preserve"> Table14[[#This Row],[actual_price]] * Table14[[#This Row],[rating_count]]</f>
        <v>5200257</v>
      </c>
      <c r="K1259" s="8" t="str">
        <f>IF(Table14[[#This Row],[actual_price]]&lt;200,"&lt;₹200",IF(Table14[[#This Row],[actual_price]]&lt;=500,"₹200–₹500","&gt;₹500"))</f>
        <v>&gt;₹500</v>
      </c>
      <c r="L1259" s="8">
        <f xml:space="preserve"> Table14[[#This Row],[rating]] + (Table14[[#This Row],[rating_count]] / 1000)</f>
        <v>4.7430000000000003</v>
      </c>
      <c r="M1259" s="7" t="str">
        <f>IF(Table14[[#This Row],[rating_count]]&lt;1000,"Yes","No")</f>
        <v>Yes</v>
      </c>
    </row>
    <row r="1260" spans="1:13" x14ac:dyDescent="0.25">
      <c r="A1260">
        <v>1259</v>
      </c>
      <c r="B1260" t="s">
        <v>2473</v>
      </c>
      <c r="C1260" t="s">
        <v>2474</v>
      </c>
      <c r="D1260" t="s">
        <v>1997</v>
      </c>
      <c r="E1260" s="7">
        <v>1049</v>
      </c>
      <c r="F1260" s="7">
        <v>2499</v>
      </c>
      <c r="G1260" s="9">
        <v>58</v>
      </c>
      <c r="H1260" s="7">
        <v>3.6</v>
      </c>
      <c r="I1260" s="7">
        <v>328</v>
      </c>
      <c r="J1260" s="7">
        <f xml:space="preserve"> Table14[[#This Row],[actual_price]] * Table14[[#This Row],[rating_count]]</f>
        <v>819672</v>
      </c>
      <c r="K1260" s="8" t="str">
        <f>IF(Table14[[#This Row],[actual_price]]&lt;200,"&lt;₹200",IF(Table14[[#This Row],[actual_price]]&lt;=500,"₹200–₹500","&gt;₹500"))</f>
        <v>&gt;₹500</v>
      </c>
      <c r="L1260" s="8">
        <f xml:space="preserve"> Table14[[#This Row],[rating]] + (Table14[[#This Row],[rating_count]] / 1000)</f>
        <v>3.9279999999999999</v>
      </c>
      <c r="M1260" s="7" t="str">
        <f>IF(Table14[[#This Row],[rating_count]]&lt;1000,"Yes","No")</f>
        <v>Yes</v>
      </c>
    </row>
    <row r="1261" spans="1:13" x14ac:dyDescent="0.25">
      <c r="A1261">
        <v>1260</v>
      </c>
      <c r="B1261" t="s">
        <v>2475</v>
      </c>
      <c r="C1261" t="s">
        <v>2476</v>
      </c>
      <c r="D1261" t="s">
        <v>1997</v>
      </c>
      <c r="E1261" s="7">
        <v>3599</v>
      </c>
      <c r="F1261" s="7">
        <v>7290</v>
      </c>
      <c r="G1261" s="9">
        <v>51</v>
      </c>
      <c r="H1261" s="7">
        <v>3.9</v>
      </c>
      <c r="I1261" s="7">
        <v>942</v>
      </c>
      <c r="J1261" s="7">
        <f xml:space="preserve"> Table14[[#This Row],[actual_price]] * Table14[[#This Row],[rating_count]]</f>
        <v>6867180</v>
      </c>
      <c r="K1261" s="8" t="str">
        <f>IF(Table14[[#This Row],[actual_price]]&lt;200,"&lt;₹200",IF(Table14[[#This Row],[actual_price]]&lt;=500,"₹200–₹500","&gt;₹500"))</f>
        <v>&gt;₹500</v>
      </c>
      <c r="L1261" s="8">
        <f xml:space="preserve"> Table14[[#This Row],[rating]] + (Table14[[#This Row],[rating_count]] / 1000)</f>
        <v>4.8419999999999996</v>
      </c>
      <c r="M1261" s="7" t="str">
        <f>IF(Table14[[#This Row],[rating_count]]&lt;1000,"Yes","No")</f>
        <v>Yes</v>
      </c>
    </row>
    <row r="1262" spans="1:13" hidden="1" x14ac:dyDescent="0.25">
      <c r="A1262">
        <v>1261</v>
      </c>
      <c r="B1262" t="s">
        <v>2477</v>
      </c>
      <c r="C1262" t="s">
        <v>2478</v>
      </c>
      <c r="D1262" t="s">
        <v>2479</v>
      </c>
      <c r="E1262" s="7">
        <v>4799</v>
      </c>
      <c r="F1262" s="7">
        <v>5795</v>
      </c>
      <c r="G1262" s="9">
        <v>17</v>
      </c>
      <c r="H1262" s="7">
        <v>3.9</v>
      </c>
      <c r="I1262" s="7">
        <v>3815</v>
      </c>
      <c r="J1262" s="7">
        <f xml:space="preserve"> Table14[[#This Row],[actual_price]] * Table14[[#This Row],[rating_count]]</f>
        <v>22107925</v>
      </c>
      <c r="K1262" s="8" t="str">
        <f>IF(Table14[[#This Row],[actual_price]]&lt;200,"&lt;₹200",IF(Table14[[#This Row],[actual_price]]&lt;=500,"₹200–₹500","&gt;₹500"))</f>
        <v>&gt;₹500</v>
      </c>
      <c r="L1262" s="8">
        <f xml:space="preserve"> Table14[[#This Row],[rating]] + (Table14[[#This Row],[rating_count]] / 1000)</f>
        <v>7.7149999999999999</v>
      </c>
      <c r="M1262" s="7" t="str">
        <f>IF(Table14[[#This Row],[rating_count]]&lt;1000,"Yes","No")</f>
        <v>No</v>
      </c>
    </row>
    <row r="1263" spans="1:13" hidden="1" x14ac:dyDescent="0.25">
      <c r="A1263">
        <v>1262</v>
      </c>
      <c r="B1263" t="s">
        <v>2480</v>
      </c>
      <c r="C1263" t="s">
        <v>2481</v>
      </c>
      <c r="D1263" t="s">
        <v>1994</v>
      </c>
      <c r="E1263" s="7">
        <v>1699</v>
      </c>
      <c r="F1263" s="7">
        <v>3398</v>
      </c>
      <c r="G1263" s="9">
        <v>50</v>
      </c>
      <c r="H1263" s="7">
        <v>3.8</v>
      </c>
      <c r="I1263" s="7">
        <v>7988</v>
      </c>
      <c r="J1263" s="7">
        <f xml:space="preserve"> Table14[[#This Row],[actual_price]] * Table14[[#This Row],[rating_count]]</f>
        <v>27143224</v>
      </c>
      <c r="K1263" s="8" t="str">
        <f>IF(Table14[[#This Row],[actual_price]]&lt;200,"&lt;₹200",IF(Table14[[#This Row],[actual_price]]&lt;=500,"₹200–₹500","&gt;₹500"))</f>
        <v>&gt;₹500</v>
      </c>
      <c r="L1263" s="8">
        <f xml:space="preserve"> Table14[[#This Row],[rating]] + (Table14[[#This Row],[rating_count]] / 1000)</f>
        <v>11.788</v>
      </c>
      <c r="M1263" s="7" t="str">
        <f>IF(Table14[[#This Row],[rating_count]]&lt;1000,"Yes","No")</f>
        <v>No</v>
      </c>
    </row>
    <row r="1264" spans="1:13" x14ac:dyDescent="0.25">
      <c r="A1264">
        <v>1263</v>
      </c>
      <c r="B1264" t="s">
        <v>2482</v>
      </c>
      <c r="C1264" t="s">
        <v>2483</v>
      </c>
      <c r="D1264" t="s">
        <v>2007</v>
      </c>
      <c r="E1264" s="7">
        <v>664</v>
      </c>
      <c r="F1264" s="7">
        <v>1490</v>
      </c>
      <c r="G1264" s="9">
        <v>55</v>
      </c>
      <c r="H1264" s="7">
        <v>4.0999999999999996</v>
      </c>
      <c r="I1264" s="7">
        <v>925</v>
      </c>
      <c r="J1264" s="7">
        <f xml:space="preserve"> Table14[[#This Row],[actual_price]] * Table14[[#This Row],[rating_count]]</f>
        <v>1378250</v>
      </c>
      <c r="K1264" s="8" t="str">
        <f>IF(Table14[[#This Row],[actual_price]]&lt;200,"&lt;₹200",IF(Table14[[#This Row],[actual_price]]&lt;=500,"₹200–₹500","&gt;₹500"))</f>
        <v>&gt;₹500</v>
      </c>
      <c r="L1264" s="8">
        <f xml:space="preserve"> Table14[[#This Row],[rating]] + (Table14[[#This Row],[rating_count]] / 1000)</f>
        <v>5.0249999999999995</v>
      </c>
      <c r="M1264" s="7" t="str">
        <f>IF(Table14[[#This Row],[rating_count]]&lt;1000,"Yes","No")</f>
        <v>Yes</v>
      </c>
    </row>
    <row r="1265" spans="1:13" hidden="1" x14ac:dyDescent="0.25">
      <c r="A1265">
        <v>1264</v>
      </c>
      <c r="B1265" t="s">
        <v>2484</v>
      </c>
      <c r="C1265" t="s">
        <v>2485</v>
      </c>
      <c r="D1265" t="s">
        <v>2486</v>
      </c>
      <c r="E1265" s="7">
        <v>948</v>
      </c>
      <c r="F1265" s="7">
        <v>1620</v>
      </c>
      <c r="G1265" s="9">
        <v>41</v>
      </c>
      <c r="H1265" s="7">
        <v>4.0999999999999996</v>
      </c>
      <c r="I1265" s="7">
        <v>4370</v>
      </c>
      <c r="J1265" s="7">
        <f xml:space="preserve"> Table14[[#This Row],[actual_price]] * Table14[[#This Row],[rating_count]]</f>
        <v>7079400</v>
      </c>
      <c r="K1265" s="8" t="str">
        <f>IF(Table14[[#This Row],[actual_price]]&lt;200,"&lt;₹200",IF(Table14[[#This Row],[actual_price]]&lt;=500,"₹200–₹500","&gt;₹500"))</f>
        <v>&gt;₹500</v>
      </c>
      <c r="L1265" s="8">
        <f xml:space="preserve"> Table14[[#This Row],[rating]] + (Table14[[#This Row],[rating_count]] / 1000)</f>
        <v>8.4699999999999989</v>
      </c>
      <c r="M1265" s="7" t="str">
        <f>IF(Table14[[#This Row],[rating_count]]&lt;1000,"Yes","No")</f>
        <v>No</v>
      </c>
    </row>
    <row r="1266" spans="1:13" hidden="1" x14ac:dyDescent="0.25">
      <c r="A1266">
        <v>1265</v>
      </c>
      <c r="B1266" t="s">
        <v>2487</v>
      </c>
      <c r="C1266" t="s">
        <v>2488</v>
      </c>
      <c r="D1266" t="s">
        <v>1991</v>
      </c>
      <c r="E1266" s="7">
        <v>850</v>
      </c>
      <c r="F1266" s="7">
        <v>1000</v>
      </c>
      <c r="G1266" s="9">
        <v>15</v>
      </c>
      <c r="H1266" s="7">
        <v>4.0999999999999996</v>
      </c>
      <c r="I1266" s="7">
        <v>7619</v>
      </c>
      <c r="J1266" s="7">
        <f xml:space="preserve"> Table14[[#This Row],[actual_price]] * Table14[[#This Row],[rating_count]]</f>
        <v>7619000</v>
      </c>
      <c r="K1266" s="8" t="str">
        <f>IF(Table14[[#This Row],[actual_price]]&lt;200,"&lt;₹200",IF(Table14[[#This Row],[actual_price]]&lt;=500,"₹200–₹500","&gt;₹500"))</f>
        <v>&gt;₹500</v>
      </c>
      <c r="L1266" s="8">
        <f xml:space="preserve"> Table14[[#This Row],[rating]] + (Table14[[#This Row],[rating_count]] / 1000)</f>
        <v>11.718999999999999</v>
      </c>
      <c r="M1266" s="7" t="str">
        <f>IF(Table14[[#This Row],[rating_count]]&lt;1000,"Yes","No")</f>
        <v>No</v>
      </c>
    </row>
    <row r="1267" spans="1:13" hidden="1" x14ac:dyDescent="0.25">
      <c r="A1267">
        <v>1266</v>
      </c>
      <c r="B1267" t="s">
        <v>2489</v>
      </c>
      <c r="C1267" t="s">
        <v>2490</v>
      </c>
      <c r="D1267" t="s">
        <v>2202</v>
      </c>
      <c r="E1267" s="7">
        <v>600</v>
      </c>
      <c r="F1267" s="7">
        <v>640</v>
      </c>
      <c r="G1267" s="9">
        <v>6</v>
      </c>
      <c r="H1267" s="7">
        <v>3.8</v>
      </c>
      <c r="I1267" s="7">
        <v>2593</v>
      </c>
      <c r="J1267" s="7">
        <f xml:space="preserve"> Table14[[#This Row],[actual_price]] * Table14[[#This Row],[rating_count]]</f>
        <v>1659520</v>
      </c>
      <c r="K1267" s="8" t="str">
        <f>IF(Table14[[#This Row],[actual_price]]&lt;200,"&lt;₹200",IF(Table14[[#This Row],[actual_price]]&lt;=500,"₹200–₹500","&gt;₹500"))</f>
        <v>&gt;₹500</v>
      </c>
      <c r="L1267" s="8">
        <f xml:space="preserve"> Table14[[#This Row],[rating]] + (Table14[[#This Row],[rating_count]] / 1000)</f>
        <v>6.3929999999999998</v>
      </c>
      <c r="M1267" s="7" t="str">
        <f>IF(Table14[[#This Row],[rating_count]]&lt;1000,"Yes","No")</f>
        <v>No</v>
      </c>
    </row>
    <row r="1268" spans="1:13" x14ac:dyDescent="0.25">
      <c r="A1268">
        <v>1267</v>
      </c>
      <c r="B1268" t="s">
        <v>2491</v>
      </c>
      <c r="C1268" t="s">
        <v>2492</v>
      </c>
      <c r="D1268" t="s">
        <v>1956</v>
      </c>
      <c r="E1268" s="7">
        <v>3711</v>
      </c>
      <c r="F1268" s="7">
        <v>4495</v>
      </c>
      <c r="G1268" s="9">
        <v>17</v>
      </c>
      <c r="H1268" s="7">
        <v>4.3</v>
      </c>
      <c r="I1268" s="7">
        <v>356</v>
      </c>
      <c r="J1268" s="7">
        <f xml:space="preserve"> Table14[[#This Row],[actual_price]] * Table14[[#This Row],[rating_count]]</f>
        <v>1600220</v>
      </c>
      <c r="K1268" s="8" t="str">
        <f>IF(Table14[[#This Row],[actual_price]]&lt;200,"&lt;₹200",IF(Table14[[#This Row],[actual_price]]&lt;=500,"₹200–₹500","&gt;₹500"))</f>
        <v>&gt;₹500</v>
      </c>
      <c r="L1268" s="8">
        <f xml:space="preserve"> Table14[[#This Row],[rating]] + (Table14[[#This Row],[rating_count]] / 1000)</f>
        <v>4.6559999999999997</v>
      </c>
      <c r="M1268" s="7" t="str">
        <f>IF(Table14[[#This Row],[rating_count]]&lt;1000,"Yes","No")</f>
        <v>Yes</v>
      </c>
    </row>
    <row r="1269" spans="1:13" x14ac:dyDescent="0.25">
      <c r="A1269">
        <v>1268</v>
      </c>
      <c r="B1269" t="s">
        <v>2493</v>
      </c>
      <c r="C1269" t="s">
        <v>2494</v>
      </c>
      <c r="D1269" t="s">
        <v>1965</v>
      </c>
      <c r="E1269" s="7">
        <v>799</v>
      </c>
      <c r="F1269" s="7">
        <v>2999</v>
      </c>
      <c r="G1269" s="9">
        <v>73</v>
      </c>
      <c r="H1269" s="7">
        <v>4.5</v>
      </c>
      <c r="I1269" s="7">
        <v>63</v>
      </c>
      <c r="J1269" s="7">
        <f xml:space="preserve"> Table14[[#This Row],[actual_price]] * Table14[[#This Row],[rating_count]]</f>
        <v>188937</v>
      </c>
      <c r="K1269" s="8" t="str">
        <f>IF(Table14[[#This Row],[actual_price]]&lt;200,"&lt;₹200",IF(Table14[[#This Row],[actual_price]]&lt;=500,"₹200–₹500","&gt;₹500"))</f>
        <v>&gt;₹500</v>
      </c>
      <c r="L1269" s="8">
        <f xml:space="preserve"> Table14[[#This Row],[rating]] + (Table14[[#This Row],[rating_count]] / 1000)</f>
        <v>4.5629999999999997</v>
      </c>
      <c r="M1269" s="7" t="str">
        <f>IF(Table14[[#This Row],[rating_count]]&lt;1000,"Yes","No")</f>
        <v>Yes</v>
      </c>
    </row>
    <row r="1270" spans="1:13" hidden="1" x14ac:dyDescent="0.25">
      <c r="A1270">
        <v>1269</v>
      </c>
      <c r="B1270" t="s">
        <v>2495</v>
      </c>
      <c r="C1270" t="s">
        <v>2496</v>
      </c>
      <c r="D1270" t="s">
        <v>2199</v>
      </c>
      <c r="E1270" s="7">
        <v>980</v>
      </c>
      <c r="F1270" s="7">
        <v>980</v>
      </c>
      <c r="G1270" s="9">
        <v>0</v>
      </c>
      <c r="H1270" s="7">
        <v>4.2</v>
      </c>
      <c r="I1270" s="7">
        <v>4740</v>
      </c>
      <c r="J1270" s="7">
        <f xml:space="preserve"> Table14[[#This Row],[actual_price]] * Table14[[#This Row],[rating_count]]</f>
        <v>4645200</v>
      </c>
      <c r="K1270" s="8" t="str">
        <f>IF(Table14[[#This Row],[actual_price]]&lt;200,"&lt;₹200",IF(Table14[[#This Row],[actual_price]]&lt;=500,"₹200–₹500","&gt;₹500"))</f>
        <v>&gt;₹500</v>
      </c>
      <c r="L1270" s="8">
        <f xml:space="preserve"> Table14[[#This Row],[rating]] + (Table14[[#This Row],[rating_count]] / 1000)</f>
        <v>8.9400000000000013</v>
      </c>
      <c r="M1270" s="7" t="str">
        <f>IF(Table14[[#This Row],[rating_count]]&lt;1000,"Yes","No")</f>
        <v>No</v>
      </c>
    </row>
    <row r="1271" spans="1:13" x14ac:dyDescent="0.25">
      <c r="A1271">
        <v>1270</v>
      </c>
      <c r="B1271" t="s">
        <v>2497</v>
      </c>
      <c r="C1271" t="s">
        <v>2498</v>
      </c>
      <c r="D1271" t="s">
        <v>2035</v>
      </c>
      <c r="E1271" s="7">
        <v>351</v>
      </c>
      <c r="F1271" s="7">
        <v>899</v>
      </c>
      <c r="G1271" s="9">
        <v>61</v>
      </c>
      <c r="H1271" s="7">
        <v>3.9</v>
      </c>
      <c r="I1271" s="7">
        <v>296</v>
      </c>
      <c r="J1271" s="7">
        <f xml:space="preserve"> Table14[[#This Row],[actual_price]] * Table14[[#This Row],[rating_count]]</f>
        <v>266104</v>
      </c>
      <c r="K1271" s="8" t="str">
        <f>IF(Table14[[#This Row],[actual_price]]&lt;200,"&lt;₹200",IF(Table14[[#This Row],[actual_price]]&lt;=500,"₹200–₹500","&gt;₹500"))</f>
        <v>&gt;₹500</v>
      </c>
      <c r="L1271" s="8">
        <f xml:space="preserve"> Table14[[#This Row],[rating]] + (Table14[[#This Row],[rating_count]] / 1000)</f>
        <v>4.1959999999999997</v>
      </c>
      <c r="M1271" s="7" t="str">
        <f>IF(Table14[[#This Row],[rating_count]]&lt;1000,"Yes","No")</f>
        <v>Yes</v>
      </c>
    </row>
    <row r="1272" spans="1:13" x14ac:dyDescent="0.25">
      <c r="A1272">
        <v>1271</v>
      </c>
      <c r="B1272" t="s">
        <v>2499</v>
      </c>
      <c r="C1272" t="s">
        <v>2500</v>
      </c>
      <c r="D1272" t="s">
        <v>2501</v>
      </c>
      <c r="E1272" s="7">
        <v>229</v>
      </c>
      <c r="F1272" s="7">
        <v>499</v>
      </c>
      <c r="G1272" s="9">
        <v>54</v>
      </c>
      <c r="H1272" s="7">
        <v>3.5</v>
      </c>
      <c r="I1272" s="7">
        <v>185</v>
      </c>
      <c r="J1272" s="7">
        <f xml:space="preserve"> Table14[[#This Row],[actual_price]] * Table14[[#This Row],[rating_count]]</f>
        <v>92315</v>
      </c>
      <c r="K1272" s="8" t="str">
        <f>IF(Table14[[#This Row],[actual_price]]&lt;200,"&lt;₹200",IF(Table14[[#This Row],[actual_price]]&lt;=500,"₹200–₹500","&gt;₹500"))</f>
        <v>₹200–₹500</v>
      </c>
      <c r="L1272" s="8">
        <f xml:space="preserve"> Table14[[#This Row],[rating]] + (Table14[[#This Row],[rating_count]] / 1000)</f>
        <v>3.6850000000000001</v>
      </c>
      <c r="M1272" s="7" t="str">
        <f>IF(Table14[[#This Row],[rating_count]]&lt;1000,"Yes","No")</f>
        <v>Yes</v>
      </c>
    </row>
    <row r="1273" spans="1:13" hidden="1" x14ac:dyDescent="0.25">
      <c r="A1273">
        <v>1272</v>
      </c>
      <c r="B1273" t="s">
        <v>2502</v>
      </c>
      <c r="C1273" t="s">
        <v>2503</v>
      </c>
      <c r="D1273" t="s">
        <v>2038</v>
      </c>
      <c r="E1273" s="7">
        <v>3349</v>
      </c>
      <c r="F1273" s="7">
        <v>3995</v>
      </c>
      <c r="G1273" s="9">
        <v>16</v>
      </c>
      <c r="H1273" s="7">
        <v>4.3</v>
      </c>
      <c r="I1273" s="7">
        <v>1954</v>
      </c>
      <c r="J1273" s="7">
        <f xml:space="preserve"> Table14[[#This Row],[actual_price]] * Table14[[#This Row],[rating_count]]</f>
        <v>7806230</v>
      </c>
      <c r="K1273" s="8" t="str">
        <f>IF(Table14[[#This Row],[actual_price]]&lt;200,"&lt;₹200",IF(Table14[[#This Row],[actual_price]]&lt;=500,"₹200–₹500","&gt;₹500"))</f>
        <v>&gt;₹500</v>
      </c>
      <c r="L1273" s="8">
        <f xml:space="preserve"> Table14[[#This Row],[rating]] + (Table14[[#This Row],[rating_count]] / 1000)</f>
        <v>6.2539999999999996</v>
      </c>
      <c r="M1273" s="7" t="str">
        <f>IF(Table14[[#This Row],[rating_count]]&lt;1000,"Yes","No")</f>
        <v>No</v>
      </c>
    </row>
    <row r="1274" spans="1:13" x14ac:dyDescent="0.25">
      <c r="A1274">
        <v>1273</v>
      </c>
      <c r="B1274" t="s">
        <v>2504</v>
      </c>
      <c r="C1274" t="s">
        <v>2505</v>
      </c>
      <c r="D1274" t="s">
        <v>2010</v>
      </c>
      <c r="E1274" s="7">
        <v>5499</v>
      </c>
      <c r="F1274" s="7">
        <v>11500</v>
      </c>
      <c r="G1274" s="9">
        <v>52</v>
      </c>
      <c r="H1274" s="7">
        <v>3.9</v>
      </c>
      <c r="I1274" s="7">
        <v>959</v>
      </c>
      <c r="J1274" s="7">
        <f xml:space="preserve"> Table14[[#This Row],[actual_price]] * Table14[[#This Row],[rating_count]]</f>
        <v>11028500</v>
      </c>
      <c r="K1274" s="8" t="str">
        <f>IF(Table14[[#This Row],[actual_price]]&lt;200,"&lt;₹200",IF(Table14[[#This Row],[actual_price]]&lt;=500,"₹200–₹500","&gt;₹500"))</f>
        <v>&gt;₹500</v>
      </c>
      <c r="L1274" s="8">
        <f xml:space="preserve"> Table14[[#This Row],[rating]] + (Table14[[#This Row],[rating_count]] / 1000)</f>
        <v>4.859</v>
      </c>
      <c r="M1274" s="7" t="str">
        <f>IF(Table14[[#This Row],[rating_count]]&lt;1000,"Yes","No")</f>
        <v>Yes</v>
      </c>
    </row>
    <row r="1275" spans="1:13" hidden="1" x14ac:dyDescent="0.25">
      <c r="A1275">
        <v>1274</v>
      </c>
      <c r="B1275" t="s">
        <v>2506</v>
      </c>
      <c r="C1275" t="s">
        <v>2507</v>
      </c>
      <c r="D1275" t="s">
        <v>1962</v>
      </c>
      <c r="E1275" s="7">
        <v>299</v>
      </c>
      <c r="F1275" s="7">
        <v>499</v>
      </c>
      <c r="G1275" s="9">
        <v>40</v>
      </c>
      <c r="H1275" s="7">
        <v>3.9</v>
      </c>
      <c r="I1275" s="7">
        <v>1015</v>
      </c>
      <c r="J1275" s="7">
        <f xml:space="preserve"> Table14[[#This Row],[actual_price]] * Table14[[#This Row],[rating_count]]</f>
        <v>506485</v>
      </c>
      <c r="K1275" s="8" t="str">
        <f>IF(Table14[[#This Row],[actual_price]]&lt;200,"&lt;₹200",IF(Table14[[#This Row],[actual_price]]&lt;=500,"₹200–₹500","&gt;₹500"))</f>
        <v>₹200–₹500</v>
      </c>
      <c r="L1275" s="8">
        <f xml:space="preserve"> Table14[[#This Row],[rating]] + (Table14[[#This Row],[rating_count]] / 1000)</f>
        <v>4.915</v>
      </c>
      <c r="M1275" s="7" t="str">
        <f>IF(Table14[[#This Row],[rating_count]]&lt;1000,"Yes","No")</f>
        <v>No</v>
      </c>
    </row>
    <row r="1276" spans="1:13" hidden="1" x14ac:dyDescent="0.25">
      <c r="A1276">
        <v>1275</v>
      </c>
      <c r="B1276" t="s">
        <v>2508</v>
      </c>
      <c r="C1276" t="s">
        <v>2509</v>
      </c>
      <c r="D1276" t="s">
        <v>2510</v>
      </c>
      <c r="E1276" s="7">
        <v>2249</v>
      </c>
      <c r="F1276" s="7">
        <v>3550</v>
      </c>
      <c r="G1276" s="9">
        <v>37</v>
      </c>
      <c r="H1276" s="7">
        <v>4</v>
      </c>
      <c r="I1276" s="7">
        <v>3973</v>
      </c>
      <c r="J1276" s="7">
        <f xml:space="preserve"> Table14[[#This Row],[actual_price]] * Table14[[#This Row],[rating_count]]</f>
        <v>14104150</v>
      </c>
      <c r="K1276" s="8" t="str">
        <f>IF(Table14[[#This Row],[actual_price]]&lt;200,"&lt;₹200",IF(Table14[[#This Row],[actual_price]]&lt;=500,"₹200–₹500","&gt;₹500"))</f>
        <v>&gt;₹500</v>
      </c>
      <c r="L1276" s="8">
        <f xml:space="preserve"> Table14[[#This Row],[rating]] + (Table14[[#This Row],[rating_count]] / 1000)</f>
        <v>7.9729999999999999</v>
      </c>
      <c r="M1276" s="7" t="str">
        <f>IF(Table14[[#This Row],[rating_count]]&lt;1000,"Yes","No")</f>
        <v>No</v>
      </c>
    </row>
    <row r="1277" spans="1:13" hidden="1" x14ac:dyDescent="0.25">
      <c r="A1277">
        <v>1276</v>
      </c>
      <c r="B1277" t="s">
        <v>2511</v>
      </c>
      <c r="C1277" t="s">
        <v>2512</v>
      </c>
      <c r="D1277" t="s">
        <v>2067</v>
      </c>
      <c r="E1277" s="7">
        <v>699</v>
      </c>
      <c r="F1277" s="7">
        <v>1599</v>
      </c>
      <c r="G1277" s="9">
        <v>56</v>
      </c>
      <c r="H1277" s="7">
        <v>4.7</v>
      </c>
      <c r="I1277" s="7">
        <v>2300</v>
      </c>
      <c r="J1277" s="7">
        <f xml:space="preserve"> Table14[[#This Row],[actual_price]] * Table14[[#This Row],[rating_count]]</f>
        <v>3677700</v>
      </c>
      <c r="K1277" s="8" t="str">
        <f>IF(Table14[[#This Row],[actual_price]]&lt;200,"&lt;₹200",IF(Table14[[#This Row],[actual_price]]&lt;=500,"₹200–₹500","&gt;₹500"))</f>
        <v>&gt;₹500</v>
      </c>
      <c r="L1277" s="8">
        <f xml:space="preserve"> Table14[[#This Row],[rating]] + (Table14[[#This Row],[rating_count]] / 1000)</f>
        <v>7</v>
      </c>
      <c r="M1277" s="7" t="str">
        <f>IF(Table14[[#This Row],[rating_count]]&lt;1000,"Yes","No")</f>
        <v>No</v>
      </c>
    </row>
    <row r="1278" spans="1:13" x14ac:dyDescent="0.25">
      <c r="A1278">
        <v>1277</v>
      </c>
      <c r="B1278" t="s">
        <v>2513</v>
      </c>
      <c r="C1278" t="s">
        <v>2514</v>
      </c>
      <c r="D1278" t="s">
        <v>1956</v>
      </c>
      <c r="E1278" s="7">
        <v>1235</v>
      </c>
      <c r="F1278" s="7">
        <v>1499</v>
      </c>
      <c r="G1278" s="9">
        <v>18</v>
      </c>
      <c r="H1278" s="7">
        <v>4.0999999999999996</v>
      </c>
      <c r="I1278" s="7">
        <v>203</v>
      </c>
      <c r="J1278" s="7">
        <f xml:space="preserve"> Table14[[#This Row],[actual_price]] * Table14[[#This Row],[rating_count]]</f>
        <v>304297</v>
      </c>
      <c r="K1278" s="8" t="str">
        <f>IF(Table14[[#This Row],[actual_price]]&lt;200,"&lt;₹200",IF(Table14[[#This Row],[actual_price]]&lt;=500,"₹200–₹500","&gt;₹500"))</f>
        <v>&gt;₹500</v>
      </c>
      <c r="L1278" s="8">
        <f xml:space="preserve"> Table14[[#This Row],[rating]] + (Table14[[#This Row],[rating_count]] / 1000)</f>
        <v>4.3029999999999999</v>
      </c>
      <c r="M1278" s="7" t="str">
        <f>IF(Table14[[#This Row],[rating_count]]&lt;1000,"Yes","No")</f>
        <v>Yes</v>
      </c>
    </row>
    <row r="1279" spans="1:13" x14ac:dyDescent="0.25">
      <c r="A1279">
        <v>1278</v>
      </c>
      <c r="B1279" t="s">
        <v>2515</v>
      </c>
      <c r="C1279" t="s">
        <v>2516</v>
      </c>
      <c r="D1279" t="s">
        <v>2101</v>
      </c>
      <c r="E1279" s="7">
        <v>1349</v>
      </c>
      <c r="F1279" s="7">
        <v>2999</v>
      </c>
      <c r="G1279" s="9">
        <v>55</v>
      </c>
      <c r="H1279" s="7">
        <v>3.8</v>
      </c>
      <c r="I1279" s="7">
        <v>441</v>
      </c>
      <c r="J1279" s="7">
        <f xml:space="preserve"> Table14[[#This Row],[actual_price]] * Table14[[#This Row],[rating_count]]</f>
        <v>1322559</v>
      </c>
      <c r="K1279" s="8" t="str">
        <f>IF(Table14[[#This Row],[actual_price]]&lt;200,"&lt;₹200",IF(Table14[[#This Row],[actual_price]]&lt;=500,"₹200–₹500","&gt;₹500"))</f>
        <v>&gt;₹500</v>
      </c>
      <c r="L1279" s="8">
        <f xml:space="preserve"> Table14[[#This Row],[rating]] + (Table14[[#This Row],[rating_count]] / 1000)</f>
        <v>4.2409999999999997</v>
      </c>
      <c r="M1279" s="7" t="str">
        <f>IF(Table14[[#This Row],[rating_count]]&lt;1000,"Yes","No")</f>
        <v>Yes</v>
      </c>
    </row>
    <row r="1280" spans="1:13" hidden="1" x14ac:dyDescent="0.25">
      <c r="A1280">
        <v>1279</v>
      </c>
      <c r="B1280" t="s">
        <v>2517</v>
      </c>
      <c r="C1280" t="s">
        <v>2518</v>
      </c>
      <c r="D1280" t="s">
        <v>2010</v>
      </c>
      <c r="E1280" s="7">
        <v>6800</v>
      </c>
      <c r="F1280" s="7">
        <v>11500</v>
      </c>
      <c r="G1280" s="9">
        <v>41</v>
      </c>
      <c r="H1280" s="7">
        <v>4.0999999999999996</v>
      </c>
      <c r="I1280" s="7">
        <v>10308</v>
      </c>
      <c r="J1280" s="7">
        <f xml:space="preserve"> Table14[[#This Row],[actual_price]] * Table14[[#This Row],[rating_count]]</f>
        <v>118542000</v>
      </c>
      <c r="K1280" s="8" t="str">
        <f>IF(Table14[[#This Row],[actual_price]]&lt;200,"&lt;₹200",IF(Table14[[#This Row],[actual_price]]&lt;=500,"₹200–₹500","&gt;₹500"))</f>
        <v>&gt;₹500</v>
      </c>
      <c r="L1280" s="8">
        <f xml:space="preserve"> Table14[[#This Row],[rating]] + (Table14[[#This Row],[rating_count]] / 1000)</f>
        <v>14.407999999999999</v>
      </c>
      <c r="M1280" s="7" t="str">
        <f>IF(Table14[[#This Row],[rating_count]]&lt;1000,"Yes","No")</f>
        <v>No</v>
      </c>
    </row>
    <row r="1281" spans="1:13" x14ac:dyDescent="0.25">
      <c r="A1281">
        <v>1280</v>
      </c>
      <c r="B1281" t="s">
        <v>2519</v>
      </c>
      <c r="C1281" t="s">
        <v>2520</v>
      </c>
      <c r="D1281" t="s">
        <v>2054</v>
      </c>
      <c r="E1281" s="7">
        <v>2099</v>
      </c>
      <c r="F1281" s="7">
        <v>2499</v>
      </c>
      <c r="G1281" s="9">
        <v>16</v>
      </c>
      <c r="H1281" s="7" t="s">
        <v>2521</v>
      </c>
      <c r="I1281" s="7">
        <v>992</v>
      </c>
      <c r="J1281" s="7">
        <f xml:space="preserve"> Table14[[#This Row],[actual_price]] * Table14[[#This Row],[rating_count]]</f>
        <v>2479008</v>
      </c>
      <c r="K1281" s="8" t="str">
        <f>IF(Table14[[#This Row],[actual_price]]&lt;200,"&lt;₹200",IF(Table14[[#This Row],[actual_price]]&lt;=500,"₹200–₹500","&gt;₹500"))</f>
        <v>&gt;₹500</v>
      </c>
      <c r="L1281" s="8" t="e">
        <f xml:space="preserve"> Table14[[#This Row],[rating]] + (Table14[[#This Row],[rating_count]] / 1000)</f>
        <v>#VALUE!</v>
      </c>
      <c r="M1281" s="7" t="str">
        <f>IF(Table14[[#This Row],[rating_count]]&lt;1000,"Yes","No")</f>
        <v>Yes</v>
      </c>
    </row>
    <row r="1282" spans="1:13" hidden="1" x14ac:dyDescent="0.25">
      <c r="A1282">
        <v>1281</v>
      </c>
      <c r="B1282" t="s">
        <v>2522</v>
      </c>
      <c r="C1282" t="s">
        <v>2523</v>
      </c>
      <c r="D1282" t="s">
        <v>2074</v>
      </c>
      <c r="E1282" s="7">
        <v>1699</v>
      </c>
      <c r="F1282" s="7">
        <v>1975</v>
      </c>
      <c r="G1282" s="9">
        <v>14</v>
      </c>
      <c r="H1282" s="7">
        <v>4.0999999999999996</v>
      </c>
      <c r="I1282" s="7">
        <v>4716</v>
      </c>
      <c r="J1282" s="7">
        <f xml:space="preserve"> Table14[[#This Row],[actual_price]] * Table14[[#This Row],[rating_count]]</f>
        <v>9314100</v>
      </c>
      <c r="K1282" s="8" t="str">
        <f>IF(Table14[[#This Row],[actual_price]]&lt;200,"&lt;₹200",IF(Table14[[#This Row],[actual_price]]&lt;=500,"₹200–₹500","&gt;₹500"))</f>
        <v>&gt;₹500</v>
      </c>
      <c r="L1282" s="8">
        <f xml:space="preserve"> Table14[[#This Row],[rating]] + (Table14[[#This Row],[rating_count]] / 1000)</f>
        <v>8.8159999999999989</v>
      </c>
      <c r="M1282" s="7" t="str">
        <f>IF(Table14[[#This Row],[rating_count]]&lt;1000,"Yes","No")</f>
        <v>No</v>
      </c>
    </row>
    <row r="1283" spans="1:13" x14ac:dyDescent="0.25">
      <c r="A1283">
        <v>1282</v>
      </c>
      <c r="B1283" t="s">
        <v>2524</v>
      </c>
      <c r="C1283" t="s">
        <v>2525</v>
      </c>
      <c r="D1283" t="s">
        <v>1959</v>
      </c>
      <c r="E1283" s="7">
        <v>1069</v>
      </c>
      <c r="F1283" s="7">
        <v>1699</v>
      </c>
      <c r="G1283" s="9">
        <v>37</v>
      </c>
      <c r="H1283" s="7">
        <v>3.9</v>
      </c>
      <c r="I1283" s="7">
        <v>313</v>
      </c>
      <c r="J1283" s="7">
        <f xml:space="preserve"> Table14[[#This Row],[actual_price]] * Table14[[#This Row],[rating_count]]</f>
        <v>531787</v>
      </c>
      <c r="K1283" s="8" t="str">
        <f>IF(Table14[[#This Row],[actual_price]]&lt;200,"&lt;₹200",IF(Table14[[#This Row],[actual_price]]&lt;=500,"₹200–₹500","&gt;₹500"))</f>
        <v>&gt;₹500</v>
      </c>
      <c r="L1283" s="8">
        <f xml:space="preserve"> Table14[[#This Row],[rating]] + (Table14[[#This Row],[rating_count]] / 1000)</f>
        <v>4.2130000000000001</v>
      </c>
      <c r="M1283" s="7" t="str">
        <f>IF(Table14[[#This Row],[rating_count]]&lt;1000,"Yes","No")</f>
        <v>Yes</v>
      </c>
    </row>
    <row r="1284" spans="1:13" x14ac:dyDescent="0.25">
      <c r="A1284">
        <v>1283</v>
      </c>
      <c r="B1284" t="s">
        <v>2526</v>
      </c>
      <c r="C1284" t="s">
        <v>2527</v>
      </c>
      <c r="D1284" t="s">
        <v>1959</v>
      </c>
      <c r="E1284" s="7">
        <v>1349</v>
      </c>
      <c r="F1284" s="7">
        <v>2495</v>
      </c>
      <c r="G1284" s="9">
        <v>46</v>
      </c>
      <c r="H1284" s="7">
        <v>3.8</v>
      </c>
      <c r="I1284" s="7">
        <v>166</v>
      </c>
      <c r="J1284" s="7">
        <f xml:space="preserve"> Table14[[#This Row],[actual_price]] * Table14[[#This Row],[rating_count]]</f>
        <v>414170</v>
      </c>
      <c r="K1284" s="8" t="str">
        <f>IF(Table14[[#This Row],[actual_price]]&lt;200,"&lt;₹200",IF(Table14[[#This Row],[actual_price]]&lt;=500,"₹200–₹500","&gt;₹500"))</f>
        <v>&gt;₹500</v>
      </c>
      <c r="L1284" s="8">
        <f xml:space="preserve"> Table14[[#This Row],[rating]] + (Table14[[#This Row],[rating_count]] / 1000)</f>
        <v>3.9659999999999997</v>
      </c>
      <c r="M1284" s="7" t="str">
        <f>IF(Table14[[#This Row],[rating_count]]&lt;1000,"Yes","No")</f>
        <v>Yes</v>
      </c>
    </row>
    <row r="1285" spans="1:13" x14ac:dyDescent="0.25">
      <c r="A1285">
        <v>1284</v>
      </c>
      <c r="B1285" t="s">
        <v>2528</v>
      </c>
      <c r="C1285" t="s">
        <v>2529</v>
      </c>
      <c r="D1285" t="s">
        <v>2025</v>
      </c>
      <c r="E1285" s="7">
        <v>1499</v>
      </c>
      <c r="F1285" s="7">
        <v>3500</v>
      </c>
      <c r="G1285" s="9">
        <v>57</v>
      </c>
      <c r="H1285" s="7">
        <v>4.0999999999999996</v>
      </c>
      <c r="I1285" s="7">
        <v>303</v>
      </c>
      <c r="J1285" s="7">
        <f xml:space="preserve"> Table14[[#This Row],[actual_price]] * Table14[[#This Row],[rating_count]]</f>
        <v>1060500</v>
      </c>
      <c r="K1285" s="8" t="str">
        <f>IF(Table14[[#This Row],[actual_price]]&lt;200,"&lt;₹200",IF(Table14[[#This Row],[actual_price]]&lt;=500,"₹200–₹500","&gt;₹500"))</f>
        <v>&gt;₹500</v>
      </c>
      <c r="L1285" s="8">
        <f xml:space="preserve"> Table14[[#This Row],[rating]] + (Table14[[#This Row],[rating_count]] / 1000)</f>
        <v>4.4029999999999996</v>
      </c>
      <c r="M1285" s="7" t="str">
        <f>IF(Table14[[#This Row],[rating_count]]&lt;1000,"Yes","No")</f>
        <v>Yes</v>
      </c>
    </row>
    <row r="1286" spans="1:13" x14ac:dyDescent="0.25">
      <c r="A1286">
        <v>1285</v>
      </c>
      <c r="B1286" t="s">
        <v>2530</v>
      </c>
      <c r="C1286" t="s">
        <v>2531</v>
      </c>
      <c r="D1286" t="s">
        <v>2074</v>
      </c>
      <c r="E1286" s="7">
        <v>2092</v>
      </c>
      <c r="F1286" s="7">
        <v>4600</v>
      </c>
      <c r="G1286" s="9">
        <v>55</v>
      </c>
      <c r="H1286" s="7">
        <v>4.3</v>
      </c>
      <c r="I1286" s="7">
        <v>562</v>
      </c>
      <c r="J1286" s="7">
        <f xml:space="preserve"> Table14[[#This Row],[actual_price]] * Table14[[#This Row],[rating_count]]</f>
        <v>2585200</v>
      </c>
      <c r="K1286" s="8" t="str">
        <f>IF(Table14[[#This Row],[actual_price]]&lt;200,"&lt;₹200",IF(Table14[[#This Row],[actual_price]]&lt;=500,"₹200–₹500","&gt;₹500"))</f>
        <v>&gt;₹500</v>
      </c>
      <c r="L1286" s="8">
        <f xml:space="preserve"> Table14[[#This Row],[rating]] + (Table14[[#This Row],[rating_count]] / 1000)</f>
        <v>4.8620000000000001</v>
      </c>
      <c r="M1286" s="7" t="str">
        <f>IF(Table14[[#This Row],[rating_count]]&lt;1000,"Yes","No")</f>
        <v>Yes</v>
      </c>
    </row>
    <row r="1287" spans="1:13" hidden="1" x14ac:dyDescent="0.25">
      <c r="A1287">
        <v>1286</v>
      </c>
      <c r="B1287" t="s">
        <v>2532</v>
      </c>
      <c r="C1287" t="s">
        <v>2533</v>
      </c>
      <c r="D1287" t="s">
        <v>2265</v>
      </c>
      <c r="E1287" s="7">
        <v>3859</v>
      </c>
      <c r="F1287" s="7">
        <v>10295</v>
      </c>
      <c r="G1287" s="9">
        <v>63</v>
      </c>
      <c r="H1287" s="7">
        <v>3.9</v>
      </c>
      <c r="I1287" s="7">
        <v>8095</v>
      </c>
      <c r="J1287" s="7">
        <f xml:space="preserve"> Table14[[#This Row],[actual_price]] * Table14[[#This Row],[rating_count]]</f>
        <v>83338025</v>
      </c>
      <c r="K1287" s="8" t="str">
        <f>IF(Table14[[#This Row],[actual_price]]&lt;200,"&lt;₹200",IF(Table14[[#This Row],[actual_price]]&lt;=500,"₹200–₹500","&gt;₹500"))</f>
        <v>&gt;₹500</v>
      </c>
      <c r="L1287" s="8">
        <f xml:space="preserve"> Table14[[#This Row],[rating]] + (Table14[[#This Row],[rating_count]] / 1000)</f>
        <v>11.995000000000001</v>
      </c>
      <c r="M1287" s="7" t="str">
        <f>IF(Table14[[#This Row],[rating_count]]&lt;1000,"Yes","No")</f>
        <v>No</v>
      </c>
    </row>
    <row r="1288" spans="1:13" x14ac:dyDescent="0.25">
      <c r="A1288">
        <v>1287</v>
      </c>
      <c r="B1288" t="s">
        <v>2534</v>
      </c>
      <c r="C1288" t="s">
        <v>2535</v>
      </c>
      <c r="D1288" t="s">
        <v>2047</v>
      </c>
      <c r="E1288" s="7">
        <v>499</v>
      </c>
      <c r="F1288" s="7">
        <v>2199</v>
      </c>
      <c r="G1288" s="9">
        <v>77</v>
      </c>
      <c r="H1288" s="7">
        <v>2.8</v>
      </c>
      <c r="I1288" s="7">
        <v>109</v>
      </c>
      <c r="J1288" s="7">
        <f xml:space="preserve"> Table14[[#This Row],[actual_price]] * Table14[[#This Row],[rating_count]]</f>
        <v>239691</v>
      </c>
      <c r="K1288" s="8" t="str">
        <f>IF(Table14[[#This Row],[actual_price]]&lt;200,"&lt;₹200",IF(Table14[[#This Row],[actual_price]]&lt;=500,"₹200–₹500","&gt;₹500"))</f>
        <v>&gt;₹500</v>
      </c>
      <c r="L1288" s="8">
        <f xml:space="preserve"> Table14[[#This Row],[rating]] + (Table14[[#This Row],[rating_count]] / 1000)</f>
        <v>2.9089999999999998</v>
      </c>
      <c r="M1288" s="7" t="str">
        <f>IF(Table14[[#This Row],[rating_count]]&lt;1000,"Yes","No")</f>
        <v>Yes</v>
      </c>
    </row>
    <row r="1289" spans="1:13" hidden="1" x14ac:dyDescent="0.25">
      <c r="A1289">
        <v>1288</v>
      </c>
      <c r="B1289" t="s">
        <v>2536</v>
      </c>
      <c r="C1289" t="s">
        <v>2537</v>
      </c>
      <c r="D1289" t="s">
        <v>2124</v>
      </c>
      <c r="E1289" s="7">
        <v>1804</v>
      </c>
      <c r="F1289" s="7">
        <v>2380</v>
      </c>
      <c r="G1289" s="9">
        <v>24</v>
      </c>
      <c r="H1289" s="7">
        <v>4</v>
      </c>
      <c r="I1289" s="7">
        <v>15382</v>
      </c>
      <c r="J1289" s="7">
        <f xml:space="preserve"> Table14[[#This Row],[actual_price]] * Table14[[#This Row],[rating_count]]</f>
        <v>36609160</v>
      </c>
      <c r="K1289" s="8" t="str">
        <f>IF(Table14[[#This Row],[actual_price]]&lt;200,"&lt;₹200",IF(Table14[[#This Row],[actual_price]]&lt;=500,"₹200–₹500","&gt;₹500"))</f>
        <v>&gt;₹500</v>
      </c>
      <c r="L1289" s="8">
        <f xml:space="preserve"> Table14[[#This Row],[rating]] + (Table14[[#This Row],[rating_count]] / 1000)</f>
        <v>19.381999999999998</v>
      </c>
      <c r="M1289" s="7" t="str">
        <f>IF(Table14[[#This Row],[rating_count]]&lt;1000,"Yes","No")</f>
        <v>No</v>
      </c>
    </row>
    <row r="1290" spans="1:13" hidden="1" x14ac:dyDescent="0.25">
      <c r="A1290">
        <v>1289</v>
      </c>
      <c r="B1290" t="s">
        <v>2538</v>
      </c>
      <c r="C1290" t="s">
        <v>2539</v>
      </c>
      <c r="D1290" t="s">
        <v>2047</v>
      </c>
      <c r="E1290" s="7">
        <v>6525</v>
      </c>
      <c r="F1290" s="7">
        <v>8820</v>
      </c>
      <c r="G1290" s="9">
        <v>26</v>
      </c>
      <c r="H1290" s="7">
        <v>4.5</v>
      </c>
      <c r="I1290" s="7">
        <v>5137</v>
      </c>
      <c r="J1290" s="7">
        <f xml:space="preserve"> Table14[[#This Row],[actual_price]] * Table14[[#This Row],[rating_count]]</f>
        <v>45308340</v>
      </c>
      <c r="K1290" s="8" t="str">
        <f>IF(Table14[[#This Row],[actual_price]]&lt;200,"&lt;₹200",IF(Table14[[#This Row],[actual_price]]&lt;=500,"₹200–₹500","&gt;₹500"))</f>
        <v>&gt;₹500</v>
      </c>
      <c r="L1290" s="8">
        <f xml:space="preserve"> Table14[[#This Row],[rating]] + (Table14[[#This Row],[rating_count]] / 1000)</f>
        <v>9.6370000000000005</v>
      </c>
      <c r="M1290" s="7" t="str">
        <f>IF(Table14[[#This Row],[rating_count]]&lt;1000,"Yes","No")</f>
        <v>No</v>
      </c>
    </row>
    <row r="1291" spans="1:13" x14ac:dyDescent="0.25">
      <c r="A1291">
        <v>1290</v>
      </c>
      <c r="B1291" t="s">
        <v>2540</v>
      </c>
      <c r="C1291" t="s">
        <v>2541</v>
      </c>
      <c r="D1291" t="s">
        <v>2297</v>
      </c>
      <c r="E1291" s="7">
        <v>4999</v>
      </c>
      <c r="F1291" s="7">
        <v>24999</v>
      </c>
      <c r="G1291" s="9">
        <v>80</v>
      </c>
      <c r="H1291" s="7">
        <v>4.5999999999999996</v>
      </c>
      <c r="I1291" s="7">
        <v>124</v>
      </c>
      <c r="J1291" s="7">
        <f xml:space="preserve"> Table14[[#This Row],[actual_price]] * Table14[[#This Row],[rating_count]]</f>
        <v>3099876</v>
      </c>
      <c r="K1291" s="8" t="str">
        <f>IF(Table14[[#This Row],[actual_price]]&lt;200,"&lt;₹200",IF(Table14[[#This Row],[actual_price]]&lt;=500,"₹200–₹500","&gt;₹500"))</f>
        <v>&gt;₹500</v>
      </c>
      <c r="L1291" s="8">
        <f xml:space="preserve"> Table14[[#This Row],[rating]] + (Table14[[#This Row],[rating_count]] / 1000)</f>
        <v>4.7239999999999993</v>
      </c>
      <c r="M1291" s="7" t="str">
        <f>IF(Table14[[#This Row],[rating_count]]&lt;1000,"Yes","No")</f>
        <v>Yes</v>
      </c>
    </row>
    <row r="1292" spans="1:13" x14ac:dyDescent="0.25">
      <c r="A1292">
        <v>1291</v>
      </c>
      <c r="B1292" t="s">
        <v>2542</v>
      </c>
      <c r="C1292" t="s">
        <v>2543</v>
      </c>
      <c r="D1292" t="s">
        <v>2194</v>
      </c>
      <c r="E1292" s="7">
        <v>1189</v>
      </c>
      <c r="F1292" s="7">
        <v>2400</v>
      </c>
      <c r="G1292" s="9">
        <v>50</v>
      </c>
      <c r="H1292" s="7">
        <v>4.0999999999999996</v>
      </c>
      <c r="I1292" s="7">
        <v>618</v>
      </c>
      <c r="J1292" s="7">
        <f xml:space="preserve"> Table14[[#This Row],[actual_price]] * Table14[[#This Row],[rating_count]]</f>
        <v>1483200</v>
      </c>
      <c r="K1292" s="8" t="str">
        <f>IF(Table14[[#This Row],[actual_price]]&lt;200,"&lt;₹200",IF(Table14[[#This Row],[actual_price]]&lt;=500,"₹200–₹500","&gt;₹500"))</f>
        <v>&gt;₹500</v>
      </c>
      <c r="L1292" s="8">
        <f xml:space="preserve"> Table14[[#This Row],[rating]] + (Table14[[#This Row],[rating_count]] / 1000)</f>
        <v>4.718</v>
      </c>
      <c r="M1292" s="7" t="str">
        <f>IF(Table14[[#This Row],[rating_count]]&lt;1000,"Yes","No")</f>
        <v>Yes</v>
      </c>
    </row>
    <row r="1293" spans="1:13" x14ac:dyDescent="0.25">
      <c r="A1293">
        <v>1292</v>
      </c>
      <c r="B1293" t="s">
        <v>2544</v>
      </c>
      <c r="C1293" t="s">
        <v>2545</v>
      </c>
      <c r="D1293" t="s">
        <v>1959</v>
      </c>
      <c r="E1293" s="7">
        <v>2590</v>
      </c>
      <c r="F1293" s="7">
        <v>4200</v>
      </c>
      <c r="G1293" s="9">
        <v>38</v>
      </c>
      <c r="H1293" s="7">
        <v>4.0999999999999996</v>
      </c>
      <c r="I1293" s="7">
        <v>63</v>
      </c>
      <c r="J1293" s="7">
        <f xml:space="preserve"> Table14[[#This Row],[actual_price]] * Table14[[#This Row],[rating_count]]</f>
        <v>264600</v>
      </c>
      <c r="K1293" s="8" t="str">
        <f>IF(Table14[[#This Row],[actual_price]]&lt;200,"&lt;₹200",IF(Table14[[#This Row],[actual_price]]&lt;=500,"₹200–₹500","&gt;₹500"))</f>
        <v>&gt;₹500</v>
      </c>
      <c r="L1293" s="8">
        <f xml:space="preserve"> Table14[[#This Row],[rating]] + (Table14[[#This Row],[rating_count]] / 1000)</f>
        <v>4.1629999999999994</v>
      </c>
      <c r="M1293" s="7" t="str">
        <f>IF(Table14[[#This Row],[rating_count]]&lt;1000,"Yes","No")</f>
        <v>Yes</v>
      </c>
    </row>
    <row r="1294" spans="1:13" x14ac:dyDescent="0.25">
      <c r="A1294">
        <v>1293</v>
      </c>
      <c r="B1294" t="s">
        <v>2546</v>
      </c>
      <c r="C1294" t="s">
        <v>2547</v>
      </c>
      <c r="D1294" t="s">
        <v>1959</v>
      </c>
      <c r="E1294" s="7">
        <v>899</v>
      </c>
      <c r="F1294" s="7">
        <v>1599</v>
      </c>
      <c r="G1294" s="9">
        <v>44</v>
      </c>
      <c r="H1294" s="7">
        <v>3.4</v>
      </c>
      <c r="I1294" s="7">
        <v>15</v>
      </c>
      <c r="J1294" s="7">
        <f xml:space="preserve"> Table14[[#This Row],[actual_price]] * Table14[[#This Row],[rating_count]]</f>
        <v>23985</v>
      </c>
      <c r="K1294" s="8" t="str">
        <f>IF(Table14[[#This Row],[actual_price]]&lt;200,"&lt;₹200",IF(Table14[[#This Row],[actual_price]]&lt;=500,"₹200–₹500","&gt;₹500"))</f>
        <v>&gt;₹500</v>
      </c>
      <c r="L1294" s="8">
        <f xml:space="preserve"> Table14[[#This Row],[rating]] + (Table14[[#This Row],[rating_count]] / 1000)</f>
        <v>3.415</v>
      </c>
      <c r="M1294" s="7" t="str">
        <f>IF(Table14[[#This Row],[rating_count]]&lt;1000,"Yes","No")</f>
        <v>Yes</v>
      </c>
    </row>
    <row r="1295" spans="1:13" x14ac:dyDescent="0.25">
      <c r="A1295">
        <v>1294</v>
      </c>
      <c r="B1295" t="s">
        <v>2548</v>
      </c>
      <c r="C1295" t="s">
        <v>2549</v>
      </c>
      <c r="D1295" t="s">
        <v>1959</v>
      </c>
      <c r="E1295" s="7">
        <v>998</v>
      </c>
      <c r="F1295" s="7">
        <v>2999</v>
      </c>
      <c r="G1295" s="9">
        <v>67</v>
      </c>
      <c r="H1295" s="7">
        <v>4.5999999999999996</v>
      </c>
      <c r="I1295" s="7">
        <v>9</v>
      </c>
      <c r="J1295" s="7">
        <f xml:space="preserve"> Table14[[#This Row],[actual_price]] * Table14[[#This Row],[rating_count]]</f>
        <v>26991</v>
      </c>
      <c r="K1295" s="8" t="str">
        <f>IF(Table14[[#This Row],[actual_price]]&lt;200,"&lt;₹200",IF(Table14[[#This Row],[actual_price]]&lt;=500,"₹200–₹500","&gt;₹500"))</f>
        <v>&gt;₹500</v>
      </c>
      <c r="L1295" s="8">
        <f xml:space="preserve"> Table14[[#This Row],[rating]] + (Table14[[#This Row],[rating_count]] / 1000)</f>
        <v>4.609</v>
      </c>
      <c r="M1295" s="7" t="str">
        <f>IF(Table14[[#This Row],[rating_count]]&lt;1000,"Yes","No")</f>
        <v>Yes</v>
      </c>
    </row>
    <row r="1296" spans="1:13" hidden="1" x14ac:dyDescent="0.25">
      <c r="A1296">
        <v>1295</v>
      </c>
      <c r="B1296" t="s">
        <v>2550</v>
      </c>
      <c r="C1296" t="s">
        <v>2551</v>
      </c>
      <c r="D1296" t="s">
        <v>2035</v>
      </c>
      <c r="E1296" s="7">
        <v>998.06</v>
      </c>
      <c r="F1296" s="7">
        <v>1282</v>
      </c>
      <c r="G1296" s="9">
        <v>22</v>
      </c>
      <c r="H1296" s="7">
        <v>4.2</v>
      </c>
      <c r="I1296" s="7">
        <v>7274</v>
      </c>
      <c r="J1296" s="7">
        <f xml:space="preserve"> Table14[[#This Row],[actual_price]] * Table14[[#This Row],[rating_count]]</f>
        <v>9325268</v>
      </c>
      <c r="K1296" s="8" t="str">
        <f>IF(Table14[[#This Row],[actual_price]]&lt;200,"&lt;₹200",IF(Table14[[#This Row],[actual_price]]&lt;=500,"₹200–₹500","&gt;₹500"))</f>
        <v>&gt;₹500</v>
      </c>
      <c r="L1296" s="8">
        <f xml:space="preserve"> Table14[[#This Row],[rating]] + (Table14[[#This Row],[rating_count]] / 1000)</f>
        <v>11.474</v>
      </c>
      <c r="M1296" s="7" t="str">
        <f>IF(Table14[[#This Row],[rating_count]]&lt;1000,"Yes","No")</f>
        <v>No</v>
      </c>
    </row>
    <row r="1297" spans="1:13" hidden="1" x14ac:dyDescent="0.25">
      <c r="A1297">
        <v>1296</v>
      </c>
      <c r="B1297" t="s">
        <v>2552</v>
      </c>
      <c r="C1297" t="s">
        <v>2553</v>
      </c>
      <c r="D1297" t="s">
        <v>2124</v>
      </c>
      <c r="E1297" s="7">
        <v>1099</v>
      </c>
      <c r="F1297" s="7">
        <v>1990</v>
      </c>
      <c r="G1297" s="9">
        <v>45</v>
      </c>
      <c r="H1297" s="7">
        <v>3.9</v>
      </c>
      <c r="I1297" s="7">
        <v>5911</v>
      </c>
      <c r="J1297" s="7">
        <f xml:space="preserve"> Table14[[#This Row],[actual_price]] * Table14[[#This Row],[rating_count]]</f>
        <v>11762890</v>
      </c>
      <c r="K1297" s="8" t="str">
        <f>IF(Table14[[#This Row],[actual_price]]&lt;200,"&lt;₹200",IF(Table14[[#This Row],[actual_price]]&lt;=500,"₹200–₹500","&gt;₹500"))</f>
        <v>&gt;₹500</v>
      </c>
      <c r="L1297" s="8">
        <f xml:space="preserve"> Table14[[#This Row],[rating]] + (Table14[[#This Row],[rating_count]] / 1000)</f>
        <v>9.8109999999999999</v>
      </c>
      <c r="M1297" s="7" t="str">
        <f>IF(Table14[[#This Row],[rating_count]]&lt;1000,"Yes","No")</f>
        <v>No</v>
      </c>
    </row>
    <row r="1298" spans="1:13" x14ac:dyDescent="0.25">
      <c r="A1298">
        <v>1297</v>
      </c>
      <c r="B1298" t="s">
        <v>2554</v>
      </c>
      <c r="C1298" t="s">
        <v>2555</v>
      </c>
      <c r="D1298" t="s">
        <v>2144</v>
      </c>
      <c r="E1298" s="7">
        <v>5999</v>
      </c>
      <c r="F1298" s="7">
        <v>9999</v>
      </c>
      <c r="G1298" s="9">
        <v>40</v>
      </c>
      <c r="H1298" s="7">
        <v>4.2</v>
      </c>
      <c r="I1298" s="7">
        <v>170</v>
      </c>
      <c r="J1298" s="7">
        <f xml:space="preserve"> Table14[[#This Row],[actual_price]] * Table14[[#This Row],[rating_count]]</f>
        <v>1699830</v>
      </c>
      <c r="K1298" s="8" t="str">
        <f>IF(Table14[[#This Row],[actual_price]]&lt;200,"&lt;₹200",IF(Table14[[#This Row],[actual_price]]&lt;=500,"₹200–₹500","&gt;₹500"))</f>
        <v>&gt;₹500</v>
      </c>
      <c r="L1298" s="8">
        <f xml:space="preserve"> Table14[[#This Row],[rating]] + (Table14[[#This Row],[rating_count]] / 1000)</f>
        <v>4.37</v>
      </c>
      <c r="M1298" s="7" t="str">
        <f>IF(Table14[[#This Row],[rating_count]]&lt;1000,"Yes","No")</f>
        <v>Yes</v>
      </c>
    </row>
    <row r="1299" spans="1:13" hidden="1" x14ac:dyDescent="0.25">
      <c r="A1299">
        <v>1298</v>
      </c>
      <c r="B1299" t="s">
        <v>2556</v>
      </c>
      <c r="C1299" t="s">
        <v>2557</v>
      </c>
      <c r="D1299" t="s">
        <v>2265</v>
      </c>
      <c r="E1299" s="7">
        <v>8886</v>
      </c>
      <c r="F1299" s="7">
        <v>11850</v>
      </c>
      <c r="G1299" s="9">
        <v>25</v>
      </c>
      <c r="H1299" s="7">
        <v>4.2</v>
      </c>
      <c r="I1299" s="7">
        <v>3065</v>
      </c>
      <c r="J1299" s="7">
        <f xml:space="preserve"> Table14[[#This Row],[actual_price]] * Table14[[#This Row],[rating_count]]</f>
        <v>36320250</v>
      </c>
      <c r="K1299" s="8" t="str">
        <f>IF(Table14[[#This Row],[actual_price]]&lt;200,"&lt;₹200",IF(Table14[[#This Row],[actual_price]]&lt;=500,"₹200–₹500","&gt;₹500"))</f>
        <v>&gt;₹500</v>
      </c>
      <c r="L1299" s="8">
        <f xml:space="preserve"> Table14[[#This Row],[rating]] + (Table14[[#This Row],[rating_count]] / 1000)</f>
        <v>7.2650000000000006</v>
      </c>
      <c r="M1299" s="7" t="str">
        <f>IF(Table14[[#This Row],[rating_count]]&lt;1000,"Yes","No")</f>
        <v>No</v>
      </c>
    </row>
    <row r="1300" spans="1:13" hidden="1" x14ac:dyDescent="0.25">
      <c r="A1300">
        <v>1299</v>
      </c>
      <c r="B1300" t="s">
        <v>2558</v>
      </c>
      <c r="C1300" t="s">
        <v>2559</v>
      </c>
      <c r="D1300" t="s">
        <v>1962</v>
      </c>
      <c r="E1300" s="7">
        <v>475</v>
      </c>
      <c r="F1300" s="7">
        <v>999</v>
      </c>
      <c r="G1300" s="9">
        <v>52</v>
      </c>
      <c r="H1300" s="7">
        <v>4.0999999999999996</v>
      </c>
      <c r="I1300" s="7">
        <v>1021</v>
      </c>
      <c r="J1300" s="7">
        <f xml:space="preserve"> Table14[[#This Row],[actual_price]] * Table14[[#This Row],[rating_count]]</f>
        <v>1019979</v>
      </c>
      <c r="K1300" s="8" t="str">
        <f>IF(Table14[[#This Row],[actual_price]]&lt;200,"&lt;₹200",IF(Table14[[#This Row],[actual_price]]&lt;=500,"₹200–₹500","&gt;₹500"))</f>
        <v>&gt;₹500</v>
      </c>
      <c r="L1300" s="8">
        <f xml:space="preserve"> Table14[[#This Row],[rating]] + (Table14[[#This Row],[rating_count]] / 1000)</f>
        <v>5.1209999999999996</v>
      </c>
      <c r="M1300" s="7" t="str">
        <f>IF(Table14[[#This Row],[rating_count]]&lt;1000,"Yes","No")</f>
        <v>No</v>
      </c>
    </row>
    <row r="1301" spans="1:13" hidden="1" x14ac:dyDescent="0.25">
      <c r="A1301">
        <v>1300</v>
      </c>
      <c r="B1301" t="s">
        <v>2560</v>
      </c>
      <c r="C1301" t="s">
        <v>2561</v>
      </c>
      <c r="D1301" t="s">
        <v>2032</v>
      </c>
      <c r="E1301" s="7">
        <v>4995</v>
      </c>
      <c r="F1301" s="7">
        <v>20049</v>
      </c>
      <c r="G1301" s="9">
        <v>75</v>
      </c>
      <c r="H1301" s="7">
        <v>4.8</v>
      </c>
      <c r="I1301" s="7">
        <v>3964</v>
      </c>
      <c r="J1301" s="7">
        <f xml:space="preserve"> Table14[[#This Row],[actual_price]] * Table14[[#This Row],[rating_count]]</f>
        <v>79474236</v>
      </c>
      <c r="K1301" s="8" t="str">
        <f>IF(Table14[[#This Row],[actual_price]]&lt;200,"&lt;₹200",IF(Table14[[#This Row],[actual_price]]&lt;=500,"₹200–₹500","&gt;₹500"))</f>
        <v>&gt;₹500</v>
      </c>
      <c r="L1301" s="8">
        <f xml:space="preserve"> Table14[[#This Row],[rating]] + (Table14[[#This Row],[rating_count]] / 1000)</f>
        <v>8.7639999999999993</v>
      </c>
      <c r="M1301" s="7" t="str">
        <f>IF(Table14[[#This Row],[rating_count]]&lt;1000,"Yes","No")</f>
        <v>No</v>
      </c>
    </row>
    <row r="1302" spans="1:13" hidden="1" x14ac:dyDescent="0.25">
      <c r="A1302">
        <v>1301</v>
      </c>
      <c r="B1302" t="s">
        <v>2562</v>
      </c>
      <c r="C1302" t="s">
        <v>2563</v>
      </c>
      <c r="D1302" t="s">
        <v>2297</v>
      </c>
      <c r="E1302" s="7">
        <v>13999</v>
      </c>
      <c r="F1302" s="7">
        <v>24850</v>
      </c>
      <c r="G1302" s="9">
        <v>44</v>
      </c>
      <c r="H1302" s="7">
        <v>4.4000000000000004</v>
      </c>
      <c r="I1302" s="7">
        <v>8948</v>
      </c>
      <c r="J1302" s="7">
        <f xml:space="preserve"> Table14[[#This Row],[actual_price]] * Table14[[#This Row],[rating_count]]</f>
        <v>222357800</v>
      </c>
      <c r="K1302" s="8" t="str">
        <f>IF(Table14[[#This Row],[actual_price]]&lt;200,"&lt;₹200",IF(Table14[[#This Row],[actual_price]]&lt;=500,"₹200–₹500","&gt;₹500"))</f>
        <v>&gt;₹500</v>
      </c>
      <c r="L1302" s="8">
        <f xml:space="preserve"> Table14[[#This Row],[rating]] + (Table14[[#This Row],[rating_count]] / 1000)</f>
        <v>13.348000000000001</v>
      </c>
      <c r="M1302" s="7" t="str">
        <f>IF(Table14[[#This Row],[rating_count]]&lt;1000,"Yes","No")</f>
        <v>No</v>
      </c>
    </row>
    <row r="1303" spans="1:13" x14ac:dyDescent="0.25">
      <c r="A1303">
        <v>1302</v>
      </c>
      <c r="B1303" t="s">
        <v>2564</v>
      </c>
      <c r="C1303" t="s">
        <v>2565</v>
      </c>
      <c r="D1303" t="s">
        <v>2297</v>
      </c>
      <c r="E1303" s="7">
        <v>8499</v>
      </c>
      <c r="F1303" s="7">
        <v>16490</v>
      </c>
      <c r="G1303" s="9">
        <v>48</v>
      </c>
      <c r="H1303" s="7">
        <v>4.3</v>
      </c>
      <c r="I1303" s="7">
        <v>97</v>
      </c>
      <c r="J1303" s="7">
        <f xml:space="preserve"> Table14[[#This Row],[actual_price]] * Table14[[#This Row],[rating_count]]</f>
        <v>1599530</v>
      </c>
      <c r="K1303" s="8" t="str">
        <f>IF(Table14[[#This Row],[actual_price]]&lt;200,"&lt;₹200",IF(Table14[[#This Row],[actual_price]]&lt;=500,"₹200–₹500","&gt;₹500"))</f>
        <v>&gt;₹500</v>
      </c>
      <c r="L1303" s="8">
        <f xml:space="preserve"> Table14[[#This Row],[rating]] + (Table14[[#This Row],[rating_count]] / 1000)</f>
        <v>4.3970000000000002</v>
      </c>
      <c r="M1303" s="7" t="str">
        <f>IF(Table14[[#This Row],[rating_count]]&lt;1000,"Yes","No")</f>
        <v>Yes</v>
      </c>
    </row>
    <row r="1304" spans="1:13" hidden="1" x14ac:dyDescent="0.25">
      <c r="A1304">
        <v>1303</v>
      </c>
      <c r="B1304" t="s">
        <v>2566</v>
      </c>
      <c r="C1304" t="s">
        <v>2567</v>
      </c>
      <c r="D1304" t="s">
        <v>1991</v>
      </c>
      <c r="E1304" s="7">
        <v>949</v>
      </c>
      <c r="F1304" s="7">
        <v>975</v>
      </c>
      <c r="G1304" s="9">
        <v>3</v>
      </c>
      <c r="H1304" s="7">
        <v>4.3</v>
      </c>
      <c r="I1304" s="7">
        <v>7223</v>
      </c>
      <c r="J1304" s="7">
        <f xml:space="preserve"> Table14[[#This Row],[actual_price]] * Table14[[#This Row],[rating_count]]</f>
        <v>7042425</v>
      </c>
      <c r="K1304" s="8" t="str">
        <f>IF(Table14[[#This Row],[actual_price]]&lt;200,"&lt;₹200",IF(Table14[[#This Row],[actual_price]]&lt;=500,"₹200–₹500","&gt;₹500"))</f>
        <v>&gt;₹500</v>
      </c>
      <c r="L1304" s="8">
        <f xml:space="preserve"> Table14[[#This Row],[rating]] + (Table14[[#This Row],[rating_count]] / 1000)</f>
        <v>11.523</v>
      </c>
      <c r="M1304" s="7" t="str">
        <f>IF(Table14[[#This Row],[rating_count]]&lt;1000,"Yes","No")</f>
        <v>No</v>
      </c>
    </row>
    <row r="1305" spans="1:13" x14ac:dyDescent="0.25">
      <c r="A1305">
        <v>1304</v>
      </c>
      <c r="B1305" t="s">
        <v>2568</v>
      </c>
      <c r="C1305" t="s">
        <v>2569</v>
      </c>
      <c r="D1305" t="s">
        <v>2035</v>
      </c>
      <c r="E1305" s="7">
        <v>395</v>
      </c>
      <c r="F1305" s="7">
        <v>499</v>
      </c>
      <c r="G1305" s="9">
        <v>21</v>
      </c>
      <c r="H1305" s="7">
        <v>4</v>
      </c>
      <c r="I1305" s="7">
        <v>330</v>
      </c>
      <c r="J1305" s="7">
        <f xml:space="preserve"> Table14[[#This Row],[actual_price]] * Table14[[#This Row],[rating_count]]</f>
        <v>164670</v>
      </c>
      <c r="K1305" s="8" t="str">
        <f>IF(Table14[[#This Row],[actual_price]]&lt;200,"&lt;₹200",IF(Table14[[#This Row],[actual_price]]&lt;=500,"₹200–₹500","&gt;₹500"))</f>
        <v>₹200–₹500</v>
      </c>
      <c r="L1305" s="8">
        <f xml:space="preserve"> Table14[[#This Row],[rating]] + (Table14[[#This Row],[rating_count]] / 1000)</f>
        <v>4.33</v>
      </c>
      <c r="M1305" s="7" t="str">
        <f>IF(Table14[[#This Row],[rating_count]]&lt;1000,"Yes","No")</f>
        <v>Yes</v>
      </c>
    </row>
    <row r="1306" spans="1:13" hidden="1" x14ac:dyDescent="0.25">
      <c r="A1306">
        <v>1305</v>
      </c>
      <c r="B1306" t="s">
        <v>2570</v>
      </c>
      <c r="C1306" t="s">
        <v>2571</v>
      </c>
      <c r="D1306" t="s">
        <v>2572</v>
      </c>
      <c r="E1306" s="7">
        <v>635</v>
      </c>
      <c r="F1306" s="7">
        <v>635</v>
      </c>
      <c r="G1306" s="9">
        <v>0</v>
      </c>
      <c r="H1306" s="7">
        <v>4.3</v>
      </c>
      <c r="I1306" s="7">
        <v>4570</v>
      </c>
      <c r="J1306" s="7">
        <f xml:space="preserve"> Table14[[#This Row],[actual_price]] * Table14[[#This Row],[rating_count]]</f>
        <v>2901950</v>
      </c>
      <c r="K1306" s="8" t="str">
        <f>IF(Table14[[#This Row],[actual_price]]&lt;200,"&lt;₹200",IF(Table14[[#This Row],[actual_price]]&lt;=500,"₹200–₹500","&gt;₹500"))</f>
        <v>&gt;₹500</v>
      </c>
      <c r="L1306" s="8">
        <f xml:space="preserve"> Table14[[#This Row],[rating]] + (Table14[[#This Row],[rating_count]] / 1000)</f>
        <v>8.870000000000001</v>
      </c>
      <c r="M1306" s="7" t="str">
        <f>IF(Table14[[#This Row],[rating_count]]&lt;1000,"Yes","No")</f>
        <v>No</v>
      </c>
    </row>
    <row r="1307" spans="1:13" hidden="1" x14ac:dyDescent="0.25">
      <c r="A1307">
        <v>1306</v>
      </c>
      <c r="B1307" t="s">
        <v>2573</v>
      </c>
      <c r="C1307" t="s">
        <v>2574</v>
      </c>
      <c r="D1307" t="s">
        <v>1991</v>
      </c>
      <c r="E1307" s="7">
        <v>717</v>
      </c>
      <c r="F1307" s="7">
        <v>1390</v>
      </c>
      <c r="G1307" s="9">
        <v>48</v>
      </c>
      <c r="H1307" s="7">
        <v>4</v>
      </c>
      <c r="I1307" s="7">
        <v>4867</v>
      </c>
      <c r="J1307" s="7">
        <f xml:space="preserve"> Table14[[#This Row],[actual_price]] * Table14[[#This Row],[rating_count]]</f>
        <v>6765130</v>
      </c>
      <c r="K1307" s="8" t="str">
        <f>IF(Table14[[#This Row],[actual_price]]&lt;200,"&lt;₹200",IF(Table14[[#This Row],[actual_price]]&lt;=500,"₹200–₹500","&gt;₹500"))</f>
        <v>&gt;₹500</v>
      </c>
      <c r="L1307" s="8">
        <f xml:space="preserve"> Table14[[#This Row],[rating]] + (Table14[[#This Row],[rating_count]] / 1000)</f>
        <v>8.8670000000000009</v>
      </c>
      <c r="M1307" s="7" t="str">
        <f>IF(Table14[[#This Row],[rating_count]]&lt;1000,"Yes","No")</f>
        <v>No</v>
      </c>
    </row>
    <row r="1308" spans="1:13" hidden="1" x14ac:dyDescent="0.25">
      <c r="A1308">
        <v>1307</v>
      </c>
      <c r="B1308" t="s">
        <v>2575</v>
      </c>
      <c r="C1308" t="s">
        <v>2576</v>
      </c>
      <c r="D1308" t="s">
        <v>2577</v>
      </c>
      <c r="E1308" s="7">
        <v>27900</v>
      </c>
      <c r="F1308" s="7">
        <v>59900</v>
      </c>
      <c r="G1308" s="9">
        <v>53</v>
      </c>
      <c r="H1308" s="7">
        <v>4.4000000000000004</v>
      </c>
      <c r="I1308" s="7">
        <v>5298</v>
      </c>
      <c r="J1308" s="7">
        <f xml:space="preserve"> Table14[[#This Row],[actual_price]] * Table14[[#This Row],[rating_count]]</f>
        <v>317350200</v>
      </c>
      <c r="K1308" s="8" t="str">
        <f>IF(Table14[[#This Row],[actual_price]]&lt;200,"&lt;₹200",IF(Table14[[#This Row],[actual_price]]&lt;=500,"₹200–₹500","&gt;₹500"))</f>
        <v>&gt;₹500</v>
      </c>
      <c r="L1308" s="8">
        <f xml:space="preserve"> Table14[[#This Row],[rating]] + (Table14[[#This Row],[rating_count]] / 1000)</f>
        <v>9.6980000000000004</v>
      </c>
      <c r="M1308" s="7" t="str">
        <f>IF(Table14[[#This Row],[rating_count]]&lt;1000,"Yes","No")</f>
        <v>No</v>
      </c>
    </row>
    <row r="1309" spans="1:13" hidden="1" x14ac:dyDescent="0.25">
      <c r="A1309">
        <v>1308</v>
      </c>
      <c r="B1309" t="s">
        <v>2578</v>
      </c>
      <c r="C1309" t="s">
        <v>2579</v>
      </c>
      <c r="D1309" t="s">
        <v>2202</v>
      </c>
      <c r="E1309" s="7">
        <v>649</v>
      </c>
      <c r="F1309" s="7">
        <v>670</v>
      </c>
      <c r="G1309" s="9">
        <v>3</v>
      </c>
      <c r="H1309" s="7">
        <v>4.0999999999999996</v>
      </c>
      <c r="I1309" s="7">
        <v>7786</v>
      </c>
      <c r="J1309" s="7">
        <f xml:space="preserve"> Table14[[#This Row],[actual_price]] * Table14[[#This Row],[rating_count]]</f>
        <v>5216620</v>
      </c>
      <c r="K1309" s="8" t="str">
        <f>IF(Table14[[#This Row],[actual_price]]&lt;200,"&lt;₹200",IF(Table14[[#This Row],[actual_price]]&lt;=500,"₹200–₹500","&gt;₹500"))</f>
        <v>&gt;₹500</v>
      </c>
      <c r="L1309" s="8">
        <f xml:space="preserve"> Table14[[#This Row],[rating]] + (Table14[[#This Row],[rating_count]] / 1000)</f>
        <v>11.885999999999999</v>
      </c>
      <c r="M1309" s="7" t="str">
        <f>IF(Table14[[#This Row],[rating_count]]&lt;1000,"Yes","No")</f>
        <v>No</v>
      </c>
    </row>
    <row r="1310" spans="1:13" x14ac:dyDescent="0.25">
      <c r="A1310">
        <v>1309</v>
      </c>
      <c r="B1310" t="s">
        <v>2580</v>
      </c>
      <c r="C1310" t="s">
        <v>2581</v>
      </c>
      <c r="D1310" t="s">
        <v>2199</v>
      </c>
      <c r="E1310" s="7">
        <v>193</v>
      </c>
      <c r="F1310" s="7">
        <v>399</v>
      </c>
      <c r="G1310" s="9">
        <v>52</v>
      </c>
      <c r="H1310" s="7">
        <v>3.6</v>
      </c>
      <c r="I1310" s="7">
        <v>37</v>
      </c>
      <c r="J1310" s="7">
        <f xml:space="preserve"> Table14[[#This Row],[actual_price]] * Table14[[#This Row],[rating_count]]</f>
        <v>14763</v>
      </c>
      <c r="K1310" s="8" t="str">
        <f>IF(Table14[[#This Row],[actual_price]]&lt;200,"&lt;₹200",IF(Table14[[#This Row],[actual_price]]&lt;=500,"₹200–₹500","&gt;₹500"))</f>
        <v>₹200–₹500</v>
      </c>
      <c r="L1310" s="8">
        <f xml:space="preserve"> Table14[[#This Row],[rating]] + (Table14[[#This Row],[rating_count]] / 1000)</f>
        <v>3.637</v>
      </c>
      <c r="M1310" s="7" t="str">
        <f>IF(Table14[[#This Row],[rating_count]]&lt;1000,"Yes","No")</f>
        <v>Yes</v>
      </c>
    </row>
    <row r="1311" spans="1:13" x14ac:dyDescent="0.25">
      <c r="A1311">
        <v>1310</v>
      </c>
      <c r="B1311" t="s">
        <v>2582</v>
      </c>
      <c r="C1311" t="s">
        <v>2583</v>
      </c>
      <c r="D1311" t="s">
        <v>1959</v>
      </c>
      <c r="E1311" s="7">
        <v>1299</v>
      </c>
      <c r="F1311" s="7">
        <v>2495</v>
      </c>
      <c r="G1311" s="9">
        <v>48</v>
      </c>
      <c r="H1311" s="7">
        <v>2</v>
      </c>
      <c r="I1311" s="7">
        <v>2</v>
      </c>
      <c r="J1311" s="7">
        <f xml:space="preserve"> Table14[[#This Row],[actual_price]] * Table14[[#This Row],[rating_count]]</f>
        <v>4990</v>
      </c>
      <c r="K1311" s="8" t="str">
        <f>IF(Table14[[#This Row],[actual_price]]&lt;200,"&lt;₹200",IF(Table14[[#This Row],[actual_price]]&lt;=500,"₹200–₹500","&gt;₹500"))</f>
        <v>&gt;₹500</v>
      </c>
      <c r="L1311" s="8">
        <f xml:space="preserve"> Table14[[#This Row],[rating]] + (Table14[[#This Row],[rating_count]] / 1000)</f>
        <v>2.0019999999999998</v>
      </c>
      <c r="M1311" s="7" t="str">
        <f>IF(Table14[[#This Row],[rating_count]]&lt;1000,"Yes","No")</f>
        <v>Yes</v>
      </c>
    </row>
    <row r="1312" spans="1:13" hidden="1" x14ac:dyDescent="0.25">
      <c r="A1312">
        <v>1311</v>
      </c>
      <c r="B1312" t="s">
        <v>2584</v>
      </c>
      <c r="C1312" t="s">
        <v>2585</v>
      </c>
      <c r="D1312" t="s">
        <v>1994</v>
      </c>
      <c r="E1312" s="7">
        <v>2449</v>
      </c>
      <c r="F1312" s="7">
        <v>3390</v>
      </c>
      <c r="G1312" s="9">
        <v>28</v>
      </c>
      <c r="H1312" s="7">
        <v>4</v>
      </c>
      <c r="I1312" s="7">
        <v>5206</v>
      </c>
      <c r="J1312" s="7">
        <f xml:space="preserve"> Table14[[#This Row],[actual_price]] * Table14[[#This Row],[rating_count]]</f>
        <v>17648340</v>
      </c>
      <c r="K1312" s="8" t="str">
        <f>IF(Table14[[#This Row],[actual_price]]&lt;200,"&lt;₹200",IF(Table14[[#This Row],[actual_price]]&lt;=500,"₹200–₹500","&gt;₹500"))</f>
        <v>&gt;₹500</v>
      </c>
      <c r="L1312" s="8">
        <f xml:space="preserve"> Table14[[#This Row],[rating]] + (Table14[[#This Row],[rating_count]] / 1000)</f>
        <v>9.2059999999999995</v>
      </c>
      <c r="M1312" s="7" t="str">
        <f>IF(Table14[[#This Row],[rating_count]]&lt;1000,"Yes","No")</f>
        <v>No</v>
      </c>
    </row>
    <row r="1313" spans="1:13" x14ac:dyDescent="0.25">
      <c r="A1313">
        <v>1312</v>
      </c>
      <c r="B1313" t="s">
        <v>2586</v>
      </c>
      <c r="C1313" t="s">
        <v>2587</v>
      </c>
      <c r="D1313" t="s">
        <v>1997</v>
      </c>
      <c r="E1313" s="7">
        <v>1049</v>
      </c>
      <c r="F1313" s="7">
        <v>2499</v>
      </c>
      <c r="G1313" s="9">
        <v>58</v>
      </c>
      <c r="H1313" s="7">
        <v>3.7</v>
      </c>
      <c r="I1313" s="7">
        <v>638</v>
      </c>
      <c r="J1313" s="7">
        <f xml:space="preserve"> Table14[[#This Row],[actual_price]] * Table14[[#This Row],[rating_count]]</f>
        <v>1594362</v>
      </c>
      <c r="K1313" s="8" t="str">
        <f>IF(Table14[[#This Row],[actual_price]]&lt;200,"&lt;₹200",IF(Table14[[#This Row],[actual_price]]&lt;=500,"₹200–₹500","&gt;₹500"))</f>
        <v>&gt;₹500</v>
      </c>
      <c r="L1313" s="8">
        <f xml:space="preserve"> Table14[[#This Row],[rating]] + (Table14[[#This Row],[rating_count]] / 1000)</f>
        <v>4.3380000000000001</v>
      </c>
      <c r="M1313" s="7" t="str">
        <f>IF(Table14[[#This Row],[rating_count]]&lt;1000,"Yes","No")</f>
        <v>Yes</v>
      </c>
    </row>
    <row r="1314" spans="1:13" x14ac:dyDescent="0.25">
      <c r="A1314">
        <v>1313</v>
      </c>
      <c r="B1314" t="s">
        <v>2588</v>
      </c>
      <c r="C1314" t="s">
        <v>2589</v>
      </c>
      <c r="D1314" t="s">
        <v>2486</v>
      </c>
      <c r="E1314" s="7">
        <v>2399</v>
      </c>
      <c r="F1314" s="7">
        <v>4200</v>
      </c>
      <c r="G1314" s="9">
        <v>43</v>
      </c>
      <c r="H1314" s="7">
        <v>3.8</v>
      </c>
      <c r="I1314" s="7">
        <v>397</v>
      </c>
      <c r="J1314" s="7">
        <f xml:space="preserve"> Table14[[#This Row],[actual_price]] * Table14[[#This Row],[rating_count]]</f>
        <v>1667400</v>
      </c>
      <c r="K1314" s="8" t="str">
        <f>IF(Table14[[#This Row],[actual_price]]&lt;200,"&lt;₹200",IF(Table14[[#This Row],[actual_price]]&lt;=500,"₹200–₹500","&gt;₹500"))</f>
        <v>&gt;₹500</v>
      </c>
      <c r="L1314" s="8">
        <f xml:space="preserve"> Table14[[#This Row],[rating]] + (Table14[[#This Row],[rating_count]] / 1000)</f>
        <v>4.1970000000000001</v>
      </c>
      <c r="M1314" s="7" t="str">
        <f>IF(Table14[[#This Row],[rating_count]]&lt;1000,"Yes","No")</f>
        <v>Yes</v>
      </c>
    </row>
    <row r="1315" spans="1:13" x14ac:dyDescent="0.25">
      <c r="A1315">
        <v>1314</v>
      </c>
      <c r="B1315" t="s">
        <v>2590</v>
      </c>
      <c r="C1315" t="s">
        <v>2591</v>
      </c>
      <c r="D1315" t="s">
        <v>2054</v>
      </c>
      <c r="E1315" s="7">
        <v>2286</v>
      </c>
      <c r="F1315" s="7">
        <v>4495</v>
      </c>
      <c r="G1315" s="9">
        <v>49</v>
      </c>
      <c r="H1315" s="7">
        <v>3.9</v>
      </c>
      <c r="I1315" s="7">
        <v>326</v>
      </c>
      <c r="J1315" s="7">
        <f xml:space="preserve"> Table14[[#This Row],[actual_price]] * Table14[[#This Row],[rating_count]]</f>
        <v>1465370</v>
      </c>
      <c r="K1315" s="8" t="str">
        <f>IF(Table14[[#This Row],[actual_price]]&lt;200,"&lt;₹200",IF(Table14[[#This Row],[actual_price]]&lt;=500,"₹200–₹500","&gt;₹500"))</f>
        <v>&gt;₹500</v>
      </c>
      <c r="L1315" s="8">
        <f xml:space="preserve"> Table14[[#This Row],[rating]] + (Table14[[#This Row],[rating_count]] / 1000)</f>
        <v>4.226</v>
      </c>
      <c r="M1315" s="7" t="str">
        <f>IF(Table14[[#This Row],[rating_count]]&lt;1000,"Yes","No")</f>
        <v>Yes</v>
      </c>
    </row>
    <row r="1316" spans="1:13" hidden="1" x14ac:dyDescent="0.25">
      <c r="A1316">
        <v>1315</v>
      </c>
      <c r="B1316" t="s">
        <v>2592</v>
      </c>
      <c r="C1316" t="s">
        <v>2593</v>
      </c>
      <c r="D1316" t="s">
        <v>2398</v>
      </c>
      <c r="E1316" s="7">
        <v>499</v>
      </c>
      <c r="F1316" s="7">
        <v>2199</v>
      </c>
      <c r="G1316" s="9">
        <v>77</v>
      </c>
      <c r="H1316" s="7">
        <v>3.1</v>
      </c>
      <c r="I1316" s="7">
        <v>3527</v>
      </c>
      <c r="J1316" s="7">
        <f xml:space="preserve"> Table14[[#This Row],[actual_price]] * Table14[[#This Row],[rating_count]]</f>
        <v>7755873</v>
      </c>
      <c r="K1316" s="8" t="str">
        <f>IF(Table14[[#This Row],[actual_price]]&lt;200,"&lt;₹200",IF(Table14[[#This Row],[actual_price]]&lt;=500,"₹200–₹500","&gt;₹500"))</f>
        <v>&gt;₹500</v>
      </c>
      <c r="L1316" s="8">
        <f xml:space="preserve"> Table14[[#This Row],[rating]] + (Table14[[#This Row],[rating_count]] / 1000)</f>
        <v>6.6270000000000007</v>
      </c>
      <c r="M1316" s="7" t="str">
        <f>IF(Table14[[#This Row],[rating_count]]&lt;1000,"Yes","No")</f>
        <v>No</v>
      </c>
    </row>
    <row r="1317" spans="1:13" x14ac:dyDescent="0.25">
      <c r="A1317">
        <v>1316</v>
      </c>
      <c r="B1317" t="s">
        <v>2594</v>
      </c>
      <c r="C1317" t="s">
        <v>2595</v>
      </c>
      <c r="D1317" t="s">
        <v>2121</v>
      </c>
      <c r="E1317" s="7">
        <v>429</v>
      </c>
      <c r="F1317" s="7">
        <v>999</v>
      </c>
      <c r="G1317" s="9">
        <v>57</v>
      </c>
      <c r="H1317" s="7">
        <v>3</v>
      </c>
      <c r="I1317" s="7">
        <v>617</v>
      </c>
      <c r="J1317" s="7">
        <f xml:space="preserve"> Table14[[#This Row],[actual_price]] * Table14[[#This Row],[rating_count]]</f>
        <v>616383</v>
      </c>
      <c r="K1317" s="8" t="str">
        <f>IF(Table14[[#This Row],[actual_price]]&lt;200,"&lt;₹200",IF(Table14[[#This Row],[actual_price]]&lt;=500,"₹200–₹500","&gt;₹500"))</f>
        <v>&gt;₹500</v>
      </c>
      <c r="L1317" s="8">
        <f xml:space="preserve"> Table14[[#This Row],[rating]] + (Table14[[#This Row],[rating_count]] / 1000)</f>
        <v>3.617</v>
      </c>
      <c r="M1317" s="7" t="str">
        <f>IF(Table14[[#This Row],[rating_count]]&lt;1000,"Yes","No")</f>
        <v>Yes</v>
      </c>
    </row>
    <row r="1318" spans="1:13" x14ac:dyDescent="0.25">
      <c r="A1318">
        <v>1317</v>
      </c>
      <c r="B1318" t="s">
        <v>2596</v>
      </c>
      <c r="C1318" t="s">
        <v>2597</v>
      </c>
      <c r="D1318" t="s">
        <v>2074</v>
      </c>
      <c r="E1318" s="7">
        <v>299</v>
      </c>
      <c r="F1318" s="7">
        <v>595</v>
      </c>
      <c r="G1318" s="9">
        <v>50</v>
      </c>
      <c r="H1318" s="7">
        <v>4</v>
      </c>
      <c r="I1318" s="7">
        <v>314</v>
      </c>
      <c r="J1318" s="7">
        <f xml:space="preserve"> Table14[[#This Row],[actual_price]] * Table14[[#This Row],[rating_count]]</f>
        <v>186830</v>
      </c>
      <c r="K1318" s="8" t="str">
        <f>IF(Table14[[#This Row],[actual_price]]&lt;200,"&lt;₹200",IF(Table14[[#This Row],[actual_price]]&lt;=500,"₹200–₹500","&gt;₹500"))</f>
        <v>&gt;₹500</v>
      </c>
      <c r="L1318" s="8">
        <f xml:space="preserve"> Table14[[#This Row],[rating]] + (Table14[[#This Row],[rating_count]] / 1000)</f>
        <v>4.3140000000000001</v>
      </c>
      <c r="M1318" s="7" t="str">
        <f>IF(Table14[[#This Row],[rating_count]]&lt;1000,"Yes","No")</f>
        <v>Yes</v>
      </c>
    </row>
    <row r="1319" spans="1:13" x14ac:dyDescent="0.25">
      <c r="A1319">
        <v>1318</v>
      </c>
      <c r="B1319" t="s">
        <v>2598</v>
      </c>
      <c r="C1319" t="s">
        <v>2599</v>
      </c>
      <c r="D1319" t="s">
        <v>2297</v>
      </c>
      <c r="E1319" s="7">
        <v>5395</v>
      </c>
      <c r="F1319" s="7">
        <v>19990</v>
      </c>
      <c r="G1319" s="9">
        <v>73</v>
      </c>
      <c r="H1319" s="7">
        <v>4.4000000000000004</v>
      </c>
      <c r="I1319" s="7">
        <v>535</v>
      </c>
      <c r="J1319" s="7">
        <f xml:space="preserve"> Table14[[#This Row],[actual_price]] * Table14[[#This Row],[rating_count]]</f>
        <v>10694650</v>
      </c>
      <c r="K1319" s="8" t="str">
        <f>IF(Table14[[#This Row],[actual_price]]&lt;200,"&lt;₹200",IF(Table14[[#This Row],[actual_price]]&lt;=500,"₹200–₹500","&gt;₹500"))</f>
        <v>&gt;₹500</v>
      </c>
      <c r="L1319" s="8">
        <f xml:space="preserve"> Table14[[#This Row],[rating]] + (Table14[[#This Row],[rating_count]] / 1000)</f>
        <v>4.9350000000000005</v>
      </c>
      <c r="M1319" s="7" t="str">
        <f>IF(Table14[[#This Row],[rating_count]]&lt;1000,"Yes","No")</f>
        <v>Yes</v>
      </c>
    </row>
    <row r="1320" spans="1:13" hidden="1" x14ac:dyDescent="0.25">
      <c r="A1320">
        <v>1319</v>
      </c>
      <c r="B1320" t="s">
        <v>2600</v>
      </c>
      <c r="C1320" t="s">
        <v>2601</v>
      </c>
      <c r="D1320" t="s">
        <v>1991</v>
      </c>
      <c r="E1320" s="7">
        <v>559</v>
      </c>
      <c r="F1320" s="7">
        <v>1010</v>
      </c>
      <c r="G1320" s="9">
        <v>45</v>
      </c>
      <c r="H1320" s="7">
        <v>4.0999999999999996</v>
      </c>
      <c r="I1320" s="7">
        <v>17325</v>
      </c>
      <c r="J1320" s="7">
        <f xml:space="preserve"> Table14[[#This Row],[actual_price]] * Table14[[#This Row],[rating_count]]</f>
        <v>17498250</v>
      </c>
      <c r="K1320" s="8" t="str">
        <f>IF(Table14[[#This Row],[actual_price]]&lt;200,"&lt;₹200",IF(Table14[[#This Row],[actual_price]]&lt;=500,"₹200–₹500","&gt;₹500"))</f>
        <v>&gt;₹500</v>
      </c>
      <c r="L1320" s="8">
        <f xml:space="preserve"> Table14[[#This Row],[rating]] + (Table14[[#This Row],[rating_count]] / 1000)</f>
        <v>21.424999999999997</v>
      </c>
      <c r="M1320" s="7" t="str">
        <f>IF(Table14[[#This Row],[rating_count]]&lt;1000,"Yes","No")</f>
        <v>No</v>
      </c>
    </row>
    <row r="1321" spans="1:13" x14ac:dyDescent="0.25">
      <c r="A1321">
        <v>1320</v>
      </c>
      <c r="B1321" t="s">
        <v>2602</v>
      </c>
      <c r="C1321" t="s">
        <v>2603</v>
      </c>
      <c r="D1321" t="s">
        <v>1991</v>
      </c>
      <c r="E1321" s="7">
        <v>660</v>
      </c>
      <c r="F1321" s="7">
        <v>1100</v>
      </c>
      <c r="G1321" s="9">
        <v>40</v>
      </c>
      <c r="H1321" s="7">
        <v>3.6</v>
      </c>
      <c r="I1321" s="7">
        <v>91</v>
      </c>
      <c r="J1321" s="7">
        <f xml:space="preserve"> Table14[[#This Row],[actual_price]] * Table14[[#This Row],[rating_count]]</f>
        <v>100100</v>
      </c>
      <c r="K1321" s="8" t="str">
        <f>IF(Table14[[#This Row],[actual_price]]&lt;200,"&lt;₹200",IF(Table14[[#This Row],[actual_price]]&lt;=500,"₹200–₹500","&gt;₹500"))</f>
        <v>&gt;₹500</v>
      </c>
      <c r="L1321" s="8">
        <f xml:space="preserve"> Table14[[#This Row],[rating]] + (Table14[[#This Row],[rating_count]] / 1000)</f>
        <v>3.6910000000000003</v>
      </c>
      <c r="M1321" s="7" t="str">
        <f>IF(Table14[[#This Row],[rating_count]]&lt;1000,"Yes","No")</f>
        <v>Yes</v>
      </c>
    </row>
    <row r="1322" spans="1:13" x14ac:dyDescent="0.25">
      <c r="A1322">
        <v>1321</v>
      </c>
      <c r="B1322" t="s">
        <v>2604</v>
      </c>
      <c r="C1322" t="s">
        <v>2605</v>
      </c>
      <c r="D1322" t="s">
        <v>2067</v>
      </c>
      <c r="E1322" s="7">
        <v>419</v>
      </c>
      <c r="F1322" s="7">
        <v>999</v>
      </c>
      <c r="G1322" s="9">
        <v>58</v>
      </c>
      <c r="H1322" s="7">
        <v>4.4000000000000004</v>
      </c>
      <c r="I1322" s="7">
        <v>227</v>
      </c>
      <c r="J1322" s="7">
        <f xml:space="preserve"> Table14[[#This Row],[actual_price]] * Table14[[#This Row],[rating_count]]</f>
        <v>226773</v>
      </c>
      <c r="K1322" s="8" t="str">
        <f>IF(Table14[[#This Row],[actual_price]]&lt;200,"&lt;₹200",IF(Table14[[#This Row],[actual_price]]&lt;=500,"₹200–₹500","&gt;₹500"))</f>
        <v>&gt;₹500</v>
      </c>
      <c r="L1322" s="8">
        <f xml:space="preserve"> Table14[[#This Row],[rating]] + (Table14[[#This Row],[rating_count]] / 1000)</f>
        <v>4.6270000000000007</v>
      </c>
      <c r="M1322" s="7" t="str">
        <f>IF(Table14[[#This Row],[rating_count]]&lt;1000,"Yes","No")</f>
        <v>Yes</v>
      </c>
    </row>
    <row r="1323" spans="1:13" hidden="1" x14ac:dyDescent="0.25">
      <c r="A1323">
        <v>1322</v>
      </c>
      <c r="B1323" t="s">
        <v>2606</v>
      </c>
      <c r="C1323" t="s">
        <v>2607</v>
      </c>
      <c r="D1323" t="s">
        <v>2010</v>
      </c>
      <c r="E1323" s="7">
        <v>7349</v>
      </c>
      <c r="F1323" s="7">
        <v>10900</v>
      </c>
      <c r="G1323" s="9">
        <v>33</v>
      </c>
      <c r="H1323" s="7">
        <v>4.2</v>
      </c>
      <c r="I1323" s="7">
        <v>11957</v>
      </c>
      <c r="J1323" s="7">
        <f xml:space="preserve"> Table14[[#This Row],[actual_price]] * Table14[[#This Row],[rating_count]]</f>
        <v>130331300</v>
      </c>
      <c r="K1323" s="8" t="str">
        <f>IF(Table14[[#This Row],[actual_price]]&lt;200,"&lt;₹200",IF(Table14[[#This Row],[actual_price]]&lt;=500,"₹200–₹500","&gt;₹500"))</f>
        <v>&gt;₹500</v>
      </c>
      <c r="L1323" s="8">
        <f xml:space="preserve"> Table14[[#This Row],[rating]] + (Table14[[#This Row],[rating_count]] / 1000)</f>
        <v>16.157</v>
      </c>
      <c r="M1323" s="7" t="str">
        <f>IF(Table14[[#This Row],[rating_count]]&lt;1000,"Yes","No")</f>
        <v>No</v>
      </c>
    </row>
    <row r="1324" spans="1:13" hidden="1" x14ac:dyDescent="0.25">
      <c r="A1324">
        <v>1323</v>
      </c>
      <c r="B1324" t="s">
        <v>2608</v>
      </c>
      <c r="C1324" t="s">
        <v>2609</v>
      </c>
      <c r="D1324" t="s">
        <v>2124</v>
      </c>
      <c r="E1324" s="7">
        <v>2899</v>
      </c>
      <c r="F1324" s="7">
        <v>4005</v>
      </c>
      <c r="G1324" s="9">
        <v>28</v>
      </c>
      <c r="H1324" s="7">
        <v>4.3</v>
      </c>
      <c r="I1324" s="7">
        <v>7140</v>
      </c>
      <c r="J1324" s="7">
        <f xml:space="preserve"> Table14[[#This Row],[actual_price]] * Table14[[#This Row],[rating_count]]</f>
        <v>28595700</v>
      </c>
      <c r="K1324" s="8" t="str">
        <f>IF(Table14[[#This Row],[actual_price]]&lt;200,"&lt;₹200",IF(Table14[[#This Row],[actual_price]]&lt;=500,"₹200–₹500","&gt;₹500"))</f>
        <v>&gt;₹500</v>
      </c>
      <c r="L1324" s="8">
        <f xml:space="preserve"> Table14[[#This Row],[rating]] + (Table14[[#This Row],[rating_count]] / 1000)</f>
        <v>11.44</v>
      </c>
      <c r="M1324" s="7" t="str">
        <f>IF(Table14[[#This Row],[rating_count]]&lt;1000,"Yes","No")</f>
        <v>No</v>
      </c>
    </row>
    <row r="1325" spans="1:13" x14ac:dyDescent="0.25">
      <c r="A1325">
        <v>1324</v>
      </c>
      <c r="B1325" t="s">
        <v>2610</v>
      </c>
      <c r="C1325" t="s">
        <v>2611</v>
      </c>
      <c r="D1325" t="s">
        <v>2054</v>
      </c>
      <c r="E1325" s="7">
        <v>1799</v>
      </c>
      <c r="F1325" s="7">
        <v>3295</v>
      </c>
      <c r="G1325" s="9">
        <v>45</v>
      </c>
      <c r="H1325" s="7">
        <v>3.8</v>
      </c>
      <c r="I1325" s="7">
        <v>687</v>
      </c>
      <c r="J1325" s="7">
        <f xml:space="preserve"> Table14[[#This Row],[actual_price]] * Table14[[#This Row],[rating_count]]</f>
        <v>2263665</v>
      </c>
      <c r="K1325" s="8" t="str">
        <f>IF(Table14[[#This Row],[actual_price]]&lt;200,"&lt;₹200",IF(Table14[[#This Row],[actual_price]]&lt;=500,"₹200–₹500","&gt;₹500"))</f>
        <v>&gt;₹500</v>
      </c>
      <c r="L1325" s="8">
        <f xml:space="preserve"> Table14[[#This Row],[rating]] + (Table14[[#This Row],[rating_count]] / 1000)</f>
        <v>4.4870000000000001</v>
      </c>
      <c r="M1325" s="7" t="str">
        <f>IF(Table14[[#This Row],[rating_count]]&lt;1000,"Yes","No")</f>
        <v>Yes</v>
      </c>
    </row>
    <row r="1326" spans="1:13" hidden="1" x14ac:dyDescent="0.25">
      <c r="A1326">
        <v>1325</v>
      </c>
      <c r="B1326" t="s">
        <v>2612</v>
      </c>
      <c r="C1326" t="s">
        <v>2613</v>
      </c>
      <c r="D1326" t="s">
        <v>2074</v>
      </c>
      <c r="E1326" s="7">
        <v>1474</v>
      </c>
      <c r="F1326" s="7">
        <v>4650</v>
      </c>
      <c r="G1326" s="9">
        <v>68</v>
      </c>
      <c r="H1326" s="7">
        <v>4.0999999999999996</v>
      </c>
      <c r="I1326" s="7">
        <v>1045</v>
      </c>
      <c r="J1326" s="7">
        <f xml:space="preserve"> Table14[[#This Row],[actual_price]] * Table14[[#This Row],[rating_count]]</f>
        <v>4859250</v>
      </c>
      <c r="K1326" s="8" t="str">
        <f>IF(Table14[[#This Row],[actual_price]]&lt;200,"&lt;₹200",IF(Table14[[#This Row],[actual_price]]&lt;=500,"₹200–₹500","&gt;₹500"))</f>
        <v>&gt;₹500</v>
      </c>
      <c r="L1326" s="8">
        <f xml:space="preserve"> Table14[[#This Row],[rating]] + (Table14[[#This Row],[rating_count]] / 1000)</f>
        <v>5.1449999999999996</v>
      </c>
      <c r="M1326" s="7" t="str">
        <f>IF(Table14[[#This Row],[rating_count]]&lt;1000,"Yes","No")</f>
        <v>No</v>
      </c>
    </row>
    <row r="1327" spans="1:13" hidden="1" x14ac:dyDescent="0.25">
      <c r="A1327">
        <v>1326</v>
      </c>
      <c r="B1327" t="s">
        <v>2614</v>
      </c>
      <c r="C1327" t="s">
        <v>2615</v>
      </c>
      <c r="D1327" t="s">
        <v>2297</v>
      </c>
      <c r="E1327" s="7">
        <v>15999</v>
      </c>
      <c r="F1327" s="7">
        <v>24500</v>
      </c>
      <c r="G1327" s="9">
        <v>35</v>
      </c>
      <c r="H1327" s="7">
        <v>4</v>
      </c>
      <c r="I1327" s="7">
        <v>11206</v>
      </c>
      <c r="J1327" s="7">
        <f xml:space="preserve"> Table14[[#This Row],[actual_price]] * Table14[[#This Row],[rating_count]]</f>
        <v>274547000</v>
      </c>
      <c r="K1327" s="8" t="str">
        <f>IF(Table14[[#This Row],[actual_price]]&lt;200,"&lt;₹200",IF(Table14[[#This Row],[actual_price]]&lt;=500,"₹200–₹500","&gt;₹500"))</f>
        <v>&gt;₹500</v>
      </c>
      <c r="L1327" s="8">
        <f xml:space="preserve"> Table14[[#This Row],[rating]] + (Table14[[#This Row],[rating_count]] / 1000)</f>
        <v>15.206</v>
      </c>
      <c r="M1327" s="7" t="str">
        <f>IF(Table14[[#This Row],[rating_count]]&lt;1000,"Yes","No")</f>
        <v>No</v>
      </c>
    </row>
    <row r="1328" spans="1:13" x14ac:dyDescent="0.25">
      <c r="A1328">
        <v>1327</v>
      </c>
      <c r="B1328" t="s">
        <v>2616</v>
      </c>
      <c r="C1328" t="s">
        <v>2617</v>
      </c>
      <c r="D1328" t="s">
        <v>1997</v>
      </c>
      <c r="E1328" s="7">
        <v>3645</v>
      </c>
      <c r="F1328" s="7">
        <v>6070</v>
      </c>
      <c r="G1328" s="9">
        <v>40</v>
      </c>
      <c r="H1328" s="7">
        <v>4.2</v>
      </c>
      <c r="I1328" s="7">
        <v>561</v>
      </c>
      <c r="J1328" s="7">
        <f xml:space="preserve"> Table14[[#This Row],[actual_price]] * Table14[[#This Row],[rating_count]]</f>
        <v>3405270</v>
      </c>
      <c r="K1328" s="8" t="str">
        <f>IF(Table14[[#This Row],[actual_price]]&lt;200,"&lt;₹200",IF(Table14[[#This Row],[actual_price]]&lt;=500,"₹200–₹500","&gt;₹500"))</f>
        <v>&gt;₹500</v>
      </c>
      <c r="L1328" s="8">
        <f xml:space="preserve"> Table14[[#This Row],[rating]] + (Table14[[#This Row],[rating_count]] / 1000)</f>
        <v>4.7610000000000001</v>
      </c>
      <c r="M1328" s="7" t="str">
        <f>IF(Table14[[#This Row],[rating_count]]&lt;1000,"Yes","No")</f>
        <v>Yes</v>
      </c>
    </row>
    <row r="1329" spans="1:13" hidden="1" x14ac:dyDescent="0.25">
      <c r="A1329">
        <v>1328</v>
      </c>
      <c r="B1329" t="s">
        <v>2618</v>
      </c>
      <c r="C1329" t="s">
        <v>2619</v>
      </c>
      <c r="D1329" t="s">
        <v>1988</v>
      </c>
      <c r="E1329" s="7">
        <v>375</v>
      </c>
      <c r="F1329" s="7">
        <v>999</v>
      </c>
      <c r="G1329" s="9">
        <v>62</v>
      </c>
      <c r="H1329" s="7">
        <v>3.6</v>
      </c>
      <c r="I1329" s="7">
        <v>1988</v>
      </c>
      <c r="J1329" s="7">
        <f xml:space="preserve"> Table14[[#This Row],[actual_price]] * Table14[[#This Row],[rating_count]]</f>
        <v>1986012</v>
      </c>
      <c r="K1329" s="8" t="str">
        <f>IF(Table14[[#This Row],[actual_price]]&lt;200,"&lt;₹200",IF(Table14[[#This Row],[actual_price]]&lt;=500,"₹200–₹500","&gt;₹500"))</f>
        <v>&gt;₹500</v>
      </c>
      <c r="L1329" s="8">
        <f xml:space="preserve"> Table14[[#This Row],[rating]] + (Table14[[#This Row],[rating_count]] / 1000)</f>
        <v>5.5880000000000001</v>
      </c>
      <c r="M1329" s="7" t="str">
        <f>IF(Table14[[#This Row],[rating_count]]&lt;1000,"Yes","No")</f>
        <v>No</v>
      </c>
    </row>
    <row r="1330" spans="1:13" hidden="1" x14ac:dyDescent="0.25">
      <c r="A1330">
        <v>1329</v>
      </c>
      <c r="B1330" t="s">
        <v>2620</v>
      </c>
      <c r="C1330" t="s">
        <v>2621</v>
      </c>
      <c r="D1330" t="s">
        <v>2213</v>
      </c>
      <c r="E1330" s="7">
        <v>2976</v>
      </c>
      <c r="F1330" s="7">
        <v>3945</v>
      </c>
      <c r="G1330" s="9">
        <v>25</v>
      </c>
      <c r="H1330" s="7">
        <v>4.2</v>
      </c>
      <c r="I1330" s="7">
        <v>3740</v>
      </c>
      <c r="J1330" s="7">
        <f xml:space="preserve"> Table14[[#This Row],[actual_price]] * Table14[[#This Row],[rating_count]]</f>
        <v>14754300</v>
      </c>
      <c r="K1330" s="8" t="str">
        <f>IF(Table14[[#This Row],[actual_price]]&lt;200,"&lt;₹200",IF(Table14[[#This Row],[actual_price]]&lt;=500,"₹200–₹500","&gt;₹500"))</f>
        <v>&gt;₹500</v>
      </c>
      <c r="L1330" s="8">
        <f xml:space="preserve"> Table14[[#This Row],[rating]] + (Table14[[#This Row],[rating_count]] / 1000)</f>
        <v>7.94</v>
      </c>
      <c r="M1330" s="7" t="str">
        <f>IF(Table14[[#This Row],[rating_count]]&lt;1000,"Yes","No")</f>
        <v>No</v>
      </c>
    </row>
    <row r="1331" spans="1:13" hidden="1" x14ac:dyDescent="0.25">
      <c r="A1331">
        <v>1330</v>
      </c>
      <c r="B1331" t="s">
        <v>2622</v>
      </c>
      <c r="C1331" t="s">
        <v>2623</v>
      </c>
      <c r="D1331" t="s">
        <v>2501</v>
      </c>
      <c r="E1331" s="7">
        <v>1099</v>
      </c>
      <c r="F1331" s="7">
        <v>1499</v>
      </c>
      <c r="G1331" s="9">
        <v>27</v>
      </c>
      <c r="H1331" s="7">
        <v>4.0999999999999996</v>
      </c>
      <c r="I1331" s="7">
        <v>4401</v>
      </c>
      <c r="J1331" s="7">
        <f xml:space="preserve"> Table14[[#This Row],[actual_price]] * Table14[[#This Row],[rating_count]]</f>
        <v>6597099</v>
      </c>
      <c r="K1331" s="8" t="str">
        <f>IF(Table14[[#This Row],[actual_price]]&lt;200,"&lt;₹200",IF(Table14[[#This Row],[actual_price]]&lt;=500,"₹200–₹500","&gt;₹500"))</f>
        <v>&gt;₹500</v>
      </c>
      <c r="L1331" s="8">
        <f xml:space="preserve"> Table14[[#This Row],[rating]] + (Table14[[#This Row],[rating_count]] / 1000)</f>
        <v>8.5009999999999994</v>
      </c>
      <c r="M1331" s="7" t="str">
        <f>IF(Table14[[#This Row],[rating_count]]&lt;1000,"Yes","No")</f>
        <v>No</v>
      </c>
    </row>
    <row r="1332" spans="1:13" x14ac:dyDescent="0.25">
      <c r="A1332">
        <v>1331</v>
      </c>
      <c r="B1332" t="s">
        <v>2624</v>
      </c>
      <c r="C1332" t="s">
        <v>2625</v>
      </c>
      <c r="D1332" t="s">
        <v>2038</v>
      </c>
      <c r="E1332" s="7">
        <v>2575</v>
      </c>
      <c r="F1332" s="7">
        <v>6700</v>
      </c>
      <c r="G1332" s="9">
        <v>62</v>
      </c>
      <c r="H1332" s="7">
        <v>4.2</v>
      </c>
      <c r="I1332" s="7">
        <v>611</v>
      </c>
      <c r="J1332" s="7">
        <f xml:space="preserve"> Table14[[#This Row],[actual_price]] * Table14[[#This Row],[rating_count]]</f>
        <v>4093700</v>
      </c>
      <c r="K1332" s="8" t="str">
        <f>IF(Table14[[#This Row],[actual_price]]&lt;200,"&lt;₹200",IF(Table14[[#This Row],[actual_price]]&lt;=500,"₹200–₹500","&gt;₹500"))</f>
        <v>&gt;₹500</v>
      </c>
      <c r="L1332" s="8">
        <f xml:space="preserve"> Table14[[#This Row],[rating]] + (Table14[[#This Row],[rating_count]] / 1000)</f>
        <v>4.8109999999999999</v>
      </c>
      <c r="M1332" s="7" t="str">
        <f>IF(Table14[[#This Row],[rating_count]]&lt;1000,"Yes","No")</f>
        <v>Yes</v>
      </c>
    </row>
    <row r="1333" spans="1:13" hidden="1" x14ac:dyDescent="0.25">
      <c r="A1333">
        <v>1332</v>
      </c>
      <c r="B1333" t="s">
        <v>2626</v>
      </c>
      <c r="C1333" t="s">
        <v>2627</v>
      </c>
      <c r="D1333" t="s">
        <v>1994</v>
      </c>
      <c r="E1333" s="7">
        <v>1649</v>
      </c>
      <c r="F1333" s="7">
        <v>2800</v>
      </c>
      <c r="G1333" s="9">
        <v>41</v>
      </c>
      <c r="H1333" s="7">
        <v>3.9</v>
      </c>
      <c r="I1333" s="7">
        <v>2162</v>
      </c>
      <c r="J1333" s="7">
        <f xml:space="preserve"> Table14[[#This Row],[actual_price]] * Table14[[#This Row],[rating_count]]</f>
        <v>6053600</v>
      </c>
      <c r="K1333" s="8" t="str">
        <f>IF(Table14[[#This Row],[actual_price]]&lt;200,"&lt;₹200",IF(Table14[[#This Row],[actual_price]]&lt;=500,"₹200–₹500","&gt;₹500"))</f>
        <v>&gt;₹500</v>
      </c>
      <c r="L1333" s="8">
        <f xml:space="preserve"> Table14[[#This Row],[rating]] + (Table14[[#This Row],[rating_count]] / 1000)</f>
        <v>6.0619999999999994</v>
      </c>
      <c r="M1333" s="7" t="str">
        <f>IF(Table14[[#This Row],[rating_count]]&lt;1000,"Yes","No")</f>
        <v>No</v>
      </c>
    </row>
    <row r="1334" spans="1:13" x14ac:dyDescent="0.25">
      <c r="A1334">
        <v>1333</v>
      </c>
      <c r="B1334" t="s">
        <v>2628</v>
      </c>
      <c r="C1334" t="s">
        <v>2629</v>
      </c>
      <c r="D1334" t="s">
        <v>1988</v>
      </c>
      <c r="E1334" s="7">
        <v>799</v>
      </c>
      <c r="F1334" s="7">
        <v>1699</v>
      </c>
      <c r="G1334" s="9">
        <v>53</v>
      </c>
      <c r="H1334" s="7">
        <v>4</v>
      </c>
      <c r="I1334" s="7">
        <v>97</v>
      </c>
      <c r="J1334" s="7">
        <f xml:space="preserve"> Table14[[#This Row],[actual_price]] * Table14[[#This Row],[rating_count]]</f>
        <v>164803</v>
      </c>
      <c r="K1334" s="8" t="str">
        <f>IF(Table14[[#This Row],[actual_price]]&lt;200,"&lt;₹200",IF(Table14[[#This Row],[actual_price]]&lt;=500,"₹200–₹500","&gt;₹500"))</f>
        <v>&gt;₹500</v>
      </c>
      <c r="L1334" s="8">
        <f xml:space="preserve"> Table14[[#This Row],[rating]] + (Table14[[#This Row],[rating_count]] / 1000)</f>
        <v>4.0970000000000004</v>
      </c>
      <c r="M1334" s="7" t="str">
        <f>IF(Table14[[#This Row],[rating_count]]&lt;1000,"Yes","No")</f>
        <v>Yes</v>
      </c>
    </row>
    <row r="1335" spans="1:13" hidden="1" x14ac:dyDescent="0.25">
      <c r="A1335">
        <v>1334</v>
      </c>
      <c r="B1335" t="s">
        <v>2630</v>
      </c>
      <c r="C1335" t="s">
        <v>2631</v>
      </c>
      <c r="D1335" t="s">
        <v>1988</v>
      </c>
      <c r="E1335" s="7">
        <v>765</v>
      </c>
      <c r="F1335" s="7">
        <v>970</v>
      </c>
      <c r="G1335" s="9">
        <v>21</v>
      </c>
      <c r="H1335" s="7">
        <v>4.2</v>
      </c>
      <c r="I1335" s="7">
        <v>6055</v>
      </c>
      <c r="J1335" s="7">
        <f xml:space="preserve"> Table14[[#This Row],[actual_price]] * Table14[[#This Row],[rating_count]]</f>
        <v>5873350</v>
      </c>
      <c r="K1335" s="8" t="str">
        <f>IF(Table14[[#This Row],[actual_price]]&lt;200,"&lt;₹200",IF(Table14[[#This Row],[actual_price]]&lt;=500,"₹200–₹500","&gt;₹500"))</f>
        <v>&gt;₹500</v>
      </c>
      <c r="L1335" s="8">
        <f xml:space="preserve"> Table14[[#This Row],[rating]] + (Table14[[#This Row],[rating_count]] / 1000)</f>
        <v>10.254999999999999</v>
      </c>
      <c r="M1335" s="7" t="str">
        <f>IF(Table14[[#This Row],[rating_count]]&lt;1000,"Yes","No")</f>
        <v>No</v>
      </c>
    </row>
    <row r="1336" spans="1:13" x14ac:dyDescent="0.25">
      <c r="A1336">
        <v>1335</v>
      </c>
      <c r="B1336" t="s">
        <v>2632</v>
      </c>
      <c r="C1336" t="s">
        <v>2633</v>
      </c>
      <c r="D1336" t="s">
        <v>1962</v>
      </c>
      <c r="E1336" s="7">
        <v>999</v>
      </c>
      <c r="F1336" s="7">
        <v>1500</v>
      </c>
      <c r="G1336" s="9">
        <v>33</v>
      </c>
      <c r="H1336" s="7">
        <v>4.2</v>
      </c>
      <c r="I1336" s="7">
        <v>386</v>
      </c>
      <c r="J1336" s="7">
        <f xml:space="preserve"> Table14[[#This Row],[actual_price]] * Table14[[#This Row],[rating_count]]</f>
        <v>579000</v>
      </c>
      <c r="K1336" s="8" t="str">
        <f>IF(Table14[[#This Row],[actual_price]]&lt;200,"&lt;₹200",IF(Table14[[#This Row],[actual_price]]&lt;=500,"₹200–₹500","&gt;₹500"))</f>
        <v>&gt;₹500</v>
      </c>
      <c r="L1336" s="8">
        <f xml:space="preserve"> Table14[[#This Row],[rating]] + (Table14[[#This Row],[rating_count]] / 1000)</f>
        <v>4.5860000000000003</v>
      </c>
      <c r="M1336" s="7" t="str">
        <f>IF(Table14[[#This Row],[rating_count]]&lt;1000,"Yes","No")</f>
        <v>Yes</v>
      </c>
    </row>
    <row r="1337" spans="1:13" x14ac:dyDescent="0.25">
      <c r="A1337">
        <v>1336</v>
      </c>
      <c r="B1337" t="s">
        <v>2634</v>
      </c>
      <c r="C1337" t="s">
        <v>2635</v>
      </c>
      <c r="D1337" t="s">
        <v>2636</v>
      </c>
      <c r="E1337" s="7">
        <v>587</v>
      </c>
      <c r="F1337" s="7">
        <v>1295</v>
      </c>
      <c r="G1337" s="9">
        <v>55</v>
      </c>
      <c r="H1337" s="7">
        <v>4.0999999999999996</v>
      </c>
      <c r="I1337" s="7">
        <v>557</v>
      </c>
      <c r="J1337" s="7">
        <f xml:space="preserve"> Table14[[#This Row],[actual_price]] * Table14[[#This Row],[rating_count]]</f>
        <v>721315</v>
      </c>
      <c r="K1337" s="8" t="str">
        <f>IF(Table14[[#This Row],[actual_price]]&lt;200,"&lt;₹200",IF(Table14[[#This Row],[actual_price]]&lt;=500,"₹200–₹500","&gt;₹500"))</f>
        <v>&gt;₹500</v>
      </c>
      <c r="L1337" s="8">
        <f xml:space="preserve"> Table14[[#This Row],[rating]] + (Table14[[#This Row],[rating_count]] / 1000)</f>
        <v>4.657</v>
      </c>
      <c r="M1337" s="7" t="str">
        <f>IF(Table14[[#This Row],[rating_count]]&lt;1000,"Yes","No")</f>
        <v>Yes</v>
      </c>
    </row>
    <row r="1338" spans="1:13" hidden="1" x14ac:dyDescent="0.25">
      <c r="A1338">
        <v>1337</v>
      </c>
      <c r="B1338" t="s">
        <v>2637</v>
      </c>
      <c r="C1338" t="s">
        <v>2638</v>
      </c>
      <c r="D1338" t="s">
        <v>2639</v>
      </c>
      <c r="E1338" s="7">
        <v>12609</v>
      </c>
      <c r="F1338" s="7">
        <v>23999</v>
      </c>
      <c r="G1338" s="9">
        <v>47</v>
      </c>
      <c r="H1338" s="7">
        <v>4.4000000000000004</v>
      </c>
      <c r="I1338" s="7">
        <v>2288</v>
      </c>
      <c r="J1338" s="7">
        <f xml:space="preserve"> Table14[[#This Row],[actual_price]] * Table14[[#This Row],[rating_count]]</f>
        <v>54909712</v>
      </c>
      <c r="K1338" s="8" t="str">
        <f>IF(Table14[[#This Row],[actual_price]]&lt;200,"&lt;₹200",IF(Table14[[#This Row],[actual_price]]&lt;=500,"₹200–₹500","&gt;₹500"))</f>
        <v>&gt;₹500</v>
      </c>
      <c r="L1338" s="8">
        <f xml:space="preserve"> Table14[[#This Row],[rating]] + (Table14[[#This Row],[rating_count]] / 1000)</f>
        <v>6.6880000000000006</v>
      </c>
      <c r="M1338" s="7" t="str">
        <f>IF(Table14[[#This Row],[rating_count]]&lt;1000,"Yes","No")</f>
        <v>No</v>
      </c>
    </row>
    <row r="1339" spans="1:13" hidden="1" x14ac:dyDescent="0.25">
      <c r="A1339">
        <v>1338</v>
      </c>
      <c r="B1339" t="s">
        <v>2640</v>
      </c>
      <c r="C1339" t="s">
        <v>2641</v>
      </c>
      <c r="D1339" t="s">
        <v>1991</v>
      </c>
      <c r="E1339" s="7">
        <v>699</v>
      </c>
      <c r="F1339" s="7">
        <v>850</v>
      </c>
      <c r="G1339" s="9">
        <v>18</v>
      </c>
      <c r="H1339" s="7">
        <v>4.0999999999999996</v>
      </c>
      <c r="I1339" s="7">
        <v>1106</v>
      </c>
      <c r="J1339" s="7">
        <f xml:space="preserve"> Table14[[#This Row],[actual_price]] * Table14[[#This Row],[rating_count]]</f>
        <v>940100</v>
      </c>
      <c r="K1339" s="8" t="str">
        <f>IF(Table14[[#This Row],[actual_price]]&lt;200,"&lt;₹200",IF(Table14[[#This Row],[actual_price]]&lt;=500,"₹200–₹500","&gt;₹500"))</f>
        <v>&gt;₹500</v>
      </c>
      <c r="L1339" s="8">
        <f xml:space="preserve"> Table14[[#This Row],[rating]] + (Table14[[#This Row],[rating_count]] / 1000)</f>
        <v>5.2059999999999995</v>
      </c>
      <c r="M1339" s="7" t="str">
        <f>IF(Table14[[#This Row],[rating_count]]&lt;1000,"Yes","No")</f>
        <v>No</v>
      </c>
    </row>
    <row r="1340" spans="1:13" hidden="1" x14ac:dyDescent="0.25">
      <c r="A1340">
        <v>1339</v>
      </c>
      <c r="B1340" t="s">
        <v>2642</v>
      </c>
      <c r="C1340" t="s">
        <v>2643</v>
      </c>
      <c r="D1340" t="s">
        <v>2131</v>
      </c>
      <c r="E1340" s="7">
        <v>3799</v>
      </c>
      <c r="F1340" s="7">
        <v>6000</v>
      </c>
      <c r="G1340" s="9">
        <v>37</v>
      </c>
      <c r="H1340" s="7">
        <v>4.2</v>
      </c>
      <c r="I1340" s="7">
        <v>11935</v>
      </c>
      <c r="J1340" s="7">
        <f xml:space="preserve"> Table14[[#This Row],[actual_price]] * Table14[[#This Row],[rating_count]]</f>
        <v>71610000</v>
      </c>
      <c r="K1340" s="8" t="str">
        <f>IF(Table14[[#This Row],[actual_price]]&lt;200,"&lt;₹200",IF(Table14[[#This Row],[actual_price]]&lt;=500,"₹200–₹500","&gt;₹500"))</f>
        <v>&gt;₹500</v>
      </c>
      <c r="L1340" s="8">
        <f xml:space="preserve"> Table14[[#This Row],[rating]] + (Table14[[#This Row],[rating_count]] / 1000)</f>
        <v>16.135000000000002</v>
      </c>
      <c r="M1340" s="7" t="str">
        <f>IF(Table14[[#This Row],[rating_count]]&lt;1000,"Yes","No")</f>
        <v>No</v>
      </c>
    </row>
    <row r="1341" spans="1:13" hidden="1" x14ac:dyDescent="0.25">
      <c r="A1341">
        <v>1340</v>
      </c>
      <c r="B1341" t="s">
        <v>2644</v>
      </c>
      <c r="C1341" t="s">
        <v>2645</v>
      </c>
      <c r="D1341" t="s">
        <v>2025</v>
      </c>
      <c r="E1341" s="7">
        <v>640</v>
      </c>
      <c r="F1341" s="7">
        <v>1020</v>
      </c>
      <c r="G1341" s="9">
        <v>37</v>
      </c>
      <c r="H1341" s="7">
        <v>4.0999999999999996</v>
      </c>
      <c r="I1341" s="7">
        <v>5059</v>
      </c>
      <c r="J1341" s="7">
        <f xml:space="preserve"> Table14[[#This Row],[actual_price]] * Table14[[#This Row],[rating_count]]</f>
        <v>5160180</v>
      </c>
      <c r="K1341" s="8" t="str">
        <f>IF(Table14[[#This Row],[actual_price]]&lt;200,"&lt;₹200",IF(Table14[[#This Row],[actual_price]]&lt;=500,"₹200–₹500","&gt;₹500"))</f>
        <v>&gt;₹500</v>
      </c>
      <c r="L1341" s="8">
        <f xml:space="preserve"> Table14[[#This Row],[rating]] + (Table14[[#This Row],[rating_count]] / 1000)</f>
        <v>9.1589999999999989</v>
      </c>
      <c r="M1341" s="7" t="str">
        <f>IF(Table14[[#This Row],[rating_count]]&lt;1000,"Yes","No")</f>
        <v>No</v>
      </c>
    </row>
    <row r="1342" spans="1:13" x14ac:dyDescent="0.25">
      <c r="A1342">
        <v>1341</v>
      </c>
      <c r="B1342" t="s">
        <v>2646</v>
      </c>
      <c r="C1342" t="s">
        <v>2647</v>
      </c>
      <c r="D1342" t="s">
        <v>1959</v>
      </c>
      <c r="E1342" s="7">
        <v>979</v>
      </c>
      <c r="F1342" s="7">
        <v>1999</v>
      </c>
      <c r="G1342" s="9">
        <v>51</v>
      </c>
      <c r="H1342" s="7">
        <v>3.9</v>
      </c>
      <c r="I1342" s="7">
        <v>157</v>
      </c>
      <c r="J1342" s="7">
        <f xml:space="preserve"> Table14[[#This Row],[actual_price]] * Table14[[#This Row],[rating_count]]</f>
        <v>313843</v>
      </c>
      <c r="K1342" s="8" t="str">
        <f>IF(Table14[[#This Row],[actual_price]]&lt;200,"&lt;₹200",IF(Table14[[#This Row],[actual_price]]&lt;=500,"₹200–₹500","&gt;₹500"))</f>
        <v>&gt;₹500</v>
      </c>
      <c r="L1342" s="8">
        <f xml:space="preserve"> Table14[[#This Row],[rating]] + (Table14[[#This Row],[rating_count]] / 1000)</f>
        <v>4.0569999999999995</v>
      </c>
      <c r="M1342" s="7" t="str">
        <f>IF(Table14[[#This Row],[rating_count]]&lt;1000,"Yes","No")</f>
        <v>Yes</v>
      </c>
    </row>
    <row r="1343" spans="1:13" hidden="1" x14ac:dyDescent="0.25">
      <c r="A1343">
        <v>1342</v>
      </c>
      <c r="B1343" t="s">
        <v>2648</v>
      </c>
      <c r="C1343" t="s">
        <v>2649</v>
      </c>
      <c r="D1343" t="s">
        <v>1997</v>
      </c>
      <c r="E1343" s="7">
        <v>5365</v>
      </c>
      <c r="F1343" s="7">
        <v>7445</v>
      </c>
      <c r="G1343" s="9">
        <v>28</v>
      </c>
      <c r="H1343" s="7">
        <v>3.9</v>
      </c>
      <c r="I1343" s="7">
        <v>3584</v>
      </c>
      <c r="J1343" s="7">
        <f xml:space="preserve"> Table14[[#This Row],[actual_price]] * Table14[[#This Row],[rating_count]]</f>
        <v>26682880</v>
      </c>
      <c r="K1343" s="8" t="str">
        <f>IF(Table14[[#This Row],[actual_price]]&lt;200,"&lt;₹200",IF(Table14[[#This Row],[actual_price]]&lt;=500,"₹200–₹500","&gt;₹500"))</f>
        <v>&gt;₹500</v>
      </c>
      <c r="L1343" s="8">
        <f xml:space="preserve"> Table14[[#This Row],[rating]] + (Table14[[#This Row],[rating_count]] / 1000)</f>
        <v>7.484</v>
      </c>
      <c r="M1343" s="7" t="str">
        <f>IF(Table14[[#This Row],[rating_count]]&lt;1000,"Yes","No")</f>
        <v>No</v>
      </c>
    </row>
    <row r="1344" spans="1:13" hidden="1" x14ac:dyDescent="0.25">
      <c r="A1344">
        <v>1343</v>
      </c>
      <c r="B1344" t="s">
        <v>2650</v>
      </c>
      <c r="C1344" t="s">
        <v>2651</v>
      </c>
      <c r="D1344" t="s">
        <v>2038</v>
      </c>
      <c r="E1344" s="7">
        <v>3199</v>
      </c>
      <c r="F1344" s="7">
        <v>3500</v>
      </c>
      <c r="G1344" s="9">
        <v>9</v>
      </c>
      <c r="H1344" s="7">
        <v>4.2</v>
      </c>
      <c r="I1344" s="7">
        <v>1899</v>
      </c>
      <c r="J1344" s="7">
        <f xml:space="preserve"> Table14[[#This Row],[actual_price]] * Table14[[#This Row],[rating_count]]</f>
        <v>6646500</v>
      </c>
      <c r="K1344" s="8" t="str">
        <f>IF(Table14[[#This Row],[actual_price]]&lt;200,"&lt;₹200",IF(Table14[[#This Row],[actual_price]]&lt;=500,"₹200–₹500","&gt;₹500"))</f>
        <v>&gt;₹500</v>
      </c>
      <c r="L1344" s="8">
        <f xml:space="preserve"> Table14[[#This Row],[rating]] + (Table14[[#This Row],[rating_count]] / 1000)</f>
        <v>6.0990000000000002</v>
      </c>
      <c r="M1344" s="7" t="str">
        <f>IF(Table14[[#This Row],[rating_count]]&lt;1000,"Yes","No")</f>
        <v>No</v>
      </c>
    </row>
    <row r="1345" spans="1:13" hidden="1" x14ac:dyDescent="0.25">
      <c r="A1345">
        <v>1344</v>
      </c>
      <c r="B1345" t="s">
        <v>2652</v>
      </c>
      <c r="C1345" t="s">
        <v>2653</v>
      </c>
      <c r="D1345" t="s">
        <v>2353</v>
      </c>
      <c r="E1345" s="7">
        <v>979</v>
      </c>
      <c r="F1345" s="7">
        <v>1395</v>
      </c>
      <c r="G1345" s="9">
        <v>30</v>
      </c>
      <c r="H1345" s="7">
        <v>4.2</v>
      </c>
      <c r="I1345" s="7">
        <v>15252</v>
      </c>
      <c r="J1345" s="7">
        <f xml:space="preserve"> Table14[[#This Row],[actual_price]] * Table14[[#This Row],[rating_count]]</f>
        <v>21276540</v>
      </c>
      <c r="K1345" s="8" t="str">
        <f>IF(Table14[[#This Row],[actual_price]]&lt;200,"&lt;₹200",IF(Table14[[#This Row],[actual_price]]&lt;=500,"₹200–₹500","&gt;₹500"))</f>
        <v>&gt;₹500</v>
      </c>
      <c r="L1345" s="8">
        <f xml:space="preserve"> Table14[[#This Row],[rating]] + (Table14[[#This Row],[rating_count]] / 1000)</f>
        <v>19.452000000000002</v>
      </c>
      <c r="M1345" s="7" t="str">
        <f>IF(Table14[[#This Row],[rating_count]]&lt;1000,"Yes","No")</f>
        <v>No</v>
      </c>
    </row>
    <row r="1346" spans="1:13" x14ac:dyDescent="0.25">
      <c r="A1346">
        <v>1345</v>
      </c>
      <c r="B1346" t="s">
        <v>2654</v>
      </c>
      <c r="C1346" t="s">
        <v>2655</v>
      </c>
      <c r="D1346" t="s">
        <v>1956</v>
      </c>
      <c r="E1346" s="7">
        <v>929</v>
      </c>
      <c r="F1346" s="7">
        <v>2199</v>
      </c>
      <c r="G1346" s="9">
        <v>58</v>
      </c>
      <c r="H1346" s="7">
        <v>3.7</v>
      </c>
      <c r="I1346" s="7">
        <v>4</v>
      </c>
      <c r="J1346" s="7">
        <f xml:space="preserve"> Table14[[#This Row],[actual_price]] * Table14[[#This Row],[rating_count]]</f>
        <v>8796</v>
      </c>
      <c r="K1346" s="8" t="str">
        <f>IF(Table14[[#This Row],[actual_price]]&lt;200,"&lt;₹200",IF(Table14[[#This Row],[actual_price]]&lt;=500,"₹200–₹500","&gt;₹500"))</f>
        <v>&gt;₹500</v>
      </c>
      <c r="L1346" s="8">
        <f xml:space="preserve"> Table14[[#This Row],[rating]] + (Table14[[#This Row],[rating_count]] / 1000)</f>
        <v>3.7040000000000002</v>
      </c>
      <c r="M1346" s="7" t="str">
        <f>IF(Table14[[#This Row],[rating_count]]&lt;1000,"Yes","No")</f>
        <v>Yes</v>
      </c>
    </row>
    <row r="1347" spans="1:13" hidden="1" x14ac:dyDescent="0.25">
      <c r="A1347">
        <v>1346</v>
      </c>
      <c r="B1347" t="s">
        <v>2656</v>
      </c>
      <c r="C1347" t="s">
        <v>2657</v>
      </c>
      <c r="D1347" t="s">
        <v>2364</v>
      </c>
      <c r="E1347" s="7">
        <v>3710</v>
      </c>
      <c r="F1347" s="7">
        <v>4330</v>
      </c>
      <c r="G1347" s="9">
        <v>14</v>
      </c>
      <c r="H1347" s="7">
        <v>3.7</v>
      </c>
      <c r="I1347" s="7">
        <v>1662</v>
      </c>
      <c r="J1347" s="7">
        <f xml:space="preserve"> Table14[[#This Row],[actual_price]] * Table14[[#This Row],[rating_count]]</f>
        <v>7196460</v>
      </c>
      <c r="K1347" s="8" t="str">
        <f>IF(Table14[[#This Row],[actual_price]]&lt;200,"&lt;₹200",IF(Table14[[#This Row],[actual_price]]&lt;=500,"₹200–₹500","&gt;₹500"))</f>
        <v>&gt;₹500</v>
      </c>
      <c r="L1347" s="8">
        <f xml:space="preserve"> Table14[[#This Row],[rating]] + (Table14[[#This Row],[rating_count]] / 1000)</f>
        <v>5.3620000000000001</v>
      </c>
      <c r="M1347" s="7" t="str">
        <f>IF(Table14[[#This Row],[rating_count]]&lt;1000,"Yes","No")</f>
        <v>No</v>
      </c>
    </row>
    <row r="1348" spans="1:13" x14ac:dyDescent="0.25">
      <c r="A1348">
        <v>1347</v>
      </c>
      <c r="B1348" t="s">
        <v>2658</v>
      </c>
      <c r="C1348" t="s">
        <v>2659</v>
      </c>
      <c r="D1348" t="s">
        <v>1994</v>
      </c>
      <c r="E1348" s="7">
        <v>2033</v>
      </c>
      <c r="F1348" s="7">
        <v>4295</v>
      </c>
      <c r="G1348" s="9">
        <v>53</v>
      </c>
      <c r="H1348" s="7">
        <v>3.4</v>
      </c>
      <c r="I1348" s="7">
        <v>422</v>
      </c>
      <c r="J1348" s="7">
        <f xml:space="preserve"> Table14[[#This Row],[actual_price]] * Table14[[#This Row],[rating_count]]</f>
        <v>1812490</v>
      </c>
      <c r="K1348" s="8" t="str">
        <f>IF(Table14[[#This Row],[actual_price]]&lt;200,"&lt;₹200",IF(Table14[[#This Row],[actual_price]]&lt;=500,"₹200–₹500","&gt;₹500"))</f>
        <v>&gt;₹500</v>
      </c>
      <c r="L1348" s="8">
        <f xml:space="preserve"> Table14[[#This Row],[rating]] + (Table14[[#This Row],[rating_count]] / 1000)</f>
        <v>3.8220000000000001</v>
      </c>
      <c r="M1348" s="7" t="str">
        <f>IF(Table14[[#This Row],[rating_count]]&lt;1000,"Yes","No")</f>
        <v>Yes</v>
      </c>
    </row>
    <row r="1349" spans="1:13" x14ac:dyDescent="0.25">
      <c r="A1349">
        <v>1348</v>
      </c>
      <c r="B1349" t="s">
        <v>2660</v>
      </c>
      <c r="C1349" t="s">
        <v>2661</v>
      </c>
      <c r="D1349" t="s">
        <v>1956</v>
      </c>
      <c r="E1349" s="7">
        <v>9495</v>
      </c>
      <c r="F1349" s="7">
        <v>18990</v>
      </c>
      <c r="G1349" s="9">
        <v>50</v>
      </c>
      <c r="H1349" s="7">
        <v>4.2</v>
      </c>
      <c r="I1349" s="7">
        <v>79</v>
      </c>
      <c r="J1349" s="7">
        <f xml:space="preserve"> Table14[[#This Row],[actual_price]] * Table14[[#This Row],[rating_count]]</f>
        <v>1500210</v>
      </c>
      <c r="K1349" s="8" t="str">
        <f>IF(Table14[[#This Row],[actual_price]]&lt;200,"&lt;₹200",IF(Table14[[#This Row],[actual_price]]&lt;=500,"₹200–₹500","&gt;₹500"))</f>
        <v>&gt;₹500</v>
      </c>
      <c r="L1349" s="8">
        <f xml:space="preserve"> Table14[[#This Row],[rating]] + (Table14[[#This Row],[rating_count]] / 1000)</f>
        <v>4.2789999999999999</v>
      </c>
      <c r="M1349" s="7" t="str">
        <f>IF(Table14[[#This Row],[rating_count]]&lt;1000,"Yes","No")</f>
        <v>Yes</v>
      </c>
    </row>
    <row r="1350" spans="1:13" hidden="1" x14ac:dyDescent="0.25">
      <c r="A1350">
        <v>1349</v>
      </c>
      <c r="B1350" t="s">
        <v>2662</v>
      </c>
      <c r="C1350" t="s">
        <v>2663</v>
      </c>
      <c r="D1350" t="s">
        <v>2010</v>
      </c>
      <c r="E1350" s="7">
        <v>7799</v>
      </c>
      <c r="F1350" s="7">
        <v>12500</v>
      </c>
      <c r="G1350" s="9">
        <v>38</v>
      </c>
      <c r="H1350" s="7">
        <v>4</v>
      </c>
      <c r="I1350" s="7">
        <v>5160</v>
      </c>
      <c r="J1350" s="7">
        <f xml:space="preserve"> Table14[[#This Row],[actual_price]] * Table14[[#This Row],[rating_count]]</f>
        <v>64500000</v>
      </c>
      <c r="K1350" s="8" t="str">
        <f>IF(Table14[[#This Row],[actual_price]]&lt;200,"&lt;₹200",IF(Table14[[#This Row],[actual_price]]&lt;=500,"₹200–₹500","&gt;₹500"))</f>
        <v>&gt;₹500</v>
      </c>
      <c r="L1350" s="8">
        <f xml:space="preserve"> Table14[[#This Row],[rating]] + (Table14[[#This Row],[rating_count]] / 1000)</f>
        <v>9.16</v>
      </c>
      <c r="M1350" s="7" t="str">
        <f>IF(Table14[[#This Row],[rating_count]]&lt;1000,"Yes","No")</f>
        <v>No</v>
      </c>
    </row>
    <row r="1351" spans="1:13" hidden="1" x14ac:dyDescent="0.25">
      <c r="A1351">
        <v>1350</v>
      </c>
      <c r="B1351" t="s">
        <v>2664</v>
      </c>
      <c r="C1351" t="s">
        <v>2665</v>
      </c>
      <c r="D1351" t="s">
        <v>1953</v>
      </c>
      <c r="E1351" s="7">
        <v>949</v>
      </c>
      <c r="F1351" s="7">
        <v>2385</v>
      </c>
      <c r="G1351" s="9">
        <v>60</v>
      </c>
      <c r="H1351" s="7">
        <v>4.0999999999999996</v>
      </c>
      <c r="I1351" s="7">
        <v>2311</v>
      </c>
      <c r="J1351" s="7">
        <f xml:space="preserve"> Table14[[#This Row],[actual_price]] * Table14[[#This Row],[rating_count]]</f>
        <v>5511735</v>
      </c>
      <c r="K1351" s="8" t="str">
        <f>IF(Table14[[#This Row],[actual_price]]&lt;200,"&lt;₹200",IF(Table14[[#This Row],[actual_price]]&lt;=500,"₹200–₹500","&gt;₹500"))</f>
        <v>&gt;₹500</v>
      </c>
      <c r="L1351" s="8">
        <f xml:space="preserve"> Table14[[#This Row],[rating]] + (Table14[[#This Row],[rating_count]] / 1000)</f>
        <v>6.4109999999999996</v>
      </c>
      <c r="M1351" s="7" t="str">
        <f>IF(Table14[[#This Row],[rating_count]]&lt;1000,"Yes","No")</f>
        <v>No</v>
      </c>
    </row>
    <row r="1352" spans="1:13" x14ac:dyDescent="0.25">
      <c r="A1352">
        <v>1351</v>
      </c>
      <c r="B1352" t="s">
        <v>2666</v>
      </c>
      <c r="C1352" t="s">
        <v>2667</v>
      </c>
      <c r="D1352" t="s">
        <v>1997</v>
      </c>
      <c r="E1352" s="7">
        <v>2790</v>
      </c>
      <c r="F1352" s="7">
        <v>4890</v>
      </c>
      <c r="G1352" s="9">
        <v>43</v>
      </c>
      <c r="H1352" s="7">
        <v>3.9</v>
      </c>
      <c r="I1352" s="7">
        <v>588</v>
      </c>
      <c r="J1352" s="7">
        <f xml:space="preserve"> Table14[[#This Row],[actual_price]] * Table14[[#This Row],[rating_count]]</f>
        <v>2875320</v>
      </c>
      <c r="K1352" s="8" t="str">
        <f>IF(Table14[[#This Row],[actual_price]]&lt;200,"&lt;₹200",IF(Table14[[#This Row],[actual_price]]&lt;=500,"₹200–₹500","&gt;₹500"))</f>
        <v>&gt;₹500</v>
      </c>
      <c r="L1352" s="8">
        <f xml:space="preserve"> Table14[[#This Row],[rating]] + (Table14[[#This Row],[rating_count]] / 1000)</f>
        <v>4.4879999999999995</v>
      </c>
      <c r="M1352" s="7" t="str">
        <f>IF(Table14[[#This Row],[rating_count]]&lt;1000,"Yes","No")</f>
        <v>Yes</v>
      </c>
    </row>
    <row r="1353" spans="1:13" hidden="1" x14ac:dyDescent="0.25">
      <c r="A1353">
        <v>1352</v>
      </c>
      <c r="B1353" t="s">
        <v>2668</v>
      </c>
      <c r="C1353" t="s">
        <v>2669</v>
      </c>
      <c r="D1353" t="s">
        <v>1991</v>
      </c>
      <c r="E1353" s="7">
        <v>645</v>
      </c>
      <c r="F1353" s="7">
        <v>1100</v>
      </c>
      <c r="G1353" s="9">
        <v>41</v>
      </c>
      <c r="H1353" s="7">
        <v>4</v>
      </c>
      <c r="I1353" s="7">
        <v>3271</v>
      </c>
      <c r="J1353" s="7">
        <f xml:space="preserve"> Table14[[#This Row],[actual_price]] * Table14[[#This Row],[rating_count]]</f>
        <v>3598100</v>
      </c>
      <c r="K1353" s="8" t="str">
        <f>IF(Table14[[#This Row],[actual_price]]&lt;200,"&lt;₹200",IF(Table14[[#This Row],[actual_price]]&lt;=500,"₹200–₹500","&gt;₹500"))</f>
        <v>&gt;₹500</v>
      </c>
      <c r="L1353" s="8">
        <f xml:space="preserve"> Table14[[#This Row],[rating]] + (Table14[[#This Row],[rating_count]] / 1000)</f>
        <v>7.2709999999999999</v>
      </c>
      <c r="M1353" s="7" t="str">
        <f>IF(Table14[[#This Row],[rating_count]]&lt;1000,"Yes","No")</f>
        <v>No</v>
      </c>
    </row>
    <row r="1354" spans="1:13" hidden="1" x14ac:dyDescent="0.25">
      <c r="A1354">
        <v>1353</v>
      </c>
      <c r="B1354" t="s">
        <v>2670</v>
      </c>
      <c r="C1354" t="s">
        <v>2671</v>
      </c>
      <c r="D1354" t="s">
        <v>1994</v>
      </c>
      <c r="E1354" s="7">
        <v>2237.81</v>
      </c>
      <c r="F1354" s="7">
        <v>3899</v>
      </c>
      <c r="G1354" s="9">
        <v>43</v>
      </c>
      <c r="H1354" s="7">
        <v>3.9</v>
      </c>
      <c r="I1354" s="7">
        <v>11004</v>
      </c>
      <c r="J1354" s="7">
        <f xml:space="preserve"> Table14[[#This Row],[actual_price]] * Table14[[#This Row],[rating_count]]</f>
        <v>42904596</v>
      </c>
      <c r="K1354" s="8" t="str">
        <f>IF(Table14[[#This Row],[actual_price]]&lt;200,"&lt;₹200",IF(Table14[[#This Row],[actual_price]]&lt;=500,"₹200–₹500","&gt;₹500"))</f>
        <v>&gt;₹500</v>
      </c>
      <c r="L1354" s="8">
        <f xml:space="preserve"> Table14[[#This Row],[rating]] + (Table14[[#This Row],[rating_count]] / 1000)</f>
        <v>14.904</v>
      </c>
      <c r="M1354" s="7" t="str">
        <f>IF(Table14[[#This Row],[rating_count]]&lt;1000,"Yes","No")</f>
        <v>No</v>
      </c>
    </row>
    <row r="1355" spans="1:13" hidden="1" x14ac:dyDescent="0.25">
      <c r="A1355">
        <v>1354</v>
      </c>
      <c r="B1355" t="s">
        <v>2672</v>
      </c>
      <c r="C1355" t="s">
        <v>2673</v>
      </c>
      <c r="D1355" t="s">
        <v>2010</v>
      </c>
      <c r="E1355" s="7">
        <v>8699</v>
      </c>
      <c r="F1355" s="7">
        <v>16899</v>
      </c>
      <c r="G1355" s="9">
        <v>49</v>
      </c>
      <c r="H1355" s="7">
        <v>4.2</v>
      </c>
      <c r="I1355" s="7">
        <v>3195</v>
      </c>
      <c r="J1355" s="7">
        <f xml:space="preserve"> Table14[[#This Row],[actual_price]] * Table14[[#This Row],[rating_count]]</f>
        <v>53992305</v>
      </c>
      <c r="K1355" s="8" t="str">
        <f>IF(Table14[[#This Row],[actual_price]]&lt;200,"&lt;₹200",IF(Table14[[#This Row],[actual_price]]&lt;=500,"₹200–₹500","&gt;₹500"))</f>
        <v>&gt;₹500</v>
      </c>
      <c r="L1355" s="8">
        <f xml:space="preserve"> Table14[[#This Row],[rating]] + (Table14[[#This Row],[rating_count]] / 1000)</f>
        <v>7.3949999999999996</v>
      </c>
      <c r="M1355" s="7" t="str">
        <f>IF(Table14[[#This Row],[rating_count]]&lt;1000,"Yes","No")</f>
        <v>No</v>
      </c>
    </row>
    <row r="1356" spans="1:13" hidden="1" x14ac:dyDescent="0.25">
      <c r="A1356">
        <v>1355</v>
      </c>
      <c r="B1356" t="s">
        <v>2674</v>
      </c>
      <c r="C1356" t="s">
        <v>2675</v>
      </c>
      <c r="D1356" t="s">
        <v>2676</v>
      </c>
      <c r="E1356" s="7">
        <v>42990</v>
      </c>
      <c r="F1356" s="7">
        <v>75990</v>
      </c>
      <c r="G1356" s="9">
        <v>43</v>
      </c>
      <c r="H1356" s="7">
        <v>4.3</v>
      </c>
      <c r="I1356" s="7">
        <v>3231</v>
      </c>
      <c r="J1356" s="7">
        <f xml:space="preserve"> Table14[[#This Row],[actual_price]] * Table14[[#This Row],[rating_count]]</f>
        <v>245523690</v>
      </c>
      <c r="K1356" s="8" t="str">
        <f>IF(Table14[[#This Row],[actual_price]]&lt;200,"&lt;₹200",IF(Table14[[#This Row],[actual_price]]&lt;=500,"₹200–₹500","&gt;₹500"))</f>
        <v>&gt;₹500</v>
      </c>
      <c r="L1356" s="8">
        <f xml:space="preserve"> Table14[[#This Row],[rating]] + (Table14[[#This Row],[rating_count]] / 1000)</f>
        <v>7.5309999999999997</v>
      </c>
      <c r="M1356" s="7" t="str">
        <f>IF(Table14[[#This Row],[rating_count]]&lt;1000,"Yes","No")</f>
        <v>No</v>
      </c>
    </row>
    <row r="1357" spans="1:13" hidden="1" x14ac:dyDescent="0.25">
      <c r="A1357">
        <v>1356</v>
      </c>
      <c r="B1357" t="s">
        <v>2677</v>
      </c>
      <c r="C1357" t="s">
        <v>2678</v>
      </c>
      <c r="D1357" t="s">
        <v>2199</v>
      </c>
      <c r="E1357" s="7">
        <v>825</v>
      </c>
      <c r="F1357" s="7">
        <v>825</v>
      </c>
      <c r="G1357" s="9">
        <v>0</v>
      </c>
      <c r="H1357" s="7">
        <v>4</v>
      </c>
      <c r="I1357" s="7">
        <v>3246</v>
      </c>
      <c r="J1357" s="7">
        <f xml:space="preserve"> Table14[[#This Row],[actual_price]] * Table14[[#This Row],[rating_count]]</f>
        <v>2677950</v>
      </c>
      <c r="K1357" s="8" t="str">
        <f>IF(Table14[[#This Row],[actual_price]]&lt;200,"&lt;₹200",IF(Table14[[#This Row],[actual_price]]&lt;=500,"₹200–₹500","&gt;₹500"))</f>
        <v>&gt;₹500</v>
      </c>
      <c r="L1357" s="8">
        <f xml:space="preserve"> Table14[[#This Row],[rating]] + (Table14[[#This Row],[rating_count]] / 1000)</f>
        <v>7.2460000000000004</v>
      </c>
      <c r="M1357" s="7" t="str">
        <f>IF(Table14[[#This Row],[rating_count]]&lt;1000,"Yes","No")</f>
        <v>No</v>
      </c>
    </row>
    <row r="1358" spans="1:13" x14ac:dyDescent="0.25">
      <c r="A1358">
        <v>1357</v>
      </c>
      <c r="B1358" t="s">
        <v>2679</v>
      </c>
      <c r="C1358" t="s">
        <v>2680</v>
      </c>
      <c r="D1358" t="s">
        <v>2121</v>
      </c>
      <c r="E1358" s="7">
        <v>161</v>
      </c>
      <c r="F1358" s="7">
        <v>300</v>
      </c>
      <c r="G1358" s="9">
        <v>46</v>
      </c>
      <c r="H1358" s="7">
        <v>2.6</v>
      </c>
      <c r="I1358" s="7">
        <v>24</v>
      </c>
      <c r="J1358" s="7">
        <f xml:space="preserve"> Table14[[#This Row],[actual_price]] * Table14[[#This Row],[rating_count]]</f>
        <v>7200</v>
      </c>
      <c r="K1358" s="8" t="str">
        <f>IF(Table14[[#This Row],[actual_price]]&lt;200,"&lt;₹200",IF(Table14[[#This Row],[actual_price]]&lt;=500,"₹200–₹500","&gt;₹500"))</f>
        <v>₹200–₹500</v>
      </c>
      <c r="L1358" s="8">
        <f xml:space="preserve"> Table14[[#This Row],[rating]] + (Table14[[#This Row],[rating_count]] / 1000)</f>
        <v>2.6240000000000001</v>
      </c>
      <c r="M1358" s="7" t="str">
        <f>IF(Table14[[#This Row],[rating_count]]&lt;1000,"Yes","No")</f>
        <v>Yes</v>
      </c>
    </row>
    <row r="1359" spans="1:13" x14ac:dyDescent="0.25">
      <c r="A1359">
        <v>1358</v>
      </c>
      <c r="B1359" t="s">
        <v>2681</v>
      </c>
      <c r="C1359" t="s">
        <v>2682</v>
      </c>
      <c r="D1359" t="s">
        <v>1979</v>
      </c>
      <c r="E1359" s="7">
        <v>697</v>
      </c>
      <c r="F1359" s="7">
        <v>1499</v>
      </c>
      <c r="G1359" s="9">
        <v>54</v>
      </c>
      <c r="H1359" s="7">
        <v>3.8</v>
      </c>
      <c r="I1359" s="7">
        <v>144</v>
      </c>
      <c r="J1359" s="7">
        <f xml:space="preserve"> Table14[[#This Row],[actual_price]] * Table14[[#This Row],[rating_count]]</f>
        <v>215856</v>
      </c>
      <c r="K1359" s="8" t="str">
        <f>IF(Table14[[#This Row],[actual_price]]&lt;200,"&lt;₹200",IF(Table14[[#This Row],[actual_price]]&lt;=500,"₹200–₹500","&gt;₹500"))</f>
        <v>&gt;₹500</v>
      </c>
      <c r="L1359" s="8">
        <f xml:space="preserve"> Table14[[#This Row],[rating]] + (Table14[[#This Row],[rating_count]] / 1000)</f>
        <v>3.944</v>
      </c>
      <c r="M1359" s="7" t="str">
        <f>IF(Table14[[#This Row],[rating_count]]&lt;1000,"Yes","No")</f>
        <v>Yes</v>
      </c>
    </row>
    <row r="1360" spans="1:13" hidden="1" x14ac:dyDescent="0.25">
      <c r="A1360">
        <v>1359</v>
      </c>
      <c r="B1360" t="s">
        <v>2683</v>
      </c>
      <c r="C1360" t="s">
        <v>2684</v>
      </c>
      <c r="D1360" t="s">
        <v>2685</v>
      </c>
      <c r="E1360" s="7">
        <v>688</v>
      </c>
      <c r="F1360" s="7">
        <v>747</v>
      </c>
      <c r="G1360" s="9">
        <v>8</v>
      </c>
      <c r="H1360" s="7">
        <v>4.5</v>
      </c>
      <c r="I1360" s="7">
        <v>2280</v>
      </c>
      <c r="J1360" s="7">
        <f xml:space="preserve"> Table14[[#This Row],[actual_price]] * Table14[[#This Row],[rating_count]]</f>
        <v>1703160</v>
      </c>
      <c r="K1360" s="8" t="str">
        <f>IF(Table14[[#This Row],[actual_price]]&lt;200,"&lt;₹200",IF(Table14[[#This Row],[actual_price]]&lt;=500,"₹200–₹500","&gt;₹500"))</f>
        <v>&gt;₹500</v>
      </c>
      <c r="L1360" s="8">
        <f xml:space="preserve"> Table14[[#This Row],[rating]] + (Table14[[#This Row],[rating_count]] / 1000)</f>
        <v>6.7799999999999994</v>
      </c>
      <c r="M1360" s="7" t="str">
        <f>IF(Table14[[#This Row],[rating_count]]&lt;1000,"Yes","No")</f>
        <v>No</v>
      </c>
    </row>
    <row r="1361" spans="1:13" x14ac:dyDescent="0.25">
      <c r="A1361">
        <v>1360</v>
      </c>
      <c r="B1361" t="s">
        <v>2686</v>
      </c>
      <c r="C1361" t="s">
        <v>2687</v>
      </c>
      <c r="D1361" t="s">
        <v>2147</v>
      </c>
      <c r="E1361" s="7">
        <v>2199</v>
      </c>
      <c r="F1361" s="7">
        <v>3999</v>
      </c>
      <c r="G1361" s="9">
        <v>45</v>
      </c>
      <c r="H1361" s="7">
        <v>3.5</v>
      </c>
      <c r="I1361" s="7">
        <v>340</v>
      </c>
      <c r="J1361" s="7">
        <f xml:space="preserve"> Table14[[#This Row],[actual_price]] * Table14[[#This Row],[rating_count]]</f>
        <v>1359660</v>
      </c>
      <c r="K1361" s="8" t="str">
        <f>IF(Table14[[#This Row],[actual_price]]&lt;200,"&lt;₹200",IF(Table14[[#This Row],[actual_price]]&lt;=500,"₹200–₹500","&gt;₹500"))</f>
        <v>&gt;₹500</v>
      </c>
      <c r="L1361" s="8">
        <f xml:space="preserve"> Table14[[#This Row],[rating]] + (Table14[[#This Row],[rating_count]] / 1000)</f>
        <v>3.84</v>
      </c>
      <c r="M1361" s="7" t="str">
        <f>IF(Table14[[#This Row],[rating_count]]&lt;1000,"Yes","No")</f>
        <v>Yes</v>
      </c>
    </row>
    <row r="1362" spans="1:13" x14ac:dyDescent="0.25">
      <c r="A1362">
        <v>1361</v>
      </c>
      <c r="B1362" t="s">
        <v>2688</v>
      </c>
      <c r="C1362" t="s">
        <v>2689</v>
      </c>
      <c r="D1362" t="s">
        <v>1959</v>
      </c>
      <c r="E1362" s="7">
        <v>6850</v>
      </c>
      <c r="F1362" s="7">
        <v>11990</v>
      </c>
      <c r="G1362" s="9">
        <v>43</v>
      </c>
      <c r="H1362" s="7">
        <v>3.9</v>
      </c>
      <c r="I1362" s="7">
        <v>144</v>
      </c>
      <c r="J1362" s="7">
        <f xml:space="preserve"> Table14[[#This Row],[actual_price]] * Table14[[#This Row],[rating_count]]</f>
        <v>1726560</v>
      </c>
      <c r="K1362" s="8" t="str">
        <f>IF(Table14[[#This Row],[actual_price]]&lt;200,"&lt;₹200",IF(Table14[[#This Row],[actual_price]]&lt;=500,"₹200–₹500","&gt;₹500"))</f>
        <v>&gt;₹500</v>
      </c>
      <c r="L1362" s="8">
        <f xml:space="preserve"> Table14[[#This Row],[rating]] + (Table14[[#This Row],[rating_count]] / 1000)</f>
        <v>4.0439999999999996</v>
      </c>
      <c r="M1362" s="7" t="str">
        <f>IF(Table14[[#This Row],[rating_count]]&lt;1000,"Yes","No")</f>
        <v>Yes</v>
      </c>
    </row>
    <row r="1363" spans="1:13" x14ac:dyDescent="0.25">
      <c r="A1363">
        <v>1362</v>
      </c>
      <c r="B1363" t="s">
        <v>2690</v>
      </c>
      <c r="C1363" t="s">
        <v>2691</v>
      </c>
      <c r="D1363" t="s">
        <v>1997</v>
      </c>
      <c r="E1363" s="7">
        <v>2699</v>
      </c>
      <c r="F1363" s="7">
        <v>3799</v>
      </c>
      <c r="G1363" s="9">
        <v>29</v>
      </c>
      <c r="H1363" s="7">
        <v>4</v>
      </c>
      <c r="I1363" s="7">
        <v>727</v>
      </c>
      <c r="J1363" s="7">
        <f xml:space="preserve"> Table14[[#This Row],[actual_price]] * Table14[[#This Row],[rating_count]]</f>
        <v>2761873</v>
      </c>
      <c r="K1363" s="8" t="str">
        <f>IF(Table14[[#This Row],[actual_price]]&lt;200,"&lt;₹200",IF(Table14[[#This Row],[actual_price]]&lt;=500,"₹200–₹500","&gt;₹500"))</f>
        <v>&gt;₹500</v>
      </c>
      <c r="L1363" s="8">
        <f xml:space="preserve"> Table14[[#This Row],[rating]] + (Table14[[#This Row],[rating_count]] / 1000)</f>
        <v>4.7270000000000003</v>
      </c>
      <c r="M1363" s="7" t="str">
        <f>IF(Table14[[#This Row],[rating_count]]&lt;1000,"Yes","No")</f>
        <v>Yes</v>
      </c>
    </row>
    <row r="1364" spans="1:13" x14ac:dyDescent="0.25">
      <c r="A1364">
        <v>1363</v>
      </c>
      <c r="B1364" t="s">
        <v>2692</v>
      </c>
      <c r="C1364" t="s">
        <v>2693</v>
      </c>
      <c r="D1364" t="s">
        <v>2694</v>
      </c>
      <c r="E1364" s="7">
        <v>899</v>
      </c>
      <c r="F1364" s="7">
        <v>1999</v>
      </c>
      <c r="G1364" s="9">
        <v>55</v>
      </c>
      <c r="H1364" s="7">
        <v>4</v>
      </c>
      <c r="I1364" s="7">
        <v>832</v>
      </c>
      <c r="J1364" s="7">
        <f xml:space="preserve"> Table14[[#This Row],[actual_price]] * Table14[[#This Row],[rating_count]]</f>
        <v>1663168</v>
      </c>
      <c r="K1364" s="8" t="str">
        <f>IF(Table14[[#This Row],[actual_price]]&lt;200,"&lt;₹200",IF(Table14[[#This Row],[actual_price]]&lt;=500,"₹200–₹500","&gt;₹500"))</f>
        <v>&gt;₹500</v>
      </c>
      <c r="L1364" s="8">
        <f xml:space="preserve"> Table14[[#This Row],[rating]] + (Table14[[#This Row],[rating_count]] / 1000)</f>
        <v>4.8319999999999999</v>
      </c>
      <c r="M1364" s="7" t="str">
        <f>IF(Table14[[#This Row],[rating_count]]&lt;1000,"Yes","No")</f>
        <v>Yes</v>
      </c>
    </row>
    <row r="1365" spans="1:13" x14ac:dyDescent="0.25">
      <c r="A1365">
        <v>1364</v>
      </c>
      <c r="B1365" t="s">
        <v>2695</v>
      </c>
      <c r="C1365" t="s">
        <v>2696</v>
      </c>
      <c r="D1365" t="s">
        <v>1959</v>
      </c>
      <c r="E1365" s="7">
        <v>1090</v>
      </c>
      <c r="F1365" s="7">
        <v>2999</v>
      </c>
      <c r="G1365" s="9">
        <v>64</v>
      </c>
      <c r="H1365" s="7">
        <v>3.5</v>
      </c>
      <c r="I1365" s="7">
        <v>57</v>
      </c>
      <c r="J1365" s="7">
        <f xml:space="preserve"> Table14[[#This Row],[actual_price]] * Table14[[#This Row],[rating_count]]</f>
        <v>170943</v>
      </c>
      <c r="K1365" s="8" t="str">
        <f>IF(Table14[[#This Row],[actual_price]]&lt;200,"&lt;₹200",IF(Table14[[#This Row],[actual_price]]&lt;=500,"₹200–₹500","&gt;₹500"))</f>
        <v>&gt;₹500</v>
      </c>
      <c r="L1365" s="8">
        <f xml:space="preserve"> Table14[[#This Row],[rating]] + (Table14[[#This Row],[rating_count]] / 1000)</f>
        <v>3.5569999999999999</v>
      </c>
      <c r="M1365" s="7" t="str">
        <f>IF(Table14[[#This Row],[rating_count]]&lt;1000,"Yes","No")</f>
        <v>Yes</v>
      </c>
    </row>
    <row r="1366" spans="1:13" hidden="1" x14ac:dyDescent="0.25">
      <c r="A1366">
        <v>1365</v>
      </c>
      <c r="B1366" t="s">
        <v>2697</v>
      </c>
      <c r="C1366" t="s">
        <v>2698</v>
      </c>
      <c r="D1366" t="s">
        <v>1965</v>
      </c>
      <c r="E1366" s="7">
        <v>295</v>
      </c>
      <c r="F1366" s="7">
        <v>599</v>
      </c>
      <c r="G1366" s="9">
        <v>51</v>
      </c>
      <c r="H1366" s="7">
        <v>4</v>
      </c>
      <c r="I1366" s="7">
        <v>1644</v>
      </c>
      <c r="J1366" s="7">
        <f xml:space="preserve"> Table14[[#This Row],[actual_price]] * Table14[[#This Row],[rating_count]]</f>
        <v>984756</v>
      </c>
      <c r="K1366" s="8" t="str">
        <f>IF(Table14[[#This Row],[actual_price]]&lt;200,"&lt;₹200",IF(Table14[[#This Row],[actual_price]]&lt;=500,"₹200–₹500","&gt;₹500"))</f>
        <v>&gt;₹500</v>
      </c>
      <c r="L1366" s="8">
        <f xml:space="preserve"> Table14[[#This Row],[rating]] + (Table14[[#This Row],[rating_count]] / 1000)</f>
        <v>5.6440000000000001</v>
      </c>
      <c r="M1366" s="7" t="str">
        <f>IF(Table14[[#This Row],[rating_count]]&lt;1000,"Yes","No")</f>
        <v>No</v>
      </c>
    </row>
    <row r="1367" spans="1:13" hidden="1" x14ac:dyDescent="0.25">
      <c r="A1367">
        <v>1366</v>
      </c>
      <c r="B1367" t="s">
        <v>2699</v>
      </c>
      <c r="C1367" t="s">
        <v>2700</v>
      </c>
      <c r="D1367" t="s">
        <v>2007</v>
      </c>
      <c r="E1367" s="7">
        <v>479</v>
      </c>
      <c r="F1367" s="7">
        <v>1999</v>
      </c>
      <c r="G1367" s="9">
        <v>76</v>
      </c>
      <c r="H1367" s="7">
        <v>3.4</v>
      </c>
      <c r="I1367" s="7">
        <v>1066</v>
      </c>
      <c r="J1367" s="7">
        <f xml:space="preserve"> Table14[[#This Row],[actual_price]] * Table14[[#This Row],[rating_count]]</f>
        <v>2130934</v>
      </c>
      <c r="K1367" s="8" t="str">
        <f>IF(Table14[[#This Row],[actual_price]]&lt;200,"&lt;₹200",IF(Table14[[#This Row],[actual_price]]&lt;=500,"₹200–₹500","&gt;₹500"))</f>
        <v>&gt;₹500</v>
      </c>
      <c r="L1367" s="8">
        <f xml:space="preserve"> Table14[[#This Row],[rating]] + (Table14[[#This Row],[rating_count]] / 1000)</f>
        <v>4.4660000000000002</v>
      </c>
      <c r="M1367" s="7" t="str">
        <f>IF(Table14[[#This Row],[rating_count]]&lt;1000,"Yes","No")</f>
        <v>No</v>
      </c>
    </row>
    <row r="1368" spans="1:13" hidden="1" x14ac:dyDescent="0.25">
      <c r="A1368">
        <v>1367</v>
      </c>
      <c r="B1368" t="s">
        <v>2701</v>
      </c>
      <c r="C1368" t="s">
        <v>2702</v>
      </c>
      <c r="D1368" t="s">
        <v>1997</v>
      </c>
      <c r="E1368" s="7">
        <v>2949</v>
      </c>
      <c r="F1368" s="7">
        <v>4849</v>
      </c>
      <c r="G1368" s="9">
        <v>39</v>
      </c>
      <c r="H1368" s="7">
        <v>4.2</v>
      </c>
      <c r="I1368" s="7">
        <v>7968</v>
      </c>
      <c r="J1368" s="7">
        <f xml:space="preserve"> Table14[[#This Row],[actual_price]] * Table14[[#This Row],[rating_count]]</f>
        <v>38636832</v>
      </c>
      <c r="K1368" s="8" t="str">
        <f>IF(Table14[[#This Row],[actual_price]]&lt;200,"&lt;₹200",IF(Table14[[#This Row],[actual_price]]&lt;=500,"₹200–₹500","&gt;₹500"))</f>
        <v>&gt;₹500</v>
      </c>
      <c r="L1368" s="8">
        <f xml:space="preserve"> Table14[[#This Row],[rating]] + (Table14[[#This Row],[rating_count]] / 1000)</f>
        <v>12.167999999999999</v>
      </c>
      <c r="M1368" s="7" t="str">
        <f>IF(Table14[[#This Row],[rating_count]]&lt;1000,"Yes","No")</f>
        <v>No</v>
      </c>
    </row>
    <row r="1369" spans="1:13" hidden="1" x14ac:dyDescent="0.25">
      <c r="A1369">
        <v>1368</v>
      </c>
      <c r="B1369" t="s">
        <v>2703</v>
      </c>
      <c r="C1369" t="s">
        <v>2704</v>
      </c>
      <c r="D1369" t="s">
        <v>2025</v>
      </c>
      <c r="E1369" s="7">
        <v>335</v>
      </c>
      <c r="F1369" s="7">
        <v>510</v>
      </c>
      <c r="G1369" s="9">
        <v>34</v>
      </c>
      <c r="H1369" s="7">
        <v>3.8</v>
      </c>
      <c r="I1369" s="7">
        <v>3195</v>
      </c>
      <c r="J1369" s="7">
        <f xml:space="preserve"> Table14[[#This Row],[actual_price]] * Table14[[#This Row],[rating_count]]</f>
        <v>1629450</v>
      </c>
      <c r="K1369" s="8" t="str">
        <f>IF(Table14[[#This Row],[actual_price]]&lt;200,"&lt;₹200",IF(Table14[[#This Row],[actual_price]]&lt;=500,"₹200–₹500","&gt;₹500"))</f>
        <v>&gt;₹500</v>
      </c>
      <c r="L1369" s="8">
        <f xml:space="preserve"> Table14[[#This Row],[rating]] + (Table14[[#This Row],[rating_count]] / 1000)</f>
        <v>6.9949999999999992</v>
      </c>
      <c r="M1369" s="7" t="str">
        <f>IF(Table14[[#This Row],[rating_count]]&lt;1000,"Yes","No")</f>
        <v>No</v>
      </c>
    </row>
    <row r="1370" spans="1:13" hidden="1" x14ac:dyDescent="0.25">
      <c r="A1370">
        <v>1369</v>
      </c>
      <c r="B1370" t="s">
        <v>2705</v>
      </c>
      <c r="C1370" t="s">
        <v>2706</v>
      </c>
      <c r="D1370" t="s">
        <v>2194</v>
      </c>
      <c r="E1370" s="7">
        <v>293</v>
      </c>
      <c r="F1370" s="7">
        <v>499</v>
      </c>
      <c r="G1370" s="9">
        <v>41</v>
      </c>
      <c r="H1370" s="7">
        <v>4.0999999999999996</v>
      </c>
      <c r="I1370" s="7">
        <v>1456</v>
      </c>
      <c r="J1370" s="7">
        <f xml:space="preserve"> Table14[[#This Row],[actual_price]] * Table14[[#This Row],[rating_count]]</f>
        <v>726544</v>
      </c>
      <c r="K1370" s="8" t="str">
        <f>IF(Table14[[#This Row],[actual_price]]&lt;200,"&lt;₹200",IF(Table14[[#This Row],[actual_price]]&lt;=500,"₹200–₹500","&gt;₹500"))</f>
        <v>₹200–₹500</v>
      </c>
      <c r="L1370" s="8">
        <f xml:space="preserve"> Table14[[#This Row],[rating]] + (Table14[[#This Row],[rating_count]] / 1000)</f>
        <v>5.5559999999999992</v>
      </c>
      <c r="M1370" s="7" t="str">
        <f>IF(Table14[[#This Row],[rating_count]]&lt;1000,"Yes","No")</f>
        <v>No</v>
      </c>
    </row>
    <row r="1371" spans="1:13" x14ac:dyDescent="0.25">
      <c r="A1371">
        <v>1370</v>
      </c>
      <c r="B1371" t="s">
        <v>2707</v>
      </c>
      <c r="C1371" t="s">
        <v>2708</v>
      </c>
      <c r="D1371" t="s">
        <v>2709</v>
      </c>
      <c r="E1371" s="7">
        <v>599</v>
      </c>
      <c r="F1371" s="7">
        <v>1299</v>
      </c>
      <c r="G1371" s="9">
        <v>54</v>
      </c>
      <c r="H1371" s="7">
        <v>4.2</v>
      </c>
      <c r="I1371" s="7">
        <v>590</v>
      </c>
      <c r="J1371" s="7">
        <f xml:space="preserve"> Table14[[#This Row],[actual_price]] * Table14[[#This Row],[rating_count]]</f>
        <v>766410</v>
      </c>
      <c r="K1371" s="8" t="str">
        <f>IF(Table14[[#This Row],[actual_price]]&lt;200,"&lt;₹200",IF(Table14[[#This Row],[actual_price]]&lt;=500,"₹200–₹500","&gt;₹500"))</f>
        <v>&gt;₹500</v>
      </c>
      <c r="L1371" s="8">
        <f xml:space="preserve"> Table14[[#This Row],[rating]] + (Table14[[#This Row],[rating_count]] / 1000)</f>
        <v>4.79</v>
      </c>
      <c r="M1371" s="7" t="str">
        <f>IF(Table14[[#This Row],[rating_count]]&lt;1000,"Yes","No")</f>
        <v>Yes</v>
      </c>
    </row>
    <row r="1372" spans="1:13" hidden="1" x14ac:dyDescent="0.25">
      <c r="A1372">
        <v>1371</v>
      </c>
      <c r="B1372" t="s">
        <v>2710</v>
      </c>
      <c r="C1372" t="s">
        <v>2711</v>
      </c>
      <c r="D1372" t="s">
        <v>2199</v>
      </c>
      <c r="E1372" s="7">
        <v>499</v>
      </c>
      <c r="F1372" s="7">
        <v>999</v>
      </c>
      <c r="G1372" s="9">
        <v>50</v>
      </c>
      <c r="H1372" s="7">
        <v>4.3</v>
      </c>
      <c r="I1372" s="7">
        <v>1436</v>
      </c>
      <c r="J1372" s="7">
        <f xml:space="preserve"> Table14[[#This Row],[actual_price]] * Table14[[#This Row],[rating_count]]</f>
        <v>1434564</v>
      </c>
      <c r="K1372" s="8" t="str">
        <f>IF(Table14[[#This Row],[actual_price]]&lt;200,"&lt;₹200",IF(Table14[[#This Row],[actual_price]]&lt;=500,"₹200–₹500","&gt;₹500"))</f>
        <v>&gt;₹500</v>
      </c>
      <c r="L1372" s="8">
        <f xml:space="preserve"> Table14[[#This Row],[rating]] + (Table14[[#This Row],[rating_count]] / 1000)</f>
        <v>5.7359999999999998</v>
      </c>
      <c r="M1372" s="7" t="str">
        <f>IF(Table14[[#This Row],[rating_count]]&lt;1000,"Yes","No")</f>
        <v>No</v>
      </c>
    </row>
    <row r="1373" spans="1:13" hidden="1" x14ac:dyDescent="0.25">
      <c r="A1373">
        <v>1372</v>
      </c>
      <c r="B1373" t="s">
        <v>2712</v>
      </c>
      <c r="C1373" t="s">
        <v>2713</v>
      </c>
      <c r="D1373" t="s">
        <v>1991</v>
      </c>
      <c r="E1373" s="7">
        <v>849</v>
      </c>
      <c r="F1373" s="7">
        <v>1190</v>
      </c>
      <c r="G1373" s="9">
        <v>29</v>
      </c>
      <c r="H1373" s="7">
        <v>4.2</v>
      </c>
      <c r="I1373" s="7">
        <v>4184</v>
      </c>
      <c r="J1373" s="7">
        <f xml:space="preserve"> Table14[[#This Row],[actual_price]] * Table14[[#This Row],[rating_count]]</f>
        <v>4978960</v>
      </c>
      <c r="K1373" s="8" t="str">
        <f>IF(Table14[[#This Row],[actual_price]]&lt;200,"&lt;₹200",IF(Table14[[#This Row],[actual_price]]&lt;=500,"₹200–₹500","&gt;₹500"))</f>
        <v>&gt;₹500</v>
      </c>
      <c r="L1373" s="8">
        <f xml:space="preserve"> Table14[[#This Row],[rating]] + (Table14[[#This Row],[rating_count]] / 1000)</f>
        <v>8.3840000000000003</v>
      </c>
      <c r="M1373" s="7" t="str">
        <f>IF(Table14[[#This Row],[rating_count]]&lt;1000,"Yes","No")</f>
        <v>No</v>
      </c>
    </row>
    <row r="1374" spans="1:13" x14ac:dyDescent="0.25">
      <c r="A1374">
        <v>1373</v>
      </c>
      <c r="B1374" t="s">
        <v>2714</v>
      </c>
      <c r="C1374" t="s">
        <v>2715</v>
      </c>
      <c r="D1374" t="s">
        <v>2194</v>
      </c>
      <c r="E1374" s="7">
        <v>249</v>
      </c>
      <c r="F1374" s="7">
        <v>400</v>
      </c>
      <c r="G1374" s="9">
        <v>38</v>
      </c>
      <c r="H1374" s="7">
        <v>4.0999999999999996</v>
      </c>
      <c r="I1374" s="7">
        <v>693</v>
      </c>
      <c r="J1374" s="7">
        <f xml:space="preserve"> Table14[[#This Row],[actual_price]] * Table14[[#This Row],[rating_count]]</f>
        <v>277200</v>
      </c>
      <c r="K1374" s="8" t="str">
        <f>IF(Table14[[#This Row],[actual_price]]&lt;200,"&lt;₹200",IF(Table14[[#This Row],[actual_price]]&lt;=500,"₹200–₹500","&gt;₹500"))</f>
        <v>₹200–₹500</v>
      </c>
      <c r="L1374" s="8">
        <f xml:space="preserve"> Table14[[#This Row],[rating]] + (Table14[[#This Row],[rating_count]] / 1000)</f>
        <v>4.7929999999999993</v>
      </c>
      <c r="M1374" s="7" t="str">
        <f>IF(Table14[[#This Row],[rating_count]]&lt;1000,"Yes","No")</f>
        <v>Yes</v>
      </c>
    </row>
    <row r="1375" spans="1:13" hidden="1" x14ac:dyDescent="0.25">
      <c r="A1375">
        <v>1374</v>
      </c>
      <c r="B1375" t="s">
        <v>2716</v>
      </c>
      <c r="C1375" t="s">
        <v>2717</v>
      </c>
      <c r="D1375" t="s">
        <v>2199</v>
      </c>
      <c r="E1375" s="7">
        <v>185</v>
      </c>
      <c r="F1375" s="7">
        <v>599</v>
      </c>
      <c r="G1375" s="9">
        <v>69</v>
      </c>
      <c r="H1375" s="7">
        <v>3.9</v>
      </c>
      <c r="I1375" s="7">
        <v>1306</v>
      </c>
      <c r="J1375" s="7">
        <f xml:space="preserve"> Table14[[#This Row],[actual_price]] * Table14[[#This Row],[rating_count]]</f>
        <v>782294</v>
      </c>
      <c r="K1375" s="8" t="str">
        <f>IF(Table14[[#This Row],[actual_price]]&lt;200,"&lt;₹200",IF(Table14[[#This Row],[actual_price]]&lt;=500,"₹200–₹500","&gt;₹500"))</f>
        <v>&gt;₹500</v>
      </c>
      <c r="L1375" s="8">
        <f xml:space="preserve"> Table14[[#This Row],[rating]] + (Table14[[#This Row],[rating_count]] / 1000)</f>
        <v>5.2059999999999995</v>
      </c>
      <c r="M1375" s="7" t="str">
        <f>IF(Table14[[#This Row],[rating_count]]&lt;1000,"Yes","No")</f>
        <v>No</v>
      </c>
    </row>
    <row r="1376" spans="1:13" x14ac:dyDescent="0.25">
      <c r="A1376">
        <v>1375</v>
      </c>
      <c r="B1376" t="s">
        <v>2718</v>
      </c>
      <c r="C1376" t="s">
        <v>2719</v>
      </c>
      <c r="D1376" t="s">
        <v>1959</v>
      </c>
      <c r="E1376" s="7">
        <v>778</v>
      </c>
      <c r="F1376" s="7">
        <v>999</v>
      </c>
      <c r="G1376" s="9">
        <v>22</v>
      </c>
      <c r="H1376" s="7">
        <v>3.3</v>
      </c>
      <c r="I1376" s="7">
        <v>8</v>
      </c>
      <c r="J1376" s="7">
        <f xml:space="preserve"> Table14[[#This Row],[actual_price]] * Table14[[#This Row],[rating_count]]</f>
        <v>7992</v>
      </c>
      <c r="K1376" s="8" t="str">
        <f>IF(Table14[[#This Row],[actual_price]]&lt;200,"&lt;₹200",IF(Table14[[#This Row],[actual_price]]&lt;=500,"₹200–₹500","&gt;₹500"))</f>
        <v>&gt;₹500</v>
      </c>
      <c r="L1376" s="8">
        <f xml:space="preserve"> Table14[[#This Row],[rating]] + (Table14[[#This Row],[rating_count]] / 1000)</f>
        <v>3.3079999999999998</v>
      </c>
      <c r="M1376" s="7" t="str">
        <f>IF(Table14[[#This Row],[rating_count]]&lt;1000,"Yes","No")</f>
        <v>Yes</v>
      </c>
    </row>
    <row r="1377" spans="1:13" hidden="1" x14ac:dyDescent="0.25">
      <c r="A1377">
        <v>1376</v>
      </c>
      <c r="B1377" t="s">
        <v>2720</v>
      </c>
      <c r="C1377" t="s">
        <v>2721</v>
      </c>
      <c r="D1377" t="s">
        <v>2722</v>
      </c>
      <c r="E1377" s="7">
        <v>279</v>
      </c>
      <c r="F1377" s="7">
        <v>699</v>
      </c>
      <c r="G1377" s="9">
        <v>60</v>
      </c>
      <c r="H1377" s="7">
        <v>4.3</v>
      </c>
      <c r="I1377" s="7">
        <v>2326</v>
      </c>
      <c r="J1377" s="7">
        <f xml:space="preserve"> Table14[[#This Row],[actual_price]] * Table14[[#This Row],[rating_count]]</f>
        <v>1625874</v>
      </c>
      <c r="K1377" s="8" t="str">
        <f>IF(Table14[[#This Row],[actual_price]]&lt;200,"&lt;₹200",IF(Table14[[#This Row],[actual_price]]&lt;=500,"₹200–₹500","&gt;₹500"))</f>
        <v>&gt;₹500</v>
      </c>
      <c r="L1377" s="8">
        <f xml:space="preserve"> Table14[[#This Row],[rating]] + (Table14[[#This Row],[rating_count]] / 1000)</f>
        <v>6.6259999999999994</v>
      </c>
      <c r="M1377" s="7" t="str">
        <f>IF(Table14[[#This Row],[rating_count]]&lt;1000,"Yes","No")</f>
        <v>No</v>
      </c>
    </row>
    <row r="1378" spans="1:13" hidden="1" x14ac:dyDescent="0.25">
      <c r="A1378">
        <v>1377</v>
      </c>
      <c r="B1378" t="s">
        <v>2723</v>
      </c>
      <c r="C1378" t="s">
        <v>2724</v>
      </c>
      <c r="D1378" t="s">
        <v>2199</v>
      </c>
      <c r="E1378" s="7">
        <v>215</v>
      </c>
      <c r="F1378" s="7">
        <v>1499</v>
      </c>
      <c r="G1378" s="9">
        <v>86</v>
      </c>
      <c r="H1378" s="7">
        <v>3.9</v>
      </c>
      <c r="I1378" s="7">
        <v>1004</v>
      </c>
      <c r="J1378" s="7">
        <f xml:space="preserve"> Table14[[#This Row],[actual_price]] * Table14[[#This Row],[rating_count]]</f>
        <v>1504996</v>
      </c>
      <c r="K1378" s="8" t="str">
        <f>IF(Table14[[#This Row],[actual_price]]&lt;200,"&lt;₹200",IF(Table14[[#This Row],[actual_price]]&lt;=500,"₹200–₹500","&gt;₹500"))</f>
        <v>&gt;₹500</v>
      </c>
      <c r="L1378" s="8">
        <f xml:space="preserve"> Table14[[#This Row],[rating]] + (Table14[[#This Row],[rating_count]] / 1000)</f>
        <v>4.9039999999999999</v>
      </c>
      <c r="M1378" s="7" t="str">
        <f>IF(Table14[[#This Row],[rating_count]]&lt;1000,"Yes","No")</f>
        <v>No</v>
      </c>
    </row>
    <row r="1379" spans="1:13" hidden="1" x14ac:dyDescent="0.25">
      <c r="A1379">
        <v>1378</v>
      </c>
      <c r="B1379" t="s">
        <v>2725</v>
      </c>
      <c r="C1379" t="s">
        <v>2726</v>
      </c>
      <c r="D1379" t="s">
        <v>1991</v>
      </c>
      <c r="E1379" s="7">
        <v>889</v>
      </c>
      <c r="F1379" s="7">
        <v>1295</v>
      </c>
      <c r="G1379" s="9">
        <v>31</v>
      </c>
      <c r="H1379" s="7">
        <v>4.3</v>
      </c>
      <c r="I1379" s="7">
        <v>6400</v>
      </c>
      <c r="J1379" s="7">
        <f xml:space="preserve"> Table14[[#This Row],[actual_price]] * Table14[[#This Row],[rating_count]]</f>
        <v>8288000</v>
      </c>
      <c r="K1379" s="8" t="str">
        <f>IF(Table14[[#This Row],[actual_price]]&lt;200,"&lt;₹200",IF(Table14[[#This Row],[actual_price]]&lt;=500,"₹200–₹500","&gt;₹500"))</f>
        <v>&gt;₹500</v>
      </c>
      <c r="L1379" s="8">
        <f xml:space="preserve"> Table14[[#This Row],[rating]] + (Table14[[#This Row],[rating_count]] / 1000)</f>
        <v>10.7</v>
      </c>
      <c r="M1379" s="7" t="str">
        <f>IF(Table14[[#This Row],[rating_count]]&lt;1000,"Yes","No")</f>
        <v>No</v>
      </c>
    </row>
    <row r="1380" spans="1:13" x14ac:dyDescent="0.25">
      <c r="A1380">
        <v>1379</v>
      </c>
      <c r="B1380" t="s">
        <v>2727</v>
      </c>
      <c r="C1380" t="s">
        <v>2728</v>
      </c>
      <c r="D1380" t="s">
        <v>1997</v>
      </c>
      <c r="E1380" s="7">
        <v>1449</v>
      </c>
      <c r="F1380" s="7">
        <v>4999</v>
      </c>
      <c r="G1380" s="9">
        <v>71</v>
      </c>
      <c r="H1380" s="7">
        <v>3.6</v>
      </c>
      <c r="I1380" s="7">
        <v>63</v>
      </c>
      <c r="J1380" s="7">
        <f xml:space="preserve"> Table14[[#This Row],[actual_price]] * Table14[[#This Row],[rating_count]]</f>
        <v>314937</v>
      </c>
      <c r="K1380" s="8" t="str">
        <f>IF(Table14[[#This Row],[actual_price]]&lt;200,"&lt;₹200",IF(Table14[[#This Row],[actual_price]]&lt;=500,"₹200–₹500","&gt;₹500"))</f>
        <v>&gt;₹500</v>
      </c>
      <c r="L1380" s="8">
        <f xml:space="preserve"> Table14[[#This Row],[rating]] + (Table14[[#This Row],[rating_count]] / 1000)</f>
        <v>3.6630000000000003</v>
      </c>
      <c r="M1380" s="7" t="str">
        <f>IF(Table14[[#This Row],[rating_count]]&lt;1000,"Yes","No")</f>
        <v>Yes</v>
      </c>
    </row>
    <row r="1381" spans="1:13" hidden="1" x14ac:dyDescent="0.25">
      <c r="A1381">
        <v>1380</v>
      </c>
      <c r="B1381" t="s">
        <v>2729</v>
      </c>
      <c r="C1381" t="s">
        <v>2730</v>
      </c>
      <c r="D1381" t="s">
        <v>1997</v>
      </c>
      <c r="E1381" s="7">
        <v>1190</v>
      </c>
      <c r="F1381" s="7">
        <v>2550</v>
      </c>
      <c r="G1381" s="9">
        <v>53</v>
      </c>
      <c r="H1381" s="7">
        <v>3.8</v>
      </c>
      <c r="I1381" s="7">
        <v>1181</v>
      </c>
      <c r="J1381" s="7">
        <f xml:space="preserve"> Table14[[#This Row],[actual_price]] * Table14[[#This Row],[rating_count]]</f>
        <v>3011550</v>
      </c>
      <c r="K1381" s="8" t="str">
        <f>IF(Table14[[#This Row],[actual_price]]&lt;200,"&lt;₹200",IF(Table14[[#This Row],[actual_price]]&lt;=500,"₹200–₹500","&gt;₹500"))</f>
        <v>&gt;₹500</v>
      </c>
      <c r="L1381" s="8">
        <f xml:space="preserve"> Table14[[#This Row],[rating]] + (Table14[[#This Row],[rating_count]] / 1000)</f>
        <v>4.9809999999999999</v>
      </c>
      <c r="M1381" s="7" t="str">
        <f>IF(Table14[[#This Row],[rating_count]]&lt;1000,"Yes","No")</f>
        <v>No</v>
      </c>
    </row>
    <row r="1382" spans="1:13" hidden="1" x14ac:dyDescent="0.25">
      <c r="A1382">
        <v>1381</v>
      </c>
      <c r="B1382" t="s">
        <v>2731</v>
      </c>
      <c r="C1382" t="s">
        <v>2732</v>
      </c>
      <c r="D1382" t="s">
        <v>2297</v>
      </c>
      <c r="E1382" s="7">
        <v>1799</v>
      </c>
      <c r="F1382" s="7">
        <v>1950</v>
      </c>
      <c r="G1382" s="9">
        <v>8</v>
      </c>
      <c r="H1382" s="7">
        <v>3.9</v>
      </c>
      <c r="I1382" s="7">
        <v>1888</v>
      </c>
      <c r="J1382" s="7">
        <f xml:space="preserve"> Table14[[#This Row],[actual_price]] * Table14[[#This Row],[rating_count]]</f>
        <v>3681600</v>
      </c>
      <c r="K1382" s="8" t="str">
        <f>IF(Table14[[#This Row],[actual_price]]&lt;200,"&lt;₹200",IF(Table14[[#This Row],[actual_price]]&lt;=500,"₹200–₹500","&gt;₹500"))</f>
        <v>&gt;₹500</v>
      </c>
      <c r="L1382" s="8">
        <f xml:space="preserve"> Table14[[#This Row],[rating]] + (Table14[[#This Row],[rating_count]] / 1000)</f>
        <v>5.7880000000000003</v>
      </c>
      <c r="M1382" s="7" t="str">
        <f>IF(Table14[[#This Row],[rating_count]]&lt;1000,"Yes","No")</f>
        <v>No</v>
      </c>
    </row>
    <row r="1383" spans="1:13" hidden="1" x14ac:dyDescent="0.25">
      <c r="A1383">
        <v>1382</v>
      </c>
      <c r="B1383" t="s">
        <v>2733</v>
      </c>
      <c r="C1383" t="s">
        <v>2734</v>
      </c>
      <c r="D1383" t="s">
        <v>1994</v>
      </c>
      <c r="E1383" s="7">
        <v>6120</v>
      </c>
      <c r="F1383" s="7">
        <v>8478</v>
      </c>
      <c r="G1383" s="9">
        <v>28</v>
      </c>
      <c r="H1383" s="7">
        <v>4.5999999999999996</v>
      </c>
      <c r="I1383" s="7">
        <v>6550</v>
      </c>
      <c r="J1383" s="7">
        <f xml:space="preserve"> Table14[[#This Row],[actual_price]] * Table14[[#This Row],[rating_count]]</f>
        <v>55530900</v>
      </c>
      <c r="K1383" s="8" t="str">
        <f>IF(Table14[[#This Row],[actual_price]]&lt;200,"&lt;₹200",IF(Table14[[#This Row],[actual_price]]&lt;=500,"₹200–₹500","&gt;₹500"))</f>
        <v>&gt;₹500</v>
      </c>
      <c r="L1383" s="8">
        <f xml:space="preserve"> Table14[[#This Row],[rating]] + (Table14[[#This Row],[rating_count]] / 1000)</f>
        <v>11.149999999999999</v>
      </c>
      <c r="M1383" s="7" t="str">
        <f>IF(Table14[[#This Row],[rating_count]]&lt;1000,"Yes","No")</f>
        <v>No</v>
      </c>
    </row>
    <row r="1384" spans="1:13" hidden="1" x14ac:dyDescent="0.25">
      <c r="A1384">
        <v>1383</v>
      </c>
      <c r="B1384" t="s">
        <v>2735</v>
      </c>
      <c r="C1384" t="s">
        <v>2736</v>
      </c>
      <c r="D1384" t="s">
        <v>1994</v>
      </c>
      <c r="E1384" s="7">
        <v>1799</v>
      </c>
      <c r="F1384" s="7">
        <v>3299</v>
      </c>
      <c r="G1384" s="9">
        <v>45</v>
      </c>
      <c r="H1384" s="7">
        <v>3.8</v>
      </c>
      <c r="I1384" s="7">
        <v>1846</v>
      </c>
      <c r="J1384" s="7">
        <f xml:space="preserve"> Table14[[#This Row],[actual_price]] * Table14[[#This Row],[rating_count]]</f>
        <v>6089954</v>
      </c>
      <c r="K1384" s="8" t="str">
        <f>IF(Table14[[#This Row],[actual_price]]&lt;200,"&lt;₹200",IF(Table14[[#This Row],[actual_price]]&lt;=500,"₹200–₹500","&gt;₹500"))</f>
        <v>&gt;₹500</v>
      </c>
      <c r="L1384" s="8">
        <f xml:space="preserve"> Table14[[#This Row],[rating]] + (Table14[[#This Row],[rating_count]] / 1000)</f>
        <v>5.6459999999999999</v>
      </c>
      <c r="M1384" s="7" t="str">
        <f>IF(Table14[[#This Row],[rating_count]]&lt;1000,"Yes","No")</f>
        <v>No</v>
      </c>
    </row>
    <row r="1385" spans="1:13" hidden="1" x14ac:dyDescent="0.25">
      <c r="A1385">
        <v>1384</v>
      </c>
      <c r="B1385" t="s">
        <v>2737</v>
      </c>
      <c r="C1385" t="s">
        <v>2738</v>
      </c>
      <c r="D1385" t="s">
        <v>1994</v>
      </c>
      <c r="E1385" s="7">
        <v>2199</v>
      </c>
      <c r="F1385" s="7">
        <v>3895</v>
      </c>
      <c r="G1385" s="9">
        <v>44</v>
      </c>
      <c r="H1385" s="7">
        <v>3.9</v>
      </c>
      <c r="I1385" s="7">
        <v>1085</v>
      </c>
      <c r="J1385" s="7">
        <f xml:space="preserve"> Table14[[#This Row],[actual_price]] * Table14[[#This Row],[rating_count]]</f>
        <v>4226075</v>
      </c>
      <c r="K1385" s="8" t="str">
        <f>IF(Table14[[#This Row],[actual_price]]&lt;200,"&lt;₹200",IF(Table14[[#This Row],[actual_price]]&lt;=500,"₹200–₹500","&gt;₹500"))</f>
        <v>&gt;₹500</v>
      </c>
      <c r="L1385" s="8">
        <f xml:space="preserve"> Table14[[#This Row],[rating]] + (Table14[[#This Row],[rating_count]] / 1000)</f>
        <v>4.9849999999999994</v>
      </c>
      <c r="M1385" s="7" t="str">
        <f>IF(Table14[[#This Row],[rating_count]]&lt;1000,"Yes","No")</f>
        <v>No</v>
      </c>
    </row>
    <row r="1386" spans="1:13" x14ac:dyDescent="0.25">
      <c r="A1386">
        <v>1385</v>
      </c>
      <c r="B1386" t="s">
        <v>2739</v>
      </c>
      <c r="C1386" t="s">
        <v>2740</v>
      </c>
      <c r="D1386" t="s">
        <v>2213</v>
      </c>
      <c r="E1386" s="7">
        <v>3685</v>
      </c>
      <c r="F1386" s="7">
        <v>5495</v>
      </c>
      <c r="G1386" s="9">
        <v>33</v>
      </c>
      <c r="H1386" s="7">
        <v>4.0999999999999996</v>
      </c>
      <c r="I1386" s="7">
        <v>290</v>
      </c>
      <c r="J1386" s="7">
        <f xml:space="preserve"> Table14[[#This Row],[actual_price]] * Table14[[#This Row],[rating_count]]</f>
        <v>1593550</v>
      </c>
      <c r="K1386" s="8" t="str">
        <f>IF(Table14[[#This Row],[actual_price]]&lt;200,"&lt;₹200",IF(Table14[[#This Row],[actual_price]]&lt;=500,"₹200–₹500","&gt;₹500"))</f>
        <v>&gt;₹500</v>
      </c>
      <c r="L1386" s="8">
        <f xml:space="preserve"> Table14[[#This Row],[rating]] + (Table14[[#This Row],[rating_count]] / 1000)</f>
        <v>4.3899999999999997</v>
      </c>
      <c r="M1386" s="7" t="str">
        <f>IF(Table14[[#This Row],[rating_count]]&lt;1000,"Yes","No")</f>
        <v>Yes</v>
      </c>
    </row>
    <row r="1387" spans="1:13" x14ac:dyDescent="0.25">
      <c r="A1387">
        <v>1386</v>
      </c>
      <c r="B1387" t="s">
        <v>2741</v>
      </c>
      <c r="C1387" t="s">
        <v>2742</v>
      </c>
      <c r="D1387" t="s">
        <v>2047</v>
      </c>
      <c r="E1387" s="7">
        <v>649</v>
      </c>
      <c r="F1387" s="7">
        <v>999</v>
      </c>
      <c r="G1387" s="9">
        <v>35</v>
      </c>
      <c r="H1387" s="7">
        <v>3.6</v>
      </c>
      <c r="I1387" s="7">
        <v>4</v>
      </c>
      <c r="J1387" s="7">
        <f xml:space="preserve"> Table14[[#This Row],[actual_price]] * Table14[[#This Row],[rating_count]]</f>
        <v>3996</v>
      </c>
      <c r="K1387" s="8" t="str">
        <f>IF(Table14[[#This Row],[actual_price]]&lt;200,"&lt;₹200",IF(Table14[[#This Row],[actual_price]]&lt;=500,"₹200–₹500","&gt;₹500"))</f>
        <v>&gt;₹500</v>
      </c>
      <c r="L1387" s="8">
        <f xml:space="preserve"> Table14[[#This Row],[rating]] + (Table14[[#This Row],[rating_count]] / 1000)</f>
        <v>3.6040000000000001</v>
      </c>
      <c r="M1387" s="7" t="str">
        <f>IF(Table14[[#This Row],[rating_count]]&lt;1000,"Yes","No")</f>
        <v>Yes</v>
      </c>
    </row>
    <row r="1388" spans="1:13" hidden="1" x14ac:dyDescent="0.25">
      <c r="A1388">
        <v>1387</v>
      </c>
      <c r="B1388" t="s">
        <v>2743</v>
      </c>
      <c r="C1388" t="s">
        <v>2744</v>
      </c>
      <c r="D1388" t="s">
        <v>2367</v>
      </c>
      <c r="E1388" s="7">
        <v>8599</v>
      </c>
      <c r="F1388" s="7">
        <v>8995</v>
      </c>
      <c r="G1388" s="9">
        <v>4</v>
      </c>
      <c r="H1388" s="7">
        <v>4.4000000000000004</v>
      </c>
      <c r="I1388" s="7">
        <v>9734</v>
      </c>
      <c r="J1388" s="7">
        <f xml:space="preserve"> Table14[[#This Row],[actual_price]] * Table14[[#This Row],[rating_count]]</f>
        <v>87557330</v>
      </c>
      <c r="K1388" s="8" t="str">
        <f>IF(Table14[[#This Row],[actual_price]]&lt;200,"&lt;₹200",IF(Table14[[#This Row],[actual_price]]&lt;=500,"₹200–₹500","&gt;₹500"))</f>
        <v>&gt;₹500</v>
      </c>
      <c r="L1388" s="8">
        <f xml:space="preserve"> Table14[[#This Row],[rating]] + (Table14[[#This Row],[rating_count]] / 1000)</f>
        <v>14.134</v>
      </c>
      <c r="M1388" s="7" t="str">
        <f>IF(Table14[[#This Row],[rating_count]]&lt;1000,"Yes","No")</f>
        <v>No</v>
      </c>
    </row>
    <row r="1389" spans="1:13" hidden="1" x14ac:dyDescent="0.25">
      <c r="A1389">
        <v>1388</v>
      </c>
      <c r="B1389" t="s">
        <v>2745</v>
      </c>
      <c r="C1389" t="s">
        <v>2746</v>
      </c>
      <c r="D1389" t="s">
        <v>1991</v>
      </c>
      <c r="E1389" s="7">
        <v>1110</v>
      </c>
      <c r="F1389" s="7">
        <v>1599</v>
      </c>
      <c r="G1389" s="9">
        <v>31</v>
      </c>
      <c r="H1389" s="7">
        <v>4.3</v>
      </c>
      <c r="I1389" s="7">
        <v>4022</v>
      </c>
      <c r="J1389" s="7">
        <f xml:space="preserve"> Table14[[#This Row],[actual_price]] * Table14[[#This Row],[rating_count]]</f>
        <v>6431178</v>
      </c>
      <c r="K1389" s="8" t="str">
        <f>IF(Table14[[#This Row],[actual_price]]&lt;200,"&lt;₹200",IF(Table14[[#This Row],[actual_price]]&lt;=500,"₹200–₹500","&gt;₹500"))</f>
        <v>&gt;₹500</v>
      </c>
      <c r="L1389" s="8">
        <f xml:space="preserve"> Table14[[#This Row],[rating]] + (Table14[[#This Row],[rating_count]] / 1000)</f>
        <v>8.3219999999999992</v>
      </c>
      <c r="M1389" s="7" t="str">
        <f>IF(Table14[[#This Row],[rating_count]]&lt;1000,"Yes","No")</f>
        <v>No</v>
      </c>
    </row>
    <row r="1390" spans="1:13" hidden="1" x14ac:dyDescent="0.25">
      <c r="A1390">
        <v>1389</v>
      </c>
      <c r="B1390" t="s">
        <v>2747</v>
      </c>
      <c r="C1390" t="s">
        <v>2748</v>
      </c>
      <c r="D1390" t="s">
        <v>1997</v>
      </c>
      <c r="E1390" s="7">
        <v>1499</v>
      </c>
      <c r="F1390" s="7">
        <v>3500</v>
      </c>
      <c r="G1390" s="9">
        <v>57</v>
      </c>
      <c r="H1390" s="7">
        <v>4.7</v>
      </c>
      <c r="I1390" s="7">
        <v>2591</v>
      </c>
      <c r="J1390" s="7">
        <f xml:space="preserve"> Table14[[#This Row],[actual_price]] * Table14[[#This Row],[rating_count]]</f>
        <v>9068500</v>
      </c>
      <c r="K1390" s="8" t="str">
        <f>IF(Table14[[#This Row],[actual_price]]&lt;200,"&lt;₹200",IF(Table14[[#This Row],[actual_price]]&lt;=500,"₹200–₹500","&gt;₹500"))</f>
        <v>&gt;₹500</v>
      </c>
      <c r="L1390" s="8">
        <f xml:space="preserve"> Table14[[#This Row],[rating]] + (Table14[[#This Row],[rating_count]] / 1000)</f>
        <v>7.2910000000000004</v>
      </c>
      <c r="M1390" s="7" t="str">
        <f>IF(Table14[[#This Row],[rating_count]]&lt;1000,"Yes","No")</f>
        <v>No</v>
      </c>
    </row>
    <row r="1391" spans="1:13" x14ac:dyDescent="0.25">
      <c r="A1391">
        <v>1390</v>
      </c>
      <c r="B1391" t="s">
        <v>2749</v>
      </c>
      <c r="C1391" t="s">
        <v>2750</v>
      </c>
      <c r="D1391" t="s">
        <v>1965</v>
      </c>
      <c r="E1391" s="7">
        <v>759</v>
      </c>
      <c r="F1391" s="7">
        <v>1999</v>
      </c>
      <c r="G1391" s="9">
        <v>62</v>
      </c>
      <c r="H1391" s="7">
        <v>4.3</v>
      </c>
      <c r="I1391" s="7">
        <v>532</v>
      </c>
      <c r="J1391" s="7">
        <f xml:space="preserve"> Table14[[#This Row],[actual_price]] * Table14[[#This Row],[rating_count]]</f>
        <v>1063468</v>
      </c>
      <c r="K1391" s="8" t="str">
        <f>IF(Table14[[#This Row],[actual_price]]&lt;200,"&lt;₹200",IF(Table14[[#This Row],[actual_price]]&lt;=500,"₹200–₹500","&gt;₹500"))</f>
        <v>&gt;₹500</v>
      </c>
      <c r="L1391" s="8">
        <f xml:space="preserve"> Table14[[#This Row],[rating]] + (Table14[[#This Row],[rating_count]] / 1000)</f>
        <v>4.8319999999999999</v>
      </c>
      <c r="M1391" s="7" t="str">
        <f>IF(Table14[[#This Row],[rating_count]]&lt;1000,"Yes","No")</f>
        <v>Yes</v>
      </c>
    </row>
    <row r="1392" spans="1:13" x14ac:dyDescent="0.25">
      <c r="A1392">
        <v>1391</v>
      </c>
      <c r="B1392" t="s">
        <v>2751</v>
      </c>
      <c r="C1392" t="s">
        <v>2752</v>
      </c>
      <c r="D1392" t="s">
        <v>2054</v>
      </c>
      <c r="E1392" s="7">
        <v>2669</v>
      </c>
      <c r="F1392" s="7">
        <v>3199</v>
      </c>
      <c r="G1392" s="9">
        <v>17</v>
      </c>
      <c r="H1392" s="7">
        <v>3.9</v>
      </c>
      <c r="I1392" s="7">
        <v>260</v>
      </c>
      <c r="J1392" s="7">
        <f xml:space="preserve"> Table14[[#This Row],[actual_price]] * Table14[[#This Row],[rating_count]]</f>
        <v>831740</v>
      </c>
      <c r="K1392" s="8" t="str">
        <f>IF(Table14[[#This Row],[actual_price]]&lt;200,"&lt;₹200",IF(Table14[[#This Row],[actual_price]]&lt;=500,"₹200–₹500","&gt;₹500"))</f>
        <v>&gt;₹500</v>
      </c>
      <c r="L1392" s="8">
        <f xml:space="preserve"> Table14[[#This Row],[rating]] + (Table14[[#This Row],[rating_count]] / 1000)</f>
        <v>4.16</v>
      </c>
      <c r="M1392" s="7" t="str">
        <f>IF(Table14[[#This Row],[rating_count]]&lt;1000,"Yes","No")</f>
        <v>Yes</v>
      </c>
    </row>
    <row r="1393" spans="1:13" hidden="1" x14ac:dyDescent="0.25">
      <c r="A1393">
        <v>1392</v>
      </c>
      <c r="B1393" t="s">
        <v>2753</v>
      </c>
      <c r="C1393" t="s">
        <v>2754</v>
      </c>
      <c r="D1393" t="s">
        <v>2074</v>
      </c>
      <c r="E1393" s="7">
        <v>929</v>
      </c>
      <c r="F1393" s="7">
        <v>1300</v>
      </c>
      <c r="G1393" s="9">
        <v>29</v>
      </c>
      <c r="H1393" s="7">
        <v>3.9</v>
      </c>
      <c r="I1393" s="7">
        <v>1672</v>
      </c>
      <c r="J1393" s="7">
        <f xml:space="preserve"> Table14[[#This Row],[actual_price]] * Table14[[#This Row],[rating_count]]</f>
        <v>2173600</v>
      </c>
      <c r="K1393" s="8" t="str">
        <f>IF(Table14[[#This Row],[actual_price]]&lt;200,"&lt;₹200",IF(Table14[[#This Row],[actual_price]]&lt;=500,"₹200–₹500","&gt;₹500"))</f>
        <v>&gt;₹500</v>
      </c>
      <c r="L1393" s="8">
        <f xml:space="preserve"> Table14[[#This Row],[rating]] + (Table14[[#This Row],[rating_count]] / 1000)</f>
        <v>5.5720000000000001</v>
      </c>
      <c r="M1393" s="7" t="str">
        <f>IF(Table14[[#This Row],[rating_count]]&lt;1000,"Yes","No")</f>
        <v>No</v>
      </c>
    </row>
    <row r="1394" spans="1:13" hidden="1" x14ac:dyDescent="0.25">
      <c r="A1394">
        <v>1393</v>
      </c>
      <c r="B1394" t="s">
        <v>2755</v>
      </c>
      <c r="C1394" t="s">
        <v>2756</v>
      </c>
      <c r="D1394" t="s">
        <v>2035</v>
      </c>
      <c r="E1394" s="7">
        <v>199</v>
      </c>
      <c r="F1394" s="7">
        <v>399</v>
      </c>
      <c r="G1394" s="9">
        <v>50</v>
      </c>
      <c r="H1394" s="7">
        <v>3.7</v>
      </c>
      <c r="I1394" s="7">
        <v>7945</v>
      </c>
      <c r="J1394" s="7">
        <f xml:space="preserve"> Table14[[#This Row],[actual_price]] * Table14[[#This Row],[rating_count]]</f>
        <v>3170055</v>
      </c>
      <c r="K1394" s="8" t="str">
        <f>IF(Table14[[#This Row],[actual_price]]&lt;200,"&lt;₹200",IF(Table14[[#This Row],[actual_price]]&lt;=500,"₹200–₹500","&gt;₹500"))</f>
        <v>₹200–₹500</v>
      </c>
      <c r="L1394" s="8">
        <f xml:space="preserve"> Table14[[#This Row],[rating]] + (Table14[[#This Row],[rating_count]] / 1000)</f>
        <v>11.645</v>
      </c>
      <c r="M1394" s="7" t="str">
        <f>IF(Table14[[#This Row],[rating_count]]&lt;1000,"Yes","No")</f>
        <v>No</v>
      </c>
    </row>
    <row r="1395" spans="1:13" hidden="1" x14ac:dyDescent="0.25">
      <c r="A1395">
        <v>1394</v>
      </c>
      <c r="B1395" t="s">
        <v>2757</v>
      </c>
      <c r="C1395" t="s">
        <v>2758</v>
      </c>
      <c r="D1395" t="s">
        <v>1962</v>
      </c>
      <c r="E1395" s="7">
        <v>279</v>
      </c>
      <c r="F1395" s="7">
        <v>599</v>
      </c>
      <c r="G1395" s="9">
        <v>53</v>
      </c>
      <c r="H1395" s="7">
        <v>3.5</v>
      </c>
      <c r="I1395" s="7">
        <v>1367</v>
      </c>
      <c r="J1395" s="7">
        <f xml:space="preserve"> Table14[[#This Row],[actual_price]] * Table14[[#This Row],[rating_count]]</f>
        <v>818833</v>
      </c>
      <c r="K1395" s="8" t="str">
        <f>IF(Table14[[#This Row],[actual_price]]&lt;200,"&lt;₹200",IF(Table14[[#This Row],[actual_price]]&lt;=500,"₹200–₹500","&gt;₹500"))</f>
        <v>&gt;₹500</v>
      </c>
      <c r="L1395" s="8">
        <f xml:space="preserve"> Table14[[#This Row],[rating]] + (Table14[[#This Row],[rating_count]] / 1000)</f>
        <v>4.867</v>
      </c>
      <c r="M1395" s="7" t="str">
        <f>IF(Table14[[#This Row],[rating_count]]&lt;1000,"Yes","No")</f>
        <v>No</v>
      </c>
    </row>
    <row r="1396" spans="1:13" hidden="1" x14ac:dyDescent="0.25">
      <c r="A1396">
        <v>1395</v>
      </c>
      <c r="B1396" t="s">
        <v>2759</v>
      </c>
      <c r="C1396" t="s">
        <v>2760</v>
      </c>
      <c r="D1396" t="s">
        <v>1988</v>
      </c>
      <c r="E1396" s="7">
        <v>549</v>
      </c>
      <c r="F1396" s="7">
        <v>999</v>
      </c>
      <c r="G1396" s="9">
        <v>45</v>
      </c>
      <c r="H1396" s="7">
        <v>4</v>
      </c>
      <c r="I1396" s="7">
        <v>1313</v>
      </c>
      <c r="J1396" s="7">
        <f xml:space="preserve"> Table14[[#This Row],[actual_price]] * Table14[[#This Row],[rating_count]]</f>
        <v>1311687</v>
      </c>
      <c r="K1396" s="8" t="str">
        <f>IF(Table14[[#This Row],[actual_price]]&lt;200,"&lt;₹200",IF(Table14[[#This Row],[actual_price]]&lt;=500,"₹200–₹500","&gt;₹500"))</f>
        <v>&gt;₹500</v>
      </c>
      <c r="L1396" s="8">
        <f xml:space="preserve"> Table14[[#This Row],[rating]] + (Table14[[#This Row],[rating_count]] / 1000)</f>
        <v>5.3129999999999997</v>
      </c>
      <c r="M1396" s="7" t="str">
        <f>IF(Table14[[#This Row],[rating_count]]&lt;1000,"Yes","No")</f>
        <v>No</v>
      </c>
    </row>
    <row r="1397" spans="1:13" x14ac:dyDescent="0.25">
      <c r="A1397">
        <v>1396</v>
      </c>
      <c r="B1397" t="s">
        <v>2761</v>
      </c>
      <c r="C1397" t="s">
        <v>2762</v>
      </c>
      <c r="D1397" t="s">
        <v>2346</v>
      </c>
      <c r="E1397" s="7">
        <v>85</v>
      </c>
      <c r="F1397" s="7">
        <v>199</v>
      </c>
      <c r="G1397" s="9">
        <v>57</v>
      </c>
      <c r="H1397" s="7">
        <v>4.0999999999999996</v>
      </c>
      <c r="I1397" s="7">
        <v>212</v>
      </c>
      <c r="J1397" s="7">
        <f xml:space="preserve"> Table14[[#This Row],[actual_price]] * Table14[[#This Row],[rating_count]]</f>
        <v>42188</v>
      </c>
      <c r="K1397" s="8" t="str">
        <f>IF(Table14[[#This Row],[actual_price]]&lt;200,"&lt;₹200",IF(Table14[[#This Row],[actual_price]]&lt;=500,"₹200–₹500","&gt;₹500"))</f>
        <v>&lt;₹200</v>
      </c>
      <c r="L1397" s="8">
        <f xml:space="preserve"> Table14[[#This Row],[rating]] + (Table14[[#This Row],[rating_count]] / 1000)</f>
        <v>4.3119999999999994</v>
      </c>
      <c r="M1397" s="7" t="str">
        <f>IF(Table14[[#This Row],[rating_count]]&lt;1000,"Yes","No")</f>
        <v>Yes</v>
      </c>
    </row>
    <row r="1398" spans="1:13" x14ac:dyDescent="0.25">
      <c r="A1398">
        <v>1397</v>
      </c>
      <c r="B1398" t="s">
        <v>2763</v>
      </c>
      <c r="C1398" t="s">
        <v>2764</v>
      </c>
      <c r="D1398" t="s">
        <v>2047</v>
      </c>
      <c r="E1398" s="7">
        <v>499</v>
      </c>
      <c r="F1398" s="7">
        <v>1299</v>
      </c>
      <c r="G1398" s="9">
        <v>62</v>
      </c>
      <c r="H1398" s="7">
        <v>3.9</v>
      </c>
      <c r="I1398" s="7">
        <v>65</v>
      </c>
      <c r="J1398" s="7">
        <f xml:space="preserve"> Table14[[#This Row],[actual_price]] * Table14[[#This Row],[rating_count]]</f>
        <v>84435</v>
      </c>
      <c r="K1398" s="8" t="str">
        <f>IF(Table14[[#This Row],[actual_price]]&lt;200,"&lt;₹200",IF(Table14[[#This Row],[actual_price]]&lt;=500,"₹200–₹500","&gt;₹500"))</f>
        <v>&gt;₹500</v>
      </c>
      <c r="L1398" s="8">
        <f xml:space="preserve"> Table14[[#This Row],[rating]] + (Table14[[#This Row],[rating_count]] / 1000)</f>
        <v>3.9649999999999999</v>
      </c>
      <c r="M1398" s="7" t="str">
        <f>IF(Table14[[#This Row],[rating_count]]&lt;1000,"Yes","No")</f>
        <v>Yes</v>
      </c>
    </row>
    <row r="1399" spans="1:13" hidden="1" x14ac:dyDescent="0.25">
      <c r="A1399">
        <v>1398</v>
      </c>
      <c r="B1399" t="s">
        <v>2765</v>
      </c>
      <c r="C1399" t="s">
        <v>2766</v>
      </c>
      <c r="D1399" t="s">
        <v>2047</v>
      </c>
      <c r="E1399" s="7">
        <v>5865</v>
      </c>
      <c r="F1399" s="7">
        <v>7776</v>
      </c>
      <c r="G1399" s="9">
        <v>25</v>
      </c>
      <c r="H1399" s="7">
        <v>4.4000000000000004</v>
      </c>
      <c r="I1399" s="7">
        <v>2737</v>
      </c>
      <c r="J1399" s="7">
        <f xml:space="preserve"> Table14[[#This Row],[actual_price]] * Table14[[#This Row],[rating_count]]</f>
        <v>21282912</v>
      </c>
      <c r="K1399" s="8" t="str">
        <f>IF(Table14[[#This Row],[actual_price]]&lt;200,"&lt;₹200",IF(Table14[[#This Row],[actual_price]]&lt;=500,"₹200–₹500","&gt;₹500"))</f>
        <v>&gt;₹500</v>
      </c>
      <c r="L1399" s="8">
        <f xml:space="preserve"> Table14[[#This Row],[rating]] + (Table14[[#This Row],[rating_count]] / 1000)</f>
        <v>7.1370000000000005</v>
      </c>
      <c r="M1399" s="7" t="str">
        <f>IF(Table14[[#This Row],[rating_count]]&lt;1000,"Yes","No")</f>
        <v>No</v>
      </c>
    </row>
    <row r="1400" spans="1:13" x14ac:dyDescent="0.25">
      <c r="A1400">
        <v>1399</v>
      </c>
      <c r="B1400" t="s">
        <v>2767</v>
      </c>
      <c r="C1400" t="s">
        <v>2768</v>
      </c>
      <c r="D1400" t="s">
        <v>1953</v>
      </c>
      <c r="E1400" s="7">
        <v>1260</v>
      </c>
      <c r="F1400" s="7">
        <v>2299</v>
      </c>
      <c r="G1400" s="9">
        <v>45</v>
      </c>
      <c r="H1400" s="7">
        <v>4.3</v>
      </c>
      <c r="I1400" s="7">
        <v>55</v>
      </c>
      <c r="J1400" s="7">
        <f xml:space="preserve"> Table14[[#This Row],[actual_price]] * Table14[[#This Row],[rating_count]]</f>
        <v>126445</v>
      </c>
      <c r="K1400" s="8" t="str">
        <f>IF(Table14[[#This Row],[actual_price]]&lt;200,"&lt;₹200",IF(Table14[[#This Row],[actual_price]]&lt;=500,"₹200–₹500","&gt;₹500"))</f>
        <v>&gt;₹500</v>
      </c>
      <c r="L1400" s="8">
        <f xml:space="preserve"> Table14[[#This Row],[rating]] + (Table14[[#This Row],[rating_count]] / 1000)</f>
        <v>4.3549999999999995</v>
      </c>
      <c r="M1400" s="7" t="str">
        <f>IF(Table14[[#This Row],[rating_count]]&lt;1000,"Yes","No")</f>
        <v>Yes</v>
      </c>
    </row>
    <row r="1401" spans="1:13" hidden="1" x14ac:dyDescent="0.25">
      <c r="A1401">
        <v>1400</v>
      </c>
      <c r="B1401" t="s">
        <v>2769</v>
      </c>
      <c r="C1401" t="s">
        <v>2770</v>
      </c>
      <c r="D1401" t="s">
        <v>2771</v>
      </c>
      <c r="E1401" s="7">
        <v>1099</v>
      </c>
      <c r="F1401" s="7">
        <v>1500</v>
      </c>
      <c r="G1401" s="9">
        <v>27</v>
      </c>
      <c r="H1401" s="7">
        <v>4.5</v>
      </c>
      <c r="I1401" s="7">
        <v>1065</v>
      </c>
      <c r="J1401" s="7">
        <f xml:space="preserve"> Table14[[#This Row],[actual_price]] * Table14[[#This Row],[rating_count]]</f>
        <v>1597500</v>
      </c>
      <c r="K1401" s="8" t="str">
        <f>IF(Table14[[#This Row],[actual_price]]&lt;200,"&lt;₹200",IF(Table14[[#This Row],[actual_price]]&lt;=500,"₹200–₹500","&gt;₹500"))</f>
        <v>&gt;₹500</v>
      </c>
      <c r="L1401" s="8">
        <f xml:space="preserve"> Table14[[#This Row],[rating]] + (Table14[[#This Row],[rating_count]] / 1000)</f>
        <v>5.5649999999999995</v>
      </c>
      <c r="M1401" s="7" t="str">
        <f>IF(Table14[[#This Row],[rating_count]]&lt;1000,"Yes","No")</f>
        <v>No</v>
      </c>
    </row>
    <row r="1402" spans="1:13" hidden="1" x14ac:dyDescent="0.25">
      <c r="A1402">
        <v>1401</v>
      </c>
      <c r="B1402" t="s">
        <v>2772</v>
      </c>
      <c r="C1402" t="s">
        <v>2773</v>
      </c>
      <c r="D1402" t="s">
        <v>2074</v>
      </c>
      <c r="E1402" s="7">
        <v>1928</v>
      </c>
      <c r="F1402" s="7">
        <v>2590</v>
      </c>
      <c r="G1402" s="9">
        <v>26</v>
      </c>
      <c r="H1402" s="7">
        <v>4</v>
      </c>
      <c r="I1402" s="7">
        <v>2377</v>
      </c>
      <c r="J1402" s="7">
        <f xml:space="preserve"> Table14[[#This Row],[actual_price]] * Table14[[#This Row],[rating_count]]</f>
        <v>6156430</v>
      </c>
      <c r="K1402" s="8" t="str">
        <f>IF(Table14[[#This Row],[actual_price]]&lt;200,"&lt;₹200",IF(Table14[[#This Row],[actual_price]]&lt;=500,"₹200–₹500","&gt;₹500"))</f>
        <v>&gt;₹500</v>
      </c>
      <c r="L1402" s="8">
        <f xml:space="preserve"> Table14[[#This Row],[rating]] + (Table14[[#This Row],[rating_count]] / 1000)</f>
        <v>6.3769999999999998</v>
      </c>
      <c r="M1402" s="7" t="str">
        <f>IF(Table14[[#This Row],[rating_count]]&lt;1000,"Yes","No")</f>
        <v>No</v>
      </c>
    </row>
    <row r="1403" spans="1:13" hidden="1" x14ac:dyDescent="0.25">
      <c r="A1403">
        <v>1402</v>
      </c>
      <c r="B1403" t="s">
        <v>2774</v>
      </c>
      <c r="C1403" t="s">
        <v>2775</v>
      </c>
      <c r="D1403" t="s">
        <v>2010</v>
      </c>
      <c r="E1403" s="7">
        <v>3249</v>
      </c>
      <c r="F1403" s="7">
        <v>6299</v>
      </c>
      <c r="G1403" s="9">
        <v>48</v>
      </c>
      <c r="H1403" s="7">
        <v>3.9</v>
      </c>
      <c r="I1403" s="7">
        <v>2569</v>
      </c>
      <c r="J1403" s="7">
        <f xml:space="preserve"> Table14[[#This Row],[actual_price]] * Table14[[#This Row],[rating_count]]</f>
        <v>16182131</v>
      </c>
      <c r="K1403" s="8" t="str">
        <f>IF(Table14[[#This Row],[actual_price]]&lt;200,"&lt;₹200",IF(Table14[[#This Row],[actual_price]]&lt;=500,"₹200–₹500","&gt;₹500"))</f>
        <v>&gt;₹500</v>
      </c>
      <c r="L1403" s="8">
        <f xml:space="preserve"> Table14[[#This Row],[rating]] + (Table14[[#This Row],[rating_count]] / 1000)</f>
        <v>6.4689999999999994</v>
      </c>
      <c r="M1403" s="7" t="str">
        <f>IF(Table14[[#This Row],[rating_count]]&lt;1000,"Yes","No")</f>
        <v>No</v>
      </c>
    </row>
    <row r="1404" spans="1:13" hidden="1" x14ac:dyDescent="0.25">
      <c r="A1404">
        <v>1403</v>
      </c>
      <c r="B1404" t="s">
        <v>2776</v>
      </c>
      <c r="C1404" t="s">
        <v>2777</v>
      </c>
      <c r="D1404" t="s">
        <v>2074</v>
      </c>
      <c r="E1404" s="7">
        <v>1199</v>
      </c>
      <c r="F1404" s="7">
        <v>1795</v>
      </c>
      <c r="G1404" s="9">
        <v>33</v>
      </c>
      <c r="H1404" s="7">
        <v>4.2</v>
      </c>
      <c r="I1404" s="7">
        <v>5967</v>
      </c>
      <c r="J1404" s="7">
        <f xml:space="preserve"> Table14[[#This Row],[actual_price]] * Table14[[#This Row],[rating_count]]</f>
        <v>10710765</v>
      </c>
      <c r="K1404" s="8" t="str">
        <f>IF(Table14[[#This Row],[actual_price]]&lt;200,"&lt;₹200",IF(Table14[[#This Row],[actual_price]]&lt;=500,"₹200–₹500","&gt;₹500"))</f>
        <v>&gt;₹500</v>
      </c>
      <c r="L1404" s="8">
        <f xml:space="preserve"> Table14[[#This Row],[rating]] + (Table14[[#This Row],[rating_count]] / 1000)</f>
        <v>10.167</v>
      </c>
      <c r="M1404" s="7" t="str">
        <f>IF(Table14[[#This Row],[rating_count]]&lt;1000,"Yes","No")</f>
        <v>No</v>
      </c>
    </row>
    <row r="1405" spans="1:13" hidden="1" x14ac:dyDescent="0.25">
      <c r="A1405">
        <v>1404</v>
      </c>
      <c r="B1405" t="s">
        <v>2778</v>
      </c>
      <c r="C1405" t="s">
        <v>2779</v>
      </c>
      <c r="D1405" t="s">
        <v>1953</v>
      </c>
      <c r="E1405" s="7">
        <v>1456</v>
      </c>
      <c r="F1405" s="7">
        <v>3190</v>
      </c>
      <c r="G1405" s="9">
        <v>54</v>
      </c>
      <c r="H1405" s="7">
        <v>4.0999999999999996</v>
      </c>
      <c r="I1405" s="7">
        <v>1776</v>
      </c>
      <c r="J1405" s="7">
        <f xml:space="preserve"> Table14[[#This Row],[actual_price]] * Table14[[#This Row],[rating_count]]</f>
        <v>5665440</v>
      </c>
      <c r="K1405" s="8" t="str">
        <f>IF(Table14[[#This Row],[actual_price]]&lt;200,"&lt;₹200",IF(Table14[[#This Row],[actual_price]]&lt;=500,"₹200–₹500","&gt;₹500"))</f>
        <v>&gt;₹500</v>
      </c>
      <c r="L1405" s="8">
        <f xml:space="preserve"> Table14[[#This Row],[rating]] + (Table14[[#This Row],[rating_count]] / 1000)</f>
        <v>5.8759999999999994</v>
      </c>
      <c r="M1405" s="7" t="str">
        <f>IF(Table14[[#This Row],[rating_count]]&lt;1000,"Yes","No")</f>
        <v>No</v>
      </c>
    </row>
    <row r="1406" spans="1:13" hidden="1" x14ac:dyDescent="0.25">
      <c r="A1406">
        <v>1405</v>
      </c>
      <c r="B1406" t="s">
        <v>2780</v>
      </c>
      <c r="C1406" t="s">
        <v>2781</v>
      </c>
      <c r="D1406" t="s">
        <v>2047</v>
      </c>
      <c r="E1406" s="7">
        <v>3349</v>
      </c>
      <c r="F1406" s="7">
        <v>4799</v>
      </c>
      <c r="G1406" s="9">
        <v>30</v>
      </c>
      <c r="H1406" s="7">
        <v>3.7</v>
      </c>
      <c r="I1406" s="7">
        <v>4200</v>
      </c>
      <c r="J1406" s="7">
        <f xml:space="preserve"> Table14[[#This Row],[actual_price]] * Table14[[#This Row],[rating_count]]</f>
        <v>20155800</v>
      </c>
      <c r="K1406" s="8" t="str">
        <f>IF(Table14[[#This Row],[actual_price]]&lt;200,"&lt;₹200",IF(Table14[[#This Row],[actual_price]]&lt;=500,"₹200–₹500","&gt;₹500"))</f>
        <v>&gt;₹500</v>
      </c>
      <c r="L1406" s="8">
        <f xml:space="preserve"> Table14[[#This Row],[rating]] + (Table14[[#This Row],[rating_count]] / 1000)</f>
        <v>7.9</v>
      </c>
      <c r="M1406" s="7" t="str">
        <f>IF(Table14[[#This Row],[rating_count]]&lt;1000,"Yes","No")</f>
        <v>No</v>
      </c>
    </row>
    <row r="1407" spans="1:13" x14ac:dyDescent="0.25">
      <c r="A1407">
        <v>1406</v>
      </c>
      <c r="B1407" t="s">
        <v>2782</v>
      </c>
      <c r="C1407" t="s">
        <v>2783</v>
      </c>
      <c r="D1407" t="s">
        <v>2144</v>
      </c>
      <c r="E1407" s="7">
        <v>4899</v>
      </c>
      <c r="F1407" s="7">
        <v>8999</v>
      </c>
      <c r="G1407" s="9">
        <v>46</v>
      </c>
      <c r="H1407" s="7">
        <v>4.0999999999999996</v>
      </c>
      <c r="I1407" s="7">
        <v>297</v>
      </c>
      <c r="J1407" s="7">
        <f xml:space="preserve"> Table14[[#This Row],[actual_price]] * Table14[[#This Row],[rating_count]]</f>
        <v>2672703</v>
      </c>
      <c r="K1407" s="8" t="str">
        <f>IF(Table14[[#This Row],[actual_price]]&lt;200,"&lt;₹200",IF(Table14[[#This Row],[actual_price]]&lt;=500,"₹200–₹500","&gt;₹500"))</f>
        <v>&gt;₹500</v>
      </c>
      <c r="L1407" s="8">
        <f xml:space="preserve"> Table14[[#This Row],[rating]] + (Table14[[#This Row],[rating_count]] / 1000)</f>
        <v>4.3969999999999994</v>
      </c>
      <c r="M1407" s="7" t="str">
        <f>IF(Table14[[#This Row],[rating_count]]&lt;1000,"Yes","No")</f>
        <v>Yes</v>
      </c>
    </row>
    <row r="1408" spans="1:13" hidden="1" x14ac:dyDescent="0.25">
      <c r="A1408">
        <v>1407</v>
      </c>
      <c r="B1408" t="s">
        <v>2784</v>
      </c>
      <c r="C1408" t="s">
        <v>2785</v>
      </c>
      <c r="D1408" t="s">
        <v>2007</v>
      </c>
      <c r="E1408" s="7">
        <v>1199</v>
      </c>
      <c r="F1408" s="7">
        <v>1899</v>
      </c>
      <c r="G1408" s="9">
        <v>37</v>
      </c>
      <c r="H1408" s="7">
        <v>4.2</v>
      </c>
      <c r="I1408" s="7">
        <v>3858</v>
      </c>
      <c r="J1408" s="7">
        <f xml:space="preserve"> Table14[[#This Row],[actual_price]] * Table14[[#This Row],[rating_count]]</f>
        <v>7326342</v>
      </c>
      <c r="K1408" s="8" t="str">
        <f>IF(Table14[[#This Row],[actual_price]]&lt;200,"&lt;₹200",IF(Table14[[#This Row],[actual_price]]&lt;=500,"₹200–₹500","&gt;₹500"))</f>
        <v>&gt;₹500</v>
      </c>
      <c r="L1408" s="8">
        <f xml:space="preserve"> Table14[[#This Row],[rating]] + (Table14[[#This Row],[rating_count]] / 1000)</f>
        <v>8.0579999999999998</v>
      </c>
      <c r="M1408" s="7" t="str">
        <f>IF(Table14[[#This Row],[rating_count]]&lt;1000,"Yes","No")</f>
        <v>No</v>
      </c>
    </row>
    <row r="1409" spans="1:13" x14ac:dyDescent="0.25">
      <c r="A1409">
        <v>1408</v>
      </c>
      <c r="B1409" t="s">
        <v>2786</v>
      </c>
      <c r="C1409" t="s">
        <v>2787</v>
      </c>
      <c r="D1409" t="s">
        <v>2510</v>
      </c>
      <c r="E1409" s="7">
        <v>3290</v>
      </c>
      <c r="F1409" s="7">
        <v>5799</v>
      </c>
      <c r="G1409" s="9">
        <v>43</v>
      </c>
      <c r="H1409" s="7">
        <v>4.3</v>
      </c>
      <c r="I1409" s="7">
        <v>168</v>
      </c>
      <c r="J1409" s="7">
        <f xml:space="preserve"> Table14[[#This Row],[actual_price]] * Table14[[#This Row],[rating_count]]</f>
        <v>974232</v>
      </c>
      <c r="K1409" s="8" t="str">
        <f>IF(Table14[[#This Row],[actual_price]]&lt;200,"&lt;₹200",IF(Table14[[#This Row],[actual_price]]&lt;=500,"₹200–₹500","&gt;₹500"))</f>
        <v>&gt;₹500</v>
      </c>
      <c r="L1409" s="8">
        <f xml:space="preserve"> Table14[[#This Row],[rating]] + (Table14[[#This Row],[rating_count]] / 1000)</f>
        <v>4.468</v>
      </c>
      <c r="M1409" s="7" t="str">
        <f>IF(Table14[[#This Row],[rating_count]]&lt;1000,"Yes","No")</f>
        <v>Yes</v>
      </c>
    </row>
    <row r="1410" spans="1:13" x14ac:dyDescent="0.25">
      <c r="A1410">
        <v>1409</v>
      </c>
      <c r="B1410" t="s">
        <v>2788</v>
      </c>
      <c r="C1410" t="s">
        <v>2789</v>
      </c>
      <c r="D1410" t="s">
        <v>1962</v>
      </c>
      <c r="E1410" s="7">
        <v>179</v>
      </c>
      <c r="F1410" s="7">
        <v>799</v>
      </c>
      <c r="G1410" s="9">
        <v>78</v>
      </c>
      <c r="H1410" s="7">
        <v>3.6</v>
      </c>
      <c r="I1410" s="7">
        <v>101</v>
      </c>
      <c r="J1410" s="7">
        <f xml:space="preserve"> Table14[[#This Row],[actual_price]] * Table14[[#This Row],[rating_count]]</f>
        <v>80699</v>
      </c>
      <c r="K1410" s="8" t="str">
        <f>IF(Table14[[#This Row],[actual_price]]&lt;200,"&lt;₹200",IF(Table14[[#This Row],[actual_price]]&lt;=500,"₹200–₹500","&gt;₹500"))</f>
        <v>&gt;₹500</v>
      </c>
      <c r="L1410" s="8">
        <f xml:space="preserve"> Table14[[#This Row],[rating]] + (Table14[[#This Row],[rating_count]] / 1000)</f>
        <v>3.7010000000000001</v>
      </c>
      <c r="M1410" s="7" t="str">
        <f>IF(Table14[[#This Row],[rating_count]]&lt;1000,"Yes","No")</f>
        <v>Yes</v>
      </c>
    </row>
    <row r="1411" spans="1:13" hidden="1" x14ac:dyDescent="0.25">
      <c r="A1411">
        <v>1410</v>
      </c>
      <c r="B1411" t="s">
        <v>2790</v>
      </c>
      <c r="C1411" t="s">
        <v>2791</v>
      </c>
      <c r="D1411" t="s">
        <v>2722</v>
      </c>
      <c r="E1411" s="7">
        <v>149</v>
      </c>
      <c r="F1411" s="7">
        <v>300</v>
      </c>
      <c r="G1411" s="9">
        <v>50</v>
      </c>
      <c r="H1411" s="7">
        <v>4.0999999999999996</v>
      </c>
      <c r="I1411" s="7">
        <v>4074</v>
      </c>
      <c r="J1411" s="7">
        <f xml:space="preserve"> Table14[[#This Row],[actual_price]] * Table14[[#This Row],[rating_count]]</f>
        <v>1222200</v>
      </c>
      <c r="K1411" s="8" t="str">
        <f>IF(Table14[[#This Row],[actual_price]]&lt;200,"&lt;₹200",IF(Table14[[#This Row],[actual_price]]&lt;=500,"₹200–₹500","&gt;₹500"))</f>
        <v>₹200–₹500</v>
      </c>
      <c r="L1411" s="8">
        <f xml:space="preserve"> Table14[[#This Row],[rating]] + (Table14[[#This Row],[rating_count]] / 1000)</f>
        <v>8.1739999999999995</v>
      </c>
      <c r="M1411" s="7" t="str">
        <f>IF(Table14[[#This Row],[rating_count]]&lt;1000,"Yes","No")</f>
        <v>No</v>
      </c>
    </row>
    <row r="1412" spans="1:13" hidden="1" x14ac:dyDescent="0.25">
      <c r="A1412">
        <v>1411</v>
      </c>
      <c r="B1412" t="s">
        <v>2792</v>
      </c>
      <c r="C1412" t="s">
        <v>2793</v>
      </c>
      <c r="D1412" t="s">
        <v>1994</v>
      </c>
      <c r="E1412" s="7">
        <v>5490</v>
      </c>
      <c r="F1412" s="7">
        <v>7200</v>
      </c>
      <c r="G1412" s="9">
        <v>24</v>
      </c>
      <c r="H1412" s="7">
        <v>4.5</v>
      </c>
      <c r="I1412" s="7">
        <v>1408</v>
      </c>
      <c r="J1412" s="7">
        <f xml:space="preserve"> Table14[[#This Row],[actual_price]] * Table14[[#This Row],[rating_count]]</f>
        <v>10137600</v>
      </c>
      <c r="K1412" s="8" t="str">
        <f>IF(Table14[[#This Row],[actual_price]]&lt;200,"&lt;₹200",IF(Table14[[#This Row],[actual_price]]&lt;=500,"₹200–₹500","&gt;₹500"))</f>
        <v>&gt;₹500</v>
      </c>
      <c r="L1412" s="8">
        <f xml:space="preserve"> Table14[[#This Row],[rating]] + (Table14[[#This Row],[rating_count]] / 1000)</f>
        <v>5.9079999999999995</v>
      </c>
      <c r="M1412" s="7" t="str">
        <f>IF(Table14[[#This Row],[rating_count]]&lt;1000,"Yes","No")</f>
        <v>No</v>
      </c>
    </row>
    <row r="1413" spans="1:13" hidden="1" x14ac:dyDescent="0.25">
      <c r="A1413">
        <v>1412</v>
      </c>
      <c r="B1413" t="s">
        <v>2794</v>
      </c>
      <c r="C1413" t="s">
        <v>2795</v>
      </c>
      <c r="D1413" t="s">
        <v>1965</v>
      </c>
      <c r="E1413" s="7">
        <v>379</v>
      </c>
      <c r="F1413" s="7">
        <v>389</v>
      </c>
      <c r="G1413" s="9">
        <v>3</v>
      </c>
      <c r="H1413" s="7">
        <v>4.2</v>
      </c>
      <c r="I1413" s="7">
        <v>3739</v>
      </c>
      <c r="J1413" s="7">
        <f xml:space="preserve"> Table14[[#This Row],[actual_price]] * Table14[[#This Row],[rating_count]]</f>
        <v>1454471</v>
      </c>
      <c r="K1413" s="8" t="str">
        <f>IF(Table14[[#This Row],[actual_price]]&lt;200,"&lt;₹200",IF(Table14[[#This Row],[actual_price]]&lt;=500,"₹200–₹500","&gt;₹500"))</f>
        <v>₹200–₹500</v>
      </c>
      <c r="L1413" s="8">
        <f xml:space="preserve"> Table14[[#This Row],[rating]] + (Table14[[#This Row],[rating_count]] / 1000)</f>
        <v>7.9390000000000001</v>
      </c>
      <c r="M1413" s="7" t="str">
        <f>IF(Table14[[#This Row],[rating_count]]&lt;1000,"Yes","No")</f>
        <v>No</v>
      </c>
    </row>
    <row r="1414" spans="1:13" hidden="1" x14ac:dyDescent="0.25">
      <c r="A1414">
        <v>1413</v>
      </c>
      <c r="B1414" t="s">
        <v>2796</v>
      </c>
      <c r="C1414" t="s">
        <v>2797</v>
      </c>
      <c r="D1414" t="s">
        <v>2297</v>
      </c>
      <c r="E1414" s="7">
        <v>8699</v>
      </c>
      <c r="F1414" s="7">
        <v>13049</v>
      </c>
      <c r="G1414" s="9">
        <v>33</v>
      </c>
      <c r="H1414" s="7">
        <v>4.3</v>
      </c>
      <c r="I1414" s="7">
        <v>5891</v>
      </c>
      <c r="J1414" s="7">
        <f xml:space="preserve"> Table14[[#This Row],[actual_price]] * Table14[[#This Row],[rating_count]]</f>
        <v>76871659</v>
      </c>
      <c r="K1414" s="8" t="str">
        <f>IF(Table14[[#This Row],[actual_price]]&lt;200,"&lt;₹200",IF(Table14[[#This Row],[actual_price]]&lt;=500,"₹200–₹500","&gt;₹500"))</f>
        <v>&gt;₹500</v>
      </c>
      <c r="L1414" s="8">
        <f xml:space="preserve"> Table14[[#This Row],[rating]] + (Table14[[#This Row],[rating_count]] / 1000)</f>
        <v>10.190999999999999</v>
      </c>
      <c r="M1414" s="7" t="str">
        <f>IF(Table14[[#This Row],[rating_count]]&lt;1000,"Yes","No")</f>
        <v>No</v>
      </c>
    </row>
    <row r="1415" spans="1:13" x14ac:dyDescent="0.25">
      <c r="A1415">
        <v>1414</v>
      </c>
      <c r="B1415" t="s">
        <v>2798</v>
      </c>
      <c r="C1415" t="s">
        <v>2799</v>
      </c>
      <c r="D1415" t="s">
        <v>1994</v>
      </c>
      <c r="E1415" s="7">
        <v>3041.67</v>
      </c>
      <c r="F1415" s="7">
        <v>5999</v>
      </c>
      <c r="G1415" s="9">
        <v>49</v>
      </c>
      <c r="H1415" s="7">
        <v>4</v>
      </c>
      <c r="I1415" s="7">
        <v>777</v>
      </c>
      <c r="J1415" s="7">
        <f xml:space="preserve"> Table14[[#This Row],[actual_price]] * Table14[[#This Row],[rating_count]]</f>
        <v>4661223</v>
      </c>
      <c r="K1415" s="8" t="str">
        <f>IF(Table14[[#This Row],[actual_price]]&lt;200,"&lt;₹200",IF(Table14[[#This Row],[actual_price]]&lt;=500,"₹200–₹500","&gt;₹500"))</f>
        <v>&gt;₹500</v>
      </c>
      <c r="L1415" s="8">
        <f xml:space="preserve"> Table14[[#This Row],[rating]] + (Table14[[#This Row],[rating_count]] / 1000)</f>
        <v>4.7770000000000001</v>
      </c>
      <c r="M1415" s="7" t="str">
        <f>IF(Table14[[#This Row],[rating_count]]&lt;1000,"Yes","No")</f>
        <v>Yes</v>
      </c>
    </row>
    <row r="1416" spans="1:13" hidden="1" x14ac:dyDescent="0.25">
      <c r="A1416">
        <v>1415</v>
      </c>
      <c r="B1416" t="s">
        <v>2800</v>
      </c>
      <c r="C1416" t="s">
        <v>2801</v>
      </c>
      <c r="D1416" t="s">
        <v>1988</v>
      </c>
      <c r="E1416" s="7">
        <v>1745</v>
      </c>
      <c r="F1416" s="7">
        <v>2400</v>
      </c>
      <c r="G1416" s="9">
        <v>27</v>
      </c>
      <c r="H1416" s="7">
        <v>4.2</v>
      </c>
      <c r="I1416" s="7">
        <v>14160</v>
      </c>
      <c r="J1416" s="7">
        <f xml:space="preserve"> Table14[[#This Row],[actual_price]] * Table14[[#This Row],[rating_count]]</f>
        <v>33984000</v>
      </c>
      <c r="K1416" s="8" t="str">
        <f>IF(Table14[[#This Row],[actual_price]]&lt;200,"&lt;₹200",IF(Table14[[#This Row],[actual_price]]&lt;=500,"₹200–₹500","&gt;₹500"))</f>
        <v>&gt;₹500</v>
      </c>
      <c r="L1416" s="8">
        <f xml:space="preserve"> Table14[[#This Row],[rating]] + (Table14[[#This Row],[rating_count]] / 1000)</f>
        <v>18.36</v>
      </c>
      <c r="M1416" s="7" t="str">
        <f>IF(Table14[[#This Row],[rating_count]]&lt;1000,"Yes","No")</f>
        <v>No</v>
      </c>
    </row>
    <row r="1417" spans="1:13" hidden="1" x14ac:dyDescent="0.25">
      <c r="A1417">
        <v>1416</v>
      </c>
      <c r="B1417" t="s">
        <v>2802</v>
      </c>
      <c r="C1417" t="s">
        <v>2803</v>
      </c>
      <c r="D1417" t="s">
        <v>1979</v>
      </c>
      <c r="E1417" s="7">
        <v>3180</v>
      </c>
      <c r="F1417" s="7">
        <v>5295</v>
      </c>
      <c r="G1417" s="9">
        <v>40</v>
      </c>
      <c r="H1417" s="7">
        <v>4.2</v>
      </c>
      <c r="I1417" s="7">
        <v>6919</v>
      </c>
      <c r="J1417" s="7">
        <f xml:space="preserve"> Table14[[#This Row],[actual_price]] * Table14[[#This Row],[rating_count]]</f>
        <v>36636105</v>
      </c>
      <c r="K1417" s="8" t="str">
        <f>IF(Table14[[#This Row],[actual_price]]&lt;200,"&lt;₹200",IF(Table14[[#This Row],[actual_price]]&lt;=500,"₹200–₹500","&gt;₹500"))</f>
        <v>&gt;₹500</v>
      </c>
      <c r="L1417" s="8">
        <f xml:space="preserve"> Table14[[#This Row],[rating]] + (Table14[[#This Row],[rating_count]] / 1000)</f>
        <v>11.119</v>
      </c>
      <c r="M1417" s="7" t="str">
        <f>IF(Table14[[#This Row],[rating_count]]&lt;1000,"Yes","No")</f>
        <v>No</v>
      </c>
    </row>
    <row r="1418" spans="1:13" x14ac:dyDescent="0.25">
      <c r="A1418">
        <v>1417</v>
      </c>
      <c r="B1418" t="s">
        <v>2804</v>
      </c>
      <c r="C1418" t="s">
        <v>2805</v>
      </c>
      <c r="D1418" t="s">
        <v>2297</v>
      </c>
      <c r="E1418" s="7">
        <v>4999</v>
      </c>
      <c r="F1418" s="7">
        <v>24999</v>
      </c>
      <c r="G1418" s="9">
        <v>80</v>
      </c>
      <c r="H1418" s="7">
        <v>4.5</v>
      </c>
      <c r="I1418" s="7">
        <v>287</v>
      </c>
      <c r="J1418" s="7">
        <f xml:space="preserve"> Table14[[#This Row],[actual_price]] * Table14[[#This Row],[rating_count]]</f>
        <v>7174713</v>
      </c>
      <c r="K1418" s="8" t="str">
        <f>IF(Table14[[#This Row],[actual_price]]&lt;200,"&lt;₹200",IF(Table14[[#This Row],[actual_price]]&lt;=500,"₹200–₹500","&gt;₹500"))</f>
        <v>&gt;₹500</v>
      </c>
      <c r="L1418" s="8">
        <f xml:space="preserve"> Table14[[#This Row],[rating]] + (Table14[[#This Row],[rating_count]] / 1000)</f>
        <v>4.7869999999999999</v>
      </c>
      <c r="M1418" s="7" t="str">
        <f>IF(Table14[[#This Row],[rating_count]]&lt;1000,"Yes","No")</f>
        <v>Yes</v>
      </c>
    </row>
    <row r="1419" spans="1:13" x14ac:dyDescent="0.25">
      <c r="A1419">
        <v>1418</v>
      </c>
      <c r="B1419" t="s">
        <v>2806</v>
      </c>
      <c r="C1419" t="s">
        <v>2807</v>
      </c>
      <c r="D1419" t="s">
        <v>2035</v>
      </c>
      <c r="E1419" s="7">
        <v>390</v>
      </c>
      <c r="F1419" s="7">
        <v>799</v>
      </c>
      <c r="G1419" s="9">
        <v>51</v>
      </c>
      <c r="H1419" s="7">
        <v>3.8</v>
      </c>
      <c r="I1419" s="7">
        <v>287</v>
      </c>
      <c r="J1419" s="7">
        <f xml:space="preserve"> Table14[[#This Row],[actual_price]] * Table14[[#This Row],[rating_count]]</f>
        <v>229313</v>
      </c>
      <c r="K1419" s="8" t="str">
        <f>IF(Table14[[#This Row],[actual_price]]&lt;200,"&lt;₹200",IF(Table14[[#This Row],[actual_price]]&lt;=500,"₹200–₹500","&gt;₹500"))</f>
        <v>&gt;₹500</v>
      </c>
      <c r="L1419" s="8">
        <f xml:space="preserve"> Table14[[#This Row],[rating]] + (Table14[[#This Row],[rating_count]] / 1000)</f>
        <v>4.0869999999999997</v>
      </c>
      <c r="M1419" s="7" t="str">
        <f>IF(Table14[[#This Row],[rating_count]]&lt;1000,"Yes","No")</f>
        <v>Yes</v>
      </c>
    </row>
    <row r="1420" spans="1:13" x14ac:dyDescent="0.25">
      <c r="A1420">
        <v>1419</v>
      </c>
      <c r="B1420" t="s">
        <v>2808</v>
      </c>
      <c r="C1420" t="s">
        <v>2809</v>
      </c>
      <c r="D1420" t="s">
        <v>2810</v>
      </c>
      <c r="E1420" s="7">
        <v>1999</v>
      </c>
      <c r="F1420" s="7">
        <v>2999</v>
      </c>
      <c r="G1420" s="9">
        <v>33</v>
      </c>
      <c r="H1420" s="7">
        <v>4.4000000000000004</v>
      </c>
      <c r="I1420" s="7">
        <v>388</v>
      </c>
      <c r="J1420" s="7">
        <f xml:space="preserve"> Table14[[#This Row],[actual_price]] * Table14[[#This Row],[rating_count]]</f>
        <v>1163612</v>
      </c>
      <c r="K1420" s="8" t="str">
        <f>IF(Table14[[#This Row],[actual_price]]&lt;200,"&lt;₹200",IF(Table14[[#This Row],[actual_price]]&lt;=500,"₹200–₹500","&gt;₹500"))</f>
        <v>&gt;₹500</v>
      </c>
      <c r="L1420" s="8">
        <f xml:space="preserve"> Table14[[#This Row],[rating]] + (Table14[[#This Row],[rating_count]] / 1000)</f>
        <v>4.7880000000000003</v>
      </c>
      <c r="M1420" s="7" t="str">
        <f>IF(Table14[[#This Row],[rating_count]]&lt;1000,"Yes","No")</f>
        <v>Yes</v>
      </c>
    </row>
    <row r="1421" spans="1:13" x14ac:dyDescent="0.25">
      <c r="A1421">
        <v>1420</v>
      </c>
      <c r="B1421" t="s">
        <v>2811</v>
      </c>
      <c r="C1421" t="s">
        <v>2812</v>
      </c>
      <c r="D1421" t="s">
        <v>2067</v>
      </c>
      <c r="E1421" s="7">
        <v>1624</v>
      </c>
      <c r="F1421" s="7">
        <v>2495</v>
      </c>
      <c r="G1421" s="9">
        <v>35</v>
      </c>
      <c r="H1421" s="7">
        <v>4.0999999999999996</v>
      </c>
      <c r="I1421" s="7">
        <v>827</v>
      </c>
      <c r="J1421" s="7">
        <f xml:space="preserve"> Table14[[#This Row],[actual_price]] * Table14[[#This Row],[rating_count]]</f>
        <v>2063365</v>
      </c>
      <c r="K1421" s="8" t="str">
        <f>IF(Table14[[#This Row],[actual_price]]&lt;200,"&lt;₹200",IF(Table14[[#This Row],[actual_price]]&lt;=500,"₹200–₹500","&gt;₹500"))</f>
        <v>&gt;₹500</v>
      </c>
      <c r="L1421" s="8">
        <f xml:space="preserve"> Table14[[#This Row],[rating]] + (Table14[[#This Row],[rating_count]] / 1000)</f>
        <v>4.9269999999999996</v>
      </c>
      <c r="M1421" s="7" t="str">
        <f>IF(Table14[[#This Row],[rating_count]]&lt;1000,"Yes","No")</f>
        <v>Yes</v>
      </c>
    </row>
    <row r="1422" spans="1:13" hidden="1" x14ac:dyDescent="0.25">
      <c r="A1422">
        <v>1421</v>
      </c>
      <c r="B1422" t="s">
        <v>2813</v>
      </c>
      <c r="C1422" t="s">
        <v>2814</v>
      </c>
      <c r="D1422" t="s">
        <v>2722</v>
      </c>
      <c r="E1422" s="7">
        <v>184</v>
      </c>
      <c r="F1422" s="7">
        <v>450</v>
      </c>
      <c r="G1422" s="9">
        <v>59</v>
      </c>
      <c r="H1422" s="7">
        <v>4.2</v>
      </c>
      <c r="I1422" s="7">
        <v>4971</v>
      </c>
      <c r="J1422" s="7">
        <f xml:space="preserve"> Table14[[#This Row],[actual_price]] * Table14[[#This Row],[rating_count]]</f>
        <v>2236950</v>
      </c>
      <c r="K1422" s="8" t="str">
        <f>IF(Table14[[#This Row],[actual_price]]&lt;200,"&lt;₹200",IF(Table14[[#This Row],[actual_price]]&lt;=500,"₹200–₹500","&gt;₹500"))</f>
        <v>₹200–₹500</v>
      </c>
      <c r="L1422" s="8">
        <f xml:space="preserve"> Table14[[#This Row],[rating]] + (Table14[[#This Row],[rating_count]] / 1000)</f>
        <v>9.1709999999999994</v>
      </c>
      <c r="M1422" s="7" t="str">
        <f>IF(Table14[[#This Row],[rating_count]]&lt;1000,"Yes","No")</f>
        <v>No</v>
      </c>
    </row>
    <row r="1423" spans="1:13" x14ac:dyDescent="0.25">
      <c r="A1423">
        <v>1422</v>
      </c>
      <c r="B1423" t="s">
        <v>2815</v>
      </c>
      <c r="C1423" t="s">
        <v>2816</v>
      </c>
      <c r="D1423" t="s">
        <v>1962</v>
      </c>
      <c r="E1423" s="7">
        <v>445</v>
      </c>
      <c r="F1423" s="7">
        <v>999</v>
      </c>
      <c r="G1423" s="9">
        <v>55</v>
      </c>
      <c r="H1423" s="7">
        <v>4.3</v>
      </c>
      <c r="I1423" s="7">
        <v>229</v>
      </c>
      <c r="J1423" s="7">
        <f xml:space="preserve"> Table14[[#This Row],[actual_price]] * Table14[[#This Row],[rating_count]]</f>
        <v>228771</v>
      </c>
      <c r="K1423" s="8" t="str">
        <f>IF(Table14[[#This Row],[actual_price]]&lt;200,"&lt;₹200",IF(Table14[[#This Row],[actual_price]]&lt;=500,"₹200–₹500","&gt;₹500"))</f>
        <v>&gt;₹500</v>
      </c>
      <c r="L1423" s="8">
        <f xml:space="preserve"> Table14[[#This Row],[rating]] + (Table14[[#This Row],[rating_count]] / 1000)</f>
        <v>4.5289999999999999</v>
      </c>
      <c r="M1423" s="7" t="str">
        <f>IF(Table14[[#This Row],[rating_count]]&lt;1000,"Yes","No")</f>
        <v>Yes</v>
      </c>
    </row>
    <row r="1424" spans="1:13" hidden="1" x14ac:dyDescent="0.25">
      <c r="A1424">
        <v>1423</v>
      </c>
      <c r="B1424" t="s">
        <v>2817</v>
      </c>
      <c r="C1424" t="s">
        <v>2818</v>
      </c>
      <c r="D1424" t="s">
        <v>2819</v>
      </c>
      <c r="E1424" s="7">
        <v>699</v>
      </c>
      <c r="F1424" s="7">
        <v>1690</v>
      </c>
      <c r="G1424" s="9">
        <v>59</v>
      </c>
      <c r="H1424" s="7">
        <v>4.0999999999999996</v>
      </c>
      <c r="I1424" s="7">
        <v>3524</v>
      </c>
      <c r="J1424" s="7">
        <f xml:space="preserve"> Table14[[#This Row],[actual_price]] * Table14[[#This Row],[rating_count]]</f>
        <v>5955560</v>
      </c>
      <c r="K1424" s="8" t="str">
        <f>IF(Table14[[#This Row],[actual_price]]&lt;200,"&lt;₹200",IF(Table14[[#This Row],[actual_price]]&lt;=500,"₹200–₹500","&gt;₹500"))</f>
        <v>&gt;₹500</v>
      </c>
      <c r="L1424" s="8">
        <f xml:space="preserve"> Table14[[#This Row],[rating]] + (Table14[[#This Row],[rating_count]] / 1000)</f>
        <v>7.6239999999999997</v>
      </c>
      <c r="M1424" s="7" t="str">
        <f>IF(Table14[[#This Row],[rating_count]]&lt;1000,"Yes","No")</f>
        <v>No</v>
      </c>
    </row>
    <row r="1425" spans="1:13" x14ac:dyDescent="0.25">
      <c r="A1425">
        <v>1424</v>
      </c>
      <c r="B1425" t="s">
        <v>2820</v>
      </c>
      <c r="C1425" t="s">
        <v>2821</v>
      </c>
      <c r="D1425" t="s">
        <v>1979</v>
      </c>
      <c r="E1425" s="7">
        <v>1601</v>
      </c>
      <c r="F1425" s="7">
        <v>3890</v>
      </c>
      <c r="G1425" s="9">
        <v>59</v>
      </c>
      <c r="H1425" s="7">
        <v>4.2</v>
      </c>
      <c r="I1425" s="7">
        <v>156</v>
      </c>
      <c r="J1425" s="7">
        <f xml:space="preserve"> Table14[[#This Row],[actual_price]] * Table14[[#This Row],[rating_count]]</f>
        <v>606840</v>
      </c>
      <c r="K1425" s="8" t="str">
        <f>IF(Table14[[#This Row],[actual_price]]&lt;200,"&lt;₹200",IF(Table14[[#This Row],[actual_price]]&lt;=500,"₹200–₹500","&gt;₹500"))</f>
        <v>&gt;₹500</v>
      </c>
      <c r="L1425" s="8">
        <f xml:space="preserve"> Table14[[#This Row],[rating]] + (Table14[[#This Row],[rating_count]] / 1000)</f>
        <v>4.3559999999999999</v>
      </c>
      <c r="M1425" s="7" t="str">
        <f>IF(Table14[[#This Row],[rating_count]]&lt;1000,"Yes","No")</f>
        <v>Yes</v>
      </c>
    </row>
    <row r="1426" spans="1:13" x14ac:dyDescent="0.25">
      <c r="A1426">
        <v>1425</v>
      </c>
      <c r="B1426" t="s">
        <v>2822</v>
      </c>
      <c r="C1426" t="s">
        <v>2823</v>
      </c>
      <c r="D1426" t="s">
        <v>2199</v>
      </c>
      <c r="E1426" s="7">
        <v>231</v>
      </c>
      <c r="F1426" s="7">
        <v>260</v>
      </c>
      <c r="G1426" s="9">
        <v>11</v>
      </c>
      <c r="H1426" s="7">
        <v>4.0999999999999996</v>
      </c>
      <c r="I1426" s="7">
        <v>490</v>
      </c>
      <c r="J1426" s="7">
        <f xml:space="preserve"> Table14[[#This Row],[actual_price]] * Table14[[#This Row],[rating_count]]</f>
        <v>127400</v>
      </c>
      <c r="K1426" s="8" t="str">
        <f>IF(Table14[[#This Row],[actual_price]]&lt;200,"&lt;₹200",IF(Table14[[#This Row],[actual_price]]&lt;=500,"₹200–₹500","&gt;₹500"))</f>
        <v>₹200–₹500</v>
      </c>
      <c r="L1426" s="8">
        <f xml:space="preserve"> Table14[[#This Row],[rating]] + (Table14[[#This Row],[rating_count]] / 1000)</f>
        <v>4.59</v>
      </c>
      <c r="M1426" s="7" t="str">
        <f>IF(Table14[[#This Row],[rating_count]]&lt;1000,"Yes","No")</f>
        <v>Yes</v>
      </c>
    </row>
    <row r="1427" spans="1:13" x14ac:dyDescent="0.25">
      <c r="A1427">
        <v>1426</v>
      </c>
      <c r="B1427" t="s">
        <v>2824</v>
      </c>
      <c r="C1427" t="s">
        <v>2825</v>
      </c>
      <c r="D1427" t="s">
        <v>1962</v>
      </c>
      <c r="E1427" s="7">
        <v>369</v>
      </c>
      <c r="F1427" s="7">
        <v>599</v>
      </c>
      <c r="G1427" s="9">
        <v>38</v>
      </c>
      <c r="H1427" s="7">
        <v>3.9</v>
      </c>
      <c r="I1427" s="7">
        <v>82</v>
      </c>
      <c r="J1427" s="7">
        <f xml:space="preserve"> Table14[[#This Row],[actual_price]] * Table14[[#This Row],[rating_count]]</f>
        <v>49118</v>
      </c>
      <c r="K1427" s="8" t="str">
        <f>IF(Table14[[#This Row],[actual_price]]&lt;200,"&lt;₹200",IF(Table14[[#This Row],[actual_price]]&lt;=500,"₹200–₹500","&gt;₹500"))</f>
        <v>&gt;₹500</v>
      </c>
      <c r="L1427" s="8">
        <f xml:space="preserve"> Table14[[#This Row],[rating]] + (Table14[[#This Row],[rating_count]] / 1000)</f>
        <v>3.9819999999999998</v>
      </c>
      <c r="M1427" s="7" t="str">
        <f>IF(Table14[[#This Row],[rating_count]]&lt;1000,"Yes","No")</f>
        <v>Yes</v>
      </c>
    </row>
    <row r="1428" spans="1:13" x14ac:dyDescent="0.25">
      <c r="A1428">
        <v>1427</v>
      </c>
      <c r="B1428" t="s">
        <v>2826</v>
      </c>
      <c r="C1428" t="s">
        <v>2827</v>
      </c>
      <c r="D1428" t="s">
        <v>1953</v>
      </c>
      <c r="E1428" s="7">
        <v>809</v>
      </c>
      <c r="F1428" s="7">
        <v>1950</v>
      </c>
      <c r="G1428" s="9">
        <v>59</v>
      </c>
      <c r="H1428" s="7">
        <v>3.9</v>
      </c>
      <c r="I1428" s="7">
        <v>710</v>
      </c>
      <c r="J1428" s="7">
        <f xml:space="preserve"> Table14[[#This Row],[actual_price]] * Table14[[#This Row],[rating_count]]</f>
        <v>1384500</v>
      </c>
      <c r="K1428" s="8" t="str">
        <f>IF(Table14[[#This Row],[actual_price]]&lt;200,"&lt;₹200",IF(Table14[[#This Row],[actual_price]]&lt;=500,"₹200–₹500","&gt;₹500"))</f>
        <v>&gt;₹500</v>
      </c>
      <c r="L1428" s="8">
        <f xml:space="preserve"> Table14[[#This Row],[rating]] + (Table14[[#This Row],[rating_count]] / 1000)</f>
        <v>4.6099999999999994</v>
      </c>
      <c r="M1428" s="7" t="str">
        <f>IF(Table14[[#This Row],[rating_count]]&lt;1000,"Yes","No")</f>
        <v>Yes</v>
      </c>
    </row>
    <row r="1429" spans="1:13" x14ac:dyDescent="0.25">
      <c r="A1429">
        <v>1428</v>
      </c>
      <c r="B1429" t="s">
        <v>2828</v>
      </c>
      <c r="C1429" t="s">
        <v>2829</v>
      </c>
      <c r="D1429" t="s">
        <v>1994</v>
      </c>
      <c r="E1429" s="7">
        <v>1199</v>
      </c>
      <c r="F1429" s="7">
        <v>2990</v>
      </c>
      <c r="G1429" s="9">
        <v>60</v>
      </c>
      <c r="H1429" s="7">
        <v>3.8</v>
      </c>
      <c r="I1429" s="7">
        <v>133</v>
      </c>
      <c r="J1429" s="7">
        <f xml:space="preserve"> Table14[[#This Row],[actual_price]] * Table14[[#This Row],[rating_count]]</f>
        <v>397670</v>
      </c>
      <c r="K1429" s="8" t="str">
        <f>IF(Table14[[#This Row],[actual_price]]&lt;200,"&lt;₹200",IF(Table14[[#This Row],[actual_price]]&lt;=500,"₹200–₹500","&gt;₹500"))</f>
        <v>&gt;₹500</v>
      </c>
      <c r="L1429" s="8">
        <f xml:space="preserve"> Table14[[#This Row],[rating]] + (Table14[[#This Row],[rating_count]] / 1000)</f>
        <v>3.9329999999999998</v>
      </c>
      <c r="M1429" s="7" t="str">
        <f>IF(Table14[[#This Row],[rating_count]]&lt;1000,"Yes","No")</f>
        <v>Yes</v>
      </c>
    </row>
    <row r="1430" spans="1:13" hidden="1" x14ac:dyDescent="0.25">
      <c r="A1430">
        <v>1429</v>
      </c>
      <c r="B1430" t="s">
        <v>2830</v>
      </c>
      <c r="C1430" t="s">
        <v>2831</v>
      </c>
      <c r="D1430" t="s">
        <v>1994</v>
      </c>
      <c r="E1430" s="7">
        <v>6120</v>
      </c>
      <c r="F1430" s="7">
        <v>8073</v>
      </c>
      <c r="G1430" s="9">
        <v>24</v>
      </c>
      <c r="H1430" s="7">
        <v>4.5999999999999996</v>
      </c>
      <c r="I1430" s="7">
        <v>2751</v>
      </c>
      <c r="J1430" s="7">
        <f xml:space="preserve"> Table14[[#This Row],[actual_price]] * Table14[[#This Row],[rating_count]]</f>
        <v>22208823</v>
      </c>
      <c r="K1430" s="8" t="str">
        <f>IF(Table14[[#This Row],[actual_price]]&lt;200,"&lt;₹200",IF(Table14[[#This Row],[actual_price]]&lt;=500,"₹200–₹500","&gt;₹500"))</f>
        <v>&gt;₹500</v>
      </c>
      <c r="L1430" s="8">
        <f xml:space="preserve"> Table14[[#This Row],[rating]] + (Table14[[#This Row],[rating_count]] / 1000)</f>
        <v>7.3509999999999991</v>
      </c>
      <c r="M1430" s="7" t="str">
        <f>IF(Table14[[#This Row],[rating_count]]&lt;1000,"Yes","No")</f>
        <v>No</v>
      </c>
    </row>
    <row r="1431" spans="1:13" x14ac:dyDescent="0.25">
      <c r="A1431">
        <v>1430</v>
      </c>
      <c r="B1431" t="s">
        <v>2832</v>
      </c>
      <c r="C1431" t="s">
        <v>2833</v>
      </c>
      <c r="D1431" t="s">
        <v>2038</v>
      </c>
      <c r="E1431" s="7">
        <v>1799</v>
      </c>
      <c r="F1431" s="7">
        <v>2599</v>
      </c>
      <c r="G1431" s="9">
        <v>31</v>
      </c>
      <c r="H1431" s="7">
        <v>3.6</v>
      </c>
      <c r="I1431" s="7">
        <v>771</v>
      </c>
      <c r="J1431" s="7">
        <f xml:space="preserve"> Table14[[#This Row],[actual_price]] * Table14[[#This Row],[rating_count]]</f>
        <v>2003829</v>
      </c>
      <c r="K1431" s="8" t="str">
        <f>IF(Table14[[#This Row],[actual_price]]&lt;200,"&lt;₹200",IF(Table14[[#This Row],[actual_price]]&lt;=500,"₹200–₹500","&gt;₹500"))</f>
        <v>&gt;₹500</v>
      </c>
      <c r="L1431" s="8">
        <f xml:space="preserve"> Table14[[#This Row],[rating]] + (Table14[[#This Row],[rating_count]] / 1000)</f>
        <v>4.3710000000000004</v>
      </c>
      <c r="M1431" s="7" t="str">
        <f>IF(Table14[[#This Row],[rating_count]]&lt;1000,"Yes","No")</f>
        <v>Yes</v>
      </c>
    </row>
    <row r="1432" spans="1:13" hidden="1" x14ac:dyDescent="0.25">
      <c r="A1432">
        <v>1431</v>
      </c>
      <c r="B1432" t="s">
        <v>2834</v>
      </c>
      <c r="C1432" t="s">
        <v>2835</v>
      </c>
      <c r="D1432" t="s">
        <v>2577</v>
      </c>
      <c r="E1432" s="7">
        <v>18999</v>
      </c>
      <c r="F1432" s="7">
        <v>29999</v>
      </c>
      <c r="G1432" s="9">
        <v>37</v>
      </c>
      <c r="H1432" s="7">
        <v>4.0999999999999996</v>
      </c>
      <c r="I1432" s="7">
        <v>2536</v>
      </c>
      <c r="J1432" s="7">
        <f xml:space="preserve"> Table14[[#This Row],[actual_price]] * Table14[[#This Row],[rating_count]]</f>
        <v>76077464</v>
      </c>
      <c r="K1432" s="8" t="str">
        <f>IF(Table14[[#This Row],[actual_price]]&lt;200,"&lt;₹200",IF(Table14[[#This Row],[actual_price]]&lt;=500,"₹200–₹500","&gt;₹500"))</f>
        <v>&gt;₹500</v>
      </c>
      <c r="L1432" s="8">
        <f xml:space="preserve"> Table14[[#This Row],[rating]] + (Table14[[#This Row],[rating_count]] / 1000)</f>
        <v>6.6359999999999992</v>
      </c>
      <c r="M1432" s="7" t="str">
        <f>IF(Table14[[#This Row],[rating_count]]&lt;1000,"Yes","No")</f>
        <v>No</v>
      </c>
    </row>
    <row r="1433" spans="1:13" hidden="1" x14ac:dyDescent="0.25">
      <c r="A1433">
        <v>1432</v>
      </c>
      <c r="B1433" t="s">
        <v>2836</v>
      </c>
      <c r="C1433" t="s">
        <v>2837</v>
      </c>
      <c r="D1433" t="s">
        <v>2189</v>
      </c>
      <c r="E1433" s="7">
        <v>1999</v>
      </c>
      <c r="F1433" s="7">
        <v>2360</v>
      </c>
      <c r="G1433" s="9">
        <v>15</v>
      </c>
      <c r="H1433" s="7">
        <v>4.2</v>
      </c>
      <c r="I1433" s="7">
        <v>7801</v>
      </c>
      <c r="J1433" s="7">
        <f xml:space="preserve"> Table14[[#This Row],[actual_price]] * Table14[[#This Row],[rating_count]]</f>
        <v>18410360</v>
      </c>
      <c r="K1433" s="8" t="str">
        <f>IF(Table14[[#This Row],[actual_price]]&lt;200,"&lt;₹200",IF(Table14[[#This Row],[actual_price]]&lt;=500,"₹200–₹500","&gt;₹500"))</f>
        <v>&gt;₹500</v>
      </c>
      <c r="L1433" s="8">
        <f xml:space="preserve"> Table14[[#This Row],[rating]] + (Table14[[#This Row],[rating_count]] / 1000)</f>
        <v>12.001000000000001</v>
      </c>
      <c r="M1433" s="7" t="str">
        <f>IF(Table14[[#This Row],[rating_count]]&lt;1000,"Yes","No")</f>
        <v>No</v>
      </c>
    </row>
    <row r="1434" spans="1:13" x14ac:dyDescent="0.25">
      <c r="A1434">
        <v>1433</v>
      </c>
      <c r="B1434" t="s">
        <v>2838</v>
      </c>
      <c r="C1434" t="s">
        <v>2839</v>
      </c>
      <c r="D1434" t="s">
        <v>2840</v>
      </c>
      <c r="E1434" s="7">
        <v>5999</v>
      </c>
      <c r="F1434" s="7">
        <v>11495</v>
      </c>
      <c r="G1434" s="9">
        <v>48</v>
      </c>
      <c r="H1434" s="7">
        <v>4.3</v>
      </c>
      <c r="I1434" s="7">
        <v>534</v>
      </c>
      <c r="J1434" s="7">
        <f xml:space="preserve"> Table14[[#This Row],[actual_price]] * Table14[[#This Row],[rating_count]]</f>
        <v>6138330</v>
      </c>
      <c r="K1434" s="8" t="str">
        <f>IF(Table14[[#This Row],[actual_price]]&lt;200,"&lt;₹200",IF(Table14[[#This Row],[actual_price]]&lt;=500,"₹200–₹500","&gt;₹500"))</f>
        <v>&gt;₹500</v>
      </c>
      <c r="L1434" s="8">
        <f xml:space="preserve"> Table14[[#This Row],[rating]] + (Table14[[#This Row],[rating_count]] / 1000)</f>
        <v>4.8339999999999996</v>
      </c>
      <c r="M1434" s="7" t="str">
        <f>IF(Table14[[#This Row],[rating_count]]&lt;1000,"Yes","No")</f>
        <v>Yes</v>
      </c>
    </row>
    <row r="1435" spans="1:13" x14ac:dyDescent="0.25">
      <c r="A1435">
        <v>1434</v>
      </c>
      <c r="B1435" t="s">
        <v>2841</v>
      </c>
      <c r="C1435" t="s">
        <v>2842</v>
      </c>
      <c r="D1435" t="s">
        <v>2124</v>
      </c>
      <c r="E1435" s="7">
        <v>2599</v>
      </c>
      <c r="F1435" s="7">
        <v>4780</v>
      </c>
      <c r="G1435" s="9">
        <v>46</v>
      </c>
      <c r="H1435" s="7">
        <v>3.9</v>
      </c>
      <c r="I1435" s="7">
        <v>898</v>
      </c>
      <c r="J1435" s="7">
        <f xml:space="preserve"> Table14[[#This Row],[actual_price]] * Table14[[#This Row],[rating_count]]</f>
        <v>4292440</v>
      </c>
      <c r="K1435" s="8" t="str">
        <f>IF(Table14[[#This Row],[actual_price]]&lt;200,"&lt;₹200",IF(Table14[[#This Row],[actual_price]]&lt;=500,"₹200–₹500","&gt;₹500"))</f>
        <v>&gt;₹500</v>
      </c>
      <c r="L1435" s="8">
        <f xml:space="preserve"> Table14[[#This Row],[rating]] + (Table14[[#This Row],[rating_count]] / 1000)</f>
        <v>4.798</v>
      </c>
      <c r="M1435" s="7" t="str">
        <f>IF(Table14[[#This Row],[rating_count]]&lt;1000,"Yes","No")</f>
        <v>Yes</v>
      </c>
    </row>
    <row r="1436" spans="1:13" hidden="1" x14ac:dyDescent="0.25">
      <c r="A1436">
        <v>1435</v>
      </c>
      <c r="B1436" t="s">
        <v>2843</v>
      </c>
      <c r="C1436" t="s">
        <v>2844</v>
      </c>
      <c r="D1436" t="s">
        <v>2694</v>
      </c>
      <c r="E1436" s="7">
        <v>1199</v>
      </c>
      <c r="F1436" s="7">
        <v>2400</v>
      </c>
      <c r="G1436" s="9">
        <v>50</v>
      </c>
      <c r="H1436" s="7">
        <v>3.9</v>
      </c>
      <c r="I1436" s="7">
        <v>1202</v>
      </c>
      <c r="J1436" s="7">
        <f xml:space="preserve"> Table14[[#This Row],[actual_price]] * Table14[[#This Row],[rating_count]]</f>
        <v>2884800</v>
      </c>
      <c r="K1436" s="8" t="str">
        <f>IF(Table14[[#This Row],[actual_price]]&lt;200,"&lt;₹200",IF(Table14[[#This Row],[actual_price]]&lt;=500,"₹200–₹500","&gt;₹500"))</f>
        <v>&gt;₹500</v>
      </c>
      <c r="L1436" s="8">
        <f xml:space="preserve"> Table14[[#This Row],[rating]] + (Table14[[#This Row],[rating_count]] / 1000)</f>
        <v>5.1020000000000003</v>
      </c>
      <c r="M1436" s="7" t="str">
        <f>IF(Table14[[#This Row],[rating_count]]&lt;1000,"Yes","No")</f>
        <v>No</v>
      </c>
    </row>
    <row r="1437" spans="1:13" hidden="1" x14ac:dyDescent="0.25">
      <c r="A1437">
        <v>1436</v>
      </c>
      <c r="B1437" t="s">
        <v>2845</v>
      </c>
      <c r="C1437" t="s">
        <v>2846</v>
      </c>
      <c r="D1437" t="s">
        <v>2035</v>
      </c>
      <c r="E1437" s="7">
        <v>219</v>
      </c>
      <c r="F1437" s="7">
        <v>249</v>
      </c>
      <c r="G1437" s="9">
        <v>12</v>
      </c>
      <c r="H1437" s="7">
        <v>4</v>
      </c>
      <c r="I1437" s="7">
        <v>1108</v>
      </c>
      <c r="J1437" s="7">
        <f xml:space="preserve"> Table14[[#This Row],[actual_price]] * Table14[[#This Row],[rating_count]]</f>
        <v>275892</v>
      </c>
      <c r="K1437" s="8" t="str">
        <f>IF(Table14[[#This Row],[actual_price]]&lt;200,"&lt;₹200",IF(Table14[[#This Row],[actual_price]]&lt;=500,"₹200–₹500","&gt;₹500"))</f>
        <v>₹200–₹500</v>
      </c>
      <c r="L1437" s="8">
        <f xml:space="preserve"> Table14[[#This Row],[rating]] + (Table14[[#This Row],[rating_count]] / 1000)</f>
        <v>5.1080000000000005</v>
      </c>
      <c r="M1437" s="7" t="str">
        <f>IF(Table14[[#This Row],[rating_count]]&lt;1000,"Yes","No")</f>
        <v>No</v>
      </c>
    </row>
    <row r="1438" spans="1:13" x14ac:dyDescent="0.25">
      <c r="A1438">
        <v>1437</v>
      </c>
      <c r="B1438" t="s">
        <v>2847</v>
      </c>
      <c r="C1438" t="s">
        <v>2848</v>
      </c>
      <c r="D1438" t="s">
        <v>1959</v>
      </c>
      <c r="E1438" s="7">
        <v>799</v>
      </c>
      <c r="F1438" s="7">
        <v>1199</v>
      </c>
      <c r="G1438" s="9">
        <v>33</v>
      </c>
      <c r="H1438" s="7">
        <v>4.4000000000000004</v>
      </c>
      <c r="I1438" s="7">
        <v>17</v>
      </c>
      <c r="J1438" s="7">
        <f xml:space="preserve"> Table14[[#This Row],[actual_price]] * Table14[[#This Row],[rating_count]]</f>
        <v>20383</v>
      </c>
      <c r="K1438" s="8" t="str">
        <f>IF(Table14[[#This Row],[actual_price]]&lt;200,"&lt;₹200",IF(Table14[[#This Row],[actual_price]]&lt;=500,"₹200–₹500","&gt;₹500"))</f>
        <v>&gt;₹500</v>
      </c>
      <c r="L1438" s="8">
        <f xml:space="preserve"> Table14[[#This Row],[rating]] + (Table14[[#This Row],[rating_count]] / 1000)</f>
        <v>4.4170000000000007</v>
      </c>
      <c r="M1438" s="7" t="str">
        <f>IF(Table14[[#This Row],[rating_count]]&lt;1000,"Yes","No")</f>
        <v>Yes</v>
      </c>
    </row>
    <row r="1439" spans="1:13" hidden="1" x14ac:dyDescent="0.25">
      <c r="A1439">
        <v>1438</v>
      </c>
      <c r="B1439" t="s">
        <v>2849</v>
      </c>
      <c r="C1439" t="s">
        <v>2850</v>
      </c>
      <c r="D1439" t="s">
        <v>2265</v>
      </c>
      <c r="E1439" s="7">
        <v>6199</v>
      </c>
      <c r="F1439" s="7">
        <v>10999</v>
      </c>
      <c r="G1439" s="9">
        <v>44</v>
      </c>
      <c r="H1439" s="7">
        <v>4.2</v>
      </c>
      <c r="I1439" s="7">
        <v>10429</v>
      </c>
      <c r="J1439" s="7">
        <f xml:space="preserve"> Table14[[#This Row],[actual_price]] * Table14[[#This Row],[rating_count]]</f>
        <v>114708571</v>
      </c>
      <c r="K1439" s="8" t="str">
        <f>IF(Table14[[#This Row],[actual_price]]&lt;200,"&lt;₹200",IF(Table14[[#This Row],[actual_price]]&lt;=500,"₹200–₹500","&gt;₹500"))</f>
        <v>&gt;₹500</v>
      </c>
      <c r="L1439" s="8">
        <f xml:space="preserve"> Table14[[#This Row],[rating]] + (Table14[[#This Row],[rating_count]] / 1000)</f>
        <v>14.629000000000001</v>
      </c>
      <c r="M1439" s="7" t="str">
        <f>IF(Table14[[#This Row],[rating_count]]&lt;1000,"Yes","No")</f>
        <v>No</v>
      </c>
    </row>
    <row r="1440" spans="1:13" hidden="1" x14ac:dyDescent="0.25">
      <c r="A1440">
        <v>1439</v>
      </c>
      <c r="B1440" t="s">
        <v>2851</v>
      </c>
      <c r="C1440" t="s">
        <v>2852</v>
      </c>
      <c r="D1440" t="s">
        <v>2032</v>
      </c>
      <c r="E1440" s="7">
        <v>6790</v>
      </c>
      <c r="F1440" s="7">
        <v>10995</v>
      </c>
      <c r="G1440" s="9">
        <v>38</v>
      </c>
      <c r="H1440" s="7">
        <v>4.5</v>
      </c>
      <c r="I1440" s="7">
        <v>3192</v>
      </c>
      <c r="J1440" s="7">
        <f xml:space="preserve"> Table14[[#This Row],[actual_price]] * Table14[[#This Row],[rating_count]]</f>
        <v>35096040</v>
      </c>
      <c r="K1440" s="8" t="str">
        <f>IF(Table14[[#This Row],[actual_price]]&lt;200,"&lt;₹200",IF(Table14[[#This Row],[actual_price]]&lt;=500,"₹200–₹500","&gt;₹500"))</f>
        <v>&gt;₹500</v>
      </c>
      <c r="L1440" s="8">
        <f xml:space="preserve"> Table14[[#This Row],[rating]] + (Table14[[#This Row],[rating_count]] / 1000)</f>
        <v>7.6920000000000002</v>
      </c>
      <c r="M1440" s="7" t="str">
        <f>IF(Table14[[#This Row],[rating_count]]&lt;1000,"Yes","No")</f>
        <v>No</v>
      </c>
    </row>
    <row r="1441" spans="1:13" hidden="1" x14ac:dyDescent="0.25">
      <c r="A1441">
        <v>1440</v>
      </c>
      <c r="B1441" t="s">
        <v>2853</v>
      </c>
      <c r="C1441" t="s">
        <v>2854</v>
      </c>
      <c r="D1441" t="s">
        <v>2855</v>
      </c>
      <c r="E1441" s="7">
        <v>1982.84</v>
      </c>
      <c r="F1441" s="7">
        <v>3300</v>
      </c>
      <c r="G1441" s="9">
        <v>40</v>
      </c>
      <c r="H1441" s="7">
        <v>4.0999999999999996</v>
      </c>
      <c r="I1441" s="7">
        <v>5873</v>
      </c>
      <c r="J1441" s="7">
        <f xml:space="preserve"> Table14[[#This Row],[actual_price]] * Table14[[#This Row],[rating_count]]</f>
        <v>19380900</v>
      </c>
      <c r="K1441" s="8" t="str">
        <f>IF(Table14[[#This Row],[actual_price]]&lt;200,"&lt;₹200",IF(Table14[[#This Row],[actual_price]]&lt;=500,"₹200–₹500","&gt;₹500"))</f>
        <v>&gt;₹500</v>
      </c>
      <c r="L1441" s="8">
        <f xml:space="preserve"> Table14[[#This Row],[rating]] + (Table14[[#This Row],[rating_count]] / 1000)</f>
        <v>9.972999999999999</v>
      </c>
      <c r="M1441" s="7" t="str">
        <f>IF(Table14[[#This Row],[rating_count]]&lt;1000,"Yes","No")</f>
        <v>No</v>
      </c>
    </row>
    <row r="1442" spans="1:13" hidden="1" x14ac:dyDescent="0.25">
      <c r="A1442">
        <v>1441</v>
      </c>
      <c r="B1442" t="s">
        <v>2856</v>
      </c>
      <c r="C1442" t="s">
        <v>2857</v>
      </c>
      <c r="D1442" t="s">
        <v>2199</v>
      </c>
      <c r="E1442" s="7">
        <v>199</v>
      </c>
      <c r="F1442" s="7">
        <v>400</v>
      </c>
      <c r="G1442" s="9">
        <v>50</v>
      </c>
      <c r="H1442" s="7">
        <v>4.0999999999999996</v>
      </c>
      <c r="I1442" s="7">
        <v>1379</v>
      </c>
      <c r="J1442" s="7">
        <f xml:space="preserve"> Table14[[#This Row],[actual_price]] * Table14[[#This Row],[rating_count]]</f>
        <v>551600</v>
      </c>
      <c r="K1442" s="8" t="str">
        <f>IF(Table14[[#This Row],[actual_price]]&lt;200,"&lt;₹200",IF(Table14[[#This Row],[actual_price]]&lt;=500,"₹200–₹500","&gt;₹500"))</f>
        <v>₹200–₹500</v>
      </c>
      <c r="L1442" s="8">
        <f xml:space="preserve"> Table14[[#This Row],[rating]] + (Table14[[#This Row],[rating_count]] / 1000)</f>
        <v>5.4789999999999992</v>
      </c>
      <c r="M1442" s="7" t="str">
        <f>IF(Table14[[#This Row],[rating_count]]&lt;1000,"Yes","No")</f>
        <v>No</v>
      </c>
    </row>
    <row r="1443" spans="1:13" hidden="1" x14ac:dyDescent="0.25">
      <c r="A1443">
        <v>1442</v>
      </c>
      <c r="B1443" t="s">
        <v>2858</v>
      </c>
      <c r="C1443" t="s">
        <v>2859</v>
      </c>
      <c r="D1443" t="s">
        <v>1953</v>
      </c>
      <c r="E1443" s="7">
        <v>1180</v>
      </c>
      <c r="F1443" s="7">
        <v>1440</v>
      </c>
      <c r="G1443" s="9">
        <v>18</v>
      </c>
      <c r="H1443" s="7">
        <v>4.2</v>
      </c>
      <c r="I1443" s="7">
        <v>1527</v>
      </c>
      <c r="J1443" s="7">
        <f xml:space="preserve"> Table14[[#This Row],[actual_price]] * Table14[[#This Row],[rating_count]]</f>
        <v>2198880</v>
      </c>
      <c r="K1443" s="8" t="str">
        <f>IF(Table14[[#This Row],[actual_price]]&lt;200,"&lt;₹200",IF(Table14[[#This Row],[actual_price]]&lt;=500,"₹200–₹500","&gt;₹500"))</f>
        <v>&gt;₹500</v>
      </c>
      <c r="L1443" s="8">
        <f xml:space="preserve"> Table14[[#This Row],[rating]] + (Table14[[#This Row],[rating_count]] / 1000)</f>
        <v>5.7270000000000003</v>
      </c>
      <c r="M1443" s="7" t="str">
        <f>IF(Table14[[#This Row],[rating_count]]&lt;1000,"Yes","No")</f>
        <v>No</v>
      </c>
    </row>
    <row r="1444" spans="1:13" hidden="1" x14ac:dyDescent="0.25">
      <c r="A1444">
        <v>1443</v>
      </c>
      <c r="B1444" t="s">
        <v>2860</v>
      </c>
      <c r="C1444" t="s">
        <v>2861</v>
      </c>
      <c r="D1444" t="s">
        <v>2124</v>
      </c>
      <c r="E1444" s="7">
        <v>2199</v>
      </c>
      <c r="F1444" s="7">
        <v>3045</v>
      </c>
      <c r="G1444" s="9">
        <v>28</v>
      </c>
      <c r="H1444" s="7">
        <v>4.2</v>
      </c>
      <c r="I1444" s="7">
        <v>2686</v>
      </c>
      <c r="J1444" s="7">
        <f xml:space="preserve"> Table14[[#This Row],[actual_price]] * Table14[[#This Row],[rating_count]]</f>
        <v>8178870</v>
      </c>
      <c r="K1444" s="8" t="str">
        <f>IF(Table14[[#This Row],[actual_price]]&lt;200,"&lt;₹200",IF(Table14[[#This Row],[actual_price]]&lt;=500,"₹200–₹500","&gt;₹500"))</f>
        <v>&gt;₹500</v>
      </c>
      <c r="L1444" s="8">
        <f xml:space="preserve"> Table14[[#This Row],[rating]] + (Table14[[#This Row],[rating_count]] / 1000)</f>
        <v>6.8860000000000001</v>
      </c>
      <c r="M1444" s="7" t="str">
        <f>IF(Table14[[#This Row],[rating_count]]&lt;1000,"Yes","No")</f>
        <v>No</v>
      </c>
    </row>
    <row r="1445" spans="1:13" x14ac:dyDescent="0.25">
      <c r="A1445">
        <v>1444</v>
      </c>
      <c r="B1445" t="s">
        <v>2862</v>
      </c>
      <c r="C1445" t="s">
        <v>2863</v>
      </c>
      <c r="D1445" t="s">
        <v>2194</v>
      </c>
      <c r="E1445" s="7">
        <v>2999</v>
      </c>
      <c r="F1445" s="7">
        <v>3595</v>
      </c>
      <c r="G1445" s="9">
        <v>17</v>
      </c>
      <c r="H1445" s="7">
        <v>4</v>
      </c>
      <c r="I1445" s="7">
        <v>178</v>
      </c>
      <c r="J1445" s="7">
        <f xml:space="preserve"> Table14[[#This Row],[actual_price]] * Table14[[#This Row],[rating_count]]</f>
        <v>639910</v>
      </c>
      <c r="K1445" s="8" t="str">
        <f>IF(Table14[[#This Row],[actual_price]]&lt;200,"&lt;₹200",IF(Table14[[#This Row],[actual_price]]&lt;=500,"₹200–₹500","&gt;₹500"))</f>
        <v>&gt;₹500</v>
      </c>
      <c r="L1445" s="8">
        <f xml:space="preserve"> Table14[[#This Row],[rating]] + (Table14[[#This Row],[rating_count]] / 1000)</f>
        <v>4.1779999999999999</v>
      </c>
      <c r="M1445" s="7" t="str">
        <f>IF(Table14[[#This Row],[rating_count]]&lt;1000,"Yes","No")</f>
        <v>Yes</v>
      </c>
    </row>
    <row r="1446" spans="1:13" hidden="1" x14ac:dyDescent="0.25">
      <c r="A1446">
        <v>1445</v>
      </c>
      <c r="B1446" t="s">
        <v>2864</v>
      </c>
      <c r="C1446" t="s">
        <v>2865</v>
      </c>
      <c r="D1446" t="s">
        <v>2866</v>
      </c>
      <c r="E1446" s="7">
        <v>253</v>
      </c>
      <c r="F1446" s="7">
        <v>500</v>
      </c>
      <c r="G1446" s="9">
        <v>49</v>
      </c>
      <c r="H1446" s="7">
        <v>4.3</v>
      </c>
      <c r="I1446" s="7">
        <v>2664</v>
      </c>
      <c r="J1446" s="7">
        <f xml:space="preserve"> Table14[[#This Row],[actual_price]] * Table14[[#This Row],[rating_count]]</f>
        <v>1332000</v>
      </c>
      <c r="K1446" s="8" t="str">
        <f>IF(Table14[[#This Row],[actual_price]]&lt;200,"&lt;₹200",IF(Table14[[#This Row],[actual_price]]&lt;=500,"₹200–₹500","&gt;₹500"))</f>
        <v>₹200–₹500</v>
      </c>
      <c r="L1446" s="8">
        <f xml:space="preserve"> Table14[[#This Row],[rating]] + (Table14[[#This Row],[rating_count]] / 1000)</f>
        <v>6.9640000000000004</v>
      </c>
      <c r="M1446" s="7" t="str">
        <f>IF(Table14[[#This Row],[rating_count]]&lt;1000,"Yes","No")</f>
        <v>No</v>
      </c>
    </row>
    <row r="1447" spans="1:13" x14ac:dyDescent="0.25">
      <c r="A1447">
        <v>1446</v>
      </c>
      <c r="B1447" t="s">
        <v>2867</v>
      </c>
      <c r="C1447" t="s">
        <v>2868</v>
      </c>
      <c r="D1447" t="s">
        <v>2510</v>
      </c>
      <c r="E1447" s="7">
        <v>499</v>
      </c>
      <c r="F1447" s="7">
        <v>799</v>
      </c>
      <c r="G1447" s="9">
        <v>38</v>
      </c>
      <c r="H1447" s="7">
        <v>3.6</v>
      </c>
      <c r="I1447" s="7">
        <v>212</v>
      </c>
      <c r="J1447" s="7">
        <f xml:space="preserve"> Table14[[#This Row],[actual_price]] * Table14[[#This Row],[rating_count]]</f>
        <v>169388</v>
      </c>
      <c r="K1447" s="8" t="str">
        <f>IF(Table14[[#This Row],[actual_price]]&lt;200,"&lt;₹200",IF(Table14[[#This Row],[actual_price]]&lt;=500,"₹200–₹500","&gt;₹500"))</f>
        <v>&gt;₹500</v>
      </c>
      <c r="L1447" s="8">
        <f xml:space="preserve"> Table14[[#This Row],[rating]] + (Table14[[#This Row],[rating_count]] / 1000)</f>
        <v>3.8120000000000003</v>
      </c>
      <c r="M1447" s="7" t="str">
        <f>IF(Table14[[#This Row],[rating_count]]&lt;1000,"Yes","No")</f>
        <v>Yes</v>
      </c>
    </row>
    <row r="1448" spans="1:13" x14ac:dyDescent="0.25">
      <c r="A1448">
        <v>1447</v>
      </c>
      <c r="B1448" t="s">
        <v>2869</v>
      </c>
      <c r="C1448" t="s">
        <v>2870</v>
      </c>
      <c r="D1448" t="s">
        <v>1956</v>
      </c>
      <c r="E1448" s="7">
        <v>1149</v>
      </c>
      <c r="F1448" s="7">
        <v>1899</v>
      </c>
      <c r="G1448" s="9">
        <v>39</v>
      </c>
      <c r="H1448" s="7">
        <v>3.5</v>
      </c>
      <c r="I1448" s="7">
        <v>24</v>
      </c>
      <c r="J1448" s="7">
        <f xml:space="preserve"> Table14[[#This Row],[actual_price]] * Table14[[#This Row],[rating_count]]</f>
        <v>45576</v>
      </c>
      <c r="K1448" s="8" t="str">
        <f>IF(Table14[[#This Row],[actual_price]]&lt;200,"&lt;₹200",IF(Table14[[#This Row],[actual_price]]&lt;=500,"₹200–₹500","&gt;₹500"))</f>
        <v>&gt;₹500</v>
      </c>
      <c r="L1448" s="8">
        <f xml:space="preserve"> Table14[[#This Row],[rating]] + (Table14[[#This Row],[rating_count]] / 1000)</f>
        <v>3.524</v>
      </c>
      <c r="M1448" s="7" t="str">
        <f>IF(Table14[[#This Row],[rating_count]]&lt;1000,"Yes","No")</f>
        <v>Yes</v>
      </c>
    </row>
    <row r="1449" spans="1:13" hidden="1" x14ac:dyDescent="0.25">
      <c r="A1449">
        <v>1448</v>
      </c>
      <c r="B1449" t="s">
        <v>2871</v>
      </c>
      <c r="C1449" t="s">
        <v>2872</v>
      </c>
      <c r="D1449" t="s">
        <v>1991</v>
      </c>
      <c r="E1449" s="7">
        <v>457</v>
      </c>
      <c r="F1449" s="7">
        <v>799</v>
      </c>
      <c r="G1449" s="9">
        <v>43</v>
      </c>
      <c r="H1449" s="7">
        <v>4.3</v>
      </c>
      <c r="I1449" s="7">
        <v>1868</v>
      </c>
      <c r="J1449" s="7">
        <f xml:space="preserve"> Table14[[#This Row],[actual_price]] * Table14[[#This Row],[rating_count]]</f>
        <v>1492532</v>
      </c>
      <c r="K1449" s="8" t="str">
        <f>IF(Table14[[#This Row],[actual_price]]&lt;200,"&lt;₹200",IF(Table14[[#This Row],[actual_price]]&lt;=500,"₹200–₹500","&gt;₹500"))</f>
        <v>&gt;₹500</v>
      </c>
      <c r="L1449" s="8">
        <f xml:space="preserve"> Table14[[#This Row],[rating]] + (Table14[[#This Row],[rating_count]] / 1000)</f>
        <v>6.1680000000000001</v>
      </c>
      <c r="M1449" s="7" t="str">
        <f>IF(Table14[[#This Row],[rating_count]]&lt;1000,"Yes","No")</f>
        <v>No</v>
      </c>
    </row>
    <row r="1450" spans="1:13" x14ac:dyDescent="0.25">
      <c r="A1450">
        <v>1449</v>
      </c>
      <c r="B1450" t="s">
        <v>2873</v>
      </c>
      <c r="C1450" t="s">
        <v>2874</v>
      </c>
      <c r="D1450" t="s">
        <v>2501</v>
      </c>
      <c r="E1450" s="7">
        <v>229</v>
      </c>
      <c r="F1450" s="7">
        <v>399</v>
      </c>
      <c r="G1450" s="9">
        <v>43</v>
      </c>
      <c r="H1450" s="7">
        <v>3.6</v>
      </c>
      <c r="I1450" s="7">
        <v>451</v>
      </c>
      <c r="J1450" s="7">
        <f xml:space="preserve"> Table14[[#This Row],[actual_price]] * Table14[[#This Row],[rating_count]]</f>
        <v>179949</v>
      </c>
      <c r="K1450" s="8" t="str">
        <f>IF(Table14[[#This Row],[actual_price]]&lt;200,"&lt;₹200",IF(Table14[[#This Row],[actual_price]]&lt;=500,"₹200–₹500","&gt;₹500"))</f>
        <v>₹200–₹500</v>
      </c>
      <c r="L1450" s="8">
        <f xml:space="preserve"> Table14[[#This Row],[rating]] + (Table14[[#This Row],[rating_count]] / 1000)</f>
        <v>4.0510000000000002</v>
      </c>
      <c r="M1450" s="7" t="str">
        <f>IF(Table14[[#This Row],[rating_count]]&lt;1000,"Yes","No")</f>
        <v>Yes</v>
      </c>
    </row>
    <row r="1451" spans="1:13" x14ac:dyDescent="0.25">
      <c r="A1451">
        <v>1450</v>
      </c>
      <c r="B1451" t="s">
        <v>2875</v>
      </c>
      <c r="C1451" t="s">
        <v>2876</v>
      </c>
      <c r="D1451" t="s">
        <v>2199</v>
      </c>
      <c r="E1451" s="7">
        <v>199</v>
      </c>
      <c r="F1451" s="7">
        <v>699</v>
      </c>
      <c r="G1451" s="9">
        <v>72</v>
      </c>
      <c r="H1451" s="7">
        <v>2.9</v>
      </c>
      <c r="I1451" s="7">
        <v>159</v>
      </c>
      <c r="J1451" s="7">
        <f xml:space="preserve"> Table14[[#This Row],[actual_price]] * Table14[[#This Row],[rating_count]]</f>
        <v>111141</v>
      </c>
      <c r="K1451" s="8" t="str">
        <f>IF(Table14[[#This Row],[actual_price]]&lt;200,"&lt;₹200",IF(Table14[[#This Row],[actual_price]]&lt;=500,"₹200–₹500","&gt;₹500"))</f>
        <v>&gt;₹500</v>
      </c>
      <c r="L1451" s="8">
        <f xml:space="preserve"> Table14[[#This Row],[rating]] + (Table14[[#This Row],[rating_count]] / 1000)</f>
        <v>3.0589999999999997</v>
      </c>
      <c r="M1451" s="7" t="str">
        <f>IF(Table14[[#This Row],[rating_count]]&lt;1000,"Yes","No")</f>
        <v>Yes</v>
      </c>
    </row>
    <row r="1452" spans="1:13" x14ac:dyDescent="0.25">
      <c r="A1452">
        <v>1451</v>
      </c>
      <c r="B1452" t="s">
        <v>2877</v>
      </c>
      <c r="C1452" t="s">
        <v>2878</v>
      </c>
      <c r="D1452" t="s">
        <v>2694</v>
      </c>
      <c r="E1452" s="7">
        <v>899</v>
      </c>
      <c r="F1452" s="7">
        <v>1999</v>
      </c>
      <c r="G1452" s="9">
        <v>55</v>
      </c>
      <c r="H1452" s="7">
        <v>4.2</v>
      </c>
      <c r="I1452" s="7">
        <v>39</v>
      </c>
      <c r="J1452" s="7">
        <f xml:space="preserve"> Table14[[#This Row],[actual_price]] * Table14[[#This Row],[rating_count]]</f>
        <v>77961</v>
      </c>
      <c r="K1452" s="8" t="str">
        <f>IF(Table14[[#This Row],[actual_price]]&lt;200,"&lt;₹200",IF(Table14[[#This Row],[actual_price]]&lt;=500,"₹200–₹500","&gt;₹500"))</f>
        <v>&gt;₹500</v>
      </c>
      <c r="L1452" s="8">
        <f xml:space="preserve"> Table14[[#This Row],[rating]] + (Table14[[#This Row],[rating_count]] / 1000)</f>
        <v>4.2389999999999999</v>
      </c>
      <c r="M1452" s="7" t="str">
        <f>IF(Table14[[#This Row],[rating_count]]&lt;1000,"Yes","No")</f>
        <v>Yes</v>
      </c>
    </row>
    <row r="1453" spans="1:13" hidden="1" x14ac:dyDescent="0.25">
      <c r="A1453">
        <v>1452</v>
      </c>
      <c r="B1453" t="s">
        <v>2879</v>
      </c>
      <c r="C1453" t="s">
        <v>2880</v>
      </c>
      <c r="D1453" t="s">
        <v>2353</v>
      </c>
      <c r="E1453" s="7">
        <v>1499</v>
      </c>
      <c r="F1453" s="7">
        <v>2199</v>
      </c>
      <c r="G1453" s="9">
        <v>32</v>
      </c>
      <c r="H1453" s="7">
        <v>4.4000000000000004</v>
      </c>
      <c r="I1453" s="7">
        <v>6531</v>
      </c>
      <c r="J1453" s="7">
        <f xml:space="preserve"> Table14[[#This Row],[actual_price]] * Table14[[#This Row],[rating_count]]</f>
        <v>14361669</v>
      </c>
      <c r="K1453" s="8" t="str">
        <f>IF(Table14[[#This Row],[actual_price]]&lt;200,"&lt;₹200",IF(Table14[[#This Row],[actual_price]]&lt;=500,"₹200–₹500","&gt;₹500"))</f>
        <v>&gt;₹500</v>
      </c>
      <c r="L1453" s="8">
        <f xml:space="preserve"> Table14[[#This Row],[rating]] + (Table14[[#This Row],[rating_count]] / 1000)</f>
        <v>10.931000000000001</v>
      </c>
      <c r="M1453" s="7" t="str">
        <f>IF(Table14[[#This Row],[rating_count]]&lt;1000,"Yes","No")</f>
        <v>No</v>
      </c>
    </row>
    <row r="1454" spans="1:13" x14ac:dyDescent="0.25">
      <c r="A1454">
        <v>1453</v>
      </c>
      <c r="B1454" t="s">
        <v>2881</v>
      </c>
      <c r="C1454" t="s">
        <v>2882</v>
      </c>
      <c r="D1454" t="s">
        <v>1988</v>
      </c>
      <c r="E1454" s="7">
        <v>426</v>
      </c>
      <c r="F1454" s="7">
        <v>999</v>
      </c>
      <c r="G1454" s="9">
        <v>57</v>
      </c>
      <c r="H1454" s="7">
        <v>4.0999999999999996</v>
      </c>
      <c r="I1454" s="7">
        <v>222</v>
      </c>
      <c r="J1454" s="7">
        <f xml:space="preserve"> Table14[[#This Row],[actual_price]] * Table14[[#This Row],[rating_count]]</f>
        <v>221778</v>
      </c>
      <c r="K1454" s="8" t="str">
        <f>IF(Table14[[#This Row],[actual_price]]&lt;200,"&lt;₹200",IF(Table14[[#This Row],[actual_price]]&lt;=500,"₹200–₹500","&gt;₹500"))</f>
        <v>&gt;₹500</v>
      </c>
      <c r="L1454" s="8">
        <f xml:space="preserve"> Table14[[#This Row],[rating]] + (Table14[[#This Row],[rating_count]] / 1000)</f>
        <v>4.3220000000000001</v>
      </c>
      <c r="M1454" s="7" t="str">
        <f>IF(Table14[[#This Row],[rating_count]]&lt;1000,"Yes","No")</f>
        <v>Yes</v>
      </c>
    </row>
    <row r="1455" spans="1:13" x14ac:dyDescent="0.25">
      <c r="A1455">
        <v>1454</v>
      </c>
      <c r="B1455" t="s">
        <v>2883</v>
      </c>
      <c r="C1455" t="s">
        <v>2884</v>
      </c>
      <c r="D1455" t="s">
        <v>1959</v>
      </c>
      <c r="E1455" s="7">
        <v>2320</v>
      </c>
      <c r="F1455" s="7">
        <v>3290</v>
      </c>
      <c r="G1455" s="9">
        <v>29</v>
      </c>
      <c r="H1455" s="7">
        <v>3.8</v>
      </c>
      <c r="I1455" s="7">
        <v>195</v>
      </c>
      <c r="J1455" s="7">
        <f xml:space="preserve"> Table14[[#This Row],[actual_price]] * Table14[[#This Row],[rating_count]]</f>
        <v>641550</v>
      </c>
      <c r="K1455" s="8" t="str">
        <f>IF(Table14[[#This Row],[actual_price]]&lt;200,"&lt;₹200",IF(Table14[[#This Row],[actual_price]]&lt;=500,"₹200–₹500","&gt;₹500"))</f>
        <v>&gt;₹500</v>
      </c>
      <c r="L1455" s="8">
        <f xml:space="preserve"> Table14[[#This Row],[rating]] + (Table14[[#This Row],[rating_count]] / 1000)</f>
        <v>3.9949999999999997</v>
      </c>
      <c r="M1455" s="7" t="str">
        <f>IF(Table14[[#This Row],[rating_count]]&lt;1000,"Yes","No")</f>
        <v>Yes</v>
      </c>
    </row>
    <row r="1456" spans="1:13" hidden="1" x14ac:dyDescent="0.25">
      <c r="A1456">
        <v>1455</v>
      </c>
      <c r="B1456" t="s">
        <v>2885</v>
      </c>
      <c r="C1456" t="s">
        <v>2886</v>
      </c>
      <c r="D1456" t="s">
        <v>2333</v>
      </c>
      <c r="E1456" s="7">
        <v>1563</v>
      </c>
      <c r="F1456" s="7">
        <v>3098</v>
      </c>
      <c r="G1456" s="9">
        <v>50</v>
      </c>
      <c r="H1456" s="7">
        <v>3.5</v>
      </c>
      <c r="I1456" s="7">
        <v>2283</v>
      </c>
      <c r="J1456" s="7">
        <f xml:space="preserve"> Table14[[#This Row],[actual_price]] * Table14[[#This Row],[rating_count]]</f>
        <v>7072734</v>
      </c>
      <c r="K1456" s="8" t="str">
        <f>IF(Table14[[#This Row],[actual_price]]&lt;200,"&lt;₹200",IF(Table14[[#This Row],[actual_price]]&lt;=500,"₹200–₹500","&gt;₹500"))</f>
        <v>&gt;₹500</v>
      </c>
      <c r="L1456" s="8">
        <f xml:space="preserve"> Table14[[#This Row],[rating]] + (Table14[[#This Row],[rating_count]] / 1000)</f>
        <v>5.7829999999999995</v>
      </c>
      <c r="M1456" s="7" t="str">
        <f>IF(Table14[[#This Row],[rating_count]]&lt;1000,"Yes","No")</f>
        <v>No</v>
      </c>
    </row>
    <row r="1457" spans="1:13" hidden="1" x14ac:dyDescent="0.25">
      <c r="A1457">
        <v>1456</v>
      </c>
      <c r="B1457" t="s">
        <v>2887</v>
      </c>
      <c r="C1457" t="s">
        <v>2888</v>
      </c>
      <c r="D1457" t="s">
        <v>1956</v>
      </c>
      <c r="E1457" s="7">
        <v>3487.77</v>
      </c>
      <c r="F1457" s="7">
        <v>4990</v>
      </c>
      <c r="G1457" s="9">
        <v>30</v>
      </c>
      <c r="H1457" s="7">
        <v>4.0999999999999996</v>
      </c>
      <c r="I1457" s="7">
        <v>1127</v>
      </c>
      <c r="J1457" s="7">
        <f xml:space="preserve"> Table14[[#This Row],[actual_price]] * Table14[[#This Row],[rating_count]]</f>
        <v>5623730</v>
      </c>
      <c r="K1457" s="8" t="str">
        <f>IF(Table14[[#This Row],[actual_price]]&lt;200,"&lt;₹200",IF(Table14[[#This Row],[actual_price]]&lt;=500,"₹200–₹500","&gt;₹500"))</f>
        <v>&gt;₹500</v>
      </c>
      <c r="L1457" s="8">
        <f xml:space="preserve"> Table14[[#This Row],[rating]] + (Table14[[#This Row],[rating_count]] / 1000)</f>
        <v>5.2269999999999994</v>
      </c>
      <c r="M1457" s="7" t="str">
        <f>IF(Table14[[#This Row],[rating_count]]&lt;1000,"Yes","No")</f>
        <v>No</v>
      </c>
    </row>
    <row r="1458" spans="1:13" x14ac:dyDescent="0.25">
      <c r="A1458">
        <v>1457</v>
      </c>
      <c r="B1458" t="s">
        <v>2889</v>
      </c>
      <c r="C1458" t="s">
        <v>2890</v>
      </c>
      <c r="D1458" t="s">
        <v>2101</v>
      </c>
      <c r="E1458" s="7">
        <v>498</v>
      </c>
      <c r="F1458" s="7">
        <v>1200</v>
      </c>
      <c r="G1458" s="9">
        <v>59</v>
      </c>
      <c r="H1458" s="7">
        <v>3.2</v>
      </c>
      <c r="I1458" s="7">
        <v>113</v>
      </c>
      <c r="J1458" s="7">
        <f xml:space="preserve"> Table14[[#This Row],[actual_price]] * Table14[[#This Row],[rating_count]]</f>
        <v>135600</v>
      </c>
      <c r="K1458" s="8" t="str">
        <f>IF(Table14[[#This Row],[actual_price]]&lt;200,"&lt;₹200",IF(Table14[[#This Row],[actual_price]]&lt;=500,"₹200–₹500","&gt;₹500"))</f>
        <v>&gt;₹500</v>
      </c>
      <c r="L1458" s="8">
        <f xml:space="preserve"> Table14[[#This Row],[rating]] + (Table14[[#This Row],[rating_count]] / 1000)</f>
        <v>3.3130000000000002</v>
      </c>
      <c r="M1458" s="7" t="str">
        <f>IF(Table14[[#This Row],[rating_count]]&lt;1000,"Yes","No")</f>
        <v>Yes</v>
      </c>
    </row>
    <row r="1459" spans="1:13" hidden="1" x14ac:dyDescent="0.25">
      <c r="A1459">
        <v>1458</v>
      </c>
      <c r="B1459" t="s">
        <v>2891</v>
      </c>
      <c r="C1459" t="s">
        <v>2892</v>
      </c>
      <c r="D1459" t="s">
        <v>1953</v>
      </c>
      <c r="E1459" s="7">
        <v>2695</v>
      </c>
      <c r="F1459" s="7">
        <v>2695</v>
      </c>
      <c r="G1459" s="9">
        <v>0</v>
      </c>
      <c r="H1459" s="7">
        <v>4.4000000000000004</v>
      </c>
      <c r="I1459" s="7">
        <v>2518</v>
      </c>
      <c r="J1459" s="7">
        <f xml:space="preserve"> Table14[[#This Row],[actual_price]] * Table14[[#This Row],[rating_count]]</f>
        <v>6786010</v>
      </c>
      <c r="K1459" s="8" t="str">
        <f>IF(Table14[[#This Row],[actual_price]]&lt;200,"&lt;₹200",IF(Table14[[#This Row],[actual_price]]&lt;=500,"₹200–₹500","&gt;₹500"))</f>
        <v>&gt;₹500</v>
      </c>
      <c r="L1459" s="8">
        <f xml:space="preserve"> Table14[[#This Row],[rating]] + (Table14[[#This Row],[rating_count]] / 1000)</f>
        <v>6.9180000000000001</v>
      </c>
      <c r="M1459" s="7" t="str">
        <f>IF(Table14[[#This Row],[rating_count]]&lt;1000,"Yes","No")</f>
        <v>No</v>
      </c>
    </row>
    <row r="1460" spans="1:13" x14ac:dyDescent="0.25">
      <c r="A1460">
        <v>1459</v>
      </c>
      <c r="B1460" t="s">
        <v>2893</v>
      </c>
      <c r="C1460" t="s">
        <v>2894</v>
      </c>
      <c r="D1460" t="s">
        <v>1956</v>
      </c>
      <c r="E1460" s="7">
        <v>949</v>
      </c>
      <c r="F1460" s="7">
        <v>2299</v>
      </c>
      <c r="G1460" s="9">
        <v>59</v>
      </c>
      <c r="H1460" s="7">
        <v>3.6</v>
      </c>
      <c r="I1460" s="7">
        <v>550</v>
      </c>
      <c r="J1460" s="7">
        <f xml:space="preserve"> Table14[[#This Row],[actual_price]] * Table14[[#This Row],[rating_count]]</f>
        <v>1264450</v>
      </c>
      <c r="K1460" s="8" t="str">
        <f>IF(Table14[[#This Row],[actual_price]]&lt;200,"&lt;₹200",IF(Table14[[#This Row],[actual_price]]&lt;=500,"₹200–₹500","&gt;₹500"))</f>
        <v>&gt;₹500</v>
      </c>
      <c r="L1460" s="8">
        <f xml:space="preserve"> Table14[[#This Row],[rating]] + (Table14[[#This Row],[rating_count]] / 1000)</f>
        <v>4.1500000000000004</v>
      </c>
      <c r="M1460" s="7" t="str">
        <f>IF(Table14[[#This Row],[rating_count]]&lt;1000,"Yes","No")</f>
        <v>Yes</v>
      </c>
    </row>
    <row r="1461" spans="1:13" x14ac:dyDescent="0.25">
      <c r="A1461">
        <v>1460</v>
      </c>
      <c r="B1461" t="s">
        <v>2895</v>
      </c>
      <c r="C1461" t="s">
        <v>2896</v>
      </c>
      <c r="D1461" t="s">
        <v>1962</v>
      </c>
      <c r="E1461" s="7">
        <v>199</v>
      </c>
      <c r="F1461" s="7">
        <v>999</v>
      </c>
      <c r="G1461" s="9">
        <v>80</v>
      </c>
      <c r="H1461" s="7">
        <v>3.1</v>
      </c>
      <c r="I1461" s="7">
        <v>2</v>
      </c>
      <c r="J1461" s="7">
        <f xml:space="preserve"> Table14[[#This Row],[actual_price]] * Table14[[#This Row],[rating_count]]</f>
        <v>1998</v>
      </c>
      <c r="K1461" s="8" t="str">
        <f>IF(Table14[[#This Row],[actual_price]]&lt;200,"&lt;₹200",IF(Table14[[#This Row],[actual_price]]&lt;=500,"₹200–₹500","&gt;₹500"))</f>
        <v>&gt;₹500</v>
      </c>
      <c r="L1461" s="8">
        <f xml:space="preserve"> Table14[[#This Row],[rating]] + (Table14[[#This Row],[rating_count]] / 1000)</f>
        <v>3.1019999999999999</v>
      </c>
      <c r="M1461" s="7" t="str">
        <f>IF(Table14[[#This Row],[rating_count]]&lt;1000,"Yes","No")</f>
        <v>Yes</v>
      </c>
    </row>
    <row r="1462" spans="1:13" hidden="1" x14ac:dyDescent="0.25">
      <c r="A1462">
        <v>1461</v>
      </c>
      <c r="B1462" t="s">
        <v>2897</v>
      </c>
      <c r="C1462" t="s">
        <v>2898</v>
      </c>
      <c r="D1462" t="s">
        <v>2199</v>
      </c>
      <c r="E1462" s="7">
        <v>379</v>
      </c>
      <c r="F1462" s="7">
        <v>919</v>
      </c>
      <c r="G1462" s="9">
        <v>59</v>
      </c>
      <c r="H1462" s="7">
        <v>4</v>
      </c>
      <c r="I1462" s="7">
        <v>1090</v>
      </c>
      <c r="J1462" s="7">
        <f xml:space="preserve"> Table14[[#This Row],[actual_price]] * Table14[[#This Row],[rating_count]]</f>
        <v>1001710</v>
      </c>
      <c r="K1462" s="8" t="str">
        <f>IF(Table14[[#This Row],[actual_price]]&lt;200,"&lt;₹200",IF(Table14[[#This Row],[actual_price]]&lt;=500,"₹200–₹500","&gt;₹500"))</f>
        <v>&gt;₹500</v>
      </c>
      <c r="L1462" s="8">
        <f xml:space="preserve"> Table14[[#This Row],[rating]] + (Table14[[#This Row],[rating_count]] / 1000)</f>
        <v>5.09</v>
      </c>
      <c r="M1462" s="7" t="str">
        <f>IF(Table14[[#This Row],[rating_count]]&lt;1000,"Yes","No")</f>
        <v>No</v>
      </c>
    </row>
    <row r="1463" spans="1:13" hidden="1" x14ac:dyDescent="0.25">
      <c r="A1463">
        <v>1462</v>
      </c>
      <c r="B1463" t="s">
        <v>2899</v>
      </c>
      <c r="C1463" t="s">
        <v>2900</v>
      </c>
      <c r="D1463" t="s">
        <v>2213</v>
      </c>
      <c r="E1463" s="7">
        <v>2280</v>
      </c>
      <c r="F1463" s="7">
        <v>3045</v>
      </c>
      <c r="G1463" s="9">
        <v>25</v>
      </c>
      <c r="H1463" s="7">
        <v>4.0999999999999996</v>
      </c>
      <c r="I1463" s="7">
        <v>4118</v>
      </c>
      <c r="J1463" s="7">
        <f xml:space="preserve"> Table14[[#This Row],[actual_price]] * Table14[[#This Row],[rating_count]]</f>
        <v>12539310</v>
      </c>
      <c r="K1463" s="8" t="str">
        <f>IF(Table14[[#This Row],[actual_price]]&lt;200,"&lt;₹200",IF(Table14[[#This Row],[actual_price]]&lt;=500,"₹200–₹500","&gt;₹500"))</f>
        <v>&gt;₹500</v>
      </c>
      <c r="L1463" s="8">
        <f xml:space="preserve"> Table14[[#This Row],[rating]] + (Table14[[#This Row],[rating_count]] / 1000)</f>
        <v>8.218</v>
      </c>
      <c r="M1463" s="7" t="str">
        <f>IF(Table14[[#This Row],[rating_count]]&lt;1000,"Yes","No")</f>
        <v>No</v>
      </c>
    </row>
    <row r="1464" spans="1:13" x14ac:dyDescent="0.25">
      <c r="A1464">
        <v>1463</v>
      </c>
      <c r="B1464" t="s">
        <v>2901</v>
      </c>
      <c r="C1464" t="s">
        <v>2902</v>
      </c>
      <c r="D1464" t="s">
        <v>2165</v>
      </c>
      <c r="E1464" s="7">
        <v>2219</v>
      </c>
      <c r="F1464" s="7">
        <v>3080</v>
      </c>
      <c r="G1464" s="9">
        <v>28</v>
      </c>
      <c r="H1464" s="7">
        <v>3.6</v>
      </c>
      <c r="I1464" s="7">
        <v>468</v>
      </c>
      <c r="J1464" s="7">
        <f xml:space="preserve"> Table14[[#This Row],[actual_price]] * Table14[[#This Row],[rating_count]]</f>
        <v>1441440</v>
      </c>
      <c r="K1464" s="8" t="str">
        <f>IF(Table14[[#This Row],[actual_price]]&lt;200,"&lt;₹200",IF(Table14[[#This Row],[actual_price]]&lt;=500,"₹200–₹500","&gt;₹500"))</f>
        <v>&gt;₹500</v>
      </c>
      <c r="L1464" s="8">
        <f xml:space="preserve"> Table14[[#This Row],[rating]] + (Table14[[#This Row],[rating_count]] / 1000)</f>
        <v>4.0680000000000005</v>
      </c>
      <c r="M1464" s="7" t="str">
        <f>IF(Table14[[#This Row],[rating_count]]&lt;1000,"Yes","No")</f>
        <v>Yes</v>
      </c>
    </row>
    <row r="1465" spans="1:13" hidden="1" x14ac:dyDescent="0.25">
      <c r="A1465">
        <v>1464</v>
      </c>
      <c r="B1465" t="s">
        <v>2903</v>
      </c>
      <c r="C1465" t="s">
        <v>2904</v>
      </c>
      <c r="D1465" t="s">
        <v>2189</v>
      </c>
      <c r="E1465" s="7">
        <v>1399</v>
      </c>
      <c r="F1465" s="7">
        <v>1890</v>
      </c>
      <c r="G1465" s="9">
        <v>26</v>
      </c>
      <c r="H1465" s="7">
        <v>4</v>
      </c>
      <c r="I1465" s="7">
        <v>8031</v>
      </c>
      <c r="J1465" s="7">
        <f xml:space="preserve"> Table14[[#This Row],[actual_price]] * Table14[[#This Row],[rating_count]]</f>
        <v>15178590</v>
      </c>
      <c r="K1465" s="8" t="str">
        <f>IF(Table14[[#This Row],[actual_price]]&lt;200,"&lt;₹200",IF(Table14[[#This Row],[actual_price]]&lt;=500,"₹200–₹500","&gt;₹500"))</f>
        <v>&gt;₹500</v>
      </c>
      <c r="L1465" s="8">
        <f xml:space="preserve"> Table14[[#This Row],[rating]] + (Table14[[#This Row],[rating_count]] / 1000)</f>
        <v>12.031000000000001</v>
      </c>
      <c r="M1465" s="7" t="str">
        <f>IF(Table14[[#This Row],[rating_count]]&lt;1000,"Yes","No")</f>
        <v>No</v>
      </c>
    </row>
    <row r="1466" spans="1:13" hidden="1" x14ac:dyDescent="0.25">
      <c r="A1466">
        <v>1465</v>
      </c>
      <c r="B1466" t="s">
        <v>2905</v>
      </c>
      <c r="C1466" t="s">
        <v>2906</v>
      </c>
      <c r="D1466" t="s">
        <v>2074</v>
      </c>
      <c r="E1466" s="7">
        <v>2863</v>
      </c>
      <c r="F1466" s="7">
        <v>3690</v>
      </c>
      <c r="G1466" s="9">
        <v>22</v>
      </c>
      <c r="H1466" s="7">
        <v>4.3</v>
      </c>
      <c r="I1466" s="7">
        <v>6987</v>
      </c>
      <c r="J1466" s="7">
        <f xml:space="preserve"> Table14[[#This Row],[actual_price]] * Table14[[#This Row],[rating_count]]</f>
        <v>25782030</v>
      </c>
      <c r="K1466" s="8" t="str">
        <f>IF(Table14[[#This Row],[actual_price]]&lt;200,"&lt;₹200",IF(Table14[[#This Row],[actual_price]]&lt;=500,"₹200–₹500","&gt;₹500"))</f>
        <v>&gt;₹500</v>
      </c>
      <c r="L1466" s="8">
        <f xml:space="preserve"> Table14[[#This Row],[rating]] + (Table14[[#This Row],[rating_count]] / 1000)</f>
        <v>11.286999999999999</v>
      </c>
      <c r="M1466" s="7" t="str">
        <f>IF(Table14[[#This Row],[rating_count]]&lt;1000,"Yes","No")</f>
        <v>No</v>
      </c>
    </row>
  </sheetData>
  <pageMargins left="0.75" right="0.75" top="1" bottom="1" header="0.5" footer="0.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05E2B-D809-4620-8937-4A50473C64C6}">
  <dimension ref="A1:L1466"/>
  <sheetViews>
    <sheetView topLeftCell="D1" workbookViewId="0">
      <selection activeCell="N4" sqref="N4"/>
    </sheetView>
  </sheetViews>
  <sheetFormatPr defaultColWidth="11.625" defaultRowHeight="15.75" x14ac:dyDescent="0.25"/>
  <cols>
    <col min="1" max="1" width="11.75" customWidth="1"/>
    <col min="2" max="2" width="14.875" customWidth="1"/>
    <col min="4" max="4" width="17" customWidth="1"/>
    <col min="5" max="5" width="12.75" customWidth="1"/>
    <col min="6" max="6" width="20.125" customWidth="1"/>
    <col min="7" max="7" width="11.625" style="10"/>
    <col min="8" max="9" width="14.5" style="2" customWidth="1"/>
    <col min="10" max="10" width="15.25" customWidth="1"/>
    <col min="12" max="12" width="11.875" customWidth="1"/>
    <col min="13" max="13" width="12.5" customWidth="1"/>
    <col min="14" max="14" width="15.625" customWidth="1"/>
    <col min="16" max="16" width="13.25" customWidth="1"/>
  </cols>
  <sheetData>
    <row r="1" spans="1:12" x14ac:dyDescent="0.25">
      <c r="A1" t="s">
        <v>2909</v>
      </c>
      <c r="B1" t="s">
        <v>0</v>
      </c>
      <c r="C1" t="s">
        <v>1</v>
      </c>
      <c r="D1" t="s">
        <v>2</v>
      </c>
      <c r="E1" t="s">
        <v>3</v>
      </c>
      <c r="F1" t="s">
        <v>4</v>
      </c>
      <c r="G1" s="10" t="s">
        <v>5</v>
      </c>
      <c r="H1" t="s">
        <v>6</v>
      </c>
      <c r="I1" t="s">
        <v>7</v>
      </c>
      <c r="J1" t="s">
        <v>2925</v>
      </c>
      <c r="K1" s="2" t="s">
        <v>2926</v>
      </c>
      <c r="L1" s="2" t="s">
        <v>2927</v>
      </c>
    </row>
    <row r="2" spans="1:12" hidden="1" x14ac:dyDescent="0.25">
      <c r="A2">
        <v>1</v>
      </c>
      <c r="B2" t="s">
        <v>8</v>
      </c>
      <c r="C2" t="s">
        <v>9</v>
      </c>
      <c r="D2" t="s">
        <v>10</v>
      </c>
      <c r="E2" s="7">
        <v>399</v>
      </c>
      <c r="F2" s="7">
        <v>1099</v>
      </c>
      <c r="G2" s="9">
        <v>64</v>
      </c>
      <c r="H2" s="7">
        <v>4.2</v>
      </c>
      <c r="I2" s="7">
        <v>24269</v>
      </c>
      <c r="J2" s="7">
        <f xml:space="preserve"> Table15[[#This Row],[actual_price]] * Table15[[#This Row],[rating_count]]</f>
        <v>26671631</v>
      </c>
      <c r="K2" s="8" t="str">
        <f>IF(Table15[[#This Row],[actual_price]]&lt;200,"&lt;₹200",IF(Table15[[#This Row],[actual_price]]&lt;=500,"₹200–₹500","&gt;₹500"))</f>
        <v>&gt;₹500</v>
      </c>
      <c r="L2" s="8">
        <f xml:space="preserve"> Table15[[#This Row],[rating]] + (Table15[[#This Row],[rating_count]] / 1000)</f>
        <v>28.468999999999998</v>
      </c>
    </row>
    <row r="3" spans="1:12" hidden="1" x14ac:dyDescent="0.25">
      <c r="A3">
        <v>2</v>
      </c>
      <c r="B3" t="s">
        <v>11</v>
      </c>
      <c r="C3" t="s">
        <v>12</v>
      </c>
      <c r="D3" t="s">
        <v>10</v>
      </c>
      <c r="E3" s="7">
        <v>199</v>
      </c>
      <c r="F3" s="7">
        <v>349</v>
      </c>
      <c r="G3" s="9">
        <v>43</v>
      </c>
      <c r="H3" s="7">
        <v>4</v>
      </c>
      <c r="I3" s="7">
        <v>43994</v>
      </c>
      <c r="J3" s="7">
        <f xml:space="preserve"> Table15[[#This Row],[actual_price]] * Table15[[#This Row],[rating_count]]</f>
        <v>15353906</v>
      </c>
      <c r="K3" s="8" t="str">
        <f>IF(Table15[[#This Row],[actual_price]]&lt;200,"&lt;₹200",IF(Table15[[#This Row],[actual_price]]&lt;=500,"₹200–₹500","&gt;₹500"))</f>
        <v>₹200–₹500</v>
      </c>
      <c r="L3" s="8">
        <f xml:space="preserve"> Table15[[#This Row],[rating]] + (Table15[[#This Row],[rating_count]] / 1000)</f>
        <v>47.994</v>
      </c>
    </row>
    <row r="4" spans="1:12" hidden="1" x14ac:dyDescent="0.25">
      <c r="A4">
        <v>3</v>
      </c>
      <c r="B4" t="s">
        <v>13</v>
      </c>
      <c r="C4" t="s">
        <v>14</v>
      </c>
      <c r="D4" t="s">
        <v>10</v>
      </c>
      <c r="E4" s="7">
        <v>199</v>
      </c>
      <c r="F4" s="7">
        <v>1899</v>
      </c>
      <c r="G4" s="9">
        <v>90</v>
      </c>
      <c r="H4" s="7">
        <v>3.9</v>
      </c>
      <c r="I4" s="7">
        <v>7928</v>
      </c>
      <c r="J4" s="7">
        <f xml:space="preserve"> Table15[[#This Row],[actual_price]] * Table15[[#This Row],[rating_count]]</f>
        <v>15055272</v>
      </c>
      <c r="K4" s="8" t="str">
        <f>IF(Table15[[#This Row],[actual_price]]&lt;200,"&lt;₹200",IF(Table15[[#This Row],[actual_price]]&lt;=500,"₹200–₹500","&gt;₹500"))</f>
        <v>&gt;₹500</v>
      </c>
      <c r="L4" s="8">
        <f xml:space="preserve"> Table15[[#This Row],[rating]] + (Table15[[#This Row],[rating_count]] / 1000)</f>
        <v>11.827999999999999</v>
      </c>
    </row>
    <row r="5" spans="1:12" hidden="1" x14ac:dyDescent="0.25">
      <c r="A5">
        <v>4</v>
      </c>
      <c r="B5" t="s">
        <v>15</v>
      </c>
      <c r="C5" t="s">
        <v>16</v>
      </c>
      <c r="D5" t="s">
        <v>10</v>
      </c>
      <c r="E5" s="7">
        <v>329</v>
      </c>
      <c r="F5" s="7">
        <v>699</v>
      </c>
      <c r="G5" s="9">
        <v>53</v>
      </c>
      <c r="H5" s="7">
        <v>4.2</v>
      </c>
      <c r="I5" s="7">
        <v>94363</v>
      </c>
      <c r="J5" s="7">
        <f xml:space="preserve"> Table15[[#This Row],[actual_price]] * Table15[[#This Row],[rating_count]]</f>
        <v>65959737</v>
      </c>
      <c r="K5" s="8" t="str">
        <f>IF(Table15[[#This Row],[actual_price]]&lt;200,"&lt;₹200",IF(Table15[[#This Row],[actual_price]]&lt;=500,"₹200–₹500","&gt;₹500"))</f>
        <v>&gt;₹500</v>
      </c>
      <c r="L5" s="8">
        <f xml:space="preserve"> Table15[[#This Row],[rating]] + (Table15[[#This Row],[rating_count]] / 1000)</f>
        <v>98.563000000000002</v>
      </c>
    </row>
    <row r="6" spans="1:12" hidden="1" x14ac:dyDescent="0.25">
      <c r="A6">
        <v>5</v>
      </c>
      <c r="B6" t="s">
        <v>17</v>
      </c>
      <c r="C6" t="s">
        <v>18</v>
      </c>
      <c r="D6" t="s">
        <v>10</v>
      </c>
      <c r="E6" s="7">
        <v>154</v>
      </c>
      <c r="F6" s="7">
        <v>399</v>
      </c>
      <c r="G6" s="9">
        <v>61</v>
      </c>
      <c r="H6" s="7">
        <v>4.2</v>
      </c>
      <c r="I6" s="7">
        <v>16905</v>
      </c>
      <c r="J6" s="7">
        <f xml:space="preserve"> Table15[[#This Row],[actual_price]] * Table15[[#This Row],[rating_count]]</f>
        <v>6745095</v>
      </c>
      <c r="K6" s="8" t="str">
        <f>IF(Table15[[#This Row],[actual_price]]&lt;200,"&lt;₹200",IF(Table15[[#This Row],[actual_price]]&lt;=500,"₹200–₹500","&gt;₹500"))</f>
        <v>₹200–₹500</v>
      </c>
      <c r="L6" s="8">
        <f xml:space="preserve"> Table15[[#This Row],[rating]] + (Table15[[#This Row],[rating_count]] / 1000)</f>
        <v>21.105</v>
      </c>
    </row>
    <row r="7" spans="1:12" hidden="1" x14ac:dyDescent="0.25">
      <c r="A7">
        <v>6</v>
      </c>
      <c r="B7" t="s">
        <v>19</v>
      </c>
      <c r="C7" t="s">
        <v>20</v>
      </c>
      <c r="D7" t="s">
        <v>10</v>
      </c>
      <c r="E7" s="7">
        <v>149</v>
      </c>
      <c r="F7" s="7">
        <v>1000</v>
      </c>
      <c r="G7" s="9">
        <v>85</v>
      </c>
      <c r="H7" s="7">
        <v>3.9</v>
      </c>
      <c r="I7" s="7">
        <v>24871</v>
      </c>
      <c r="J7" s="7">
        <f xml:space="preserve"> Table15[[#This Row],[actual_price]] * Table15[[#This Row],[rating_count]]</f>
        <v>24871000</v>
      </c>
      <c r="K7" s="8" t="str">
        <f>IF(Table15[[#This Row],[actual_price]]&lt;200,"&lt;₹200",IF(Table15[[#This Row],[actual_price]]&lt;=500,"₹200–₹500","&gt;₹500"))</f>
        <v>&gt;₹500</v>
      </c>
      <c r="L7" s="8">
        <f xml:space="preserve"> Table15[[#This Row],[rating]] + (Table15[[#This Row],[rating_count]] / 1000)</f>
        <v>28.770999999999997</v>
      </c>
    </row>
    <row r="8" spans="1:12" hidden="1" x14ac:dyDescent="0.25">
      <c r="A8">
        <v>7</v>
      </c>
      <c r="B8" t="s">
        <v>21</v>
      </c>
      <c r="C8" t="s">
        <v>22</v>
      </c>
      <c r="D8" t="s">
        <v>10</v>
      </c>
      <c r="E8" s="7">
        <v>176.63</v>
      </c>
      <c r="F8" s="7">
        <v>499</v>
      </c>
      <c r="G8" s="9">
        <v>65</v>
      </c>
      <c r="H8" s="7">
        <v>4.0999999999999996</v>
      </c>
      <c r="I8" s="7">
        <v>15188</v>
      </c>
      <c r="J8" s="7">
        <f xml:space="preserve"> Table15[[#This Row],[actual_price]] * Table15[[#This Row],[rating_count]]</f>
        <v>7578812</v>
      </c>
      <c r="K8" s="8" t="str">
        <f>IF(Table15[[#This Row],[actual_price]]&lt;200,"&lt;₹200",IF(Table15[[#This Row],[actual_price]]&lt;=500,"₹200–₹500","&gt;₹500"))</f>
        <v>₹200–₹500</v>
      </c>
      <c r="L8" s="8">
        <f xml:space="preserve"> Table15[[#This Row],[rating]] + (Table15[[#This Row],[rating_count]] / 1000)</f>
        <v>19.288</v>
      </c>
    </row>
    <row r="9" spans="1:12" hidden="1" x14ac:dyDescent="0.25">
      <c r="A9">
        <v>8</v>
      </c>
      <c r="B9" t="s">
        <v>23</v>
      </c>
      <c r="C9" t="s">
        <v>24</v>
      </c>
      <c r="D9" t="s">
        <v>10</v>
      </c>
      <c r="E9" s="7">
        <v>229</v>
      </c>
      <c r="F9" s="7">
        <v>299</v>
      </c>
      <c r="G9" s="9">
        <v>23</v>
      </c>
      <c r="H9" s="7">
        <v>4.3</v>
      </c>
      <c r="I9" s="7">
        <v>30411</v>
      </c>
      <c r="J9" s="7">
        <f xml:space="preserve"> Table15[[#This Row],[actual_price]] * Table15[[#This Row],[rating_count]]</f>
        <v>9092889</v>
      </c>
      <c r="K9" s="8" t="str">
        <f>IF(Table15[[#This Row],[actual_price]]&lt;200,"&lt;₹200",IF(Table15[[#This Row],[actual_price]]&lt;=500,"₹200–₹500","&gt;₹500"))</f>
        <v>₹200–₹500</v>
      </c>
      <c r="L9" s="8">
        <f xml:space="preserve"> Table15[[#This Row],[rating]] + (Table15[[#This Row],[rating_count]] / 1000)</f>
        <v>34.710999999999999</v>
      </c>
    </row>
    <row r="10" spans="1:12" hidden="1" x14ac:dyDescent="0.25">
      <c r="A10">
        <v>9</v>
      </c>
      <c r="B10" t="s">
        <v>25</v>
      </c>
      <c r="C10" t="s">
        <v>26</v>
      </c>
      <c r="D10" t="s">
        <v>27</v>
      </c>
      <c r="E10" s="7">
        <v>499</v>
      </c>
      <c r="F10" s="7">
        <v>999</v>
      </c>
      <c r="G10" s="9">
        <v>50</v>
      </c>
      <c r="H10" s="7">
        <v>4.2</v>
      </c>
      <c r="I10" s="7">
        <v>179691</v>
      </c>
      <c r="J10" s="7">
        <f xml:space="preserve"> Table15[[#This Row],[actual_price]] * Table15[[#This Row],[rating_count]]</f>
        <v>179511309</v>
      </c>
      <c r="K10" s="8" t="str">
        <f>IF(Table15[[#This Row],[actual_price]]&lt;200,"&lt;₹200",IF(Table15[[#This Row],[actual_price]]&lt;=500,"₹200–₹500","&gt;₹500"))</f>
        <v>&gt;₹500</v>
      </c>
      <c r="L10" s="8">
        <f xml:space="preserve"> Table15[[#This Row],[rating]] + (Table15[[#This Row],[rating_count]] / 1000)</f>
        <v>183.89099999999999</v>
      </c>
    </row>
    <row r="11" spans="1:12" hidden="1" x14ac:dyDescent="0.25">
      <c r="A11">
        <v>10</v>
      </c>
      <c r="B11" t="s">
        <v>28</v>
      </c>
      <c r="C11" t="s">
        <v>29</v>
      </c>
      <c r="D11" t="s">
        <v>10</v>
      </c>
      <c r="E11" s="7">
        <v>199</v>
      </c>
      <c r="F11" s="7">
        <v>299</v>
      </c>
      <c r="G11" s="9">
        <v>33</v>
      </c>
      <c r="H11" s="7">
        <v>4</v>
      </c>
      <c r="I11" s="7">
        <v>43994</v>
      </c>
      <c r="J11" s="7">
        <f xml:space="preserve"> Table15[[#This Row],[actual_price]] * Table15[[#This Row],[rating_count]]</f>
        <v>13154206</v>
      </c>
      <c r="K11" s="8" t="str">
        <f>IF(Table15[[#This Row],[actual_price]]&lt;200,"&lt;₹200",IF(Table15[[#This Row],[actual_price]]&lt;=500,"₹200–₹500","&gt;₹500"))</f>
        <v>₹200–₹500</v>
      </c>
      <c r="L11" s="8">
        <f xml:space="preserve"> Table15[[#This Row],[rating]] + (Table15[[#This Row],[rating_count]] / 1000)</f>
        <v>47.994</v>
      </c>
    </row>
    <row r="12" spans="1:12" hidden="1" x14ac:dyDescent="0.25">
      <c r="A12">
        <v>11</v>
      </c>
      <c r="B12" t="s">
        <v>30</v>
      </c>
      <c r="C12" t="s">
        <v>31</v>
      </c>
      <c r="D12" t="s">
        <v>10</v>
      </c>
      <c r="E12" s="7">
        <v>154</v>
      </c>
      <c r="F12" s="7">
        <v>339</v>
      </c>
      <c r="G12" s="9">
        <v>55</v>
      </c>
      <c r="H12" s="7">
        <v>4.3</v>
      </c>
      <c r="I12" s="7">
        <v>13391</v>
      </c>
      <c r="J12" s="7">
        <f xml:space="preserve"> Table15[[#This Row],[actual_price]] * Table15[[#This Row],[rating_count]]</f>
        <v>4539549</v>
      </c>
      <c r="K12" s="8" t="str">
        <f>IF(Table15[[#This Row],[actual_price]]&lt;200,"&lt;₹200",IF(Table15[[#This Row],[actual_price]]&lt;=500,"₹200–₹500","&gt;₹500"))</f>
        <v>₹200–₹500</v>
      </c>
      <c r="L12" s="8">
        <f xml:space="preserve"> Table15[[#This Row],[rating]] + (Table15[[#This Row],[rating_count]] / 1000)</f>
        <v>17.690999999999999</v>
      </c>
    </row>
    <row r="13" spans="1:12" hidden="1" x14ac:dyDescent="0.25">
      <c r="A13">
        <v>12</v>
      </c>
      <c r="B13" t="s">
        <v>32</v>
      </c>
      <c r="C13" t="s">
        <v>33</v>
      </c>
      <c r="D13" t="s">
        <v>10</v>
      </c>
      <c r="E13" s="7">
        <v>299</v>
      </c>
      <c r="F13" s="7">
        <v>799</v>
      </c>
      <c r="G13" s="9">
        <v>63</v>
      </c>
      <c r="H13" s="7">
        <v>4.2</v>
      </c>
      <c r="I13" s="7">
        <v>94363</v>
      </c>
      <c r="J13" s="7">
        <f xml:space="preserve"> Table15[[#This Row],[actual_price]] * Table15[[#This Row],[rating_count]]</f>
        <v>75396037</v>
      </c>
      <c r="K13" s="8" t="str">
        <f>IF(Table15[[#This Row],[actual_price]]&lt;200,"&lt;₹200",IF(Table15[[#This Row],[actual_price]]&lt;=500,"₹200–₹500","&gt;₹500"))</f>
        <v>&gt;₹500</v>
      </c>
      <c r="L13" s="8">
        <f xml:space="preserve"> Table15[[#This Row],[rating]] + (Table15[[#This Row],[rating_count]] / 1000)</f>
        <v>98.563000000000002</v>
      </c>
    </row>
    <row r="14" spans="1:12" x14ac:dyDescent="0.25">
      <c r="A14">
        <v>13</v>
      </c>
      <c r="B14" t="s">
        <v>34</v>
      </c>
      <c r="C14" t="s">
        <v>35</v>
      </c>
      <c r="D14" t="s">
        <v>36</v>
      </c>
      <c r="E14" s="7">
        <v>219</v>
      </c>
      <c r="F14" s="7">
        <v>700</v>
      </c>
      <c r="G14" s="9">
        <v>69</v>
      </c>
      <c r="H14" s="7">
        <v>4.4000000000000004</v>
      </c>
      <c r="I14" s="7">
        <v>426973</v>
      </c>
      <c r="J14" s="7">
        <f xml:space="preserve"> Table15[[#This Row],[actual_price]] * Table15[[#This Row],[rating_count]]</f>
        <v>298881100</v>
      </c>
      <c r="K14" s="8" t="str">
        <f>IF(Table15[[#This Row],[actual_price]]&lt;200,"&lt;₹200",IF(Table15[[#This Row],[actual_price]]&lt;=500,"₹200–₹500","&gt;₹500"))</f>
        <v>&gt;₹500</v>
      </c>
      <c r="L14" s="8">
        <f xml:space="preserve"> Table15[[#This Row],[rating]] + (Table15[[#This Row],[rating_count]] / 1000)</f>
        <v>431.37299999999999</v>
      </c>
    </row>
    <row r="15" spans="1:12" hidden="1" x14ac:dyDescent="0.25">
      <c r="A15">
        <v>14</v>
      </c>
      <c r="B15" t="s">
        <v>37</v>
      </c>
      <c r="C15" t="s">
        <v>38</v>
      </c>
      <c r="D15" t="s">
        <v>10</v>
      </c>
      <c r="E15" s="7">
        <v>350</v>
      </c>
      <c r="F15" s="7">
        <v>899</v>
      </c>
      <c r="G15" s="9">
        <v>61</v>
      </c>
      <c r="H15" s="7">
        <v>4.2</v>
      </c>
      <c r="I15" s="7">
        <v>2262</v>
      </c>
      <c r="J15" s="7">
        <f xml:space="preserve"> Table15[[#This Row],[actual_price]] * Table15[[#This Row],[rating_count]]</f>
        <v>2033538</v>
      </c>
      <c r="K15" s="8" t="str">
        <f>IF(Table15[[#This Row],[actual_price]]&lt;200,"&lt;₹200",IF(Table15[[#This Row],[actual_price]]&lt;=500,"₹200–₹500","&gt;₹500"))</f>
        <v>&gt;₹500</v>
      </c>
      <c r="L15" s="8">
        <f xml:space="preserve"> Table15[[#This Row],[rating]] + (Table15[[#This Row],[rating_count]] / 1000)</f>
        <v>6.4619999999999997</v>
      </c>
    </row>
    <row r="16" spans="1:12" hidden="1" x14ac:dyDescent="0.25">
      <c r="A16">
        <v>15</v>
      </c>
      <c r="B16" t="s">
        <v>39</v>
      </c>
      <c r="C16" t="s">
        <v>40</v>
      </c>
      <c r="D16" t="s">
        <v>10</v>
      </c>
      <c r="E16" s="7">
        <v>159</v>
      </c>
      <c r="F16" s="7">
        <v>399</v>
      </c>
      <c r="G16" s="9">
        <v>60</v>
      </c>
      <c r="H16" s="7">
        <v>4.0999999999999996</v>
      </c>
      <c r="I16" s="7">
        <v>4768</v>
      </c>
      <c r="J16" s="7">
        <f xml:space="preserve"> Table15[[#This Row],[actual_price]] * Table15[[#This Row],[rating_count]]</f>
        <v>1902432</v>
      </c>
      <c r="K16" s="8" t="str">
        <f>IF(Table15[[#This Row],[actual_price]]&lt;200,"&lt;₹200",IF(Table15[[#This Row],[actual_price]]&lt;=500,"₹200–₹500","&gt;₹500"))</f>
        <v>₹200–₹500</v>
      </c>
      <c r="L16" s="8">
        <f xml:space="preserve"> Table15[[#This Row],[rating]] + (Table15[[#This Row],[rating_count]] / 1000)</f>
        <v>8.8679999999999986</v>
      </c>
    </row>
    <row r="17" spans="1:12" hidden="1" x14ac:dyDescent="0.25">
      <c r="A17">
        <v>16</v>
      </c>
      <c r="B17" t="s">
        <v>41</v>
      </c>
      <c r="C17" t="s">
        <v>42</v>
      </c>
      <c r="D17" t="s">
        <v>10</v>
      </c>
      <c r="E17" s="7">
        <v>349</v>
      </c>
      <c r="F17" s="7">
        <v>399</v>
      </c>
      <c r="G17" s="9">
        <v>13</v>
      </c>
      <c r="H17" s="7">
        <v>4.4000000000000004</v>
      </c>
      <c r="I17" s="7">
        <v>18757</v>
      </c>
      <c r="J17" s="7">
        <f xml:space="preserve"> Table15[[#This Row],[actual_price]] * Table15[[#This Row],[rating_count]]</f>
        <v>7484043</v>
      </c>
      <c r="K17" s="8" t="str">
        <f>IF(Table15[[#This Row],[actual_price]]&lt;200,"&lt;₹200",IF(Table15[[#This Row],[actual_price]]&lt;=500,"₹200–₹500","&gt;₹500"))</f>
        <v>₹200–₹500</v>
      </c>
      <c r="L17" s="8">
        <f xml:space="preserve"> Table15[[#This Row],[rating]] + (Table15[[#This Row],[rating_count]] / 1000)</f>
        <v>23.157000000000004</v>
      </c>
    </row>
    <row r="18" spans="1:12" hidden="1" x14ac:dyDescent="0.25">
      <c r="A18">
        <v>17</v>
      </c>
      <c r="B18" t="s">
        <v>43</v>
      </c>
      <c r="C18" t="s">
        <v>44</v>
      </c>
      <c r="D18" t="s">
        <v>45</v>
      </c>
      <c r="E18" s="7">
        <v>13999</v>
      </c>
      <c r="F18" s="7">
        <v>24999</v>
      </c>
      <c r="G18" s="9">
        <v>44</v>
      </c>
      <c r="H18" s="7">
        <v>4.2</v>
      </c>
      <c r="I18" s="7">
        <v>32840</v>
      </c>
      <c r="J18" s="7">
        <f xml:space="preserve"> Table15[[#This Row],[actual_price]] * Table15[[#This Row],[rating_count]]</f>
        <v>820967160</v>
      </c>
      <c r="K18" s="8" t="str">
        <f>IF(Table15[[#This Row],[actual_price]]&lt;200,"&lt;₹200",IF(Table15[[#This Row],[actual_price]]&lt;=500,"₹200–₹500","&gt;₹500"))</f>
        <v>&gt;₹500</v>
      </c>
      <c r="L18" s="8">
        <f xml:space="preserve"> Table15[[#This Row],[rating]] + (Table15[[#This Row],[rating_count]] / 1000)</f>
        <v>37.040000000000006</v>
      </c>
    </row>
    <row r="19" spans="1:12" hidden="1" x14ac:dyDescent="0.25">
      <c r="A19">
        <v>18</v>
      </c>
      <c r="B19" t="s">
        <v>46</v>
      </c>
      <c r="C19" t="s">
        <v>47</v>
      </c>
      <c r="D19" t="s">
        <v>10</v>
      </c>
      <c r="E19" s="7">
        <v>249</v>
      </c>
      <c r="F19" s="7">
        <v>399</v>
      </c>
      <c r="G19" s="9">
        <v>38</v>
      </c>
      <c r="H19" s="7">
        <v>4</v>
      </c>
      <c r="I19" s="7">
        <v>43994</v>
      </c>
      <c r="J19" s="7">
        <f xml:space="preserve"> Table15[[#This Row],[actual_price]] * Table15[[#This Row],[rating_count]]</f>
        <v>17553606</v>
      </c>
      <c r="K19" s="8" t="str">
        <f>IF(Table15[[#This Row],[actual_price]]&lt;200,"&lt;₹200",IF(Table15[[#This Row],[actual_price]]&lt;=500,"₹200–₹500","&gt;₹500"))</f>
        <v>₹200–₹500</v>
      </c>
      <c r="L19" s="8">
        <f xml:space="preserve"> Table15[[#This Row],[rating]] + (Table15[[#This Row],[rating_count]] / 1000)</f>
        <v>47.994</v>
      </c>
    </row>
    <row r="20" spans="1:12" hidden="1" x14ac:dyDescent="0.25">
      <c r="A20">
        <v>19</v>
      </c>
      <c r="B20" t="s">
        <v>48</v>
      </c>
      <c r="C20" t="s">
        <v>49</v>
      </c>
      <c r="D20" t="s">
        <v>10</v>
      </c>
      <c r="E20" s="7">
        <v>199</v>
      </c>
      <c r="F20" s="7">
        <v>499</v>
      </c>
      <c r="G20" s="9">
        <v>60</v>
      </c>
      <c r="H20" s="7">
        <v>4.0999999999999996</v>
      </c>
      <c r="I20" s="7">
        <v>13045</v>
      </c>
      <c r="J20" s="7">
        <f xml:space="preserve"> Table15[[#This Row],[actual_price]] * Table15[[#This Row],[rating_count]]</f>
        <v>6509455</v>
      </c>
      <c r="K20" s="8" t="str">
        <f>IF(Table15[[#This Row],[actual_price]]&lt;200,"&lt;₹200",IF(Table15[[#This Row],[actual_price]]&lt;=500,"₹200–₹500","&gt;₹500"))</f>
        <v>₹200–₹500</v>
      </c>
      <c r="L20" s="8">
        <f xml:space="preserve"> Table15[[#This Row],[rating]] + (Table15[[#This Row],[rating_count]] / 1000)</f>
        <v>17.145</v>
      </c>
    </row>
    <row r="21" spans="1:12" hidden="1" x14ac:dyDescent="0.25">
      <c r="A21">
        <v>20</v>
      </c>
      <c r="B21" t="s">
        <v>50</v>
      </c>
      <c r="C21" t="s">
        <v>51</v>
      </c>
      <c r="D21" t="s">
        <v>45</v>
      </c>
      <c r="E21" s="7">
        <v>13490</v>
      </c>
      <c r="F21" s="7">
        <v>21990</v>
      </c>
      <c r="G21" s="9">
        <v>39</v>
      </c>
      <c r="H21" s="7">
        <v>4.3</v>
      </c>
      <c r="I21" s="7">
        <v>11976</v>
      </c>
      <c r="J21" s="7">
        <f xml:space="preserve"> Table15[[#This Row],[actual_price]] * Table15[[#This Row],[rating_count]]</f>
        <v>263352240</v>
      </c>
      <c r="K21" s="8" t="str">
        <f>IF(Table15[[#This Row],[actual_price]]&lt;200,"&lt;₹200",IF(Table15[[#This Row],[actual_price]]&lt;=500,"₹200–₹500","&gt;₹500"))</f>
        <v>&gt;₹500</v>
      </c>
      <c r="L21" s="8">
        <f xml:space="preserve"> Table15[[#This Row],[rating]] + (Table15[[#This Row],[rating_count]] / 1000)</f>
        <v>16.276</v>
      </c>
    </row>
    <row r="22" spans="1:12" hidden="1" x14ac:dyDescent="0.25">
      <c r="A22">
        <v>21</v>
      </c>
      <c r="B22" t="s">
        <v>52</v>
      </c>
      <c r="C22" t="s">
        <v>53</v>
      </c>
      <c r="D22" t="s">
        <v>10</v>
      </c>
      <c r="E22" s="7">
        <v>970</v>
      </c>
      <c r="F22" s="7">
        <v>1799</v>
      </c>
      <c r="G22" s="9">
        <v>46</v>
      </c>
      <c r="H22" s="7">
        <v>4.5</v>
      </c>
      <c r="I22" s="7">
        <v>815</v>
      </c>
      <c r="J22" s="7">
        <f xml:space="preserve"> Table15[[#This Row],[actual_price]] * Table15[[#This Row],[rating_count]]</f>
        <v>1466185</v>
      </c>
      <c r="K22" s="8" t="str">
        <f>IF(Table15[[#This Row],[actual_price]]&lt;200,"&lt;₹200",IF(Table15[[#This Row],[actual_price]]&lt;=500,"₹200–₹500","&gt;₹500"))</f>
        <v>&gt;₹500</v>
      </c>
      <c r="L22" s="8">
        <f xml:space="preserve"> Table15[[#This Row],[rating]] + (Table15[[#This Row],[rating_count]] / 1000)</f>
        <v>5.3149999999999995</v>
      </c>
    </row>
    <row r="23" spans="1:12" hidden="1" x14ac:dyDescent="0.25">
      <c r="A23">
        <v>22</v>
      </c>
      <c r="B23" t="s">
        <v>54</v>
      </c>
      <c r="C23" t="s">
        <v>55</v>
      </c>
      <c r="D23" t="s">
        <v>36</v>
      </c>
      <c r="E23" s="7">
        <v>279</v>
      </c>
      <c r="F23" s="7">
        <v>499</v>
      </c>
      <c r="G23" s="9">
        <v>44</v>
      </c>
      <c r="H23" s="7">
        <v>3.7</v>
      </c>
      <c r="I23" s="7">
        <v>10962</v>
      </c>
      <c r="J23" s="7">
        <f xml:space="preserve"> Table15[[#This Row],[actual_price]] * Table15[[#This Row],[rating_count]]</f>
        <v>5470038</v>
      </c>
      <c r="K23" s="8" t="str">
        <f>IF(Table15[[#This Row],[actual_price]]&lt;200,"&lt;₹200",IF(Table15[[#This Row],[actual_price]]&lt;=500,"₹200–₹500","&gt;₹500"))</f>
        <v>₹200–₹500</v>
      </c>
      <c r="L23" s="8">
        <f xml:space="preserve"> Table15[[#This Row],[rating]] + (Table15[[#This Row],[rating_count]] / 1000)</f>
        <v>14.661999999999999</v>
      </c>
    </row>
    <row r="24" spans="1:12" hidden="1" x14ac:dyDescent="0.25">
      <c r="A24">
        <v>23</v>
      </c>
      <c r="B24" t="s">
        <v>56</v>
      </c>
      <c r="C24" t="s">
        <v>57</v>
      </c>
      <c r="D24" t="s">
        <v>45</v>
      </c>
      <c r="E24" s="7">
        <v>13490</v>
      </c>
      <c r="F24" s="7">
        <v>22900</v>
      </c>
      <c r="G24" s="9">
        <v>41</v>
      </c>
      <c r="H24" s="7">
        <v>4.3</v>
      </c>
      <c r="I24" s="7">
        <v>16299</v>
      </c>
      <c r="J24" s="7">
        <f xml:space="preserve"> Table15[[#This Row],[actual_price]] * Table15[[#This Row],[rating_count]]</f>
        <v>373247100</v>
      </c>
      <c r="K24" s="8" t="str">
        <f>IF(Table15[[#This Row],[actual_price]]&lt;200,"&lt;₹200",IF(Table15[[#This Row],[actual_price]]&lt;=500,"₹200–₹500","&gt;₹500"))</f>
        <v>&gt;₹500</v>
      </c>
      <c r="L24" s="8">
        <f xml:space="preserve"> Table15[[#This Row],[rating]] + (Table15[[#This Row],[rating_count]] / 1000)</f>
        <v>20.599</v>
      </c>
    </row>
    <row r="25" spans="1:12" hidden="1" x14ac:dyDescent="0.25">
      <c r="A25">
        <v>24</v>
      </c>
      <c r="B25" t="s">
        <v>58</v>
      </c>
      <c r="C25" t="s">
        <v>59</v>
      </c>
      <c r="D25" t="s">
        <v>10</v>
      </c>
      <c r="E25" s="7">
        <v>59</v>
      </c>
      <c r="F25" s="7">
        <v>199</v>
      </c>
      <c r="G25" s="9">
        <v>70</v>
      </c>
      <c r="H25" s="7">
        <v>4</v>
      </c>
      <c r="I25" s="7">
        <v>9378</v>
      </c>
      <c r="J25" s="7">
        <f xml:space="preserve"> Table15[[#This Row],[actual_price]] * Table15[[#This Row],[rating_count]]</f>
        <v>1866222</v>
      </c>
      <c r="K25" s="8" t="str">
        <f>IF(Table15[[#This Row],[actual_price]]&lt;200,"&lt;₹200",IF(Table15[[#This Row],[actual_price]]&lt;=500,"₹200–₹500","&gt;₹500"))</f>
        <v>&lt;₹200</v>
      </c>
      <c r="L25" s="8">
        <f xml:space="preserve"> Table15[[#This Row],[rating]] + (Table15[[#This Row],[rating_count]] / 1000)</f>
        <v>13.378</v>
      </c>
    </row>
    <row r="26" spans="1:12" hidden="1" x14ac:dyDescent="0.25">
      <c r="A26">
        <v>25</v>
      </c>
      <c r="B26" t="s">
        <v>60</v>
      </c>
      <c r="C26" t="s">
        <v>61</v>
      </c>
      <c r="D26" t="s">
        <v>45</v>
      </c>
      <c r="E26" s="7">
        <v>11499</v>
      </c>
      <c r="F26" s="7">
        <v>19990</v>
      </c>
      <c r="G26" s="9">
        <v>42</v>
      </c>
      <c r="H26" s="7">
        <v>4.3</v>
      </c>
      <c r="I26" s="7">
        <v>4703</v>
      </c>
      <c r="J26" s="7">
        <f xml:space="preserve"> Table15[[#This Row],[actual_price]] * Table15[[#This Row],[rating_count]]</f>
        <v>94012970</v>
      </c>
      <c r="K26" s="8" t="str">
        <f>IF(Table15[[#This Row],[actual_price]]&lt;200,"&lt;₹200",IF(Table15[[#This Row],[actual_price]]&lt;=500,"₹200–₹500","&gt;₹500"))</f>
        <v>&gt;₹500</v>
      </c>
      <c r="L26" s="8">
        <f xml:space="preserve"> Table15[[#This Row],[rating]] + (Table15[[#This Row],[rating_count]] / 1000)</f>
        <v>9.0030000000000001</v>
      </c>
    </row>
    <row r="27" spans="1:12" hidden="1" x14ac:dyDescent="0.25">
      <c r="A27">
        <v>26</v>
      </c>
      <c r="B27" t="s">
        <v>62</v>
      </c>
      <c r="C27" t="s">
        <v>63</v>
      </c>
      <c r="D27" t="s">
        <v>36</v>
      </c>
      <c r="E27" s="7">
        <v>199</v>
      </c>
      <c r="F27" s="7">
        <v>699</v>
      </c>
      <c r="G27" s="9">
        <v>72</v>
      </c>
      <c r="H27" s="7">
        <v>4.2</v>
      </c>
      <c r="I27" s="7">
        <v>12153</v>
      </c>
      <c r="J27" s="7">
        <f xml:space="preserve"> Table15[[#This Row],[actual_price]] * Table15[[#This Row],[rating_count]]</f>
        <v>8494947</v>
      </c>
      <c r="K27" s="8" t="str">
        <f>IF(Table15[[#This Row],[actual_price]]&lt;200,"&lt;₹200",IF(Table15[[#This Row],[actual_price]]&lt;=500,"₹200–₹500","&gt;₹500"))</f>
        <v>&gt;₹500</v>
      </c>
      <c r="L27" s="8">
        <f xml:space="preserve"> Table15[[#This Row],[rating]] + (Table15[[#This Row],[rating_count]] / 1000)</f>
        <v>16.353000000000002</v>
      </c>
    </row>
    <row r="28" spans="1:12" hidden="1" x14ac:dyDescent="0.25">
      <c r="A28">
        <v>27</v>
      </c>
      <c r="B28" t="s">
        <v>64</v>
      </c>
      <c r="C28" t="s">
        <v>65</v>
      </c>
      <c r="D28" t="s">
        <v>45</v>
      </c>
      <c r="E28" s="7">
        <v>14999</v>
      </c>
      <c r="F28" s="7">
        <v>19999</v>
      </c>
      <c r="G28" s="9">
        <v>25</v>
      </c>
      <c r="H28" s="7">
        <v>4.2</v>
      </c>
      <c r="I28" s="7">
        <v>34899</v>
      </c>
      <c r="J28" s="7">
        <f xml:space="preserve"> Table15[[#This Row],[actual_price]] * Table15[[#This Row],[rating_count]]</f>
        <v>697945101</v>
      </c>
      <c r="K28" s="8" t="str">
        <f>IF(Table15[[#This Row],[actual_price]]&lt;200,"&lt;₹200",IF(Table15[[#This Row],[actual_price]]&lt;=500,"₹200–₹500","&gt;₹500"))</f>
        <v>&gt;₹500</v>
      </c>
      <c r="L28" s="8">
        <f xml:space="preserve"> Table15[[#This Row],[rating]] + (Table15[[#This Row],[rating_count]] / 1000)</f>
        <v>39.099000000000004</v>
      </c>
    </row>
    <row r="29" spans="1:12" hidden="1" x14ac:dyDescent="0.25">
      <c r="A29">
        <v>28</v>
      </c>
      <c r="B29" t="s">
        <v>66</v>
      </c>
      <c r="C29" t="s">
        <v>67</v>
      </c>
      <c r="D29" t="s">
        <v>10</v>
      </c>
      <c r="E29" s="7">
        <v>299</v>
      </c>
      <c r="F29" s="7">
        <v>399</v>
      </c>
      <c r="G29" s="9">
        <v>25</v>
      </c>
      <c r="H29" s="7">
        <v>4</v>
      </c>
      <c r="I29" s="7">
        <v>2766</v>
      </c>
      <c r="J29" s="7">
        <f xml:space="preserve"> Table15[[#This Row],[actual_price]] * Table15[[#This Row],[rating_count]]</f>
        <v>1103634</v>
      </c>
      <c r="K29" s="8" t="str">
        <f>IF(Table15[[#This Row],[actual_price]]&lt;200,"&lt;₹200",IF(Table15[[#This Row],[actual_price]]&lt;=500,"₹200–₹500","&gt;₹500"))</f>
        <v>₹200–₹500</v>
      </c>
      <c r="L29" s="8">
        <f xml:space="preserve"> Table15[[#This Row],[rating]] + (Table15[[#This Row],[rating_count]] / 1000)</f>
        <v>6.766</v>
      </c>
    </row>
    <row r="30" spans="1:12" hidden="1" x14ac:dyDescent="0.25">
      <c r="A30">
        <v>29</v>
      </c>
      <c r="B30" t="s">
        <v>68</v>
      </c>
      <c r="C30" t="s">
        <v>69</v>
      </c>
      <c r="D30" t="s">
        <v>10</v>
      </c>
      <c r="E30" s="7">
        <v>970</v>
      </c>
      <c r="F30" s="7">
        <v>1999</v>
      </c>
      <c r="G30" s="9">
        <v>51</v>
      </c>
      <c r="H30" s="7">
        <v>4.4000000000000004</v>
      </c>
      <c r="I30" s="7">
        <v>184</v>
      </c>
      <c r="J30" s="7">
        <f xml:space="preserve"> Table15[[#This Row],[actual_price]] * Table15[[#This Row],[rating_count]]</f>
        <v>367816</v>
      </c>
      <c r="K30" s="8" t="str">
        <f>IF(Table15[[#This Row],[actual_price]]&lt;200,"&lt;₹200",IF(Table15[[#This Row],[actual_price]]&lt;=500,"₹200–₹500","&gt;₹500"))</f>
        <v>&gt;₹500</v>
      </c>
      <c r="L30" s="8">
        <f xml:space="preserve"> Table15[[#This Row],[rating]] + (Table15[[#This Row],[rating_count]] / 1000)</f>
        <v>4.5840000000000005</v>
      </c>
    </row>
    <row r="31" spans="1:12" hidden="1" x14ac:dyDescent="0.25">
      <c r="A31">
        <v>30</v>
      </c>
      <c r="B31" t="s">
        <v>70</v>
      </c>
      <c r="C31" t="s">
        <v>71</v>
      </c>
      <c r="D31" t="s">
        <v>10</v>
      </c>
      <c r="E31" s="7">
        <v>299</v>
      </c>
      <c r="F31" s="7">
        <v>999</v>
      </c>
      <c r="G31" s="9">
        <v>70</v>
      </c>
      <c r="H31" s="7">
        <v>4.3</v>
      </c>
      <c r="I31" s="7">
        <v>20850</v>
      </c>
      <c r="J31" s="7">
        <f xml:space="preserve"> Table15[[#This Row],[actual_price]] * Table15[[#This Row],[rating_count]]</f>
        <v>20829150</v>
      </c>
      <c r="K31" s="8" t="str">
        <f>IF(Table15[[#This Row],[actual_price]]&lt;200,"&lt;₹200",IF(Table15[[#This Row],[actual_price]]&lt;=500,"₹200–₹500","&gt;₹500"))</f>
        <v>&gt;₹500</v>
      </c>
      <c r="L31" s="8">
        <f xml:space="preserve"> Table15[[#This Row],[rating]] + (Table15[[#This Row],[rating_count]] / 1000)</f>
        <v>25.150000000000002</v>
      </c>
    </row>
    <row r="32" spans="1:12" hidden="1" x14ac:dyDescent="0.25">
      <c r="A32">
        <v>31</v>
      </c>
      <c r="B32" t="s">
        <v>72</v>
      </c>
      <c r="C32" t="s">
        <v>73</v>
      </c>
      <c r="D32" t="s">
        <v>10</v>
      </c>
      <c r="E32" s="7">
        <v>199</v>
      </c>
      <c r="F32" s="7">
        <v>750</v>
      </c>
      <c r="G32" s="9">
        <v>73</v>
      </c>
      <c r="H32" s="7">
        <v>4.5</v>
      </c>
      <c r="I32" s="7">
        <v>74976</v>
      </c>
      <c r="J32" s="7">
        <f xml:space="preserve"> Table15[[#This Row],[actual_price]] * Table15[[#This Row],[rating_count]]</f>
        <v>56232000</v>
      </c>
      <c r="K32" s="8" t="str">
        <f>IF(Table15[[#This Row],[actual_price]]&lt;200,"&lt;₹200",IF(Table15[[#This Row],[actual_price]]&lt;=500,"₹200–₹500","&gt;₹500"))</f>
        <v>&gt;₹500</v>
      </c>
      <c r="L32" s="8">
        <f xml:space="preserve"> Table15[[#This Row],[rating]] + (Table15[[#This Row],[rating_count]] / 1000)</f>
        <v>79.475999999999999</v>
      </c>
    </row>
    <row r="33" spans="1:12" hidden="1" x14ac:dyDescent="0.25">
      <c r="A33">
        <v>32</v>
      </c>
      <c r="B33" t="s">
        <v>74</v>
      </c>
      <c r="C33" t="s">
        <v>75</v>
      </c>
      <c r="D33" t="s">
        <v>10</v>
      </c>
      <c r="E33" s="7">
        <v>179</v>
      </c>
      <c r="F33" s="7">
        <v>499</v>
      </c>
      <c r="G33" s="9">
        <v>64</v>
      </c>
      <c r="H33" s="7">
        <v>4</v>
      </c>
      <c r="I33" s="7">
        <v>1934</v>
      </c>
      <c r="J33" s="7">
        <f xml:space="preserve"> Table15[[#This Row],[actual_price]] * Table15[[#This Row],[rating_count]]</f>
        <v>965066</v>
      </c>
      <c r="K33" s="8" t="str">
        <f>IF(Table15[[#This Row],[actual_price]]&lt;200,"&lt;₹200",IF(Table15[[#This Row],[actual_price]]&lt;=500,"₹200–₹500","&gt;₹500"))</f>
        <v>₹200–₹500</v>
      </c>
      <c r="L33" s="8">
        <f xml:space="preserve"> Table15[[#This Row],[rating]] + (Table15[[#This Row],[rating_count]] / 1000)</f>
        <v>5.9340000000000002</v>
      </c>
    </row>
    <row r="34" spans="1:12" hidden="1" x14ac:dyDescent="0.25">
      <c r="A34">
        <v>33</v>
      </c>
      <c r="B34" t="s">
        <v>76</v>
      </c>
      <c r="C34" t="s">
        <v>77</v>
      </c>
      <c r="D34" t="s">
        <v>10</v>
      </c>
      <c r="E34" s="7">
        <v>389</v>
      </c>
      <c r="F34" s="7">
        <v>1099</v>
      </c>
      <c r="G34" s="9">
        <v>65</v>
      </c>
      <c r="H34" s="7">
        <v>4.3</v>
      </c>
      <c r="I34" s="7">
        <v>974</v>
      </c>
      <c r="J34" s="7">
        <f xml:space="preserve"> Table15[[#This Row],[actual_price]] * Table15[[#This Row],[rating_count]]</f>
        <v>1070426</v>
      </c>
      <c r="K34" s="8" t="str">
        <f>IF(Table15[[#This Row],[actual_price]]&lt;200,"&lt;₹200",IF(Table15[[#This Row],[actual_price]]&lt;=500,"₹200–₹500","&gt;₹500"))</f>
        <v>&gt;₹500</v>
      </c>
      <c r="L34" s="8">
        <f xml:space="preserve"> Table15[[#This Row],[rating]] + (Table15[[#This Row],[rating_count]] / 1000)</f>
        <v>5.274</v>
      </c>
    </row>
    <row r="35" spans="1:12" hidden="1" x14ac:dyDescent="0.25">
      <c r="A35">
        <v>34</v>
      </c>
      <c r="B35" t="s">
        <v>78</v>
      </c>
      <c r="C35" t="s">
        <v>79</v>
      </c>
      <c r="D35" t="s">
        <v>10</v>
      </c>
      <c r="E35" s="7">
        <v>599</v>
      </c>
      <c r="F35" s="7">
        <v>599</v>
      </c>
      <c r="G35" s="9">
        <v>0</v>
      </c>
      <c r="H35" s="7">
        <v>4.3</v>
      </c>
      <c r="I35" s="7">
        <v>355</v>
      </c>
      <c r="J35" s="7">
        <f xml:space="preserve"> Table15[[#This Row],[actual_price]] * Table15[[#This Row],[rating_count]]</f>
        <v>212645</v>
      </c>
      <c r="K35" s="8" t="str">
        <f>IF(Table15[[#This Row],[actual_price]]&lt;200,"&lt;₹200",IF(Table15[[#This Row],[actual_price]]&lt;=500,"₹200–₹500","&gt;₹500"))</f>
        <v>&gt;₹500</v>
      </c>
      <c r="L35" s="8">
        <f xml:space="preserve"> Table15[[#This Row],[rating]] + (Table15[[#This Row],[rating_count]] / 1000)</f>
        <v>4.6549999999999994</v>
      </c>
    </row>
    <row r="36" spans="1:12" hidden="1" x14ac:dyDescent="0.25">
      <c r="A36">
        <v>35</v>
      </c>
      <c r="B36" t="s">
        <v>80</v>
      </c>
      <c r="C36" t="s">
        <v>81</v>
      </c>
      <c r="D36" t="s">
        <v>10</v>
      </c>
      <c r="E36" s="7">
        <v>199</v>
      </c>
      <c r="F36" s="7">
        <v>999</v>
      </c>
      <c r="G36" s="9">
        <v>80</v>
      </c>
      <c r="H36" s="7">
        <v>3.9</v>
      </c>
      <c r="I36" s="7">
        <v>1075</v>
      </c>
      <c r="J36" s="7">
        <f xml:space="preserve"> Table15[[#This Row],[actual_price]] * Table15[[#This Row],[rating_count]]</f>
        <v>1073925</v>
      </c>
      <c r="K36" s="8" t="str">
        <f>IF(Table15[[#This Row],[actual_price]]&lt;200,"&lt;₹200",IF(Table15[[#This Row],[actual_price]]&lt;=500,"₹200–₹500","&gt;₹500"))</f>
        <v>&gt;₹500</v>
      </c>
      <c r="L36" s="8">
        <f xml:space="preserve"> Table15[[#This Row],[rating]] + (Table15[[#This Row],[rating_count]] / 1000)</f>
        <v>4.9749999999999996</v>
      </c>
    </row>
    <row r="37" spans="1:12" hidden="1" x14ac:dyDescent="0.25">
      <c r="A37">
        <v>36</v>
      </c>
      <c r="B37" t="s">
        <v>82</v>
      </c>
      <c r="C37" t="s">
        <v>83</v>
      </c>
      <c r="D37" t="s">
        <v>10</v>
      </c>
      <c r="E37" s="7">
        <v>99</v>
      </c>
      <c r="F37" s="7">
        <v>666.66</v>
      </c>
      <c r="G37" s="9">
        <v>85</v>
      </c>
      <c r="H37" s="7">
        <v>3.9</v>
      </c>
      <c r="I37" s="7">
        <v>24871</v>
      </c>
      <c r="J37" s="7">
        <f xml:space="preserve"> Table15[[#This Row],[actual_price]] * Table15[[#This Row],[rating_count]]</f>
        <v>16580500.859999999</v>
      </c>
      <c r="K37" s="8" t="str">
        <f>IF(Table15[[#This Row],[actual_price]]&lt;200,"&lt;₹200",IF(Table15[[#This Row],[actual_price]]&lt;=500,"₹200–₹500","&gt;₹500"))</f>
        <v>&gt;₹500</v>
      </c>
      <c r="L37" s="8">
        <f xml:space="preserve"> Table15[[#This Row],[rating]] + (Table15[[#This Row],[rating_count]] / 1000)</f>
        <v>28.770999999999997</v>
      </c>
    </row>
    <row r="38" spans="1:12" hidden="1" x14ac:dyDescent="0.25">
      <c r="A38">
        <v>37</v>
      </c>
      <c r="B38" t="s">
        <v>84</v>
      </c>
      <c r="C38" t="s">
        <v>85</v>
      </c>
      <c r="D38" t="s">
        <v>10</v>
      </c>
      <c r="E38" s="7">
        <v>899</v>
      </c>
      <c r="F38" s="7">
        <v>1900</v>
      </c>
      <c r="G38" s="9">
        <v>53</v>
      </c>
      <c r="H38" s="7">
        <v>4.4000000000000004</v>
      </c>
      <c r="I38" s="7">
        <v>13552</v>
      </c>
      <c r="J38" s="7">
        <f xml:space="preserve"> Table15[[#This Row],[actual_price]] * Table15[[#This Row],[rating_count]]</f>
        <v>25748800</v>
      </c>
      <c r="K38" s="8" t="str">
        <f>IF(Table15[[#This Row],[actual_price]]&lt;200,"&lt;₹200",IF(Table15[[#This Row],[actual_price]]&lt;=500,"₹200–₹500","&gt;₹500"))</f>
        <v>&gt;₹500</v>
      </c>
      <c r="L38" s="8">
        <f xml:space="preserve"> Table15[[#This Row],[rating]] + (Table15[[#This Row],[rating_count]] / 1000)</f>
        <v>17.951999999999998</v>
      </c>
    </row>
    <row r="39" spans="1:12" hidden="1" x14ac:dyDescent="0.25">
      <c r="A39">
        <v>38</v>
      </c>
      <c r="B39" t="s">
        <v>86</v>
      </c>
      <c r="C39" t="s">
        <v>87</v>
      </c>
      <c r="D39" t="s">
        <v>10</v>
      </c>
      <c r="E39" s="7">
        <v>199</v>
      </c>
      <c r="F39" s="7">
        <v>999</v>
      </c>
      <c r="G39" s="9">
        <v>80</v>
      </c>
      <c r="H39" s="7">
        <v>4</v>
      </c>
      <c r="I39" s="7">
        <v>576</v>
      </c>
      <c r="J39" s="7">
        <f xml:space="preserve"> Table15[[#This Row],[actual_price]] * Table15[[#This Row],[rating_count]]</f>
        <v>575424</v>
      </c>
      <c r="K39" s="8" t="str">
        <f>IF(Table15[[#This Row],[actual_price]]&lt;200,"&lt;₹200",IF(Table15[[#This Row],[actual_price]]&lt;=500,"₹200–₹500","&gt;₹500"))</f>
        <v>&gt;₹500</v>
      </c>
      <c r="L39" s="8">
        <f xml:space="preserve"> Table15[[#This Row],[rating]] + (Table15[[#This Row],[rating_count]] / 1000)</f>
        <v>4.5759999999999996</v>
      </c>
    </row>
    <row r="40" spans="1:12" hidden="1" x14ac:dyDescent="0.25">
      <c r="A40">
        <v>39</v>
      </c>
      <c r="B40" t="s">
        <v>88</v>
      </c>
      <c r="C40" t="s">
        <v>89</v>
      </c>
      <c r="D40" t="s">
        <v>45</v>
      </c>
      <c r="E40" s="7">
        <v>32999</v>
      </c>
      <c r="F40" s="7">
        <v>45999</v>
      </c>
      <c r="G40" s="9">
        <v>28</v>
      </c>
      <c r="H40" s="7">
        <v>4.2</v>
      </c>
      <c r="I40" s="7">
        <v>7298</v>
      </c>
      <c r="J40" s="7">
        <f xml:space="preserve"> Table15[[#This Row],[actual_price]] * Table15[[#This Row],[rating_count]]</f>
        <v>335700702</v>
      </c>
      <c r="K40" s="8" t="str">
        <f>IF(Table15[[#This Row],[actual_price]]&lt;200,"&lt;₹200",IF(Table15[[#This Row],[actual_price]]&lt;=500,"₹200–₹500","&gt;₹500"))</f>
        <v>&gt;₹500</v>
      </c>
      <c r="L40" s="8">
        <f xml:space="preserve"> Table15[[#This Row],[rating]] + (Table15[[#This Row],[rating_count]] / 1000)</f>
        <v>11.498000000000001</v>
      </c>
    </row>
    <row r="41" spans="1:12" hidden="1" x14ac:dyDescent="0.25">
      <c r="A41">
        <v>40</v>
      </c>
      <c r="B41" t="s">
        <v>90</v>
      </c>
      <c r="C41" t="s">
        <v>91</v>
      </c>
      <c r="D41" t="s">
        <v>10</v>
      </c>
      <c r="E41" s="7">
        <v>970</v>
      </c>
      <c r="F41" s="7">
        <v>1999</v>
      </c>
      <c r="G41" s="9">
        <v>51</v>
      </c>
      <c r="H41" s="7">
        <v>4.2</v>
      </c>
      <c r="I41" s="7">
        <v>462</v>
      </c>
      <c r="J41" s="7">
        <f xml:space="preserve"> Table15[[#This Row],[actual_price]] * Table15[[#This Row],[rating_count]]</f>
        <v>923538</v>
      </c>
      <c r="K41" s="8" t="str">
        <f>IF(Table15[[#This Row],[actual_price]]&lt;200,"&lt;₹200",IF(Table15[[#This Row],[actual_price]]&lt;=500,"₹200–₹500","&gt;₹500"))</f>
        <v>&gt;₹500</v>
      </c>
      <c r="L41" s="8">
        <f xml:space="preserve"> Table15[[#This Row],[rating]] + (Table15[[#This Row],[rating_count]] / 1000)</f>
        <v>4.6619999999999999</v>
      </c>
    </row>
    <row r="42" spans="1:12" hidden="1" x14ac:dyDescent="0.25">
      <c r="A42">
        <v>41</v>
      </c>
      <c r="B42" t="s">
        <v>92</v>
      </c>
      <c r="C42" t="s">
        <v>93</v>
      </c>
      <c r="D42" t="s">
        <v>10</v>
      </c>
      <c r="E42" s="7">
        <v>209</v>
      </c>
      <c r="F42" s="7">
        <v>695</v>
      </c>
      <c r="G42" s="9">
        <v>70</v>
      </c>
      <c r="H42" s="7">
        <v>4.5</v>
      </c>
      <c r="I42" s="7">
        <v>107687</v>
      </c>
      <c r="J42" s="7">
        <f xml:space="preserve"> Table15[[#This Row],[actual_price]] * Table15[[#This Row],[rating_count]]</f>
        <v>74842465</v>
      </c>
      <c r="K42" s="8" t="str">
        <f>IF(Table15[[#This Row],[actual_price]]&lt;200,"&lt;₹200",IF(Table15[[#This Row],[actual_price]]&lt;=500,"₹200–₹500","&gt;₹500"))</f>
        <v>&gt;₹500</v>
      </c>
      <c r="L42" s="8">
        <f xml:space="preserve"> Table15[[#This Row],[rating]] + (Table15[[#This Row],[rating_count]] / 1000)</f>
        <v>112.187</v>
      </c>
    </row>
    <row r="43" spans="1:12" hidden="1" x14ac:dyDescent="0.25">
      <c r="A43">
        <v>42</v>
      </c>
      <c r="B43" t="s">
        <v>94</v>
      </c>
      <c r="C43" t="s">
        <v>95</v>
      </c>
      <c r="D43" t="s">
        <v>45</v>
      </c>
      <c r="E43" s="7">
        <v>19999</v>
      </c>
      <c r="F43" s="7">
        <v>34999</v>
      </c>
      <c r="G43" s="9">
        <v>43</v>
      </c>
      <c r="H43" s="7">
        <v>4.3</v>
      </c>
      <c r="I43" s="7">
        <v>27151</v>
      </c>
      <c r="J43" s="7">
        <f xml:space="preserve"> Table15[[#This Row],[actual_price]] * Table15[[#This Row],[rating_count]]</f>
        <v>950257849</v>
      </c>
      <c r="K43" s="8" t="str">
        <f>IF(Table15[[#This Row],[actual_price]]&lt;200,"&lt;₹200",IF(Table15[[#This Row],[actual_price]]&lt;=500,"₹200–₹500","&gt;₹500"))</f>
        <v>&gt;₹500</v>
      </c>
      <c r="L43" s="8">
        <f xml:space="preserve"> Table15[[#This Row],[rating]] + (Table15[[#This Row],[rating_count]] / 1000)</f>
        <v>31.451000000000001</v>
      </c>
    </row>
    <row r="44" spans="1:12" hidden="1" x14ac:dyDescent="0.25">
      <c r="A44">
        <v>43</v>
      </c>
      <c r="B44" t="s">
        <v>96</v>
      </c>
      <c r="C44" t="s">
        <v>97</v>
      </c>
      <c r="D44" t="s">
        <v>10</v>
      </c>
      <c r="E44" s="7">
        <v>399</v>
      </c>
      <c r="F44" s="7">
        <v>1099</v>
      </c>
      <c r="G44" s="9">
        <v>64</v>
      </c>
      <c r="H44" s="7">
        <v>4.2</v>
      </c>
      <c r="I44" s="7">
        <v>24269</v>
      </c>
      <c r="J44" s="7">
        <f xml:space="preserve"> Table15[[#This Row],[actual_price]] * Table15[[#This Row],[rating_count]]</f>
        <v>26671631</v>
      </c>
      <c r="K44" s="8" t="str">
        <f>IF(Table15[[#This Row],[actual_price]]&lt;200,"&lt;₹200",IF(Table15[[#This Row],[actual_price]]&lt;=500,"₹200–₹500","&gt;₹500"))</f>
        <v>&gt;₹500</v>
      </c>
      <c r="L44" s="8">
        <f xml:space="preserve"> Table15[[#This Row],[rating]] + (Table15[[#This Row],[rating_count]] / 1000)</f>
        <v>28.468999999999998</v>
      </c>
    </row>
    <row r="45" spans="1:12" hidden="1" x14ac:dyDescent="0.25">
      <c r="A45">
        <v>44</v>
      </c>
      <c r="B45" t="s">
        <v>98</v>
      </c>
      <c r="C45" t="s">
        <v>99</v>
      </c>
      <c r="D45" t="s">
        <v>27</v>
      </c>
      <c r="E45" s="7">
        <v>999</v>
      </c>
      <c r="F45" s="7">
        <v>1599</v>
      </c>
      <c r="G45" s="9">
        <v>38</v>
      </c>
      <c r="H45" s="7">
        <v>4.3</v>
      </c>
      <c r="I45" s="7">
        <v>12093</v>
      </c>
      <c r="J45" s="7">
        <f xml:space="preserve"> Table15[[#This Row],[actual_price]] * Table15[[#This Row],[rating_count]]</f>
        <v>19336707</v>
      </c>
      <c r="K45" s="8" t="str">
        <f>IF(Table15[[#This Row],[actual_price]]&lt;200,"&lt;₹200",IF(Table15[[#This Row],[actual_price]]&lt;=500,"₹200–₹500","&gt;₹500"))</f>
        <v>&gt;₹500</v>
      </c>
      <c r="L45" s="8">
        <f xml:space="preserve"> Table15[[#This Row],[rating]] + (Table15[[#This Row],[rating_count]] / 1000)</f>
        <v>16.393000000000001</v>
      </c>
    </row>
    <row r="46" spans="1:12" hidden="1" x14ac:dyDescent="0.25">
      <c r="A46">
        <v>45</v>
      </c>
      <c r="B46" t="s">
        <v>100</v>
      </c>
      <c r="C46" t="s">
        <v>101</v>
      </c>
      <c r="D46" t="s">
        <v>10</v>
      </c>
      <c r="E46" s="7">
        <v>59</v>
      </c>
      <c r="F46" s="7">
        <v>199</v>
      </c>
      <c r="G46" s="9">
        <v>70</v>
      </c>
      <c r="H46" s="7">
        <v>4</v>
      </c>
      <c r="I46" s="7">
        <v>9378</v>
      </c>
      <c r="J46" s="7">
        <f xml:space="preserve"> Table15[[#This Row],[actual_price]] * Table15[[#This Row],[rating_count]]</f>
        <v>1866222</v>
      </c>
      <c r="K46" s="8" t="str">
        <f>IF(Table15[[#This Row],[actual_price]]&lt;200,"&lt;₹200",IF(Table15[[#This Row],[actual_price]]&lt;=500,"₹200–₹500","&gt;₹500"))</f>
        <v>&lt;₹200</v>
      </c>
      <c r="L46" s="8">
        <f xml:space="preserve"> Table15[[#This Row],[rating]] + (Table15[[#This Row],[rating_count]] / 1000)</f>
        <v>13.378</v>
      </c>
    </row>
    <row r="47" spans="1:12" hidden="1" x14ac:dyDescent="0.25">
      <c r="A47">
        <v>46</v>
      </c>
      <c r="B47" t="s">
        <v>102</v>
      </c>
      <c r="C47" t="s">
        <v>103</v>
      </c>
      <c r="D47" t="s">
        <v>10</v>
      </c>
      <c r="E47" s="7">
        <v>333</v>
      </c>
      <c r="F47" s="7">
        <v>999</v>
      </c>
      <c r="G47" s="9">
        <v>67</v>
      </c>
      <c r="H47" s="7">
        <v>3.3</v>
      </c>
      <c r="I47" s="7">
        <v>9792</v>
      </c>
      <c r="J47" s="7">
        <f xml:space="preserve"> Table15[[#This Row],[actual_price]] * Table15[[#This Row],[rating_count]]</f>
        <v>9782208</v>
      </c>
      <c r="K47" s="8" t="str">
        <f>IF(Table15[[#This Row],[actual_price]]&lt;200,"&lt;₹200",IF(Table15[[#This Row],[actual_price]]&lt;=500,"₹200–₹500","&gt;₹500"))</f>
        <v>&gt;₹500</v>
      </c>
      <c r="L47" s="8">
        <f xml:space="preserve"> Table15[[#This Row],[rating]] + (Table15[[#This Row],[rating_count]] / 1000)</f>
        <v>13.091999999999999</v>
      </c>
    </row>
    <row r="48" spans="1:12" hidden="1" x14ac:dyDescent="0.25">
      <c r="A48">
        <v>47</v>
      </c>
      <c r="B48" t="s">
        <v>104</v>
      </c>
      <c r="C48" t="s">
        <v>105</v>
      </c>
      <c r="D48" t="s">
        <v>27</v>
      </c>
      <c r="E48" s="7">
        <v>507</v>
      </c>
      <c r="F48" s="7">
        <v>1208</v>
      </c>
      <c r="G48" s="9">
        <v>58</v>
      </c>
      <c r="H48" s="7">
        <v>4.0999999999999996</v>
      </c>
      <c r="I48" s="7">
        <v>8131</v>
      </c>
      <c r="J48" s="7">
        <f xml:space="preserve"> Table15[[#This Row],[actual_price]] * Table15[[#This Row],[rating_count]]</f>
        <v>9822248</v>
      </c>
      <c r="K48" s="8" t="str">
        <f>IF(Table15[[#This Row],[actual_price]]&lt;200,"&lt;₹200",IF(Table15[[#This Row],[actual_price]]&lt;=500,"₹200–₹500","&gt;₹500"))</f>
        <v>&gt;₹500</v>
      </c>
      <c r="L48" s="8">
        <f xml:space="preserve"> Table15[[#This Row],[rating]] + (Table15[[#This Row],[rating_count]] / 1000)</f>
        <v>12.231</v>
      </c>
    </row>
    <row r="49" spans="1:12" x14ac:dyDescent="0.25">
      <c r="A49">
        <v>48</v>
      </c>
      <c r="B49" t="s">
        <v>106</v>
      </c>
      <c r="C49" t="s">
        <v>107</v>
      </c>
      <c r="D49" t="s">
        <v>36</v>
      </c>
      <c r="E49" s="7">
        <v>309</v>
      </c>
      <c r="F49" s="7">
        <v>475</v>
      </c>
      <c r="G49" s="9">
        <v>35</v>
      </c>
      <c r="H49" s="7">
        <v>4.4000000000000004</v>
      </c>
      <c r="I49" s="7">
        <v>426973</v>
      </c>
      <c r="J49" s="7">
        <f xml:space="preserve"> Table15[[#This Row],[actual_price]] * Table15[[#This Row],[rating_count]]</f>
        <v>202812175</v>
      </c>
      <c r="K49" s="8" t="str">
        <f>IF(Table15[[#This Row],[actual_price]]&lt;200,"&lt;₹200",IF(Table15[[#This Row],[actual_price]]&lt;=500,"₹200–₹500","&gt;₹500"))</f>
        <v>₹200–₹500</v>
      </c>
      <c r="L49" s="8">
        <f xml:space="preserve"> Table15[[#This Row],[rating]] + (Table15[[#This Row],[rating_count]] / 1000)</f>
        <v>431.37299999999999</v>
      </c>
    </row>
    <row r="50" spans="1:12" hidden="1" x14ac:dyDescent="0.25">
      <c r="A50">
        <v>49</v>
      </c>
      <c r="B50" t="s">
        <v>108</v>
      </c>
      <c r="C50" t="s">
        <v>109</v>
      </c>
      <c r="D50" t="s">
        <v>110</v>
      </c>
      <c r="E50" s="7">
        <v>399</v>
      </c>
      <c r="F50" s="7">
        <v>999</v>
      </c>
      <c r="G50" s="9">
        <v>60</v>
      </c>
      <c r="H50" s="7">
        <v>3.6</v>
      </c>
      <c r="I50" s="7">
        <v>493</v>
      </c>
      <c r="J50" s="7">
        <f xml:space="preserve"> Table15[[#This Row],[actual_price]] * Table15[[#This Row],[rating_count]]</f>
        <v>492507</v>
      </c>
      <c r="K50" s="8" t="str">
        <f>IF(Table15[[#This Row],[actual_price]]&lt;200,"&lt;₹200",IF(Table15[[#This Row],[actual_price]]&lt;=500,"₹200–₹500","&gt;₹500"))</f>
        <v>&gt;₹500</v>
      </c>
      <c r="L50" s="8">
        <f xml:space="preserve"> Table15[[#This Row],[rating]] + (Table15[[#This Row],[rating_count]] / 1000)</f>
        <v>4.093</v>
      </c>
    </row>
    <row r="51" spans="1:12" hidden="1" x14ac:dyDescent="0.25">
      <c r="A51">
        <v>50</v>
      </c>
      <c r="B51" t="s">
        <v>111</v>
      </c>
      <c r="C51" t="s">
        <v>112</v>
      </c>
      <c r="D51" t="s">
        <v>10</v>
      </c>
      <c r="E51" s="7">
        <v>199</v>
      </c>
      <c r="F51" s="7">
        <v>395</v>
      </c>
      <c r="G51" s="9">
        <v>50</v>
      </c>
      <c r="H51" s="7">
        <v>4.2</v>
      </c>
      <c r="I51" s="7">
        <v>92595</v>
      </c>
      <c r="J51" s="7">
        <f xml:space="preserve"> Table15[[#This Row],[actual_price]] * Table15[[#This Row],[rating_count]]</f>
        <v>36575025</v>
      </c>
      <c r="K51" s="8" t="str">
        <f>IF(Table15[[#This Row],[actual_price]]&lt;200,"&lt;₹200",IF(Table15[[#This Row],[actual_price]]&lt;=500,"₹200–₹500","&gt;₹500"))</f>
        <v>₹200–₹500</v>
      </c>
      <c r="L51" s="8">
        <f xml:space="preserve"> Table15[[#This Row],[rating]] + (Table15[[#This Row],[rating_count]] / 1000)</f>
        <v>96.795000000000002</v>
      </c>
    </row>
    <row r="52" spans="1:12" hidden="1" x14ac:dyDescent="0.25">
      <c r="A52">
        <v>51</v>
      </c>
      <c r="B52" t="s">
        <v>113</v>
      </c>
      <c r="C52" t="s">
        <v>114</v>
      </c>
      <c r="D52" t="s">
        <v>27</v>
      </c>
      <c r="E52" s="7">
        <v>1199</v>
      </c>
      <c r="F52" s="7">
        <v>2199</v>
      </c>
      <c r="G52" s="9">
        <v>45</v>
      </c>
      <c r="H52" s="7">
        <v>4.4000000000000004</v>
      </c>
      <c r="I52" s="7">
        <v>24780</v>
      </c>
      <c r="J52" s="7">
        <f xml:space="preserve"> Table15[[#This Row],[actual_price]] * Table15[[#This Row],[rating_count]]</f>
        <v>54491220</v>
      </c>
      <c r="K52" s="8" t="str">
        <f>IF(Table15[[#This Row],[actual_price]]&lt;200,"&lt;₹200",IF(Table15[[#This Row],[actual_price]]&lt;=500,"₹200–₹500","&gt;₹500"))</f>
        <v>&gt;₹500</v>
      </c>
      <c r="L52" s="8">
        <f xml:space="preserve"> Table15[[#This Row],[rating]] + (Table15[[#This Row],[rating_count]] / 1000)</f>
        <v>29.18</v>
      </c>
    </row>
    <row r="53" spans="1:12" hidden="1" x14ac:dyDescent="0.25">
      <c r="A53">
        <v>52</v>
      </c>
      <c r="B53" t="s">
        <v>115</v>
      </c>
      <c r="C53" t="s">
        <v>116</v>
      </c>
      <c r="D53" t="s">
        <v>10</v>
      </c>
      <c r="E53" s="7">
        <v>179</v>
      </c>
      <c r="F53" s="7">
        <v>500</v>
      </c>
      <c r="G53" s="9">
        <v>64</v>
      </c>
      <c r="H53" s="7">
        <v>4.2</v>
      </c>
      <c r="I53" s="7">
        <v>92595</v>
      </c>
      <c r="J53" s="7">
        <f xml:space="preserve"> Table15[[#This Row],[actual_price]] * Table15[[#This Row],[rating_count]]</f>
        <v>46297500</v>
      </c>
      <c r="K53" s="8" t="str">
        <f>IF(Table15[[#This Row],[actual_price]]&lt;200,"&lt;₹200",IF(Table15[[#This Row],[actual_price]]&lt;=500,"₹200–₹500","&gt;₹500"))</f>
        <v>₹200–₹500</v>
      </c>
      <c r="L53" s="8">
        <f xml:space="preserve"> Table15[[#This Row],[rating]] + (Table15[[#This Row],[rating_count]] / 1000)</f>
        <v>96.795000000000002</v>
      </c>
    </row>
    <row r="54" spans="1:12" hidden="1" x14ac:dyDescent="0.25">
      <c r="A54">
        <v>53</v>
      </c>
      <c r="B54" t="s">
        <v>117</v>
      </c>
      <c r="C54" t="s">
        <v>118</v>
      </c>
      <c r="D54" t="s">
        <v>10</v>
      </c>
      <c r="E54" s="7">
        <v>799</v>
      </c>
      <c r="F54" s="7">
        <v>2100</v>
      </c>
      <c r="G54" s="9">
        <v>62</v>
      </c>
      <c r="H54" s="7">
        <v>4.3</v>
      </c>
      <c r="I54" s="7">
        <v>8188</v>
      </c>
      <c r="J54" s="7">
        <f xml:space="preserve"> Table15[[#This Row],[actual_price]] * Table15[[#This Row],[rating_count]]</f>
        <v>17194800</v>
      </c>
      <c r="K54" s="8" t="str">
        <f>IF(Table15[[#This Row],[actual_price]]&lt;200,"&lt;₹200",IF(Table15[[#This Row],[actual_price]]&lt;=500,"₹200–₹500","&gt;₹500"))</f>
        <v>&gt;₹500</v>
      </c>
      <c r="L54" s="8">
        <f xml:space="preserve"> Table15[[#This Row],[rating]] + (Table15[[#This Row],[rating_count]] / 1000)</f>
        <v>12.488</v>
      </c>
    </row>
    <row r="55" spans="1:12" hidden="1" x14ac:dyDescent="0.25">
      <c r="A55">
        <v>54</v>
      </c>
      <c r="B55" t="s">
        <v>119</v>
      </c>
      <c r="C55" t="s">
        <v>120</v>
      </c>
      <c r="D55" t="s">
        <v>121</v>
      </c>
      <c r="E55" s="7">
        <v>6999</v>
      </c>
      <c r="F55" s="7">
        <v>12999</v>
      </c>
      <c r="G55" s="9">
        <v>46</v>
      </c>
      <c r="H55" s="7">
        <v>4.2</v>
      </c>
      <c r="I55" s="7">
        <v>4003</v>
      </c>
      <c r="J55" s="7">
        <f xml:space="preserve"> Table15[[#This Row],[actual_price]] * Table15[[#This Row],[rating_count]]</f>
        <v>52034997</v>
      </c>
      <c r="K55" s="8" t="str">
        <f>IF(Table15[[#This Row],[actual_price]]&lt;200,"&lt;₹200",IF(Table15[[#This Row],[actual_price]]&lt;=500,"₹200–₹500","&gt;₹500"))</f>
        <v>&gt;₹500</v>
      </c>
      <c r="L55" s="8">
        <f xml:space="preserve"> Table15[[#This Row],[rating]] + (Table15[[#This Row],[rating_count]] / 1000)</f>
        <v>8.2029999999999994</v>
      </c>
    </row>
    <row r="56" spans="1:12" hidden="1" x14ac:dyDescent="0.25">
      <c r="A56">
        <v>55</v>
      </c>
      <c r="B56" t="s">
        <v>122</v>
      </c>
      <c r="C56" t="s">
        <v>123</v>
      </c>
      <c r="D56" t="s">
        <v>10</v>
      </c>
      <c r="E56" s="7">
        <v>199</v>
      </c>
      <c r="F56" s="7">
        <v>349</v>
      </c>
      <c r="G56" s="9">
        <v>43</v>
      </c>
      <c r="H56" s="7">
        <v>4.0999999999999996</v>
      </c>
      <c r="I56" s="7">
        <v>314</v>
      </c>
      <c r="J56" s="7">
        <f xml:space="preserve"> Table15[[#This Row],[actual_price]] * Table15[[#This Row],[rating_count]]</f>
        <v>109586</v>
      </c>
      <c r="K56" s="8" t="str">
        <f>IF(Table15[[#This Row],[actual_price]]&lt;200,"&lt;₹200",IF(Table15[[#This Row],[actual_price]]&lt;=500,"₹200–₹500","&gt;₹500"))</f>
        <v>₹200–₹500</v>
      </c>
      <c r="L56" s="8">
        <f xml:space="preserve"> Table15[[#This Row],[rating]] + (Table15[[#This Row],[rating_count]] / 1000)</f>
        <v>4.4139999999999997</v>
      </c>
    </row>
    <row r="57" spans="1:12" hidden="1" x14ac:dyDescent="0.25">
      <c r="A57">
        <v>56</v>
      </c>
      <c r="B57" t="s">
        <v>124</v>
      </c>
      <c r="C57" t="s">
        <v>125</v>
      </c>
      <c r="D57" t="s">
        <v>110</v>
      </c>
      <c r="E57" s="7">
        <v>230</v>
      </c>
      <c r="F57" s="7">
        <v>499</v>
      </c>
      <c r="G57" s="9">
        <v>54</v>
      </c>
      <c r="H57" s="7">
        <v>3.7</v>
      </c>
      <c r="I57" s="7">
        <v>2960</v>
      </c>
      <c r="J57" s="7">
        <f xml:space="preserve"> Table15[[#This Row],[actual_price]] * Table15[[#This Row],[rating_count]]</f>
        <v>1477040</v>
      </c>
      <c r="K57" s="8" t="str">
        <f>IF(Table15[[#This Row],[actual_price]]&lt;200,"&lt;₹200",IF(Table15[[#This Row],[actual_price]]&lt;=500,"₹200–₹500","&gt;₹500"))</f>
        <v>₹200–₹500</v>
      </c>
      <c r="L57" s="8">
        <f xml:space="preserve"> Table15[[#This Row],[rating]] + (Table15[[#This Row],[rating_count]] / 1000)</f>
        <v>6.66</v>
      </c>
    </row>
    <row r="58" spans="1:12" hidden="1" x14ac:dyDescent="0.25">
      <c r="A58">
        <v>57</v>
      </c>
      <c r="B58" t="s">
        <v>126</v>
      </c>
      <c r="C58" t="s">
        <v>127</v>
      </c>
      <c r="D58" t="s">
        <v>27</v>
      </c>
      <c r="E58" s="7">
        <v>649</v>
      </c>
      <c r="F58" s="7">
        <v>1399</v>
      </c>
      <c r="G58" s="9">
        <v>54</v>
      </c>
      <c r="H58" s="7">
        <v>4.2</v>
      </c>
      <c r="I58" s="7">
        <v>179691</v>
      </c>
      <c r="J58" s="7">
        <f xml:space="preserve"> Table15[[#This Row],[actual_price]] * Table15[[#This Row],[rating_count]]</f>
        <v>251387709</v>
      </c>
      <c r="K58" s="8" t="str">
        <f>IF(Table15[[#This Row],[actual_price]]&lt;200,"&lt;₹200",IF(Table15[[#This Row],[actual_price]]&lt;=500,"₹200–₹500","&gt;₹500"))</f>
        <v>&gt;₹500</v>
      </c>
      <c r="L58" s="8">
        <f xml:space="preserve"> Table15[[#This Row],[rating]] + (Table15[[#This Row],[rating_count]] / 1000)</f>
        <v>183.89099999999999</v>
      </c>
    </row>
    <row r="59" spans="1:12" hidden="1" x14ac:dyDescent="0.25">
      <c r="A59">
        <v>58</v>
      </c>
      <c r="B59" t="s">
        <v>128</v>
      </c>
      <c r="C59" t="s">
        <v>129</v>
      </c>
      <c r="D59" t="s">
        <v>45</v>
      </c>
      <c r="E59" s="7">
        <v>15999</v>
      </c>
      <c r="F59" s="7">
        <v>21999</v>
      </c>
      <c r="G59" s="9">
        <v>27</v>
      </c>
      <c r="H59" s="7">
        <v>4.2</v>
      </c>
      <c r="I59" s="7">
        <v>34899</v>
      </c>
      <c r="J59" s="7">
        <f xml:space="preserve"> Table15[[#This Row],[actual_price]] * Table15[[#This Row],[rating_count]]</f>
        <v>767743101</v>
      </c>
      <c r="K59" s="8" t="str">
        <f>IF(Table15[[#This Row],[actual_price]]&lt;200,"&lt;₹200",IF(Table15[[#This Row],[actual_price]]&lt;=500,"₹200–₹500","&gt;₹500"))</f>
        <v>&gt;₹500</v>
      </c>
      <c r="L59" s="8">
        <f xml:space="preserve"> Table15[[#This Row],[rating]] + (Table15[[#This Row],[rating_count]] / 1000)</f>
        <v>39.099000000000004</v>
      </c>
    </row>
    <row r="60" spans="1:12" hidden="1" x14ac:dyDescent="0.25">
      <c r="A60">
        <v>59</v>
      </c>
      <c r="B60" t="s">
        <v>130</v>
      </c>
      <c r="C60" t="s">
        <v>131</v>
      </c>
      <c r="D60" t="s">
        <v>10</v>
      </c>
      <c r="E60" s="7">
        <v>348</v>
      </c>
      <c r="F60" s="7">
        <v>1499</v>
      </c>
      <c r="G60" s="9">
        <v>77</v>
      </c>
      <c r="H60" s="7">
        <v>4.2</v>
      </c>
      <c r="I60" s="7">
        <v>656</v>
      </c>
      <c r="J60" s="7">
        <f xml:space="preserve"> Table15[[#This Row],[actual_price]] * Table15[[#This Row],[rating_count]]</f>
        <v>983344</v>
      </c>
      <c r="K60" s="8" t="str">
        <f>IF(Table15[[#This Row],[actual_price]]&lt;200,"&lt;₹200",IF(Table15[[#This Row],[actual_price]]&lt;=500,"₹200–₹500","&gt;₹500"))</f>
        <v>&gt;₹500</v>
      </c>
      <c r="L60" s="8">
        <f xml:space="preserve"> Table15[[#This Row],[rating]] + (Table15[[#This Row],[rating_count]] / 1000)</f>
        <v>4.8559999999999999</v>
      </c>
    </row>
    <row r="61" spans="1:12" hidden="1" x14ac:dyDescent="0.25">
      <c r="A61">
        <v>60</v>
      </c>
      <c r="B61" t="s">
        <v>132</v>
      </c>
      <c r="C61" t="s">
        <v>133</v>
      </c>
      <c r="D61" t="s">
        <v>10</v>
      </c>
      <c r="E61" s="7">
        <v>154</v>
      </c>
      <c r="F61" s="7">
        <v>349</v>
      </c>
      <c r="G61" s="9">
        <v>56</v>
      </c>
      <c r="H61" s="7">
        <v>4.3</v>
      </c>
      <c r="I61" s="7">
        <v>7064</v>
      </c>
      <c r="J61" s="7">
        <f xml:space="preserve"> Table15[[#This Row],[actual_price]] * Table15[[#This Row],[rating_count]]</f>
        <v>2465336</v>
      </c>
      <c r="K61" s="8" t="str">
        <f>IF(Table15[[#This Row],[actual_price]]&lt;200,"&lt;₹200",IF(Table15[[#This Row],[actual_price]]&lt;=500,"₹200–₹500","&gt;₹500"))</f>
        <v>₹200–₹500</v>
      </c>
      <c r="L61" s="8">
        <f xml:space="preserve"> Table15[[#This Row],[rating]] + (Table15[[#This Row],[rating_count]] / 1000)</f>
        <v>11.364000000000001</v>
      </c>
    </row>
    <row r="62" spans="1:12" hidden="1" x14ac:dyDescent="0.25">
      <c r="A62">
        <v>61</v>
      </c>
      <c r="B62" t="s">
        <v>134</v>
      </c>
      <c r="C62" t="s">
        <v>135</v>
      </c>
      <c r="D62" t="s">
        <v>110</v>
      </c>
      <c r="E62" s="7">
        <v>179</v>
      </c>
      <c r="F62" s="7">
        <v>799</v>
      </c>
      <c r="G62" s="9">
        <v>78</v>
      </c>
      <c r="H62" s="7">
        <v>3.7</v>
      </c>
      <c r="I62" s="7">
        <v>2201</v>
      </c>
      <c r="J62" s="7">
        <f xml:space="preserve"> Table15[[#This Row],[actual_price]] * Table15[[#This Row],[rating_count]]</f>
        <v>1758599</v>
      </c>
      <c r="K62" s="8" t="str">
        <f>IF(Table15[[#This Row],[actual_price]]&lt;200,"&lt;₹200",IF(Table15[[#This Row],[actual_price]]&lt;=500,"₹200–₹500","&gt;₹500"))</f>
        <v>&gt;₹500</v>
      </c>
      <c r="L62" s="8">
        <f xml:space="preserve"> Table15[[#This Row],[rating]] + (Table15[[#This Row],[rating_count]] / 1000)</f>
        <v>5.9009999999999998</v>
      </c>
    </row>
    <row r="63" spans="1:12" hidden="1" x14ac:dyDescent="0.25">
      <c r="A63">
        <v>62</v>
      </c>
      <c r="B63" t="s">
        <v>136</v>
      </c>
      <c r="C63" t="s">
        <v>137</v>
      </c>
      <c r="D63" t="s">
        <v>45</v>
      </c>
      <c r="E63" s="7">
        <v>32990</v>
      </c>
      <c r="F63" s="7">
        <v>47900</v>
      </c>
      <c r="G63" s="9">
        <v>31</v>
      </c>
      <c r="H63" s="7">
        <v>4.3</v>
      </c>
      <c r="I63" s="7">
        <v>7109</v>
      </c>
      <c r="J63" s="7">
        <f xml:space="preserve"> Table15[[#This Row],[actual_price]] * Table15[[#This Row],[rating_count]]</f>
        <v>340521100</v>
      </c>
      <c r="K63" s="8" t="str">
        <f>IF(Table15[[#This Row],[actual_price]]&lt;200,"&lt;₹200",IF(Table15[[#This Row],[actual_price]]&lt;=500,"₹200–₹500","&gt;₹500"))</f>
        <v>&gt;₹500</v>
      </c>
      <c r="L63" s="8">
        <f xml:space="preserve"> Table15[[#This Row],[rating]] + (Table15[[#This Row],[rating_count]] / 1000)</f>
        <v>11.408999999999999</v>
      </c>
    </row>
    <row r="64" spans="1:12" hidden="1" x14ac:dyDescent="0.25">
      <c r="A64">
        <v>63</v>
      </c>
      <c r="B64" t="s">
        <v>138</v>
      </c>
      <c r="C64" t="s">
        <v>139</v>
      </c>
      <c r="D64" t="s">
        <v>10</v>
      </c>
      <c r="E64" s="7">
        <v>139</v>
      </c>
      <c r="F64" s="7">
        <v>999</v>
      </c>
      <c r="G64" s="9">
        <v>86</v>
      </c>
      <c r="H64" s="7">
        <v>4</v>
      </c>
      <c r="I64" s="7">
        <v>1313</v>
      </c>
      <c r="J64" s="7">
        <f xml:space="preserve"> Table15[[#This Row],[actual_price]] * Table15[[#This Row],[rating_count]]</f>
        <v>1311687</v>
      </c>
      <c r="K64" s="8" t="str">
        <f>IF(Table15[[#This Row],[actual_price]]&lt;200,"&lt;₹200",IF(Table15[[#This Row],[actual_price]]&lt;=500,"₹200–₹500","&gt;₹500"))</f>
        <v>&gt;₹500</v>
      </c>
      <c r="L64" s="8">
        <f xml:space="preserve"> Table15[[#This Row],[rating]] + (Table15[[#This Row],[rating_count]] / 1000)</f>
        <v>5.3129999999999997</v>
      </c>
    </row>
    <row r="65" spans="1:12" hidden="1" x14ac:dyDescent="0.25">
      <c r="A65">
        <v>64</v>
      </c>
      <c r="B65" t="s">
        <v>140</v>
      </c>
      <c r="C65" t="s">
        <v>141</v>
      </c>
      <c r="D65" t="s">
        <v>10</v>
      </c>
      <c r="E65" s="7">
        <v>329</v>
      </c>
      <c r="F65" s="7">
        <v>845</v>
      </c>
      <c r="G65" s="9">
        <v>61</v>
      </c>
      <c r="H65" s="7">
        <v>4.2</v>
      </c>
      <c r="I65" s="7">
        <v>29746</v>
      </c>
      <c r="J65" s="7">
        <f xml:space="preserve"> Table15[[#This Row],[actual_price]] * Table15[[#This Row],[rating_count]]</f>
        <v>25135370</v>
      </c>
      <c r="K65" s="8" t="str">
        <f>IF(Table15[[#This Row],[actual_price]]&lt;200,"&lt;₹200",IF(Table15[[#This Row],[actual_price]]&lt;=500,"₹200–₹500","&gt;₹500"))</f>
        <v>&gt;₹500</v>
      </c>
      <c r="L65" s="8">
        <f xml:space="preserve"> Table15[[#This Row],[rating]] + (Table15[[#This Row],[rating_count]] / 1000)</f>
        <v>33.945999999999998</v>
      </c>
    </row>
    <row r="66" spans="1:12" hidden="1" x14ac:dyDescent="0.25">
      <c r="A66">
        <v>65</v>
      </c>
      <c r="B66" t="s">
        <v>142</v>
      </c>
      <c r="C66" t="s">
        <v>143</v>
      </c>
      <c r="D66" t="s">
        <v>45</v>
      </c>
      <c r="E66" s="7">
        <v>13999</v>
      </c>
      <c r="F66" s="7">
        <v>24999</v>
      </c>
      <c r="G66" s="9">
        <v>44</v>
      </c>
      <c r="H66" s="7">
        <v>4.2</v>
      </c>
      <c r="I66" s="7">
        <v>45238</v>
      </c>
      <c r="J66" s="7">
        <f xml:space="preserve"> Table15[[#This Row],[actual_price]] * Table15[[#This Row],[rating_count]]</f>
        <v>1130904762</v>
      </c>
      <c r="K66" s="8" t="str">
        <f>IF(Table15[[#This Row],[actual_price]]&lt;200,"&lt;₹200",IF(Table15[[#This Row],[actual_price]]&lt;=500,"₹200–₹500","&gt;₹500"))</f>
        <v>&gt;₹500</v>
      </c>
      <c r="L66" s="8">
        <f xml:space="preserve"> Table15[[#This Row],[rating]] + (Table15[[#This Row],[rating_count]] / 1000)</f>
        <v>49.438000000000002</v>
      </c>
    </row>
    <row r="67" spans="1:12" x14ac:dyDescent="0.25">
      <c r="A67">
        <v>66</v>
      </c>
      <c r="B67" t="s">
        <v>144</v>
      </c>
      <c r="C67" t="s">
        <v>145</v>
      </c>
      <c r="D67" t="s">
        <v>36</v>
      </c>
      <c r="E67" s="7">
        <v>309</v>
      </c>
      <c r="F67" s="7">
        <v>1400</v>
      </c>
      <c r="G67" s="9">
        <v>78</v>
      </c>
      <c r="H67" s="7">
        <v>4.4000000000000004</v>
      </c>
      <c r="I67" s="7">
        <v>426973</v>
      </c>
      <c r="J67" s="7">
        <f xml:space="preserve"> Table15[[#This Row],[actual_price]] * Table15[[#This Row],[rating_count]]</f>
        <v>597762200</v>
      </c>
      <c r="K67" s="8" t="str">
        <f>IF(Table15[[#This Row],[actual_price]]&lt;200,"&lt;₹200",IF(Table15[[#This Row],[actual_price]]&lt;=500,"₹200–₹500","&gt;₹500"))</f>
        <v>&gt;₹500</v>
      </c>
      <c r="L67" s="8">
        <f xml:space="preserve"> Table15[[#This Row],[rating]] + (Table15[[#This Row],[rating_count]] / 1000)</f>
        <v>431.37299999999999</v>
      </c>
    </row>
    <row r="68" spans="1:12" hidden="1" x14ac:dyDescent="0.25">
      <c r="A68">
        <v>67</v>
      </c>
      <c r="B68" t="s">
        <v>146</v>
      </c>
      <c r="C68" t="s">
        <v>147</v>
      </c>
      <c r="D68" t="s">
        <v>10</v>
      </c>
      <c r="E68" s="7">
        <v>263</v>
      </c>
      <c r="F68" s="7">
        <v>699</v>
      </c>
      <c r="G68" s="9">
        <v>62</v>
      </c>
      <c r="H68" s="7">
        <v>4.0999999999999996</v>
      </c>
      <c r="I68" s="7">
        <v>450</v>
      </c>
      <c r="J68" s="7">
        <f xml:space="preserve"> Table15[[#This Row],[actual_price]] * Table15[[#This Row],[rating_count]]</f>
        <v>314550</v>
      </c>
      <c r="K68" s="8" t="str">
        <f>IF(Table15[[#This Row],[actual_price]]&lt;200,"&lt;₹200",IF(Table15[[#This Row],[actual_price]]&lt;=500,"₹200–₹500","&gt;₹500"))</f>
        <v>&gt;₹500</v>
      </c>
      <c r="L68" s="8">
        <f xml:space="preserve"> Table15[[#This Row],[rating]] + (Table15[[#This Row],[rating_count]] / 1000)</f>
        <v>4.55</v>
      </c>
    </row>
    <row r="69" spans="1:12" hidden="1" x14ac:dyDescent="0.25">
      <c r="A69">
        <v>68</v>
      </c>
      <c r="B69" t="s">
        <v>148</v>
      </c>
      <c r="C69" t="s">
        <v>149</v>
      </c>
      <c r="D69" t="s">
        <v>121</v>
      </c>
      <c r="E69" s="7">
        <v>7999</v>
      </c>
      <c r="F69" s="7">
        <v>14990</v>
      </c>
      <c r="G69" s="9">
        <v>47</v>
      </c>
      <c r="H69" s="7">
        <v>4.3</v>
      </c>
      <c r="I69" s="7">
        <v>457</v>
      </c>
      <c r="J69" s="7">
        <f xml:space="preserve"> Table15[[#This Row],[actual_price]] * Table15[[#This Row],[rating_count]]</f>
        <v>6850430</v>
      </c>
      <c r="K69" s="8" t="str">
        <f>IF(Table15[[#This Row],[actual_price]]&lt;200,"&lt;₹200",IF(Table15[[#This Row],[actual_price]]&lt;=500,"₹200–₹500","&gt;₹500"))</f>
        <v>&gt;₹500</v>
      </c>
      <c r="L69" s="8">
        <f xml:space="preserve"> Table15[[#This Row],[rating]] + (Table15[[#This Row],[rating_count]] / 1000)</f>
        <v>4.7569999999999997</v>
      </c>
    </row>
    <row r="70" spans="1:12" hidden="1" x14ac:dyDescent="0.25">
      <c r="A70">
        <v>69</v>
      </c>
      <c r="B70" t="s">
        <v>150</v>
      </c>
      <c r="C70" t="s">
        <v>151</v>
      </c>
      <c r="D70" t="s">
        <v>152</v>
      </c>
      <c r="E70" s="7">
        <v>1599</v>
      </c>
      <c r="F70" s="7">
        <v>2999</v>
      </c>
      <c r="G70" s="9">
        <v>47</v>
      </c>
      <c r="H70" s="7">
        <v>4.2</v>
      </c>
      <c r="I70" s="7">
        <v>2727</v>
      </c>
      <c r="J70" s="7">
        <f xml:space="preserve"> Table15[[#This Row],[actual_price]] * Table15[[#This Row],[rating_count]]</f>
        <v>8178273</v>
      </c>
      <c r="K70" s="8" t="str">
        <f>IF(Table15[[#This Row],[actual_price]]&lt;200,"&lt;₹200",IF(Table15[[#This Row],[actual_price]]&lt;=500,"₹200–₹500","&gt;₹500"))</f>
        <v>&gt;₹500</v>
      </c>
      <c r="L70" s="8">
        <f xml:space="preserve"> Table15[[#This Row],[rating]] + (Table15[[#This Row],[rating_count]] / 1000)</f>
        <v>6.9269999999999996</v>
      </c>
    </row>
    <row r="71" spans="1:12" hidden="1" x14ac:dyDescent="0.25">
      <c r="A71">
        <v>70</v>
      </c>
      <c r="B71" t="s">
        <v>153</v>
      </c>
      <c r="C71" t="s">
        <v>154</v>
      </c>
      <c r="D71" t="s">
        <v>10</v>
      </c>
      <c r="E71" s="7">
        <v>219</v>
      </c>
      <c r="F71" s="7">
        <v>700</v>
      </c>
      <c r="G71" s="9">
        <v>69</v>
      </c>
      <c r="H71" s="7">
        <v>4.3</v>
      </c>
      <c r="I71" s="7">
        <v>20053</v>
      </c>
      <c r="J71" s="7">
        <f xml:space="preserve"> Table15[[#This Row],[actual_price]] * Table15[[#This Row],[rating_count]]</f>
        <v>14037100</v>
      </c>
      <c r="K71" s="8" t="str">
        <f>IF(Table15[[#This Row],[actual_price]]&lt;200,"&lt;₹200",IF(Table15[[#This Row],[actual_price]]&lt;=500,"₹200–₹500","&gt;₹500"))</f>
        <v>&gt;₹500</v>
      </c>
      <c r="L71" s="8">
        <f xml:space="preserve"> Table15[[#This Row],[rating]] + (Table15[[#This Row],[rating_count]] / 1000)</f>
        <v>24.353000000000002</v>
      </c>
    </row>
    <row r="72" spans="1:12" hidden="1" x14ac:dyDescent="0.25">
      <c r="A72">
        <v>71</v>
      </c>
      <c r="B72" t="s">
        <v>155</v>
      </c>
      <c r="C72" t="s">
        <v>156</v>
      </c>
      <c r="D72" t="s">
        <v>10</v>
      </c>
      <c r="E72" s="7">
        <v>349</v>
      </c>
      <c r="F72" s="7">
        <v>899</v>
      </c>
      <c r="G72" s="9">
        <v>61</v>
      </c>
      <c r="H72" s="7">
        <v>4.5</v>
      </c>
      <c r="I72" s="7">
        <v>149</v>
      </c>
      <c r="J72" s="7">
        <f xml:space="preserve"> Table15[[#This Row],[actual_price]] * Table15[[#This Row],[rating_count]]</f>
        <v>133951</v>
      </c>
      <c r="K72" s="8" t="str">
        <f>IF(Table15[[#This Row],[actual_price]]&lt;200,"&lt;₹200",IF(Table15[[#This Row],[actual_price]]&lt;=500,"₹200–₹500","&gt;₹500"))</f>
        <v>&gt;₹500</v>
      </c>
      <c r="L72" s="8">
        <f xml:space="preserve"> Table15[[#This Row],[rating]] + (Table15[[#This Row],[rating_count]] / 1000)</f>
        <v>4.649</v>
      </c>
    </row>
    <row r="73" spans="1:12" hidden="1" x14ac:dyDescent="0.25">
      <c r="A73">
        <v>72</v>
      </c>
      <c r="B73" t="s">
        <v>157</v>
      </c>
      <c r="C73" t="s">
        <v>158</v>
      </c>
      <c r="D73" t="s">
        <v>10</v>
      </c>
      <c r="E73" s="7">
        <v>349</v>
      </c>
      <c r="F73" s="7">
        <v>599</v>
      </c>
      <c r="G73" s="9">
        <v>42</v>
      </c>
      <c r="H73" s="7">
        <v>4.0999999999999996</v>
      </c>
      <c r="I73" s="7">
        <v>210</v>
      </c>
      <c r="J73" s="7">
        <f xml:space="preserve"> Table15[[#This Row],[actual_price]] * Table15[[#This Row],[rating_count]]</f>
        <v>125790</v>
      </c>
      <c r="K73" s="8" t="str">
        <f>IF(Table15[[#This Row],[actual_price]]&lt;200,"&lt;₹200",IF(Table15[[#This Row],[actual_price]]&lt;=500,"₹200–₹500","&gt;₹500"))</f>
        <v>&gt;₹500</v>
      </c>
      <c r="L73" s="8">
        <f xml:space="preserve"> Table15[[#This Row],[rating]] + (Table15[[#This Row],[rating_count]] / 1000)</f>
        <v>4.3099999999999996</v>
      </c>
    </row>
    <row r="74" spans="1:12" hidden="1" x14ac:dyDescent="0.25">
      <c r="A74">
        <v>73</v>
      </c>
      <c r="B74" t="s">
        <v>159</v>
      </c>
      <c r="C74" t="s">
        <v>160</v>
      </c>
      <c r="D74" t="s">
        <v>45</v>
      </c>
      <c r="E74" s="7">
        <v>26999</v>
      </c>
      <c r="F74" s="7">
        <v>42999</v>
      </c>
      <c r="G74" s="9">
        <v>37</v>
      </c>
      <c r="H74" s="7">
        <v>4.2</v>
      </c>
      <c r="I74" s="7">
        <v>45238</v>
      </c>
      <c r="J74" s="7">
        <f xml:space="preserve"> Table15[[#This Row],[actual_price]] * Table15[[#This Row],[rating_count]]</f>
        <v>1945188762</v>
      </c>
      <c r="K74" s="8" t="str">
        <f>IF(Table15[[#This Row],[actual_price]]&lt;200,"&lt;₹200",IF(Table15[[#This Row],[actual_price]]&lt;=500,"₹200–₹500","&gt;₹500"))</f>
        <v>&gt;₹500</v>
      </c>
      <c r="L74" s="8">
        <f xml:space="preserve"> Table15[[#This Row],[rating]] + (Table15[[#This Row],[rating_count]] / 1000)</f>
        <v>49.438000000000002</v>
      </c>
    </row>
    <row r="75" spans="1:12" hidden="1" x14ac:dyDescent="0.25">
      <c r="A75">
        <v>74</v>
      </c>
      <c r="B75" t="s">
        <v>161</v>
      </c>
      <c r="C75" t="s">
        <v>162</v>
      </c>
      <c r="D75" t="s">
        <v>10</v>
      </c>
      <c r="E75" s="7">
        <v>115</v>
      </c>
      <c r="F75" s="7">
        <v>499</v>
      </c>
      <c r="G75" s="9">
        <v>77</v>
      </c>
      <c r="H75" s="7">
        <v>4</v>
      </c>
      <c r="I75" s="7">
        <v>7732</v>
      </c>
      <c r="J75" s="7">
        <f xml:space="preserve"> Table15[[#This Row],[actual_price]] * Table15[[#This Row],[rating_count]]</f>
        <v>3858268</v>
      </c>
      <c r="K75" s="8" t="str">
        <f>IF(Table15[[#This Row],[actual_price]]&lt;200,"&lt;₹200",IF(Table15[[#This Row],[actual_price]]&lt;=500,"₹200–₹500","&gt;₹500"))</f>
        <v>₹200–₹500</v>
      </c>
      <c r="L75" s="8">
        <f xml:space="preserve"> Table15[[#This Row],[rating]] + (Table15[[#This Row],[rating_count]] / 1000)</f>
        <v>11.731999999999999</v>
      </c>
    </row>
    <row r="76" spans="1:12" hidden="1" x14ac:dyDescent="0.25">
      <c r="A76">
        <v>75</v>
      </c>
      <c r="B76" t="s">
        <v>163</v>
      </c>
      <c r="C76" t="s">
        <v>164</v>
      </c>
      <c r="D76" t="s">
        <v>10</v>
      </c>
      <c r="E76" s="7">
        <v>399</v>
      </c>
      <c r="F76" s="7">
        <v>999</v>
      </c>
      <c r="G76" s="9">
        <v>60</v>
      </c>
      <c r="H76" s="7">
        <v>4.0999999999999996</v>
      </c>
      <c r="I76" s="7">
        <v>1780</v>
      </c>
      <c r="J76" s="7">
        <f xml:space="preserve"> Table15[[#This Row],[actual_price]] * Table15[[#This Row],[rating_count]]</f>
        <v>1778220</v>
      </c>
      <c r="K76" s="8" t="str">
        <f>IF(Table15[[#This Row],[actual_price]]&lt;200,"&lt;₹200",IF(Table15[[#This Row],[actual_price]]&lt;=500,"₹200–₹500","&gt;₹500"))</f>
        <v>&gt;₹500</v>
      </c>
      <c r="L76" s="8">
        <f xml:space="preserve"> Table15[[#This Row],[rating]] + (Table15[[#This Row],[rating_count]] / 1000)</f>
        <v>5.88</v>
      </c>
    </row>
    <row r="77" spans="1:12" hidden="1" x14ac:dyDescent="0.25">
      <c r="A77">
        <v>76</v>
      </c>
      <c r="B77" t="s">
        <v>165</v>
      </c>
      <c r="C77" t="s">
        <v>166</v>
      </c>
      <c r="D77" t="s">
        <v>10</v>
      </c>
      <c r="E77" s="7">
        <v>199</v>
      </c>
      <c r="F77" s="7">
        <v>499</v>
      </c>
      <c r="G77" s="9">
        <v>60</v>
      </c>
      <c r="H77" s="7">
        <v>4.0999999999999996</v>
      </c>
      <c r="I77" s="7">
        <v>602</v>
      </c>
      <c r="J77" s="7">
        <f xml:space="preserve"> Table15[[#This Row],[actual_price]] * Table15[[#This Row],[rating_count]]</f>
        <v>300398</v>
      </c>
      <c r="K77" s="8" t="str">
        <f>IF(Table15[[#This Row],[actual_price]]&lt;200,"&lt;₹200",IF(Table15[[#This Row],[actual_price]]&lt;=500,"₹200–₹500","&gt;₹500"))</f>
        <v>₹200–₹500</v>
      </c>
      <c r="L77" s="8">
        <f xml:space="preserve"> Table15[[#This Row],[rating]] + (Table15[[#This Row],[rating_count]] / 1000)</f>
        <v>4.702</v>
      </c>
    </row>
    <row r="78" spans="1:12" hidden="1" x14ac:dyDescent="0.25">
      <c r="A78">
        <v>77</v>
      </c>
      <c r="B78" t="s">
        <v>167</v>
      </c>
      <c r="C78" t="s">
        <v>168</v>
      </c>
      <c r="D78" t="s">
        <v>10</v>
      </c>
      <c r="E78" s="7">
        <v>179</v>
      </c>
      <c r="F78" s="7">
        <v>399</v>
      </c>
      <c r="G78" s="9">
        <v>55</v>
      </c>
      <c r="H78" s="7">
        <v>4</v>
      </c>
      <c r="I78" s="7">
        <v>1423</v>
      </c>
      <c r="J78" s="7">
        <f xml:space="preserve"> Table15[[#This Row],[actual_price]] * Table15[[#This Row],[rating_count]]</f>
        <v>567777</v>
      </c>
      <c r="K78" s="8" t="str">
        <f>IF(Table15[[#This Row],[actual_price]]&lt;200,"&lt;₹200",IF(Table15[[#This Row],[actual_price]]&lt;=500,"₹200–₹500","&gt;₹500"))</f>
        <v>₹200–₹500</v>
      </c>
      <c r="L78" s="8">
        <f xml:space="preserve"> Table15[[#This Row],[rating]] + (Table15[[#This Row],[rating_count]] / 1000)</f>
        <v>5.423</v>
      </c>
    </row>
    <row r="79" spans="1:12" hidden="1" x14ac:dyDescent="0.25">
      <c r="A79">
        <v>78</v>
      </c>
      <c r="B79" t="s">
        <v>169</v>
      </c>
      <c r="C79" t="s">
        <v>170</v>
      </c>
      <c r="D79" t="s">
        <v>45</v>
      </c>
      <c r="E79" s="7">
        <v>10901</v>
      </c>
      <c r="F79" s="7">
        <v>30990</v>
      </c>
      <c r="G79" s="9">
        <v>65</v>
      </c>
      <c r="H79" s="7">
        <v>4.0999999999999996</v>
      </c>
      <c r="I79" s="7">
        <v>398</v>
      </c>
      <c r="J79" s="7">
        <f xml:space="preserve"> Table15[[#This Row],[actual_price]] * Table15[[#This Row],[rating_count]]</f>
        <v>12334020</v>
      </c>
      <c r="K79" s="8" t="str">
        <f>IF(Table15[[#This Row],[actual_price]]&lt;200,"&lt;₹200",IF(Table15[[#This Row],[actual_price]]&lt;=500,"₹200–₹500","&gt;₹500"))</f>
        <v>&gt;₹500</v>
      </c>
      <c r="L79" s="8">
        <f xml:space="preserve"> Table15[[#This Row],[rating]] + (Table15[[#This Row],[rating_count]] / 1000)</f>
        <v>4.4979999999999993</v>
      </c>
    </row>
    <row r="80" spans="1:12" hidden="1" x14ac:dyDescent="0.25">
      <c r="A80">
        <v>79</v>
      </c>
      <c r="B80" t="s">
        <v>171</v>
      </c>
      <c r="C80" t="s">
        <v>172</v>
      </c>
      <c r="D80" t="s">
        <v>10</v>
      </c>
      <c r="E80" s="7">
        <v>209</v>
      </c>
      <c r="F80" s="7">
        <v>499</v>
      </c>
      <c r="G80" s="9">
        <v>58</v>
      </c>
      <c r="H80" s="7">
        <v>3.9</v>
      </c>
      <c r="I80" s="7">
        <v>536</v>
      </c>
      <c r="J80" s="7">
        <f xml:space="preserve"> Table15[[#This Row],[actual_price]] * Table15[[#This Row],[rating_count]]</f>
        <v>267464</v>
      </c>
      <c r="K80" s="8" t="str">
        <f>IF(Table15[[#This Row],[actual_price]]&lt;200,"&lt;₹200",IF(Table15[[#This Row],[actual_price]]&lt;=500,"₹200–₹500","&gt;₹500"))</f>
        <v>₹200–₹500</v>
      </c>
      <c r="L80" s="8">
        <f xml:space="preserve"> Table15[[#This Row],[rating]] + (Table15[[#This Row],[rating_count]] / 1000)</f>
        <v>4.4359999999999999</v>
      </c>
    </row>
    <row r="81" spans="1:12" hidden="1" x14ac:dyDescent="0.25">
      <c r="A81">
        <v>80</v>
      </c>
      <c r="B81" t="s">
        <v>173</v>
      </c>
      <c r="C81" t="s">
        <v>174</v>
      </c>
      <c r="D81" t="s">
        <v>110</v>
      </c>
      <c r="E81" s="7">
        <v>1434</v>
      </c>
      <c r="F81" s="7">
        <v>3999</v>
      </c>
      <c r="G81" s="9">
        <v>64</v>
      </c>
      <c r="H81" s="7">
        <v>4</v>
      </c>
      <c r="I81" s="7">
        <v>32</v>
      </c>
      <c r="J81" s="7">
        <f xml:space="preserve"> Table15[[#This Row],[actual_price]] * Table15[[#This Row],[rating_count]]</f>
        <v>127968</v>
      </c>
      <c r="K81" s="8" t="str">
        <f>IF(Table15[[#This Row],[actual_price]]&lt;200,"&lt;₹200",IF(Table15[[#This Row],[actual_price]]&lt;=500,"₹200–₹500","&gt;₹500"))</f>
        <v>&gt;₹500</v>
      </c>
      <c r="L81" s="8">
        <f xml:space="preserve"> Table15[[#This Row],[rating]] + (Table15[[#This Row],[rating_count]] / 1000)</f>
        <v>4.032</v>
      </c>
    </row>
    <row r="82" spans="1:12" hidden="1" x14ac:dyDescent="0.25">
      <c r="A82">
        <v>81</v>
      </c>
      <c r="B82" t="s">
        <v>175</v>
      </c>
      <c r="C82" t="s">
        <v>176</v>
      </c>
      <c r="D82" t="s">
        <v>10</v>
      </c>
      <c r="E82" s="7">
        <v>399</v>
      </c>
      <c r="F82" s="7">
        <v>1099</v>
      </c>
      <c r="G82" s="9">
        <v>64</v>
      </c>
      <c r="H82" s="7">
        <v>4.2</v>
      </c>
      <c r="I82" s="7">
        <v>24269</v>
      </c>
      <c r="J82" s="7">
        <f xml:space="preserve"> Table15[[#This Row],[actual_price]] * Table15[[#This Row],[rating_count]]</f>
        <v>26671631</v>
      </c>
      <c r="K82" s="8" t="str">
        <f>IF(Table15[[#This Row],[actual_price]]&lt;200,"&lt;₹200",IF(Table15[[#This Row],[actual_price]]&lt;=500,"₹200–₹500","&gt;₹500"))</f>
        <v>&gt;₹500</v>
      </c>
      <c r="L82" s="8">
        <f xml:space="preserve"> Table15[[#This Row],[rating]] + (Table15[[#This Row],[rating_count]] / 1000)</f>
        <v>28.468999999999998</v>
      </c>
    </row>
    <row r="83" spans="1:12" hidden="1" x14ac:dyDescent="0.25">
      <c r="A83">
        <v>82</v>
      </c>
      <c r="B83" t="s">
        <v>177</v>
      </c>
      <c r="C83" t="s">
        <v>178</v>
      </c>
      <c r="D83" t="s">
        <v>10</v>
      </c>
      <c r="E83" s="7">
        <v>139</v>
      </c>
      <c r="F83" s="7">
        <v>249</v>
      </c>
      <c r="G83" s="9">
        <v>44</v>
      </c>
      <c r="H83" s="7">
        <v>4</v>
      </c>
      <c r="I83" s="7">
        <v>9378</v>
      </c>
      <c r="J83" s="7">
        <f xml:space="preserve"> Table15[[#This Row],[actual_price]] * Table15[[#This Row],[rating_count]]</f>
        <v>2335122</v>
      </c>
      <c r="K83" s="8" t="str">
        <f>IF(Table15[[#This Row],[actual_price]]&lt;200,"&lt;₹200",IF(Table15[[#This Row],[actual_price]]&lt;=500,"₹200–₹500","&gt;₹500"))</f>
        <v>₹200–₹500</v>
      </c>
      <c r="L83" s="8">
        <f xml:space="preserve"> Table15[[#This Row],[rating]] + (Table15[[#This Row],[rating_count]] / 1000)</f>
        <v>13.378</v>
      </c>
    </row>
    <row r="84" spans="1:12" hidden="1" x14ac:dyDescent="0.25">
      <c r="A84">
        <v>83</v>
      </c>
      <c r="B84" t="s">
        <v>179</v>
      </c>
      <c r="C84" t="s">
        <v>180</v>
      </c>
      <c r="D84" t="s">
        <v>45</v>
      </c>
      <c r="E84" s="7">
        <v>7299</v>
      </c>
      <c r="F84" s="7">
        <v>19125</v>
      </c>
      <c r="G84" s="9">
        <v>62</v>
      </c>
      <c r="H84" s="7">
        <v>3.4</v>
      </c>
      <c r="I84" s="7">
        <v>902</v>
      </c>
      <c r="J84" s="7">
        <f xml:space="preserve"> Table15[[#This Row],[actual_price]] * Table15[[#This Row],[rating_count]]</f>
        <v>17250750</v>
      </c>
      <c r="K84" s="8" t="str">
        <f>IF(Table15[[#This Row],[actual_price]]&lt;200,"&lt;₹200",IF(Table15[[#This Row],[actual_price]]&lt;=500,"₹200–₹500","&gt;₹500"))</f>
        <v>&gt;₹500</v>
      </c>
      <c r="L84" s="8">
        <f xml:space="preserve"> Table15[[#This Row],[rating]] + (Table15[[#This Row],[rating_count]] / 1000)</f>
        <v>4.3019999999999996</v>
      </c>
    </row>
    <row r="85" spans="1:12" hidden="1" x14ac:dyDescent="0.25">
      <c r="A85">
        <v>84</v>
      </c>
      <c r="B85" t="s">
        <v>181</v>
      </c>
      <c r="C85" t="s">
        <v>182</v>
      </c>
      <c r="D85" t="s">
        <v>10</v>
      </c>
      <c r="E85" s="7">
        <v>299</v>
      </c>
      <c r="F85" s="7">
        <v>799</v>
      </c>
      <c r="G85" s="9">
        <v>63</v>
      </c>
      <c r="H85" s="7">
        <v>4.4000000000000004</v>
      </c>
      <c r="I85" s="7">
        <v>28791</v>
      </c>
      <c r="J85" s="7">
        <f xml:space="preserve"> Table15[[#This Row],[actual_price]] * Table15[[#This Row],[rating_count]]</f>
        <v>23004009</v>
      </c>
      <c r="K85" s="8" t="str">
        <f>IF(Table15[[#This Row],[actual_price]]&lt;200,"&lt;₹200",IF(Table15[[#This Row],[actual_price]]&lt;=500,"₹200–₹500","&gt;₹500"))</f>
        <v>&gt;₹500</v>
      </c>
      <c r="L85" s="8">
        <f xml:space="preserve"> Table15[[#This Row],[rating]] + (Table15[[#This Row],[rating_count]] / 1000)</f>
        <v>33.191000000000003</v>
      </c>
    </row>
    <row r="86" spans="1:12" hidden="1" x14ac:dyDescent="0.25">
      <c r="A86">
        <v>85</v>
      </c>
      <c r="B86" t="s">
        <v>183</v>
      </c>
      <c r="C86" t="s">
        <v>184</v>
      </c>
      <c r="D86" t="s">
        <v>10</v>
      </c>
      <c r="E86" s="7">
        <v>325</v>
      </c>
      <c r="F86" s="7">
        <v>1299</v>
      </c>
      <c r="G86" s="9">
        <v>75</v>
      </c>
      <c r="H86" s="7">
        <v>4.2</v>
      </c>
      <c r="I86" s="7">
        <v>10576</v>
      </c>
      <c r="J86" s="7">
        <f xml:space="preserve"> Table15[[#This Row],[actual_price]] * Table15[[#This Row],[rating_count]]</f>
        <v>13738224</v>
      </c>
      <c r="K86" s="8" t="str">
        <f>IF(Table15[[#This Row],[actual_price]]&lt;200,"&lt;₹200",IF(Table15[[#This Row],[actual_price]]&lt;=500,"₹200–₹500","&gt;₹500"))</f>
        <v>&gt;₹500</v>
      </c>
      <c r="L86" s="8">
        <f xml:space="preserve"> Table15[[#This Row],[rating]] + (Table15[[#This Row],[rating_count]] / 1000)</f>
        <v>14.776</v>
      </c>
    </row>
    <row r="87" spans="1:12" hidden="1" x14ac:dyDescent="0.25">
      <c r="A87">
        <v>86</v>
      </c>
      <c r="B87" t="s">
        <v>185</v>
      </c>
      <c r="C87" t="s">
        <v>186</v>
      </c>
      <c r="D87" t="s">
        <v>45</v>
      </c>
      <c r="E87" s="7">
        <v>29999</v>
      </c>
      <c r="F87" s="7">
        <v>39999</v>
      </c>
      <c r="G87" s="9">
        <v>25</v>
      </c>
      <c r="H87" s="7">
        <v>4.2</v>
      </c>
      <c r="I87" s="7">
        <v>7298</v>
      </c>
      <c r="J87" s="7">
        <f xml:space="preserve"> Table15[[#This Row],[actual_price]] * Table15[[#This Row],[rating_count]]</f>
        <v>291912702</v>
      </c>
      <c r="K87" s="8" t="str">
        <f>IF(Table15[[#This Row],[actual_price]]&lt;200,"&lt;₹200",IF(Table15[[#This Row],[actual_price]]&lt;=500,"₹200–₹500","&gt;₹500"))</f>
        <v>&gt;₹500</v>
      </c>
      <c r="L87" s="8">
        <f xml:space="preserve"> Table15[[#This Row],[rating]] + (Table15[[#This Row],[rating_count]] / 1000)</f>
        <v>11.498000000000001</v>
      </c>
    </row>
    <row r="88" spans="1:12" hidden="1" x14ac:dyDescent="0.25">
      <c r="A88">
        <v>87</v>
      </c>
      <c r="B88" t="s">
        <v>187</v>
      </c>
      <c r="C88" t="s">
        <v>188</v>
      </c>
      <c r="D88" t="s">
        <v>45</v>
      </c>
      <c r="E88" s="7">
        <v>27999</v>
      </c>
      <c r="F88" s="7">
        <v>40990</v>
      </c>
      <c r="G88" s="9">
        <v>32</v>
      </c>
      <c r="H88" s="7">
        <v>4.3</v>
      </c>
      <c r="I88" s="7">
        <v>4703</v>
      </c>
      <c r="J88" s="7">
        <f xml:space="preserve"> Table15[[#This Row],[actual_price]] * Table15[[#This Row],[rating_count]]</f>
        <v>192775970</v>
      </c>
      <c r="K88" s="8" t="str">
        <f>IF(Table15[[#This Row],[actual_price]]&lt;200,"&lt;₹200",IF(Table15[[#This Row],[actual_price]]&lt;=500,"₹200–₹500","&gt;₹500"))</f>
        <v>&gt;₹500</v>
      </c>
      <c r="L88" s="8">
        <f xml:space="preserve"> Table15[[#This Row],[rating]] + (Table15[[#This Row],[rating_count]] / 1000)</f>
        <v>9.0030000000000001</v>
      </c>
    </row>
    <row r="89" spans="1:12" hidden="1" x14ac:dyDescent="0.25">
      <c r="A89">
        <v>88</v>
      </c>
      <c r="B89" t="s">
        <v>189</v>
      </c>
      <c r="C89" t="s">
        <v>190</v>
      </c>
      <c r="D89" t="s">
        <v>45</v>
      </c>
      <c r="E89" s="7">
        <v>30990</v>
      </c>
      <c r="F89" s="7">
        <v>52900</v>
      </c>
      <c r="G89" s="9">
        <v>41</v>
      </c>
      <c r="H89" s="7">
        <v>4.3</v>
      </c>
      <c r="I89" s="7">
        <v>7109</v>
      </c>
      <c r="J89" s="7">
        <f xml:space="preserve"> Table15[[#This Row],[actual_price]] * Table15[[#This Row],[rating_count]]</f>
        <v>376066100</v>
      </c>
      <c r="K89" s="8" t="str">
        <f>IF(Table15[[#This Row],[actual_price]]&lt;200,"&lt;₹200",IF(Table15[[#This Row],[actual_price]]&lt;=500,"₹200–₹500","&gt;₹500"))</f>
        <v>&gt;₹500</v>
      </c>
      <c r="L89" s="8">
        <f xml:space="preserve"> Table15[[#This Row],[rating]] + (Table15[[#This Row],[rating_count]] / 1000)</f>
        <v>11.408999999999999</v>
      </c>
    </row>
    <row r="90" spans="1:12" hidden="1" x14ac:dyDescent="0.25">
      <c r="A90">
        <v>89</v>
      </c>
      <c r="B90" t="s">
        <v>191</v>
      </c>
      <c r="C90" t="s">
        <v>192</v>
      </c>
      <c r="D90" t="s">
        <v>10</v>
      </c>
      <c r="E90" s="7">
        <v>199</v>
      </c>
      <c r="F90" s="7">
        <v>999</v>
      </c>
      <c r="G90" s="9">
        <v>80</v>
      </c>
      <c r="H90" s="7">
        <v>4.5</v>
      </c>
      <c r="I90" s="7">
        <v>127</v>
      </c>
      <c r="J90" s="7">
        <f xml:space="preserve"> Table15[[#This Row],[actual_price]] * Table15[[#This Row],[rating_count]]</f>
        <v>126873</v>
      </c>
      <c r="K90" s="8" t="str">
        <f>IF(Table15[[#This Row],[actual_price]]&lt;200,"&lt;₹200",IF(Table15[[#This Row],[actual_price]]&lt;=500,"₹200–₹500","&gt;₹500"))</f>
        <v>&gt;₹500</v>
      </c>
      <c r="L90" s="8">
        <f xml:space="preserve"> Table15[[#This Row],[rating]] + (Table15[[#This Row],[rating_count]] / 1000)</f>
        <v>4.6269999999999998</v>
      </c>
    </row>
    <row r="91" spans="1:12" hidden="1" x14ac:dyDescent="0.25">
      <c r="A91">
        <v>90</v>
      </c>
      <c r="B91" t="s">
        <v>193</v>
      </c>
      <c r="C91" t="s">
        <v>194</v>
      </c>
      <c r="D91" t="s">
        <v>10</v>
      </c>
      <c r="E91" s="7">
        <v>649</v>
      </c>
      <c r="F91" s="7">
        <v>1999</v>
      </c>
      <c r="G91" s="9">
        <v>68</v>
      </c>
      <c r="H91" s="7">
        <v>4.2</v>
      </c>
      <c r="I91" s="7">
        <v>24269</v>
      </c>
      <c r="J91" s="7">
        <f xml:space="preserve"> Table15[[#This Row],[actual_price]] * Table15[[#This Row],[rating_count]]</f>
        <v>48513731</v>
      </c>
      <c r="K91" s="8" t="str">
        <f>IF(Table15[[#This Row],[actual_price]]&lt;200,"&lt;₹200",IF(Table15[[#This Row],[actual_price]]&lt;=500,"₹200–₹500","&gt;₹500"))</f>
        <v>&gt;₹500</v>
      </c>
      <c r="L91" s="8">
        <f xml:space="preserve"> Table15[[#This Row],[rating]] + (Table15[[#This Row],[rating_count]] / 1000)</f>
        <v>28.468999999999998</v>
      </c>
    </row>
    <row r="92" spans="1:12" hidden="1" x14ac:dyDescent="0.25">
      <c r="A92">
        <v>91</v>
      </c>
      <c r="B92" t="s">
        <v>195</v>
      </c>
      <c r="C92" t="s">
        <v>196</v>
      </c>
      <c r="D92" t="s">
        <v>27</v>
      </c>
      <c r="E92" s="7">
        <v>269</v>
      </c>
      <c r="F92" s="7">
        <v>800</v>
      </c>
      <c r="G92" s="9">
        <v>66</v>
      </c>
      <c r="H92" s="7">
        <v>3.6</v>
      </c>
      <c r="I92" s="7">
        <v>10134</v>
      </c>
      <c r="J92" s="7">
        <f xml:space="preserve"> Table15[[#This Row],[actual_price]] * Table15[[#This Row],[rating_count]]</f>
        <v>8107200</v>
      </c>
      <c r="K92" s="8" t="str">
        <f>IF(Table15[[#This Row],[actual_price]]&lt;200,"&lt;₹200",IF(Table15[[#This Row],[actual_price]]&lt;=500,"₹200–₹500","&gt;₹500"))</f>
        <v>&gt;₹500</v>
      </c>
      <c r="L92" s="8">
        <f xml:space="preserve"> Table15[[#This Row],[rating]] + (Table15[[#This Row],[rating_count]] / 1000)</f>
        <v>13.734</v>
      </c>
    </row>
    <row r="93" spans="1:12" hidden="1" x14ac:dyDescent="0.25">
      <c r="A93">
        <v>92</v>
      </c>
      <c r="B93" t="s">
        <v>197</v>
      </c>
      <c r="C93" t="s">
        <v>198</v>
      </c>
      <c r="D93" t="s">
        <v>45</v>
      </c>
      <c r="E93" s="7">
        <v>24999</v>
      </c>
      <c r="F93" s="7">
        <v>31999</v>
      </c>
      <c r="G93" s="9">
        <v>22</v>
      </c>
      <c r="H93" s="7">
        <v>4.2</v>
      </c>
      <c r="I93" s="7">
        <v>34899</v>
      </c>
      <c r="J93" s="7">
        <f xml:space="preserve"> Table15[[#This Row],[actual_price]] * Table15[[#This Row],[rating_count]]</f>
        <v>1116733101</v>
      </c>
      <c r="K93" s="8" t="str">
        <f>IF(Table15[[#This Row],[actual_price]]&lt;200,"&lt;₹200",IF(Table15[[#This Row],[actual_price]]&lt;=500,"₹200–₹500","&gt;₹500"))</f>
        <v>&gt;₹500</v>
      </c>
      <c r="L93" s="8">
        <f xml:space="preserve"> Table15[[#This Row],[rating]] + (Table15[[#This Row],[rating_count]] / 1000)</f>
        <v>39.099000000000004</v>
      </c>
    </row>
    <row r="94" spans="1:12" hidden="1" x14ac:dyDescent="0.25">
      <c r="A94">
        <v>93</v>
      </c>
      <c r="B94" t="s">
        <v>199</v>
      </c>
      <c r="C94" t="s">
        <v>200</v>
      </c>
      <c r="D94" t="s">
        <v>10</v>
      </c>
      <c r="E94" s="7">
        <v>299</v>
      </c>
      <c r="F94" s="7">
        <v>699</v>
      </c>
      <c r="G94" s="9">
        <v>57</v>
      </c>
      <c r="H94" s="7">
        <v>4.2</v>
      </c>
      <c r="I94" s="7">
        <v>94363</v>
      </c>
      <c r="J94" s="7">
        <f xml:space="preserve"> Table15[[#This Row],[actual_price]] * Table15[[#This Row],[rating_count]]</f>
        <v>65959737</v>
      </c>
      <c r="K94" s="8" t="str">
        <f>IF(Table15[[#This Row],[actual_price]]&lt;200,"&lt;₹200",IF(Table15[[#This Row],[actual_price]]&lt;=500,"₹200–₹500","&gt;₹500"))</f>
        <v>&gt;₹500</v>
      </c>
      <c r="L94" s="8">
        <f xml:space="preserve"> Table15[[#This Row],[rating]] + (Table15[[#This Row],[rating_count]] / 1000)</f>
        <v>98.563000000000002</v>
      </c>
    </row>
    <row r="95" spans="1:12" hidden="1" x14ac:dyDescent="0.25">
      <c r="A95">
        <v>94</v>
      </c>
      <c r="B95" t="s">
        <v>201</v>
      </c>
      <c r="C95" t="s">
        <v>202</v>
      </c>
      <c r="D95" t="s">
        <v>10</v>
      </c>
      <c r="E95" s="7">
        <v>199</v>
      </c>
      <c r="F95" s="7">
        <v>999</v>
      </c>
      <c r="G95" s="9">
        <v>80</v>
      </c>
      <c r="H95" s="7">
        <v>4.0999999999999996</v>
      </c>
      <c r="I95" s="7">
        <v>425</v>
      </c>
      <c r="J95" s="7">
        <f xml:space="preserve"> Table15[[#This Row],[actual_price]] * Table15[[#This Row],[rating_count]]</f>
        <v>424575</v>
      </c>
      <c r="K95" s="8" t="str">
        <f>IF(Table15[[#This Row],[actual_price]]&lt;200,"&lt;₹200",IF(Table15[[#This Row],[actual_price]]&lt;=500,"₹200–₹500","&gt;₹500"))</f>
        <v>&gt;₹500</v>
      </c>
      <c r="L95" s="8">
        <f xml:space="preserve"> Table15[[#This Row],[rating]] + (Table15[[#This Row],[rating_count]] / 1000)</f>
        <v>4.5249999999999995</v>
      </c>
    </row>
    <row r="96" spans="1:12" hidden="1" x14ac:dyDescent="0.25">
      <c r="A96">
        <v>95</v>
      </c>
      <c r="B96" t="s">
        <v>203</v>
      </c>
      <c r="C96" t="s">
        <v>204</v>
      </c>
      <c r="D96" t="s">
        <v>45</v>
      </c>
      <c r="E96" s="7">
        <v>18990</v>
      </c>
      <c r="F96" s="7">
        <v>40990</v>
      </c>
      <c r="G96" s="9">
        <v>54</v>
      </c>
      <c r="H96" s="7">
        <v>4.2</v>
      </c>
      <c r="I96" s="7">
        <v>6659</v>
      </c>
      <c r="J96" s="7">
        <f xml:space="preserve"> Table15[[#This Row],[actual_price]] * Table15[[#This Row],[rating_count]]</f>
        <v>272952410</v>
      </c>
      <c r="K96" s="8" t="str">
        <f>IF(Table15[[#This Row],[actual_price]]&lt;200,"&lt;₹200",IF(Table15[[#This Row],[actual_price]]&lt;=500,"₹200–₹500","&gt;₹500"))</f>
        <v>&gt;₹500</v>
      </c>
      <c r="L96" s="8">
        <f xml:space="preserve"> Table15[[#This Row],[rating]] + (Table15[[#This Row],[rating_count]] / 1000)</f>
        <v>10.859</v>
      </c>
    </row>
    <row r="97" spans="1:12" hidden="1" x14ac:dyDescent="0.25">
      <c r="A97">
        <v>96</v>
      </c>
      <c r="B97" t="s">
        <v>205</v>
      </c>
      <c r="C97" t="s">
        <v>206</v>
      </c>
      <c r="D97" t="s">
        <v>27</v>
      </c>
      <c r="E97" s="7">
        <v>290</v>
      </c>
      <c r="F97" s="7">
        <v>349</v>
      </c>
      <c r="G97" s="9">
        <v>17</v>
      </c>
      <c r="H97" s="7">
        <v>3.7</v>
      </c>
      <c r="I97" s="7">
        <v>1977</v>
      </c>
      <c r="J97" s="7">
        <f xml:space="preserve"> Table15[[#This Row],[actual_price]] * Table15[[#This Row],[rating_count]]</f>
        <v>689973</v>
      </c>
      <c r="K97" s="8" t="str">
        <f>IF(Table15[[#This Row],[actual_price]]&lt;200,"&lt;₹200",IF(Table15[[#This Row],[actual_price]]&lt;=500,"₹200–₹500","&gt;₹500"))</f>
        <v>₹200–₹500</v>
      </c>
      <c r="L97" s="8">
        <f xml:space="preserve"> Table15[[#This Row],[rating]] + (Table15[[#This Row],[rating_count]] / 1000)</f>
        <v>5.6770000000000005</v>
      </c>
    </row>
    <row r="98" spans="1:12" hidden="1" x14ac:dyDescent="0.25">
      <c r="A98">
        <v>97</v>
      </c>
      <c r="B98" t="s">
        <v>207</v>
      </c>
      <c r="C98" t="s">
        <v>208</v>
      </c>
      <c r="D98" t="s">
        <v>110</v>
      </c>
      <c r="E98" s="7">
        <v>249</v>
      </c>
      <c r="F98" s="7">
        <v>799</v>
      </c>
      <c r="G98" s="9">
        <v>69</v>
      </c>
      <c r="H98" s="7">
        <v>3.8</v>
      </c>
      <c r="I98" s="7">
        <v>1079</v>
      </c>
      <c r="J98" s="7">
        <f xml:space="preserve"> Table15[[#This Row],[actual_price]] * Table15[[#This Row],[rating_count]]</f>
        <v>862121</v>
      </c>
      <c r="K98" s="8" t="str">
        <f>IF(Table15[[#This Row],[actual_price]]&lt;200,"&lt;₹200",IF(Table15[[#This Row],[actual_price]]&lt;=500,"₹200–₹500","&gt;₹500"))</f>
        <v>&gt;₹500</v>
      </c>
      <c r="L98" s="8">
        <f xml:space="preserve"> Table15[[#This Row],[rating]] + (Table15[[#This Row],[rating_count]] / 1000)</f>
        <v>4.8789999999999996</v>
      </c>
    </row>
    <row r="99" spans="1:12" hidden="1" x14ac:dyDescent="0.25">
      <c r="A99">
        <v>98</v>
      </c>
      <c r="B99" t="s">
        <v>209</v>
      </c>
      <c r="C99" t="s">
        <v>210</v>
      </c>
      <c r="D99" t="s">
        <v>10</v>
      </c>
      <c r="E99" s="7">
        <v>345</v>
      </c>
      <c r="F99" s="7">
        <v>999</v>
      </c>
      <c r="G99" s="9">
        <v>65</v>
      </c>
      <c r="H99" s="7">
        <v>3.7</v>
      </c>
      <c r="I99" s="7">
        <v>1097</v>
      </c>
      <c r="J99" s="7">
        <f xml:space="preserve"> Table15[[#This Row],[actual_price]] * Table15[[#This Row],[rating_count]]</f>
        <v>1095903</v>
      </c>
      <c r="K99" s="8" t="str">
        <f>IF(Table15[[#This Row],[actual_price]]&lt;200,"&lt;₹200",IF(Table15[[#This Row],[actual_price]]&lt;=500,"₹200–₹500","&gt;₹500"))</f>
        <v>&gt;₹500</v>
      </c>
      <c r="L99" s="8">
        <f xml:space="preserve"> Table15[[#This Row],[rating]] + (Table15[[#This Row],[rating_count]] / 1000)</f>
        <v>4.7970000000000006</v>
      </c>
    </row>
    <row r="100" spans="1:12" hidden="1" x14ac:dyDescent="0.25">
      <c r="A100">
        <v>99</v>
      </c>
      <c r="B100" t="s">
        <v>211</v>
      </c>
      <c r="C100" t="s">
        <v>212</v>
      </c>
      <c r="D100" t="s">
        <v>27</v>
      </c>
      <c r="E100" s="7">
        <v>1099</v>
      </c>
      <c r="F100" s="7">
        <v>1899</v>
      </c>
      <c r="G100" s="9">
        <v>42</v>
      </c>
      <c r="H100" s="7">
        <v>4.5</v>
      </c>
      <c r="I100" s="7">
        <v>22420</v>
      </c>
      <c r="J100" s="7">
        <f xml:space="preserve"> Table15[[#This Row],[actual_price]] * Table15[[#This Row],[rating_count]]</f>
        <v>42575580</v>
      </c>
      <c r="K100" s="8" t="str">
        <f>IF(Table15[[#This Row],[actual_price]]&lt;200,"&lt;₹200",IF(Table15[[#This Row],[actual_price]]&lt;=500,"₹200–₹500","&gt;₹500"))</f>
        <v>&gt;₹500</v>
      </c>
      <c r="L100" s="8">
        <f xml:space="preserve"> Table15[[#This Row],[rating]] + (Table15[[#This Row],[rating_count]] / 1000)</f>
        <v>26.92</v>
      </c>
    </row>
    <row r="101" spans="1:12" hidden="1" x14ac:dyDescent="0.25">
      <c r="A101">
        <v>100</v>
      </c>
      <c r="B101" t="s">
        <v>213</v>
      </c>
      <c r="C101" t="s">
        <v>214</v>
      </c>
      <c r="D101" t="s">
        <v>10</v>
      </c>
      <c r="E101" s="7">
        <v>719</v>
      </c>
      <c r="F101" s="7">
        <v>1499</v>
      </c>
      <c r="G101" s="9">
        <v>52</v>
      </c>
      <c r="H101" s="7">
        <v>4.0999999999999996</v>
      </c>
      <c r="I101" s="7">
        <v>1045</v>
      </c>
      <c r="J101" s="7">
        <f xml:space="preserve"> Table15[[#This Row],[actual_price]] * Table15[[#This Row],[rating_count]]</f>
        <v>1566455</v>
      </c>
      <c r="K101" s="8" t="str">
        <f>IF(Table15[[#This Row],[actual_price]]&lt;200,"&lt;₹200",IF(Table15[[#This Row],[actual_price]]&lt;=500,"₹200–₹500","&gt;₹500"))</f>
        <v>&gt;₹500</v>
      </c>
      <c r="L101" s="8">
        <f xml:space="preserve"> Table15[[#This Row],[rating]] + (Table15[[#This Row],[rating_count]] / 1000)</f>
        <v>5.1449999999999996</v>
      </c>
    </row>
    <row r="102" spans="1:12" hidden="1" x14ac:dyDescent="0.25">
      <c r="A102">
        <v>101</v>
      </c>
      <c r="B102" t="s">
        <v>215</v>
      </c>
      <c r="C102" t="s">
        <v>216</v>
      </c>
      <c r="D102" t="s">
        <v>110</v>
      </c>
      <c r="E102" s="7">
        <v>349</v>
      </c>
      <c r="F102" s="7">
        <v>1499</v>
      </c>
      <c r="G102" s="9">
        <v>77</v>
      </c>
      <c r="H102" s="7">
        <v>4.3</v>
      </c>
      <c r="I102" s="7">
        <v>4145</v>
      </c>
      <c r="J102" s="7">
        <f xml:space="preserve"> Table15[[#This Row],[actual_price]] * Table15[[#This Row],[rating_count]]</f>
        <v>6213355</v>
      </c>
      <c r="K102" s="8" t="str">
        <f>IF(Table15[[#This Row],[actual_price]]&lt;200,"&lt;₹200",IF(Table15[[#This Row],[actual_price]]&lt;=500,"₹200–₹500","&gt;₹500"))</f>
        <v>&gt;₹500</v>
      </c>
      <c r="L102" s="8">
        <f xml:space="preserve"> Table15[[#This Row],[rating]] + (Table15[[#This Row],[rating_count]] / 1000)</f>
        <v>8.4450000000000003</v>
      </c>
    </row>
    <row r="103" spans="1:12" hidden="1" x14ac:dyDescent="0.25">
      <c r="A103">
        <v>102</v>
      </c>
      <c r="B103" t="s">
        <v>217</v>
      </c>
      <c r="C103" t="s">
        <v>218</v>
      </c>
      <c r="D103" t="s">
        <v>10</v>
      </c>
      <c r="E103" s="7">
        <v>849</v>
      </c>
      <c r="F103" s="7">
        <v>1809</v>
      </c>
      <c r="G103" s="9">
        <v>53</v>
      </c>
      <c r="H103" s="7">
        <v>4.3</v>
      </c>
      <c r="I103" s="7">
        <v>6547</v>
      </c>
      <c r="J103" s="7">
        <f xml:space="preserve"> Table15[[#This Row],[actual_price]] * Table15[[#This Row],[rating_count]]</f>
        <v>11843523</v>
      </c>
      <c r="K103" s="8" t="str">
        <f>IF(Table15[[#This Row],[actual_price]]&lt;200,"&lt;₹200",IF(Table15[[#This Row],[actual_price]]&lt;=500,"₹200–₹500","&gt;₹500"))</f>
        <v>&gt;₹500</v>
      </c>
      <c r="L103" s="8">
        <f xml:space="preserve"> Table15[[#This Row],[rating]] + (Table15[[#This Row],[rating_count]] / 1000)</f>
        <v>10.847</v>
      </c>
    </row>
    <row r="104" spans="1:12" hidden="1" x14ac:dyDescent="0.25">
      <c r="A104">
        <v>103</v>
      </c>
      <c r="B104" t="s">
        <v>219</v>
      </c>
      <c r="C104" t="s">
        <v>220</v>
      </c>
      <c r="D104" t="s">
        <v>110</v>
      </c>
      <c r="E104" s="7">
        <v>299</v>
      </c>
      <c r="F104" s="7">
        <v>899</v>
      </c>
      <c r="G104" s="9">
        <v>67</v>
      </c>
      <c r="H104" s="7">
        <v>4</v>
      </c>
      <c r="I104" s="7">
        <v>1588</v>
      </c>
      <c r="J104" s="7">
        <f xml:space="preserve"> Table15[[#This Row],[actual_price]] * Table15[[#This Row],[rating_count]]</f>
        <v>1427612</v>
      </c>
      <c r="K104" s="8" t="str">
        <f>IF(Table15[[#This Row],[actual_price]]&lt;200,"&lt;₹200",IF(Table15[[#This Row],[actual_price]]&lt;=500,"₹200–₹500","&gt;₹500"))</f>
        <v>&gt;₹500</v>
      </c>
      <c r="L104" s="8">
        <f xml:space="preserve"> Table15[[#This Row],[rating]] + (Table15[[#This Row],[rating_count]] / 1000)</f>
        <v>5.5880000000000001</v>
      </c>
    </row>
    <row r="105" spans="1:12" hidden="1" x14ac:dyDescent="0.25">
      <c r="A105">
        <v>104</v>
      </c>
      <c r="B105" t="s">
        <v>221</v>
      </c>
      <c r="C105" t="s">
        <v>222</v>
      </c>
      <c r="D105" t="s">
        <v>45</v>
      </c>
      <c r="E105" s="7">
        <v>21999</v>
      </c>
      <c r="F105" s="7">
        <v>29999</v>
      </c>
      <c r="G105" s="9">
        <v>27</v>
      </c>
      <c r="H105" s="7">
        <v>4.2</v>
      </c>
      <c r="I105" s="7">
        <v>32840</v>
      </c>
      <c r="J105" s="7">
        <f xml:space="preserve"> Table15[[#This Row],[actual_price]] * Table15[[#This Row],[rating_count]]</f>
        <v>985167160</v>
      </c>
      <c r="K105" s="8" t="str">
        <f>IF(Table15[[#This Row],[actual_price]]&lt;200,"&lt;₹200",IF(Table15[[#This Row],[actual_price]]&lt;=500,"₹200–₹500","&gt;₹500"))</f>
        <v>&gt;₹500</v>
      </c>
      <c r="L105" s="8">
        <f xml:space="preserve"> Table15[[#This Row],[rating]] + (Table15[[#This Row],[rating_count]] / 1000)</f>
        <v>37.040000000000006</v>
      </c>
    </row>
    <row r="106" spans="1:12" hidden="1" x14ac:dyDescent="0.25">
      <c r="A106">
        <v>105</v>
      </c>
      <c r="B106" t="s">
        <v>223</v>
      </c>
      <c r="C106" t="s">
        <v>224</v>
      </c>
      <c r="D106" t="s">
        <v>10</v>
      </c>
      <c r="E106" s="7">
        <v>349</v>
      </c>
      <c r="F106" s="7">
        <v>999</v>
      </c>
      <c r="G106" s="9">
        <v>65</v>
      </c>
      <c r="H106" s="7">
        <v>4.2</v>
      </c>
      <c r="I106" s="7">
        <v>13120</v>
      </c>
      <c r="J106" s="7">
        <f xml:space="preserve"> Table15[[#This Row],[actual_price]] * Table15[[#This Row],[rating_count]]</f>
        <v>13106880</v>
      </c>
      <c r="K106" s="8" t="str">
        <f>IF(Table15[[#This Row],[actual_price]]&lt;200,"&lt;₹200",IF(Table15[[#This Row],[actual_price]]&lt;=500,"₹200–₹500","&gt;₹500"))</f>
        <v>&gt;₹500</v>
      </c>
      <c r="L106" s="8">
        <f xml:space="preserve"> Table15[[#This Row],[rating]] + (Table15[[#This Row],[rating_count]] / 1000)</f>
        <v>17.32</v>
      </c>
    </row>
    <row r="107" spans="1:12" hidden="1" x14ac:dyDescent="0.25">
      <c r="A107">
        <v>106</v>
      </c>
      <c r="B107" t="s">
        <v>225</v>
      </c>
      <c r="C107" t="s">
        <v>226</v>
      </c>
      <c r="D107" t="s">
        <v>10</v>
      </c>
      <c r="E107" s="7">
        <v>399</v>
      </c>
      <c r="F107" s="7">
        <v>999</v>
      </c>
      <c r="G107" s="9">
        <v>60</v>
      </c>
      <c r="H107" s="7">
        <v>4.3</v>
      </c>
      <c r="I107" s="7">
        <v>2806</v>
      </c>
      <c r="J107" s="7">
        <f xml:space="preserve"> Table15[[#This Row],[actual_price]] * Table15[[#This Row],[rating_count]]</f>
        <v>2803194</v>
      </c>
      <c r="K107" s="8" t="str">
        <f>IF(Table15[[#This Row],[actual_price]]&lt;200,"&lt;₹200",IF(Table15[[#This Row],[actual_price]]&lt;=500,"₹200–₹500","&gt;₹500"))</f>
        <v>&gt;₹500</v>
      </c>
      <c r="L107" s="8">
        <f xml:space="preserve"> Table15[[#This Row],[rating]] + (Table15[[#This Row],[rating_count]] / 1000)</f>
        <v>7.1059999999999999</v>
      </c>
    </row>
    <row r="108" spans="1:12" hidden="1" x14ac:dyDescent="0.25">
      <c r="A108">
        <v>107</v>
      </c>
      <c r="B108" t="s">
        <v>227</v>
      </c>
      <c r="C108" t="s">
        <v>228</v>
      </c>
      <c r="D108" t="s">
        <v>10</v>
      </c>
      <c r="E108" s="7">
        <v>449</v>
      </c>
      <c r="F108" s="7">
        <v>1299</v>
      </c>
      <c r="G108" s="9">
        <v>65</v>
      </c>
      <c r="H108" s="7">
        <v>4.2</v>
      </c>
      <c r="I108" s="7">
        <v>24269</v>
      </c>
      <c r="J108" s="7">
        <f xml:space="preserve"> Table15[[#This Row],[actual_price]] * Table15[[#This Row],[rating_count]]</f>
        <v>31525431</v>
      </c>
      <c r="K108" s="8" t="str">
        <f>IF(Table15[[#This Row],[actual_price]]&lt;200,"&lt;₹200",IF(Table15[[#This Row],[actual_price]]&lt;=500,"₹200–₹500","&gt;₹500"))</f>
        <v>&gt;₹500</v>
      </c>
      <c r="L108" s="8">
        <f xml:space="preserve"> Table15[[#This Row],[rating]] + (Table15[[#This Row],[rating_count]] / 1000)</f>
        <v>28.468999999999998</v>
      </c>
    </row>
    <row r="109" spans="1:12" hidden="1" x14ac:dyDescent="0.25">
      <c r="A109">
        <v>108</v>
      </c>
      <c r="B109" t="s">
        <v>229</v>
      </c>
      <c r="C109" t="s">
        <v>230</v>
      </c>
      <c r="D109" t="s">
        <v>10</v>
      </c>
      <c r="E109" s="7">
        <v>299</v>
      </c>
      <c r="F109" s="7">
        <v>999</v>
      </c>
      <c r="G109" s="9">
        <v>70</v>
      </c>
      <c r="H109" s="7">
        <v>4.3</v>
      </c>
      <c r="I109" s="7">
        <v>766</v>
      </c>
      <c r="J109" s="7">
        <f xml:space="preserve"> Table15[[#This Row],[actual_price]] * Table15[[#This Row],[rating_count]]</f>
        <v>765234</v>
      </c>
      <c r="K109" s="8" t="str">
        <f>IF(Table15[[#This Row],[actual_price]]&lt;200,"&lt;₹200",IF(Table15[[#This Row],[actual_price]]&lt;=500,"₹200–₹500","&gt;₹500"))</f>
        <v>&gt;₹500</v>
      </c>
      <c r="L109" s="8">
        <f xml:space="preserve"> Table15[[#This Row],[rating]] + (Table15[[#This Row],[rating_count]] / 1000)</f>
        <v>5.0659999999999998</v>
      </c>
    </row>
    <row r="110" spans="1:12" hidden="1" x14ac:dyDescent="0.25">
      <c r="A110">
        <v>109</v>
      </c>
      <c r="B110" t="s">
        <v>231</v>
      </c>
      <c r="C110" t="s">
        <v>232</v>
      </c>
      <c r="D110" t="s">
        <v>45</v>
      </c>
      <c r="E110" s="7">
        <v>37999</v>
      </c>
      <c r="F110" s="7">
        <v>65000</v>
      </c>
      <c r="G110" s="9">
        <v>42</v>
      </c>
      <c r="H110" s="7">
        <v>4.3</v>
      </c>
      <c r="I110" s="7">
        <v>3587</v>
      </c>
      <c r="J110" s="7">
        <f xml:space="preserve"> Table15[[#This Row],[actual_price]] * Table15[[#This Row],[rating_count]]</f>
        <v>233155000</v>
      </c>
      <c r="K110" s="8" t="str">
        <f>IF(Table15[[#This Row],[actual_price]]&lt;200,"&lt;₹200",IF(Table15[[#This Row],[actual_price]]&lt;=500,"₹200–₹500","&gt;₹500"))</f>
        <v>&gt;₹500</v>
      </c>
      <c r="L110" s="8">
        <f xml:space="preserve"> Table15[[#This Row],[rating]] + (Table15[[#This Row],[rating_count]] / 1000)</f>
        <v>7.8870000000000005</v>
      </c>
    </row>
    <row r="111" spans="1:12" hidden="1" x14ac:dyDescent="0.25">
      <c r="A111">
        <v>110</v>
      </c>
      <c r="B111" t="s">
        <v>233</v>
      </c>
      <c r="C111" t="s">
        <v>234</v>
      </c>
      <c r="D111" t="s">
        <v>10</v>
      </c>
      <c r="E111" s="7">
        <v>99</v>
      </c>
      <c r="F111" s="7">
        <v>800</v>
      </c>
      <c r="G111" s="9">
        <v>88</v>
      </c>
      <c r="H111" s="7">
        <v>3.9</v>
      </c>
      <c r="I111" s="7">
        <v>24871</v>
      </c>
      <c r="J111" s="7">
        <f xml:space="preserve"> Table15[[#This Row],[actual_price]] * Table15[[#This Row],[rating_count]]</f>
        <v>19896800</v>
      </c>
      <c r="K111" s="8" t="str">
        <f>IF(Table15[[#This Row],[actual_price]]&lt;200,"&lt;₹200",IF(Table15[[#This Row],[actual_price]]&lt;=500,"₹200–₹500","&gt;₹500"))</f>
        <v>&gt;₹500</v>
      </c>
      <c r="L111" s="8">
        <f xml:space="preserve"> Table15[[#This Row],[rating]] + (Table15[[#This Row],[rating_count]] / 1000)</f>
        <v>28.770999999999997</v>
      </c>
    </row>
    <row r="112" spans="1:12" hidden="1" x14ac:dyDescent="0.25">
      <c r="A112">
        <v>111</v>
      </c>
      <c r="B112" t="s">
        <v>235</v>
      </c>
      <c r="C112" t="s">
        <v>236</v>
      </c>
      <c r="D112" t="s">
        <v>121</v>
      </c>
      <c r="E112" s="7">
        <v>7390</v>
      </c>
      <c r="F112" s="7">
        <v>20000</v>
      </c>
      <c r="G112" s="9">
        <v>63</v>
      </c>
      <c r="H112" s="7">
        <v>4.0999999999999996</v>
      </c>
      <c r="I112" s="7">
        <v>2581</v>
      </c>
      <c r="J112" s="7">
        <f xml:space="preserve"> Table15[[#This Row],[actual_price]] * Table15[[#This Row],[rating_count]]</f>
        <v>51620000</v>
      </c>
      <c r="K112" s="8" t="str">
        <f>IF(Table15[[#This Row],[actual_price]]&lt;200,"&lt;₹200",IF(Table15[[#This Row],[actual_price]]&lt;=500,"₹200–₹500","&gt;₹500"))</f>
        <v>&gt;₹500</v>
      </c>
      <c r="L112" s="8">
        <f xml:space="preserve"> Table15[[#This Row],[rating]] + (Table15[[#This Row],[rating_count]] / 1000)</f>
        <v>6.6809999999999992</v>
      </c>
    </row>
    <row r="113" spans="1:12" hidden="1" x14ac:dyDescent="0.25">
      <c r="A113">
        <v>112</v>
      </c>
      <c r="B113" t="s">
        <v>237</v>
      </c>
      <c r="C113" t="s">
        <v>238</v>
      </c>
      <c r="D113" t="s">
        <v>10</v>
      </c>
      <c r="E113" s="7">
        <v>273.10000000000002</v>
      </c>
      <c r="F113" s="7">
        <v>999</v>
      </c>
      <c r="G113" s="9">
        <v>73</v>
      </c>
      <c r="H113" s="7">
        <v>4.3</v>
      </c>
      <c r="I113" s="7">
        <v>20850</v>
      </c>
      <c r="J113" s="7">
        <f xml:space="preserve"> Table15[[#This Row],[actual_price]] * Table15[[#This Row],[rating_count]]</f>
        <v>20829150</v>
      </c>
      <c r="K113" s="8" t="str">
        <f>IF(Table15[[#This Row],[actual_price]]&lt;200,"&lt;₹200",IF(Table15[[#This Row],[actual_price]]&lt;=500,"₹200–₹500","&gt;₹500"))</f>
        <v>&gt;₹500</v>
      </c>
      <c r="L113" s="8">
        <f xml:space="preserve"> Table15[[#This Row],[rating]] + (Table15[[#This Row],[rating_count]] / 1000)</f>
        <v>25.150000000000002</v>
      </c>
    </row>
    <row r="114" spans="1:12" hidden="1" x14ac:dyDescent="0.25">
      <c r="A114">
        <v>113</v>
      </c>
      <c r="B114" t="s">
        <v>239</v>
      </c>
      <c r="C114" t="s">
        <v>240</v>
      </c>
      <c r="D114" t="s">
        <v>45</v>
      </c>
      <c r="E114" s="7">
        <v>15990</v>
      </c>
      <c r="F114" s="7">
        <v>23990</v>
      </c>
      <c r="G114" s="9">
        <v>33</v>
      </c>
      <c r="H114" s="7">
        <v>4.3</v>
      </c>
      <c r="I114" s="7">
        <v>1035</v>
      </c>
      <c r="J114" s="7">
        <f xml:space="preserve"> Table15[[#This Row],[actual_price]] * Table15[[#This Row],[rating_count]]</f>
        <v>24829650</v>
      </c>
      <c r="K114" s="8" t="str">
        <f>IF(Table15[[#This Row],[actual_price]]&lt;200,"&lt;₹200",IF(Table15[[#This Row],[actual_price]]&lt;=500,"₹200–₹500","&gt;₹500"))</f>
        <v>&gt;₹500</v>
      </c>
      <c r="L114" s="8">
        <f xml:space="preserve"> Table15[[#This Row],[rating]] + (Table15[[#This Row],[rating_count]] / 1000)</f>
        <v>5.335</v>
      </c>
    </row>
    <row r="115" spans="1:12" hidden="1" x14ac:dyDescent="0.25">
      <c r="A115">
        <v>114</v>
      </c>
      <c r="B115" t="s">
        <v>241</v>
      </c>
      <c r="C115" t="s">
        <v>242</v>
      </c>
      <c r="D115" t="s">
        <v>10</v>
      </c>
      <c r="E115" s="7">
        <v>399</v>
      </c>
      <c r="F115" s="7">
        <v>999</v>
      </c>
      <c r="G115" s="9">
        <v>60</v>
      </c>
      <c r="H115" s="7">
        <v>4.0999999999999996</v>
      </c>
      <c r="I115" s="7">
        <v>1780</v>
      </c>
      <c r="J115" s="7">
        <f xml:space="preserve"> Table15[[#This Row],[actual_price]] * Table15[[#This Row],[rating_count]]</f>
        <v>1778220</v>
      </c>
      <c r="K115" s="8" t="str">
        <f>IF(Table15[[#This Row],[actual_price]]&lt;200,"&lt;₹200",IF(Table15[[#This Row],[actual_price]]&lt;=500,"₹200–₹500","&gt;₹500"))</f>
        <v>&gt;₹500</v>
      </c>
      <c r="L115" s="8">
        <f xml:space="preserve"> Table15[[#This Row],[rating]] + (Table15[[#This Row],[rating_count]] / 1000)</f>
        <v>5.88</v>
      </c>
    </row>
    <row r="116" spans="1:12" hidden="1" x14ac:dyDescent="0.25">
      <c r="A116">
        <v>115</v>
      </c>
      <c r="B116" t="s">
        <v>243</v>
      </c>
      <c r="C116" t="s">
        <v>244</v>
      </c>
      <c r="D116" t="s">
        <v>110</v>
      </c>
      <c r="E116" s="7">
        <v>399</v>
      </c>
      <c r="F116" s="7">
        <v>1999</v>
      </c>
      <c r="G116" s="9">
        <v>80</v>
      </c>
      <c r="H116" s="7">
        <v>4.5</v>
      </c>
      <c r="I116" s="7">
        <v>505</v>
      </c>
      <c r="J116" s="7">
        <f xml:space="preserve"> Table15[[#This Row],[actual_price]] * Table15[[#This Row],[rating_count]]</f>
        <v>1009495</v>
      </c>
      <c r="K116" s="8" t="str">
        <f>IF(Table15[[#This Row],[actual_price]]&lt;200,"&lt;₹200",IF(Table15[[#This Row],[actual_price]]&lt;=500,"₹200–₹500","&gt;₹500"))</f>
        <v>&gt;₹500</v>
      </c>
      <c r="L116" s="8">
        <f xml:space="preserve"> Table15[[#This Row],[rating]] + (Table15[[#This Row],[rating_count]] / 1000)</f>
        <v>5.0049999999999999</v>
      </c>
    </row>
    <row r="117" spans="1:12" hidden="1" x14ac:dyDescent="0.25">
      <c r="A117">
        <v>116</v>
      </c>
      <c r="B117" t="s">
        <v>245</v>
      </c>
      <c r="C117" t="s">
        <v>246</v>
      </c>
      <c r="D117" t="s">
        <v>10</v>
      </c>
      <c r="E117" s="7">
        <v>210</v>
      </c>
      <c r="F117" s="7">
        <v>399</v>
      </c>
      <c r="G117" s="9">
        <v>47</v>
      </c>
      <c r="H117" s="7">
        <v>4.0999999999999996</v>
      </c>
      <c r="I117" s="7">
        <v>1717</v>
      </c>
      <c r="J117" s="7">
        <f xml:space="preserve"> Table15[[#This Row],[actual_price]] * Table15[[#This Row],[rating_count]]</f>
        <v>685083</v>
      </c>
      <c r="K117" s="8" t="str">
        <f>IF(Table15[[#This Row],[actual_price]]&lt;200,"&lt;₹200",IF(Table15[[#This Row],[actual_price]]&lt;=500,"₹200–₹500","&gt;₹500"))</f>
        <v>₹200–₹500</v>
      </c>
      <c r="L117" s="8">
        <f xml:space="preserve"> Table15[[#This Row],[rating]] + (Table15[[#This Row],[rating_count]] / 1000)</f>
        <v>5.8170000000000002</v>
      </c>
    </row>
    <row r="118" spans="1:12" hidden="1" x14ac:dyDescent="0.25">
      <c r="A118">
        <v>117</v>
      </c>
      <c r="B118" t="s">
        <v>247</v>
      </c>
      <c r="C118" t="s">
        <v>248</v>
      </c>
      <c r="D118" t="s">
        <v>110</v>
      </c>
      <c r="E118" s="7">
        <v>1299</v>
      </c>
      <c r="F118" s="7">
        <v>1999</v>
      </c>
      <c r="G118" s="9">
        <v>35</v>
      </c>
      <c r="H118" s="7">
        <v>3.6</v>
      </c>
      <c r="I118" s="7">
        <v>590</v>
      </c>
      <c r="J118" s="7">
        <f xml:space="preserve"> Table15[[#This Row],[actual_price]] * Table15[[#This Row],[rating_count]]</f>
        <v>1179410</v>
      </c>
      <c r="K118" s="8" t="str">
        <f>IF(Table15[[#This Row],[actual_price]]&lt;200,"&lt;₹200",IF(Table15[[#This Row],[actual_price]]&lt;=500,"₹200–₹500","&gt;₹500"))</f>
        <v>&gt;₹500</v>
      </c>
      <c r="L118" s="8">
        <f xml:space="preserve"> Table15[[#This Row],[rating]] + (Table15[[#This Row],[rating_count]] / 1000)</f>
        <v>4.1900000000000004</v>
      </c>
    </row>
    <row r="119" spans="1:12" hidden="1" x14ac:dyDescent="0.25">
      <c r="A119">
        <v>118</v>
      </c>
      <c r="B119" t="s">
        <v>249</v>
      </c>
      <c r="C119" t="s">
        <v>250</v>
      </c>
      <c r="D119" t="s">
        <v>10</v>
      </c>
      <c r="E119" s="7">
        <v>347</v>
      </c>
      <c r="F119" s="7">
        <v>999</v>
      </c>
      <c r="G119" s="9">
        <v>65</v>
      </c>
      <c r="H119" s="7">
        <v>3.5</v>
      </c>
      <c r="I119" s="7">
        <v>1121</v>
      </c>
      <c r="J119" s="7">
        <f xml:space="preserve"> Table15[[#This Row],[actual_price]] * Table15[[#This Row],[rating_count]]</f>
        <v>1119879</v>
      </c>
      <c r="K119" s="8" t="str">
        <f>IF(Table15[[#This Row],[actual_price]]&lt;200,"&lt;₹200",IF(Table15[[#This Row],[actual_price]]&lt;=500,"₹200–₹500","&gt;₹500"))</f>
        <v>&gt;₹500</v>
      </c>
      <c r="L119" s="8">
        <f xml:space="preserve"> Table15[[#This Row],[rating]] + (Table15[[#This Row],[rating_count]] / 1000)</f>
        <v>4.6210000000000004</v>
      </c>
    </row>
    <row r="120" spans="1:12" hidden="1" x14ac:dyDescent="0.25">
      <c r="A120">
        <v>119</v>
      </c>
      <c r="B120" t="s">
        <v>251</v>
      </c>
      <c r="C120" t="s">
        <v>252</v>
      </c>
      <c r="D120" t="s">
        <v>10</v>
      </c>
      <c r="E120" s="7">
        <v>149</v>
      </c>
      <c r="F120" s="7">
        <v>999</v>
      </c>
      <c r="G120" s="9">
        <v>85</v>
      </c>
      <c r="H120" s="7">
        <v>4</v>
      </c>
      <c r="I120" s="7">
        <v>1313</v>
      </c>
      <c r="J120" s="7">
        <f xml:space="preserve"> Table15[[#This Row],[actual_price]] * Table15[[#This Row],[rating_count]]</f>
        <v>1311687</v>
      </c>
      <c r="K120" s="8" t="str">
        <f>IF(Table15[[#This Row],[actual_price]]&lt;200,"&lt;₹200",IF(Table15[[#This Row],[actual_price]]&lt;=500,"₹200–₹500","&gt;₹500"))</f>
        <v>&gt;₹500</v>
      </c>
      <c r="L120" s="8">
        <f xml:space="preserve"> Table15[[#This Row],[rating]] + (Table15[[#This Row],[rating_count]] / 1000)</f>
        <v>5.3129999999999997</v>
      </c>
    </row>
    <row r="121" spans="1:12" hidden="1" x14ac:dyDescent="0.25">
      <c r="A121">
        <v>120</v>
      </c>
      <c r="B121" t="s">
        <v>253</v>
      </c>
      <c r="C121" t="s">
        <v>254</v>
      </c>
      <c r="D121" t="s">
        <v>10</v>
      </c>
      <c r="E121" s="7">
        <v>228</v>
      </c>
      <c r="F121" s="7">
        <v>899</v>
      </c>
      <c r="G121" s="9">
        <v>75</v>
      </c>
      <c r="H121" s="7">
        <v>3.8</v>
      </c>
      <c r="I121" s="7">
        <v>132</v>
      </c>
      <c r="J121" s="7">
        <f xml:space="preserve"> Table15[[#This Row],[actual_price]] * Table15[[#This Row],[rating_count]]</f>
        <v>118668</v>
      </c>
      <c r="K121" s="8" t="str">
        <f>IF(Table15[[#This Row],[actual_price]]&lt;200,"&lt;₹200",IF(Table15[[#This Row],[actual_price]]&lt;=500,"₹200–₹500","&gt;₹500"))</f>
        <v>&gt;₹500</v>
      </c>
      <c r="L121" s="8">
        <f xml:space="preserve"> Table15[[#This Row],[rating]] + (Table15[[#This Row],[rating_count]] / 1000)</f>
        <v>3.9319999999999999</v>
      </c>
    </row>
    <row r="122" spans="1:12" hidden="1" x14ac:dyDescent="0.25">
      <c r="A122">
        <v>121</v>
      </c>
      <c r="B122" t="s">
        <v>255</v>
      </c>
      <c r="C122" t="s">
        <v>256</v>
      </c>
      <c r="D122" t="s">
        <v>10</v>
      </c>
      <c r="E122" s="7">
        <v>1599</v>
      </c>
      <c r="F122" s="7">
        <v>1999</v>
      </c>
      <c r="G122" s="9">
        <v>20</v>
      </c>
      <c r="H122" s="7">
        <v>4.4000000000000004</v>
      </c>
      <c r="I122" s="7">
        <v>1951</v>
      </c>
      <c r="J122" s="7">
        <f xml:space="preserve"> Table15[[#This Row],[actual_price]] * Table15[[#This Row],[rating_count]]</f>
        <v>3900049</v>
      </c>
      <c r="K122" s="8" t="str">
        <f>IF(Table15[[#This Row],[actual_price]]&lt;200,"&lt;₹200",IF(Table15[[#This Row],[actual_price]]&lt;=500,"₹200–₹500","&gt;₹500"))</f>
        <v>&gt;₹500</v>
      </c>
      <c r="L122" s="8">
        <f xml:space="preserve"> Table15[[#This Row],[rating]] + (Table15[[#This Row],[rating_count]] / 1000)</f>
        <v>6.3510000000000009</v>
      </c>
    </row>
    <row r="123" spans="1:12" hidden="1" x14ac:dyDescent="0.25">
      <c r="A123">
        <v>122</v>
      </c>
      <c r="B123" t="s">
        <v>257</v>
      </c>
      <c r="C123" t="s">
        <v>258</v>
      </c>
      <c r="D123" t="s">
        <v>110</v>
      </c>
      <c r="E123" s="7">
        <v>1499</v>
      </c>
      <c r="F123" s="7">
        <v>3999</v>
      </c>
      <c r="G123" s="9">
        <v>63</v>
      </c>
      <c r="H123" s="7">
        <v>3.7</v>
      </c>
      <c r="I123" s="7">
        <v>37</v>
      </c>
      <c r="J123" s="7">
        <f xml:space="preserve"> Table15[[#This Row],[actual_price]] * Table15[[#This Row],[rating_count]]</f>
        <v>147963</v>
      </c>
      <c r="K123" s="8" t="str">
        <f>IF(Table15[[#This Row],[actual_price]]&lt;200,"&lt;₹200",IF(Table15[[#This Row],[actual_price]]&lt;=500,"₹200–₹500","&gt;₹500"))</f>
        <v>&gt;₹500</v>
      </c>
      <c r="L123" s="8">
        <f xml:space="preserve"> Table15[[#This Row],[rating]] + (Table15[[#This Row],[rating_count]] / 1000)</f>
        <v>3.7370000000000001</v>
      </c>
    </row>
    <row r="124" spans="1:12" hidden="1" x14ac:dyDescent="0.25">
      <c r="A124">
        <v>123</v>
      </c>
      <c r="B124" t="s">
        <v>259</v>
      </c>
      <c r="C124" t="s">
        <v>260</v>
      </c>
      <c r="D124" t="s">
        <v>45</v>
      </c>
      <c r="E124" s="7">
        <v>8499</v>
      </c>
      <c r="F124" s="7">
        <v>15999</v>
      </c>
      <c r="G124" s="9">
        <v>47</v>
      </c>
      <c r="H124" s="7">
        <v>4.3</v>
      </c>
      <c r="I124" s="7">
        <v>592</v>
      </c>
      <c r="J124" s="7">
        <f xml:space="preserve"> Table15[[#This Row],[actual_price]] * Table15[[#This Row],[rating_count]]</f>
        <v>9471408</v>
      </c>
      <c r="K124" s="8" t="str">
        <f>IF(Table15[[#This Row],[actual_price]]&lt;200,"&lt;₹200",IF(Table15[[#This Row],[actual_price]]&lt;=500,"₹200–₹500","&gt;₹500"))</f>
        <v>&gt;₹500</v>
      </c>
      <c r="L124" s="8">
        <f xml:space="preserve"> Table15[[#This Row],[rating]] + (Table15[[#This Row],[rating_count]] / 1000)</f>
        <v>4.8919999999999995</v>
      </c>
    </row>
    <row r="125" spans="1:12" hidden="1" x14ac:dyDescent="0.25">
      <c r="A125">
        <v>124</v>
      </c>
      <c r="B125" t="s">
        <v>261</v>
      </c>
      <c r="C125" t="s">
        <v>262</v>
      </c>
      <c r="D125" t="s">
        <v>45</v>
      </c>
      <c r="E125" s="7">
        <v>20990</v>
      </c>
      <c r="F125" s="7">
        <v>44990</v>
      </c>
      <c r="G125" s="9">
        <v>53</v>
      </c>
      <c r="H125" s="7">
        <v>4.0999999999999996</v>
      </c>
      <c r="I125" s="7">
        <v>1259</v>
      </c>
      <c r="J125" s="7">
        <f xml:space="preserve"> Table15[[#This Row],[actual_price]] * Table15[[#This Row],[rating_count]]</f>
        <v>56642410</v>
      </c>
      <c r="K125" s="8" t="str">
        <f>IF(Table15[[#This Row],[actual_price]]&lt;200,"&lt;₹200",IF(Table15[[#This Row],[actual_price]]&lt;=500,"₹200–₹500","&gt;₹500"))</f>
        <v>&gt;₹500</v>
      </c>
      <c r="L125" s="8">
        <f xml:space="preserve"> Table15[[#This Row],[rating]] + (Table15[[#This Row],[rating_count]] / 1000)</f>
        <v>5.359</v>
      </c>
    </row>
    <row r="126" spans="1:12" hidden="1" x14ac:dyDescent="0.25">
      <c r="A126">
        <v>125</v>
      </c>
      <c r="B126" t="s">
        <v>263</v>
      </c>
      <c r="C126" t="s">
        <v>264</v>
      </c>
      <c r="D126" t="s">
        <v>45</v>
      </c>
      <c r="E126" s="7">
        <v>32999</v>
      </c>
      <c r="F126" s="7">
        <v>44999</v>
      </c>
      <c r="G126" s="9">
        <v>27</v>
      </c>
      <c r="H126" s="7">
        <v>4.2</v>
      </c>
      <c r="I126" s="7">
        <v>45238</v>
      </c>
      <c r="J126" s="7">
        <f xml:space="preserve"> Table15[[#This Row],[actual_price]] * Table15[[#This Row],[rating_count]]</f>
        <v>2035664762</v>
      </c>
      <c r="K126" s="8" t="str">
        <f>IF(Table15[[#This Row],[actual_price]]&lt;200,"&lt;₹200",IF(Table15[[#This Row],[actual_price]]&lt;=500,"₹200–₹500","&gt;₹500"))</f>
        <v>&gt;₹500</v>
      </c>
      <c r="L126" s="8">
        <f xml:space="preserve"> Table15[[#This Row],[rating]] + (Table15[[#This Row],[rating_count]] / 1000)</f>
        <v>49.438000000000002</v>
      </c>
    </row>
    <row r="127" spans="1:12" hidden="1" x14ac:dyDescent="0.25">
      <c r="A127">
        <v>126</v>
      </c>
      <c r="B127" t="s">
        <v>265</v>
      </c>
      <c r="C127" t="s">
        <v>266</v>
      </c>
      <c r="D127" t="s">
        <v>36</v>
      </c>
      <c r="E127" s="7">
        <v>799</v>
      </c>
      <c r="F127" s="7">
        <v>1700</v>
      </c>
      <c r="G127" s="9">
        <v>53</v>
      </c>
      <c r="H127" s="7">
        <v>4.0999999999999996</v>
      </c>
      <c r="I127" s="7">
        <v>28638</v>
      </c>
      <c r="J127" s="7">
        <f xml:space="preserve"> Table15[[#This Row],[actual_price]] * Table15[[#This Row],[rating_count]]</f>
        <v>48684600</v>
      </c>
      <c r="K127" s="8" t="str">
        <f>IF(Table15[[#This Row],[actual_price]]&lt;200,"&lt;₹200",IF(Table15[[#This Row],[actual_price]]&lt;=500,"₹200–₹500","&gt;₹500"))</f>
        <v>&gt;₹500</v>
      </c>
      <c r="L127" s="8">
        <f xml:space="preserve"> Table15[[#This Row],[rating]] + (Table15[[#This Row],[rating_count]] / 1000)</f>
        <v>32.738</v>
      </c>
    </row>
    <row r="128" spans="1:12" hidden="1" x14ac:dyDescent="0.25">
      <c r="A128">
        <v>127</v>
      </c>
      <c r="B128" t="s">
        <v>267</v>
      </c>
      <c r="C128" t="s">
        <v>268</v>
      </c>
      <c r="D128" t="s">
        <v>36</v>
      </c>
      <c r="E128" s="7">
        <v>229</v>
      </c>
      <c r="F128" s="7">
        <v>595</v>
      </c>
      <c r="G128" s="9">
        <v>62</v>
      </c>
      <c r="H128" s="7">
        <v>4.3</v>
      </c>
      <c r="I128" s="7">
        <v>12835</v>
      </c>
      <c r="J128" s="7">
        <f xml:space="preserve"> Table15[[#This Row],[actual_price]] * Table15[[#This Row],[rating_count]]</f>
        <v>7636825</v>
      </c>
      <c r="K128" s="8" t="str">
        <f>IF(Table15[[#This Row],[actual_price]]&lt;200,"&lt;₹200",IF(Table15[[#This Row],[actual_price]]&lt;=500,"₹200–₹500","&gt;₹500"))</f>
        <v>&gt;₹500</v>
      </c>
      <c r="L128" s="8">
        <f xml:space="preserve"> Table15[[#This Row],[rating]] + (Table15[[#This Row],[rating_count]] / 1000)</f>
        <v>17.135000000000002</v>
      </c>
    </row>
    <row r="129" spans="1:12" hidden="1" x14ac:dyDescent="0.25">
      <c r="A129">
        <v>128</v>
      </c>
      <c r="B129" t="s">
        <v>269</v>
      </c>
      <c r="C129" t="s">
        <v>270</v>
      </c>
      <c r="D129" t="s">
        <v>45</v>
      </c>
      <c r="E129" s="7">
        <v>9999</v>
      </c>
      <c r="F129" s="7">
        <v>27990</v>
      </c>
      <c r="G129" s="9">
        <v>64</v>
      </c>
      <c r="H129" s="7">
        <v>4.2</v>
      </c>
      <c r="I129" s="7">
        <v>1269</v>
      </c>
      <c r="J129" s="7">
        <f xml:space="preserve"> Table15[[#This Row],[actual_price]] * Table15[[#This Row],[rating_count]]</f>
        <v>35519310</v>
      </c>
      <c r="K129" s="8" t="str">
        <f>IF(Table15[[#This Row],[actual_price]]&lt;200,"&lt;₹200",IF(Table15[[#This Row],[actual_price]]&lt;=500,"₹200–₹500","&gt;₹500"))</f>
        <v>&gt;₹500</v>
      </c>
      <c r="L129" s="8">
        <f xml:space="preserve"> Table15[[#This Row],[rating]] + (Table15[[#This Row],[rating_count]] / 1000)</f>
        <v>5.4690000000000003</v>
      </c>
    </row>
    <row r="130" spans="1:12" hidden="1" x14ac:dyDescent="0.25">
      <c r="A130">
        <v>129</v>
      </c>
      <c r="B130" t="s">
        <v>271</v>
      </c>
      <c r="C130" t="s">
        <v>272</v>
      </c>
      <c r="D130" t="s">
        <v>110</v>
      </c>
      <c r="E130" s="7">
        <v>349</v>
      </c>
      <c r="F130" s="7">
        <v>599</v>
      </c>
      <c r="G130" s="9">
        <v>42</v>
      </c>
      <c r="H130" s="7">
        <v>4.2</v>
      </c>
      <c r="I130" s="7">
        <v>284</v>
      </c>
      <c r="J130" s="7">
        <f xml:space="preserve"> Table15[[#This Row],[actual_price]] * Table15[[#This Row],[rating_count]]</f>
        <v>170116</v>
      </c>
      <c r="K130" s="8" t="str">
        <f>IF(Table15[[#This Row],[actual_price]]&lt;200,"&lt;₹200",IF(Table15[[#This Row],[actual_price]]&lt;=500,"₹200–₹500","&gt;₹500"))</f>
        <v>&gt;₹500</v>
      </c>
      <c r="L130" s="8">
        <f xml:space="preserve"> Table15[[#This Row],[rating]] + (Table15[[#This Row],[rating_count]] / 1000)</f>
        <v>4.484</v>
      </c>
    </row>
    <row r="131" spans="1:12" hidden="1" x14ac:dyDescent="0.25">
      <c r="A131">
        <v>130</v>
      </c>
      <c r="B131" t="s">
        <v>273</v>
      </c>
      <c r="C131" t="s">
        <v>274</v>
      </c>
      <c r="D131" t="s">
        <v>275</v>
      </c>
      <c r="E131" s="7">
        <v>489</v>
      </c>
      <c r="F131" s="7">
        <v>1200</v>
      </c>
      <c r="G131" s="9">
        <v>59</v>
      </c>
      <c r="H131" s="7">
        <v>4.4000000000000004</v>
      </c>
      <c r="I131" s="7">
        <v>69538</v>
      </c>
      <c r="J131" s="7">
        <f xml:space="preserve"> Table15[[#This Row],[actual_price]] * Table15[[#This Row],[rating_count]]</f>
        <v>83445600</v>
      </c>
      <c r="K131" s="8" t="str">
        <f>IF(Table15[[#This Row],[actual_price]]&lt;200,"&lt;₹200",IF(Table15[[#This Row],[actual_price]]&lt;=500,"₹200–₹500","&gt;₹500"))</f>
        <v>&gt;₹500</v>
      </c>
      <c r="L131" s="8">
        <f xml:space="preserve"> Table15[[#This Row],[rating]] + (Table15[[#This Row],[rating_count]] / 1000)</f>
        <v>73.938000000000002</v>
      </c>
    </row>
    <row r="132" spans="1:12" hidden="1" x14ac:dyDescent="0.25">
      <c r="A132">
        <v>131</v>
      </c>
      <c r="B132" t="s">
        <v>276</v>
      </c>
      <c r="C132" t="s">
        <v>277</v>
      </c>
      <c r="D132" t="s">
        <v>45</v>
      </c>
      <c r="E132" s="7">
        <v>23999</v>
      </c>
      <c r="F132" s="7">
        <v>34990</v>
      </c>
      <c r="G132" s="9">
        <v>31</v>
      </c>
      <c r="H132" s="7">
        <v>4.3</v>
      </c>
      <c r="I132" s="7">
        <v>4703</v>
      </c>
      <c r="J132" s="7">
        <f xml:space="preserve"> Table15[[#This Row],[actual_price]] * Table15[[#This Row],[rating_count]]</f>
        <v>164557970</v>
      </c>
      <c r="K132" s="8" t="str">
        <f>IF(Table15[[#This Row],[actual_price]]&lt;200,"&lt;₹200",IF(Table15[[#This Row],[actual_price]]&lt;=500,"₹200–₹500","&gt;₹500"))</f>
        <v>&gt;₹500</v>
      </c>
      <c r="L132" s="8">
        <f xml:space="preserve"> Table15[[#This Row],[rating]] + (Table15[[#This Row],[rating_count]] / 1000)</f>
        <v>9.0030000000000001</v>
      </c>
    </row>
    <row r="133" spans="1:12" hidden="1" x14ac:dyDescent="0.25">
      <c r="A133">
        <v>132</v>
      </c>
      <c r="B133" t="s">
        <v>278</v>
      </c>
      <c r="C133" t="s">
        <v>279</v>
      </c>
      <c r="D133" t="s">
        <v>10</v>
      </c>
      <c r="E133" s="7">
        <v>399</v>
      </c>
      <c r="F133" s="7">
        <v>999</v>
      </c>
      <c r="G133" s="9">
        <v>60</v>
      </c>
      <c r="H133" s="7">
        <v>4.3</v>
      </c>
      <c r="I133" s="7">
        <v>2806</v>
      </c>
      <c r="J133" s="7">
        <f xml:space="preserve"> Table15[[#This Row],[actual_price]] * Table15[[#This Row],[rating_count]]</f>
        <v>2803194</v>
      </c>
      <c r="K133" s="8" t="str">
        <f>IF(Table15[[#This Row],[actual_price]]&lt;200,"&lt;₹200",IF(Table15[[#This Row],[actual_price]]&lt;=500,"₹200–₹500","&gt;₹500"))</f>
        <v>&gt;₹500</v>
      </c>
      <c r="L133" s="8">
        <f xml:space="preserve"> Table15[[#This Row],[rating]] + (Table15[[#This Row],[rating_count]] / 1000)</f>
        <v>7.1059999999999999</v>
      </c>
    </row>
    <row r="134" spans="1:12" hidden="1" x14ac:dyDescent="0.25">
      <c r="A134">
        <v>133</v>
      </c>
      <c r="B134" t="s">
        <v>280</v>
      </c>
      <c r="C134" t="s">
        <v>281</v>
      </c>
      <c r="D134" t="s">
        <v>282</v>
      </c>
      <c r="E134" s="7">
        <v>349</v>
      </c>
      <c r="F134" s="7">
        <v>1299</v>
      </c>
      <c r="G134" s="9">
        <v>73</v>
      </c>
      <c r="H134" s="7">
        <v>4</v>
      </c>
      <c r="I134" s="7">
        <v>3295</v>
      </c>
      <c r="J134" s="7">
        <f xml:space="preserve"> Table15[[#This Row],[actual_price]] * Table15[[#This Row],[rating_count]]</f>
        <v>4280205</v>
      </c>
      <c r="K134" s="8" t="str">
        <f>IF(Table15[[#This Row],[actual_price]]&lt;200,"&lt;₹200",IF(Table15[[#This Row],[actual_price]]&lt;=500,"₹200–₹500","&gt;₹500"))</f>
        <v>&gt;₹500</v>
      </c>
      <c r="L134" s="8">
        <f xml:space="preserve"> Table15[[#This Row],[rating]] + (Table15[[#This Row],[rating_count]] / 1000)</f>
        <v>7.2949999999999999</v>
      </c>
    </row>
    <row r="135" spans="1:12" hidden="1" x14ac:dyDescent="0.25">
      <c r="A135">
        <v>134</v>
      </c>
      <c r="B135" t="s">
        <v>283</v>
      </c>
      <c r="C135" t="s">
        <v>284</v>
      </c>
      <c r="D135" t="s">
        <v>10</v>
      </c>
      <c r="E135" s="7">
        <v>179</v>
      </c>
      <c r="F135" s="7">
        <v>299</v>
      </c>
      <c r="G135" s="9">
        <v>40</v>
      </c>
      <c r="H135" s="7">
        <v>3.9</v>
      </c>
      <c r="I135" s="7">
        <v>81</v>
      </c>
      <c r="J135" s="7">
        <f xml:space="preserve"> Table15[[#This Row],[actual_price]] * Table15[[#This Row],[rating_count]]</f>
        <v>24219</v>
      </c>
      <c r="K135" s="8" t="str">
        <f>IF(Table15[[#This Row],[actual_price]]&lt;200,"&lt;₹200",IF(Table15[[#This Row],[actual_price]]&lt;=500,"₹200–₹500","&gt;₹500"))</f>
        <v>₹200–₹500</v>
      </c>
      <c r="L135" s="8">
        <f xml:space="preserve"> Table15[[#This Row],[rating]] + (Table15[[#This Row],[rating_count]] / 1000)</f>
        <v>3.9809999999999999</v>
      </c>
    </row>
    <row r="136" spans="1:12" hidden="1" x14ac:dyDescent="0.25">
      <c r="A136">
        <v>135</v>
      </c>
      <c r="B136" t="s">
        <v>285</v>
      </c>
      <c r="C136" t="s">
        <v>286</v>
      </c>
      <c r="D136" t="s">
        <v>10</v>
      </c>
      <c r="E136" s="7">
        <v>689</v>
      </c>
      <c r="F136" s="7">
        <v>1500</v>
      </c>
      <c r="G136" s="9">
        <v>54</v>
      </c>
      <c r="H136" s="7">
        <v>4.2</v>
      </c>
      <c r="I136" s="7">
        <v>42301</v>
      </c>
      <c r="J136" s="7">
        <f xml:space="preserve"> Table15[[#This Row],[actual_price]] * Table15[[#This Row],[rating_count]]</f>
        <v>63451500</v>
      </c>
      <c r="K136" s="8" t="str">
        <f>IF(Table15[[#This Row],[actual_price]]&lt;200,"&lt;₹200",IF(Table15[[#This Row],[actual_price]]&lt;=500,"₹200–₹500","&gt;₹500"))</f>
        <v>&gt;₹500</v>
      </c>
      <c r="L136" s="8">
        <f xml:space="preserve"> Table15[[#This Row],[rating]] + (Table15[[#This Row],[rating_count]] / 1000)</f>
        <v>46.501000000000005</v>
      </c>
    </row>
    <row r="137" spans="1:12" hidden="1" x14ac:dyDescent="0.25">
      <c r="A137">
        <v>136</v>
      </c>
      <c r="B137" t="s">
        <v>287</v>
      </c>
      <c r="C137" t="s">
        <v>288</v>
      </c>
      <c r="D137" t="s">
        <v>45</v>
      </c>
      <c r="E137" s="7">
        <v>30990</v>
      </c>
      <c r="F137" s="7">
        <v>49990</v>
      </c>
      <c r="G137" s="9">
        <v>38</v>
      </c>
      <c r="H137" s="7">
        <v>4.3</v>
      </c>
      <c r="I137" s="7">
        <v>1376</v>
      </c>
      <c r="J137" s="7">
        <f xml:space="preserve"> Table15[[#This Row],[actual_price]] * Table15[[#This Row],[rating_count]]</f>
        <v>68786240</v>
      </c>
      <c r="K137" s="8" t="str">
        <f>IF(Table15[[#This Row],[actual_price]]&lt;200,"&lt;₹200",IF(Table15[[#This Row],[actual_price]]&lt;=500,"₹200–₹500","&gt;₹500"))</f>
        <v>&gt;₹500</v>
      </c>
      <c r="L137" s="8">
        <f xml:space="preserve"> Table15[[#This Row],[rating]] + (Table15[[#This Row],[rating_count]] / 1000)</f>
        <v>5.6760000000000002</v>
      </c>
    </row>
    <row r="138" spans="1:12" hidden="1" x14ac:dyDescent="0.25">
      <c r="A138">
        <v>137</v>
      </c>
      <c r="B138" t="s">
        <v>289</v>
      </c>
      <c r="C138" t="s">
        <v>290</v>
      </c>
      <c r="D138" t="s">
        <v>10</v>
      </c>
      <c r="E138" s="7">
        <v>249</v>
      </c>
      <c r="F138" s="7">
        <v>931</v>
      </c>
      <c r="G138" s="9">
        <v>73</v>
      </c>
      <c r="H138" s="7">
        <v>3.9</v>
      </c>
      <c r="I138" s="7">
        <v>1075</v>
      </c>
      <c r="J138" s="7">
        <f xml:space="preserve"> Table15[[#This Row],[actual_price]] * Table15[[#This Row],[rating_count]]</f>
        <v>1000825</v>
      </c>
      <c r="K138" s="8" t="str">
        <f>IF(Table15[[#This Row],[actual_price]]&lt;200,"&lt;₹200",IF(Table15[[#This Row],[actual_price]]&lt;=500,"₹200–₹500","&gt;₹500"))</f>
        <v>&gt;₹500</v>
      </c>
      <c r="L138" s="8">
        <f xml:space="preserve"> Table15[[#This Row],[rating]] + (Table15[[#This Row],[rating_count]] / 1000)</f>
        <v>4.9749999999999996</v>
      </c>
    </row>
    <row r="139" spans="1:12" hidden="1" x14ac:dyDescent="0.25">
      <c r="A139">
        <v>138</v>
      </c>
      <c r="B139" t="s">
        <v>291</v>
      </c>
      <c r="C139" t="s">
        <v>292</v>
      </c>
      <c r="D139" t="s">
        <v>36</v>
      </c>
      <c r="E139" s="7">
        <v>999</v>
      </c>
      <c r="F139" s="7">
        <v>2399</v>
      </c>
      <c r="G139" s="9">
        <v>58</v>
      </c>
      <c r="H139" s="7">
        <v>4.5999999999999996</v>
      </c>
      <c r="I139" s="7">
        <v>3664</v>
      </c>
      <c r="J139" s="7">
        <f xml:space="preserve"> Table15[[#This Row],[actual_price]] * Table15[[#This Row],[rating_count]]</f>
        <v>8789936</v>
      </c>
      <c r="K139" s="8" t="str">
        <f>IF(Table15[[#This Row],[actual_price]]&lt;200,"&lt;₹200",IF(Table15[[#This Row],[actual_price]]&lt;=500,"₹200–₹500","&gt;₹500"))</f>
        <v>&gt;₹500</v>
      </c>
      <c r="L139" s="8">
        <f xml:space="preserve"> Table15[[#This Row],[rating]] + (Table15[[#This Row],[rating_count]] / 1000)</f>
        <v>8.2639999999999993</v>
      </c>
    </row>
    <row r="140" spans="1:12" hidden="1" x14ac:dyDescent="0.25">
      <c r="A140">
        <v>139</v>
      </c>
      <c r="B140" t="s">
        <v>293</v>
      </c>
      <c r="C140" t="s">
        <v>294</v>
      </c>
      <c r="D140" t="s">
        <v>110</v>
      </c>
      <c r="E140" s="7">
        <v>399</v>
      </c>
      <c r="F140" s="7">
        <v>399</v>
      </c>
      <c r="G140" s="9">
        <v>0</v>
      </c>
      <c r="H140" s="7">
        <v>3.9</v>
      </c>
      <c r="I140" s="7">
        <v>1951</v>
      </c>
      <c r="J140" s="7">
        <f xml:space="preserve"> Table15[[#This Row],[actual_price]] * Table15[[#This Row],[rating_count]]</f>
        <v>778449</v>
      </c>
      <c r="K140" s="8" t="str">
        <f>IF(Table15[[#This Row],[actual_price]]&lt;200,"&lt;₹200",IF(Table15[[#This Row],[actual_price]]&lt;=500,"₹200–₹500","&gt;₹500"))</f>
        <v>₹200–₹500</v>
      </c>
      <c r="L140" s="8">
        <f xml:space="preserve"> Table15[[#This Row],[rating]] + (Table15[[#This Row],[rating_count]] / 1000)</f>
        <v>5.851</v>
      </c>
    </row>
    <row r="141" spans="1:12" hidden="1" x14ac:dyDescent="0.25">
      <c r="A141">
        <v>140</v>
      </c>
      <c r="B141" t="s">
        <v>295</v>
      </c>
      <c r="C141" t="s">
        <v>296</v>
      </c>
      <c r="D141" t="s">
        <v>10</v>
      </c>
      <c r="E141" s="7">
        <v>349</v>
      </c>
      <c r="F141" s="7">
        <v>699</v>
      </c>
      <c r="G141" s="9">
        <v>50</v>
      </c>
      <c r="H141" s="7">
        <v>4.3</v>
      </c>
      <c r="I141" s="7">
        <v>20850</v>
      </c>
      <c r="J141" s="7">
        <f xml:space="preserve"> Table15[[#This Row],[actual_price]] * Table15[[#This Row],[rating_count]]</f>
        <v>14574150</v>
      </c>
      <c r="K141" s="8" t="str">
        <f>IF(Table15[[#This Row],[actual_price]]&lt;200,"&lt;₹200",IF(Table15[[#This Row],[actual_price]]&lt;=500,"₹200–₹500","&gt;₹500"))</f>
        <v>&gt;₹500</v>
      </c>
      <c r="L141" s="8">
        <f xml:space="preserve"> Table15[[#This Row],[rating]] + (Table15[[#This Row],[rating_count]] / 1000)</f>
        <v>25.150000000000002</v>
      </c>
    </row>
    <row r="142" spans="1:12" hidden="1" x14ac:dyDescent="0.25">
      <c r="A142">
        <v>141</v>
      </c>
      <c r="B142" t="s">
        <v>297</v>
      </c>
      <c r="C142" t="s">
        <v>298</v>
      </c>
      <c r="D142" t="s">
        <v>10</v>
      </c>
      <c r="E142" s="7">
        <v>399</v>
      </c>
      <c r="F142" s="7">
        <v>1099</v>
      </c>
      <c r="G142" s="9">
        <v>64</v>
      </c>
      <c r="H142" s="7">
        <v>4.0999999999999996</v>
      </c>
      <c r="I142" s="7">
        <v>2685</v>
      </c>
      <c r="J142" s="7">
        <f xml:space="preserve"> Table15[[#This Row],[actual_price]] * Table15[[#This Row],[rating_count]]</f>
        <v>2950815</v>
      </c>
      <c r="K142" s="8" t="str">
        <f>IF(Table15[[#This Row],[actual_price]]&lt;200,"&lt;₹200",IF(Table15[[#This Row],[actual_price]]&lt;=500,"₹200–₹500","&gt;₹500"))</f>
        <v>&gt;₹500</v>
      </c>
      <c r="L142" s="8">
        <f xml:space="preserve"> Table15[[#This Row],[rating]] + (Table15[[#This Row],[rating_count]] / 1000)</f>
        <v>6.7850000000000001</v>
      </c>
    </row>
    <row r="143" spans="1:12" hidden="1" x14ac:dyDescent="0.25">
      <c r="A143">
        <v>142</v>
      </c>
      <c r="B143" t="s">
        <v>299</v>
      </c>
      <c r="C143" t="s">
        <v>300</v>
      </c>
      <c r="D143" t="s">
        <v>27</v>
      </c>
      <c r="E143" s="7">
        <v>1699</v>
      </c>
      <c r="F143" s="7">
        <v>2999</v>
      </c>
      <c r="G143" s="9">
        <v>43</v>
      </c>
      <c r="H143" s="7">
        <v>4.4000000000000004</v>
      </c>
      <c r="I143" s="7">
        <v>24780</v>
      </c>
      <c r="J143" s="7">
        <f xml:space="preserve"> Table15[[#This Row],[actual_price]] * Table15[[#This Row],[rating_count]]</f>
        <v>74315220</v>
      </c>
      <c r="K143" s="8" t="str">
        <f>IF(Table15[[#This Row],[actual_price]]&lt;200,"&lt;₹200",IF(Table15[[#This Row],[actual_price]]&lt;=500,"₹200–₹500","&gt;₹500"))</f>
        <v>&gt;₹500</v>
      </c>
      <c r="L143" s="8">
        <f xml:space="preserve"> Table15[[#This Row],[rating]] + (Table15[[#This Row],[rating_count]] / 1000)</f>
        <v>29.18</v>
      </c>
    </row>
    <row r="144" spans="1:12" hidden="1" x14ac:dyDescent="0.25">
      <c r="A144">
        <v>143</v>
      </c>
      <c r="B144" t="s">
        <v>301</v>
      </c>
      <c r="C144" t="s">
        <v>302</v>
      </c>
      <c r="D144" t="s">
        <v>110</v>
      </c>
      <c r="E144" s="7">
        <v>655</v>
      </c>
      <c r="F144" s="7">
        <v>1099</v>
      </c>
      <c r="G144" s="9">
        <v>40</v>
      </c>
      <c r="H144" s="7">
        <v>3.2</v>
      </c>
      <c r="I144" s="7">
        <v>285</v>
      </c>
      <c r="J144" s="7">
        <f xml:space="preserve"> Table15[[#This Row],[actual_price]] * Table15[[#This Row],[rating_count]]</f>
        <v>313215</v>
      </c>
      <c r="K144" s="8" t="str">
        <f>IF(Table15[[#This Row],[actual_price]]&lt;200,"&lt;₹200",IF(Table15[[#This Row],[actual_price]]&lt;=500,"₹200–₹500","&gt;₹500"))</f>
        <v>&gt;₹500</v>
      </c>
      <c r="L144" s="8">
        <f xml:space="preserve"> Table15[[#This Row],[rating]] + (Table15[[#This Row],[rating_count]] / 1000)</f>
        <v>3.4850000000000003</v>
      </c>
    </row>
    <row r="145" spans="1:12" hidden="1" x14ac:dyDescent="0.25">
      <c r="A145">
        <v>144</v>
      </c>
      <c r="B145" t="s">
        <v>303</v>
      </c>
      <c r="C145" t="s">
        <v>304</v>
      </c>
      <c r="D145" t="s">
        <v>27</v>
      </c>
      <c r="E145" s="7">
        <v>749</v>
      </c>
      <c r="F145" s="7">
        <v>1339</v>
      </c>
      <c r="G145" s="9">
        <v>44</v>
      </c>
      <c r="H145" s="7">
        <v>4.2</v>
      </c>
      <c r="I145" s="7">
        <v>179692</v>
      </c>
      <c r="J145" s="7">
        <f xml:space="preserve"> Table15[[#This Row],[actual_price]] * Table15[[#This Row],[rating_count]]</f>
        <v>240607588</v>
      </c>
      <c r="K145" s="8" t="str">
        <f>IF(Table15[[#This Row],[actual_price]]&lt;200,"&lt;₹200",IF(Table15[[#This Row],[actual_price]]&lt;=500,"₹200–₹500","&gt;₹500"))</f>
        <v>&gt;₹500</v>
      </c>
      <c r="L145" s="8">
        <f xml:space="preserve"> Table15[[#This Row],[rating]] + (Table15[[#This Row],[rating_count]] / 1000)</f>
        <v>183.892</v>
      </c>
    </row>
    <row r="146" spans="1:12" hidden="1" x14ac:dyDescent="0.25">
      <c r="A146">
        <v>145</v>
      </c>
      <c r="B146" t="s">
        <v>305</v>
      </c>
      <c r="C146" t="s">
        <v>306</v>
      </c>
      <c r="D146" t="s">
        <v>45</v>
      </c>
      <c r="E146" s="7">
        <v>9999</v>
      </c>
      <c r="F146" s="7">
        <v>12999</v>
      </c>
      <c r="G146" s="9">
        <v>23</v>
      </c>
      <c r="H146" s="7">
        <v>4.2</v>
      </c>
      <c r="I146" s="7">
        <v>6088</v>
      </c>
      <c r="J146" s="7">
        <f xml:space="preserve"> Table15[[#This Row],[actual_price]] * Table15[[#This Row],[rating_count]]</f>
        <v>79137912</v>
      </c>
      <c r="K146" s="8" t="str">
        <f>IF(Table15[[#This Row],[actual_price]]&lt;200,"&lt;₹200",IF(Table15[[#This Row],[actual_price]]&lt;=500,"₹200–₹500","&gt;₹500"))</f>
        <v>&gt;₹500</v>
      </c>
      <c r="L146" s="8">
        <f xml:space="preserve"> Table15[[#This Row],[rating]] + (Table15[[#This Row],[rating_count]] / 1000)</f>
        <v>10.288</v>
      </c>
    </row>
    <row r="147" spans="1:12" hidden="1" x14ac:dyDescent="0.25">
      <c r="A147">
        <v>146</v>
      </c>
      <c r="B147" t="s">
        <v>307</v>
      </c>
      <c r="C147" t="s">
        <v>308</v>
      </c>
      <c r="D147" t="s">
        <v>110</v>
      </c>
      <c r="E147" s="7">
        <v>195</v>
      </c>
      <c r="F147" s="7">
        <v>499</v>
      </c>
      <c r="G147" s="9">
        <v>61</v>
      </c>
      <c r="H147" s="7">
        <v>3.7</v>
      </c>
      <c r="I147" s="7">
        <v>1383</v>
      </c>
      <c r="J147" s="7">
        <f xml:space="preserve"> Table15[[#This Row],[actual_price]] * Table15[[#This Row],[rating_count]]</f>
        <v>690117</v>
      </c>
      <c r="K147" s="8" t="str">
        <f>IF(Table15[[#This Row],[actual_price]]&lt;200,"&lt;₹200",IF(Table15[[#This Row],[actual_price]]&lt;=500,"₹200–₹500","&gt;₹500"))</f>
        <v>₹200–₹500</v>
      </c>
      <c r="L147" s="8">
        <f xml:space="preserve"> Table15[[#This Row],[rating]] + (Table15[[#This Row],[rating_count]] / 1000)</f>
        <v>5.0830000000000002</v>
      </c>
    </row>
    <row r="148" spans="1:12" hidden="1" x14ac:dyDescent="0.25">
      <c r="A148">
        <v>147</v>
      </c>
      <c r="B148" t="s">
        <v>309</v>
      </c>
      <c r="C148" t="s">
        <v>310</v>
      </c>
      <c r="D148" t="s">
        <v>10</v>
      </c>
      <c r="E148" s="7">
        <v>999</v>
      </c>
      <c r="F148" s="7">
        <v>2100</v>
      </c>
      <c r="G148" s="9">
        <v>52</v>
      </c>
      <c r="H148" s="7">
        <v>4.5</v>
      </c>
      <c r="I148" s="7">
        <v>5492</v>
      </c>
      <c r="J148" s="7">
        <f xml:space="preserve"> Table15[[#This Row],[actual_price]] * Table15[[#This Row],[rating_count]]</f>
        <v>11533200</v>
      </c>
      <c r="K148" s="8" t="str">
        <f>IF(Table15[[#This Row],[actual_price]]&lt;200,"&lt;₹200",IF(Table15[[#This Row],[actual_price]]&lt;=500,"₹200–₹500","&gt;₹500"))</f>
        <v>&gt;₹500</v>
      </c>
      <c r="L148" s="8">
        <f xml:space="preserve"> Table15[[#This Row],[rating]] + (Table15[[#This Row],[rating_count]] / 1000)</f>
        <v>9.9920000000000009</v>
      </c>
    </row>
    <row r="149" spans="1:12" hidden="1" x14ac:dyDescent="0.25">
      <c r="A149">
        <v>148</v>
      </c>
      <c r="B149" t="s">
        <v>311</v>
      </c>
      <c r="C149" t="s">
        <v>312</v>
      </c>
      <c r="D149" t="s">
        <v>10</v>
      </c>
      <c r="E149" s="7">
        <v>499</v>
      </c>
      <c r="F149" s="7">
        <v>899</v>
      </c>
      <c r="G149" s="9">
        <v>44</v>
      </c>
      <c r="H149" s="7">
        <v>4.2</v>
      </c>
      <c r="I149" s="7">
        <v>919</v>
      </c>
      <c r="J149" s="7">
        <f xml:space="preserve"> Table15[[#This Row],[actual_price]] * Table15[[#This Row],[rating_count]]</f>
        <v>826181</v>
      </c>
      <c r="K149" s="8" t="str">
        <f>IF(Table15[[#This Row],[actual_price]]&lt;200,"&lt;₹200",IF(Table15[[#This Row],[actual_price]]&lt;=500,"₹200–₹500","&gt;₹500"))</f>
        <v>&gt;₹500</v>
      </c>
      <c r="L149" s="8">
        <f xml:space="preserve"> Table15[[#This Row],[rating]] + (Table15[[#This Row],[rating_count]] / 1000)</f>
        <v>5.1189999999999998</v>
      </c>
    </row>
    <row r="150" spans="1:12" hidden="1" x14ac:dyDescent="0.25">
      <c r="A150">
        <v>149</v>
      </c>
      <c r="B150" t="s">
        <v>313</v>
      </c>
      <c r="C150" t="s">
        <v>314</v>
      </c>
      <c r="D150" t="s">
        <v>315</v>
      </c>
      <c r="E150" s="7">
        <v>416</v>
      </c>
      <c r="F150" s="7">
        <v>599</v>
      </c>
      <c r="G150" s="9">
        <v>31</v>
      </c>
      <c r="H150" s="7">
        <v>4.2</v>
      </c>
      <c r="I150" s="7">
        <v>30023</v>
      </c>
      <c r="J150" s="7">
        <f xml:space="preserve"> Table15[[#This Row],[actual_price]] * Table15[[#This Row],[rating_count]]</f>
        <v>17983777</v>
      </c>
      <c r="K150" s="8" t="str">
        <f>IF(Table15[[#This Row],[actual_price]]&lt;200,"&lt;₹200",IF(Table15[[#This Row],[actual_price]]&lt;=500,"₹200–₹500","&gt;₹500"))</f>
        <v>&gt;₹500</v>
      </c>
      <c r="L150" s="8">
        <f xml:space="preserve"> Table15[[#This Row],[rating]] + (Table15[[#This Row],[rating_count]] / 1000)</f>
        <v>34.222999999999999</v>
      </c>
    </row>
    <row r="151" spans="1:12" hidden="1" x14ac:dyDescent="0.25">
      <c r="A151">
        <v>150</v>
      </c>
      <c r="B151" t="s">
        <v>316</v>
      </c>
      <c r="C151" t="s">
        <v>317</v>
      </c>
      <c r="D151" t="s">
        <v>10</v>
      </c>
      <c r="E151" s="7">
        <v>368</v>
      </c>
      <c r="F151" s="7">
        <v>699</v>
      </c>
      <c r="G151" s="9">
        <v>47</v>
      </c>
      <c r="H151" s="7">
        <v>4.2</v>
      </c>
      <c r="I151" s="7">
        <v>387</v>
      </c>
      <c r="J151" s="7">
        <f xml:space="preserve"> Table15[[#This Row],[actual_price]] * Table15[[#This Row],[rating_count]]</f>
        <v>270513</v>
      </c>
      <c r="K151" s="8" t="str">
        <f>IF(Table15[[#This Row],[actual_price]]&lt;200,"&lt;₹200",IF(Table15[[#This Row],[actual_price]]&lt;=500,"₹200–₹500","&gt;₹500"))</f>
        <v>&gt;₹500</v>
      </c>
      <c r="L151" s="8">
        <f xml:space="preserve"> Table15[[#This Row],[rating]] + (Table15[[#This Row],[rating_count]] / 1000)</f>
        <v>4.5869999999999997</v>
      </c>
    </row>
    <row r="152" spans="1:12" hidden="1" x14ac:dyDescent="0.25">
      <c r="A152">
        <v>151</v>
      </c>
      <c r="B152" t="s">
        <v>318</v>
      </c>
      <c r="C152" t="s">
        <v>319</v>
      </c>
      <c r="D152" t="s">
        <v>45</v>
      </c>
      <c r="E152" s="7">
        <v>29990</v>
      </c>
      <c r="F152" s="7">
        <v>65000</v>
      </c>
      <c r="G152" s="9">
        <v>54</v>
      </c>
      <c r="H152" s="7">
        <v>4.0999999999999996</v>
      </c>
      <c r="I152" s="7">
        <v>211</v>
      </c>
      <c r="J152" s="7">
        <f xml:space="preserve"> Table15[[#This Row],[actual_price]] * Table15[[#This Row],[rating_count]]</f>
        <v>13715000</v>
      </c>
      <c r="K152" s="8" t="str">
        <f>IF(Table15[[#This Row],[actual_price]]&lt;200,"&lt;₹200",IF(Table15[[#This Row],[actual_price]]&lt;=500,"₹200–₹500","&gt;₹500"))</f>
        <v>&gt;₹500</v>
      </c>
      <c r="L152" s="8">
        <f xml:space="preserve"> Table15[[#This Row],[rating]] + (Table15[[#This Row],[rating_count]] / 1000)</f>
        <v>4.3109999999999999</v>
      </c>
    </row>
    <row r="153" spans="1:12" hidden="1" x14ac:dyDescent="0.25">
      <c r="A153">
        <v>152</v>
      </c>
      <c r="B153" t="s">
        <v>320</v>
      </c>
      <c r="C153" t="s">
        <v>321</v>
      </c>
      <c r="D153" t="s">
        <v>10</v>
      </c>
      <c r="E153" s="7">
        <v>339</v>
      </c>
      <c r="F153" s="7">
        <v>1099</v>
      </c>
      <c r="G153" s="9">
        <v>69</v>
      </c>
      <c r="H153" s="7">
        <v>4.3</v>
      </c>
      <c r="I153" s="7">
        <v>974</v>
      </c>
      <c r="J153" s="7">
        <f xml:space="preserve"> Table15[[#This Row],[actual_price]] * Table15[[#This Row],[rating_count]]</f>
        <v>1070426</v>
      </c>
      <c r="K153" s="8" t="str">
        <f>IF(Table15[[#This Row],[actual_price]]&lt;200,"&lt;₹200",IF(Table15[[#This Row],[actual_price]]&lt;=500,"₹200–₹500","&gt;₹500"))</f>
        <v>&gt;₹500</v>
      </c>
      <c r="L153" s="8">
        <f xml:space="preserve"> Table15[[#This Row],[rating]] + (Table15[[#This Row],[rating_count]] / 1000)</f>
        <v>5.274</v>
      </c>
    </row>
    <row r="154" spans="1:12" hidden="1" x14ac:dyDescent="0.25">
      <c r="A154">
        <v>153</v>
      </c>
      <c r="B154" t="s">
        <v>322</v>
      </c>
      <c r="C154" t="s">
        <v>323</v>
      </c>
      <c r="D154" t="s">
        <v>45</v>
      </c>
      <c r="E154" s="7">
        <v>15490</v>
      </c>
      <c r="F154" s="7">
        <v>20900</v>
      </c>
      <c r="G154" s="9">
        <v>26</v>
      </c>
      <c r="H154" s="7">
        <v>4.3</v>
      </c>
      <c r="I154" s="7">
        <v>16299</v>
      </c>
      <c r="J154" s="7">
        <f xml:space="preserve"> Table15[[#This Row],[actual_price]] * Table15[[#This Row],[rating_count]]</f>
        <v>340649100</v>
      </c>
      <c r="K154" s="8" t="str">
        <f>IF(Table15[[#This Row],[actual_price]]&lt;200,"&lt;₹200",IF(Table15[[#This Row],[actual_price]]&lt;=500,"₹200–₹500","&gt;₹500"))</f>
        <v>&gt;₹500</v>
      </c>
      <c r="L154" s="8">
        <f xml:space="preserve"> Table15[[#This Row],[rating]] + (Table15[[#This Row],[rating_count]] / 1000)</f>
        <v>20.599</v>
      </c>
    </row>
    <row r="155" spans="1:12" hidden="1" x14ac:dyDescent="0.25">
      <c r="A155">
        <v>154</v>
      </c>
      <c r="B155" t="s">
        <v>324</v>
      </c>
      <c r="C155" t="s">
        <v>325</v>
      </c>
      <c r="D155" t="s">
        <v>10</v>
      </c>
      <c r="E155" s="7">
        <v>499</v>
      </c>
      <c r="F155" s="7">
        <v>1299</v>
      </c>
      <c r="G155" s="9">
        <v>62</v>
      </c>
      <c r="H155" s="7">
        <v>4.3</v>
      </c>
      <c r="I155" s="7">
        <v>30411</v>
      </c>
      <c r="J155" s="7">
        <f xml:space="preserve"> Table15[[#This Row],[actual_price]] * Table15[[#This Row],[rating_count]]</f>
        <v>39503889</v>
      </c>
      <c r="K155" s="8" t="str">
        <f>IF(Table15[[#This Row],[actual_price]]&lt;200,"&lt;₹200",IF(Table15[[#This Row],[actual_price]]&lt;=500,"₹200–₹500","&gt;₹500"))</f>
        <v>&gt;₹500</v>
      </c>
      <c r="L155" s="8">
        <f xml:space="preserve"> Table15[[#This Row],[rating]] + (Table15[[#This Row],[rating_count]] / 1000)</f>
        <v>34.710999999999999</v>
      </c>
    </row>
    <row r="156" spans="1:12" hidden="1" x14ac:dyDescent="0.25">
      <c r="A156">
        <v>155</v>
      </c>
      <c r="B156" t="s">
        <v>326</v>
      </c>
      <c r="C156" t="s">
        <v>327</v>
      </c>
      <c r="D156" t="s">
        <v>27</v>
      </c>
      <c r="E156" s="7">
        <v>249</v>
      </c>
      <c r="F156" s="7">
        <v>399</v>
      </c>
      <c r="G156" s="9">
        <v>38</v>
      </c>
      <c r="H156" s="7">
        <v>3.4</v>
      </c>
      <c r="I156" s="7">
        <v>4642</v>
      </c>
      <c r="J156" s="7">
        <f xml:space="preserve"> Table15[[#This Row],[actual_price]] * Table15[[#This Row],[rating_count]]</f>
        <v>1852158</v>
      </c>
      <c r="K156" s="8" t="str">
        <f>IF(Table15[[#This Row],[actual_price]]&lt;200,"&lt;₹200",IF(Table15[[#This Row],[actual_price]]&lt;=500,"₹200–₹500","&gt;₹500"))</f>
        <v>₹200–₹500</v>
      </c>
      <c r="L156" s="8">
        <f xml:space="preserve"> Table15[[#This Row],[rating]] + (Table15[[#This Row],[rating_count]] / 1000)</f>
        <v>8.0419999999999998</v>
      </c>
    </row>
    <row r="157" spans="1:12" hidden="1" x14ac:dyDescent="0.25">
      <c r="A157">
        <v>156</v>
      </c>
      <c r="B157" t="s">
        <v>328</v>
      </c>
      <c r="C157" t="s">
        <v>329</v>
      </c>
      <c r="D157" t="s">
        <v>110</v>
      </c>
      <c r="E157" s="7">
        <v>399</v>
      </c>
      <c r="F157" s="7">
        <v>799</v>
      </c>
      <c r="G157" s="9">
        <v>50</v>
      </c>
      <c r="H157" s="7">
        <v>4.3</v>
      </c>
      <c r="I157" s="7">
        <v>12</v>
      </c>
      <c r="J157" s="7">
        <f xml:space="preserve"> Table15[[#This Row],[actual_price]] * Table15[[#This Row],[rating_count]]</f>
        <v>9588</v>
      </c>
      <c r="K157" s="8" t="str">
        <f>IF(Table15[[#This Row],[actual_price]]&lt;200,"&lt;₹200",IF(Table15[[#This Row],[actual_price]]&lt;=500,"₹200–₹500","&gt;₹500"))</f>
        <v>&gt;₹500</v>
      </c>
      <c r="L157" s="8">
        <f xml:space="preserve"> Table15[[#This Row],[rating]] + (Table15[[#This Row],[rating_count]] / 1000)</f>
        <v>4.3119999999999994</v>
      </c>
    </row>
    <row r="158" spans="1:12" hidden="1" x14ac:dyDescent="0.25">
      <c r="A158">
        <v>157</v>
      </c>
      <c r="B158" t="s">
        <v>330</v>
      </c>
      <c r="C158" t="s">
        <v>331</v>
      </c>
      <c r="D158" t="s">
        <v>10</v>
      </c>
      <c r="E158" s="7">
        <v>1499</v>
      </c>
      <c r="F158" s="7">
        <v>1999</v>
      </c>
      <c r="G158" s="9">
        <v>25</v>
      </c>
      <c r="H158" s="7">
        <v>4.4000000000000004</v>
      </c>
      <c r="I158" s="7">
        <v>1951</v>
      </c>
      <c r="J158" s="7">
        <f xml:space="preserve"> Table15[[#This Row],[actual_price]] * Table15[[#This Row],[rating_count]]</f>
        <v>3900049</v>
      </c>
      <c r="K158" s="8" t="str">
        <f>IF(Table15[[#This Row],[actual_price]]&lt;200,"&lt;₹200",IF(Table15[[#This Row],[actual_price]]&lt;=500,"₹200–₹500","&gt;₹500"))</f>
        <v>&gt;₹500</v>
      </c>
      <c r="L158" s="8">
        <f xml:space="preserve"> Table15[[#This Row],[rating]] + (Table15[[#This Row],[rating_count]] / 1000)</f>
        <v>6.3510000000000009</v>
      </c>
    </row>
    <row r="159" spans="1:12" hidden="1" x14ac:dyDescent="0.25">
      <c r="A159">
        <v>158</v>
      </c>
      <c r="B159" t="s">
        <v>332</v>
      </c>
      <c r="C159" t="s">
        <v>333</v>
      </c>
      <c r="D159" t="s">
        <v>334</v>
      </c>
      <c r="E159" s="7">
        <v>9490</v>
      </c>
      <c r="F159" s="7">
        <v>15990</v>
      </c>
      <c r="G159" s="9">
        <v>41</v>
      </c>
      <c r="H159" s="7">
        <v>3.9</v>
      </c>
      <c r="I159" s="7">
        <v>10480</v>
      </c>
      <c r="J159" s="7">
        <f xml:space="preserve"> Table15[[#This Row],[actual_price]] * Table15[[#This Row],[rating_count]]</f>
        <v>167575200</v>
      </c>
      <c r="K159" s="8" t="str">
        <f>IF(Table15[[#This Row],[actual_price]]&lt;200,"&lt;₹200",IF(Table15[[#This Row],[actual_price]]&lt;=500,"₹200–₹500","&gt;₹500"))</f>
        <v>&gt;₹500</v>
      </c>
      <c r="L159" s="8">
        <f xml:space="preserve"> Table15[[#This Row],[rating]] + (Table15[[#This Row],[rating_count]] / 1000)</f>
        <v>14.38</v>
      </c>
    </row>
    <row r="160" spans="1:12" hidden="1" x14ac:dyDescent="0.25">
      <c r="A160">
        <v>159</v>
      </c>
      <c r="B160" t="s">
        <v>335</v>
      </c>
      <c r="C160" t="s">
        <v>336</v>
      </c>
      <c r="D160" t="s">
        <v>36</v>
      </c>
      <c r="E160" s="7">
        <v>637</v>
      </c>
      <c r="F160" s="7">
        <v>1499</v>
      </c>
      <c r="G160" s="9">
        <v>58</v>
      </c>
      <c r="H160" s="7">
        <v>4.0999999999999996</v>
      </c>
      <c r="I160" s="7">
        <v>24</v>
      </c>
      <c r="J160" s="7">
        <f xml:space="preserve"> Table15[[#This Row],[actual_price]] * Table15[[#This Row],[rating_count]]</f>
        <v>35976</v>
      </c>
      <c r="K160" s="8" t="str">
        <f>IF(Table15[[#This Row],[actual_price]]&lt;200,"&lt;₹200",IF(Table15[[#This Row],[actual_price]]&lt;=500,"₹200–₹500","&gt;₹500"))</f>
        <v>&gt;₹500</v>
      </c>
      <c r="L160" s="8">
        <f xml:space="preserve"> Table15[[#This Row],[rating]] + (Table15[[#This Row],[rating_count]] / 1000)</f>
        <v>4.1239999999999997</v>
      </c>
    </row>
    <row r="161" spans="1:12" hidden="1" x14ac:dyDescent="0.25">
      <c r="A161">
        <v>160</v>
      </c>
      <c r="B161" t="s">
        <v>337</v>
      </c>
      <c r="C161" t="s">
        <v>338</v>
      </c>
      <c r="D161" t="s">
        <v>110</v>
      </c>
      <c r="E161" s="7">
        <v>399</v>
      </c>
      <c r="F161" s="7">
        <v>899</v>
      </c>
      <c r="G161" s="9">
        <v>56</v>
      </c>
      <c r="H161" s="7">
        <v>3.9</v>
      </c>
      <c r="I161" s="7">
        <v>254</v>
      </c>
      <c r="J161" s="7">
        <f xml:space="preserve"> Table15[[#This Row],[actual_price]] * Table15[[#This Row],[rating_count]]</f>
        <v>228346</v>
      </c>
      <c r="K161" s="8" t="str">
        <f>IF(Table15[[#This Row],[actual_price]]&lt;200,"&lt;₹200",IF(Table15[[#This Row],[actual_price]]&lt;=500,"₹200–₹500","&gt;₹500"))</f>
        <v>&gt;₹500</v>
      </c>
      <c r="L161" s="8">
        <f xml:space="preserve"> Table15[[#This Row],[rating]] + (Table15[[#This Row],[rating_count]] / 1000)</f>
        <v>4.1539999999999999</v>
      </c>
    </row>
    <row r="162" spans="1:12" hidden="1" x14ac:dyDescent="0.25">
      <c r="A162">
        <v>161</v>
      </c>
      <c r="B162" t="s">
        <v>339</v>
      </c>
      <c r="C162" t="s">
        <v>340</v>
      </c>
      <c r="D162" t="s">
        <v>315</v>
      </c>
      <c r="E162" s="7">
        <v>1089</v>
      </c>
      <c r="F162" s="7">
        <v>1600</v>
      </c>
      <c r="G162" s="9">
        <v>32</v>
      </c>
      <c r="H162" s="7">
        <v>4</v>
      </c>
      <c r="I162" s="7">
        <v>3565</v>
      </c>
      <c r="J162" s="7">
        <f xml:space="preserve"> Table15[[#This Row],[actual_price]] * Table15[[#This Row],[rating_count]]</f>
        <v>5704000</v>
      </c>
      <c r="K162" s="8" t="str">
        <f>IF(Table15[[#This Row],[actual_price]]&lt;200,"&lt;₹200",IF(Table15[[#This Row],[actual_price]]&lt;=500,"₹200–₹500","&gt;₹500"))</f>
        <v>&gt;₹500</v>
      </c>
      <c r="L162" s="8">
        <f xml:space="preserve"> Table15[[#This Row],[rating]] + (Table15[[#This Row],[rating_count]] / 1000)</f>
        <v>7.5649999999999995</v>
      </c>
    </row>
    <row r="163" spans="1:12" hidden="1" x14ac:dyDescent="0.25">
      <c r="A163">
        <v>162</v>
      </c>
      <c r="B163" t="s">
        <v>341</v>
      </c>
      <c r="C163" t="s">
        <v>342</v>
      </c>
      <c r="D163" t="s">
        <v>10</v>
      </c>
      <c r="E163" s="7">
        <v>339</v>
      </c>
      <c r="F163" s="7">
        <v>999</v>
      </c>
      <c r="G163" s="9">
        <v>66</v>
      </c>
      <c r="H163" s="7">
        <v>4.3</v>
      </c>
      <c r="I163" s="7">
        <v>6255</v>
      </c>
      <c r="J163" s="7">
        <f xml:space="preserve"> Table15[[#This Row],[actual_price]] * Table15[[#This Row],[rating_count]]</f>
        <v>6248745</v>
      </c>
      <c r="K163" s="8" t="str">
        <f>IF(Table15[[#This Row],[actual_price]]&lt;200,"&lt;₹200",IF(Table15[[#This Row],[actual_price]]&lt;=500,"₹200–₹500","&gt;₹500"))</f>
        <v>&gt;₹500</v>
      </c>
      <c r="L163" s="8">
        <f xml:space="preserve"> Table15[[#This Row],[rating]] + (Table15[[#This Row],[rating_count]] / 1000)</f>
        <v>10.555</v>
      </c>
    </row>
    <row r="164" spans="1:12" hidden="1" x14ac:dyDescent="0.25">
      <c r="A164">
        <v>163</v>
      </c>
      <c r="B164" t="s">
        <v>343</v>
      </c>
      <c r="C164" t="s">
        <v>344</v>
      </c>
      <c r="D164" t="s">
        <v>10</v>
      </c>
      <c r="E164" s="7">
        <v>149</v>
      </c>
      <c r="F164" s="7">
        <v>499</v>
      </c>
      <c r="G164" s="9">
        <v>70</v>
      </c>
      <c r="H164" s="7">
        <v>4</v>
      </c>
      <c r="I164" s="7">
        <v>7732</v>
      </c>
      <c r="J164" s="7">
        <f xml:space="preserve"> Table15[[#This Row],[actual_price]] * Table15[[#This Row],[rating_count]]</f>
        <v>3858268</v>
      </c>
      <c r="K164" s="8" t="str">
        <f>IF(Table15[[#This Row],[actual_price]]&lt;200,"&lt;₹200",IF(Table15[[#This Row],[actual_price]]&lt;=500,"₹200–₹500","&gt;₹500"))</f>
        <v>₹200–₹500</v>
      </c>
      <c r="L164" s="8">
        <f xml:space="preserve"> Table15[[#This Row],[rating]] + (Table15[[#This Row],[rating_count]] / 1000)</f>
        <v>11.731999999999999</v>
      </c>
    </row>
    <row r="165" spans="1:12" hidden="1" x14ac:dyDescent="0.25">
      <c r="A165">
        <v>164</v>
      </c>
      <c r="B165" t="s">
        <v>345</v>
      </c>
      <c r="C165" t="s">
        <v>346</v>
      </c>
      <c r="D165" t="s">
        <v>10</v>
      </c>
      <c r="E165" s="7">
        <v>149</v>
      </c>
      <c r="F165" s="7">
        <v>399</v>
      </c>
      <c r="G165" s="9">
        <v>63</v>
      </c>
      <c r="H165" s="7">
        <v>3.9</v>
      </c>
      <c r="I165" s="7">
        <v>57</v>
      </c>
      <c r="J165" s="7">
        <f xml:space="preserve"> Table15[[#This Row],[actual_price]] * Table15[[#This Row],[rating_count]]</f>
        <v>22743</v>
      </c>
      <c r="K165" s="8" t="str">
        <f>IF(Table15[[#This Row],[actual_price]]&lt;200,"&lt;₹200",IF(Table15[[#This Row],[actual_price]]&lt;=500,"₹200–₹500","&gt;₹500"))</f>
        <v>₹200–₹500</v>
      </c>
      <c r="L165" s="8">
        <f xml:space="preserve"> Table15[[#This Row],[rating]] + (Table15[[#This Row],[rating_count]] / 1000)</f>
        <v>3.9569999999999999</v>
      </c>
    </row>
    <row r="166" spans="1:12" hidden="1" x14ac:dyDescent="0.25">
      <c r="A166">
        <v>165</v>
      </c>
      <c r="B166" t="s">
        <v>347</v>
      </c>
      <c r="C166" t="s">
        <v>348</v>
      </c>
      <c r="D166" t="s">
        <v>10</v>
      </c>
      <c r="E166" s="7">
        <v>599</v>
      </c>
      <c r="F166" s="7">
        <v>849</v>
      </c>
      <c r="G166" s="9">
        <v>29</v>
      </c>
      <c r="H166" s="7">
        <v>4.5</v>
      </c>
      <c r="I166" s="7">
        <v>577</v>
      </c>
      <c r="J166" s="7">
        <f xml:space="preserve"> Table15[[#This Row],[actual_price]] * Table15[[#This Row],[rating_count]]</f>
        <v>489873</v>
      </c>
      <c r="K166" s="8" t="str">
        <f>IF(Table15[[#This Row],[actual_price]]&lt;200,"&lt;₹200",IF(Table15[[#This Row],[actual_price]]&lt;=500,"₹200–₹500","&gt;₹500"))</f>
        <v>&gt;₹500</v>
      </c>
      <c r="L166" s="8">
        <f xml:space="preserve"> Table15[[#This Row],[rating]] + (Table15[[#This Row],[rating_count]] / 1000)</f>
        <v>5.077</v>
      </c>
    </row>
    <row r="167" spans="1:12" hidden="1" x14ac:dyDescent="0.25">
      <c r="A167">
        <v>166</v>
      </c>
      <c r="B167" t="s">
        <v>349</v>
      </c>
      <c r="C167" t="s">
        <v>350</v>
      </c>
      <c r="D167" t="s">
        <v>110</v>
      </c>
      <c r="E167" s="7">
        <v>299</v>
      </c>
      <c r="F167" s="7">
        <v>1199</v>
      </c>
      <c r="G167" s="9">
        <v>75</v>
      </c>
      <c r="H167" s="7">
        <v>3.9</v>
      </c>
      <c r="I167" s="7">
        <v>1193</v>
      </c>
      <c r="J167" s="7">
        <f xml:space="preserve"> Table15[[#This Row],[actual_price]] * Table15[[#This Row],[rating_count]]</f>
        <v>1430407</v>
      </c>
      <c r="K167" s="8" t="str">
        <f>IF(Table15[[#This Row],[actual_price]]&lt;200,"&lt;₹200",IF(Table15[[#This Row],[actual_price]]&lt;=500,"₹200–₹500","&gt;₹500"))</f>
        <v>&gt;₹500</v>
      </c>
      <c r="L167" s="8">
        <f xml:space="preserve"> Table15[[#This Row],[rating]] + (Table15[[#This Row],[rating_count]] / 1000)</f>
        <v>5.093</v>
      </c>
    </row>
    <row r="168" spans="1:12" hidden="1" x14ac:dyDescent="0.25">
      <c r="A168">
        <v>167</v>
      </c>
      <c r="B168" t="s">
        <v>351</v>
      </c>
      <c r="C168" t="s">
        <v>352</v>
      </c>
      <c r="D168" t="s">
        <v>10</v>
      </c>
      <c r="E168" s="7">
        <v>399</v>
      </c>
      <c r="F168" s="7">
        <v>1299</v>
      </c>
      <c r="G168" s="9">
        <v>69</v>
      </c>
      <c r="H168" s="7">
        <v>4.2</v>
      </c>
      <c r="I168" s="7">
        <v>13120</v>
      </c>
      <c r="J168" s="7">
        <f xml:space="preserve"> Table15[[#This Row],[actual_price]] * Table15[[#This Row],[rating_count]]</f>
        <v>17042880</v>
      </c>
      <c r="K168" s="8" t="str">
        <f>IF(Table15[[#This Row],[actual_price]]&lt;200,"&lt;₹200",IF(Table15[[#This Row],[actual_price]]&lt;=500,"₹200–₹500","&gt;₹500"))</f>
        <v>&gt;₹500</v>
      </c>
      <c r="L168" s="8">
        <f xml:space="preserve"> Table15[[#This Row],[rating]] + (Table15[[#This Row],[rating_count]] / 1000)</f>
        <v>17.32</v>
      </c>
    </row>
    <row r="169" spans="1:12" hidden="1" x14ac:dyDescent="0.25">
      <c r="A169">
        <v>168</v>
      </c>
      <c r="B169" t="s">
        <v>353</v>
      </c>
      <c r="C169" t="s">
        <v>354</v>
      </c>
      <c r="D169" t="s">
        <v>110</v>
      </c>
      <c r="E169" s="7">
        <v>339</v>
      </c>
      <c r="F169" s="7">
        <v>1999</v>
      </c>
      <c r="G169" s="9">
        <v>83</v>
      </c>
      <c r="H169" s="7">
        <v>4</v>
      </c>
      <c r="I169" s="7">
        <v>343</v>
      </c>
      <c r="J169" s="7">
        <f xml:space="preserve"> Table15[[#This Row],[actual_price]] * Table15[[#This Row],[rating_count]]</f>
        <v>685657</v>
      </c>
      <c r="K169" s="8" t="str">
        <f>IF(Table15[[#This Row],[actual_price]]&lt;200,"&lt;₹200",IF(Table15[[#This Row],[actual_price]]&lt;=500,"₹200–₹500","&gt;₹500"))</f>
        <v>&gt;₹500</v>
      </c>
      <c r="L169" s="8">
        <f xml:space="preserve"> Table15[[#This Row],[rating]] + (Table15[[#This Row],[rating_count]] / 1000)</f>
        <v>4.343</v>
      </c>
    </row>
    <row r="170" spans="1:12" hidden="1" x14ac:dyDescent="0.25">
      <c r="A170">
        <v>169</v>
      </c>
      <c r="B170" t="s">
        <v>355</v>
      </c>
      <c r="C170" t="s">
        <v>356</v>
      </c>
      <c r="D170" t="s">
        <v>45</v>
      </c>
      <c r="E170" s="7">
        <v>12499</v>
      </c>
      <c r="F170" s="7">
        <v>22990</v>
      </c>
      <c r="G170" s="9">
        <v>46</v>
      </c>
      <c r="H170" s="7">
        <v>4.3</v>
      </c>
      <c r="I170" s="7">
        <v>1611</v>
      </c>
      <c r="J170" s="7">
        <f xml:space="preserve"> Table15[[#This Row],[actual_price]] * Table15[[#This Row],[rating_count]]</f>
        <v>37036890</v>
      </c>
      <c r="K170" s="8" t="str">
        <f>IF(Table15[[#This Row],[actual_price]]&lt;200,"&lt;₹200",IF(Table15[[#This Row],[actual_price]]&lt;=500,"₹200–₹500","&gt;₹500"))</f>
        <v>&gt;₹500</v>
      </c>
      <c r="L170" s="8">
        <f xml:space="preserve"> Table15[[#This Row],[rating]] + (Table15[[#This Row],[rating_count]] / 1000)</f>
        <v>5.9109999999999996</v>
      </c>
    </row>
    <row r="171" spans="1:12" hidden="1" x14ac:dyDescent="0.25">
      <c r="A171">
        <v>170</v>
      </c>
      <c r="B171" t="s">
        <v>357</v>
      </c>
      <c r="C171" t="s">
        <v>358</v>
      </c>
      <c r="D171" t="s">
        <v>10</v>
      </c>
      <c r="E171" s="7">
        <v>249</v>
      </c>
      <c r="F171" s="7">
        <v>399</v>
      </c>
      <c r="G171" s="9">
        <v>38</v>
      </c>
      <c r="H171" s="7">
        <v>4</v>
      </c>
      <c r="I171" s="7">
        <v>6558</v>
      </c>
      <c r="J171" s="7">
        <f xml:space="preserve"> Table15[[#This Row],[actual_price]] * Table15[[#This Row],[rating_count]]</f>
        <v>2616642</v>
      </c>
      <c r="K171" s="8" t="str">
        <f>IF(Table15[[#This Row],[actual_price]]&lt;200,"&lt;₹200",IF(Table15[[#This Row],[actual_price]]&lt;=500,"₹200–₹500","&gt;₹500"))</f>
        <v>₹200–₹500</v>
      </c>
      <c r="L171" s="8">
        <f xml:space="preserve"> Table15[[#This Row],[rating]] + (Table15[[#This Row],[rating_count]] / 1000)</f>
        <v>10.558</v>
      </c>
    </row>
    <row r="172" spans="1:12" hidden="1" x14ac:dyDescent="0.25">
      <c r="A172">
        <v>171</v>
      </c>
      <c r="B172" t="s">
        <v>359</v>
      </c>
      <c r="C172" t="s">
        <v>360</v>
      </c>
      <c r="D172" t="s">
        <v>27</v>
      </c>
      <c r="E172" s="7">
        <v>1399</v>
      </c>
      <c r="F172" s="7">
        <v>2499</v>
      </c>
      <c r="G172" s="9">
        <v>44</v>
      </c>
      <c r="H172" s="7">
        <v>4.4000000000000004</v>
      </c>
      <c r="I172" s="7">
        <v>23169</v>
      </c>
      <c r="J172" s="7">
        <f xml:space="preserve"> Table15[[#This Row],[actual_price]] * Table15[[#This Row],[rating_count]]</f>
        <v>57899331</v>
      </c>
      <c r="K172" s="8" t="str">
        <f>IF(Table15[[#This Row],[actual_price]]&lt;200,"&lt;₹200",IF(Table15[[#This Row],[actual_price]]&lt;=500,"₹200–₹500","&gt;₹500"))</f>
        <v>&gt;₹500</v>
      </c>
      <c r="L172" s="8">
        <f xml:space="preserve"> Table15[[#This Row],[rating]] + (Table15[[#This Row],[rating_count]] / 1000)</f>
        <v>27.569000000000003</v>
      </c>
    </row>
    <row r="173" spans="1:12" hidden="1" x14ac:dyDescent="0.25">
      <c r="A173">
        <v>172</v>
      </c>
      <c r="B173" t="s">
        <v>361</v>
      </c>
      <c r="C173" t="s">
        <v>362</v>
      </c>
      <c r="D173" t="s">
        <v>45</v>
      </c>
      <c r="E173" s="7">
        <v>32999</v>
      </c>
      <c r="F173" s="7">
        <v>47990</v>
      </c>
      <c r="G173" s="9">
        <v>31</v>
      </c>
      <c r="H173" s="7">
        <v>4.3</v>
      </c>
      <c r="I173" s="7">
        <v>4703</v>
      </c>
      <c r="J173" s="7">
        <f xml:space="preserve"> Table15[[#This Row],[actual_price]] * Table15[[#This Row],[rating_count]]</f>
        <v>225696970</v>
      </c>
      <c r="K173" s="8" t="str">
        <f>IF(Table15[[#This Row],[actual_price]]&lt;200,"&lt;₹200",IF(Table15[[#This Row],[actual_price]]&lt;=500,"₹200–₹500","&gt;₹500"))</f>
        <v>&gt;₹500</v>
      </c>
      <c r="L173" s="8">
        <f xml:space="preserve"> Table15[[#This Row],[rating]] + (Table15[[#This Row],[rating_count]] / 1000)</f>
        <v>9.0030000000000001</v>
      </c>
    </row>
    <row r="174" spans="1:12" hidden="1" x14ac:dyDescent="0.25">
      <c r="A174">
        <v>173</v>
      </c>
      <c r="B174" t="s">
        <v>363</v>
      </c>
      <c r="C174" t="s">
        <v>364</v>
      </c>
      <c r="D174" t="s">
        <v>10</v>
      </c>
      <c r="E174" s="7">
        <v>149</v>
      </c>
      <c r="F174" s="7">
        <v>399</v>
      </c>
      <c r="G174" s="9">
        <v>63</v>
      </c>
      <c r="H174" s="7">
        <v>4</v>
      </c>
      <c r="I174" s="7">
        <v>1423</v>
      </c>
      <c r="J174" s="7">
        <f xml:space="preserve"> Table15[[#This Row],[actual_price]] * Table15[[#This Row],[rating_count]]</f>
        <v>567777</v>
      </c>
      <c r="K174" s="8" t="str">
        <f>IF(Table15[[#This Row],[actual_price]]&lt;200,"&lt;₹200",IF(Table15[[#This Row],[actual_price]]&lt;=500,"₹200–₹500","&gt;₹500"))</f>
        <v>₹200–₹500</v>
      </c>
      <c r="L174" s="8">
        <f xml:space="preserve"> Table15[[#This Row],[rating]] + (Table15[[#This Row],[rating_count]] / 1000)</f>
        <v>5.423</v>
      </c>
    </row>
    <row r="175" spans="1:12" hidden="1" x14ac:dyDescent="0.25">
      <c r="A175">
        <v>174</v>
      </c>
      <c r="B175" t="s">
        <v>365</v>
      </c>
      <c r="C175" t="s">
        <v>366</v>
      </c>
      <c r="D175" t="s">
        <v>10</v>
      </c>
      <c r="E175" s="7">
        <v>325</v>
      </c>
      <c r="F175" s="7">
        <v>999</v>
      </c>
      <c r="G175" s="9">
        <v>67</v>
      </c>
      <c r="H175" s="7">
        <v>4.3</v>
      </c>
      <c r="I175" s="7">
        <v>2651</v>
      </c>
      <c r="J175" s="7">
        <f xml:space="preserve"> Table15[[#This Row],[actual_price]] * Table15[[#This Row],[rating_count]]</f>
        <v>2648349</v>
      </c>
      <c r="K175" s="8" t="str">
        <f>IF(Table15[[#This Row],[actual_price]]&lt;200,"&lt;₹200",IF(Table15[[#This Row],[actual_price]]&lt;=500,"₹200–₹500","&gt;₹500"))</f>
        <v>&gt;₹500</v>
      </c>
      <c r="L175" s="8">
        <f xml:space="preserve"> Table15[[#This Row],[rating]] + (Table15[[#This Row],[rating_count]] / 1000)</f>
        <v>6.9509999999999996</v>
      </c>
    </row>
    <row r="176" spans="1:12" hidden="1" x14ac:dyDescent="0.25">
      <c r="A176">
        <v>175</v>
      </c>
      <c r="B176" t="s">
        <v>367</v>
      </c>
      <c r="C176" t="s">
        <v>368</v>
      </c>
      <c r="D176" t="s">
        <v>10</v>
      </c>
      <c r="E176" s="7">
        <v>399</v>
      </c>
      <c r="F176" s="7">
        <v>1999</v>
      </c>
      <c r="G176" s="9">
        <v>80</v>
      </c>
      <c r="H176" s="7">
        <v>5</v>
      </c>
      <c r="I176" s="7">
        <v>5</v>
      </c>
      <c r="J176" s="7">
        <f xml:space="preserve"> Table15[[#This Row],[actual_price]] * Table15[[#This Row],[rating_count]]</f>
        <v>9995</v>
      </c>
      <c r="K176" s="8" t="str">
        <f>IF(Table15[[#This Row],[actual_price]]&lt;200,"&lt;₹200",IF(Table15[[#This Row],[actual_price]]&lt;=500,"₹200–₹500","&gt;₹500"))</f>
        <v>&gt;₹500</v>
      </c>
      <c r="L176" s="8">
        <f xml:space="preserve"> Table15[[#This Row],[rating]] + (Table15[[#This Row],[rating_count]] / 1000)</f>
        <v>5.0049999999999999</v>
      </c>
    </row>
    <row r="177" spans="1:12" hidden="1" x14ac:dyDescent="0.25">
      <c r="A177">
        <v>176</v>
      </c>
      <c r="B177" t="s">
        <v>369</v>
      </c>
      <c r="C177" t="s">
        <v>370</v>
      </c>
      <c r="D177" t="s">
        <v>27</v>
      </c>
      <c r="E177" s="7">
        <v>199</v>
      </c>
      <c r="F177" s="7">
        <v>499</v>
      </c>
      <c r="G177" s="9">
        <v>60</v>
      </c>
      <c r="H177" s="7">
        <v>3.7</v>
      </c>
      <c r="I177" s="7">
        <v>612</v>
      </c>
      <c r="J177" s="7">
        <f xml:space="preserve"> Table15[[#This Row],[actual_price]] * Table15[[#This Row],[rating_count]]</f>
        <v>305388</v>
      </c>
      <c r="K177" s="8" t="str">
        <f>IF(Table15[[#This Row],[actual_price]]&lt;200,"&lt;₹200",IF(Table15[[#This Row],[actual_price]]&lt;=500,"₹200–₹500","&gt;₹500"))</f>
        <v>₹200–₹500</v>
      </c>
      <c r="L177" s="8">
        <f xml:space="preserve"> Table15[[#This Row],[rating]] + (Table15[[#This Row],[rating_count]] / 1000)</f>
        <v>4.3120000000000003</v>
      </c>
    </row>
    <row r="178" spans="1:12" hidden="1" x14ac:dyDescent="0.25">
      <c r="A178">
        <v>177</v>
      </c>
      <c r="B178" t="s">
        <v>371</v>
      </c>
      <c r="C178" t="s">
        <v>372</v>
      </c>
      <c r="D178" t="s">
        <v>10</v>
      </c>
      <c r="E178" s="7">
        <v>88</v>
      </c>
      <c r="F178" s="7">
        <v>299</v>
      </c>
      <c r="G178" s="9">
        <v>71</v>
      </c>
      <c r="H178" s="7">
        <v>4</v>
      </c>
      <c r="I178" s="7">
        <v>9378</v>
      </c>
      <c r="J178" s="7">
        <f xml:space="preserve"> Table15[[#This Row],[actual_price]] * Table15[[#This Row],[rating_count]]</f>
        <v>2804022</v>
      </c>
      <c r="K178" s="8" t="str">
        <f>IF(Table15[[#This Row],[actual_price]]&lt;200,"&lt;₹200",IF(Table15[[#This Row],[actual_price]]&lt;=500,"₹200–₹500","&gt;₹500"))</f>
        <v>₹200–₹500</v>
      </c>
      <c r="L178" s="8">
        <f xml:space="preserve"> Table15[[#This Row],[rating]] + (Table15[[#This Row],[rating_count]] / 1000)</f>
        <v>13.378</v>
      </c>
    </row>
    <row r="179" spans="1:12" hidden="1" x14ac:dyDescent="0.25">
      <c r="A179">
        <v>178</v>
      </c>
      <c r="B179" t="s">
        <v>373</v>
      </c>
      <c r="C179" t="s">
        <v>374</v>
      </c>
      <c r="D179" t="s">
        <v>10</v>
      </c>
      <c r="E179" s="7">
        <v>399</v>
      </c>
      <c r="F179" s="7">
        <v>1099</v>
      </c>
      <c r="G179" s="9">
        <v>64</v>
      </c>
      <c r="H179" s="7">
        <v>4.0999999999999996</v>
      </c>
      <c r="I179" s="7">
        <v>2685</v>
      </c>
      <c r="J179" s="7">
        <f xml:space="preserve"> Table15[[#This Row],[actual_price]] * Table15[[#This Row],[rating_count]]</f>
        <v>2950815</v>
      </c>
      <c r="K179" s="8" t="str">
        <f>IF(Table15[[#This Row],[actual_price]]&lt;200,"&lt;₹200",IF(Table15[[#This Row],[actual_price]]&lt;=500,"₹200–₹500","&gt;₹500"))</f>
        <v>&gt;₹500</v>
      </c>
      <c r="L179" s="8">
        <f xml:space="preserve"> Table15[[#This Row],[rating]] + (Table15[[#This Row],[rating_count]] / 1000)</f>
        <v>6.7850000000000001</v>
      </c>
    </row>
    <row r="180" spans="1:12" hidden="1" x14ac:dyDescent="0.25">
      <c r="A180">
        <v>179</v>
      </c>
      <c r="B180" t="s">
        <v>375</v>
      </c>
      <c r="C180" t="s">
        <v>376</v>
      </c>
      <c r="D180" t="s">
        <v>10</v>
      </c>
      <c r="E180" s="7">
        <v>57.89</v>
      </c>
      <c r="F180" s="7">
        <v>199</v>
      </c>
      <c r="G180" s="9">
        <v>71</v>
      </c>
      <c r="H180" s="7">
        <v>4</v>
      </c>
      <c r="I180" s="7">
        <v>9378</v>
      </c>
      <c r="J180" s="7">
        <f xml:space="preserve"> Table15[[#This Row],[actual_price]] * Table15[[#This Row],[rating_count]]</f>
        <v>1866222</v>
      </c>
      <c r="K180" s="8" t="str">
        <f>IF(Table15[[#This Row],[actual_price]]&lt;200,"&lt;₹200",IF(Table15[[#This Row],[actual_price]]&lt;=500,"₹200–₹500","&gt;₹500"))</f>
        <v>&lt;₹200</v>
      </c>
      <c r="L180" s="8">
        <f xml:space="preserve"> Table15[[#This Row],[rating]] + (Table15[[#This Row],[rating_count]] / 1000)</f>
        <v>13.378</v>
      </c>
    </row>
    <row r="181" spans="1:12" hidden="1" x14ac:dyDescent="0.25">
      <c r="A181">
        <v>180</v>
      </c>
      <c r="B181" t="s">
        <v>377</v>
      </c>
      <c r="C181" t="s">
        <v>378</v>
      </c>
      <c r="D181" t="s">
        <v>110</v>
      </c>
      <c r="E181" s="7">
        <v>799</v>
      </c>
      <c r="F181" s="7">
        <v>1999</v>
      </c>
      <c r="G181" s="9">
        <v>60</v>
      </c>
      <c r="H181" s="7">
        <v>3.3</v>
      </c>
      <c r="I181" s="7">
        <v>576</v>
      </c>
      <c r="J181" s="7">
        <f xml:space="preserve"> Table15[[#This Row],[actual_price]] * Table15[[#This Row],[rating_count]]</f>
        <v>1151424</v>
      </c>
      <c r="K181" s="8" t="str">
        <f>IF(Table15[[#This Row],[actual_price]]&lt;200,"&lt;₹200",IF(Table15[[#This Row],[actual_price]]&lt;=500,"₹200–₹500","&gt;₹500"))</f>
        <v>&gt;₹500</v>
      </c>
      <c r="L181" s="8">
        <f xml:space="preserve"> Table15[[#This Row],[rating]] + (Table15[[#This Row],[rating_count]] / 1000)</f>
        <v>3.8759999999999999</v>
      </c>
    </row>
    <row r="182" spans="1:12" hidden="1" x14ac:dyDescent="0.25">
      <c r="A182">
        <v>181</v>
      </c>
      <c r="B182" t="s">
        <v>379</v>
      </c>
      <c r="C182" t="s">
        <v>380</v>
      </c>
      <c r="D182" t="s">
        <v>110</v>
      </c>
      <c r="E182" s="7">
        <v>205</v>
      </c>
      <c r="F182" s="7">
        <v>499</v>
      </c>
      <c r="G182" s="9">
        <v>59</v>
      </c>
      <c r="H182" s="7">
        <v>3.8</v>
      </c>
      <c r="I182" s="7">
        <v>313</v>
      </c>
      <c r="J182" s="7">
        <f xml:space="preserve"> Table15[[#This Row],[actual_price]] * Table15[[#This Row],[rating_count]]</f>
        <v>156187</v>
      </c>
      <c r="K182" s="8" t="str">
        <f>IF(Table15[[#This Row],[actual_price]]&lt;200,"&lt;₹200",IF(Table15[[#This Row],[actual_price]]&lt;=500,"₹200–₹500","&gt;₹500"))</f>
        <v>₹200–₹500</v>
      </c>
      <c r="L182" s="8">
        <f xml:space="preserve"> Table15[[#This Row],[rating]] + (Table15[[#This Row],[rating_count]] / 1000)</f>
        <v>4.1129999999999995</v>
      </c>
    </row>
    <row r="183" spans="1:12" hidden="1" x14ac:dyDescent="0.25">
      <c r="A183">
        <v>182</v>
      </c>
      <c r="B183" t="s">
        <v>381</v>
      </c>
      <c r="C183" t="s">
        <v>382</v>
      </c>
      <c r="D183" t="s">
        <v>10</v>
      </c>
      <c r="E183" s="7">
        <v>299</v>
      </c>
      <c r="F183" s="7">
        <v>699</v>
      </c>
      <c r="G183" s="9">
        <v>57</v>
      </c>
      <c r="H183" s="7">
        <v>4.0999999999999996</v>
      </c>
      <c r="I183" s="7">
        <v>2957</v>
      </c>
      <c r="J183" s="7">
        <f xml:space="preserve"> Table15[[#This Row],[actual_price]] * Table15[[#This Row],[rating_count]]</f>
        <v>2066943</v>
      </c>
      <c r="K183" s="8" t="str">
        <f>IF(Table15[[#This Row],[actual_price]]&lt;200,"&lt;₹200",IF(Table15[[#This Row],[actual_price]]&lt;=500,"₹200–₹500","&gt;₹500"))</f>
        <v>&gt;₹500</v>
      </c>
      <c r="L183" s="8">
        <f xml:space="preserve"> Table15[[#This Row],[rating]] + (Table15[[#This Row],[rating_count]] / 1000)</f>
        <v>7.0569999999999995</v>
      </c>
    </row>
    <row r="184" spans="1:12" hidden="1" x14ac:dyDescent="0.25">
      <c r="A184">
        <v>183</v>
      </c>
      <c r="B184" t="s">
        <v>383</v>
      </c>
      <c r="C184" t="s">
        <v>384</v>
      </c>
      <c r="D184" t="s">
        <v>10</v>
      </c>
      <c r="E184" s="7">
        <v>849</v>
      </c>
      <c r="F184" s="7">
        <v>999</v>
      </c>
      <c r="G184" s="9">
        <v>15</v>
      </c>
      <c r="H184" s="7">
        <v>4.0999999999999996</v>
      </c>
      <c r="I184" s="7">
        <v>6736</v>
      </c>
      <c r="J184" s="7">
        <f xml:space="preserve"> Table15[[#This Row],[actual_price]] * Table15[[#This Row],[rating_count]]</f>
        <v>6729264</v>
      </c>
      <c r="K184" s="8" t="str">
        <f>IF(Table15[[#This Row],[actual_price]]&lt;200,"&lt;₹200",IF(Table15[[#This Row],[actual_price]]&lt;=500,"₹200–₹500","&gt;₹500"))</f>
        <v>&gt;₹500</v>
      </c>
      <c r="L184" s="8">
        <f xml:space="preserve"> Table15[[#This Row],[rating]] + (Table15[[#This Row],[rating_count]] / 1000)</f>
        <v>10.835999999999999</v>
      </c>
    </row>
    <row r="185" spans="1:12" hidden="1" x14ac:dyDescent="0.25">
      <c r="A185">
        <v>184</v>
      </c>
      <c r="B185" t="s">
        <v>385</v>
      </c>
      <c r="C185" t="s">
        <v>386</v>
      </c>
      <c r="D185" t="s">
        <v>10</v>
      </c>
      <c r="E185" s="7">
        <v>949</v>
      </c>
      <c r="F185" s="7">
        <v>1999</v>
      </c>
      <c r="G185" s="9">
        <v>53</v>
      </c>
      <c r="H185" s="7">
        <v>4.4000000000000004</v>
      </c>
      <c r="I185" s="7">
        <v>13552</v>
      </c>
      <c r="J185" s="7">
        <f xml:space="preserve"> Table15[[#This Row],[actual_price]] * Table15[[#This Row],[rating_count]]</f>
        <v>27090448</v>
      </c>
      <c r="K185" s="8" t="str">
        <f>IF(Table15[[#This Row],[actual_price]]&lt;200,"&lt;₹200",IF(Table15[[#This Row],[actual_price]]&lt;=500,"₹200–₹500","&gt;₹500"))</f>
        <v>&gt;₹500</v>
      </c>
      <c r="L185" s="8">
        <f xml:space="preserve"> Table15[[#This Row],[rating]] + (Table15[[#This Row],[rating_count]] / 1000)</f>
        <v>17.951999999999998</v>
      </c>
    </row>
    <row r="186" spans="1:12" hidden="1" x14ac:dyDescent="0.25">
      <c r="A186">
        <v>185</v>
      </c>
      <c r="B186" t="s">
        <v>387</v>
      </c>
      <c r="C186" t="s">
        <v>388</v>
      </c>
      <c r="D186" t="s">
        <v>10</v>
      </c>
      <c r="E186" s="7">
        <v>499</v>
      </c>
      <c r="F186" s="7">
        <v>1200</v>
      </c>
      <c r="G186" s="9">
        <v>58</v>
      </c>
      <c r="H186" s="7">
        <v>4.3</v>
      </c>
      <c r="I186" s="7">
        <v>5451</v>
      </c>
      <c r="J186" s="7">
        <f xml:space="preserve"> Table15[[#This Row],[actual_price]] * Table15[[#This Row],[rating_count]]</f>
        <v>6541200</v>
      </c>
      <c r="K186" s="8" t="str">
        <f>IF(Table15[[#This Row],[actual_price]]&lt;200,"&lt;₹200",IF(Table15[[#This Row],[actual_price]]&lt;=500,"₹200–₹500","&gt;₹500"))</f>
        <v>&gt;₹500</v>
      </c>
      <c r="L186" s="8">
        <f xml:space="preserve"> Table15[[#This Row],[rating]] + (Table15[[#This Row],[rating_count]] / 1000)</f>
        <v>9.7509999999999994</v>
      </c>
    </row>
    <row r="187" spans="1:12" hidden="1" x14ac:dyDescent="0.25">
      <c r="A187">
        <v>186</v>
      </c>
      <c r="B187" t="s">
        <v>389</v>
      </c>
      <c r="C187" t="s">
        <v>390</v>
      </c>
      <c r="D187" t="s">
        <v>10</v>
      </c>
      <c r="E187" s="7">
        <v>299</v>
      </c>
      <c r="F187" s="7">
        <v>485</v>
      </c>
      <c r="G187" s="9">
        <v>38</v>
      </c>
      <c r="H187" s="7">
        <v>4.3</v>
      </c>
      <c r="I187" s="7">
        <v>10911</v>
      </c>
      <c r="J187" s="7">
        <f xml:space="preserve"> Table15[[#This Row],[actual_price]] * Table15[[#This Row],[rating_count]]</f>
        <v>5291835</v>
      </c>
      <c r="K187" s="8" t="str">
        <f>IF(Table15[[#This Row],[actual_price]]&lt;200,"&lt;₹200",IF(Table15[[#This Row],[actual_price]]&lt;=500,"₹200–₹500","&gt;₹500"))</f>
        <v>₹200–₹500</v>
      </c>
      <c r="L187" s="8">
        <f xml:space="preserve"> Table15[[#This Row],[rating]] + (Table15[[#This Row],[rating_count]] / 1000)</f>
        <v>15.210999999999999</v>
      </c>
    </row>
    <row r="188" spans="1:12" hidden="1" x14ac:dyDescent="0.25">
      <c r="A188">
        <v>187</v>
      </c>
      <c r="B188" t="s">
        <v>391</v>
      </c>
      <c r="C188" t="s">
        <v>392</v>
      </c>
      <c r="D188" t="s">
        <v>10</v>
      </c>
      <c r="E188" s="7">
        <v>949</v>
      </c>
      <c r="F188" s="7">
        <v>1999</v>
      </c>
      <c r="G188" s="9">
        <v>53</v>
      </c>
      <c r="H188" s="7">
        <v>4.4000000000000004</v>
      </c>
      <c r="I188" s="7">
        <v>13552</v>
      </c>
      <c r="J188" s="7">
        <f xml:space="preserve"> Table15[[#This Row],[actual_price]] * Table15[[#This Row],[rating_count]]</f>
        <v>27090448</v>
      </c>
      <c r="K188" s="8" t="str">
        <f>IF(Table15[[#This Row],[actual_price]]&lt;200,"&lt;₹200",IF(Table15[[#This Row],[actual_price]]&lt;=500,"₹200–₹500","&gt;₹500"))</f>
        <v>&gt;₹500</v>
      </c>
      <c r="L188" s="8">
        <f xml:space="preserve"> Table15[[#This Row],[rating]] + (Table15[[#This Row],[rating_count]] / 1000)</f>
        <v>17.951999999999998</v>
      </c>
    </row>
    <row r="189" spans="1:12" hidden="1" x14ac:dyDescent="0.25">
      <c r="A189">
        <v>188</v>
      </c>
      <c r="B189" t="s">
        <v>393</v>
      </c>
      <c r="C189" t="s">
        <v>394</v>
      </c>
      <c r="D189" t="s">
        <v>10</v>
      </c>
      <c r="E189" s="7">
        <v>379</v>
      </c>
      <c r="F189" s="7">
        <v>1099</v>
      </c>
      <c r="G189" s="9">
        <v>66</v>
      </c>
      <c r="H189" s="7">
        <v>4.3</v>
      </c>
      <c r="I189" s="7">
        <v>2806</v>
      </c>
      <c r="J189" s="7">
        <f xml:space="preserve"> Table15[[#This Row],[actual_price]] * Table15[[#This Row],[rating_count]]</f>
        <v>3083794</v>
      </c>
      <c r="K189" s="8" t="str">
        <f>IF(Table15[[#This Row],[actual_price]]&lt;200,"&lt;₹200",IF(Table15[[#This Row],[actual_price]]&lt;=500,"₹200–₹500","&gt;₹500"))</f>
        <v>&gt;₹500</v>
      </c>
      <c r="L189" s="8">
        <f xml:space="preserve"> Table15[[#This Row],[rating]] + (Table15[[#This Row],[rating_count]] / 1000)</f>
        <v>7.1059999999999999</v>
      </c>
    </row>
    <row r="190" spans="1:12" hidden="1" x14ac:dyDescent="0.25">
      <c r="A190">
        <v>189</v>
      </c>
      <c r="B190" t="s">
        <v>395</v>
      </c>
      <c r="C190" t="s">
        <v>396</v>
      </c>
      <c r="D190" t="s">
        <v>45</v>
      </c>
      <c r="E190" s="7">
        <v>8990</v>
      </c>
      <c r="F190" s="7">
        <v>18990</v>
      </c>
      <c r="G190" s="9">
        <v>53</v>
      </c>
      <c r="H190" s="7">
        <v>3.9</v>
      </c>
      <c r="I190" s="7">
        <v>350</v>
      </c>
      <c r="J190" s="7">
        <f xml:space="preserve"> Table15[[#This Row],[actual_price]] * Table15[[#This Row],[rating_count]]</f>
        <v>6646500</v>
      </c>
      <c r="K190" s="8" t="str">
        <f>IF(Table15[[#This Row],[actual_price]]&lt;200,"&lt;₹200",IF(Table15[[#This Row],[actual_price]]&lt;=500,"₹200–₹500","&gt;₹500"))</f>
        <v>&gt;₹500</v>
      </c>
      <c r="L190" s="8">
        <f xml:space="preserve"> Table15[[#This Row],[rating]] + (Table15[[#This Row],[rating_count]] / 1000)</f>
        <v>4.25</v>
      </c>
    </row>
    <row r="191" spans="1:12" hidden="1" x14ac:dyDescent="0.25">
      <c r="A191">
        <v>190</v>
      </c>
      <c r="B191" t="s">
        <v>397</v>
      </c>
      <c r="C191" t="s">
        <v>398</v>
      </c>
      <c r="D191" t="s">
        <v>315</v>
      </c>
      <c r="E191" s="7">
        <v>486</v>
      </c>
      <c r="F191" s="7">
        <v>1999</v>
      </c>
      <c r="G191" s="9">
        <v>76</v>
      </c>
      <c r="H191" s="7">
        <v>4.2</v>
      </c>
      <c r="I191" s="7">
        <v>30023</v>
      </c>
      <c r="J191" s="7">
        <f xml:space="preserve"> Table15[[#This Row],[actual_price]] * Table15[[#This Row],[rating_count]]</f>
        <v>60015977</v>
      </c>
      <c r="K191" s="8" t="str">
        <f>IF(Table15[[#This Row],[actual_price]]&lt;200,"&lt;₹200",IF(Table15[[#This Row],[actual_price]]&lt;=500,"₹200–₹500","&gt;₹500"))</f>
        <v>&gt;₹500</v>
      </c>
      <c r="L191" s="8">
        <f xml:space="preserve"> Table15[[#This Row],[rating]] + (Table15[[#This Row],[rating_count]] / 1000)</f>
        <v>34.222999999999999</v>
      </c>
    </row>
    <row r="192" spans="1:12" hidden="1" x14ac:dyDescent="0.25">
      <c r="A192">
        <v>191</v>
      </c>
      <c r="B192" t="s">
        <v>399</v>
      </c>
      <c r="C192" t="s">
        <v>400</v>
      </c>
      <c r="D192" t="s">
        <v>121</v>
      </c>
      <c r="E192" s="7">
        <v>5699</v>
      </c>
      <c r="F192" s="7">
        <v>11000</v>
      </c>
      <c r="G192" s="9">
        <v>48</v>
      </c>
      <c r="H192" s="7">
        <v>4.2</v>
      </c>
      <c r="I192" s="7">
        <v>4003</v>
      </c>
      <c r="J192" s="7">
        <f xml:space="preserve"> Table15[[#This Row],[actual_price]] * Table15[[#This Row],[rating_count]]</f>
        <v>44033000</v>
      </c>
      <c r="K192" s="8" t="str">
        <f>IF(Table15[[#This Row],[actual_price]]&lt;200,"&lt;₹200",IF(Table15[[#This Row],[actual_price]]&lt;=500,"₹200–₹500","&gt;₹500"))</f>
        <v>&gt;₹500</v>
      </c>
      <c r="L192" s="8">
        <f xml:space="preserve"> Table15[[#This Row],[rating]] + (Table15[[#This Row],[rating_count]] / 1000)</f>
        <v>8.2029999999999994</v>
      </c>
    </row>
    <row r="193" spans="1:12" hidden="1" x14ac:dyDescent="0.25">
      <c r="A193">
        <v>192</v>
      </c>
      <c r="B193" t="s">
        <v>401</v>
      </c>
      <c r="C193" t="s">
        <v>402</v>
      </c>
      <c r="D193" t="s">
        <v>10</v>
      </c>
      <c r="E193" s="7">
        <v>709</v>
      </c>
      <c r="F193" s="7">
        <v>1999</v>
      </c>
      <c r="G193" s="9">
        <v>65</v>
      </c>
      <c r="H193" s="7">
        <v>4.0999999999999996</v>
      </c>
      <c r="I193" s="7">
        <v>178817</v>
      </c>
      <c r="J193" s="7">
        <f xml:space="preserve"> Table15[[#This Row],[actual_price]] * Table15[[#This Row],[rating_count]]</f>
        <v>357455183</v>
      </c>
      <c r="K193" s="8" t="str">
        <f>IF(Table15[[#This Row],[actual_price]]&lt;200,"&lt;₹200",IF(Table15[[#This Row],[actual_price]]&lt;=500,"₹200–₹500","&gt;₹500"))</f>
        <v>&gt;₹500</v>
      </c>
      <c r="L193" s="8">
        <f xml:space="preserve"> Table15[[#This Row],[rating]] + (Table15[[#This Row],[rating_count]] / 1000)</f>
        <v>182.917</v>
      </c>
    </row>
    <row r="194" spans="1:12" hidden="1" x14ac:dyDescent="0.25">
      <c r="A194">
        <v>193</v>
      </c>
      <c r="B194" t="s">
        <v>403</v>
      </c>
      <c r="C194" t="s">
        <v>404</v>
      </c>
      <c r="D194" t="s">
        <v>45</v>
      </c>
      <c r="E194" s="7">
        <v>47990</v>
      </c>
      <c r="F194" s="7">
        <v>70900</v>
      </c>
      <c r="G194" s="9">
        <v>32</v>
      </c>
      <c r="H194" s="7">
        <v>4.3</v>
      </c>
      <c r="I194" s="7">
        <v>7109</v>
      </c>
      <c r="J194" s="7">
        <f xml:space="preserve"> Table15[[#This Row],[actual_price]] * Table15[[#This Row],[rating_count]]</f>
        <v>504028100</v>
      </c>
      <c r="K194" s="8" t="str">
        <f>IF(Table15[[#This Row],[actual_price]]&lt;200,"&lt;₹200",IF(Table15[[#This Row],[actual_price]]&lt;=500,"₹200–₹500","&gt;₹500"))</f>
        <v>&gt;₹500</v>
      </c>
      <c r="L194" s="8">
        <f xml:space="preserve"> Table15[[#This Row],[rating]] + (Table15[[#This Row],[rating_count]] / 1000)</f>
        <v>11.408999999999999</v>
      </c>
    </row>
    <row r="195" spans="1:12" hidden="1" x14ac:dyDescent="0.25">
      <c r="A195">
        <v>194</v>
      </c>
      <c r="B195" t="s">
        <v>405</v>
      </c>
      <c r="C195" t="s">
        <v>406</v>
      </c>
      <c r="D195" t="s">
        <v>110</v>
      </c>
      <c r="E195" s="7">
        <v>299</v>
      </c>
      <c r="F195" s="7">
        <v>1199</v>
      </c>
      <c r="G195" s="9">
        <v>75</v>
      </c>
      <c r="H195" s="7">
        <v>3.7</v>
      </c>
      <c r="I195" s="7">
        <v>490</v>
      </c>
      <c r="J195" s="7">
        <f xml:space="preserve"> Table15[[#This Row],[actual_price]] * Table15[[#This Row],[rating_count]]</f>
        <v>587510</v>
      </c>
      <c r="K195" s="8" t="str">
        <f>IF(Table15[[#This Row],[actual_price]]&lt;200,"&lt;₹200",IF(Table15[[#This Row],[actual_price]]&lt;=500,"₹200–₹500","&gt;₹500"))</f>
        <v>&gt;₹500</v>
      </c>
      <c r="L195" s="8">
        <f xml:space="preserve"> Table15[[#This Row],[rating]] + (Table15[[#This Row],[rating_count]] / 1000)</f>
        <v>4.1900000000000004</v>
      </c>
    </row>
    <row r="196" spans="1:12" hidden="1" x14ac:dyDescent="0.25">
      <c r="A196">
        <v>195</v>
      </c>
      <c r="B196" t="s">
        <v>407</v>
      </c>
      <c r="C196" t="s">
        <v>408</v>
      </c>
      <c r="D196" t="s">
        <v>10</v>
      </c>
      <c r="E196" s="7">
        <v>320</v>
      </c>
      <c r="F196" s="7">
        <v>599</v>
      </c>
      <c r="G196" s="9">
        <v>47</v>
      </c>
      <c r="H196" s="7">
        <v>4.0999999999999996</v>
      </c>
      <c r="I196" s="7">
        <v>491</v>
      </c>
      <c r="J196" s="7">
        <f xml:space="preserve"> Table15[[#This Row],[actual_price]] * Table15[[#This Row],[rating_count]]</f>
        <v>294109</v>
      </c>
      <c r="K196" s="8" t="str">
        <f>IF(Table15[[#This Row],[actual_price]]&lt;200,"&lt;₹200",IF(Table15[[#This Row],[actual_price]]&lt;=500,"₹200–₹500","&gt;₹500"))</f>
        <v>&gt;₹500</v>
      </c>
      <c r="L196" s="8">
        <f xml:space="preserve"> Table15[[#This Row],[rating]] + (Table15[[#This Row],[rating_count]] / 1000)</f>
        <v>4.5909999999999993</v>
      </c>
    </row>
    <row r="197" spans="1:12" hidden="1" x14ac:dyDescent="0.25">
      <c r="A197">
        <v>196</v>
      </c>
      <c r="B197" t="s">
        <v>409</v>
      </c>
      <c r="C197" t="s">
        <v>410</v>
      </c>
      <c r="D197" t="s">
        <v>10</v>
      </c>
      <c r="E197" s="7">
        <v>139</v>
      </c>
      <c r="F197" s="7">
        <v>549</v>
      </c>
      <c r="G197" s="9">
        <v>75</v>
      </c>
      <c r="H197" s="7">
        <v>3.9</v>
      </c>
      <c r="I197" s="7">
        <v>61</v>
      </c>
      <c r="J197" s="7">
        <f xml:space="preserve"> Table15[[#This Row],[actual_price]] * Table15[[#This Row],[rating_count]]</f>
        <v>33489</v>
      </c>
      <c r="K197" s="8" t="str">
        <f>IF(Table15[[#This Row],[actual_price]]&lt;200,"&lt;₹200",IF(Table15[[#This Row],[actual_price]]&lt;=500,"₹200–₹500","&gt;₹500"))</f>
        <v>&gt;₹500</v>
      </c>
      <c r="L197" s="8">
        <f xml:space="preserve"> Table15[[#This Row],[rating]] + (Table15[[#This Row],[rating_count]] / 1000)</f>
        <v>3.9609999999999999</v>
      </c>
    </row>
    <row r="198" spans="1:12" hidden="1" x14ac:dyDescent="0.25">
      <c r="A198">
        <v>197</v>
      </c>
      <c r="B198" t="s">
        <v>411</v>
      </c>
      <c r="C198" t="s">
        <v>412</v>
      </c>
      <c r="D198" t="s">
        <v>10</v>
      </c>
      <c r="E198" s="7">
        <v>129</v>
      </c>
      <c r="F198" s="7">
        <v>249</v>
      </c>
      <c r="G198" s="9">
        <v>48</v>
      </c>
      <c r="H198" s="7">
        <v>4</v>
      </c>
      <c r="I198" s="7">
        <v>9378</v>
      </c>
      <c r="J198" s="7">
        <f xml:space="preserve"> Table15[[#This Row],[actual_price]] * Table15[[#This Row],[rating_count]]</f>
        <v>2335122</v>
      </c>
      <c r="K198" s="8" t="str">
        <f>IF(Table15[[#This Row],[actual_price]]&lt;200,"&lt;₹200",IF(Table15[[#This Row],[actual_price]]&lt;=500,"₹200–₹500","&gt;₹500"))</f>
        <v>₹200–₹500</v>
      </c>
      <c r="L198" s="8">
        <f xml:space="preserve"> Table15[[#This Row],[rating]] + (Table15[[#This Row],[rating_count]] / 1000)</f>
        <v>13.378</v>
      </c>
    </row>
    <row r="199" spans="1:12" hidden="1" x14ac:dyDescent="0.25">
      <c r="A199">
        <v>198</v>
      </c>
      <c r="B199" t="s">
        <v>413</v>
      </c>
      <c r="C199" t="s">
        <v>414</v>
      </c>
      <c r="D199" t="s">
        <v>45</v>
      </c>
      <c r="E199" s="7">
        <v>24999</v>
      </c>
      <c r="F199" s="7">
        <v>35999</v>
      </c>
      <c r="G199" s="9">
        <v>31</v>
      </c>
      <c r="H199" s="7">
        <v>4.2</v>
      </c>
      <c r="I199" s="7">
        <v>32840</v>
      </c>
      <c r="J199" s="7">
        <f xml:space="preserve"> Table15[[#This Row],[actual_price]] * Table15[[#This Row],[rating_count]]</f>
        <v>1182207160</v>
      </c>
      <c r="K199" s="8" t="str">
        <f>IF(Table15[[#This Row],[actual_price]]&lt;200,"&lt;₹200",IF(Table15[[#This Row],[actual_price]]&lt;=500,"₹200–₹500","&gt;₹500"))</f>
        <v>&gt;₹500</v>
      </c>
      <c r="L199" s="8">
        <f xml:space="preserve"> Table15[[#This Row],[rating]] + (Table15[[#This Row],[rating_count]] / 1000)</f>
        <v>37.040000000000006</v>
      </c>
    </row>
    <row r="200" spans="1:12" hidden="1" x14ac:dyDescent="0.25">
      <c r="A200">
        <v>199</v>
      </c>
      <c r="B200" t="s">
        <v>415</v>
      </c>
      <c r="C200" t="s">
        <v>416</v>
      </c>
      <c r="D200" t="s">
        <v>10</v>
      </c>
      <c r="E200" s="7">
        <v>999</v>
      </c>
      <c r="F200" s="7">
        <v>1699</v>
      </c>
      <c r="G200" s="9">
        <v>41</v>
      </c>
      <c r="H200" s="7">
        <v>4.4000000000000004</v>
      </c>
      <c r="I200" s="7">
        <v>7318</v>
      </c>
      <c r="J200" s="7">
        <f xml:space="preserve"> Table15[[#This Row],[actual_price]] * Table15[[#This Row],[rating_count]]</f>
        <v>12433282</v>
      </c>
      <c r="K200" s="8" t="str">
        <f>IF(Table15[[#This Row],[actual_price]]&lt;200,"&lt;₹200",IF(Table15[[#This Row],[actual_price]]&lt;=500,"₹200–₹500","&gt;₹500"))</f>
        <v>&gt;₹500</v>
      </c>
      <c r="L200" s="8">
        <f xml:space="preserve"> Table15[[#This Row],[rating]] + (Table15[[#This Row],[rating_count]] / 1000)</f>
        <v>11.718</v>
      </c>
    </row>
    <row r="201" spans="1:12" hidden="1" x14ac:dyDescent="0.25">
      <c r="A201">
        <v>200</v>
      </c>
      <c r="B201" t="s">
        <v>417</v>
      </c>
      <c r="C201" t="s">
        <v>418</v>
      </c>
      <c r="D201" t="s">
        <v>10</v>
      </c>
      <c r="E201" s="7">
        <v>225</v>
      </c>
      <c r="F201" s="7">
        <v>499</v>
      </c>
      <c r="G201" s="9">
        <v>55</v>
      </c>
      <c r="H201" s="7">
        <v>4.0999999999999996</v>
      </c>
      <c r="I201" s="7">
        <v>789</v>
      </c>
      <c r="J201" s="7">
        <f xml:space="preserve"> Table15[[#This Row],[actual_price]] * Table15[[#This Row],[rating_count]]</f>
        <v>393711</v>
      </c>
      <c r="K201" s="8" t="str">
        <f>IF(Table15[[#This Row],[actual_price]]&lt;200,"&lt;₹200",IF(Table15[[#This Row],[actual_price]]&lt;=500,"₹200–₹500","&gt;₹500"))</f>
        <v>₹200–₹500</v>
      </c>
      <c r="L201" s="8">
        <f xml:space="preserve"> Table15[[#This Row],[rating]] + (Table15[[#This Row],[rating_count]] / 1000)</f>
        <v>4.8889999999999993</v>
      </c>
    </row>
    <row r="202" spans="1:12" hidden="1" x14ac:dyDescent="0.25">
      <c r="A202">
        <v>201</v>
      </c>
      <c r="B202" t="s">
        <v>419</v>
      </c>
      <c r="C202" t="s">
        <v>420</v>
      </c>
      <c r="D202" t="s">
        <v>110</v>
      </c>
      <c r="E202" s="7">
        <v>547</v>
      </c>
      <c r="F202" s="7">
        <v>2999</v>
      </c>
      <c r="G202" s="9">
        <v>82</v>
      </c>
      <c r="H202" s="7">
        <v>4.3</v>
      </c>
      <c r="I202" s="7">
        <v>407</v>
      </c>
      <c r="J202" s="7">
        <f xml:space="preserve"> Table15[[#This Row],[actual_price]] * Table15[[#This Row],[rating_count]]</f>
        <v>1220593</v>
      </c>
      <c r="K202" s="8" t="str">
        <f>IF(Table15[[#This Row],[actual_price]]&lt;200,"&lt;₹200",IF(Table15[[#This Row],[actual_price]]&lt;=500,"₹200–₹500","&gt;₹500"))</f>
        <v>&gt;₹500</v>
      </c>
      <c r="L202" s="8">
        <f xml:space="preserve"> Table15[[#This Row],[rating]] + (Table15[[#This Row],[rating_count]] / 1000)</f>
        <v>4.7069999999999999</v>
      </c>
    </row>
    <row r="203" spans="1:12" hidden="1" x14ac:dyDescent="0.25">
      <c r="A203">
        <v>202</v>
      </c>
      <c r="B203" t="s">
        <v>421</v>
      </c>
      <c r="C203" t="s">
        <v>422</v>
      </c>
      <c r="D203" t="s">
        <v>10</v>
      </c>
      <c r="E203" s="7">
        <v>259</v>
      </c>
      <c r="F203" s="7">
        <v>699</v>
      </c>
      <c r="G203" s="9">
        <v>63</v>
      </c>
      <c r="H203" s="7">
        <v>3.8</v>
      </c>
      <c r="I203" s="7">
        <v>2399</v>
      </c>
      <c r="J203" s="7">
        <f xml:space="preserve"> Table15[[#This Row],[actual_price]] * Table15[[#This Row],[rating_count]]</f>
        <v>1676901</v>
      </c>
      <c r="K203" s="8" t="str">
        <f>IF(Table15[[#This Row],[actual_price]]&lt;200,"&lt;₹200",IF(Table15[[#This Row],[actual_price]]&lt;=500,"₹200–₹500","&gt;₹500"))</f>
        <v>&gt;₹500</v>
      </c>
      <c r="L203" s="8">
        <f xml:space="preserve"> Table15[[#This Row],[rating]] + (Table15[[#This Row],[rating_count]] / 1000)</f>
        <v>6.1989999999999998</v>
      </c>
    </row>
    <row r="204" spans="1:12" hidden="1" x14ac:dyDescent="0.25">
      <c r="A204">
        <v>203</v>
      </c>
      <c r="B204" t="s">
        <v>423</v>
      </c>
      <c r="C204" t="s">
        <v>424</v>
      </c>
      <c r="D204" t="s">
        <v>110</v>
      </c>
      <c r="E204" s="7">
        <v>239</v>
      </c>
      <c r="F204" s="7">
        <v>699</v>
      </c>
      <c r="G204" s="9">
        <v>66</v>
      </c>
      <c r="H204" s="7">
        <v>4.4000000000000004</v>
      </c>
      <c r="I204" s="7">
        <v>2640</v>
      </c>
      <c r="J204" s="7">
        <f xml:space="preserve"> Table15[[#This Row],[actual_price]] * Table15[[#This Row],[rating_count]]</f>
        <v>1845360</v>
      </c>
      <c r="K204" s="8" t="str">
        <f>IF(Table15[[#This Row],[actual_price]]&lt;200,"&lt;₹200",IF(Table15[[#This Row],[actual_price]]&lt;=500,"₹200–₹500","&gt;₹500"))</f>
        <v>&gt;₹500</v>
      </c>
      <c r="L204" s="8">
        <f xml:space="preserve"> Table15[[#This Row],[rating]] + (Table15[[#This Row],[rating_count]] / 1000)</f>
        <v>7.0400000000000009</v>
      </c>
    </row>
    <row r="205" spans="1:12" hidden="1" x14ac:dyDescent="0.25">
      <c r="A205">
        <v>204</v>
      </c>
      <c r="B205" t="s">
        <v>425</v>
      </c>
      <c r="C205" t="s">
        <v>426</v>
      </c>
      <c r="D205" t="s">
        <v>110</v>
      </c>
      <c r="E205" s="7">
        <v>349</v>
      </c>
      <c r="F205" s="7">
        <v>999</v>
      </c>
      <c r="G205" s="9">
        <v>65</v>
      </c>
      <c r="H205" s="7">
        <v>4</v>
      </c>
      <c r="I205" s="7">
        <v>839</v>
      </c>
      <c r="J205" s="7">
        <f xml:space="preserve"> Table15[[#This Row],[actual_price]] * Table15[[#This Row],[rating_count]]</f>
        <v>838161</v>
      </c>
      <c r="K205" s="8" t="str">
        <f>IF(Table15[[#This Row],[actual_price]]&lt;200,"&lt;₹200",IF(Table15[[#This Row],[actual_price]]&lt;=500,"₹200–₹500","&gt;₹500"))</f>
        <v>&gt;₹500</v>
      </c>
      <c r="L205" s="8">
        <f xml:space="preserve"> Table15[[#This Row],[rating]] + (Table15[[#This Row],[rating_count]] / 1000)</f>
        <v>4.8390000000000004</v>
      </c>
    </row>
    <row r="206" spans="1:12" hidden="1" x14ac:dyDescent="0.25">
      <c r="A206">
        <v>205</v>
      </c>
      <c r="B206" t="s">
        <v>427</v>
      </c>
      <c r="C206" t="s">
        <v>428</v>
      </c>
      <c r="D206" t="s">
        <v>36</v>
      </c>
      <c r="E206" s="7">
        <v>467</v>
      </c>
      <c r="F206" s="7">
        <v>599</v>
      </c>
      <c r="G206" s="9">
        <v>22</v>
      </c>
      <c r="H206" s="7">
        <v>4.4000000000000004</v>
      </c>
      <c r="I206" s="7">
        <v>44054</v>
      </c>
      <c r="J206" s="7">
        <f xml:space="preserve"> Table15[[#This Row],[actual_price]] * Table15[[#This Row],[rating_count]]</f>
        <v>26388346</v>
      </c>
      <c r="K206" s="8" t="str">
        <f>IF(Table15[[#This Row],[actual_price]]&lt;200,"&lt;₹200",IF(Table15[[#This Row],[actual_price]]&lt;=500,"₹200–₹500","&gt;₹500"))</f>
        <v>&gt;₹500</v>
      </c>
      <c r="L206" s="8">
        <f xml:space="preserve"> Table15[[#This Row],[rating]] + (Table15[[#This Row],[rating_count]] / 1000)</f>
        <v>48.454000000000001</v>
      </c>
    </row>
    <row r="207" spans="1:12" hidden="1" x14ac:dyDescent="0.25">
      <c r="A207">
        <v>206</v>
      </c>
      <c r="B207" t="s">
        <v>429</v>
      </c>
      <c r="C207" t="s">
        <v>430</v>
      </c>
      <c r="D207" t="s">
        <v>10</v>
      </c>
      <c r="E207" s="7">
        <v>449</v>
      </c>
      <c r="F207" s="7">
        <v>599</v>
      </c>
      <c r="G207" s="9">
        <v>25</v>
      </c>
      <c r="H207" s="7">
        <v>4</v>
      </c>
      <c r="I207" s="7">
        <v>3231</v>
      </c>
      <c r="J207" s="7">
        <f xml:space="preserve"> Table15[[#This Row],[actual_price]] * Table15[[#This Row],[rating_count]]</f>
        <v>1935369</v>
      </c>
      <c r="K207" s="8" t="str">
        <f>IF(Table15[[#This Row],[actual_price]]&lt;200,"&lt;₹200",IF(Table15[[#This Row],[actual_price]]&lt;=500,"₹200–₹500","&gt;₹500"))</f>
        <v>&gt;₹500</v>
      </c>
      <c r="L207" s="8">
        <f xml:space="preserve"> Table15[[#This Row],[rating]] + (Table15[[#This Row],[rating_count]] / 1000)</f>
        <v>7.2309999999999999</v>
      </c>
    </row>
    <row r="208" spans="1:12" hidden="1" x14ac:dyDescent="0.25">
      <c r="A208">
        <v>207</v>
      </c>
      <c r="B208" t="s">
        <v>431</v>
      </c>
      <c r="C208" t="s">
        <v>432</v>
      </c>
      <c r="D208" t="s">
        <v>45</v>
      </c>
      <c r="E208" s="7">
        <v>11990</v>
      </c>
      <c r="F208" s="7">
        <v>31990</v>
      </c>
      <c r="G208" s="9">
        <v>63</v>
      </c>
      <c r="H208" s="7">
        <v>4.2</v>
      </c>
      <c r="I208" s="7">
        <v>64</v>
      </c>
      <c r="J208" s="7">
        <f xml:space="preserve"> Table15[[#This Row],[actual_price]] * Table15[[#This Row],[rating_count]]</f>
        <v>2047360</v>
      </c>
      <c r="K208" s="8" t="str">
        <f>IF(Table15[[#This Row],[actual_price]]&lt;200,"&lt;₹200",IF(Table15[[#This Row],[actual_price]]&lt;=500,"₹200–₹500","&gt;₹500"))</f>
        <v>&gt;₹500</v>
      </c>
      <c r="L208" s="8">
        <f xml:space="preserve"> Table15[[#This Row],[rating]] + (Table15[[#This Row],[rating_count]] / 1000)</f>
        <v>4.2640000000000002</v>
      </c>
    </row>
    <row r="209" spans="1:12" hidden="1" x14ac:dyDescent="0.25">
      <c r="A209">
        <v>208</v>
      </c>
      <c r="B209" t="s">
        <v>433</v>
      </c>
      <c r="C209" t="s">
        <v>434</v>
      </c>
      <c r="D209" t="s">
        <v>10</v>
      </c>
      <c r="E209" s="7">
        <v>350</v>
      </c>
      <c r="F209" s="7">
        <v>599</v>
      </c>
      <c r="G209" s="9">
        <v>42</v>
      </c>
      <c r="H209" s="7">
        <v>3.9</v>
      </c>
      <c r="I209" s="7">
        <v>8314</v>
      </c>
      <c r="J209" s="7">
        <f xml:space="preserve"> Table15[[#This Row],[actual_price]] * Table15[[#This Row],[rating_count]]</f>
        <v>4980086</v>
      </c>
      <c r="K209" s="8" t="str">
        <f>IF(Table15[[#This Row],[actual_price]]&lt;200,"&lt;₹200",IF(Table15[[#This Row],[actual_price]]&lt;=500,"₹200–₹500","&gt;₹500"))</f>
        <v>&gt;₹500</v>
      </c>
      <c r="L209" s="8">
        <f xml:space="preserve"> Table15[[#This Row],[rating]] + (Table15[[#This Row],[rating_count]] / 1000)</f>
        <v>12.214</v>
      </c>
    </row>
    <row r="210" spans="1:12" hidden="1" x14ac:dyDescent="0.25">
      <c r="A210">
        <v>209</v>
      </c>
      <c r="B210" t="s">
        <v>435</v>
      </c>
      <c r="C210" t="s">
        <v>436</v>
      </c>
      <c r="D210" t="s">
        <v>10</v>
      </c>
      <c r="E210" s="7">
        <v>252</v>
      </c>
      <c r="F210" s="7">
        <v>999</v>
      </c>
      <c r="G210" s="9">
        <v>75</v>
      </c>
      <c r="H210" s="7">
        <v>3.7</v>
      </c>
      <c r="I210" s="7">
        <v>2249</v>
      </c>
      <c r="J210" s="7">
        <f xml:space="preserve"> Table15[[#This Row],[actual_price]] * Table15[[#This Row],[rating_count]]</f>
        <v>2246751</v>
      </c>
      <c r="K210" s="8" t="str">
        <f>IF(Table15[[#This Row],[actual_price]]&lt;200,"&lt;₹200",IF(Table15[[#This Row],[actual_price]]&lt;=500,"₹200–₹500","&gt;₹500"))</f>
        <v>&gt;₹500</v>
      </c>
      <c r="L210" s="8">
        <f xml:space="preserve"> Table15[[#This Row],[rating]] + (Table15[[#This Row],[rating_count]] / 1000)</f>
        <v>5.9489999999999998</v>
      </c>
    </row>
    <row r="211" spans="1:12" hidden="1" x14ac:dyDescent="0.25">
      <c r="A211">
        <v>210</v>
      </c>
      <c r="B211" t="s">
        <v>437</v>
      </c>
      <c r="C211" t="s">
        <v>438</v>
      </c>
      <c r="D211" t="s">
        <v>110</v>
      </c>
      <c r="E211" s="7">
        <v>204</v>
      </c>
      <c r="F211" s="7">
        <v>599</v>
      </c>
      <c r="G211" s="9">
        <v>66</v>
      </c>
      <c r="H211" s="7">
        <v>3.6</v>
      </c>
      <c r="I211" s="7">
        <v>339</v>
      </c>
      <c r="J211" s="7">
        <f xml:space="preserve"> Table15[[#This Row],[actual_price]] * Table15[[#This Row],[rating_count]]</f>
        <v>203061</v>
      </c>
      <c r="K211" s="8" t="str">
        <f>IF(Table15[[#This Row],[actual_price]]&lt;200,"&lt;₹200",IF(Table15[[#This Row],[actual_price]]&lt;=500,"₹200–₹500","&gt;₹500"))</f>
        <v>&gt;₹500</v>
      </c>
      <c r="L211" s="8">
        <f xml:space="preserve"> Table15[[#This Row],[rating]] + (Table15[[#This Row],[rating_count]] / 1000)</f>
        <v>3.9390000000000001</v>
      </c>
    </row>
    <row r="212" spans="1:12" hidden="1" x14ac:dyDescent="0.25">
      <c r="A212">
        <v>211</v>
      </c>
      <c r="B212" t="s">
        <v>439</v>
      </c>
      <c r="C212" t="s">
        <v>440</v>
      </c>
      <c r="D212" t="s">
        <v>334</v>
      </c>
      <c r="E212" s="7">
        <v>6490</v>
      </c>
      <c r="F212" s="7">
        <v>9990</v>
      </c>
      <c r="G212" s="9">
        <v>35</v>
      </c>
      <c r="H212" s="7">
        <v>4</v>
      </c>
      <c r="I212" s="7">
        <v>27</v>
      </c>
      <c r="J212" s="7">
        <f xml:space="preserve"> Table15[[#This Row],[actual_price]] * Table15[[#This Row],[rating_count]]</f>
        <v>269730</v>
      </c>
      <c r="K212" s="8" t="str">
        <f>IF(Table15[[#This Row],[actual_price]]&lt;200,"&lt;₹200",IF(Table15[[#This Row],[actual_price]]&lt;=500,"₹200–₹500","&gt;₹500"))</f>
        <v>&gt;₹500</v>
      </c>
      <c r="L212" s="8">
        <f xml:space="preserve"> Table15[[#This Row],[rating]] + (Table15[[#This Row],[rating_count]] / 1000)</f>
        <v>4.0270000000000001</v>
      </c>
    </row>
    <row r="213" spans="1:12" hidden="1" x14ac:dyDescent="0.25">
      <c r="A213">
        <v>212</v>
      </c>
      <c r="B213" t="s">
        <v>441</v>
      </c>
      <c r="C213" t="s">
        <v>442</v>
      </c>
      <c r="D213" t="s">
        <v>110</v>
      </c>
      <c r="E213" s="7">
        <v>235</v>
      </c>
      <c r="F213" s="7">
        <v>599</v>
      </c>
      <c r="G213" s="9">
        <v>61</v>
      </c>
      <c r="H213" s="7">
        <v>3.5</v>
      </c>
      <c r="I213" s="7">
        <v>197</v>
      </c>
      <c r="J213" s="7">
        <f xml:space="preserve"> Table15[[#This Row],[actual_price]] * Table15[[#This Row],[rating_count]]</f>
        <v>118003</v>
      </c>
      <c r="K213" s="8" t="str">
        <f>IF(Table15[[#This Row],[actual_price]]&lt;200,"&lt;₹200",IF(Table15[[#This Row],[actual_price]]&lt;=500,"₹200–₹500","&gt;₹500"))</f>
        <v>&gt;₹500</v>
      </c>
      <c r="L213" s="8">
        <f xml:space="preserve"> Table15[[#This Row],[rating]] + (Table15[[#This Row],[rating_count]] / 1000)</f>
        <v>3.6970000000000001</v>
      </c>
    </row>
    <row r="214" spans="1:12" hidden="1" x14ac:dyDescent="0.25">
      <c r="A214">
        <v>213</v>
      </c>
      <c r="B214" t="s">
        <v>443</v>
      </c>
      <c r="C214" t="s">
        <v>444</v>
      </c>
      <c r="D214" t="s">
        <v>10</v>
      </c>
      <c r="E214" s="7">
        <v>299</v>
      </c>
      <c r="F214" s="7">
        <v>800</v>
      </c>
      <c r="G214" s="9">
        <v>63</v>
      </c>
      <c r="H214" s="7">
        <v>4.5</v>
      </c>
      <c r="I214" s="7">
        <v>74977</v>
      </c>
      <c r="J214" s="7">
        <f xml:space="preserve"> Table15[[#This Row],[actual_price]] * Table15[[#This Row],[rating_count]]</f>
        <v>59981600</v>
      </c>
      <c r="K214" s="8" t="str">
        <f>IF(Table15[[#This Row],[actual_price]]&lt;200,"&lt;₹200",IF(Table15[[#This Row],[actual_price]]&lt;=500,"₹200–₹500","&gt;₹500"))</f>
        <v>&gt;₹500</v>
      </c>
      <c r="L214" s="8">
        <f xml:space="preserve"> Table15[[#This Row],[rating]] + (Table15[[#This Row],[rating_count]] / 1000)</f>
        <v>79.477000000000004</v>
      </c>
    </row>
    <row r="215" spans="1:12" hidden="1" x14ac:dyDescent="0.25">
      <c r="A215">
        <v>214</v>
      </c>
      <c r="B215" t="s">
        <v>445</v>
      </c>
      <c r="C215" t="s">
        <v>446</v>
      </c>
      <c r="D215" t="s">
        <v>10</v>
      </c>
      <c r="E215" s="7">
        <v>799</v>
      </c>
      <c r="F215" s="7">
        <v>1999</v>
      </c>
      <c r="G215" s="9">
        <v>60</v>
      </c>
      <c r="H215" s="7">
        <v>4.2</v>
      </c>
      <c r="I215" s="7">
        <v>8583</v>
      </c>
      <c r="J215" s="7">
        <f xml:space="preserve"> Table15[[#This Row],[actual_price]] * Table15[[#This Row],[rating_count]]</f>
        <v>17157417</v>
      </c>
      <c r="K215" s="8" t="str">
        <f>IF(Table15[[#This Row],[actual_price]]&lt;200,"&lt;₹200",IF(Table15[[#This Row],[actual_price]]&lt;=500,"₹200–₹500","&gt;₹500"))</f>
        <v>&gt;₹500</v>
      </c>
      <c r="L215" s="8">
        <f xml:space="preserve"> Table15[[#This Row],[rating]] + (Table15[[#This Row],[rating_count]] / 1000)</f>
        <v>12.783000000000001</v>
      </c>
    </row>
    <row r="216" spans="1:12" hidden="1" x14ac:dyDescent="0.25">
      <c r="A216">
        <v>215</v>
      </c>
      <c r="B216" t="s">
        <v>447</v>
      </c>
      <c r="C216" t="s">
        <v>448</v>
      </c>
      <c r="D216" t="s">
        <v>110</v>
      </c>
      <c r="E216" s="7">
        <v>299</v>
      </c>
      <c r="F216" s="7">
        <v>999</v>
      </c>
      <c r="G216" s="9">
        <v>70</v>
      </c>
      <c r="H216" s="7">
        <v>3.8</v>
      </c>
      <c r="I216" s="7">
        <v>928</v>
      </c>
      <c r="J216" s="7">
        <f xml:space="preserve"> Table15[[#This Row],[actual_price]] * Table15[[#This Row],[rating_count]]</f>
        <v>927072</v>
      </c>
      <c r="K216" s="8" t="str">
        <f>IF(Table15[[#This Row],[actual_price]]&lt;200,"&lt;₹200",IF(Table15[[#This Row],[actual_price]]&lt;=500,"₹200–₹500","&gt;₹500"))</f>
        <v>&gt;₹500</v>
      </c>
      <c r="L216" s="8">
        <f xml:space="preserve"> Table15[[#This Row],[rating]] + (Table15[[#This Row],[rating_count]] / 1000)</f>
        <v>4.7279999999999998</v>
      </c>
    </row>
    <row r="217" spans="1:12" hidden="1" x14ac:dyDescent="0.25">
      <c r="A217">
        <v>216</v>
      </c>
      <c r="B217" t="s">
        <v>449</v>
      </c>
      <c r="C217" t="s">
        <v>450</v>
      </c>
      <c r="D217" t="s">
        <v>121</v>
      </c>
      <c r="E217" s="7">
        <v>6999</v>
      </c>
      <c r="F217" s="7">
        <v>16990</v>
      </c>
      <c r="G217" s="9">
        <v>59</v>
      </c>
      <c r="H217" s="7">
        <v>3.8</v>
      </c>
      <c r="I217" s="7">
        <v>110</v>
      </c>
      <c r="J217" s="7">
        <f xml:space="preserve"> Table15[[#This Row],[actual_price]] * Table15[[#This Row],[rating_count]]</f>
        <v>1868900</v>
      </c>
      <c r="K217" s="8" t="str">
        <f>IF(Table15[[#This Row],[actual_price]]&lt;200,"&lt;₹200",IF(Table15[[#This Row],[actual_price]]&lt;=500,"₹200–₹500","&gt;₹500"))</f>
        <v>&gt;₹500</v>
      </c>
      <c r="L217" s="8">
        <f xml:space="preserve"> Table15[[#This Row],[rating]] + (Table15[[#This Row],[rating_count]] / 1000)</f>
        <v>3.9099999999999997</v>
      </c>
    </row>
    <row r="218" spans="1:12" hidden="1" x14ac:dyDescent="0.25">
      <c r="A218">
        <v>217</v>
      </c>
      <c r="B218" t="s">
        <v>451</v>
      </c>
      <c r="C218" t="s">
        <v>452</v>
      </c>
      <c r="D218" t="s">
        <v>45</v>
      </c>
      <c r="E218" s="7">
        <v>42999</v>
      </c>
      <c r="F218" s="7">
        <v>59999</v>
      </c>
      <c r="G218" s="9">
        <v>28</v>
      </c>
      <c r="H218" s="7">
        <v>4.0999999999999996</v>
      </c>
      <c r="I218" s="7">
        <v>6753</v>
      </c>
      <c r="J218" s="7">
        <f xml:space="preserve"> Table15[[#This Row],[actual_price]] * Table15[[#This Row],[rating_count]]</f>
        <v>405173247</v>
      </c>
      <c r="K218" s="8" t="str">
        <f>IF(Table15[[#This Row],[actual_price]]&lt;200,"&lt;₹200",IF(Table15[[#This Row],[actual_price]]&lt;=500,"₹200–₹500","&gt;₹500"))</f>
        <v>&gt;₹500</v>
      </c>
      <c r="L218" s="8">
        <f xml:space="preserve"> Table15[[#This Row],[rating]] + (Table15[[#This Row],[rating_count]] / 1000)</f>
        <v>10.853</v>
      </c>
    </row>
    <row r="219" spans="1:12" hidden="1" x14ac:dyDescent="0.25">
      <c r="A219">
        <v>218</v>
      </c>
      <c r="B219" t="s">
        <v>453</v>
      </c>
      <c r="C219" t="s">
        <v>454</v>
      </c>
      <c r="D219" t="s">
        <v>36</v>
      </c>
      <c r="E219" s="7">
        <v>173</v>
      </c>
      <c r="F219" s="7">
        <v>999</v>
      </c>
      <c r="G219" s="9">
        <v>83</v>
      </c>
      <c r="H219" s="7">
        <v>4.3</v>
      </c>
      <c r="I219" s="7">
        <v>1237</v>
      </c>
      <c r="J219" s="7">
        <f xml:space="preserve"> Table15[[#This Row],[actual_price]] * Table15[[#This Row],[rating_count]]</f>
        <v>1235763</v>
      </c>
      <c r="K219" s="8" t="str">
        <f>IF(Table15[[#This Row],[actual_price]]&lt;200,"&lt;₹200",IF(Table15[[#This Row],[actual_price]]&lt;=500,"₹200–₹500","&gt;₹500"))</f>
        <v>&gt;₹500</v>
      </c>
      <c r="L219" s="8">
        <f xml:space="preserve"> Table15[[#This Row],[rating]] + (Table15[[#This Row],[rating_count]] / 1000)</f>
        <v>5.5369999999999999</v>
      </c>
    </row>
    <row r="220" spans="1:12" hidden="1" x14ac:dyDescent="0.25">
      <c r="A220">
        <v>219</v>
      </c>
      <c r="B220" t="s">
        <v>455</v>
      </c>
      <c r="C220" t="s">
        <v>456</v>
      </c>
      <c r="D220" t="s">
        <v>457</v>
      </c>
      <c r="E220" s="7">
        <v>209</v>
      </c>
      <c r="F220" s="7">
        <v>600</v>
      </c>
      <c r="G220" s="9">
        <v>65</v>
      </c>
      <c r="H220" s="7">
        <v>4.4000000000000004</v>
      </c>
      <c r="I220" s="7">
        <v>18872</v>
      </c>
      <c r="J220" s="7">
        <f xml:space="preserve"> Table15[[#This Row],[actual_price]] * Table15[[#This Row],[rating_count]]</f>
        <v>11323200</v>
      </c>
      <c r="K220" s="8" t="str">
        <f>IF(Table15[[#This Row],[actual_price]]&lt;200,"&lt;₹200",IF(Table15[[#This Row],[actual_price]]&lt;=500,"₹200–₹500","&gt;₹500"))</f>
        <v>&gt;₹500</v>
      </c>
      <c r="L220" s="8">
        <f xml:space="preserve"> Table15[[#This Row],[rating]] + (Table15[[#This Row],[rating_count]] / 1000)</f>
        <v>23.271999999999998</v>
      </c>
    </row>
    <row r="221" spans="1:12" hidden="1" x14ac:dyDescent="0.25">
      <c r="A221">
        <v>220</v>
      </c>
      <c r="B221" t="s">
        <v>458</v>
      </c>
      <c r="C221" t="s">
        <v>459</v>
      </c>
      <c r="D221" t="s">
        <v>10</v>
      </c>
      <c r="E221" s="7">
        <v>848.99</v>
      </c>
      <c r="F221" s="7">
        <v>1490</v>
      </c>
      <c r="G221" s="9">
        <v>43</v>
      </c>
      <c r="H221" s="7">
        <v>3.9</v>
      </c>
      <c r="I221" s="7">
        <v>356</v>
      </c>
      <c r="J221" s="7">
        <f xml:space="preserve"> Table15[[#This Row],[actual_price]] * Table15[[#This Row],[rating_count]]</f>
        <v>530440</v>
      </c>
      <c r="K221" s="8" t="str">
        <f>IF(Table15[[#This Row],[actual_price]]&lt;200,"&lt;₹200",IF(Table15[[#This Row],[actual_price]]&lt;=500,"₹200–₹500","&gt;₹500"))</f>
        <v>&gt;₹500</v>
      </c>
      <c r="L221" s="8">
        <f xml:space="preserve"> Table15[[#This Row],[rating]] + (Table15[[#This Row],[rating_count]] / 1000)</f>
        <v>4.2560000000000002</v>
      </c>
    </row>
    <row r="222" spans="1:12" hidden="1" x14ac:dyDescent="0.25">
      <c r="A222">
        <v>221</v>
      </c>
      <c r="B222" t="s">
        <v>460</v>
      </c>
      <c r="C222" t="s">
        <v>461</v>
      </c>
      <c r="D222" t="s">
        <v>10</v>
      </c>
      <c r="E222" s="7">
        <v>649</v>
      </c>
      <c r="F222" s="7">
        <v>1999</v>
      </c>
      <c r="G222" s="9">
        <v>68</v>
      </c>
      <c r="H222" s="7">
        <v>4.2</v>
      </c>
      <c r="I222" s="7">
        <v>24269</v>
      </c>
      <c r="J222" s="7">
        <f xml:space="preserve"> Table15[[#This Row],[actual_price]] * Table15[[#This Row],[rating_count]]</f>
        <v>48513731</v>
      </c>
      <c r="K222" s="8" t="str">
        <f>IF(Table15[[#This Row],[actual_price]]&lt;200,"&lt;₹200",IF(Table15[[#This Row],[actual_price]]&lt;=500,"₹200–₹500","&gt;₹500"))</f>
        <v>&gt;₹500</v>
      </c>
      <c r="L222" s="8">
        <f xml:space="preserve"> Table15[[#This Row],[rating]] + (Table15[[#This Row],[rating_count]] / 1000)</f>
        <v>28.468999999999998</v>
      </c>
    </row>
    <row r="223" spans="1:12" hidden="1" x14ac:dyDescent="0.25">
      <c r="A223">
        <v>222</v>
      </c>
      <c r="B223" t="s">
        <v>462</v>
      </c>
      <c r="C223" t="s">
        <v>463</v>
      </c>
      <c r="D223" t="s">
        <v>110</v>
      </c>
      <c r="E223" s="7">
        <v>299</v>
      </c>
      <c r="F223" s="7">
        <v>899</v>
      </c>
      <c r="G223" s="9">
        <v>67</v>
      </c>
      <c r="H223" s="7">
        <v>3.8</v>
      </c>
      <c r="I223" s="7">
        <v>425</v>
      </c>
      <c r="J223" s="7">
        <f xml:space="preserve"> Table15[[#This Row],[actual_price]] * Table15[[#This Row],[rating_count]]</f>
        <v>382075</v>
      </c>
      <c r="K223" s="8" t="str">
        <f>IF(Table15[[#This Row],[actual_price]]&lt;200,"&lt;₹200",IF(Table15[[#This Row],[actual_price]]&lt;=500,"₹200–₹500","&gt;₹500"))</f>
        <v>&gt;₹500</v>
      </c>
      <c r="L223" s="8">
        <f xml:space="preserve"> Table15[[#This Row],[rating]] + (Table15[[#This Row],[rating_count]] / 1000)</f>
        <v>4.2249999999999996</v>
      </c>
    </row>
    <row r="224" spans="1:12" hidden="1" x14ac:dyDescent="0.25">
      <c r="A224">
        <v>223</v>
      </c>
      <c r="B224" t="s">
        <v>464</v>
      </c>
      <c r="C224" t="s">
        <v>465</v>
      </c>
      <c r="D224" t="s">
        <v>152</v>
      </c>
      <c r="E224" s="7">
        <v>399</v>
      </c>
      <c r="F224" s="7">
        <v>799</v>
      </c>
      <c r="G224" s="9">
        <v>50</v>
      </c>
      <c r="H224" s="7">
        <v>4.0999999999999996</v>
      </c>
      <c r="I224" s="7">
        <v>1161</v>
      </c>
      <c r="J224" s="7">
        <f xml:space="preserve"> Table15[[#This Row],[actual_price]] * Table15[[#This Row],[rating_count]]</f>
        <v>927639</v>
      </c>
      <c r="K224" s="8" t="str">
        <f>IF(Table15[[#This Row],[actual_price]]&lt;200,"&lt;₹200",IF(Table15[[#This Row],[actual_price]]&lt;=500,"₹200–₹500","&gt;₹500"))</f>
        <v>&gt;₹500</v>
      </c>
      <c r="L224" s="8">
        <f xml:space="preserve"> Table15[[#This Row],[rating]] + (Table15[[#This Row],[rating_count]] / 1000)</f>
        <v>5.2609999999999992</v>
      </c>
    </row>
    <row r="225" spans="1:12" hidden="1" x14ac:dyDescent="0.25">
      <c r="A225">
        <v>224</v>
      </c>
      <c r="B225" t="s">
        <v>466</v>
      </c>
      <c r="C225" t="s">
        <v>467</v>
      </c>
      <c r="D225" t="s">
        <v>10</v>
      </c>
      <c r="E225" s="7">
        <v>249</v>
      </c>
      <c r="F225" s="7">
        <v>499</v>
      </c>
      <c r="G225" s="9">
        <v>50</v>
      </c>
      <c r="H225" s="7">
        <v>4.0999999999999996</v>
      </c>
      <c r="I225" s="7">
        <v>1508</v>
      </c>
      <c r="J225" s="7">
        <f xml:space="preserve"> Table15[[#This Row],[actual_price]] * Table15[[#This Row],[rating_count]]</f>
        <v>752492</v>
      </c>
      <c r="K225" s="8" t="str">
        <f>IF(Table15[[#This Row],[actual_price]]&lt;200,"&lt;₹200",IF(Table15[[#This Row],[actual_price]]&lt;=500,"₹200–₹500","&gt;₹500"))</f>
        <v>₹200–₹500</v>
      </c>
      <c r="L225" s="8">
        <f xml:space="preserve"> Table15[[#This Row],[rating]] + (Table15[[#This Row],[rating_count]] / 1000)</f>
        <v>5.6079999999999997</v>
      </c>
    </row>
    <row r="226" spans="1:12" hidden="1" x14ac:dyDescent="0.25">
      <c r="A226">
        <v>225</v>
      </c>
      <c r="B226" t="s">
        <v>468</v>
      </c>
      <c r="C226" t="s">
        <v>469</v>
      </c>
      <c r="D226" t="s">
        <v>470</v>
      </c>
      <c r="E226" s="7">
        <v>1249</v>
      </c>
      <c r="F226" s="7">
        <v>2299</v>
      </c>
      <c r="G226" s="9">
        <v>46</v>
      </c>
      <c r="H226" s="7">
        <v>4.3</v>
      </c>
      <c r="I226" s="7">
        <v>7636</v>
      </c>
      <c r="J226" s="7">
        <f xml:space="preserve"> Table15[[#This Row],[actual_price]] * Table15[[#This Row],[rating_count]]</f>
        <v>17555164</v>
      </c>
      <c r="K226" s="8" t="str">
        <f>IF(Table15[[#This Row],[actual_price]]&lt;200,"&lt;₹200",IF(Table15[[#This Row],[actual_price]]&lt;=500,"₹200–₹500","&gt;₹500"))</f>
        <v>&gt;₹500</v>
      </c>
      <c r="L226" s="8">
        <f xml:space="preserve"> Table15[[#This Row],[rating]] + (Table15[[#This Row],[rating_count]] / 1000)</f>
        <v>11.936</v>
      </c>
    </row>
    <row r="227" spans="1:12" hidden="1" x14ac:dyDescent="0.25">
      <c r="A227">
        <v>226</v>
      </c>
      <c r="B227" t="s">
        <v>471</v>
      </c>
      <c r="C227" t="s">
        <v>472</v>
      </c>
      <c r="D227" t="s">
        <v>110</v>
      </c>
      <c r="E227" s="7">
        <v>213</v>
      </c>
      <c r="F227" s="7">
        <v>499</v>
      </c>
      <c r="G227" s="9">
        <v>57</v>
      </c>
      <c r="H227" s="7">
        <v>3.7</v>
      </c>
      <c r="I227" s="7">
        <v>246</v>
      </c>
      <c r="J227" s="7">
        <f xml:space="preserve"> Table15[[#This Row],[actual_price]] * Table15[[#This Row],[rating_count]]</f>
        <v>122754</v>
      </c>
      <c r="K227" s="8" t="str">
        <f>IF(Table15[[#This Row],[actual_price]]&lt;200,"&lt;₹200",IF(Table15[[#This Row],[actual_price]]&lt;=500,"₹200–₹500","&gt;₹500"))</f>
        <v>₹200–₹500</v>
      </c>
      <c r="L227" s="8">
        <f xml:space="preserve"> Table15[[#This Row],[rating]] + (Table15[[#This Row],[rating_count]] / 1000)</f>
        <v>3.9460000000000002</v>
      </c>
    </row>
    <row r="228" spans="1:12" hidden="1" x14ac:dyDescent="0.25">
      <c r="A228">
        <v>227</v>
      </c>
      <c r="B228" t="s">
        <v>473</v>
      </c>
      <c r="C228" t="s">
        <v>474</v>
      </c>
      <c r="D228" t="s">
        <v>110</v>
      </c>
      <c r="E228" s="7">
        <v>209</v>
      </c>
      <c r="F228" s="7">
        <v>499</v>
      </c>
      <c r="G228" s="9">
        <v>58</v>
      </c>
      <c r="H228" s="7">
        <v>4</v>
      </c>
      <c r="I228" s="7">
        <v>479</v>
      </c>
      <c r="J228" s="7">
        <f xml:space="preserve"> Table15[[#This Row],[actual_price]] * Table15[[#This Row],[rating_count]]</f>
        <v>239021</v>
      </c>
      <c r="K228" s="8" t="str">
        <f>IF(Table15[[#This Row],[actual_price]]&lt;200,"&lt;₹200",IF(Table15[[#This Row],[actual_price]]&lt;=500,"₹200–₹500","&gt;₹500"))</f>
        <v>₹200–₹500</v>
      </c>
      <c r="L228" s="8">
        <f xml:space="preserve"> Table15[[#This Row],[rating]] + (Table15[[#This Row],[rating_count]] / 1000)</f>
        <v>4.4790000000000001</v>
      </c>
    </row>
    <row r="229" spans="1:12" hidden="1" x14ac:dyDescent="0.25">
      <c r="A229">
        <v>228</v>
      </c>
      <c r="B229" t="s">
        <v>475</v>
      </c>
      <c r="C229" t="s">
        <v>476</v>
      </c>
      <c r="D229" t="s">
        <v>36</v>
      </c>
      <c r="E229" s="7">
        <v>598</v>
      </c>
      <c r="F229" s="7">
        <v>4999</v>
      </c>
      <c r="G229" s="9">
        <v>88</v>
      </c>
      <c r="H229" s="7">
        <v>4.2</v>
      </c>
      <c r="I229" s="7">
        <v>910</v>
      </c>
      <c r="J229" s="7">
        <f xml:space="preserve"> Table15[[#This Row],[actual_price]] * Table15[[#This Row],[rating_count]]</f>
        <v>4549090</v>
      </c>
      <c r="K229" s="8" t="str">
        <f>IF(Table15[[#This Row],[actual_price]]&lt;200,"&lt;₹200",IF(Table15[[#This Row],[actual_price]]&lt;=500,"₹200–₹500","&gt;₹500"))</f>
        <v>&gt;₹500</v>
      </c>
      <c r="L229" s="8">
        <f xml:space="preserve"> Table15[[#This Row],[rating]] + (Table15[[#This Row],[rating_count]] / 1000)</f>
        <v>5.1100000000000003</v>
      </c>
    </row>
    <row r="230" spans="1:12" hidden="1" x14ac:dyDescent="0.25">
      <c r="A230">
        <v>229</v>
      </c>
      <c r="B230" t="s">
        <v>477</v>
      </c>
      <c r="C230" t="s">
        <v>478</v>
      </c>
      <c r="D230" t="s">
        <v>10</v>
      </c>
      <c r="E230" s="7">
        <v>799</v>
      </c>
      <c r="F230" s="7">
        <v>1749</v>
      </c>
      <c r="G230" s="9">
        <v>54</v>
      </c>
      <c r="H230" s="7">
        <v>4.0999999999999996</v>
      </c>
      <c r="I230" s="7">
        <v>5626</v>
      </c>
      <c r="J230" s="7">
        <f xml:space="preserve"> Table15[[#This Row],[actual_price]] * Table15[[#This Row],[rating_count]]</f>
        <v>9839874</v>
      </c>
      <c r="K230" s="8" t="str">
        <f>IF(Table15[[#This Row],[actual_price]]&lt;200,"&lt;₹200",IF(Table15[[#This Row],[actual_price]]&lt;=500,"₹200–₹500","&gt;₹500"))</f>
        <v>&gt;₹500</v>
      </c>
      <c r="L230" s="8">
        <f xml:space="preserve"> Table15[[#This Row],[rating]] + (Table15[[#This Row],[rating_count]] / 1000)</f>
        <v>9.7259999999999991</v>
      </c>
    </row>
    <row r="231" spans="1:12" hidden="1" x14ac:dyDescent="0.25">
      <c r="A231">
        <v>230</v>
      </c>
      <c r="B231" t="s">
        <v>479</v>
      </c>
      <c r="C231" t="s">
        <v>480</v>
      </c>
      <c r="D231" t="s">
        <v>10</v>
      </c>
      <c r="E231" s="7">
        <v>159</v>
      </c>
      <c r="F231" s="7">
        <v>595</v>
      </c>
      <c r="G231" s="9">
        <v>73</v>
      </c>
      <c r="H231" s="7">
        <v>4.3</v>
      </c>
      <c r="I231" s="7">
        <v>14184</v>
      </c>
      <c r="J231" s="7">
        <f xml:space="preserve"> Table15[[#This Row],[actual_price]] * Table15[[#This Row],[rating_count]]</f>
        <v>8439480</v>
      </c>
      <c r="K231" s="8" t="str">
        <f>IF(Table15[[#This Row],[actual_price]]&lt;200,"&lt;₹200",IF(Table15[[#This Row],[actual_price]]&lt;=500,"₹200–₹500","&gt;₹500"))</f>
        <v>&gt;₹500</v>
      </c>
      <c r="L231" s="8">
        <f xml:space="preserve"> Table15[[#This Row],[rating]] + (Table15[[#This Row],[rating_count]] / 1000)</f>
        <v>18.483999999999998</v>
      </c>
    </row>
    <row r="232" spans="1:12" hidden="1" x14ac:dyDescent="0.25">
      <c r="A232">
        <v>231</v>
      </c>
      <c r="B232" t="s">
        <v>481</v>
      </c>
      <c r="C232" t="s">
        <v>482</v>
      </c>
      <c r="D232" t="s">
        <v>483</v>
      </c>
      <c r="E232" s="7">
        <v>499</v>
      </c>
      <c r="F232" s="7">
        <v>1100</v>
      </c>
      <c r="G232" s="9">
        <v>55</v>
      </c>
      <c r="H232" s="7">
        <v>4.4000000000000004</v>
      </c>
      <c r="I232" s="7">
        <v>25177</v>
      </c>
      <c r="J232" s="7">
        <f xml:space="preserve"> Table15[[#This Row],[actual_price]] * Table15[[#This Row],[rating_count]]</f>
        <v>27694700</v>
      </c>
      <c r="K232" s="8" t="str">
        <f>IF(Table15[[#This Row],[actual_price]]&lt;200,"&lt;₹200",IF(Table15[[#This Row],[actual_price]]&lt;=500,"₹200–₹500","&gt;₹500"))</f>
        <v>&gt;₹500</v>
      </c>
      <c r="L232" s="8">
        <f xml:space="preserve"> Table15[[#This Row],[rating]] + (Table15[[#This Row],[rating_count]] / 1000)</f>
        <v>29.576999999999998</v>
      </c>
    </row>
    <row r="233" spans="1:12" hidden="1" x14ac:dyDescent="0.25">
      <c r="A233">
        <v>232</v>
      </c>
      <c r="B233" t="s">
        <v>484</v>
      </c>
      <c r="C233" t="s">
        <v>485</v>
      </c>
      <c r="D233" t="s">
        <v>45</v>
      </c>
      <c r="E233" s="7">
        <v>31999</v>
      </c>
      <c r="F233" s="7">
        <v>49999</v>
      </c>
      <c r="G233" s="9">
        <v>36</v>
      </c>
      <c r="H233" s="7">
        <v>4.3</v>
      </c>
      <c r="I233" s="7">
        <v>21252</v>
      </c>
      <c r="J233" s="7">
        <f xml:space="preserve"> Table15[[#This Row],[actual_price]] * Table15[[#This Row],[rating_count]]</f>
        <v>1062578748</v>
      </c>
      <c r="K233" s="8" t="str">
        <f>IF(Table15[[#This Row],[actual_price]]&lt;200,"&lt;₹200",IF(Table15[[#This Row],[actual_price]]&lt;=500,"₹200–₹500","&gt;₹500"))</f>
        <v>&gt;₹500</v>
      </c>
      <c r="L233" s="8">
        <f xml:space="preserve"> Table15[[#This Row],[rating]] + (Table15[[#This Row],[rating_count]] / 1000)</f>
        <v>25.552</v>
      </c>
    </row>
    <row r="234" spans="1:12" hidden="1" x14ac:dyDescent="0.25">
      <c r="A234">
        <v>233</v>
      </c>
      <c r="B234" t="s">
        <v>486</v>
      </c>
      <c r="C234" t="s">
        <v>487</v>
      </c>
      <c r="D234" t="s">
        <v>45</v>
      </c>
      <c r="E234" s="7">
        <v>32990</v>
      </c>
      <c r="F234" s="7">
        <v>56790</v>
      </c>
      <c r="G234" s="9">
        <v>42</v>
      </c>
      <c r="H234" s="7">
        <v>4.3</v>
      </c>
      <c r="I234" s="7">
        <v>567</v>
      </c>
      <c r="J234" s="7">
        <f xml:space="preserve"> Table15[[#This Row],[actual_price]] * Table15[[#This Row],[rating_count]]</f>
        <v>32199930</v>
      </c>
      <c r="K234" s="8" t="str">
        <f>IF(Table15[[#This Row],[actual_price]]&lt;200,"&lt;₹200",IF(Table15[[#This Row],[actual_price]]&lt;=500,"₹200–₹500","&gt;₹500"))</f>
        <v>&gt;₹500</v>
      </c>
      <c r="L234" s="8">
        <f xml:space="preserve"> Table15[[#This Row],[rating]] + (Table15[[#This Row],[rating_count]] / 1000)</f>
        <v>4.867</v>
      </c>
    </row>
    <row r="235" spans="1:12" hidden="1" x14ac:dyDescent="0.25">
      <c r="A235">
        <v>234</v>
      </c>
      <c r="B235" t="s">
        <v>488</v>
      </c>
      <c r="C235" t="s">
        <v>489</v>
      </c>
      <c r="D235" t="s">
        <v>110</v>
      </c>
      <c r="E235" s="7">
        <v>299</v>
      </c>
      <c r="F235" s="7">
        <v>1199</v>
      </c>
      <c r="G235" s="9">
        <v>75</v>
      </c>
      <c r="H235" s="7">
        <v>3.5</v>
      </c>
      <c r="I235" s="7">
        <v>466</v>
      </c>
      <c r="J235" s="7">
        <f xml:space="preserve"> Table15[[#This Row],[actual_price]] * Table15[[#This Row],[rating_count]]</f>
        <v>558734</v>
      </c>
      <c r="K235" s="8" t="str">
        <f>IF(Table15[[#This Row],[actual_price]]&lt;200,"&lt;₹200",IF(Table15[[#This Row],[actual_price]]&lt;=500,"₹200–₹500","&gt;₹500"))</f>
        <v>&gt;₹500</v>
      </c>
      <c r="L235" s="8">
        <f xml:space="preserve"> Table15[[#This Row],[rating]] + (Table15[[#This Row],[rating_count]] / 1000)</f>
        <v>3.9660000000000002</v>
      </c>
    </row>
    <row r="236" spans="1:12" hidden="1" x14ac:dyDescent="0.25">
      <c r="A236">
        <v>235</v>
      </c>
      <c r="B236" t="s">
        <v>490</v>
      </c>
      <c r="C236" t="s">
        <v>491</v>
      </c>
      <c r="D236" t="s">
        <v>10</v>
      </c>
      <c r="E236" s="7">
        <v>128.31</v>
      </c>
      <c r="F236" s="7">
        <v>549</v>
      </c>
      <c r="G236" s="9">
        <v>77</v>
      </c>
      <c r="H236" s="7">
        <v>3.9</v>
      </c>
      <c r="I236" s="7">
        <v>61</v>
      </c>
      <c r="J236" s="7">
        <f xml:space="preserve"> Table15[[#This Row],[actual_price]] * Table15[[#This Row],[rating_count]]</f>
        <v>33489</v>
      </c>
      <c r="K236" s="8" t="str">
        <f>IF(Table15[[#This Row],[actual_price]]&lt;200,"&lt;₹200",IF(Table15[[#This Row],[actual_price]]&lt;=500,"₹200–₹500","&gt;₹500"))</f>
        <v>&gt;₹500</v>
      </c>
      <c r="L236" s="8">
        <f xml:space="preserve"> Table15[[#This Row],[rating]] + (Table15[[#This Row],[rating_count]] / 1000)</f>
        <v>3.9609999999999999</v>
      </c>
    </row>
    <row r="237" spans="1:12" hidden="1" x14ac:dyDescent="0.25">
      <c r="A237">
        <v>236</v>
      </c>
      <c r="B237" t="s">
        <v>492</v>
      </c>
      <c r="C237" t="s">
        <v>493</v>
      </c>
      <c r="D237" t="s">
        <v>10</v>
      </c>
      <c r="E237" s="7">
        <v>599</v>
      </c>
      <c r="F237" s="7">
        <v>849</v>
      </c>
      <c r="G237" s="9">
        <v>29</v>
      </c>
      <c r="H237" s="7">
        <v>4.5</v>
      </c>
      <c r="I237" s="7">
        <v>474</v>
      </c>
      <c r="J237" s="7">
        <f xml:space="preserve"> Table15[[#This Row],[actual_price]] * Table15[[#This Row],[rating_count]]</f>
        <v>402426</v>
      </c>
      <c r="K237" s="8" t="str">
        <f>IF(Table15[[#This Row],[actual_price]]&lt;200,"&lt;₹200",IF(Table15[[#This Row],[actual_price]]&lt;=500,"₹200–₹500","&gt;₹500"))</f>
        <v>&gt;₹500</v>
      </c>
      <c r="L237" s="8">
        <f xml:space="preserve"> Table15[[#This Row],[rating]] + (Table15[[#This Row],[rating_count]] / 1000)</f>
        <v>4.9740000000000002</v>
      </c>
    </row>
    <row r="238" spans="1:12" hidden="1" x14ac:dyDescent="0.25">
      <c r="A238">
        <v>237</v>
      </c>
      <c r="B238" t="s">
        <v>494</v>
      </c>
      <c r="C238" t="s">
        <v>495</v>
      </c>
      <c r="D238" t="s">
        <v>110</v>
      </c>
      <c r="E238" s="7">
        <v>399</v>
      </c>
      <c r="F238" s="7">
        <v>899</v>
      </c>
      <c r="G238" s="9">
        <v>56</v>
      </c>
      <c r="H238" s="7">
        <v>3.4</v>
      </c>
      <c r="I238" s="7">
        <v>431</v>
      </c>
      <c r="J238" s="7">
        <f xml:space="preserve"> Table15[[#This Row],[actual_price]] * Table15[[#This Row],[rating_count]]</f>
        <v>387469</v>
      </c>
      <c r="K238" s="8" t="str">
        <f>IF(Table15[[#This Row],[actual_price]]&lt;200,"&lt;₹200",IF(Table15[[#This Row],[actual_price]]&lt;=500,"₹200–₹500","&gt;₹500"))</f>
        <v>&gt;₹500</v>
      </c>
      <c r="L238" s="8">
        <f xml:space="preserve"> Table15[[#This Row],[rating]] + (Table15[[#This Row],[rating_count]] / 1000)</f>
        <v>3.831</v>
      </c>
    </row>
    <row r="239" spans="1:12" hidden="1" x14ac:dyDescent="0.25">
      <c r="A239">
        <v>238</v>
      </c>
      <c r="B239" t="s">
        <v>496</v>
      </c>
      <c r="C239" t="s">
        <v>497</v>
      </c>
      <c r="D239" t="s">
        <v>10</v>
      </c>
      <c r="E239" s="7">
        <v>449</v>
      </c>
      <c r="F239" s="7">
        <v>1099</v>
      </c>
      <c r="G239" s="9">
        <v>59</v>
      </c>
      <c r="H239" s="7">
        <v>4</v>
      </c>
      <c r="I239" s="7">
        <v>242</v>
      </c>
      <c r="J239" s="7">
        <f xml:space="preserve"> Table15[[#This Row],[actual_price]] * Table15[[#This Row],[rating_count]]</f>
        <v>265958</v>
      </c>
      <c r="K239" s="8" t="str">
        <f>IF(Table15[[#This Row],[actual_price]]&lt;200,"&lt;₹200",IF(Table15[[#This Row],[actual_price]]&lt;=500,"₹200–₹500","&gt;₹500"))</f>
        <v>&gt;₹500</v>
      </c>
      <c r="L239" s="8">
        <f xml:space="preserve"> Table15[[#This Row],[rating]] + (Table15[[#This Row],[rating_count]] / 1000)</f>
        <v>4.242</v>
      </c>
    </row>
    <row r="240" spans="1:12" hidden="1" x14ac:dyDescent="0.25">
      <c r="A240">
        <v>239</v>
      </c>
      <c r="B240" t="s">
        <v>498</v>
      </c>
      <c r="C240" t="s">
        <v>499</v>
      </c>
      <c r="D240" t="s">
        <v>10</v>
      </c>
      <c r="E240" s="7">
        <v>254</v>
      </c>
      <c r="F240" s="7">
        <v>799</v>
      </c>
      <c r="G240" s="9">
        <v>68</v>
      </c>
      <c r="H240" s="7">
        <v>4</v>
      </c>
      <c r="I240" s="7">
        <v>2905</v>
      </c>
      <c r="J240" s="7">
        <f xml:space="preserve"> Table15[[#This Row],[actual_price]] * Table15[[#This Row],[rating_count]]</f>
        <v>2321095</v>
      </c>
      <c r="K240" s="8" t="str">
        <f>IF(Table15[[#This Row],[actual_price]]&lt;200,"&lt;₹200",IF(Table15[[#This Row],[actual_price]]&lt;=500,"₹200–₹500","&gt;₹500"))</f>
        <v>&gt;₹500</v>
      </c>
      <c r="L240" s="8">
        <f xml:space="preserve"> Table15[[#This Row],[rating]] + (Table15[[#This Row],[rating_count]] / 1000)</f>
        <v>6.9049999999999994</v>
      </c>
    </row>
    <row r="241" spans="1:12" hidden="1" x14ac:dyDescent="0.25">
      <c r="A241">
        <v>240</v>
      </c>
      <c r="B241" t="s">
        <v>500</v>
      </c>
      <c r="C241" t="s">
        <v>501</v>
      </c>
      <c r="D241" t="s">
        <v>502</v>
      </c>
      <c r="E241" s="7">
        <v>399</v>
      </c>
      <c r="F241" s="7">
        <v>795</v>
      </c>
      <c r="G241" s="9">
        <v>50</v>
      </c>
      <c r="H241" s="7">
        <v>4.4000000000000004</v>
      </c>
      <c r="I241" s="7">
        <v>12091</v>
      </c>
      <c r="J241" s="7">
        <f xml:space="preserve"> Table15[[#This Row],[actual_price]] * Table15[[#This Row],[rating_count]]</f>
        <v>9612345</v>
      </c>
      <c r="K241" s="8" t="str">
        <f>IF(Table15[[#This Row],[actual_price]]&lt;200,"&lt;₹200",IF(Table15[[#This Row],[actual_price]]&lt;=500,"₹200–₹500","&gt;₹500"))</f>
        <v>&gt;₹500</v>
      </c>
      <c r="L241" s="8">
        <f xml:space="preserve"> Table15[[#This Row],[rating]] + (Table15[[#This Row],[rating_count]] / 1000)</f>
        <v>16.491</v>
      </c>
    </row>
    <row r="242" spans="1:12" hidden="1" x14ac:dyDescent="0.25">
      <c r="A242">
        <v>241</v>
      </c>
      <c r="B242" t="s">
        <v>503</v>
      </c>
      <c r="C242" t="s">
        <v>504</v>
      </c>
      <c r="D242" t="s">
        <v>10</v>
      </c>
      <c r="E242" s="7">
        <v>179</v>
      </c>
      <c r="F242" s="7">
        <v>399</v>
      </c>
      <c r="G242" s="9">
        <v>55</v>
      </c>
      <c r="H242" s="7">
        <v>4</v>
      </c>
      <c r="I242" s="7">
        <v>1423</v>
      </c>
      <c r="J242" s="7">
        <f xml:space="preserve"> Table15[[#This Row],[actual_price]] * Table15[[#This Row],[rating_count]]</f>
        <v>567777</v>
      </c>
      <c r="K242" s="8" t="str">
        <f>IF(Table15[[#This Row],[actual_price]]&lt;200,"&lt;₹200",IF(Table15[[#This Row],[actual_price]]&lt;=500,"₹200–₹500","&gt;₹500"))</f>
        <v>₹200–₹500</v>
      </c>
      <c r="L242" s="8">
        <f xml:space="preserve"> Table15[[#This Row],[rating]] + (Table15[[#This Row],[rating_count]] / 1000)</f>
        <v>5.423</v>
      </c>
    </row>
    <row r="243" spans="1:12" hidden="1" x14ac:dyDescent="0.25">
      <c r="A243">
        <v>242</v>
      </c>
      <c r="B243" t="s">
        <v>505</v>
      </c>
      <c r="C243" t="s">
        <v>506</v>
      </c>
      <c r="D243" t="s">
        <v>10</v>
      </c>
      <c r="E243" s="7">
        <v>339</v>
      </c>
      <c r="F243" s="7">
        <v>999</v>
      </c>
      <c r="G243" s="9">
        <v>66</v>
      </c>
      <c r="H243" s="7">
        <v>4.3</v>
      </c>
      <c r="I243" s="7">
        <v>6255</v>
      </c>
      <c r="J243" s="7">
        <f xml:space="preserve"> Table15[[#This Row],[actual_price]] * Table15[[#This Row],[rating_count]]</f>
        <v>6248745</v>
      </c>
      <c r="K243" s="8" t="str">
        <f>IF(Table15[[#This Row],[actual_price]]&lt;200,"&lt;₹200",IF(Table15[[#This Row],[actual_price]]&lt;=500,"₹200–₹500","&gt;₹500"))</f>
        <v>&gt;₹500</v>
      </c>
      <c r="L243" s="8">
        <f xml:space="preserve"> Table15[[#This Row],[rating]] + (Table15[[#This Row],[rating_count]] / 1000)</f>
        <v>10.555</v>
      </c>
    </row>
    <row r="244" spans="1:12" hidden="1" x14ac:dyDescent="0.25">
      <c r="A244">
        <v>243</v>
      </c>
      <c r="B244" t="s">
        <v>507</v>
      </c>
      <c r="C244" t="s">
        <v>508</v>
      </c>
      <c r="D244" t="s">
        <v>152</v>
      </c>
      <c r="E244" s="7">
        <v>399</v>
      </c>
      <c r="F244" s="7">
        <v>999</v>
      </c>
      <c r="G244" s="9">
        <v>60</v>
      </c>
      <c r="H244" s="7">
        <v>4</v>
      </c>
      <c r="I244" s="7">
        <v>1236</v>
      </c>
      <c r="J244" s="7">
        <f xml:space="preserve"> Table15[[#This Row],[actual_price]] * Table15[[#This Row],[rating_count]]</f>
        <v>1234764</v>
      </c>
      <c r="K244" s="8" t="str">
        <f>IF(Table15[[#This Row],[actual_price]]&lt;200,"&lt;₹200",IF(Table15[[#This Row],[actual_price]]&lt;=500,"₹200–₹500","&gt;₹500"))</f>
        <v>&gt;₹500</v>
      </c>
      <c r="L244" s="8">
        <f xml:space="preserve"> Table15[[#This Row],[rating]] + (Table15[[#This Row],[rating_count]] / 1000)</f>
        <v>5.2359999999999998</v>
      </c>
    </row>
    <row r="245" spans="1:12" hidden="1" x14ac:dyDescent="0.25">
      <c r="A245">
        <v>244</v>
      </c>
      <c r="B245" t="s">
        <v>509</v>
      </c>
      <c r="C245" t="s">
        <v>510</v>
      </c>
      <c r="D245" t="s">
        <v>110</v>
      </c>
      <c r="E245" s="7">
        <v>199</v>
      </c>
      <c r="F245" s="7">
        <v>399</v>
      </c>
      <c r="G245" s="9">
        <v>50</v>
      </c>
      <c r="H245" s="7">
        <v>4.2</v>
      </c>
      <c r="I245" s="7">
        <v>1335</v>
      </c>
      <c r="J245" s="7">
        <f xml:space="preserve"> Table15[[#This Row],[actual_price]] * Table15[[#This Row],[rating_count]]</f>
        <v>532665</v>
      </c>
      <c r="K245" s="8" t="str">
        <f>IF(Table15[[#This Row],[actual_price]]&lt;200,"&lt;₹200",IF(Table15[[#This Row],[actual_price]]&lt;=500,"₹200–₹500","&gt;₹500"))</f>
        <v>₹200–₹500</v>
      </c>
      <c r="L245" s="8">
        <f xml:space="preserve"> Table15[[#This Row],[rating]] + (Table15[[#This Row],[rating_count]] / 1000)</f>
        <v>5.5350000000000001</v>
      </c>
    </row>
    <row r="246" spans="1:12" hidden="1" x14ac:dyDescent="0.25">
      <c r="A246">
        <v>245</v>
      </c>
      <c r="B246" t="s">
        <v>511</v>
      </c>
      <c r="C246" t="s">
        <v>512</v>
      </c>
      <c r="D246" t="s">
        <v>110</v>
      </c>
      <c r="E246" s="7">
        <v>349</v>
      </c>
      <c r="F246" s="7">
        <v>1999</v>
      </c>
      <c r="G246" s="9">
        <v>83</v>
      </c>
      <c r="H246" s="7">
        <v>3.8</v>
      </c>
      <c r="I246" s="7">
        <v>197</v>
      </c>
      <c r="J246" s="7">
        <f xml:space="preserve"> Table15[[#This Row],[actual_price]] * Table15[[#This Row],[rating_count]]</f>
        <v>393803</v>
      </c>
      <c r="K246" s="8" t="str">
        <f>IF(Table15[[#This Row],[actual_price]]&lt;200,"&lt;₹200",IF(Table15[[#This Row],[actual_price]]&lt;=500,"₹200–₹500","&gt;₹500"))</f>
        <v>&gt;₹500</v>
      </c>
      <c r="L246" s="8">
        <f xml:space="preserve"> Table15[[#This Row],[rating]] + (Table15[[#This Row],[rating_count]] / 1000)</f>
        <v>3.9969999999999999</v>
      </c>
    </row>
    <row r="247" spans="1:12" hidden="1" x14ac:dyDescent="0.25">
      <c r="A247">
        <v>246</v>
      </c>
      <c r="B247" t="s">
        <v>513</v>
      </c>
      <c r="C247" t="s">
        <v>514</v>
      </c>
      <c r="D247" t="s">
        <v>10</v>
      </c>
      <c r="E247" s="7">
        <v>299</v>
      </c>
      <c r="F247" s="7">
        <v>798</v>
      </c>
      <c r="G247" s="9">
        <v>63</v>
      </c>
      <c r="H247" s="7">
        <v>4.4000000000000004</v>
      </c>
      <c r="I247" s="7">
        <v>28791</v>
      </c>
      <c r="J247" s="7">
        <f xml:space="preserve"> Table15[[#This Row],[actual_price]] * Table15[[#This Row],[rating_count]]</f>
        <v>22975218</v>
      </c>
      <c r="K247" s="8" t="str">
        <f>IF(Table15[[#This Row],[actual_price]]&lt;200,"&lt;₹200",IF(Table15[[#This Row],[actual_price]]&lt;=500,"₹200–₹500","&gt;₹500"))</f>
        <v>&gt;₹500</v>
      </c>
      <c r="L247" s="8">
        <f xml:space="preserve"> Table15[[#This Row],[rating]] + (Table15[[#This Row],[rating_count]] / 1000)</f>
        <v>33.191000000000003</v>
      </c>
    </row>
    <row r="248" spans="1:12" hidden="1" x14ac:dyDescent="0.25">
      <c r="A248">
        <v>247</v>
      </c>
      <c r="B248" t="s">
        <v>515</v>
      </c>
      <c r="C248" t="s">
        <v>516</v>
      </c>
      <c r="D248" t="s">
        <v>10</v>
      </c>
      <c r="E248" s="7">
        <v>89</v>
      </c>
      <c r="F248" s="7">
        <v>800</v>
      </c>
      <c r="G248" s="9">
        <v>89</v>
      </c>
      <c r="H248" s="7">
        <v>3.9</v>
      </c>
      <c r="I248" s="7">
        <v>1075</v>
      </c>
      <c r="J248" s="7">
        <f xml:space="preserve"> Table15[[#This Row],[actual_price]] * Table15[[#This Row],[rating_count]]</f>
        <v>860000</v>
      </c>
      <c r="K248" s="8" t="str">
        <f>IF(Table15[[#This Row],[actual_price]]&lt;200,"&lt;₹200",IF(Table15[[#This Row],[actual_price]]&lt;=500,"₹200–₹500","&gt;₹500"))</f>
        <v>&gt;₹500</v>
      </c>
      <c r="L248" s="8">
        <f xml:space="preserve"> Table15[[#This Row],[rating]] + (Table15[[#This Row],[rating_count]] / 1000)</f>
        <v>4.9749999999999996</v>
      </c>
    </row>
    <row r="249" spans="1:12" hidden="1" x14ac:dyDescent="0.25">
      <c r="A249">
        <v>248</v>
      </c>
      <c r="B249" t="s">
        <v>517</v>
      </c>
      <c r="C249" t="s">
        <v>518</v>
      </c>
      <c r="D249" t="s">
        <v>10</v>
      </c>
      <c r="E249" s="7">
        <v>549</v>
      </c>
      <c r="F249" s="7">
        <v>995</v>
      </c>
      <c r="G249" s="9">
        <v>45</v>
      </c>
      <c r="H249" s="7">
        <v>4.2</v>
      </c>
      <c r="I249" s="7">
        <v>29746</v>
      </c>
      <c r="J249" s="7">
        <f xml:space="preserve"> Table15[[#This Row],[actual_price]] * Table15[[#This Row],[rating_count]]</f>
        <v>29597270</v>
      </c>
      <c r="K249" s="8" t="str">
        <f>IF(Table15[[#This Row],[actual_price]]&lt;200,"&lt;₹200",IF(Table15[[#This Row],[actual_price]]&lt;=500,"₹200–₹500","&gt;₹500"))</f>
        <v>&gt;₹500</v>
      </c>
      <c r="L249" s="8">
        <f xml:space="preserve"> Table15[[#This Row],[rating]] + (Table15[[#This Row],[rating_count]] / 1000)</f>
        <v>33.945999999999998</v>
      </c>
    </row>
    <row r="250" spans="1:12" hidden="1" x14ac:dyDescent="0.25">
      <c r="A250">
        <v>249</v>
      </c>
      <c r="B250" t="s">
        <v>519</v>
      </c>
      <c r="C250" t="s">
        <v>520</v>
      </c>
      <c r="D250" t="s">
        <v>10</v>
      </c>
      <c r="E250" s="7">
        <v>129</v>
      </c>
      <c r="F250" s="7">
        <v>1000</v>
      </c>
      <c r="G250" s="9">
        <v>87</v>
      </c>
      <c r="H250" s="7">
        <v>3.9</v>
      </c>
      <c r="I250" s="7">
        <v>295</v>
      </c>
      <c r="J250" s="7">
        <f xml:space="preserve"> Table15[[#This Row],[actual_price]] * Table15[[#This Row],[rating_count]]</f>
        <v>295000</v>
      </c>
      <c r="K250" s="8" t="str">
        <f>IF(Table15[[#This Row],[actual_price]]&lt;200,"&lt;₹200",IF(Table15[[#This Row],[actual_price]]&lt;=500,"₹200–₹500","&gt;₹500"))</f>
        <v>&gt;₹500</v>
      </c>
      <c r="L250" s="8">
        <f xml:space="preserve"> Table15[[#This Row],[rating]] + (Table15[[#This Row],[rating_count]] / 1000)</f>
        <v>4.1950000000000003</v>
      </c>
    </row>
    <row r="251" spans="1:12" hidden="1" x14ac:dyDescent="0.25">
      <c r="A251">
        <v>250</v>
      </c>
      <c r="B251" t="s">
        <v>521</v>
      </c>
      <c r="C251" t="s">
        <v>522</v>
      </c>
      <c r="D251" t="s">
        <v>45</v>
      </c>
      <c r="E251" s="7">
        <v>77990</v>
      </c>
      <c r="F251" s="7" t="s">
        <v>2907</v>
      </c>
      <c r="G251" s="9">
        <v>44</v>
      </c>
      <c r="H251" s="7">
        <v>4.7</v>
      </c>
      <c r="I251" s="7">
        <v>5935</v>
      </c>
      <c r="J251" s="7" t="e">
        <f xml:space="preserve"> Table15[[#This Row],[actual_price]] * Table15[[#This Row],[rating_count]]</f>
        <v>#VALUE!</v>
      </c>
      <c r="K251" s="8" t="str">
        <f>IF(Table15[[#This Row],[actual_price]]&lt;200,"&lt;₹200",IF(Table15[[#This Row],[actual_price]]&lt;=500,"₹200–₹500","&gt;₹500"))</f>
        <v>&gt;₹500</v>
      </c>
      <c r="L251" s="8">
        <f xml:space="preserve"> Table15[[#This Row],[rating]] + (Table15[[#This Row],[rating_count]] / 1000)</f>
        <v>10.635</v>
      </c>
    </row>
    <row r="252" spans="1:12" hidden="1" x14ac:dyDescent="0.25">
      <c r="A252">
        <v>251</v>
      </c>
      <c r="B252" t="s">
        <v>523</v>
      </c>
      <c r="C252" t="s">
        <v>524</v>
      </c>
      <c r="D252" t="s">
        <v>110</v>
      </c>
      <c r="E252" s="7">
        <v>349</v>
      </c>
      <c r="F252" s="7">
        <v>799</v>
      </c>
      <c r="G252" s="9">
        <v>56</v>
      </c>
      <c r="H252" s="7">
        <v>3.6</v>
      </c>
      <c r="I252" s="7">
        <v>323</v>
      </c>
      <c r="J252" s="7">
        <f xml:space="preserve"> Table15[[#This Row],[actual_price]] * Table15[[#This Row],[rating_count]]</f>
        <v>258077</v>
      </c>
      <c r="K252" s="8" t="str">
        <f>IF(Table15[[#This Row],[actual_price]]&lt;200,"&lt;₹200",IF(Table15[[#This Row],[actual_price]]&lt;=500,"₹200–₹500","&gt;₹500"))</f>
        <v>&gt;₹500</v>
      </c>
      <c r="L252" s="8">
        <f xml:space="preserve"> Table15[[#This Row],[rating]] + (Table15[[#This Row],[rating_count]] / 1000)</f>
        <v>3.923</v>
      </c>
    </row>
    <row r="253" spans="1:12" hidden="1" x14ac:dyDescent="0.25">
      <c r="A253">
        <v>252</v>
      </c>
      <c r="B253" t="s">
        <v>525</v>
      </c>
      <c r="C253" t="s">
        <v>526</v>
      </c>
      <c r="D253" t="s">
        <v>110</v>
      </c>
      <c r="E253" s="7">
        <v>499</v>
      </c>
      <c r="F253" s="7">
        <v>899</v>
      </c>
      <c r="G253" s="9">
        <v>44</v>
      </c>
      <c r="H253" s="7">
        <v>3.7</v>
      </c>
      <c r="I253" s="7">
        <v>185</v>
      </c>
      <c r="J253" s="7">
        <f xml:space="preserve"> Table15[[#This Row],[actual_price]] * Table15[[#This Row],[rating_count]]</f>
        <v>166315</v>
      </c>
      <c r="K253" s="8" t="str">
        <f>IF(Table15[[#This Row],[actual_price]]&lt;200,"&lt;₹200",IF(Table15[[#This Row],[actual_price]]&lt;=500,"₹200–₹500","&gt;₹500"))</f>
        <v>&gt;₹500</v>
      </c>
      <c r="L253" s="8">
        <f xml:space="preserve"> Table15[[#This Row],[rating]] + (Table15[[#This Row],[rating_count]] / 1000)</f>
        <v>3.8850000000000002</v>
      </c>
    </row>
    <row r="254" spans="1:12" hidden="1" x14ac:dyDescent="0.25">
      <c r="A254">
        <v>253</v>
      </c>
      <c r="B254" t="s">
        <v>527</v>
      </c>
      <c r="C254" t="s">
        <v>528</v>
      </c>
      <c r="D254" t="s">
        <v>10</v>
      </c>
      <c r="E254" s="7">
        <v>299</v>
      </c>
      <c r="F254" s="7">
        <v>799</v>
      </c>
      <c r="G254" s="9">
        <v>63</v>
      </c>
      <c r="H254" s="7">
        <v>4.2</v>
      </c>
      <c r="I254" s="7">
        <v>2117</v>
      </c>
      <c r="J254" s="7">
        <f xml:space="preserve"> Table15[[#This Row],[actual_price]] * Table15[[#This Row],[rating_count]]</f>
        <v>1691483</v>
      </c>
      <c r="K254" s="8" t="str">
        <f>IF(Table15[[#This Row],[actual_price]]&lt;200,"&lt;₹200",IF(Table15[[#This Row],[actual_price]]&lt;=500,"₹200–₹500","&gt;₹500"))</f>
        <v>&gt;₹500</v>
      </c>
      <c r="L254" s="8">
        <f xml:space="preserve"> Table15[[#This Row],[rating]] + (Table15[[#This Row],[rating_count]] / 1000)</f>
        <v>6.3170000000000002</v>
      </c>
    </row>
    <row r="255" spans="1:12" hidden="1" x14ac:dyDescent="0.25">
      <c r="A255">
        <v>254</v>
      </c>
      <c r="B255" t="s">
        <v>529</v>
      </c>
      <c r="C255" t="s">
        <v>530</v>
      </c>
      <c r="D255" t="s">
        <v>10</v>
      </c>
      <c r="E255" s="7">
        <v>182</v>
      </c>
      <c r="F255" s="7">
        <v>599</v>
      </c>
      <c r="G255" s="9">
        <v>70</v>
      </c>
      <c r="H255" s="7">
        <v>4</v>
      </c>
      <c r="I255" s="7">
        <v>9378</v>
      </c>
      <c r="J255" s="7">
        <f xml:space="preserve"> Table15[[#This Row],[actual_price]] * Table15[[#This Row],[rating_count]]</f>
        <v>5617422</v>
      </c>
      <c r="K255" s="8" t="str">
        <f>IF(Table15[[#This Row],[actual_price]]&lt;200,"&lt;₹200",IF(Table15[[#This Row],[actual_price]]&lt;=500,"₹200–₹500","&gt;₹500"))</f>
        <v>&gt;₹500</v>
      </c>
      <c r="L255" s="8">
        <f xml:space="preserve"> Table15[[#This Row],[rating]] + (Table15[[#This Row],[rating_count]] / 1000)</f>
        <v>13.378</v>
      </c>
    </row>
    <row r="256" spans="1:12" hidden="1" x14ac:dyDescent="0.25">
      <c r="A256">
        <v>255</v>
      </c>
      <c r="B256" t="s">
        <v>531</v>
      </c>
      <c r="C256" t="s">
        <v>532</v>
      </c>
      <c r="D256" t="s">
        <v>152</v>
      </c>
      <c r="E256" s="7">
        <v>96</v>
      </c>
      <c r="F256" s="7">
        <v>399</v>
      </c>
      <c r="G256" s="9">
        <v>76</v>
      </c>
      <c r="H256" s="7">
        <v>3.6</v>
      </c>
      <c r="I256" s="7">
        <v>1796</v>
      </c>
      <c r="J256" s="7">
        <f xml:space="preserve"> Table15[[#This Row],[actual_price]] * Table15[[#This Row],[rating_count]]</f>
        <v>716604</v>
      </c>
      <c r="K256" s="8" t="str">
        <f>IF(Table15[[#This Row],[actual_price]]&lt;200,"&lt;₹200",IF(Table15[[#This Row],[actual_price]]&lt;=500,"₹200–₹500","&gt;₹500"))</f>
        <v>₹200–₹500</v>
      </c>
      <c r="L256" s="8">
        <f xml:space="preserve"> Table15[[#This Row],[rating]] + (Table15[[#This Row],[rating_count]] / 1000)</f>
        <v>5.3959999999999999</v>
      </c>
    </row>
    <row r="257" spans="1:12" hidden="1" x14ac:dyDescent="0.25">
      <c r="A257">
        <v>256</v>
      </c>
      <c r="B257" t="s">
        <v>533</v>
      </c>
      <c r="C257" t="s">
        <v>534</v>
      </c>
      <c r="D257" t="s">
        <v>45</v>
      </c>
      <c r="E257" s="7">
        <v>54990</v>
      </c>
      <c r="F257" s="7">
        <v>85000</v>
      </c>
      <c r="G257" s="9">
        <v>35</v>
      </c>
      <c r="H257" s="7">
        <v>4.3</v>
      </c>
      <c r="I257" s="7">
        <v>3587</v>
      </c>
      <c r="J257" s="7">
        <f xml:space="preserve"> Table15[[#This Row],[actual_price]] * Table15[[#This Row],[rating_count]]</f>
        <v>304895000</v>
      </c>
      <c r="K257" s="8" t="str">
        <f>IF(Table15[[#This Row],[actual_price]]&lt;200,"&lt;₹200",IF(Table15[[#This Row],[actual_price]]&lt;=500,"₹200–₹500","&gt;₹500"))</f>
        <v>&gt;₹500</v>
      </c>
      <c r="L257" s="8">
        <f xml:space="preserve"> Table15[[#This Row],[rating]] + (Table15[[#This Row],[rating_count]] / 1000)</f>
        <v>7.8870000000000005</v>
      </c>
    </row>
    <row r="258" spans="1:12" hidden="1" x14ac:dyDescent="0.25">
      <c r="A258">
        <v>257</v>
      </c>
      <c r="B258" t="s">
        <v>535</v>
      </c>
      <c r="C258" t="s">
        <v>536</v>
      </c>
      <c r="D258" t="s">
        <v>275</v>
      </c>
      <c r="E258" s="7">
        <v>439</v>
      </c>
      <c r="F258" s="7">
        <v>758</v>
      </c>
      <c r="G258" s="9">
        <v>42</v>
      </c>
      <c r="H258" s="7">
        <v>4.2</v>
      </c>
      <c r="I258" s="7">
        <v>4296</v>
      </c>
      <c r="J258" s="7">
        <f xml:space="preserve"> Table15[[#This Row],[actual_price]] * Table15[[#This Row],[rating_count]]</f>
        <v>3256368</v>
      </c>
      <c r="K258" s="8" t="str">
        <f>IF(Table15[[#This Row],[actual_price]]&lt;200,"&lt;₹200",IF(Table15[[#This Row],[actual_price]]&lt;=500,"₹200–₹500","&gt;₹500"))</f>
        <v>&gt;₹500</v>
      </c>
      <c r="L258" s="8">
        <f xml:space="preserve"> Table15[[#This Row],[rating]] + (Table15[[#This Row],[rating_count]] / 1000)</f>
        <v>8.4960000000000004</v>
      </c>
    </row>
    <row r="259" spans="1:12" hidden="1" x14ac:dyDescent="0.25">
      <c r="A259">
        <v>258</v>
      </c>
      <c r="B259" t="s">
        <v>537</v>
      </c>
      <c r="C259" t="s">
        <v>538</v>
      </c>
      <c r="D259" t="s">
        <v>10</v>
      </c>
      <c r="E259" s="7">
        <v>299</v>
      </c>
      <c r="F259" s="7">
        <v>999</v>
      </c>
      <c r="G259" s="9">
        <v>70</v>
      </c>
      <c r="H259" s="7">
        <v>4.3</v>
      </c>
      <c r="I259" s="7">
        <v>2651</v>
      </c>
      <c r="J259" s="7">
        <f xml:space="preserve"> Table15[[#This Row],[actual_price]] * Table15[[#This Row],[rating_count]]</f>
        <v>2648349</v>
      </c>
      <c r="K259" s="8" t="str">
        <f>IF(Table15[[#This Row],[actual_price]]&lt;200,"&lt;₹200",IF(Table15[[#This Row],[actual_price]]&lt;=500,"₹200–₹500","&gt;₹500"))</f>
        <v>&gt;₹500</v>
      </c>
      <c r="L259" s="8">
        <f xml:space="preserve"> Table15[[#This Row],[rating]] + (Table15[[#This Row],[rating_count]] / 1000)</f>
        <v>6.9509999999999996</v>
      </c>
    </row>
    <row r="260" spans="1:12" hidden="1" x14ac:dyDescent="0.25">
      <c r="A260">
        <v>259</v>
      </c>
      <c r="B260" t="s">
        <v>539</v>
      </c>
      <c r="C260" t="s">
        <v>540</v>
      </c>
      <c r="D260" t="s">
        <v>10</v>
      </c>
      <c r="E260" s="7">
        <v>299</v>
      </c>
      <c r="F260" s="7">
        <v>799</v>
      </c>
      <c r="G260" s="9">
        <v>63</v>
      </c>
      <c r="H260" s="7">
        <v>4.2</v>
      </c>
      <c r="I260" s="7">
        <v>94363</v>
      </c>
      <c r="J260" s="7">
        <f xml:space="preserve"> Table15[[#This Row],[actual_price]] * Table15[[#This Row],[rating_count]]</f>
        <v>75396037</v>
      </c>
      <c r="K260" s="8" t="str">
        <f>IF(Table15[[#This Row],[actual_price]]&lt;200,"&lt;₹200",IF(Table15[[#This Row],[actual_price]]&lt;=500,"₹200–₹500","&gt;₹500"))</f>
        <v>&gt;₹500</v>
      </c>
      <c r="L260" s="8">
        <f xml:space="preserve"> Table15[[#This Row],[rating]] + (Table15[[#This Row],[rating_count]] / 1000)</f>
        <v>98.563000000000002</v>
      </c>
    </row>
    <row r="261" spans="1:12" hidden="1" x14ac:dyDescent="0.25">
      <c r="A261">
        <v>260</v>
      </c>
      <c r="B261" t="s">
        <v>541</v>
      </c>
      <c r="C261" t="s">
        <v>542</v>
      </c>
      <c r="D261" t="s">
        <v>10</v>
      </c>
      <c r="E261" s="7">
        <v>789</v>
      </c>
      <c r="F261" s="7">
        <v>1999</v>
      </c>
      <c r="G261" s="9">
        <v>61</v>
      </c>
      <c r="H261" s="7">
        <v>4.2</v>
      </c>
      <c r="I261" s="7">
        <v>34540</v>
      </c>
      <c r="J261" s="7">
        <f xml:space="preserve"> Table15[[#This Row],[actual_price]] * Table15[[#This Row],[rating_count]]</f>
        <v>69045460</v>
      </c>
      <c r="K261" s="8" t="str">
        <f>IF(Table15[[#This Row],[actual_price]]&lt;200,"&lt;₹200",IF(Table15[[#This Row],[actual_price]]&lt;=500,"₹200–₹500","&gt;₹500"))</f>
        <v>&gt;₹500</v>
      </c>
      <c r="L261" s="8">
        <f xml:space="preserve"> Table15[[#This Row],[rating]] + (Table15[[#This Row],[rating_count]] / 1000)</f>
        <v>38.74</v>
      </c>
    </row>
    <row r="262" spans="1:12" hidden="1" x14ac:dyDescent="0.25">
      <c r="A262">
        <v>261</v>
      </c>
      <c r="B262" t="s">
        <v>543</v>
      </c>
      <c r="C262" t="s">
        <v>544</v>
      </c>
      <c r="D262" t="s">
        <v>36</v>
      </c>
      <c r="E262" s="7">
        <v>299</v>
      </c>
      <c r="F262" s="7">
        <v>700</v>
      </c>
      <c r="G262" s="9">
        <v>57</v>
      </c>
      <c r="H262" s="7">
        <v>4.4000000000000004</v>
      </c>
      <c r="I262" s="7">
        <v>8714</v>
      </c>
      <c r="J262" s="7">
        <f xml:space="preserve"> Table15[[#This Row],[actual_price]] * Table15[[#This Row],[rating_count]]</f>
        <v>6099800</v>
      </c>
      <c r="K262" s="8" t="str">
        <f>IF(Table15[[#This Row],[actual_price]]&lt;200,"&lt;₹200",IF(Table15[[#This Row],[actual_price]]&lt;=500,"₹200–₹500","&gt;₹500"))</f>
        <v>&gt;₹500</v>
      </c>
      <c r="L262" s="8">
        <f xml:space="preserve"> Table15[[#This Row],[rating]] + (Table15[[#This Row],[rating_count]] / 1000)</f>
        <v>13.114000000000001</v>
      </c>
    </row>
    <row r="263" spans="1:12" hidden="1" x14ac:dyDescent="0.25">
      <c r="A263">
        <v>262</v>
      </c>
      <c r="B263" t="s">
        <v>545</v>
      </c>
      <c r="C263" t="s">
        <v>546</v>
      </c>
      <c r="D263" t="s">
        <v>10</v>
      </c>
      <c r="E263" s="7">
        <v>325</v>
      </c>
      <c r="F263" s="7">
        <v>1099</v>
      </c>
      <c r="G263" s="9">
        <v>70</v>
      </c>
      <c r="H263" s="7">
        <v>4.2</v>
      </c>
      <c r="I263" s="7">
        <v>10576</v>
      </c>
      <c r="J263" s="7">
        <f xml:space="preserve"> Table15[[#This Row],[actual_price]] * Table15[[#This Row],[rating_count]]</f>
        <v>11623024</v>
      </c>
      <c r="K263" s="8" t="str">
        <f>IF(Table15[[#This Row],[actual_price]]&lt;200,"&lt;₹200",IF(Table15[[#This Row],[actual_price]]&lt;=500,"₹200–₹500","&gt;₹500"))</f>
        <v>&gt;₹500</v>
      </c>
      <c r="L263" s="8">
        <f xml:space="preserve"> Table15[[#This Row],[rating]] + (Table15[[#This Row],[rating_count]] / 1000)</f>
        <v>14.776</v>
      </c>
    </row>
    <row r="264" spans="1:12" hidden="1" x14ac:dyDescent="0.25">
      <c r="A264">
        <v>263</v>
      </c>
      <c r="B264" t="s">
        <v>547</v>
      </c>
      <c r="C264" t="s">
        <v>548</v>
      </c>
      <c r="D264" t="s">
        <v>10</v>
      </c>
      <c r="E264" s="7">
        <v>1299</v>
      </c>
      <c r="F264" s="7">
        <v>1999</v>
      </c>
      <c r="G264" s="9">
        <v>35</v>
      </c>
      <c r="H264" s="7">
        <v>4.4000000000000004</v>
      </c>
      <c r="I264" s="7">
        <v>7318</v>
      </c>
      <c r="J264" s="7">
        <f xml:space="preserve"> Table15[[#This Row],[actual_price]] * Table15[[#This Row],[rating_count]]</f>
        <v>14628682</v>
      </c>
      <c r="K264" s="8" t="str">
        <f>IF(Table15[[#This Row],[actual_price]]&lt;200,"&lt;₹200",IF(Table15[[#This Row],[actual_price]]&lt;=500,"₹200–₹500","&gt;₹500"))</f>
        <v>&gt;₹500</v>
      </c>
      <c r="L264" s="8">
        <f xml:space="preserve"> Table15[[#This Row],[rating]] + (Table15[[#This Row],[rating_count]] / 1000)</f>
        <v>11.718</v>
      </c>
    </row>
    <row r="265" spans="1:12" hidden="1" x14ac:dyDescent="0.25">
      <c r="A265">
        <v>264</v>
      </c>
      <c r="B265" t="s">
        <v>549</v>
      </c>
      <c r="C265" t="s">
        <v>550</v>
      </c>
      <c r="D265" t="s">
        <v>110</v>
      </c>
      <c r="E265" s="7">
        <v>790</v>
      </c>
      <c r="F265" s="7">
        <v>1999</v>
      </c>
      <c r="G265" s="9">
        <v>60</v>
      </c>
      <c r="H265" s="7">
        <v>3</v>
      </c>
      <c r="I265" s="7">
        <v>103</v>
      </c>
      <c r="J265" s="7">
        <f xml:space="preserve"> Table15[[#This Row],[actual_price]] * Table15[[#This Row],[rating_count]]</f>
        <v>205897</v>
      </c>
      <c r="K265" s="8" t="str">
        <f>IF(Table15[[#This Row],[actual_price]]&lt;200,"&lt;₹200",IF(Table15[[#This Row],[actual_price]]&lt;=500,"₹200–₹500","&gt;₹500"))</f>
        <v>&gt;₹500</v>
      </c>
      <c r="L265" s="8">
        <f xml:space="preserve"> Table15[[#This Row],[rating]] + (Table15[[#This Row],[rating_count]] / 1000)</f>
        <v>3.1030000000000002</v>
      </c>
    </row>
    <row r="266" spans="1:12" hidden="1" x14ac:dyDescent="0.25">
      <c r="A266">
        <v>265</v>
      </c>
      <c r="B266" t="s">
        <v>551</v>
      </c>
      <c r="C266" t="s">
        <v>552</v>
      </c>
      <c r="D266" t="s">
        <v>553</v>
      </c>
      <c r="E266" s="7">
        <v>4699</v>
      </c>
      <c r="F266" s="7">
        <v>4699</v>
      </c>
      <c r="G266" s="9">
        <v>0</v>
      </c>
      <c r="H266" s="7">
        <v>4.5</v>
      </c>
      <c r="I266" s="7">
        <v>224</v>
      </c>
      <c r="J266" s="7">
        <f xml:space="preserve"> Table15[[#This Row],[actual_price]] * Table15[[#This Row],[rating_count]]</f>
        <v>1052576</v>
      </c>
      <c r="K266" s="8" t="str">
        <f>IF(Table15[[#This Row],[actual_price]]&lt;200,"&lt;₹200",IF(Table15[[#This Row],[actual_price]]&lt;=500,"₹200–₹500","&gt;₹500"))</f>
        <v>&gt;₹500</v>
      </c>
      <c r="L266" s="8">
        <f xml:space="preserve"> Table15[[#This Row],[rating]] + (Table15[[#This Row],[rating_count]] / 1000)</f>
        <v>4.7240000000000002</v>
      </c>
    </row>
    <row r="267" spans="1:12" hidden="1" x14ac:dyDescent="0.25">
      <c r="A267">
        <v>266</v>
      </c>
      <c r="B267" t="s">
        <v>554</v>
      </c>
      <c r="C267" t="s">
        <v>555</v>
      </c>
      <c r="D267" t="s">
        <v>45</v>
      </c>
      <c r="E267" s="7">
        <v>18999</v>
      </c>
      <c r="F267" s="7">
        <v>24990</v>
      </c>
      <c r="G267" s="9">
        <v>24</v>
      </c>
      <c r="H267" s="7">
        <v>4.3</v>
      </c>
      <c r="I267" s="7">
        <v>4702</v>
      </c>
      <c r="J267" s="7">
        <f xml:space="preserve"> Table15[[#This Row],[actual_price]] * Table15[[#This Row],[rating_count]]</f>
        <v>117502980</v>
      </c>
      <c r="K267" s="8" t="str">
        <f>IF(Table15[[#This Row],[actual_price]]&lt;200,"&lt;₹200",IF(Table15[[#This Row],[actual_price]]&lt;=500,"₹200–₹500","&gt;₹500"))</f>
        <v>&gt;₹500</v>
      </c>
      <c r="L267" s="8">
        <f xml:space="preserve"> Table15[[#This Row],[rating]] + (Table15[[#This Row],[rating_count]] / 1000)</f>
        <v>9.0019999999999989</v>
      </c>
    </row>
    <row r="268" spans="1:12" hidden="1" x14ac:dyDescent="0.25">
      <c r="A268">
        <v>267</v>
      </c>
      <c r="B268" t="s">
        <v>556</v>
      </c>
      <c r="C268" t="s">
        <v>557</v>
      </c>
      <c r="D268" t="s">
        <v>10</v>
      </c>
      <c r="E268" s="7">
        <v>199</v>
      </c>
      <c r="F268" s="7">
        <v>999</v>
      </c>
      <c r="G268" s="9">
        <v>80</v>
      </c>
      <c r="H268" s="7">
        <v>4.2</v>
      </c>
      <c r="I268" s="7">
        <v>85</v>
      </c>
      <c r="J268" s="7">
        <f xml:space="preserve"> Table15[[#This Row],[actual_price]] * Table15[[#This Row],[rating_count]]</f>
        <v>84915</v>
      </c>
      <c r="K268" s="8" t="str">
        <f>IF(Table15[[#This Row],[actual_price]]&lt;200,"&lt;₹200",IF(Table15[[#This Row],[actual_price]]&lt;=500,"₹200–₹500","&gt;₹500"))</f>
        <v>&gt;₹500</v>
      </c>
      <c r="L268" s="8">
        <f xml:space="preserve"> Table15[[#This Row],[rating]] + (Table15[[#This Row],[rating_count]] / 1000)</f>
        <v>4.2850000000000001</v>
      </c>
    </row>
    <row r="269" spans="1:12" hidden="1" x14ac:dyDescent="0.25">
      <c r="A269">
        <v>268</v>
      </c>
      <c r="B269" t="s">
        <v>558</v>
      </c>
      <c r="C269" t="s">
        <v>559</v>
      </c>
      <c r="D269" t="s">
        <v>36</v>
      </c>
      <c r="E269" s="7">
        <v>269</v>
      </c>
      <c r="F269" s="7">
        <v>650</v>
      </c>
      <c r="G269" s="9">
        <v>59</v>
      </c>
      <c r="H269" s="7">
        <v>4.4000000000000004</v>
      </c>
      <c r="I269" s="7">
        <v>35877</v>
      </c>
      <c r="J269" s="7">
        <f xml:space="preserve"> Table15[[#This Row],[actual_price]] * Table15[[#This Row],[rating_count]]</f>
        <v>23320050</v>
      </c>
      <c r="K269" s="8" t="str">
        <f>IF(Table15[[#This Row],[actual_price]]&lt;200,"&lt;₹200",IF(Table15[[#This Row],[actual_price]]&lt;=500,"₹200–₹500","&gt;₹500"))</f>
        <v>&gt;₹500</v>
      </c>
      <c r="L269" s="8">
        <f xml:space="preserve"> Table15[[#This Row],[rating]] + (Table15[[#This Row],[rating_count]] / 1000)</f>
        <v>40.277000000000001</v>
      </c>
    </row>
    <row r="270" spans="1:12" hidden="1" x14ac:dyDescent="0.25">
      <c r="A270">
        <v>269</v>
      </c>
      <c r="B270" t="s">
        <v>560</v>
      </c>
      <c r="C270" t="s">
        <v>561</v>
      </c>
      <c r="D270" t="s">
        <v>562</v>
      </c>
      <c r="E270" s="7">
        <v>1990</v>
      </c>
      <c r="F270" s="7">
        <v>3100</v>
      </c>
      <c r="G270" s="9">
        <v>36</v>
      </c>
      <c r="H270" s="7">
        <v>4</v>
      </c>
      <c r="I270" s="7">
        <v>897</v>
      </c>
      <c r="J270" s="7">
        <f xml:space="preserve"> Table15[[#This Row],[actual_price]] * Table15[[#This Row],[rating_count]]</f>
        <v>2780700</v>
      </c>
      <c r="K270" s="8" t="str">
        <f>IF(Table15[[#This Row],[actual_price]]&lt;200,"&lt;₹200",IF(Table15[[#This Row],[actual_price]]&lt;=500,"₹200–₹500","&gt;₹500"))</f>
        <v>&gt;₹500</v>
      </c>
      <c r="L270" s="8">
        <f xml:space="preserve"> Table15[[#This Row],[rating]] + (Table15[[#This Row],[rating_count]] / 1000)</f>
        <v>4.8970000000000002</v>
      </c>
    </row>
    <row r="271" spans="1:12" hidden="1" x14ac:dyDescent="0.25">
      <c r="A271">
        <v>270</v>
      </c>
      <c r="B271" t="s">
        <v>563</v>
      </c>
      <c r="C271" t="s">
        <v>564</v>
      </c>
      <c r="D271" t="s">
        <v>565</v>
      </c>
      <c r="E271" s="7">
        <v>2299</v>
      </c>
      <c r="F271" s="7">
        <v>3999</v>
      </c>
      <c r="G271" s="9">
        <v>43</v>
      </c>
      <c r="H271" s="7">
        <v>3.8</v>
      </c>
      <c r="I271" s="7">
        <v>282</v>
      </c>
      <c r="J271" s="7">
        <f xml:space="preserve"> Table15[[#This Row],[actual_price]] * Table15[[#This Row],[rating_count]]</f>
        <v>1127718</v>
      </c>
      <c r="K271" s="8" t="str">
        <f>IF(Table15[[#This Row],[actual_price]]&lt;200,"&lt;₹200",IF(Table15[[#This Row],[actual_price]]&lt;=500,"₹200–₹500","&gt;₹500"))</f>
        <v>&gt;₹500</v>
      </c>
      <c r="L271" s="8">
        <f xml:space="preserve"> Table15[[#This Row],[rating]] + (Table15[[#This Row],[rating_count]] / 1000)</f>
        <v>4.0819999999999999</v>
      </c>
    </row>
    <row r="272" spans="1:12" hidden="1" x14ac:dyDescent="0.25">
      <c r="A272">
        <v>271</v>
      </c>
      <c r="B272" t="s">
        <v>566</v>
      </c>
      <c r="C272" t="s">
        <v>567</v>
      </c>
      <c r="D272" t="s">
        <v>45</v>
      </c>
      <c r="E272" s="7">
        <v>35999</v>
      </c>
      <c r="F272" s="7">
        <v>49990</v>
      </c>
      <c r="G272" s="9">
        <v>28</v>
      </c>
      <c r="H272" s="7">
        <v>4.3</v>
      </c>
      <c r="I272" s="7">
        <v>1611</v>
      </c>
      <c r="J272" s="7">
        <f xml:space="preserve"> Table15[[#This Row],[actual_price]] * Table15[[#This Row],[rating_count]]</f>
        <v>80533890</v>
      </c>
      <c r="K272" s="8" t="str">
        <f>IF(Table15[[#This Row],[actual_price]]&lt;200,"&lt;₹200",IF(Table15[[#This Row],[actual_price]]&lt;=500,"₹200–₹500","&gt;₹500"))</f>
        <v>&gt;₹500</v>
      </c>
      <c r="L272" s="8">
        <f xml:space="preserve"> Table15[[#This Row],[rating]] + (Table15[[#This Row],[rating_count]] / 1000)</f>
        <v>5.9109999999999996</v>
      </c>
    </row>
    <row r="273" spans="1:12" hidden="1" x14ac:dyDescent="0.25">
      <c r="A273">
        <v>272</v>
      </c>
      <c r="B273" t="s">
        <v>568</v>
      </c>
      <c r="C273" t="s">
        <v>569</v>
      </c>
      <c r="D273" t="s">
        <v>110</v>
      </c>
      <c r="E273" s="7">
        <v>349</v>
      </c>
      <c r="F273" s="7">
        <v>999</v>
      </c>
      <c r="G273" s="9">
        <v>65</v>
      </c>
      <c r="H273" s="7">
        <v>4.2</v>
      </c>
      <c r="I273" s="7">
        <v>513</v>
      </c>
      <c r="J273" s="7">
        <f xml:space="preserve"> Table15[[#This Row],[actual_price]] * Table15[[#This Row],[rating_count]]</f>
        <v>512487</v>
      </c>
      <c r="K273" s="8" t="str">
        <f>IF(Table15[[#This Row],[actual_price]]&lt;200,"&lt;₹200",IF(Table15[[#This Row],[actual_price]]&lt;=500,"₹200–₹500","&gt;₹500"))</f>
        <v>&gt;₹500</v>
      </c>
      <c r="L273" s="8">
        <f xml:space="preserve"> Table15[[#This Row],[rating]] + (Table15[[#This Row],[rating_count]] / 1000)</f>
        <v>4.7130000000000001</v>
      </c>
    </row>
    <row r="274" spans="1:12" hidden="1" x14ac:dyDescent="0.25">
      <c r="A274">
        <v>273</v>
      </c>
      <c r="B274" t="s">
        <v>570</v>
      </c>
      <c r="C274" t="s">
        <v>571</v>
      </c>
      <c r="D274" t="s">
        <v>10</v>
      </c>
      <c r="E274" s="7">
        <v>719</v>
      </c>
      <c r="F274" s="7">
        <v>1499</v>
      </c>
      <c r="G274" s="9">
        <v>52</v>
      </c>
      <c r="H274" s="7">
        <v>4.0999999999999996</v>
      </c>
      <c r="I274" s="7">
        <v>1045</v>
      </c>
      <c r="J274" s="7">
        <f xml:space="preserve"> Table15[[#This Row],[actual_price]] * Table15[[#This Row],[rating_count]]</f>
        <v>1566455</v>
      </c>
      <c r="K274" s="8" t="str">
        <f>IF(Table15[[#This Row],[actual_price]]&lt;200,"&lt;₹200",IF(Table15[[#This Row],[actual_price]]&lt;=500,"₹200–₹500","&gt;₹500"))</f>
        <v>&gt;₹500</v>
      </c>
      <c r="L274" s="8">
        <f xml:space="preserve"> Table15[[#This Row],[rating]] + (Table15[[#This Row],[rating_count]] / 1000)</f>
        <v>5.1449999999999996</v>
      </c>
    </row>
    <row r="275" spans="1:12" hidden="1" x14ac:dyDescent="0.25">
      <c r="A275">
        <v>274</v>
      </c>
      <c r="B275" t="s">
        <v>572</v>
      </c>
      <c r="C275" t="s">
        <v>573</v>
      </c>
      <c r="D275" t="s">
        <v>45</v>
      </c>
      <c r="E275" s="7">
        <v>8999</v>
      </c>
      <c r="F275" s="7">
        <v>18999</v>
      </c>
      <c r="G275" s="9">
        <v>53</v>
      </c>
      <c r="H275" s="7">
        <v>4</v>
      </c>
      <c r="I275" s="7">
        <v>6347</v>
      </c>
      <c r="J275" s="7">
        <f xml:space="preserve"> Table15[[#This Row],[actual_price]] * Table15[[#This Row],[rating_count]]</f>
        <v>120586653</v>
      </c>
      <c r="K275" s="8" t="str">
        <f>IF(Table15[[#This Row],[actual_price]]&lt;200,"&lt;₹200",IF(Table15[[#This Row],[actual_price]]&lt;=500,"₹200–₹500","&gt;₹500"))</f>
        <v>&gt;₹500</v>
      </c>
      <c r="L275" s="8">
        <f xml:space="preserve"> Table15[[#This Row],[rating]] + (Table15[[#This Row],[rating_count]] / 1000)</f>
        <v>10.347000000000001</v>
      </c>
    </row>
    <row r="276" spans="1:12" hidden="1" x14ac:dyDescent="0.25">
      <c r="A276">
        <v>275</v>
      </c>
      <c r="B276" t="s">
        <v>574</v>
      </c>
      <c r="C276" t="s">
        <v>575</v>
      </c>
      <c r="D276" t="s">
        <v>470</v>
      </c>
      <c r="E276" s="7">
        <v>917</v>
      </c>
      <c r="F276" s="7">
        <v>2299</v>
      </c>
      <c r="G276" s="9">
        <v>60</v>
      </c>
      <c r="H276" s="7">
        <v>4.2</v>
      </c>
      <c r="I276" s="7">
        <v>3300</v>
      </c>
      <c r="J276" s="7">
        <f xml:space="preserve"> Table15[[#This Row],[actual_price]] * Table15[[#This Row],[rating_count]]</f>
        <v>7586700</v>
      </c>
      <c r="K276" s="8" t="str">
        <f>IF(Table15[[#This Row],[actual_price]]&lt;200,"&lt;₹200",IF(Table15[[#This Row],[actual_price]]&lt;=500,"₹200–₹500","&gt;₹500"))</f>
        <v>&gt;₹500</v>
      </c>
      <c r="L276" s="8">
        <f xml:space="preserve"> Table15[[#This Row],[rating]] + (Table15[[#This Row],[rating_count]] / 1000)</f>
        <v>7.5</v>
      </c>
    </row>
    <row r="277" spans="1:12" hidden="1" x14ac:dyDescent="0.25">
      <c r="A277">
        <v>276</v>
      </c>
      <c r="B277" t="s">
        <v>576</v>
      </c>
      <c r="C277" t="s">
        <v>577</v>
      </c>
      <c r="D277" t="s">
        <v>110</v>
      </c>
      <c r="E277" s="7">
        <v>399</v>
      </c>
      <c r="F277" s="7">
        <v>999</v>
      </c>
      <c r="G277" s="9">
        <v>60</v>
      </c>
      <c r="H277" s="7">
        <v>3.3</v>
      </c>
      <c r="I277" s="7">
        <v>23</v>
      </c>
      <c r="J277" s="7">
        <f xml:space="preserve"> Table15[[#This Row],[actual_price]] * Table15[[#This Row],[rating_count]]</f>
        <v>22977</v>
      </c>
      <c r="K277" s="8" t="str">
        <f>IF(Table15[[#This Row],[actual_price]]&lt;200,"&lt;₹200",IF(Table15[[#This Row],[actual_price]]&lt;=500,"₹200–₹500","&gt;₹500"))</f>
        <v>&gt;₹500</v>
      </c>
      <c r="L277" s="8">
        <f xml:space="preserve"> Table15[[#This Row],[rating]] + (Table15[[#This Row],[rating_count]] / 1000)</f>
        <v>3.323</v>
      </c>
    </row>
    <row r="278" spans="1:12" hidden="1" x14ac:dyDescent="0.25">
      <c r="A278">
        <v>277</v>
      </c>
      <c r="B278" t="s">
        <v>578</v>
      </c>
      <c r="C278" t="s">
        <v>579</v>
      </c>
      <c r="D278" t="s">
        <v>45</v>
      </c>
      <c r="E278" s="7">
        <v>45999</v>
      </c>
      <c r="F278" s="7">
        <v>69900</v>
      </c>
      <c r="G278" s="9">
        <v>34</v>
      </c>
      <c r="H278" s="7">
        <v>4.3</v>
      </c>
      <c r="I278" s="7">
        <v>7109</v>
      </c>
      <c r="J278" s="7">
        <f xml:space="preserve"> Table15[[#This Row],[actual_price]] * Table15[[#This Row],[rating_count]]</f>
        <v>496919100</v>
      </c>
      <c r="K278" s="8" t="str">
        <f>IF(Table15[[#This Row],[actual_price]]&lt;200,"&lt;₹200",IF(Table15[[#This Row],[actual_price]]&lt;=500,"₹200–₹500","&gt;₹500"))</f>
        <v>&gt;₹500</v>
      </c>
      <c r="L278" s="8">
        <f xml:space="preserve"> Table15[[#This Row],[rating]] + (Table15[[#This Row],[rating_count]] / 1000)</f>
        <v>11.408999999999999</v>
      </c>
    </row>
    <row r="279" spans="1:12" hidden="1" x14ac:dyDescent="0.25">
      <c r="A279">
        <v>278</v>
      </c>
      <c r="B279" t="s">
        <v>580</v>
      </c>
      <c r="C279" t="s">
        <v>581</v>
      </c>
      <c r="D279" t="s">
        <v>10</v>
      </c>
      <c r="E279" s="7">
        <v>119</v>
      </c>
      <c r="F279" s="7">
        <v>299</v>
      </c>
      <c r="G279" s="9">
        <v>60</v>
      </c>
      <c r="H279" s="7">
        <v>3.8</v>
      </c>
      <c r="I279" s="7">
        <v>51</v>
      </c>
      <c r="J279" s="7">
        <f xml:space="preserve"> Table15[[#This Row],[actual_price]] * Table15[[#This Row],[rating_count]]</f>
        <v>15249</v>
      </c>
      <c r="K279" s="8" t="str">
        <f>IF(Table15[[#This Row],[actual_price]]&lt;200,"&lt;₹200",IF(Table15[[#This Row],[actual_price]]&lt;=500,"₹200–₹500","&gt;₹500"))</f>
        <v>₹200–₹500</v>
      </c>
      <c r="L279" s="8">
        <f xml:space="preserve"> Table15[[#This Row],[rating]] + (Table15[[#This Row],[rating_count]] / 1000)</f>
        <v>3.851</v>
      </c>
    </row>
    <row r="280" spans="1:12" hidden="1" x14ac:dyDescent="0.25">
      <c r="A280">
        <v>279</v>
      </c>
      <c r="B280" t="s">
        <v>582</v>
      </c>
      <c r="C280" t="s">
        <v>583</v>
      </c>
      <c r="D280" t="s">
        <v>45</v>
      </c>
      <c r="E280" s="7">
        <v>21999</v>
      </c>
      <c r="F280" s="7">
        <v>29999</v>
      </c>
      <c r="G280" s="9">
        <v>27</v>
      </c>
      <c r="H280" s="7">
        <v>4.2</v>
      </c>
      <c r="I280" s="7">
        <v>32840</v>
      </c>
      <c r="J280" s="7">
        <f xml:space="preserve"> Table15[[#This Row],[actual_price]] * Table15[[#This Row],[rating_count]]</f>
        <v>985167160</v>
      </c>
      <c r="K280" s="8" t="str">
        <f>IF(Table15[[#This Row],[actual_price]]&lt;200,"&lt;₹200",IF(Table15[[#This Row],[actual_price]]&lt;=500,"₹200–₹500","&gt;₹500"))</f>
        <v>&gt;₹500</v>
      </c>
      <c r="L280" s="8">
        <f xml:space="preserve"> Table15[[#This Row],[rating]] + (Table15[[#This Row],[rating_count]] / 1000)</f>
        <v>37.040000000000006</v>
      </c>
    </row>
    <row r="281" spans="1:12" hidden="1" x14ac:dyDescent="0.25">
      <c r="A281">
        <v>280</v>
      </c>
      <c r="B281" t="s">
        <v>584</v>
      </c>
      <c r="C281" t="s">
        <v>585</v>
      </c>
      <c r="D281" t="s">
        <v>110</v>
      </c>
      <c r="E281" s="7">
        <v>299</v>
      </c>
      <c r="F281" s="7">
        <v>599</v>
      </c>
      <c r="G281" s="9">
        <v>50</v>
      </c>
      <c r="H281" s="7">
        <v>3.7</v>
      </c>
      <c r="I281" s="7">
        <v>708</v>
      </c>
      <c r="J281" s="7">
        <f xml:space="preserve"> Table15[[#This Row],[actual_price]] * Table15[[#This Row],[rating_count]]</f>
        <v>424092</v>
      </c>
      <c r="K281" s="8" t="str">
        <f>IF(Table15[[#This Row],[actual_price]]&lt;200,"&lt;₹200",IF(Table15[[#This Row],[actual_price]]&lt;=500,"₹200–₹500","&gt;₹500"))</f>
        <v>&gt;₹500</v>
      </c>
      <c r="L281" s="8">
        <f xml:space="preserve"> Table15[[#This Row],[rating]] + (Table15[[#This Row],[rating_count]] / 1000)</f>
        <v>4.4080000000000004</v>
      </c>
    </row>
    <row r="282" spans="1:12" hidden="1" x14ac:dyDescent="0.25">
      <c r="A282">
        <v>281</v>
      </c>
      <c r="B282" t="s">
        <v>586</v>
      </c>
      <c r="C282" t="s">
        <v>587</v>
      </c>
      <c r="D282" t="s">
        <v>45</v>
      </c>
      <c r="E282" s="7">
        <v>21990</v>
      </c>
      <c r="F282" s="7">
        <v>34990</v>
      </c>
      <c r="G282" s="9">
        <v>37</v>
      </c>
      <c r="H282" s="7">
        <v>4.3</v>
      </c>
      <c r="I282" s="7">
        <v>1657</v>
      </c>
      <c r="J282" s="7">
        <f xml:space="preserve"> Table15[[#This Row],[actual_price]] * Table15[[#This Row],[rating_count]]</f>
        <v>57978430</v>
      </c>
      <c r="K282" s="8" t="str">
        <f>IF(Table15[[#This Row],[actual_price]]&lt;200,"&lt;₹200",IF(Table15[[#This Row],[actual_price]]&lt;=500,"₹200–₹500","&gt;₹500"))</f>
        <v>&gt;₹500</v>
      </c>
      <c r="L282" s="8">
        <f xml:space="preserve"> Table15[[#This Row],[rating]] + (Table15[[#This Row],[rating_count]] / 1000)</f>
        <v>5.9569999999999999</v>
      </c>
    </row>
    <row r="283" spans="1:12" hidden="1" x14ac:dyDescent="0.25">
      <c r="A283">
        <v>282</v>
      </c>
      <c r="B283" t="s">
        <v>588</v>
      </c>
      <c r="C283" t="s">
        <v>589</v>
      </c>
      <c r="D283" t="s">
        <v>10</v>
      </c>
      <c r="E283" s="7">
        <v>417.44</v>
      </c>
      <c r="F283" s="7">
        <v>670</v>
      </c>
      <c r="G283" s="9">
        <v>38</v>
      </c>
      <c r="H283" s="7">
        <v>3.9</v>
      </c>
      <c r="I283" s="7">
        <v>523</v>
      </c>
      <c r="J283" s="7">
        <f xml:space="preserve"> Table15[[#This Row],[actual_price]] * Table15[[#This Row],[rating_count]]</f>
        <v>350410</v>
      </c>
      <c r="K283" s="8" t="str">
        <f>IF(Table15[[#This Row],[actual_price]]&lt;200,"&lt;₹200",IF(Table15[[#This Row],[actual_price]]&lt;=500,"₹200–₹500","&gt;₹500"))</f>
        <v>&gt;₹500</v>
      </c>
      <c r="L283" s="8">
        <f xml:space="preserve"> Table15[[#This Row],[rating]] + (Table15[[#This Row],[rating_count]] / 1000)</f>
        <v>4.423</v>
      </c>
    </row>
    <row r="284" spans="1:12" hidden="1" x14ac:dyDescent="0.25">
      <c r="A284">
        <v>283</v>
      </c>
      <c r="B284" t="s">
        <v>590</v>
      </c>
      <c r="C284" t="s">
        <v>591</v>
      </c>
      <c r="D284" t="s">
        <v>10</v>
      </c>
      <c r="E284" s="7">
        <v>199</v>
      </c>
      <c r="F284" s="7">
        <v>999</v>
      </c>
      <c r="G284" s="9">
        <v>80</v>
      </c>
      <c r="H284" s="7">
        <v>3</v>
      </c>
      <c r="I284" s="7"/>
      <c r="J284" s="7">
        <f xml:space="preserve"> Table15[[#This Row],[actual_price]] * Table15[[#This Row],[rating_count]]</f>
        <v>0</v>
      </c>
      <c r="K284" s="8" t="str">
        <f>IF(Table15[[#This Row],[actual_price]]&lt;200,"&lt;₹200",IF(Table15[[#This Row],[actual_price]]&lt;=500,"₹200–₹500","&gt;₹500"))</f>
        <v>&gt;₹500</v>
      </c>
      <c r="L284" s="8">
        <f xml:space="preserve"> Table15[[#This Row],[rating]] + (Table15[[#This Row],[rating_count]] / 1000)</f>
        <v>3</v>
      </c>
    </row>
    <row r="285" spans="1:12" hidden="1" x14ac:dyDescent="0.25">
      <c r="A285">
        <v>284</v>
      </c>
      <c r="B285" t="s">
        <v>592</v>
      </c>
      <c r="C285" t="s">
        <v>593</v>
      </c>
      <c r="D285" t="s">
        <v>45</v>
      </c>
      <c r="E285" s="7">
        <v>47990</v>
      </c>
      <c r="F285" s="7">
        <v>79990</v>
      </c>
      <c r="G285" s="9">
        <v>40</v>
      </c>
      <c r="H285" s="7">
        <v>4.3</v>
      </c>
      <c r="I285" s="7">
        <v>1376</v>
      </c>
      <c r="J285" s="7">
        <f xml:space="preserve"> Table15[[#This Row],[actual_price]] * Table15[[#This Row],[rating_count]]</f>
        <v>110066240</v>
      </c>
      <c r="K285" s="8" t="str">
        <f>IF(Table15[[#This Row],[actual_price]]&lt;200,"&lt;₹200",IF(Table15[[#This Row],[actual_price]]&lt;=500,"₹200–₹500","&gt;₹500"))</f>
        <v>&gt;₹500</v>
      </c>
      <c r="L285" s="8">
        <f xml:space="preserve"> Table15[[#This Row],[rating]] + (Table15[[#This Row],[rating_count]] / 1000)</f>
        <v>5.6760000000000002</v>
      </c>
    </row>
    <row r="286" spans="1:12" hidden="1" x14ac:dyDescent="0.25">
      <c r="A286">
        <v>285</v>
      </c>
      <c r="B286" t="s">
        <v>594</v>
      </c>
      <c r="C286" t="s">
        <v>595</v>
      </c>
      <c r="D286" t="s">
        <v>110</v>
      </c>
      <c r="E286" s="7">
        <v>215</v>
      </c>
      <c r="F286" s="7">
        <v>499</v>
      </c>
      <c r="G286" s="9">
        <v>57</v>
      </c>
      <c r="H286" s="7">
        <v>3.5</v>
      </c>
      <c r="I286" s="7">
        <v>121</v>
      </c>
      <c r="J286" s="7">
        <f xml:space="preserve"> Table15[[#This Row],[actual_price]] * Table15[[#This Row],[rating_count]]</f>
        <v>60379</v>
      </c>
      <c r="K286" s="8" t="str">
        <f>IF(Table15[[#This Row],[actual_price]]&lt;200,"&lt;₹200",IF(Table15[[#This Row],[actual_price]]&lt;=500,"₹200–₹500","&gt;₹500"))</f>
        <v>₹200–₹500</v>
      </c>
      <c r="L286" s="8">
        <f xml:space="preserve"> Table15[[#This Row],[rating]] + (Table15[[#This Row],[rating_count]] / 1000)</f>
        <v>3.621</v>
      </c>
    </row>
    <row r="287" spans="1:12" hidden="1" x14ac:dyDescent="0.25">
      <c r="A287">
        <v>286</v>
      </c>
      <c r="B287" t="s">
        <v>596</v>
      </c>
      <c r="C287" t="s">
        <v>597</v>
      </c>
      <c r="D287" t="s">
        <v>10</v>
      </c>
      <c r="E287" s="7">
        <v>99</v>
      </c>
      <c r="F287" s="7">
        <v>800</v>
      </c>
      <c r="G287" s="9">
        <v>88</v>
      </c>
      <c r="H287" s="7">
        <v>3.9</v>
      </c>
      <c r="I287" s="7">
        <v>1075</v>
      </c>
      <c r="J287" s="7">
        <f xml:space="preserve"> Table15[[#This Row],[actual_price]] * Table15[[#This Row],[rating_count]]</f>
        <v>860000</v>
      </c>
      <c r="K287" s="8" t="str">
        <f>IF(Table15[[#This Row],[actual_price]]&lt;200,"&lt;₹200",IF(Table15[[#This Row],[actual_price]]&lt;=500,"₹200–₹500","&gt;₹500"))</f>
        <v>&gt;₹500</v>
      </c>
      <c r="L287" s="8">
        <f xml:space="preserve"> Table15[[#This Row],[rating]] + (Table15[[#This Row],[rating_count]] / 1000)</f>
        <v>4.9749999999999996</v>
      </c>
    </row>
    <row r="288" spans="1:12" hidden="1" x14ac:dyDescent="0.25">
      <c r="A288">
        <v>287</v>
      </c>
      <c r="B288" t="s">
        <v>598</v>
      </c>
      <c r="C288" t="s">
        <v>599</v>
      </c>
      <c r="D288" t="s">
        <v>45</v>
      </c>
      <c r="E288" s="7">
        <v>18999</v>
      </c>
      <c r="F288" s="7">
        <v>35000</v>
      </c>
      <c r="G288" s="9">
        <v>46</v>
      </c>
      <c r="H288" s="7">
        <v>4</v>
      </c>
      <c r="I288" s="7">
        <v>1001</v>
      </c>
      <c r="J288" s="7">
        <f xml:space="preserve"> Table15[[#This Row],[actual_price]] * Table15[[#This Row],[rating_count]]</f>
        <v>35035000</v>
      </c>
      <c r="K288" s="8" t="str">
        <f>IF(Table15[[#This Row],[actual_price]]&lt;200,"&lt;₹200",IF(Table15[[#This Row],[actual_price]]&lt;=500,"₹200–₹500","&gt;₹500"))</f>
        <v>&gt;₹500</v>
      </c>
      <c r="L288" s="8">
        <f xml:space="preserve"> Table15[[#This Row],[rating]] + (Table15[[#This Row],[rating_count]] / 1000)</f>
        <v>5.0009999999999994</v>
      </c>
    </row>
    <row r="289" spans="1:12" hidden="1" x14ac:dyDescent="0.25">
      <c r="A289">
        <v>288</v>
      </c>
      <c r="B289" t="s">
        <v>600</v>
      </c>
      <c r="C289" t="s">
        <v>601</v>
      </c>
      <c r="D289" t="s">
        <v>10</v>
      </c>
      <c r="E289" s="7">
        <v>249</v>
      </c>
      <c r="F289" s="7">
        <v>999</v>
      </c>
      <c r="G289" s="9">
        <v>75</v>
      </c>
      <c r="H289" s="7">
        <v>4.3</v>
      </c>
      <c r="I289" s="7">
        <v>112</v>
      </c>
      <c r="J289" s="7">
        <f xml:space="preserve"> Table15[[#This Row],[actual_price]] * Table15[[#This Row],[rating_count]]</f>
        <v>111888</v>
      </c>
      <c r="K289" s="8" t="str">
        <f>IF(Table15[[#This Row],[actual_price]]&lt;200,"&lt;₹200",IF(Table15[[#This Row],[actual_price]]&lt;=500,"₹200–₹500","&gt;₹500"))</f>
        <v>&gt;₹500</v>
      </c>
      <c r="L289" s="8">
        <f xml:space="preserve"> Table15[[#This Row],[rating]] + (Table15[[#This Row],[rating_count]] / 1000)</f>
        <v>4.4119999999999999</v>
      </c>
    </row>
    <row r="290" spans="1:12" hidden="1" x14ac:dyDescent="0.25">
      <c r="A290">
        <v>289</v>
      </c>
      <c r="B290" t="s">
        <v>602</v>
      </c>
      <c r="C290" t="s">
        <v>603</v>
      </c>
      <c r="D290" t="s">
        <v>121</v>
      </c>
      <c r="E290" s="7">
        <v>7999</v>
      </c>
      <c r="F290" s="7">
        <v>15999</v>
      </c>
      <c r="G290" s="9">
        <v>50</v>
      </c>
      <c r="H290" s="7">
        <v>3.8</v>
      </c>
      <c r="I290" s="7">
        <v>3022</v>
      </c>
      <c r="J290" s="7">
        <f xml:space="preserve"> Table15[[#This Row],[actual_price]] * Table15[[#This Row],[rating_count]]</f>
        <v>48348978</v>
      </c>
      <c r="K290" s="8" t="str">
        <f>IF(Table15[[#This Row],[actual_price]]&lt;200,"&lt;₹200",IF(Table15[[#This Row],[actual_price]]&lt;=500,"₹200–₹500","&gt;₹500"))</f>
        <v>&gt;₹500</v>
      </c>
      <c r="L290" s="8">
        <f xml:space="preserve"> Table15[[#This Row],[rating]] + (Table15[[#This Row],[rating_count]] / 1000)</f>
        <v>6.8219999999999992</v>
      </c>
    </row>
    <row r="291" spans="1:12" hidden="1" x14ac:dyDescent="0.25">
      <c r="A291">
        <v>290</v>
      </c>
      <c r="B291" t="s">
        <v>604</v>
      </c>
      <c r="C291" t="s">
        <v>605</v>
      </c>
      <c r="D291" t="s">
        <v>10</v>
      </c>
      <c r="E291" s="7">
        <v>649</v>
      </c>
      <c r="F291" s="7">
        <v>1600</v>
      </c>
      <c r="G291" s="9">
        <v>59</v>
      </c>
      <c r="H291" s="7">
        <v>4.3</v>
      </c>
      <c r="I291" s="7">
        <v>5451</v>
      </c>
      <c r="J291" s="7">
        <f xml:space="preserve"> Table15[[#This Row],[actual_price]] * Table15[[#This Row],[rating_count]]</f>
        <v>8721600</v>
      </c>
      <c r="K291" s="8" t="str">
        <f>IF(Table15[[#This Row],[actual_price]]&lt;200,"&lt;₹200",IF(Table15[[#This Row],[actual_price]]&lt;=500,"₹200–₹500","&gt;₹500"))</f>
        <v>&gt;₹500</v>
      </c>
      <c r="L291" s="8">
        <f xml:space="preserve"> Table15[[#This Row],[rating]] + (Table15[[#This Row],[rating_count]] / 1000)</f>
        <v>9.7509999999999994</v>
      </c>
    </row>
    <row r="292" spans="1:12" hidden="1" x14ac:dyDescent="0.25">
      <c r="A292">
        <v>291</v>
      </c>
      <c r="B292" t="s">
        <v>606</v>
      </c>
      <c r="C292" t="s">
        <v>174</v>
      </c>
      <c r="D292" t="s">
        <v>110</v>
      </c>
      <c r="E292" s="7">
        <v>1289</v>
      </c>
      <c r="F292" s="7">
        <v>2499</v>
      </c>
      <c r="G292" s="9">
        <v>48</v>
      </c>
      <c r="H292" s="7">
        <v>3.3</v>
      </c>
      <c r="I292" s="7">
        <v>73</v>
      </c>
      <c r="J292" s="7">
        <f xml:space="preserve"> Table15[[#This Row],[actual_price]] * Table15[[#This Row],[rating_count]]</f>
        <v>182427</v>
      </c>
      <c r="K292" s="8" t="str">
        <f>IF(Table15[[#This Row],[actual_price]]&lt;200,"&lt;₹200",IF(Table15[[#This Row],[actual_price]]&lt;=500,"₹200–₹500","&gt;₹500"))</f>
        <v>&gt;₹500</v>
      </c>
      <c r="L292" s="8">
        <f xml:space="preserve"> Table15[[#This Row],[rating]] + (Table15[[#This Row],[rating_count]] / 1000)</f>
        <v>3.3729999999999998</v>
      </c>
    </row>
    <row r="293" spans="1:12" hidden="1" x14ac:dyDescent="0.25">
      <c r="A293">
        <v>292</v>
      </c>
      <c r="B293" t="s">
        <v>607</v>
      </c>
      <c r="C293" t="s">
        <v>608</v>
      </c>
      <c r="D293" t="s">
        <v>36</v>
      </c>
      <c r="E293" s="7">
        <v>609</v>
      </c>
      <c r="F293" s="7">
        <v>1500</v>
      </c>
      <c r="G293" s="9">
        <v>59</v>
      </c>
      <c r="H293" s="7">
        <v>4.5</v>
      </c>
      <c r="I293" s="7">
        <v>1029</v>
      </c>
      <c r="J293" s="7">
        <f xml:space="preserve"> Table15[[#This Row],[actual_price]] * Table15[[#This Row],[rating_count]]</f>
        <v>1543500</v>
      </c>
      <c r="K293" s="8" t="str">
        <f>IF(Table15[[#This Row],[actual_price]]&lt;200,"&lt;₹200",IF(Table15[[#This Row],[actual_price]]&lt;=500,"₹200–₹500","&gt;₹500"))</f>
        <v>&gt;₹500</v>
      </c>
      <c r="L293" s="8">
        <f xml:space="preserve"> Table15[[#This Row],[rating]] + (Table15[[#This Row],[rating_count]] / 1000)</f>
        <v>5.5289999999999999</v>
      </c>
    </row>
    <row r="294" spans="1:12" hidden="1" x14ac:dyDescent="0.25">
      <c r="A294">
        <v>293</v>
      </c>
      <c r="B294" t="s">
        <v>609</v>
      </c>
      <c r="C294" t="s">
        <v>610</v>
      </c>
      <c r="D294" t="s">
        <v>45</v>
      </c>
      <c r="E294" s="7">
        <v>32990</v>
      </c>
      <c r="F294" s="7">
        <v>54990</v>
      </c>
      <c r="G294" s="9">
        <v>40</v>
      </c>
      <c r="H294" s="7">
        <v>4.0999999999999996</v>
      </c>
      <c r="I294" s="7">
        <v>1555</v>
      </c>
      <c r="J294" s="7">
        <f xml:space="preserve"> Table15[[#This Row],[actual_price]] * Table15[[#This Row],[rating_count]]</f>
        <v>85509450</v>
      </c>
      <c r="K294" s="8" t="str">
        <f>IF(Table15[[#This Row],[actual_price]]&lt;200,"&lt;₹200",IF(Table15[[#This Row],[actual_price]]&lt;=500,"₹200–₹500","&gt;₹500"))</f>
        <v>&gt;₹500</v>
      </c>
      <c r="L294" s="8">
        <f xml:space="preserve"> Table15[[#This Row],[rating]] + (Table15[[#This Row],[rating_count]] / 1000)</f>
        <v>5.6549999999999994</v>
      </c>
    </row>
    <row r="295" spans="1:12" hidden="1" x14ac:dyDescent="0.25">
      <c r="A295">
        <v>294</v>
      </c>
      <c r="B295" t="s">
        <v>611</v>
      </c>
      <c r="C295" t="s">
        <v>612</v>
      </c>
      <c r="D295" t="s">
        <v>36</v>
      </c>
      <c r="E295" s="7">
        <v>599</v>
      </c>
      <c r="F295" s="7">
        <v>1999</v>
      </c>
      <c r="G295" s="9">
        <v>70</v>
      </c>
      <c r="H295" s="7">
        <v>4.2</v>
      </c>
      <c r="I295" s="7">
        <v>47</v>
      </c>
      <c r="J295" s="7">
        <f xml:space="preserve"> Table15[[#This Row],[actual_price]] * Table15[[#This Row],[rating_count]]</f>
        <v>93953</v>
      </c>
      <c r="K295" s="8" t="str">
        <f>IF(Table15[[#This Row],[actual_price]]&lt;200,"&lt;₹200",IF(Table15[[#This Row],[actual_price]]&lt;=500,"₹200–₹500","&gt;₹500"))</f>
        <v>&gt;₹500</v>
      </c>
      <c r="L295" s="8">
        <f xml:space="preserve"> Table15[[#This Row],[rating]] + (Table15[[#This Row],[rating_count]] / 1000)</f>
        <v>4.2469999999999999</v>
      </c>
    </row>
    <row r="296" spans="1:12" hidden="1" x14ac:dyDescent="0.25">
      <c r="A296">
        <v>295</v>
      </c>
      <c r="B296" t="s">
        <v>613</v>
      </c>
      <c r="C296" t="s">
        <v>614</v>
      </c>
      <c r="D296" t="s">
        <v>10</v>
      </c>
      <c r="E296" s="7">
        <v>349</v>
      </c>
      <c r="F296" s="7">
        <v>899</v>
      </c>
      <c r="G296" s="9">
        <v>61</v>
      </c>
      <c r="H296" s="7">
        <v>4.0999999999999996</v>
      </c>
      <c r="I296" s="7">
        <v>14896</v>
      </c>
      <c r="J296" s="7">
        <f xml:space="preserve"> Table15[[#This Row],[actual_price]] * Table15[[#This Row],[rating_count]]</f>
        <v>13391504</v>
      </c>
      <c r="K296" s="8" t="str">
        <f>IF(Table15[[#This Row],[actual_price]]&lt;200,"&lt;₹200",IF(Table15[[#This Row],[actual_price]]&lt;=500,"₹200–₹500","&gt;₹500"))</f>
        <v>&gt;₹500</v>
      </c>
      <c r="L296" s="8">
        <f xml:space="preserve"> Table15[[#This Row],[rating]] + (Table15[[#This Row],[rating_count]] / 1000)</f>
        <v>18.996000000000002</v>
      </c>
    </row>
    <row r="297" spans="1:12" hidden="1" x14ac:dyDescent="0.25">
      <c r="A297">
        <v>296</v>
      </c>
      <c r="B297" t="s">
        <v>615</v>
      </c>
      <c r="C297" t="s">
        <v>616</v>
      </c>
      <c r="D297" t="s">
        <v>45</v>
      </c>
      <c r="E297" s="7">
        <v>29999</v>
      </c>
      <c r="F297" s="7">
        <v>50999</v>
      </c>
      <c r="G297" s="9">
        <v>41</v>
      </c>
      <c r="H297" s="7">
        <v>4.4000000000000004</v>
      </c>
      <c r="I297" s="7">
        <v>1712</v>
      </c>
      <c r="J297" s="7">
        <f xml:space="preserve"> Table15[[#This Row],[actual_price]] * Table15[[#This Row],[rating_count]]</f>
        <v>87310288</v>
      </c>
      <c r="K297" s="8" t="str">
        <f>IF(Table15[[#This Row],[actual_price]]&lt;200,"&lt;₹200",IF(Table15[[#This Row],[actual_price]]&lt;=500,"₹200–₹500","&gt;₹500"))</f>
        <v>&gt;₹500</v>
      </c>
      <c r="L297" s="8">
        <f xml:space="preserve"> Table15[[#This Row],[rating]] + (Table15[[#This Row],[rating_count]] / 1000)</f>
        <v>6.1120000000000001</v>
      </c>
    </row>
    <row r="298" spans="1:12" hidden="1" x14ac:dyDescent="0.25">
      <c r="A298">
        <v>297</v>
      </c>
      <c r="B298" t="s">
        <v>617</v>
      </c>
      <c r="C298" t="s">
        <v>510</v>
      </c>
      <c r="D298" t="s">
        <v>110</v>
      </c>
      <c r="E298" s="7">
        <v>199</v>
      </c>
      <c r="F298" s="7">
        <v>399</v>
      </c>
      <c r="G298" s="9">
        <v>50</v>
      </c>
      <c r="H298" s="7">
        <v>4.2</v>
      </c>
      <c r="I298" s="7">
        <v>1335</v>
      </c>
      <c r="J298" s="7">
        <f xml:space="preserve"> Table15[[#This Row],[actual_price]] * Table15[[#This Row],[rating_count]]</f>
        <v>532665</v>
      </c>
      <c r="K298" s="8" t="str">
        <f>IF(Table15[[#This Row],[actual_price]]&lt;200,"&lt;₹200",IF(Table15[[#This Row],[actual_price]]&lt;=500,"₹200–₹500","&gt;₹500"))</f>
        <v>₹200–₹500</v>
      </c>
      <c r="L298" s="8">
        <f xml:space="preserve"> Table15[[#This Row],[rating]] + (Table15[[#This Row],[rating_count]] / 1000)</f>
        <v>5.5350000000000001</v>
      </c>
    </row>
    <row r="299" spans="1:12" hidden="1" x14ac:dyDescent="0.25">
      <c r="A299">
        <v>298</v>
      </c>
      <c r="B299" t="s">
        <v>618</v>
      </c>
      <c r="C299" t="s">
        <v>619</v>
      </c>
      <c r="D299" t="s">
        <v>110</v>
      </c>
      <c r="E299" s="7">
        <v>349</v>
      </c>
      <c r="F299" s="7">
        <v>699</v>
      </c>
      <c r="G299" s="9">
        <v>50</v>
      </c>
      <c r="H299" s="7">
        <v>3.9</v>
      </c>
      <c r="I299" s="7">
        <v>214</v>
      </c>
      <c r="J299" s="7">
        <f xml:space="preserve"> Table15[[#This Row],[actual_price]] * Table15[[#This Row],[rating_count]]</f>
        <v>149586</v>
      </c>
      <c r="K299" s="8" t="str">
        <f>IF(Table15[[#This Row],[actual_price]]&lt;200,"&lt;₹200",IF(Table15[[#This Row],[actual_price]]&lt;=500,"₹200–₹500","&gt;₹500"))</f>
        <v>&gt;₹500</v>
      </c>
      <c r="L299" s="8">
        <f xml:space="preserve"> Table15[[#This Row],[rating]] + (Table15[[#This Row],[rating_count]] / 1000)</f>
        <v>4.1139999999999999</v>
      </c>
    </row>
    <row r="300" spans="1:12" hidden="1" x14ac:dyDescent="0.25">
      <c r="A300">
        <v>299</v>
      </c>
      <c r="B300" t="s">
        <v>620</v>
      </c>
      <c r="C300" t="s">
        <v>621</v>
      </c>
      <c r="D300" t="s">
        <v>152</v>
      </c>
      <c r="E300" s="7">
        <v>1850</v>
      </c>
      <c r="F300" s="7">
        <v>4500</v>
      </c>
      <c r="G300" s="9">
        <v>59</v>
      </c>
      <c r="H300" s="7">
        <v>4</v>
      </c>
      <c r="I300" s="7">
        <v>184</v>
      </c>
      <c r="J300" s="7">
        <f xml:space="preserve"> Table15[[#This Row],[actual_price]] * Table15[[#This Row],[rating_count]]</f>
        <v>828000</v>
      </c>
      <c r="K300" s="8" t="str">
        <f>IF(Table15[[#This Row],[actual_price]]&lt;200,"&lt;₹200",IF(Table15[[#This Row],[actual_price]]&lt;=500,"₹200–₹500","&gt;₹500"))</f>
        <v>&gt;₹500</v>
      </c>
      <c r="L300" s="8">
        <f xml:space="preserve"> Table15[[#This Row],[rating]] + (Table15[[#This Row],[rating_count]] / 1000)</f>
        <v>4.1840000000000002</v>
      </c>
    </row>
    <row r="301" spans="1:12" hidden="1" x14ac:dyDescent="0.25">
      <c r="A301">
        <v>300</v>
      </c>
      <c r="B301" t="s">
        <v>622</v>
      </c>
      <c r="C301" t="s">
        <v>623</v>
      </c>
      <c r="D301" t="s">
        <v>334</v>
      </c>
      <c r="E301" s="7">
        <v>13990</v>
      </c>
      <c r="F301" s="7">
        <v>28900</v>
      </c>
      <c r="G301" s="9">
        <v>52</v>
      </c>
      <c r="H301" s="7">
        <v>4.5</v>
      </c>
      <c r="I301" s="7">
        <v>7</v>
      </c>
      <c r="J301" s="7">
        <f xml:space="preserve"> Table15[[#This Row],[actual_price]] * Table15[[#This Row],[rating_count]]</f>
        <v>202300</v>
      </c>
      <c r="K301" s="8" t="str">
        <f>IF(Table15[[#This Row],[actual_price]]&lt;200,"&lt;₹200",IF(Table15[[#This Row],[actual_price]]&lt;=500,"₹200–₹500","&gt;₹500"))</f>
        <v>&gt;₹500</v>
      </c>
      <c r="L301" s="8">
        <f xml:space="preserve"> Table15[[#This Row],[rating]] + (Table15[[#This Row],[rating_count]] / 1000)</f>
        <v>4.5069999999999997</v>
      </c>
    </row>
    <row r="302" spans="1:12" hidden="1" x14ac:dyDescent="0.25">
      <c r="A302">
        <v>301</v>
      </c>
      <c r="B302" t="s">
        <v>624</v>
      </c>
      <c r="C302" t="s">
        <v>625</v>
      </c>
      <c r="D302" t="s">
        <v>10</v>
      </c>
      <c r="E302" s="7">
        <v>129</v>
      </c>
      <c r="F302" s="7">
        <v>449</v>
      </c>
      <c r="G302" s="9">
        <v>71</v>
      </c>
      <c r="H302" s="7">
        <v>3.7</v>
      </c>
      <c r="I302" s="7">
        <v>41</v>
      </c>
      <c r="J302" s="7">
        <f xml:space="preserve"> Table15[[#This Row],[actual_price]] * Table15[[#This Row],[rating_count]]</f>
        <v>18409</v>
      </c>
      <c r="K302" s="8" t="str">
        <f>IF(Table15[[#This Row],[actual_price]]&lt;200,"&lt;₹200",IF(Table15[[#This Row],[actual_price]]&lt;=500,"₹200–₹500","&gt;₹500"))</f>
        <v>₹200–₹500</v>
      </c>
      <c r="L302" s="8">
        <f xml:space="preserve"> Table15[[#This Row],[rating]] + (Table15[[#This Row],[rating_count]] / 1000)</f>
        <v>3.7410000000000001</v>
      </c>
    </row>
    <row r="303" spans="1:12" hidden="1" x14ac:dyDescent="0.25">
      <c r="A303">
        <v>302</v>
      </c>
      <c r="B303" t="s">
        <v>626</v>
      </c>
      <c r="C303" t="s">
        <v>627</v>
      </c>
      <c r="D303" t="s">
        <v>36</v>
      </c>
      <c r="E303" s="7">
        <v>379</v>
      </c>
      <c r="F303" s="7">
        <v>999</v>
      </c>
      <c r="G303" s="9">
        <v>62</v>
      </c>
      <c r="H303" s="7">
        <v>4.2</v>
      </c>
      <c r="I303" s="7">
        <v>12153</v>
      </c>
      <c r="J303" s="7">
        <f xml:space="preserve"> Table15[[#This Row],[actual_price]] * Table15[[#This Row],[rating_count]]</f>
        <v>12140847</v>
      </c>
      <c r="K303" s="8" t="str">
        <f>IF(Table15[[#This Row],[actual_price]]&lt;200,"&lt;₹200",IF(Table15[[#This Row],[actual_price]]&lt;=500,"₹200–₹500","&gt;₹500"))</f>
        <v>&gt;₹500</v>
      </c>
      <c r="L303" s="8">
        <f xml:space="preserve"> Table15[[#This Row],[rating]] + (Table15[[#This Row],[rating_count]] / 1000)</f>
        <v>16.353000000000002</v>
      </c>
    </row>
    <row r="304" spans="1:12" hidden="1" x14ac:dyDescent="0.25">
      <c r="A304">
        <v>303</v>
      </c>
      <c r="B304" t="s">
        <v>628</v>
      </c>
      <c r="C304" t="s">
        <v>629</v>
      </c>
      <c r="D304" t="s">
        <v>36</v>
      </c>
      <c r="E304" s="7">
        <v>185</v>
      </c>
      <c r="F304" s="7">
        <v>499</v>
      </c>
      <c r="G304" s="9">
        <v>63</v>
      </c>
      <c r="H304" s="7">
        <v>4.2</v>
      </c>
      <c r="I304" s="7">
        <v>25</v>
      </c>
      <c r="J304" s="7">
        <f xml:space="preserve"> Table15[[#This Row],[actual_price]] * Table15[[#This Row],[rating_count]]</f>
        <v>12475</v>
      </c>
      <c r="K304" s="8" t="str">
        <f>IF(Table15[[#This Row],[actual_price]]&lt;200,"&lt;₹200",IF(Table15[[#This Row],[actual_price]]&lt;=500,"₹200–₹500","&gt;₹500"))</f>
        <v>₹200–₹500</v>
      </c>
      <c r="L304" s="8">
        <f xml:space="preserve"> Table15[[#This Row],[rating]] + (Table15[[#This Row],[rating_count]] / 1000)</f>
        <v>4.2250000000000005</v>
      </c>
    </row>
    <row r="305" spans="1:12" hidden="1" x14ac:dyDescent="0.25">
      <c r="A305">
        <v>304</v>
      </c>
      <c r="B305" t="s">
        <v>630</v>
      </c>
      <c r="C305" t="s">
        <v>631</v>
      </c>
      <c r="D305" t="s">
        <v>27</v>
      </c>
      <c r="E305" s="7">
        <v>218</v>
      </c>
      <c r="F305" s="7">
        <v>999</v>
      </c>
      <c r="G305" s="9">
        <v>78</v>
      </c>
      <c r="H305" s="7">
        <v>4.2</v>
      </c>
      <c r="I305" s="7">
        <v>163</v>
      </c>
      <c r="J305" s="7">
        <f xml:space="preserve"> Table15[[#This Row],[actual_price]] * Table15[[#This Row],[rating_count]]</f>
        <v>162837</v>
      </c>
      <c r="K305" s="8" t="str">
        <f>IF(Table15[[#This Row],[actual_price]]&lt;200,"&lt;₹200",IF(Table15[[#This Row],[actual_price]]&lt;=500,"₹200–₹500","&gt;₹500"))</f>
        <v>&gt;₹500</v>
      </c>
      <c r="L305" s="8">
        <f xml:space="preserve"> Table15[[#This Row],[rating]] + (Table15[[#This Row],[rating_count]] / 1000)</f>
        <v>4.3630000000000004</v>
      </c>
    </row>
    <row r="306" spans="1:12" hidden="1" x14ac:dyDescent="0.25">
      <c r="A306">
        <v>305</v>
      </c>
      <c r="B306" t="s">
        <v>632</v>
      </c>
      <c r="C306" t="s">
        <v>633</v>
      </c>
      <c r="D306" t="s">
        <v>10</v>
      </c>
      <c r="E306" s="7">
        <v>199</v>
      </c>
      <c r="F306" s="7">
        <v>999</v>
      </c>
      <c r="G306" s="9">
        <v>80</v>
      </c>
      <c r="H306" s="7">
        <v>4.3</v>
      </c>
      <c r="I306" s="7">
        <v>87</v>
      </c>
      <c r="J306" s="7">
        <f xml:space="preserve"> Table15[[#This Row],[actual_price]] * Table15[[#This Row],[rating_count]]</f>
        <v>86913</v>
      </c>
      <c r="K306" s="8" t="str">
        <f>IF(Table15[[#This Row],[actual_price]]&lt;200,"&lt;₹200",IF(Table15[[#This Row],[actual_price]]&lt;=500,"₹200–₹500","&gt;₹500"))</f>
        <v>&gt;₹500</v>
      </c>
      <c r="L306" s="8">
        <f xml:space="preserve"> Table15[[#This Row],[rating]] + (Table15[[#This Row],[rating_count]] / 1000)</f>
        <v>4.3869999999999996</v>
      </c>
    </row>
    <row r="307" spans="1:12" hidden="1" x14ac:dyDescent="0.25">
      <c r="A307">
        <v>306</v>
      </c>
      <c r="B307" t="s">
        <v>634</v>
      </c>
      <c r="C307" t="s">
        <v>635</v>
      </c>
      <c r="D307" t="s">
        <v>36</v>
      </c>
      <c r="E307" s="7">
        <v>499</v>
      </c>
      <c r="F307" s="7">
        <v>900</v>
      </c>
      <c r="G307" s="9">
        <v>45</v>
      </c>
      <c r="H307" s="7">
        <v>4.4000000000000004</v>
      </c>
      <c r="I307" s="7">
        <v>2165</v>
      </c>
      <c r="J307" s="7">
        <f xml:space="preserve"> Table15[[#This Row],[actual_price]] * Table15[[#This Row],[rating_count]]</f>
        <v>1948500</v>
      </c>
      <c r="K307" s="8" t="str">
        <f>IF(Table15[[#This Row],[actual_price]]&lt;200,"&lt;₹200",IF(Table15[[#This Row],[actual_price]]&lt;=500,"₹200–₹500","&gt;₹500"))</f>
        <v>&gt;₹500</v>
      </c>
      <c r="L307" s="8">
        <f xml:space="preserve"> Table15[[#This Row],[rating]] + (Table15[[#This Row],[rating_count]] / 1000)</f>
        <v>6.5650000000000004</v>
      </c>
    </row>
    <row r="308" spans="1:12" hidden="1" x14ac:dyDescent="0.25">
      <c r="A308">
        <v>307</v>
      </c>
      <c r="B308" t="s">
        <v>636</v>
      </c>
      <c r="C308" t="s">
        <v>637</v>
      </c>
      <c r="D308" t="s">
        <v>45</v>
      </c>
      <c r="E308" s="7">
        <v>26999</v>
      </c>
      <c r="F308" s="7">
        <v>42999</v>
      </c>
      <c r="G308" s="9">
        <v>37</v>
      </c>
      <c r="H308" s="7">
        <v>4.2</v>
      </c>
      <c r="I308" s="7">
        <v>1510</v>
      </c>
      <c r="J308" s="7">
        <f xml:space="preserve"> Table15[[#This Row],[actual_price]] * Table15[[#This Row],[rating_count]]</f>
        <v>64928490</v>
      </c>
      <c r="K308" s="8" t="str">
        <f>IF(Table15[[#This Row],[actual_price]]&lt;200,"&lt;₹200",IF(Table15[[#This Row],[actual_price]]&lt;=500,"₹200–₹500","&gt;₹500"))</f>
        <v>&gt;₹500</v>
      </c>
      <c r="L308" s="8">
        <f xml:space="preserve"> Table15[[#This Row],[rating]] + (Table15[[#This Row],[rating_count]] / 1000)</f>
        <v>5.71</v>
      </c>
    </row>
    <row r="309" spans="1:12" hidden="1" x14ac:dyDescent="0.25">
      <c r="A309">
        <v>308</v>
      </c>
      <c r="B309" t="s">
        <v>638</v>
      </c>
      <c r="C309" t="s">
        <v>639</v>
      </c>
      <c r="D309" t="s">
        <v>152</v>
      </c>
      <c r="E309" s="7">
        <v>893</v>
      </c>
      <c r="F309" s="7">
        <v>1052</v>
      </c>
      <c r="G309" s="9">
        <v>15</v>
      </c>
      <c r="H309" s="7">
        <v>4.3</v>
      </c>
      <c r="I309" s="7">
        <v>106</v>
      </c>
      <c r="J309" s="7">
        <f xml:space="preserve"> Table15[[#This Row],[actual_price]] * Table15[[#This Row],[rating_count]]</f>
        <v>111512</v>
      </c>
      <c r="K309" s="8" t="str">
        <f>IF(Table15[[#This Row],[actual_price]]&lt;200,"&lt;₹200",IF(Table15[[#This Row],[actual_price]]&lt;=500,"₹200–₹500","&gt;₹500"))</f>
        <v>&gt;₹500</v>
      </c>
      <c r="L309" s="8">
        <f xml:space="preserve"> Table15[[#This Row],[rating]] + (Table15[[#This Row],[rating_count]] / 1000)</f>
        <v>4.4059999999999997</v>
      </c>
    </row>
    <row r="310" spans="1:12" hidden="1" x14ac:dyDescent="0.25">
      <c r="A310">
        <v>309</v>
      </c>
      <c r="B310" t="s">
        <v>640</v>
      </c>
      <c r="C310" t="s">
        <v>641</v>
      </c>
      <c r="D310" t="s">
        <v>45</v>
      </c>
      <c r="E310" s="7">
        <v>10990</v>
      </c>
      <c r="F310" s="7">
        <v>19990</v>
      </c>
      <c r="G310" s="9">
        <v>45</v>
      </c>
      <c r="H310" s="7">
        <v>3.7</v>
      </c>
      <c r="I310" s="7">
        <v>129</v>
      </c>
      <c r="J310" s="7">
        <f xml:space="preserve"> Table15[[#This Row],[actual_price]] * Table15[[#This Row],[rating_count]]</f>
        <v>2578710</v>
      </c>
      <c r="K310" s="8" t="str">
        <f>IF(Table15[[#This Row],[actual_price]]&lt;200,"&lt;₹200",IF(Table15[[#This Row],[actual_price]]&lt;=500,"₹200–₹500","&gt;₹500"))</f>
        <v>&gt;₹500</v>
      </c>
      <c r="L310" s="8">
        <f xml:space="preserve"> Table15[[#This Row],[rating]] + (Table15[[#This Row],[rating_count]] / 1000)</f>
        <v>3.8290000000000002</v>
      </c>
    </row>
    <row r="311" spans="1:12" hidden="1" x14ac:dyDescent="0.25">
      <c r="A311">
        <v>310</v>
      </c>
      <c r="B311" t="s">
        <v>642</v>
      </c>
      <c r="C311" t="s">
        <v>643</v>
      </c>
      <c r="D311" t="s">
        <v>10</v>
      </c>
      <c r="E311" s="7">
        <v>379</v>
      </c>
      <c r="F311" s="7">
        <v>1099</v>
      </c>
      <c r="G311" s="9">
        <v>66</v>
      </c>
      <c r="H311" s="7">
        <v>4.3</v>
      </c>
      <c r="I311" s="7">
        <v>3049</v>
      </c>
      <c r="J311" s="7">
        <f xml:space="preserve"> Table15[[#This Row],[actual_price]] * Table15[[#This Row],[rating_count]]</f>
        <v>3350851</v>
      </c>
      <c r="K311" s="8" t="str">
        <f>IF(Table15[[#This Row],[actual_price]]&lt;200,"&lt;₹200",IF(Table15[[#This Row],[actual_price]]&lt;=500,"₹200–₹500","&gt;₹500"))</f>
        <v>&gt;₹500</v>
      </c>
      <c r="L311" s="8">
        <f xml:space="preserve"> Table15[[#This Row],[rating]] + (Table15[[#This Row],[rating_count]] / 1000)</f>
        <v>7.3490000000000002</v>
      </c>
    </row>
    <row r="312" spans="1:12" hidden="1" x14ac:dyDescent="0.25">
      <c r="A312">
        <v>311</v>
      </c>
      <c r="B312" t="s">
        <v>644</v>
      </c>
      <c r="C312" t="s">
        <v>645</v>
      </c>
      <c r="D312" t="s">
        <v>45</v>
      </c>
      <c r="E312" s="7">
        <v>16999</v>
      </c>
      <c r="F312" s="7">
        <v>25999</v>
      </c>
      <c r="G312" s="9">
        <v>35</v>
      </c>
      <c r="H312" s="7">
        <v>4.2</v>
      </c>
      <c r="I312" s="7">
        <v>32840</v>
      </c>
      <c r="J312" s="7">
        <f xml:space="preserve"> Table15[[#This Row],[actual_price]] * Table15[[#This Row],[rating_count]]</f>
        <v>853807160</v>
      </c>
      <c r="K312" s="8" t="str">
        <f>IF(Table15[[#This Row],[actual_price]]&lt;200,"&lt;₹200",IF(Table15[[#This Row],[actual_price]]&lt;=500,"₹200–₹500","&gt;₹500"))</f>
        <v>&gt;₹500</v>
      </c>
      <c r="L312" s="8">
        <f xml:space="preserve"> Table15[[#This Row],[rating]] + (Table15[[#This Row],[rating_count]] / 1000)</f>
        <v>37.040000000000006</v>
      </c>
    </row>
    <row r="313" spans="1:12" hidden="1" x14ac:dyDescent="0.25">
      <c r="A313">
        <v>312</v>
      </c>
      <c r="B313" t="s">
        <v>646</v>
      </c>
      <c r="C313" t="s">
        <v>647</v>
      </c>
      <c r="D313" t="s">
        <v>36</v>
      </c>
      <c r="E313" s="7">
        <v>699</v>
      </c>
      <c r="F313" s="7">
        <v>1899</v>
      </c>
      <c r="G313" s="9">
        <v>63</v>
      </c>
      <c r="H313" s="7">
        <v>4.4000000000000004</v>
      </c>
      <c r="I313" s="7">
        <v>390</v>
      </c>
      <c r="J313" s="7">
        <f xml:space="preserve"> Table15[[#This Row],[actual_price]] * Table15[[#This Row],[rating_count]]</f>
        <v>740610</v>
      </c>
      <c r="K313" s="8" t="str">
        <f>IF(Table15[[#This Row],[actual_price]]&lt;200,"&lt;₹200",IF(Table15[[#This Row],[actual_price]]&lt;=500,"₹200–₹500","&gt;₹500"))</f>
        <v>&gt;₹500</v>
      </c>
      <c r="L313" s="8">
        <f xml:space="preserve"> Table15[[#This Row],[rating]] + (Table15[[#This Row],[rating_count]] / 1000)</f>
        <v>4.79</v>
      </c>
    </row>
    <row r="314" spans="1:12" hidden="1" x14ac:dyDescent="0.25">
      <c r="A314">
        <v>313</v>
      </c>
      <c r="B314" t="s">
        <v>648</v>
      </c>
      <c r="C314" t="s">
        <v>649</v>
      </c>
      <c r="D314" t="s">
        <v>650</v>
      </c>
      <c r="E314" s="7">
        <v>2699</v>
      </c>
      <c r="F314" s="7">
        <v>3500</v>
      </c>
      <c r="G314" s="9">
        <v>23</v>
      </c>
      <c r="H314" s="7">
        <v>3.5</v>
      </c>
      <c r="I314" s="7">
        <v>621</v>
      </c>
      <c r="J314" s="7">
        <f xml:space="preserve"> Table15[[#This Row],[actual_price]] * Table15[[#This Row],[rating_count]]</f>
        <v>2173500</v>
      </c>
      <c r="K314" s="8" t="str">
        <f>IF(Table15[[#This Row],[actual_price]]&lt;200,"&lt;₹200",IF(Table15[[#This Row],[actual_price]]&lt;=500,"₹200–₹500","&gt;₹500"))</f>
        <v>&gt;₹500</v>
      </c>
      <c r="L314" s="8">
        <f xml:space="preserve"> Table15[[#This Row],[rating]] + (Table15[[#This Row],[rating_count]] / 1000)</f>
        <v>4.1210000000000004</v>
      </c>
    </row>
    <row r="315" spans="1:12" hidden="1" x14ac:dyDescent="0.25">
      <c r="A315">
        <v>314</v>
      </c>
      <c r="B315" t="s">
        <v>651</v>
      </c>
      <c r="C315" t="s">
        <v>652</v>
      </c>
      <c r="D315" t="s">
        <v>10</v>
      </c>
      <c r="E315" s="7">
        <v>129</v>
      </c>
      <c r="F315" s="7">
        <v>599</v>
      </c>
      <c r="G315" s="9">
        <v>78</v>
      </c>
      <c r="H315" s="7">
        <v>4.0999999999999996</v>
      </c>
      <c r="I315" s="7">
        <v>265</v>
      </c>
      <c r="J315" s="7">
        <f xml:space="preserve"> Table15[[#This Row],[actual_price]] * Table15[[#This Row],[rating_count]]</f>
        <v>158735</v>
      </c>
      <c r="K315" s="8" t="str">
        <f>IF(Table15[[#This Row],[actual_price]]&lt;200,"&lt;₹200",IF(Table15[[#This Row],[actual_price]]&lt;=500,"₹200–₹500","&gt;₹500"))</f>
        <v>&gt;₹500</v>
      </c>
      <c r="L315" s="8">
        <f xml:space="preserve"> Table15[[#This Row],[rating]] + (Table15[[#This Row],[rating_count]] / 1000)</f>
        <v>4.3649999999999993</v>
      </c>
    </row>
    <row r="316" spans="1:12" hidden="1" x14ac:dyDescent="0.25">
      <c r="A316">
        <v>315</v>
      </c>
      <c r="B316" t="s">
        <v>653</v>
      </c>
      <c r="C316" t="s">
        <v>654</v>
      </c>
      <c r="D316" t="s">
        <v>10</v>
      </c>
      <c r="E316" s="7">
        <v>389</v>
      </c>
      <c r="F316" s="7">
        <v>999</v>
      </c>
      <c r="G316" s="9">
        <v>61</v>
      </c>
      <c r="H316" s="7">
        <v>4.3</v>
      </c>
      <c r="I316" s="7">
        <v>838</v>
      </c>
      <c r="J316" s="7">
        <f xml:space="preserve"> Table15[[#This Row],[actual_price]] * Table15[[#This Row],[rating_count]]</f>
        <v>837162</v>
      </c>
      <c r="K316" s="8" t="str">
        <f>IF(Table15[[#This Row],[actual_price]]&lt;200,"&lt;₹200",IF(Table15[[#This Row],[actual_price]]&lt;=500,"₹200–₹500","&gt;₹500"))</f>
        <v>&gt;₹500</v>
      </c>
      <c r="L316" s="8">
        <f xml:space="preserve"> Table15[[#This Row],[rating]] + (Table15[[#This Row],[rating_count]] / 1000)</f>
        <v>5.1379999999999999</v>
      </c>
    </row>
    <row r="317" spans="1:12" hidden="1" x14ac:dyDescent="0.25">
      <c r="A317">
        <v>316</v>
      </c>
      <c r="B317" t="s">
        <v>655</v>
      </c>
      <c r="C317" t="s">
        <v>656</v>
      </c>
      <c r="D317" t="s">
        <v>110</v>
      </c>
      <c r="E317" s="7">
        <v>246</v>
      </c>
      <c r="F317" s="7">
        <v>600</v>
      </c>
      <c r="G317" s="9">
        <v>59</v>
      </c>
      <c r="H317" s="7">
        <v>4.2</v>
      </c>
      <c r="I317" s="7">
        <v>143</v>
      </c>
      <c r="J317" s="7">
        <f xml:space="preserve"> Table15[[#This Row],[actual_price]] * Table15[[#This Row],[rating_count]]</f>
        <v>85800</v>
      </c>
      <c r="K317" s="8" t="str">
        <f>IF(Table15[[#This Row],[actual_price]]&lt;200,"&lt;₹200",IF(Table15[[#This Row],[actual_price]]&lt;=500,"₹200–₹500","&gt;₹500"))</f>
        <v>&gt;₹500</v>
      </c>
      <c r="L317" s="8">
        <f xml:space="preserve"> Table15[[#This Row],[rating]] + (Table15[[#This Row],[rating_count]] / 1000)</f>
        <v>4.343</v>
      </c>
    </row>
    <row r="318" spans="1:12" hidden="1" x14ac:dyDescent="0.25">
      <c r="A318">
        <v>317</v>
      </c>
      <c r="B318" t="s">
        <v>657</v>
      </c>
      <c r="C318" t="s">
        <v>658</v>
      </c>
      <c r="D318" t="s">
        <v>10</v>
      </c>
      <c r="E318" s="7">
        <v>299</v>
      </c>
      <c r="F318" s="7">
        <v>799</v>
      </c>
      <c r="G318" s="9">
        <v>63</v>
      </c>
      <c r="H318" s="7">
        <v>4</v>
      </c>
      <c r="I318" s="7">
        <v>151</v>
      </c>
      <c r="J318" s="7">
        <f xml:space="preserve"> Table15[[#This Row],[actual_price]] * Table15[[#This Row],[rating_count]]</f>
        <v>120649</v>
      </c>
      <c r="K318" s="8" t="str">
        <f>IF(Table15[[#This Row],[actual_price]]&lt;200,"&lt;₹200",IF(Table15[[#This Row],[actual_price]]&lt;=500,"₹200–₹500","&gt;₹500"))</f>
        <v>&gt;₹500</v>
      </c>
      <c r="L318" s="8">
        <f xml:space="preserve"> Table15[[#This Row],[rating]] + (Table15[[#This Row],[rating_count]] / 1000)</f>
        <v>4.1509999999999998</v>
      </c>
    </row>
    <row r="319" spans="1:12" hidden="1" x14ac:dyDescent="0.25">
      <c r="A319">
        <v>318</v>
      </c>
      <c r="B319" t="s">
        <v>659</v>
      </c>
      <c r="C319" t="s">
        <v>660</v>
      </c>
      <c r="D319" t="s">
        <v>110</v>
      </c>
      <c r="E319" s="7">
        <v>247</v>
      </c>
      <c r="F319" s="7">
        <v>399</v>
      </c>
      <c r="G319" s="9">
        <v>38</v>
      </c>
      <c r="H319" s="7">
        <v>3.9</v>
      </c>
      <c r="I319" s="7">
        <v>200</v>
      </c>
      <c r="J319" s="7">
        <f xml:space="preserve"> Table15[[#This Row],[actual_price]] * Table15[[#This Row],[rating_count]]</f>
        <v>79800</v>
      </c>
      <c r="K319" s="8" t="str">
        <f>IF(Table15[[#This Row],[actual_price]]&lt;200,"&lt;₹200",IF(Table15[[#This Row],[actual_price]]&lt;=500,"₹200–₹500","&gt;₹500"))</f>
        <v>₹200–₹500</v>
      </c>
      <c r="L319" s="8">
        <f xml:space="preserve"> Table15[[#This Row],[rating]] + (Table15[[#This Row],[rating_count]] / 1000)</f>
        <v>4.0999999999999996</v>
      </c>
    </row>
    <row r="320" spans="1:12" hidden="1" x14ac:dyDescent="0.25">
      <c r="A320">
        <v>319</v>
      </c>
      <c r="B320" t="s">
        <v>661</v>
      </c>
      <c r="C320" t="s">
        <v>662</v>
      </c>
      <c r="D320" t="s">
        <v>110</v>
      </c>
      <c r="E320" s="7">
        <v>1369</v>
      </c>
      <c r="F320" s="7">
        <v>2999</v>
      </c>
      <c r="G320" s="9">
        <v>54</v>
      </c>
      <c r="H320" s="7">
        <v>3.3</v>
      </c>
      <c r="I320" s="7">
        <v>227</v>
      </c>
      <c r="J320" s="7">
        <f xml:space="preserve"> Table15[[#This Row],[actual_price]] * Table15[[#This Row],[rating_count]]</f>
        <v>680773</v>
      </c>
      <c r="K320" s="8" t="str">
        <f>IF(Table15[[#This Row],[actual_price]]&lt;200,"&lt;₹200",IF(Table15[[#This Row],[actual_price]]&lt;=500,"₹200–₹500","&gt;₹500"))</f>
        <v>&gt;₹500</v>
      </c>
      <c r="L320" s="8">
        <f xml:space="preserve"> Table15[[#This Row],[rating]] + (Table15[[#This Row],[rating_count]] / 1000)</f>
        <v>3.5269999999999997</v>
      </c>
    </row>
    <row r="321" spans="1:12" hidden="1" x14ac:dyDescent="0.25">
      <c r="A321">
        <v>320</v>
      </c>
      <c r="B321" t="s">
        <v>663</v>
      </c>
      <c r="C321" t="s">
        <v>664</v>
      </c>
      <c r="D321" t="s">
        <v>110</v>
      </c>
      <c r="E321" s="7">
        <v>199</v>
      </c>
      <c r="F321" s="7">
        <v>499</v>
      </c>
      <c r="G321" s="9">
        <v>60</v>
      </c>
      <c r="H321" s="7">
        <v>3.8</v>
      </c>
      <c r="I321" s="7">
        <v>538</v>
      </c>
      <c r="J321" s="7">
        <f xml:space="preserve"> Table15[[#This Row],[actual_price]] * Table15[[#This Row],[rating_count]]</f>
        <v>268462</v>
      </c>
      <c r="K321" s="8" t="str">
        <f>IF(Table15[[#This Row],[actual_price]]&lt;200,"&lt;₹200",IF(Table15[[#This Row],[actual_price]]&lt;=500,"₹200–₹500","&gt;₹500"))</f>
        <v>₹200–₹500</v>
      </c>
      <c r="L321" s="8">
        <f xml:space="preserve"> Table15[[#This Row],[rating]] + (Table15[[#This Row],[rating_count]] / 1000)</f>
        <v>4.3380000000000001</v>
      </c>
    </row>
    <row r="322" spans="1:12" hidden="1" x14ac:dyDescent="0.25">
      <c r="A322">
        <v>321</v>
      </c>
      <c r="B322" t="s">
        <v>665</v>
      </c>
      <c r="C322" t="s">
        <v>666</v>
      </c>
      <c r="D322" t="s">
        <v>36</v>
      </c>
      <c r="E322" s="7">
        <v>299</v>
      </c>
      <c r="F322" s="7">
        <v>599</v>
      </c>
      <c r="G322" s="9">
        <v>50</v>
      </c>
      <c r="H322" s="7">
        <v>4</v>
      </c>
      <c r="I322" s="7">
        <v>171</v>
      </c>
      <c r="J322" s="7">
        <f xml:space="preserve"> Table15[[#This Row],[actual_price]] * Table15[[#This Row],[rating_count]]</f>
        <v>102429</v>
      </c>
      <c r="K322" s="8" t="str">
        <f>IF(Table15[[#This Row],[actual_price]]&lt;200,"&lt;₹200",IF(Table15[[#This Row],[actual_price]]&lt;=500,"₹200–₹500","&gt;₹500"))</f>
        <v>&gt;₹500</v>
      </c>
      <c r="L322" s="8">
        <f xml:space="preserve"> Table15[[#This Row],[rating]] + (Table15[[#This Row],[rating_count]] / 1000)</f>
        <v>4.1710000000000003</v>
      </c>
    </row>
    <row r="323" spans="1:12" hidden="1" x14ac:dyDescent="0.25">
      <c r="A323">
        <v>322</v>
      </c>
      <c r="B323" t="s">
        <v>667</v>
      </c>
      <c r="C323" t="s">
        <v>668</v>
      </c>
      <c r="D323" t="s">
        <v>45</v>
      </c>
      <c r="E323" s="7">
        <v>14999</v>
      </c>
      <c r="F323" s="7">
        <v>14999</v>
      </c>
      <c r="G323" s="9">
        <v>0</v>
      </c>
      <c r="H323" s="7">
        <v>4.3</v>
      </c>
      <c r="I323" s="7">
        <v>27508</v>
      </c>
      <c r="J323" s="7">
        <f xml:space="preserve"> Table15[[#This Row],[actual_price]] * Table15[[#This Row],[rating_count]]</f>
        <v>412592492</v>
      </c>
      <c r="K323" s="8" t="str">
        <f>IF(Table15[[#This Row],[actual_price]]&lt;200,"&lt;₹200",IF(Table15[[#This Row],[actual_price]]&lt;=500,"₹200–₹500","&gt;₹500"))</f>
        <v>&gt;₹500</v>
      </c>
      <c r="L323" s="8">
        <f xml:space="preserve"> Table15[[#This Row],[rating]] + (Table15[[#This Row],[rating_count]] / 1000)</f>
        <v>31.808</v>
      </c>
    </row>
    <row r="324" spans="1:12" hidden="1" x14ac:dyDescent="0.25">
      <c r="A324">
        <v>323</v>
      </c>
      <c r="B324" t="s">
        <v>669</v>
      </c>
      <c r="C324" t="s">
        <v>670</v>
      </c>
      <c r="D324" t="s">
        <v>10</v>
      </c>
      <c r="E324" s="7">
        <v>299</v>
      </c>
      <c r="F324" s="7">
        <v>699</v>
      </c>
      <c r="G324" s="9">
        <v>57</v>
      </c>
      <c r="H324" s="7">
        <v>3.9</v>
      </c>
      <c r="I324" s="7">
        <v>1454</v>
      </c>
      <c r="J324" s="7">
        <f xml:space="preserve"> Table15[[#This Row],[actual_price]] * Table15[[#This Row],[rating_count]]</f>
        <v>1016346</v>
      </c>
      <c r="K324" s="8" t="str">
        <f>IF(Table15[[#This Row],[actual_price]]&lt;200,"&lt;₹200",IF(Table15[[#This Row],[actual_price]]&lt;=500,"₹200–₹500","&gt;₹500"))</f>
        <v>&gt;₹500</v>
      </c>
      <c r="L324" s="8">
        <f xml:space="preserve"> Table15[[#This Row],[rating]] + (Table15[[#This Row],[rating_count]] / 1000)</f>
        <v>5.3540000000000001</v>
      </c>
    </row>
    <row r="325" spans="1:12" hidden="1" x14ac:dyDescent="0.25">
      <c r="A325">
        <v>324</v>
      </c>
      <c r="B325" t="s">
        <v>671</v>
      </c>
      <c r="C325" t="s">
        <v>672</v>
      </c>
      <c r="D325" t="s">
        <v>45</v>
      </c>
      <c r="E325" s="7">
        <v>24990</v>
      </c>
      <c r="F325" s="7">
        <v>51990</v>
      </c>
      <c r="G325" s="9">
        <v>52</v>
      </c>
      <c r="H325" s="7">
        <v>4.2</v>
      </c>
      <c r="I325" s="7">
        <v>2951</v>
      </c>
      <c r="J325" s="7">
        <f xml:space="preserve"> Table15[[#This Row],[actual_price]] * Table15[[#This Row],[rating_count]]</f>
        <v>153422490</v>
      </c>
      <c r="K325" s="8" t="str">
        <f>IF(Table15[[#This Row],[actual_price]]&lt;200,"&lt;₹200",IF(Table15[[#This Row],[actual_price]]&lt;=500,"₹200–₹500","&gt;₹500"))</f>
        <v>&gt;₹500</v>
      </c>
      <c r="L325" s="8">
        <f xml:space="preserve"> Table15[[#This Row],[rating]] + (Table15[[#This Row],[rating_count]] / 1000)</f>
        <v>7.1509999999999998</v>
      </c>
    </row>
    <row r="326" spans="1:12" hidden="1" x14ac:dyDescent="0.25">
      <c r="A326">
        <v>325</v>
      </c>
      <c r="B326" t="s">
        <v>673</v>
      </c>
      <c r="C326" t="s">
        <v>674</v>
      </c>
      <c r="D326" t="s">
        <v>10</v>
      </c>
      <c r="E326" s="7">
        <v>249</v>
      </c>
      <c r="F326" s="7">
        <v>999</v>
      </c>
      <c r="G326" s="9">
        <v>75</v>
      </c>
      <c r="H326" s="7">
        <v>5</v>
      </c>
      <c r="I326" s="7"/>
      <c r="J326" s="7">
        <f xml:space="preserve"> Table15[[#This Row],[actual_price]] * Table15[[#This Row],[rating_count]]</f>
        <v>0</v>
      </c>
      <c r="K326" s="8" t="str">
        <f>IF(Table15[[#This Row],[actual_price]]&lt;200,"&lt;₹200",IF(Table15[[#This Row],[actual_price]]&lt;=500,"₹200–₹500","&gt;₹500"))</f>
        <v>&gt;₹500</v>
      </c>
      <c r="L326" s="8">
        <f xml:space="preserve"> Table15[[#This Row],[rating]] + (Table15[[#This Row],[rating_count]] / 1000)</f>
        <v>5</v>
      </c>
    </row>
    <row r="327" spans="1:12" hidden="1" x14ac:dyDescent="0.25">
      <c r="A327">
        <v>326</v>
      </c>
      <c r="B327" t="s">
        <v>675</v>
      </c>
      <c r="C327" t="s">
        <v>676</v>
      </c>
      <c r="D327" t="s">
        <v>45</v>
      </c>
      <c r="E327" s="7">
        <v>61999</v>
      </c>
      <c r="F327" s="7">
        <v>69999</v>
      </c>
      <c r="G327" s="9">
        <v>11</v>
      </c>
      <c r="H327" s="7">
        <v>4.0999999999999996</v>
      </c>
      <c r="I327" s="7">
        <v>6753</v>
      </c>
      <c r="J327" s="7">
        <f xml:space="preserve"> Table15[[#This Row],[actual_price]] * Table15[[#This Row],[rating_count]]</f>
        <v>472703247</v>
      </c>
      <c r="K327" s="8" t="str">
        <f>IF(Table15[[#This Row],[actual_price]]&lt;200,"&lt;₹200",IF(Table15[[#This Row],[actual_price]]&lt;=500,"₹200–₹500","&gt;₹500"))</f>
        <v>&gt;₹500</v>
      </c>
      <c r="L327" s="8">
        <f xml:space="preserve"> Table15[[#This Row],[rating]] + (Table15[[#This Row],[rating_count]] / 1000)</f>
        <v>10.853</v>
      </c>
    </row>
    <row r="328" spans="1:12" hidden="1" x14ac:dyDescent="0.25">
      <c r="A328">
        <v>327</v>
      </c>
      <c r="B328" t="s">
        <v>677</v>
      </c>
      <c r="C328" t="s">
        <v>678</v>
      </c>
      <c r="D328" t="s">
        <v>45</v>
      </c>
      <c r="E328" s="7">
        <v>24499</v>
      </c>
      <c r="F328" s="7">
        <v>50000</v>
      </c>
      <c r="G328" s="9">
        <v>51</v>
      </c>
      <c r="H328" s="7">
        <v>3.9</v>
      </c>
      <c r="I328" s="7">
        <v>3518</v>
      </c>
      <c r="J328" s="7">
        <f xml:space="preserve"> Table15[[#This Row],[actual_price]] * Table15[[#This Row],[rating_count]]</f>
        <v>175900000</v>
      </c>
      <c r="K328" s="8" t="str">
        <f>IF(Table15[[#This Row],[actual_price]]&lt;200,"&lt;₹200",IF(Table15[[#This Row],[actual_price]]&lt;=500,"₹200–₹500","&gt;₹500"))</f>
        <v>&gt;₹500</v>
      </c>
      <c r="L328" s="8">
        <f xml:space="preserve"> Table15[[#This Row],[rating]] + (Table15[[#This Row],[rating_count]] / 1000)</f>
        <v>7.4179999999999993</v>
      </c>
    </row>
    <row r="329" spans="1:12" hidden="1" x14ac:dyDescent="0.25">
      <c r="A329">
        <v>328</v>
      </c>
      <c r="B329" t="s">
        <v>679</v>
      </c>
      <c r="C329" t="s">
        <v>680</v>
      </c>
      <c r="D329" t="s">
        <v>45</v>
      </c>
      <c r="E329" s="7">
        <v>10499</v>
      </c>
      <c r="F329" s="7">
        <v>19499</v>
      </c>
      <c r="G329" s="9">
        <v>46</v>
      </c>
      <c r="H329" s="7">
        <v>4.2</v>
      </c>
      <c r="I329" s="7">
        <v>1510</v>
      </c>
      <c r="J329" s="7">
        <f xml:space="preserve"> Table15[[#This Row],[actual_price]] * Table15[[#This Row],[rating_count]]</f>
        <v>29443490</v>
      </c>
      <c r="K329" s="8" t="str">
        <f>IF(Table15[[#This Row],[actual_price]]&lt;200,"&lt;₹200",IF(Table15[[#This Row],[actual_price]]&lt;=500,"₹200–₹500","&gt;₹500"))</f>
        <v>&gt;₹500</v>
      </c>
      <c r="L329" s="8">
        <f xml:space="preserve"> Table15[[#This Row],[rating]] + (Table15[[#This Row],[rating_count]] / 1000)</f>
        <v>5.71</v>
      </c>
    </row>
    <row r="330" spans="1:12" hidden="1" x14ac:dyDescent="0.25">
      <c r="A330">
        <v>329</v>
      </c>
      <c r="B330" t="s">
        <v>681</v>
      </c>
      <c r="C330" t="s">
        <v>682</v>
      </c>
      <c r="D330" t="s">
        <v>10</v>
      </c>
      <c r="E330" s="7">
        <v>349</v>
      </c>
      <c r="F330" s="7">
        <v>999</v>
      </c>
      <c r="G330" s="9">
        <v>65</v>
      </c>
      <c r="H330" s="7">
        <v>4.3</v>
      </c>
      <c r="I330" s="7">
        <v>838</v>
      </c>
      <c r="J330" s="7">
        <f xml:space="preserve"> Table15[[#This Row],[actual_price]] * Table15[[#This Row],[rating_count]]</f>
        <v>837162</v>
      </c>
      <c r="K330" s="8" t="str">
        <f>IF(Table15[[#This Row],[actual_price]]&lt;200,"&lt;₹200",IF(Table15[[#This Row],[actual_price]]&lt;=500,"₹200–₹500","&gt;₹500"))</f>
        <v>&gt;₹500</v>
      </c>
      <c r="L330" s="8">
        <f xml:space="preserve"> Table15[[#This Row],[rating]] + (Table15[[#This Row],[rating_count]] / 1000)</f>
        <v>5.1379999999999999</v>
      </c>
    </row>
    <row r="331" spans="1:12" hidden="1" x14ac:dyDescent="0.25">
      <c r="A331">
        <v>330</v>
      </c>
      <c r="B331" t="s">
        <v>683</v>
      </c>
      <c r="C331" t="s">
        <v>684</v>
      </c>
      <c r="D331" t="s">
        <v>110</v>
      </c>
      <c r="E331" s="7">
        <v>197</v>
      </c>
      <c r="F331" s="7">
        <v>499</v>
      </c>
      <c r="G331" s="9">
        <v>61</v>
      </c>
      <c r="H331" s="7">
        <v>3.8</v>
      </c>
      <c r="I331" s="7">
        <v>136</v>
      </c>
      <c r="J331" s="7">
        <f xml:space="preserve"> Table15[[#This Row],[actual_price]] * Table15[[#This Row],[rating_count]]</f>
        <v>67864</v>
      </c>
      <c r="K331" s="8" t="str">
        <f>IF(Table15[[#This Row],[actual_price]]&lt;200,"&lt;₹200",IF(Table15[[#This Row],[actual_price]]&lt;=500,"₹200–₹500","&gt;₹500"))</f>
        <v>₹200–₹500</v>
      </c>
      <c r="L331" s="8">
        <f xml:space="preserve"> Table15[[#This Row],[rating]] + (Table15[[#This Row],[rating_count]] / 1000)</f>
        <v>3.9359999999999999</v>
      </c>
    </row>
    <row r="332" spans="1:12" hidden="1" x14ac:dyDescent="0.25">
      <c r="A332">
        <v>331</v>
      </c>
      <c r="B332" t="s">
        <v>685</v>
      </c>
      <c r="C332" t="s">
        <v>686</v>
      </c>
      <c r="D332" t="s">
        <v>470</v>
      </c>
      <c r="E332" s="7">
        <v>1299</v>
      </c>
      <c r="F332" s="7">
        <v>2499</v>
      </c>
      <c r="G332" s="9">
        <v>48</v>
      </c>
      <c r="H332" s="7">
        <v>4.3</v>
      </c>
      <c r="I332" s="7">
        <v>301</v>
      </c>
      <c r="J332" s="7">
        <f xml:space="preserve"> Table15[[#This Row],[actual_price]] * Table15[[#This Row],[rating_count]]</f>
        <v>752199</v>
      </c>
      <c r="K332" s="8" t="str">
        <f>IF(Table15[[#This Row],[actual_price]]&lt;200,"&lt;₹200",IF(Table15[[#This Row],[actual_price]]&lt;=500,"₹200–₹500","&gt;₹500"))</f>
        <v>&gt;₹500</v>
      </c>
      <c r="L332" s="8">
        <f xml:space="preserve"> Table15[[#This Row],[rating]] + (Table15[[#This Row],[rating_count]] / 1000)</f>
        <v>4.601</v>
      </c>
    </row>
    <row r="333" spans="1:12" hidden="1" x14ac:dyDescent="0.25">
      <c r="A333">
        <v>332</v>
      </c>
      <c r="B333" t="s">
        <v>687</v>
      </c>
      <c r="C333" t="s">
        <v>688</v>
      </c>
      <c r="D333" t="s">
        <v>10</v>
      </c>
      <c r="E333" s="7">
        <v>1519</v>
      </c>
      <c r="F333" s="7">
        <v>1899</v>
      </c>
      <c r="G333" s="9">
        <v>20</v>
      </c>
      <c r="H333" s="7">
        <v>4.4000000000000004</v>
      </c>
      <c r="I333" s="7">
        <v>19763</v>
      </c>
      <c r="J333" s="7">
        <f xml:space="preserve"> Table15[[#This Row],[actual_price]] * Table15[[#This Row],[rating_count]]</f>
        <v>37529937</v>
      </c>
      <c r="K333" s="8" t="str">
        <f>IF(Table15[[#This Row],[actual_price]]&lt;200,"&lt;₹200",IF(Table15[[#This Row],[actual_price]]&lt;=500,"₹200–₹500","&gt;₹500"))</f>
        <v>&gt;₹500</v>
      </c>
      <c r="L333" s="8">
        <f xml:space="preserve"> Table15[[#This Row],[rating]] + (Table15[[#This Row],[rating_count]] / 1000)</f>
        <v>24.163000000000004</v>
      </c>
    </row>
    <row r="334" spans="1:12" hidden="1" x14ac:dyDescent="0.25">
      <c r="A334">
        <v>333</v>
      </c>
      <c r="B334" t="s">
        <v>689</v>
      </c>
      <c r="C334" t="s">
        <v>690</v>
      </c>
      <c r="D334" t="s">
        <v>45</v>
      </c>
      <c r="E334" s="7">
        <v>46999</v>
      </c>
      <c r="F334" s="7">
        <v>69999</v>
      </c>
      <c r="G334" s="9">
        <v>33</v>
      </c>
      <c r="H334" s="7">
        <v>4.3</v>
      </c>
      <c r="I334" s="7">
        <v>21252</v>
      </c>
      <c r="J334" s="7">
        <f xml:space="preserve"> Table15[[#This Row],[actual_price]] * Table15[[#This Row],[rating_count]]</f>
        <v>1487618748</v>
      </c>
      <c r="K334" s="8" t="str">
        <f>IF(Table15[[#This Row],[actual_price]]&lt;200,"&lt;₹200",IF(Table15[[#This Row],[actual_price]]&lt;=500,"₹200–₹500","&gt;₹500"))</f>
        <v>&gt;₹500</v>
      </c>
      <c r="L334" s="8">
        <f xml:space="preserve"> Table15[[#This Row],[rating]] + (Table15[[#This Row],[rating_count]] / 1000)</f>
        <v>25.552</v>
      </c>
    </row>
    <row r="335" spans="1:12" hidden="1" x14ac:dyDescent="0.25">
      <c r="A335">
        <v>334</v>
      </c>
      <c r="B335" t="s">
        <v>691</v>
      </c>
      <c r="C335" t="s">
        <v>692</v>
      </c>
      <c r="D335" t="s">
        <v>10</v>
      </c>
      <c r="E335" s="7">
        <v>299</v>
      </c>
      <c r="F335" s="7">
        <v>799</v>
      </c>
      <c r="G335" s="9">
        <v>63</v>
      </c>
      <c r="H335" s="7">
        <v>4.3</v>
      </c>
      <c r="I335" s="7">
        <v>1902</v>
      </c>
      <c r="J335" s="7">
        <f xml:space="preserve"> Table15[[#This Row],[actual_price]] * Table15[[#This Row],[rating_count]]</f>
        <v>1519698</v>
      </c>
      <c r="K335" s="8" t="str">
        <f>IF(Table15[[#This Row],[actual_price]]&lt;200,"&lt;₹200",IF(Table15[[#This Row],[actual_price]]&lt;=500,"₹200–₹500","&gt;₹500"))</f>
        <v>&gt;₹500</v>
      </c>
      <c r="L335" s="8">
        <f xml:space="preserve"> Table15[[#This Row],[rating]] + (Table15[[#This Row],[rating_count]] / 1000)</f>
        <v>6.202</v>
      </c>
    </row>
    <row r="336" spans="1:12" hidden="1" x14ac:dyDescent="0.25">
      <c r="A336">
        <v>335</v>
      </c>
      <c r="B336" t="s">
        <v>693</v>
      </c>
      <c r="C336" t="s">
        <v>694</v>
      </c>
      <c r="D336" t="s">
        <v>695</v>
      </c>
      <c r="E336" s="7">
        <v>1799</v>
      </c>
      <c r="F336" s="7">
        <v>19999</v>
      </c>
      <c r="G336" s="9">
        <v>91</v>
      </c>
      <c r="H336" s="7">
        <v>4.2</v>
      </c>
      <c r="I336" s="7">
        <v>13937</v>
      </c>
      <c r="J336" s="7">
        <f xml:space="preserve"> Table15[[#This Row],[actual_price]] * Table15[[#This Row],[rating_count]]</f>
        <v>278726063</v>
      </c>
      <c r="K336" s="8" t="str">
        <f>IF(Table15[[#This Row],[actual_price]]&lt;200,"&lt;₹200",IF(Table15[[#This Row],[actual_price]]&lt;=500,"₹200–₹500","&gt;₹500"))</f>
        <v>&gt;₹500</v>
      </c>
      <c r="L336" s="8">
        <f xml:space="preserve"> Table15[[#This Row],[rating]] + (Table15[[#This Row],[rating_count]] / 1000)</f>
        <v>18.137</v>
      </c>
    </row>
    <row r="337" spans="1:12" hidden="1" x14ac:dyDescent="0.25">
      <c r="A337">
        <v>336</v>
      </c>
      <c r="B337" t="s">
        <v>696</v>
      </c>
      <c r="C337" t="s">
        <v>697</v>
      </c>
      <c r="D337" t="s">
        <v>695</v>
      </c>
      <c r="E337" s="7">
        <v>1998</v>
      </c>
      <c r="F337" s="7">
        <v>9999</v>
      </c>
      <c r="G337" s="9">
        <v>80</v>
      </c>
      <c r="H337" s="7">
        <v>4.3</v>
      </c>
      <c r="I337" s="7">
        <v>27696</v>
      </c>
      <c r="J337" s="7">
        <f xml:space="preserve"> Table15[[#This Row],[actual_price]] * Table15[[#This Row],[rating_count]]</f>
        <v>276932304</v>
      </c>
      <c r="K337" s="8" t="str">
        <f>IF(Table15[[#This Row],[actual_price]]&lt;200,"&lt;₹200",IF(Table15[[#This Row],[actual_price]]&lt;=500,"₹200–₹500","&gt;₹500"))</f>
        <v>&gt;₹500</v>
      </c>
      <c r="L337" s="8">
        <f xml:space="preserve"> Table15[[#This Row],[rating]] + (Table15[[#This Row],[rating_count]] / 1000)</f>
        <v>31.996000000000002</v>
      </c>
    </row>
    <row r="338" spans="1:12" hidden="1" x14ac:dyDescent="0.25">
      <c r="A338">
        <v>337</v>
      </c>
      <c r="B338" t="s">
        <v>698</v>
      </c>
      <c r="C338" t="s">
        <v>699</v>
      </c>
      <c r="D338" t="s">
        <v>695</v>
      </c>
      <c r="E338" s="7">
        <v>1999</v>
      </c>
      <c r="F338" s="7">
        <v>7990</v>
      </c>
      <c r="G338" s="9">
        <v>75</v>
      </c>
      <c r="H338" s="7">
        <v>3.8</v>
      </c>
      <c r="I338" s="7">
        <v>17831</v>
      </c>
      <c r="J338" s="7">
        <f xml:space="preserve"> Table15[[#This Row],[actual_price]] * Table15[[#This Row],[rating_count]]</f>
        <v>142469690</v>
      </c>
      <c r="K338" s="8" t="str">
        <f>IF(Table15[[#This Row],[actual_price]]&lt;200,"&lt;₹200",IF(Table15[[#This Row],[actual_price]]&lt;=500,"₹200–₹500","&gt;₹500"))</f>
        <v>&gt;₹500</v>
      </c>
      <c r="L338" s="8">
        <f xml:space="preserve"> Table15[[#This Row],[rating]] + (Table15[[#This Row],[rating_count]] / 1000)</f>
        <v>21.631</v>
      </c>
    </row>
    <row r="339" spans="1:12" hidden="1" x14ac:dyDescent="0.25">
      <c r="A339">
        <v>338</v>
      </c>
      <c r="B339" t="s">
        <v>700</v>
      </c>
      <c r="C339" t="s">
        <v>701</v>
      </c>
      <c r="D339" t="s">
        <v>702</v>
      </c>
      <c r="E339" s="7">
        <v>2049</v>
      </c>
      <c r="F339" s="7">
        <v>2199</v>
      </c>
      <c r="G339" s="9">
        <v>7</v>
      </c>
      <c r="H339" s="7">
        <v>4.3</v>
      </c>
      <c r="I339" s="7">
        <v>178912</v>
      </c>
      <c r="J339" s="7">
        <f xml:space="preserve"> Table15[[#This Row],[actual_price]] * Table15[[#This Row],[rating_count]]</f>
        <v>393427488</v>
      </c>
      <c r="K339" s="8" t="str">
        <f>IF(Table15[[#This Row],[actual_price]]&lt;200,"&lt;₹200",IF(Table15[[#This Row],[actual_price]]&lt;=500,"₹200–₹500","&gt;₹500"))</f>
        <v>&gt;₹500</v>
      </c>
      <c r="L339" s="8">
        <f xml:space="preserve"> Table15[[#This Row],[rating]] + (Table15[[#This Row],[rating_count]] / 1000)</f>
        <v>183.21200000000002</v>
      </c>
    </row>
    <row r="340" spans="1:12" hidden="1" x14ac:dyDescent="0.25">
      <c r="A340">
        <v>339</v>
      </c>
      <c r="B340" t="s">
        <v>703</v>
      </c>
      <c r="C340" t="s">
        <v>704</v>
      </c>
      <c r="D340" t="s">
        <v>705</v>
      </c>
      <c r="E340" s="7">
        <v>6499</v>
      </c>
      <c r="F340" s="7">
        <v>8999</v>
      </c>
      <c r="G340" s="9">
        <v>28</v>
      </c>
      <c r="H340" s="7">
        <v>4</v>
      </c>
      <c r="I340" s="7">
        <v>7807</v>
      </c>
      <c r="J340" s="7">
        <f xml:space="preserve"> Table15[[#This Row],[actual_price]] * Table15[[#This Row],[rating_count]]</f>
        <v>70255193</v>
      </c>
      <c r="K340" s="8" t="str">
        <f>IF(Table15[[#This Row],[actual_price]]&lt;200,"&lt;₹200",IF(Table15[[#This Row],[actual_price]]&lt;=500,"₹200–₹500","&gt;₹500"))</f>
        <v>&gt;₹500</v>
      </c>
      <c r="L340" s="8">
        <f xml:space="preserve"> Table15[[#This Row],[rating]] + (Table15[[#This Row],[rating_count]] / 1000)</f>
        <v>11.807</v>
      </c>
    </row>
    <row r="341" spans="1:12" hidden="1" x14ac:dyDescent="0.25">
      <c r="A341">
        <v>340</v>
      </c>
      <c r="B341" t="s">
        <v>706</v>
      </c>
      <c r="C341" t="s">
        <v>707</v>
      </c>
      <c r="D341" t="s">
        <v>705</v>
      </c>
      <c r="E341" s="7">
        <v>28999</v>
      </c>
      <c r="F341" s="7">
        <v>28999</v>
      </c>
      <c r="G341" s="9">
        <v>0</v>
      </c>
      <c r="H341" s="7">
        <v>4.3</v>
      </c>
      <c r="I341" s="7">
        <v>17415</v>
      </c>
      <c r="J341" s="7">
        <f xml:space="preserve"> Table15[[#This Row],[actual_price]] * Table15[[#This Row],[rating_count]]</f>
        <v>505017585</v>
      </c>
      <c r="K341" s="8" t="str">
        <f>IF(Table15[[#This Row],[actual_price]]&lt;200,"&lt;₹200",IF(Table15[[#This Row],[actual_price]]&lt;=500,"₹200–₹500","&gt;₹500"))</f>
        <v>&gt;₹500</v>
      </c>
      <c r="L341" s="8">
        <f xml:space="preserve"> Table15[[#This Row],[rating]] + (Table15[[#This Row],[rating_count]] / 1000)</f>
        <v>21.715</v>
      </c>
    </row>
    <row r="342" spans="1:12" hidden="1" x14ac:dyDescent="0.25">
      <c r="A342">
        <v>341</v>
      </c>
      <c r="B342" t="s">
        <v>708</v>
      </c>
      <c r="C342" t="s">
        <v>709</v>
      </c>
      <c r="D342" t="s">
        <v>705</v>
      </c>
      <c r="E342" s="7">
        <v>28999</v>
      </c>
      <c r="F342" s="7">
        <v>28999</v>
      </c>
      <c r="G342" s="9">
        <v>0</v>
      </c>
      <c r="H342" s="7">
        <v>4.3</v>
      </c>
      <c r="I342" s="7">
        <v>17415</v>
      </c>
      <c r="J342" s="7">
        <f xml:space="preserve"> Table15[[#This Row],[actual_price]] * Table15[[#This Row],[rating_count]]</f>
        <v>505017585</v>
      </c>
      <c r="K342" s="8" t="str">
        <f>IF(Table15[[#This Row],[actual_price]]&lt;200,"&lt;₹200",IF(Table15[[#This Row],[actual_price]]&lt;=500,"₹200–₹500","&gt;₹500"))</f>
        <v>&gt;₹500</v>
      </c>
      <c r="L342" s="8">
        <f xml:space="preserve"> Table15[[#This Row],[rating]] + (Table15[[#This Row],[rating_count]] / 1000)</f>
        <v>21.715</v>
      </c>
    </row>
    <row r="343" spans="1:12" hidden="1" x14ac:dyDescent="0.25">
      <c r="A343">
        <v>342</v>
      </c>
      <c r="B343" t="s">
        <v>710</v>
      </c>
      <c r="C343" t="s">
        <v>711</v>
      </c>
      <c r="D343" t="s">
        <v>705</v>
      </c>
      <c r="E343" s="7">
        <v>6499</v>
      </c>
      <c r="F343" s="7">
        <v>8999</v>
      </c>
      <c r="G343" s="9">
        <v>28</v>
      </c>
      <c r="H343" s="7">
        <v>4</v>
      </c>
      <c r="I343" s="7">
        <v>7807</v>
      </c>
      <c r="J343" s="7">
        <f xml:space="preserve"> Table15[[#This Row],[actual_price]] * Table15[[#This Row],[rating_count]]</f>
        <v>70255193</v>
      </c>
      <c r="K343" s="8" t="str">
        <f>IF(Table15[[#This Row],[actual_price]]&lt;200,"&lt;₹200",IF(Table15[[#This Row],[actual_price]]&lt;=500,"₹200–₹500","&gt;₹500"))</f>
        <v>&gt;₹500</v>
      </c>
      <c r="L343" s="8">
        <f xml:space="preserve"> Table15[[#This Row],[rating]] + (Table15[[#This Row],[rating_count]] / 1000)</f>
        <v>11.807</v>
      </c>
    </row>
    <row r="344" spans="1:12" hidden="1" x14ac:dyDescent="0.25">
      <c r="A344">
        <v>343</v>
      </c>
      <c r="B344" t="s">
        <v>712</v>
      </c>
      <c r="C344" t="s">
        <v>713</v>
      </c>
      <c r="D344" t="s">
        <v>705</v>
      </c>
      <c r="E344" s="7">
        <v>6499</v>
      </c>
      <c r="F344" s="7">
        <v>8999</v>
      </c>
      <c r="G344" s="9">
        <v>28</v>
      </c>
      <c r="H344" s="7">
        <v>4</v>
      </c>
      <c r="I344" s="7">
        <v>7807</v>
      </c>
      <c r="J344" s="7">
        <f xml:space="preserve"> Table15[[#This Row],[actual_price]] * Table15[[#This Row],[rating_count]]</f>
        <v>70255193</v>
      </c>
      <c r="K344" s="8" t="str">
        <f>IF(Table15[[#This Row],[actual_price]]&lt;200,"&lt;₹200",IF(Table15[[#This Row],[actual_price]]&lt;=500,"₹200–₹500","&gt;₹500"))</f>
        <v>&gt;₹500</v>
      </c>
      <c r="L344" s="8">
        <f xml:space="preserve"> Table15[[#This Row],[rating]] + (Table15[[#This Row],[rating_count]] / 1000)</f>
        <v>11.807</v>
      </c>
    </row>
    <row r="345" spans="1:12" hidden="1" x14ac:dyDescent="0.25">
      <c r="A345">
        <v>344</v>
      </c>
      <c r="B345" t="s">
        <v>714</v>
      </c>
      <c r="C345" t="s">
        <v>715</v>
      </c>
      <c r="D345" t="s">
        <v>716</v>
      </c>
      <c r="E345" s="7">
        <v>569</v>
      </c>
      <c r="F345" s="7">
        <v>1000</v>
      </c>
      <c r="G345" s="9">
        <v>43</v>
      </c>
      <c r="H345" s="7">
        <v>4.4000000000000004</v>
      </c>
      <c r="I345" s="7">
        <v>67259</v>
      </c>
      <c r="J345" s="7">
        <f xml:space="preserve"> Table15[[#This Row],[actual_price]] * Table15[[#This Row],[rating_count]]</f>
        <v>67259000</v>
      </c>
      <c r="K345" s="8" t="str">
        <f>IF(Table15[[#This Row],[actual_price]]&lt;200,"&lt;₹200",IF(Table15[[#This Row],[actual_price]]&lt;=500,"₹200–₹500","&gt;₹500"))</f>
        <v>&gt;₹500</v>
      </c>
      <c r="L345" s="8">
        <f xml:space="preserve"> Table15[[#This Row],[rating]] + (Table15[[#This Row],[rating_count]] / 1000)</f>
        <v>71.659000000000006</v>
      </c>
    </row>
    <row r="346" spans="1:12" hidden="1" x14ac:dyDescent="0.25">
      <c r="A346">
        <v>345</v>
      </c>
      <c r="B346" t="s">
        <v>717</v>
      </c>
      <c r="C346" t="s">
        <v>718</v>
      </c>
      <c r="D346" t="s">
        <v>695</v>
      </c>
      <c r="E346" s="7">
        <v>1898</v>
      </c>
      <c r="F346" s="7">
        <v>4999</v>
      </c>
      <c r="G346" s="9">
        <v>62</v>
      </c>
      <c r="H346" s="7">
        <v>4.0999999999999996</v>
      </c>
      <c r="I346" s="7">
        <v>10689</v>
      </c>
      <c r="J346" s="7">
        <f xml:space="preserve"> Table15[[#This Row],[actual_price]] * Table15[[#This Row],[rating_count]]</f>
        <v>53434311</v>
      </c>
      <c r="K346" s="8" t="str">
        <f>IF(Table15[[#This Row],[actual_price]]&lt;200,"&lt;₹200",IF(Table15[[#This Row],[actual_price]]&lt;=500,"₹200–₹500","&gt;₹500"))</f>
        <v>&gt;₹500</v>
      </c>
      <c r="L346" s="8">
        <f xml:space="preserve"> Table15[[#This Row],[rating]] + (Table15[[#This Row],[rating_count]] / 1000)</f>
        <v>14.789</v>
      </c>
    </row>
    <row r="347" spans="1:12" hidden="1" x14ac:dyDescent="0.25">
      <c r="A347">
        <v>346</v>
      </c>
      <c r="B347" t="s">
        <v>719</v>
      </c>
      <c r="C347" t="s">
        <v>720</v>
      </c>
      <c r="D347" t="s">
        <v>721</v>
      </c>
      <c r="E347" s="7">
        <v>1299</v>
      </c>
      <c r="F347" s="7">
        <v>1599</v>
      </c>
      <c r="G347" s="9">
        <v>19</v>
      </c>
      <c r="H347" s="7">
        <v>4</v>
      </c>
      <c r="I347" s="7">
        <v>128311</v>
      </c>
      <c r="J347" s="7">
        <f xml:space="preserve"> Table15[[#This Row],[actual_price]] * Table15[[#This Row],[rating_count]]</f>
        <v>205169289</v>
      </c>
      <c r="K347" s="8" t="str">
        <f>IF(Table15[[#This Row],[actual_price]]&lt;200,"&lt;₹200",IF(Table15[[#This Row],[actual_price]]&lt;=500,"₹200–₹500","&gt;₹500"))</f>
        <v>&gt;₹500</v>
      </c>
      <c r="L347" s="8">
        <f xml:space="preserve"> Table15[[#This Row],[rating]] + (Table15[[#This Row],[rating_count]] / 1000)</f>
        <v>132.31100000000001</v>
      </c>
    </row>
    <row r="348" spans="1:12" hidden="1" x14ac:dyDescent="0.25">
      <c r="A348">
        <v>347</v>
      </c>
      <c r="B348" t="s">
        <v>722</v>
      </c>
      <c r="C348" t="s">
        <v>723</v>
      </c>
      <c r="D348" t="s">
        <v>695</v>
      </c>
      <c r="E348" s="7">
        <v>1499</v>
      </c>
      <c r="F348" s="7">
        <v>6990</v>
      </c>
      <c r="G348" s="9">
        <v>79</v>
      </c>
      <c r="H348" s="7">
        <v>3.9</v>
      </c>
      <c r="I348" s="7">
        <v>21796</v>
      </c>
      <c r="J348" s="7">
        <f xml:space="preserve"> Table15[[#This Row],[actual_price]] * Table15[[#This Row],[rating_count]]</f>
        <v>152354040</v>
      </c>
      <c r="K348" s="8" t="str">
        <f>IF(Table15[[#This Row],[actual_price]]&lt;200,"&lt;₹200",IF(Table15[[#This Row],[actual_price]]&lt;=500,"₹200–₹500","&gt;₹500"))</f>
        <v>&gt;₹500</v>
      </c>
      <c r="L348" s="8">
        <f xml:space="preserve"> Table15[[#This Row],[rating]] + (Table15[[#This Row],[rating_count]] / 1000)</f>
        <v>25.695999999999998</v>
      </c>
    </row>
    <row r="349" spans="1:12" hidden="1" x14ac:dyDescent="0.25">
      <c r="A349">
        <v>348</v>
      </c>
      <c r="B349" t="s">
        <v>724</v>
      </c>
      <c r="C349" t="s">
        <v>725</v>
      </c>
      <c r="D349" t="s">
        <v>726</v>
      </c>
      <c r="E349" s="7">
        <v>599</v>
      </c>
      <c r="F349" s="7">
        <v>999</v>
      </c>
      <c r="G349" s="9">
        <v>40</v>
      </c>
      <c r="H349" s="7">
        <v>4.0999999999999996</v>
      </c>
      <c r="I349" s="7">
        <v>192590</v>
      </c>
      <c r="J349" s="7">
        <f xml:space="preserve"> Table15[[#This Row],[actual_price]] * Table15[[#This Row],[rating_count]]</f>
        <v>192397410</v>
      </c>
      <c r="K349" s="8" t="str">
        <f>IF(Table15[[#This Row],[actual_price]]&lt;200,"&lt;₹200",IF(Table15[[#This Row],[actual_price]]&lt;=500,"₹200–₹500","&gt;₹500"))</f>
        <v>&gt;₹500</v>
      </c>
      <c r="L349" s="8">
        <f xml:space="preserve"> Table15[[#This Row],[rating]] + (Table15[[#This Row],[rating_count]] / 1000)</f>
        <v>196.69</v>
      </c>
    </row>
    <row r="350" spans="1:12" hidden="1" x14ac:dyDescent="0.25">
      <c r="A350">
        <v>349</v>
      </c>
      <c r="B350" t="s">
        <v>727</v>
      </c>
      <c r="C350" t="s">
        <v>728</v>
      </c>
      <c r="D350" t="s">
        <v>705</v>
      </c>
      <c r="E350" s="7">
        <v>9499</v>
      </c>
      <c r="F350" s="7">
        <v>11999</v>
      </c>
      <c r="G350" s="9">
        <v>21</v>
      </c>
      <c r="H350" s="7">
        <v>4.2</v>
      </c>
      <c r="I350" s="7">
        <v>284</v>
      </c>
      <c r="J350" s="7">
        <f xml:space="preserve"> Table15[[#This Row],[actual_price]] * Table15[[#This Row],[rating_count]]</f>
        <v>3407716</v>
      </c>
      <c r="K350" s="8" t="str">
        <f>IF(Table15[[#This Row],[actual_price]]&lt;200,"&lt;₹200",IF(Table15[[#This Row],[actual_price]]&lt;=500,"₹200–₹500","&gt;₹500"))</f>
        <v>&gt;₹500</v>
      </c>
      <c r="L350" s="8">
        <f xml:space="preserve"> Table15[[#This Row],[rating]] + (Table15[[#This Row],[rating_count]] / 1000)</f>
        <v>4.484</v>
      </c>
    </row>
    <row r="351" spans="1:12" hidden="1" x14ac:dyDescent="0.25">
      <c r="A351">
        <v>350</v>
      </c>
      <c r="B351" t="s">
        <v>729</v>
      </c>
      <c r="C351" t="s">
        <v>730</v>
      </c>
      <c r="D351" t="s">
        <v>726</v>
      </c>
      <c r="E351" s="7">
        <v>599</v>
      </c>
      <c r="F351" s="7">
        <v>2499</v>
      </c>
      <c r="G351" s="9">
        <v>76</v>
      </c>
      <c r="H351" s="7">
        <v>3.9</v>
      </c>
      <c r="I351" s="7">
        <v>58162</v>
      </c>
      <c r="J351" s="7">
        <f xml:space="preserve"> Table15[[#This Row],[actual_price]] * Table15[[#This Row],[rating_count]]</f>
        <v>145346838</v>
      </c>
      <c r="K351" s="8" t="str">
        <f>IF(Table15[[#This Row],[actual_price]]&lt;200,"&lt;₹200",IF(Table15[[#This Row],[actual_price]]&lt;=500,"₹200–₹500","&gt;₹500"))</f>
        <v>&gt;₹500</v>
      </c>
      <c r="L351" s="8">
        <f xml:space="preserve"> Table15[[#This Row],[rating]] + (Table15[[#This Row],[rating_count]] / 1000)</f>
        <v>62.061999999999998</v>
      </c>
    </row>
    <row r="352" spans="1:12" hidden="1" x14ac:dyDescent="0.25">
      <c r="A352">
        <v>351</v>
      </c>
      <c r="B352" t="s">
        <v>731</v>
      </c>
      <c r="C352" t="s">
        <v>732</v>
      </c>
      <c r="D352" t="s">
        <v>705</v>
      </c>
      <c r="E352" s="7">
        <v>8999</v>
      </c>
      <c r="F352" s="7">
        <v>11999</v>
      </c>
      <c r="G352" s="9">
        <v>25</v>
      </c>
      <c r="H352" s="7">
        <v>4</v>
      </c>
      <c r="I352" s="7">
        <v>12796</v>
      </c>
      <c r="J352" s="7">
        <f xml:space="preserve"> Table15[[#This Row],[actual_price]] * Table15[[#This Row],[rating_count]]</f>
        <v>153539204</v>
      </c>
      <c r="K352" s="8" t="str">
        <f>IF(Table15[[#This Row],[actual_price]]&lt;200,"&lt;₹200",IF(Table15[[#This Row],[actual_price]]&lt;=500,"₹200–₹500","&gt;₹500"))</f>
        <v>&gt;₹500</v>
      </c>
      <c r="L352" s="8">
        <f xml:space="preserve"> Table15[[#This Row],[rating]] + (Table15[[#This Row],[rating_count]] / 1000)</f>
        <v>16.795999999999999</v>
      </c>
    </row>
    <row r="353" spans="1:12" hidden="1" x14ac:dyDescent="0.25">
      <c r="A353">
        <v>352</v>
      </c>
      <c r="B353" t="s">
        <v>733</v>
      </c>
      <c r="C353" t="s">
        <v>734</v>
      </c>
      <c r="D353" t="s">
        <v>735</v>
      </c>
      <c r="E353" s="7">
        <v>349</v>
      </c>
      <c r="F353" s="7">
        <v>1299</v>
      </c>
      <c r="G353" s="9">
        <v>73</v>
      </c>
      <c r="H353" s="7">
        <v>4</v>
      </c>
      <c r="I353" s="7">
        <v>14282</v>
      </c>
      <c r="J353" s="7">
        <f xml:space="preserve"> Table15[[#This Row],[actual_price]] * Table15[[#This Row],[rating_count]]</f>
        <v>18552318</v>
      </c>
      <c r="K353" s="8" t="str">
        <f>IF(Table15[[#This Row],[actual_price]]&lt;200,"&lt;₹200",IF(Table15[[#This Row],[actual_price]]&lt;=500,"₹200–₹500","&gt;₹500"))</f>
        <v>&gt;₹500</v>
      </c>
      <c r="L353" s="8">
        <f xml:space="preserve"> Table15[[#This Row],[rating]] + (Table15[[#This Row],[rating_count]] / 1000)</f>
        <v>18.282</v>
      </c>
    </row>
    <row r="354" spans="1:12" x14ac:dyDescent="0.25">
      <c r="A354">
        <v>353</v>
      </c>
      <c r="B354" t="s">
        <v>736</v>
      </c>
      <c r="C354" t="s">
        <v>737</v>
      </c>
      <c r="D354" t="s">
        <v>726</v>
      </c>
      <c r="E354" s="7">
        <v>349</v>
      </c>
      <c r="F354" s="7">
        <v>999</v>
      </c>
      <c r="G354" s="9">
        <v>65</v>
      </c>
      <c r="H354" s="7">
        <v>4.0999999999999996</v>
      </c>
      <c r="I354" s="7">
        <v>363713</v>
      </c>
      <c r="J354" s="7">
        <f xml:space="preserve"> Table15[[#This Row],[actual_price]] * Table15[[#This Row],[rating_count]]</f>
        <v>363349287</v>
      </c>
      <c r="K354" s="8" t="str">
        <f>IF(Table15[[#This Row],[actual_price]]&lt;200,"&lt;₹200",IF(Table15[[#This Row],[actual_price]]&lt;=500,"₹200–₹500","&gt;₹500"))</f>
        <v>&gt;₹500</v>
      </c>
      <c r="L354" s="8">
        <f xml:space="preserve"> Table15[[#This Row],[rating]] + (Table15[[#This Row],[rating_count]] / 1000)</f>
        <v>367.81300000000005</v>
      </c>
    </row>
    <row r="355" spans="1:12" hidden="1" x14ac:dyDescent="0.25">
      <c r="A355">
        <v>354</v>
      </c>
      <c r="B355" t="s">
        <v>738</v>
      </c>
      <c r="C355" t="s">
        <v>739</v>
      </c>
      <c r="D355" t="s">
        <v>716</v>
      </c>
      <c r="E355" s="7">
        <v>959</v>
      </c>
      <c r="F355" s="7">
        <v>1800</v>
      </c>
      <c r="G355" s="9">
        <v>47</v>
      </c>
      <c r="H355" s="7">
        <v>4.4000000000000004</v>
      </c>
      <c r="I355" s="7">
        <v>67259</v>
      </c>
      <c r="J355" s="7">
        <f xml:space="preserve"> Table15[[#This Row],[actual_price]] * Table15[[#This Row],[rating_count]]</f>
        <v>121066200</v>
      </c>
      <c r="K355" s="8" t="str">
        <f>IF(Table15[[#This Row],[actual_price]]&lt;200,"&lt;₹200",IF(Table15[[#This Row],[actual_price]]&lt;=500,"₹200–₹500","&gt;₹500"))</f>
        <v>&gt;₹500</v>
      </c>
      <c r="L355" s="8">
        <f xml:space="preserve"> Table15[[#This Row],[rating]] + (Table15[[#This Row],[rating_count]] / 1000)</f>
        <v>71.659000000000006</v>
      </c>
    </row>
    <row r="356" spans="1:12" hidden="1" x14ac:dyDescent="0.25">
      <c r="A356">
        <v>355</v>
      </c>
      <c r="B356" t="s">
        <v>740</v>
      </c>
      <c r="C356" t="s">
        <v>741</v>
      </c>
      <c r="D356" t="s">
        <v>705</v>
      </c>
      <c r="E356" s="7">
        <v>9499</v>
      </c>
      <c r="F356" s="7">
        <v>11999</v>
      </c>
      <c r="G356" s="9">
        <v>21</v>
      </c>
      <c r="H356" s="7">
        <v>4.2</v>
      </c>
      <c r="I356" s="7">
        <v>284</v>
      </c>
      <c r="J356" s="7">
        <f xml:space="preserve"> Table15[[#This Row],[actual_price]] * Table15[[#This Row],[rating_count]]</f>
        <v>3407716</v>
      </c>
      <c r="K356" s="8" t="str">
        <f>IF(Table15[[#This Row],[actual_price]]&lt;200,"&lt;₹200",IF(Table15[[#This Row],[actual_price]]&lt;=500,"₹200–₹500","&gt;₹500"))</f>
        <v>&gt;₹500</v>
      </c>
      <c r="L356" s="8">
        <f xml:space="preserve"> Table15[[#This Row],[rating]] + (Table15[[#This Row],[rating_count]] / 1000)</f>
        <v>4.484</v>
      </c>
    </row>
    <row r="357" spans="1:12" hidden="1" x14ac:dyDescent="0.25">
      <c r="A357">
        <v>356</v>
      </c>
      <c r="B357" t="s">
        <v>742</v>
      </c>
      <c r="C357" t="s">
        <v>743</v>
      </c>
      <c r="D357" t="s">
        <v>702</v>
      </c>
      <c r="E357" s="7">
        <v>1499</v>
      </c>
      <c r="F357" s="7">
        <v>2499</v>
      </c>
      <c r="G357" s="9">
        <v>40</v>
      </c>
      <c r="H357" s="7">
        <v>4.3</v>
      </c>
      <c r="I357" s="7">
        <v>15970</v>
      </c>
      <c r="J357" s="7">
        <f xml:space="preserve"> Table15[[#This Row],[actual_price]] * Table15[[#This Row],[rating_count]]</f>
        <v>39909030</v>
      </c>
      <c r="K357" s="8" t="str">
        <f>IF(Table15[[#This Row],[actual_price]]&lt;200,"&lt;₹200",IF(Table15[[#This Row],[actual_price]]&lt;=500,"₹200–₹500","&gt;₹500"))</f>
        <v>&gt;₹500</v>
      </c>
      <c r="L357" s="8">
        <f xml:space="preserve"> Table15[[#This Row],[rating]] + (Table15[[#This Row],[rating_count]] / 1000)</f>
        <v>20.27</v>
      </c>
    </row>
    <row r="358" spans="1:12" hidden="1" x14ac:dyDescent="0.25">
      <c r="A358">
        <v>357</v>
      </c>
      <c r="B358" t="s">
        <v>744</v>
      </c>
      <c r="C358" t="s">
        <v>745</v>
      </c>
      <c r="D358" t="s">
        <v>702</v>
      </c>
      <c r="E358" s="7">
        <v>1149</v>
      </c>
      <c r="F358" s="7">
        <v>2199</v>
      </c>
      <c r="G358" s="9">
        <v>48</v>
      </c>
      <c r="H358" s="7">
        <v>4.3</v>
      </c>
      <c r="I358" s="7">
        <v>178912</v>
      </c>
      <c r="J358" s="7">
        <f xml:space="preserve"> Table15[[#This Row],[actual_price]] * Table15[[#This Row],[rating_count]]</f>
        <v>393427488</v>
      </c>
      <c r="K358" s="8" t="str">
        <f>IF(Table15[[#This Row],[actual_price]]&lt;200,"&lt;₹200",IF(Table15[[#This Row],[actual_price]]&lt;=500,"₹200–₹500","&gt;₹500"))</f>
        <v>&gt;₹500</v>
      </c>
      <c r="L358" s="8">
        <f xml:space="preserve"> Table15[[#This Row],[rating]] + (Table15[[#This Row],[rating_count]] / 1000)</f>
        <v>183.21200000000002</v>
      </c>
    </row>
    <row r="359" spans="1:12" hidden="1" x14ac:dyDescent="0.25">
      <c r="A359">
        <v>358</v>
      </c>
      <c r="B359" t="s">
        <v>746</v>
      </c>
      <c r="C359" t="s">
        <v>747</v>
      </c>
      <c r="D359" t="s">
        <v>748</v>
      </c>
      <c r="E359" s="7">
        <v>349</v>
      </c>
      <c r="F359" s="7">
        <v>999</v>
      </c>
      <c r="G359" s="9">
        <v>65</v>
      </c>
      <c r="H359" s="7">
        <v>3.9</v>
      </c>
      <c r="I359" s="7">
        <v>46399</v>
      </c>
      <c r="J359" s="7">
        <f xml:space="preserve"> Table15[[#This Row],[actual_price]] * Table15[[#This Row],[rating_count]]</f>
        <v>46352601</v>
      </c>
      <c r="K359" s="8" t="str">
        <f>IF(Table15[[#This Row],[actual_price]]&lt;200,"&lt;₹200",IF(Table15[[#This Row],[actual_price]]&lt;=500,"₹200–₹500","&gt;₹500"))</f>
        <v>&gt;₹500</v>
      </c>
      <c r="L359" s="8">
        <f xml:space="preserve"> Table15[[#This Row],[rating]] + (Table15[[#This Row],[rating_count]] / 1000)</f>
        <v>50.298999999999999</v>
      </c>
    </row>
    <row r="360" spans="1:12" hidden="1" x14ac:dyDescent="0.25">
      <c r="A360">
        <v>359</v>
      </c>
      <c r="B360" t="s">
        <v>749</v>
      </c>
      <c r="C360" t="s">
        <v>750</v>
      </c>
      <c r="D360" t="s">
        <v>751</v>
      </c>
      <c r="E360" s="7">
        <v>1219</v>
      </c>
      <c r="F360" s="7">
        <v>1699</v>
      </c>
      <c r="G360" s="9">
        <v>28</v>
      </c>
      <c r="H360" s="7">
        <v>4.4000000000000004</v>
      </c>
      <c r="I360" s="7">
        <v>8891</v>
      </c>
      <c r="J360" s="7">
        <f xml:space="preserve"> Table15[[#This Row],[actual_price]] * Table15[[#This Row],[rating_count]]</f>
        <v>15105809</v>
      </c>
      <c r="K360" s="8" t="str">
        <f>IF(Table15[[#This Row],[actual_price]]&lt;200,"&lt;₹200",IF(Table15[[#This Row],[actual_price]]&lt;=500,"₹200–₹500","&gt;₹500"))</f>
        <v>&gt;₹500</v>
      </c>
      <c r="L360" s="8">
        <f xml:space="preserve"> Table15[[#This Row],[rating]] + (Table15[[#This Row],[rating_count]] / 1000)</f>
        <v>13.291</v>
      </c>
    </row>
    <row r="361" spans="1:12" hidden="1" x14ac:dyDescent="0.25">
      <c r="A361">
        <v>360</v>
      </c>
      <c r="B361" t="s">
        <v>752</v>
      </c>
      <c r="C361" t="s">
        <v>753</v>
      </c>
      <c r="D361" t="s">
        <v>695</v>
      </c>
      <c r="E361" s="7">
        <v>1599</v>
      </c>
      <c r="F361" s="7">
        <v>3999</v>
      </c>
      <c r="G361" s="9">
        <v>60</v>
      </c>
      <c r="H361" s="7">
        <v>4</v>
      </c>
      <c r="I361" s="7">
        <v>30254</v>
      </c>
      <c r="J361" s="7">
        <f xml:space="preserve"> Table15[[#This Row],[actual_price]] * Table15[[#This Row],[rating_count]]</f>
        <v>120985746</v>
      </c>
      <c r="K361" s="8" t="str">
        <f>IF(Table15[[#This Row],[actual_price]]&lt;200,"&lt;₹200",IF(Table15[[#This Row],[actual_price]]&lt;=500,"₹200–₹500","&gt;₹500"))</f>
        <v>&gt;₹500</v>
      </c>
      <c r="L361" s="8">
        <f xml:space="preserve"> Table15[[#This Row],[rating]] + (Table15[[#This Row],[rating_count]] / 1000)</f>
        <v>34.254000000000005</v>
      </c>
    </row>
    <row r="362" spans="1:12" hidden="1" x14ac:dyDescent="0.25">
      <c r="A362">
        <v>361</v>
      </c>
      <c r="B362" t="s">
        <v>754</v>
      </c>
      <c r="C362" t="s">
        <v>755</v>
      </c>
      <c r="D362" t="s">
        <v>695</v>
      </c>
      <c r="E362" s="7">
        <v>1499</v>
      </c>
      <c r="F362" s="7">
        <v>7999</v>
      </c>
      <c r="G362" s="9">
        <v>81</v>
      </c>
      <c r="H362" s="7">
        <v>4.2</v>
      </c>
      <c r="I362" s="7">
        <v>22636</v>
      </c>
      <c r="J362" s="7">
        <f xml:space="preserve"> Table15[[#This Row],[actual_price]] * Table15[[#This Row],[rating_count]]</f>
        <v>181065364</v>
      </c>
      <c r="K362" s="8" t="str">
        <f>IF(Table15[[#This Row],[actual_price]]&lt;200,"&lt;₹200",IF(Table15[[#This Row],[actual_price]]&lt;=500,"₹200–₹500","&gt;₹500"))</f>
        <v>&gt;₹500</v>
      </c>
      <c r="L362" s="8">
        <f xml:space="preserve"> Table15[[#This Row],[rating]] + (Table15[[#This Row],[rating_count]] / 1000)</f>
        <v>26.835999999999999</v>
      </c>
    </row>
    <row r="363" spans="1:12" hidden="1" x14ac:dyDescent="0.25">
      <c r="A363">
        <v>362</v>
      </c>
      <c r="B363" t="s">
        <v>756</v>
      </c>
      <c r="C363" t="s">
        <v>757</v>
      </c>
      <c r="D363" t="s">
        <v>705</v>
      </c>
      <c r="E363" s="7">
        <v>18499</v>
      </c>
      <c r="F363" s="7">
        <v>25999</v>
      </c>
      <c r="G363" s="9">
        <v>29</v>
      </c>
      <c r="H363" s="7">
        <v>4.0999999999999996</v>
      </c>
      <c r="I363" s="7">
        <v>22318</v>
      </c>
      <c r="J363" s="7">
        <f xml:space="preserve"> Table15[[#This Row],[actual_price]] * Table15[[#This Row],[rating_count]]</f>
        <v>580245682</v>
      </c>
      <c r="K363" s="8" t="str">
        <f>IF(Table15[[#This Row],[actual_price]]&lt;200,"&lt;₹200",IF(Table15[[#This Row],[actual_price]]&lt;=500,"₹200–₹500","&gt;₹500"))</f>
        <v>&gt;₹500</v>
      </c>
      <c r="L363" s="8">
        <f xml:space="preserve"> Table15[[#This Row],[rating]] + (Table15[[#This Row],[rating_count]] / 1000)</f>
        <v>26.417999999999999</v>
      </c>
    </row>
    <row r="364" spans="1:12" hidden="1" x14ac:dyDescent="0.25">
      <c r="A364">
        <v>363</v>
      </c>
      <c r="B364" t="s">
        <v>758</v>
      </c>
      <c r="C364" t="s">
        <v>759</v>
      </c>
      <c r="D364" t="s">
        <v>716</v>
      </c>
      <c r="E364" s="7">
        <v>369</v>
      </c>
      <c r="F364" s="7">
        <v>700</v>
      </c>
      <c r="G364" s="9">
        <v>47</v>
      </c>
      <c r="H364" s="7">
        <v>4.4000000000000004</v>
      </c>
      <c r="I364" s="7">
        <v>67259</v>
      </c>
      <c r="J364" s="7">
        <f xml:space="preserve"> Table15[[#This Row],[actual_price]] * Table15[[#This Row],[rating_count]]</f>
        <v>47081300</v>
      </c>
      <c r="K364" s="8" t="str">
        <f>IF(Table15[[#This Row],[actual_price]]&lt;200,"&lt;₹200",IF(Table15[[#This Row],[actual_price]]&lt;=500,"₹200–₹500","&gt;₹500"))</f>
        <v>&gt;₹500</v>
      </c>
      <c r="L364" s="8">
        <f xml:space="preserve"> Table15[[#This Row],[rating]] + (Table15[[#This Row],[rating_count]] / 1000)</f>
        <v>71.659000000000006</v>
      </c>
    </row>
    <row r="365" spans="1:12" hidden="1" x14ac:dyDescent="0.25">
      <c r="A365">
        <v>364</v>
      </c>
      <c r="B365" t="s">
        <v>760</v>
      </c>
      <c r="C365" t="s">
        <v>761</v>
      </c>
      <c r="D365" t="s">
        <v>705</v>
      </c>
      <c r="E365" s="7">
        <v>12999</v>
      </c>
      <c r="F365" s="7">
        <v>17999</v>
      </c>
      <c r="G365" s="9">
        <v>28</v>
      </c>
      <c r="H365" s="7">
        <v>4.0999999999999996</v>
      </c>
      <c r="I365" s="7">
        <v>18998</v>
      </c>
      <c r="J365" s="7">
        <f xml:space="preserve"> Table15[[#This Row],[actual_price]] * Table15[[#This Row],[rating_count]]</f>
        <v>341945002</v>
      </c>
      <c r="K365" s="8" t="str">
        <f>IF(Table15[[#This Row],[actual_price]]&lt;200,"&lt;₹200",IF(Table15[[#This Row],[actual_price]]&lt;=500,"₹200–₹500","&gt;₹500"))</f>
        <v>&gt;₹500</v>
      </c>
      <c r="L365" s="8">
        <f xml:space="preserve"> Table15[[#This Row],[rating]] + (Table15[[#This Row],[rating_count]] / 1000)</f>
        <v>23.097999999999999</v>
      </c>
    </row>
    <row r="366" spans="1:12" hidden="1" x14ac:dyDescent="0.25">
      <c r="A366">
        <v>365</v>
      </c>
      <c r="B366" t="s">
        <v>762</v>
      </c>
      <c r="C366" t="s">
        <v>694</v>
      </c>
      <c r="D366" t="s">
        <v>695</v>
      </c>
      <c r="E366" s="7">
        <v>1799</v>
      </c>
      <c r="F366" s="7">
        <v>19999</v>
      </c>
      <c r="G366" s="9">
        <v>91</v>
      </c>
      <c r="H366" s="7">
        <v>4.2</v>
      </c>
      <c r="I366" s="7">
        <v>13937</v>
      </c>
      <c r="J366" s="7">
        <f xml:space="preserve"> Table15[[#This Row],[actual_price]] * Table15[[#This Row],[rating_count]]</f>
        <v>278726063</v>
      </c>
      <c r="K366" s="8" t="str">
        <f>IF(Table15[[#This Row],[actual_price]]&lt;200,"&lt;₹200",IF(Table15[[#This Row],[actual_price]]&lt;=500,"₹200–₹500","&gt;₹500"))</f>
        <v>&gt;₹500</v>
      </c>
      <c r="L366" s="8">
        <f xml:space="preserve"> Table15[[#This Row],[rating]] + (Table15[[#This Row],[rating_count]] / 1000)</f>
        <v>18.137</v>
      </c>
    </row>
    <row r="367" spans="1:12" hidden="1" x14ac:dyDescent="0.25">
      <c r="A367">
        <v>366</v>
      </c>
      <c r="B367" t="s">
        <v>763</v>
      </c>
      <c r="C367" t="s">
        <v>764</v>
      </c>
      <c r="D367" t="s">
        <v>695</v>
      </c>
      <c r="E367" s="7">
        <v>2199</v>
      </c>
      <c r="F367" s="7">
        <v>9999</v>
      </c>
      <c r="G367" s="9">
        <v>78</v>
      </c>
      <c r="H367" s="7">
        <v>4.2</v>
      </c>
      <c r="I367" s="7">
        <v>29471</v>
      </c>
      <c r="J367" s="7">
        <f xml:space="preserve"> Table15[[#This Row],[actual_price]] * Table15[[#This Row],[rating_count]]</f>
        <v>294680529</v>
      </c>
      <c r="K367" s="8" t="str">
        <f>IF(Table15[[#This Row],[actual_price]]&lt;200,"&lt;₹200",IF(Table15[[#This Row],[actual_price]]&lt;=500,"₹200–₹500","&gt;₹500"))</f>
        <v>&gt;₹500</v>
      </c>
      <c r="L367" s="8">
        <f xml:space="preserve"> Table15[[#This Row],[rating]] + (Table15[[#This Row],[rating_count]] / 1000)</f>
        <v>33.670999999999999</v>
      </c>
    </row>
    <row r="368" spans="1:12" hidden="1" x14ac:dyDescent="0.25">
      <c r="A368">
        <v>367</v>
      </c>
      <c r="B368" t="s">
        <v>765</v>
      </c>
      <c r="C368" t="s">
        <v>766</v>
      </c>
      <c r="D368" t="s">
        <v>705</v>
      </c>
      <c r="E368" s="7">
        <v>16999</v>
      </c>
      <c r="F368" s="7">
        <v>24999</v>
      </c>
      <c r="G368" s="9">
        <v>32</v>
      </c>
      <c r="H368" s="7">
        <v>4.0999999999999996</v>
      </c>
      <c r="I368" s="7">
        <v>22318</v>
      </c>
      <c r="J368" s="7">
        <f xml:space="preserve"> Table15[[#This Row],[actual_price]] * Table15[[#This Row],[rating_count]]</f>
        <v>557927682</v>
      </c>
      <c r="K368" s="8" t="str">
        <f>IF(Table15[[#This Row],[actual_price]]&lt;200,"&lt;₹200",IF(Table15[[#This Row],[actual_price]]&lt;=500,"₹200–₹500","&gt;₹500"))</f>
        <v>&gt;₹500</v>
      </c>
      <c r="L368" s="8">
        <f xml:space="preserve"> Table15[[#This Row],[rating]] + (Table15[[#This Row],[rating_count]] / 1000)</f>
        <v>26.417999999999999</v>
      </c>
    </row>
    <row r="369" spans="1:12" hidden="1" x14ac:dyDescent="0.25">
      <c r="A369">
        <v>368</v>
      </c>
      <c r="B369" t="s">
        <v>767</v>
      </c>
      <c r="C369" t="s">
        <v>768</v>
      </c>
      <c r="D369" t="s">
        <v>705</v>
      </c>
      <c r="E369" s="7">
        <v>16499</v>
      </c>
      <c r="F369" s="7">
        <v>20999</v>
      </c>
      <c r="G369" s="9">
        <v>21</v>
      </c>
      <c r="H369" s="7">
        <v>4</v>
      </c>
      <c r="I369" s="7">
        <v>21350</v>
      </c>
      <c r="J369" s="7">
        <f xml:space="preserve"> Table15[[#This Row],[actual_price]] * Table15[[#This Row],[rating_count]]</f>
        <v>448328650</v>
      </c>
      <c r="K369" s="8" t="str">
        <f>IF(Table15[[#This Row],[actual_price]]&lt;200,"&lt;₹200",IF(Table15[[#This Row],[actual_price]]&lt;=500,"₹200–₹500","&gt;₹500"))</f>
        <v>&gt;₹500</v>
      </c>
      <c r="L369" s="8">
        <f xml:space="preserve"> Table15[[#This Row],[rating]] + (Table15[[#This Row],[rating_count]] / 1000)</f>
        <v>25.35</v>
      </c>
    </row>
    <row r="370" spans="1:12" hidden="1" x14ac:dyDescent="0.25">
      <c r="A370">
        <v>369</v>
      </c>
      <c r="B370" t="s">
        <v>769</v>
      </c>
      <c r="C370" t="s">
        <v>694</v>
      </c>
      <c r="D370" t="s">
        <v>695</v>
      </c>
      <c r="E370" s="7">
        <v>1799</v>
      </c>
      <c r="F370" s="7">
        <v>19999</v>
      </c>
      <c r="G370" s="9">
        <v>91</v>
      </c>
      <c r="H370" s="7">
        <v>4.2</v>
      </c>
      <c r="I370" s="7">
        <v>13937</v>
      </c>
      <c r="J370" s="7">
        <f xml:space="preserve"> Table15[[#This Row],[actual_price]] * Table15[[#This Row],[rating_count]]</f>
        <v>278726063</v>
      </c>
      <c r="K370" s="8" t="str">
        <f>IF(Table15[[#This Row],[actual_price]]&lt;200,"&lt;₹200",IF(Table15[[#This Row],[actual_price]]&lt;=500,"₹200–₹500","&gt;₹500"))</f>
        <v>&gt;₹500</v>
      </c>
      <c r="L370" s="8">
        <f xml:space="preserve"> Table15[[#This Row],[rating]] + (Table15[[#This Row],[rating_count]] / 1000)</f>
        <v>18.137</v>
      </c>
    </row>
    <row r="371" spans="1:12" hidden="1" x14ac:dyDescent="0.25">
      <c r="A371">
        <v>370</v>
      </c>
      <c r="B371" t="s">
        <v>8</v>
      </c>
      <c r="C371" t="s">
        <v>9</v>
      </c>
      <c r="D371" t="s">
        <v>10</v>
      </c>
      <c r="E371" s="7">
        <v>399</v>
      </c>
      <c r="F371" s="7">
        <v>1099</v>
      </c>
      <c r="G371" s="9">
        <v>64</v>
      </c>
      <c r="H371" s="7">
        <v>4.2</v>
      </c>
      <c r="I371" s="7">
        <v>24270</v>
      </c>
      <c r="J371" s="7">
        <f xml:space="preserve"> Table15[[#This Row],[actual_price]] * Table15[[#This Row],[rating_count]]</f>
        <v>26672730</v>
      </c>
      <c r="K371" s="8" t="str">
        <f>IF(Table15[[#This Row],[actual_price]]&lt;200,"&lt;₹200",IF(Table15[[#This Row],[actual_price]]&lt;=500,"₹200–₹500","&gt;₹500"))</f>
        <v>&gt;₹500</v>
      </c>
      <c r="L371" s="8">
        <f xml:space="preserve"> Table15[[#This Row],[rating]] + (Table15[[#This Row],[rating_count]] / 1000)</f>
        <v>28.47</v>
      </c>
    </row>
    <row r="372" spans="1:12" x14ac:dyDescent="0.25">
      <c r="A372">
        <v>371</v>
      </c>
      <c r="B372" t="s">
        <v>770</v>
      </c>
      <c r="C372" t="s">
        <v>771</v>
      </c>
      <c r="D372" t="s">
        <v>705</v>
      </c>
      <c r="E372" s="7">
        <v>8499</v>
      </c>
      <c r="F372" s="7">
        <v>10999</v>
      </c>
      <c r="G372" s="9">
        <v>23</v>
      </c>
      <c r="H372" s="7">
        <v>4.0999999999999996</v>
      </c>
      <c r="I372" s="7">
        <v>313836</v>
      </c>
      <c r="J372" s="7">
        <f xml:space="preserve"> Table15[[#This Row],[actual_price]] * Table15[[#This Row],[rating_count]]</f>
        <v>3451882164</v>
      </c>
      <c r="K372" s="8" t="str">
        <f>IF(Table15[[#This Row],[actual_price]]&lt;200,"&lt;₹200",IF(Table15[[#This Row],[actual_price]]&lt;=500,"₹200–₹500","&gt;₹500"))</f>
        <v>&gt;₹500</v>
      </c>
      <c r="L372" s="8">
        <f xml:space="preserve"> Table15[[#This Row],[rating]] + (Table15[[#This Row],[rating_count]] / 1000)</f>
        <v>317.93600000000004</v>
      </c>
    </row>
    <row r="373" spans="1:12" x14ac:dyDescent="0.25">
      <c r="A373">
        <v>372</v>
      </c>
      <c r="B373" t="s">
        <v>772</v>
      </c>
      <c r="C373" t="s">
        <v>773</v>
      </c>
      <c r="D373" t="s">
        <v>705</v>
      </c>
      <c r="E373" s="7">
        <v>6499</v>
      </c>
      <c r="F373" s="7">
        <v>8499</v>
      </c>
      <c r="G373" s="9">
        <v>24</v>
      </c>
      <c r="H373" s="7">
        <v>4.0999999999999996</v>
      </c>
      <c r="I373" s="7">
        <v>313836</v>
      </c>
      <c r="J373" s="7">
        <f xml:space="preserve"> Table15[[#This Row],[actual_price]] * Table15[[#This Row],[rating_count]]</f>
        <v>2667292164</v>
      </c>
      <c r="K373" s="8" t="str">
        <f>IF(Table15[[#This Row],[actual_price]]&lt;200,"&lt;₹200",IF(Table15[[#This Row],[actual_price]]&lt;=500,"₹200–₹500","&gt;₹500"))</f>
        <v>&gt;₹500</v>
      </c>
      <c r="L373" s="8">
        <f xml:space="preserve"> Table15[[#This Row],[rating]] + (Table15[[#This Row],[rating_count]] / 1000)</f>
        <v>317.93600000000004</v>
      </c>
    </row>
    <row r="374" spans="1:12" hidden="1" x14ac:dyDescent="0.25">
      <c r="A374">
        <v>373</v>
      </c>
      <c r="B374" t="s">
        <v>774</v>
      </c>
      <c r="C374" t="s">
        <v>694</v>
      </c>
      <c r="D374" t="s">
        <v>695</v>
      </c>
      <c r="E374" s="7">
        <v>1799</v>
      </c>
      <c r="F374" s="7">
        <v>19999</v>
      </c>
      <c r="G374" s="9">
        <v>91</v>
      </c>
      <c r="H374" s="7">
        <v>4.2</v>
      </c>
      <c r="I374" s="7">
        <v>13937</v>
      </c>
      <c r="J374" s="7">
        <f xml:space="preserve"> Table15[[#This Row],[actual_price]] * Table15[[#This Row],[rating_count]]</f>
        <v>278726063</v>
      </c>
      <c r="K374" s="8" t="str">
        <f>IF(Table15[[#This Row],[actual_price]]&lt;200,"&lt;₹200",IF(Table15[[#This Row],[actual_price]]&lt;=500,"₹200–₹500","&gt;₹500"))</f>
        <v>&gt;₹500</v>
      </c>
      <c r="L374" s="8">
        <f xml:space="preserve"> Table15[[#This Row],[rating]] + (Table15[[#This Row],[rating_count]] / 1000)</f>
        <v>18.137</v>
      </c>
    </row>
    <row r="375" spans="1:12" hidden="1" x14ac:dyDescent="0.25">
      <c r="A375">
        <v>374</v>
      </c>
      <c r="B375" t="s">
        <v>775</v>
      </c>
      <c r="C375" t="s">
        <v>776</v>
      </c>
      <c r="D375" t="s">
        <v>705</v>
      </c>
      <c r="E375" s="7">
        <v>8999</v>
      </c>
      <c r="F375" s="7">
        <v>11999</v>
      </c>
      <c r="G375" s="9">
        <v>25</v>
      </c>
      <c r="H375" s="7">
        <v>4</v>
      </c>
      <c r="I375" s="7">
        <v>12796</v>
      </c>
      <c r="J375" s="7">
        <f xml:space="preserve"> Table15[[#This Row],[actual_price]] * Table15[[#This Row],[rating_count]]</f>
        <v>153539204</v>
      </c>
      <c r="K375" s="8" t="str">
        <f>IF(Table15[[#This Row],[actual_price]]&lt;200,"&lt;₹200",IF(Table15[[#This Row],[actual_price]]&lt;=500,"₹200–₹500","&gt;₹500"))</f>
        <v>&gt;₹500</v>
      </c>
      <c r="L375" s="8">
        <f xml:space="preserve"> Table15[[#This Row],[rating]] + (Table15[[#This Row],[rating_count]] / 1000)</f>
        <v>16.795999999999999</v>
      </c>
    </row>
    <row r="376" spans="1:12" hidden="1" x14ac:dyDescent="0.25">
      <c r="A376">
        <v>375</v>
      </c>
      <c r="B376" t="s">
        <v>777</v>
      </c>
      <c r="C376" t="s">
        <v>778</v>
      </c>
      <c r="D376" t="s">
        <v>779</v>
      </c>
      <c r="E376" s="7">
        <v>139</v>
      </c>
      <c r="F376" s="7">
        <v>495</v>
      </c>
      <c r="G376" s="9">
        <v>72</v>
      </c>
      <c r="H376" s="7">
        <v>4.3</v>
      </c>
      <c r="I376" s="7">
        <v>14185</v>
      </c>
      <c r="J376" s="7">
        <f xml:space="preserve"> Table15[[#This Row],[actual_price]] * Table15[[#This Row],[rating_count]]</f>
        <v>7021575</v>
      </c>
      <c r="K376" s="8" t="str">
        <f>IF(Table15[[#This Row],[actual_price]]&lt;200,"&lt;₹200",IF(Table15[[#This Row],[actual_price]]&lt;=500,"₹200–₹500","&gt;₹500"))</f>
        <v>₹200–₹500</v>
      </c>
      <c r="L376" s="8">
        <f xml:space="preserve"> Table15[[#This Row],[rating]] + (Table15[[#This Row],[rating_count]] / 1000)</f>
        <v>18.484999999999999</v>
      </c>
    </row>
    <row r="377" spans="1:12" hidden="1" x14ac:dyDescent="0.25">
      <c r="A377">
        <v>376</v>
      </c>
      <c r="B377" t="s">
        <v>780</v>
      </c>
      <c r="C377" t="s">
        <v>781</v>
      </c>
      <c r="D377" t="s">
        <v>695</v>
      </c>
      <c r="E377" s="7">
        <v>3999</v>
      </c>
      <c r="F377" s="7">
        <v>16999</v>
      </c>
      <c r="G377" s="9">
        <v>76</v>
      </c>
      <c r="H377" s="7">
        <v>4.3</v>
      </c>
      <c r="I377" s="7">
        <v>17159</v>
      </c>
      <c r="J377" s="7">
        <f xml:space="preserve"> Table15[[#This Row],[actual_price]] * Table15[[#This Row],[rating_count]]</f>
        <v>291685841</v>
      </c>
      <c r="K377" s="8" t="str">
        <f>IF(Table15[[#This Row],[actual_price]]&lt;200,"&lt;₹200",IF(Table15[[#This Row],[actual_price]]&lt;=500,"₹200–₹500","&gt;₹500"))</f>
        <v>&gt;₹500</v>
      </c>
      <c r="L377" s="8">
        <f xml:space="preserve"> Table15[[#This Row],[rating]] + (Table15[[#This Row],[rating_count]] / 1000)</f>
        <v>21.459</v>
      </c>
    </row>
    <row r="378" spans="1:12" hidden="1" x14ac:dyDescent="0.25">
      <c r="A378">
        <v>377</v>
      </c>
      <c r="B378" t="s">
        <v>782</v>
      </c>
      <c r="C378" t="s">
        <v>783</v>
      </c>
      <c r="D378" t="s">
        <v>695</v>
      </c>
      <c r="E378" s="7">
        <v>2998</v>
      </c>
      <c r="F378" s="7">
        <v>5999</v>
      </c>
      <c r="G378" s="9">
        <v>50</v>
      </c>
      <c r="H378" s="7">
        <v>4.0999999999999996</v>
      </c>
      <c r="I378" s="7">
        <v>5179</v>
      </c>
      <c r="J378" s="7">
        <f xml:space="preserve"> Table15[[#This Row],[actual_price]] * Table15[[#This Row],[rating_count]]</f>
        <v>31068821</v>
      </c>
      <c r="K378" s="8" t="str">
        <f>IF(Table15[[#This Row],[actual_price]]&lt;200,"&lt;₹200",IF(Table15[[#This Row],[actual_price]]&lt;=500,"₹200–₹500","&gt;₹500"))</f>
        <v>&gt;₹500</v>
      </c>
      <c r="L378" s="8">
        <f xml:space="preserve"> Table15[[#This Row],[rating]] + (Table15[[#This Row],[rating_count]] / 1000)</f>
        <v>9.2789999999999999</v>
      </c>
    </row>
    <row r="379" spans="1:12" hidden="1" x14ac:dyDescent="0.25">
      <c r="A379">
        <v>378</v>
      </c>
      <c r="B379" t="s">
        <v>11</v>
      </c>
      <c r="C379" t="s">
        <v>12</v>
      </c>
      <c r="D379" t="s">
        <v>10</v>
      </c>
      <c r="E379" s="7">
        <v>199</v>
      </c>
      <c r="F379" s="7">
        <v>349</v>
      </c>
      <c r="G379" s="9">
        <v>43</v>
      </c>
      <c r="H379" s="7">
        <v>4</v>
      </c>
      <c r="I379" s="7">
        <v>43993</v>
      </c>
      <c r="J379" s="7">
        <f xml:space="preserve"> Table15[[#This Row],[actual_price]] * Table15[[#This Row],[rating_count]]</f>
        <v>15353557</v>
      </c>
      <c r="K379" s="8" t="str">
        <f>IF(Table15[[#This Row],[actual_price]]&lt;200,"&lt;₹200",IF(Table15[[#This Row],[actual_price]]&lt;=500,"₹200–₹500","&gt;₹500"))</f>
        <v>₹200–₹500</v>
      </c>
      <c r="L379" s="8">
        <f xml:space="preserve"> Table15[[#This Row],[rating]] + (Table15[[#This Row],[rating_count]] / 1000)</f>
        <v>47.993000000000002</v>
      </c>
    </row>
    <row r="380" spans="1:12" hidden="1" x14ac:dyDescent="0.25">
      <c r="A380">
        <v>379</v>
      </c>
      <c r="B380" t="s">
        <v>784</v>
      </c>
      <c r="C380" t="s">
        <v>785</v>
      </c>
      <c r="D380" t="s">
        <v>705</v>
      </c>
      <c r="E380" s="7">
        <v>15499</v>
      </c>
      <c r="F380" s="7">
        <v>18999</v>
      </c>
      <c r="G380" s="9">
        <v>18</v>
      </c>
      <c r="H380" s="7">
        <v>4.0999999999999996</v>
      </c>
      <c r="I380" s="7">
        <v>19252</v>
      </c>
      <c r="J380" s="7">
        <f xml:space="preserve"> Table15[[#This Row],[actual_price]] * Table15[[#This Row],[rating_count]]</f>
        <v>365768748</v>
      </c>
      <c r="K380" s="8" t="str">
        <f>IF(Table15[[#This Row],[actual_price]]&lt;200,"&lt;₹200",IF(Table15[[#This Row],[actual_price]]&lt;=500,"₹200–₹500","&gt;₹500"))</f>
        <v>&gt;₹500</v>
      </c>
      <c r="L380" s="8">
        <f xml:space="preserve"> Table15[[#This Row],[rating]] + (Table15[[#This Row],[rating_count]] / 1000)</f>
        <v>23.351999999999997</v>
      </c>
    </row>
    <row r="381" spans="1:12" hidden="1" x14ac:dyDescent="0.25">
      <c r="A381">
        <v>380</v>
      </c>
      <c r="B381" t="s">
        <v>13</v>
      </c>
      <c r="C381" t="s">
        <v>14</v>
      </c>
      <c r="D381" t="s">
        <v>10</v>
      </c>
      <c r="E381" s="7">
        <v>199</v>
      </c>
      <c r="F381" s="7">
        <v>999</v>
      </c>
      <c r="G381" s="9">
        <v>80</v>
      </c>
      <c r="H381" s="7">
        <v>3.9</v>
      </c>
      <c r="I381" s="7">
        <v>7928</v>
      </c>
      <c r="J381" s="7">
        <f xml:space="preserve"> Table15[[#This Row],[actual_price]] * Table15[[#This Row],[rating_count]]</f>
        <v>7920072</v>
      </c>
      <c r="K381" s="8" t="str">
        <f>IF(Table15[[#This Row],[actual_price]]&lt;200,"&lt;₹200",IF(Table15[[#This Row],[actual_price]]&lt;=500,"₹200–₹500","&gt;₹500"))</f>
        <v>&gt;₹500</v>
      </c>
      <c r="L381" s="8">
        <f xml:space="preserve"> Table15[[#This Row],[rating]] + (Table15[[#This Row],[rating_count]] / 1000)</f>
        <v>11.827999999999999</v>
      </c>
    </row>
    <row r="382" spans="1:12" hidden="1" x14ac:dyDescent="0.25">
      <c r="A382">
        <v>381</v>
      </c>
      <c r="B382" t="s">
        <v>786</v>
      </c>
      <c r="C382" t="s">
        <v>694</v>
      </c>
      <c r="D382" t="s">
        <v>695</v>
      </c>
      <c r="E382" s="7">
        <v>1799</v>
      </c>
      <c r="F382" s="7">
        <v>19999</v>
      </c>
      <c r="G382" s="9">
        <v>91</v>
      </c>
      <c r="H382" s="7">
        <v>4.2</v>
      </c>
      <c r="I382" s="7">
        <v>13937</v>
      </c>
      <c r="J382" s="7">
        <f xml:space="preserve"> Table15[[#This Row],[actual_price]] * Table15[[#This Row],[rating_count]]</f>
        <v>278726063</v>
      </c>
      <c r="K382" s="8" t="str">
        <f>IF(Table15[[#This Row],[actual_price]]&lt;200,"&lt;₹200",IF(Table15[[#This Row],[actual_price]]&lt;=500,"₹200–₹500","&gt;₹500"))</f>
        <v>&gt;₹500</v>
      </c>
      <c r="L382" s="8">
        <f xml:space="preserve"> Table15[[#This Row],[rating]] + (Table15[[#This Row],[rating_count]] / 1000)</f>
        <v>18.137</v>
      </c>
    </row>
    <row r="383" spans="1:12" hidden="1" x14ac:dyDescent="0.25">
      <c r="A383">
        <v>382</v>
      </c>
      <c r="B383" t="s">
        <v>787</v>
      </c>
      <c r="C383" t="s">
        <v>788</v>
      </c>
      <c r="D383" t="s">
        <v>705</v>
      </c>
      <c r="E383" s="7">
        <v>8999</v>
      </c>
      <c r="F383" s="7">
        <v>11999</v>
      </c>
      <c r="G383" s="9">
        <v>25</v>
      </c>
      <c r="H383" s="7">
        <v>4</v>
      </c>
      <c r="I383" s="7">
        <v>12796</v>
      </c>
      <c r="J383" s="7">
        <f xml:space="preserve"> Table15[[#This Row],[actual_price]] * Table15[[#This Row],[rating_count]]</f>
        <v>153539204</v>
      </c>
      <c r="K383" s="8" t="str">
        <f>IF(Table15[[#This Row],[actual_price]]&lt;200,"&lt;₹200",IF(Table15[[#This Row],[actual_price]]&lt;=500,"₹200–₹500","&gt;₹500"))</f>
        <v>&gt;₹500</v>
      </c>
      <c r="L383" s="8">
        <f xml:space="preserve"> Table15[[#This Row],[rating]] + (Table15[[#This Row],[rating_count]] / 1000)</f>
        <v>16.795999999999999</v>
      </c>
    </row>
    <row r="384" spans="1:12" hidden="1" x14ac:dyDescent="0.25">
      <c r="A384">
        <v>383</v>
      </c>
      <c r="B384" t="s">
        <v>789</v>
      </c>
      <c r="C384" t="s">
        <v>790</v>
      </c>
      <c r="D384" t="s">
        <v>735</v>
      </c>
      <c r="E384" s="7">
        <v>873</v>
      </c>
      <c r="F384" s="7">
        <v>1699</v>
      </c>
      <c r="G384" s="9">
        <v>49</v>
      </c>
      <c r="H384" s="7">
        <v>4.4000000000000004</v>
      </c>
      <c r="I384" s="7">
        <v>1680</v>
      </c>
      <c r="J384" s="7">
        <f xml:space="preserve"> Table15[[#This Row],[actual_price]] * Table15[[#This Row],[rating_count]]</f>
        <v>2854320</v>
      </c>
      <c r="K384" s="8" t="str">
        <f>IF(Table15[[#This Row],[actual_price]]&lt;200,"&lt;₹200",IF(Table15[[#This Row],[actual_price]]&lt;=500,"₹200–₹500","&gt;₹500"))</f>
        <v>&gt;₹500</v>
      </c>
      <c r="L384" s="8">
        <f xml:space="preserve"> Table15[[#This Row],[rating]] + (Table15[[#This Row],[rating_count]] / 1000)</f>
        <v>6.08</v>
      </c>
    </row>
    <row r="385" spans="1:12" hidden="1" x14ac:dyDescent="0.25">
      <c r="A385">
        <v>384</v>
      </c>
      <c r="B385" t="s">
        <v>791</v>
      </c>
      <c r="C385" t="s">
        <v>792</v>
      </c>
      <c r="D385" t="s">
        <v>705</v>
      </c>
      <c r="E385" s="7">
        <v>12999</v>
      </c>
      <c r="F385" s="7">
        <v>15999</v>
      </c>
      <c r="G385" s="9">
        <v>19</v>
      </c>
      <c r="H385" s="7">
        <v>4.2</v>
      </c>
      <c r="I385" s="7">
        <v>13246</v>
      </c>
      <c r="J385" s="7">
        <f xml:space="preserve"> Table15[[#This Row],[actual_price]] * Table15[[#This Row],[rating_count]]</f>
        <v>211922754</v>
      </c>
      <c r="K385" s="8" t="str">
        <f>IF(Table15[[#This Row],[actual_price]]&lt;200,"&lt;₹200",IF(Table15[[#This Row],[actual_price]]&lt;=500,"₹200–₹500","&gt;₹500"))</f>
        <v>&gt;₹500</v>
      </c>
      <c r="L385" s="8">
        <f xml:space="preserve"> Table15[[#This Row],[rating]] + (Table15[[#This Row],[rating_count]] / 1000)</f>
        <v>17.446000000000002</v>
      </c>
    </row>
    <row r="386" spans="1:12" hidden="1" x14ac:dyDescent="0.25">
      <c r="A386">
        <v>385</v>
      </c>
      <c r="B386" t="s">
        <v>793</v>
      </c>
      <c r="C386" t="s">
        <v>794</v>
      </c>
      <c r="D386" t="s">
        <v>795</v>
      </c>
      <c r="E386" s="7">
        <v>539</v>
      </c>
      <c r="F386" s="7">
        <v>1599</v>
      </c>
      <c r="G386" s="9">
        <v>66</v>
      </c>
      <c r="H386" s="7">
        <v>3.8</v>
      </c>
      <c r="I386" s="7">
        <v>14648</v>
      </c>
      <c r="J386" s="7">
        <f xml:space="preserve"> Table15[[#This Row],[actual_price]] * Table15[[#This Row],[rating_count]]</f>
        <v>23422152</v>
      </c>
      <c r="K386" s="8" t="str">
        <f>IF(Table15[[#This Row],[actual_price]]&lt;200,"&lt;₹200",IF(Table15[[#This Row],[actual_price]]&lt;=500,"₹200–₹500","&gt;₹500"))</f>
        <v>&gt;₹500</v>
      </c>
      <c r="L386" s="8">
        <f xml:space="preserve"> Table15[[#This Row],[rating]] + (Table15[[#This Row],[rating_count]] / 1000)</f>
        <v>18.448</v>
      </c>
    </row>
    <row r="387" spans="1:12" hidden="1" x14ac:dyDescent="0.25">
      <c r="A387">
        <v>386</v>
      </c>
      <c r="B387" t="s">
        <v>796</v>
      </c>
      <c r="C387" t="s">
        <v>697</v>
      </c>
      <c r="D387" t="s">
        <v>695</v>
      </c>
      <c r="E387" s="7">
        <v>1999</v>
      </c>
      <c r="F387" s="7">
        <v>9999</v>
      </c>
      <c r="G387" s="9">
        <v>80</v>
      </c>
      <c r="H387" s="7">
        <v>4.3</v>
      </c>
      <c r="I387" s="7">
        <v>27696</v>
      </c>
      <c r="J387" s="7">
        <f xml:space="preserve"> Table15[[#This Row],[actual_price]] * Table15[[#This Row],[rating_count]]</f>
        <v>276932304</v>
      </c>
      <c r="K387" s="8" t="str">
        <f>IF(Table15[[#This Row],[actual_price]]&lt;200,"&lt;₹200",IF(Table15[[#This Row],[actual_price]]&lt;=500,"₹200–₹500","&gt;₹500"))</f>
        <v>&gt;₹500</v>
      </c>
      <c r="L387" s="8">
        <f xml:space="preserve"> Table15[[#This Row],[rating]] + (Table15[[#This Row],[rating_count]] / 1000)</f>
        <v>31.996000000000002</v>
      </c>
    </row>
    <row r="388" spans="1:12" hidden="1" x14ac:dyDescent="0.25">
      <c r="A388">
        <v>387</v>
      </c>
      <c r="B388" t="s">
        <v>797</v>
      </c>
      <c r="C388" t="s">
        <v>798</v>
      </c>
      <c r="D388" t="s">
        <v>705</v>
      </c>
      <c r="E388" s="7">
        <v>15490</v>
      </c>
      <c r="F388" s="7">
        <v>20990</v>
      </c>
      <c r="G388" s="9">
        <v>26</v>
      </c>
      <c r="H388" s="7">
        <v>4.2</v>
      </c>
      <c r="I388" s="7">
        <v>32916</v>
      </c>
      <c r="J388" s="7">
        <f xml:space="preserve"> Table15[[#This Row],[actual_price]] * Table15[[#This Row],[rating_count]]</f>
        <v>690906840</v>
      </c>
      <c r="K388" s="8" t="str">
        <f>IF(Table15[[#This Row],[actual_price]]&lt;200,"&lt;₹200",IF(Table15[[#This Row],[actual_price]]&lt;=500,"₹200–₹500","&gt;₹500"))</f>
        <v>&gt;₹500</v>
      </c>
      <c r="L388" s="8">
        <f xml:space="preserve"> Table15[[#This Row],[rating]] + (Table15[[#This Row],[rating_count]] / 1000)</f>
        <v>37.116</v>
      </c>
    </row>
    <row r="389" spans="1:12" hidden="1" x14ac:dyDescent="0.25">
      <c r="A389">
        <v>388</v>
      </c>
      <c r="B389" t="s">
        <v>799</v>
      </c>
      <c r="C389" t="s">
        <v>800</v>
      </c>
      <c r="D389" t="s">
        <v>705</v>
      </c>
      <c r="E389" s="7">
        <v>19999</v>
      </c>
      <c r="F389" s="7">
        <v>24999</v>
      </c>
      <c r="G389" s="9">
        <v>20</v>
      </c>
      <c r="H389" s="7">
        <v>3.9</v>
      </c>
      <c r="I389" s="7">
        <v>25824</v>
      </c>
      <c r="J389" s="7">
        <f xml:space="preserve"> Table15[[#This Row],[actual_price]] * Table15[[#This Row],[rating_count]]</f>
        <v>645574176</v>
      </c>
      <c r="K389" s="8" t="str">
        <f>IF(Table15[[#This Row],[actual_price]]&lt;200,"&lt;₹200",IF(Table15[[#This Row],[actual_price]]&lt;=500,"₹200–₹500","&gt;₹500"))</f>
        <v>&gt;₹500</v>
      </c>
      <c r="L389" s="8">
        <f xml:space="preserve"> Table15[[#This Row],[rating]] + (Table15[[#This Row],[rating_count]] / 1000)</f>
        <v>29.724</v>
      </c>
    </row>
    <row r="390" spans="1:12" hidden="1" x14ac:dyDescent="0.25">
      <c r="A390">
        <v>389</v>
      </c>
      <c r="B390" t="s">
        <v>801</v>
      </c>
      <c r="C390" t="s">
        <v>802</v>
      </c>
      <c r="D390" t="s">
        <v>751</v>
      </c>
      <c r="E390" s="7">
        <v>1075</v>
      </c>
      <c r="F390" s="7">
        <v>1699</v>
      </c>
      <c r="G390" s="9">
        <v>37</v>
      </c>
      <c r="H390" s="7">
        <v>4.4000000000000004</v>
      </c>
      <c r="I390" s="7">
        <v>7462</v>
      </c>
      <c r="J390" s="7">
        <f xml:space="preserve"> Table15[[#This Row],[actual_price]] * Table15[[#This Row],[rating_count]]</f>
        <v>12677938</v>
      </c>
      <c r="K390" s="8" t="str">
        <f>IF(Table15[[#This Row],[actual_price]]&lt;200,"&lt;₹200",IF(Table15[[#This Row],[actual_price]]&lt;=500,"₹200–₹500","&gt;₹500"))</f>
        <v>&gt;₹500</v>
      </c>
      <c r="L390" s="8">
        <f xml:space="preserve"> Table15[[#This Row],[rating]] + (Table15[[#This Row],[rating_count]] / 1000)</f>
        <v>11.862</v>
      </c>
    </row>
    <row r="391" spans="1:12" hidden="1" x14ac:dyDescent="0.25">
      <c r="A391">
        <v>390</v>
      </c>
      <c r="B391" t="s">
        <v>803</v>
      </c>
      <c r="C391" t="s">
        <v>804</v>
      </c>
      <c r="D391" t="s">
        <v>726</v>
      </c>
      <c r="E391" s="7">
        <v>399</v>
      </c>
      <c r="F391" s="7">
        <v>699</v>
      </c>
      <c r="G391" s="9">
        <v>43</v>
      </c>
      <c r="H391" s="7">
        <v>4</v>
      </c>
      <c r="I391" s="7">
        <v>37817</v>
      </c>
      <c r="J391" s="7">
        <f xml:space="preserve"> Table15[[#This Row],[actual_price]] * Table15[[#This Row],[rating_count]]</f>
        <v>26434083</v>
      </c>
      <c r="K391" s="8" t="str">
        <f>IF(Table15[[#This Row],[actual_price]]&lt;200,"&lt;₹200",IF(Table15[[#This Row],[actual_price]]&lt;=500,"₹200–₹500","&gt;₹500"))</f>
        <v>&gt;₹500</v>
      </c>
      <c r="L391" s="8">
        <f xml:space="preserve"> Table15[[#This Row],[rating]] + (Table15[[#This Row],[rating_count]] / 1000)</f>
        <v>41.817</v>
      </c>
    </row>
    <row r="392" spans="1:12" hidden="1" x14ac:dyDescent="0.25">
      <c r="A392">
        <v>391</v>
      </c>
      <c r="B392" t="s">
        <v>805</v>
      </c>
      <c r="C392" t="s">
        <v>806</v>
      </c>
      <c r="D392" t="s">
        <v>695</v>
      </c>
      <c r="E392" s="7">
        <v>1999</v>
      </c>
      <c r="F392" s="7">
        <v>3990</v>
      </c>
      <c r="G392" s="9">
        <v>50</v>
      </c>
      <c r="H392" s="7">
        <v>4</v>
      </c>
      <c r="I392" s="7">
        <v>30254</v>
      </c>
      <c r="J392" s="7">
        <f xml:space="preserve"> Table15[[#This Row],[actual_price]] * Table15[[#This Row],[rating_count]]</f>
        <v>120713460</v>
      </c>
      <c r="K392" s="8" t="str">
        <f>IF(Table15[[#This Row],[actual_price]]&lt;200,"&lt;₹200",IF(Table15[[#This Row],[actual_price]]&lt;=500,"₹200–₹500","&gt;₹500"))</f>
        <v>&gt;₹500</v>
      </c>
      <c r="L392" s="8">
        <f xml:space="preserve"> Table15[[#This Row],[rating]] + (Table15[[#This Row],[rating_count]] / 1000)</f>
        <v>34.254000000000005</v>
      </c>
    </row>
    <row r="393" spans="1:12" hidden="1" x14ac:dyDescent="0.25">
      <c r="A393">
        <v>392</v>
      </c>
      <c r="B393" t="s">
        <v>807</v>
      </c>
      <c r="C393" t="s">
        <v>808</v>
      </c>
      <c r="D393" t="s">
        <v>695</v>
      </c>
      <c r="E393" s="7">
        <v>1999</v>
      </c>
      <c r="F393" s="7">
        <v>7990</v>
      </c>
      <c r="G393" s="9">
        <v>75</v>
      </c>
      <c r="H393" s="7">
        <v>3.8</v>
      </c>
      <c r="I393" s="7">
        <v>17831</v>
      </c>
      <c r="J393" s="7">
        <f xml:space="preserve"> Table15[[#This Row],[actual_price]] * Table15[[#This Row],[rating_count]]</f>
        <v>142469690</v>
      </c>
      <c r="K393" s="8" t="str">
        <f>IF(Table15[[#This Row],[actual_price]]&lt;200,"&lt;₹200",IF(Table15[[#This Row],[actual_price]]&lt;=500,"₹200–₹500","&gt;₹500"))</f>
        <v>&gt;₹500</v>
      </c>
      <c r="L393" s="8">
        <f xml:space="preserve"> Table15[[#This Row],[rating]] + (Table15[[#This Row],[rating_count]] / 1000)</f>
        <v>21.631</v>
      </c>
    </row>
    <row r="394" spans="1:12" hidden="1" x14ac:dyDescent="0.25">
      <c r="A394">
        <v>393</v>
      </c>
      <c r="B394" t="s">
        <v>15</v>
      </c>
      <c r="C394" t="s">
        <v>16</v>
      </c>
      <c r="D394" t="s">
        <v>10</v>
      </c>
      <c r="E394" s="7">
        <v>329</v>
      </c>
      <c r="F394" s="7">
        <v>699</v>
      </c>
      <c r="G394" s="9">
        <v>53</v>
      </c>
      <c r="H394" s="7">
        <v>4.2</v>
      </c>
      <c r="I394" s="7">
        <v>94364</v>
      </c>
      <c r="J394" s="7">
        <f xml:space="preserve"> Table15[[#This Row],[actual_price]] * Table15[[#This Row],[rating_count]]</f>
        <v>65960436</v>
      </c>
      <c r="K394" s="8" t="str">
        <f>IF(Table15[[#This Row],[actual_price]]&lt;200,"&lt;₹200",IF(Table15[[#This Row],[actual_price]]&lt;=500,"₹200–₹500","&gt;₹500"))</f>
        <v>&gt;₹500</v>
      </c>
      <c r="L394" s="8">
        <f xml:space="preserve"> Table15[[#This Row],[rating]] + (Table15[[#This Row],[rating_count]] / 1000)</f>
        <v>98.564000000000007</v>
      </c>
    </row>
    <row r="395" spans="1:12" hidden="1" x14ac:dyDescent="0.25">
      <c r="A395">
        <v>394</v>
      </c>
      <c r="B395" t="s">
        <v>17</v>
      </c>
      <c r="C395" t="s">
        <v>18</v>
      </c>
      <c r="D395" t="s">
        <v>10</v>
      </c>
      <c r="E395" s="7">
        <v>154</v>
      </c>
      <c r="F395" s="7">
        <v>399</v>
      </c>
      <c r="G395" s="9">
        <v>61</v>
      </c>
      <c r="H395" s="7">
        <v>4.2</v>
      </c>
      <c r="I395" s="7">
        <v>16905</v>
      </c>
      <c r="J395" s="7">
        <f xml:space="preserve"> Table15[[#This Row],[actual_price]] * Table15[[#This Row],[rating_count]]</f>
        <v>6745095</v>
      </c>
      <c r="K395" s="8" t="str">
        <f>IF(Table15[[#This Row],[actual_price]]&lt;200,"&lt;₹200",IF(Table15[[#This Row],[actual_price]]&lt;=500,"₹200–₹500","&gt;₹500"))</f>
        <v>₹200–₹500</v>
      </c>
      <c r="L395" s="8">
        <f xml:space="preserve"> Table15[[#This Row],[rating]] + (Table15[[#This Row],[rating_count]] / 1000)</f>
        <v>21.105</v>
      </c>
    </row>
    <row r="396" spans="1:12" hidden="1" x14ac:dyDescent="0.25">
      <c r="A396">
        <v>395</v>
      </c>
      <c r="B396" t="s">
        <v>809</v>
      </c>
      <c r="C396" t="s">
        <v>810</v>
      </c>
      <c r="D396" t="s">
        <v>705</v>
      </c>
      <c r="E396" s="7">
        <v>28999</v>
      </c>
      <c r="F396" s="7">
        <v>34999</v>
      </c>
      <c r="G396" s="9">
        <v>17</v>
      </c>
      <c r="H396" s="7">
        <v>4.4000000000000004</v>
      </c>
      <c r="I396" s="7">
        <v>20311</v>
      </c>
      <c r="J396" s="7">
        <f xml:space="preserve"> Table15[[#This Row],[actual_price]] * Table15[[#This Row],[rating_count]]</f>
        <v>710864689</v>
      </c>
      <c r="K396" s="8" t="str">
        <f>IF(Table15[[#This Row],[actual_price]]&lt;200,"&lt;₹200",IF(Table15[[#This Row],[actual_price]]&lt;=500,"₹200–₹500","&gt;₹500"))</f>
        <v>&gt;₹500</v>
      </c>
      <c r="L396" s="8">
        <f xml:space="preserve"> Table15[[#This Row],[rating]] + (Table15[[#This Row],[rating_count]] / 1000)</f>
        <v>24.710999999999999</v>
      </c>
    </row>
    <row r="397" spans="1:12" hidden="1" x14ac:dyDescent="0.25">
      <c r="A397">
        <v>396</v>
      </c>
      <c r="B397" t="s">
        <v>811</v>
      </c>
      <c r="C397" t="s">
        <v>812</v>
      </c>
      <c r="D397" t="s">
        <v>695</v>
      </c>
      <c r="E397" s="7">
        <v>2299</v>
      </c>
      <c r="F397" s="7">
        <v>7990</v>
      </c>
      <c r="G397" s="9">
        <v>71</v>
      </c>
      <c r="H397" s="7">
        <v>4.2</v>
      </c>
      <c r="I397" s="7">
        <v>69622</v>
      </c>
      <c r="J397" s="7">
        <f xml:space="preserve"> Table15[[#This Row],[actual_price]] * Table15[[#This Row],[rating_count]]</f>
        <v>556279780</v>
      </c>
      <c r="K397" s="8" t="str">
        <f>IF(Table15[[#This Row],[actual_price]]&lt;200,"&lt;₹200",IF(Table15[[#This Row],[actual_price]]&lt;=500,"₹200–₹500","&gt;₹500"))</f>
        <v>&gt;₹500</v>
      </c>
      <c r="L397" s="8">
        <f xml:space="preserve"> Table15[[#This Row],[rating]] + (Table15[[#This Row],[rating_count]] / 1000)</f>
        <v>73.822000000000003</v>
      </c>
    </row>
    <row r="398" spans="1:12" hidden="1" x14ac:dyDescent="0.25">
      <c r="A398">
        <v>397</v>
      </c>
      <c r="B398" t="s">
        <v>813</v>
      </c>
      <c r="C398" t="s">
        <v>814</v>
      </c>
      <c r="D398" t="s">
        <v>815</v>
      </c>
      <c r="E398" s="7">
        <v>399</v>
      </c>
      <c r="F398" s="7">
        <v>1999</v>
      </c>
      <c r="G398" s="9">
        <v>80</v>
      </c>
      <c r="H398" s="7">
        <v>4</v>
      </c>
      <c r="I398" s="7">
        <v>3382</v>
      </c>
      <c r="J398" s="7">
        <f xml:space="preserve"> Table15[[#This Row],[actual_price]] * Table15[[#This Row],[rating_count]]</f>
        <v>6760618</v>
      </c>
      <c r="K398" s="8" t="str">
        <f>IF(Table15[[#This Row],[actual_price]]&lt;200,"&lt;₹200",IF(Table15[[#This Row],[actual_price]]&lt;=500,"₹200–₹500","&gt;₹500"))</f>
        <v>&gt;₹500</v>
      </c>
      <c r="L398" s="8">
        <f xml:space="preserve"> Table15[[#This Row],[rating]] + (Table15[[#This Row],[rating_count]] / 1000)</f>
        <v>7.3819999999999997</v>
      </c>
    </row>
    <row r="399" spans="1:12" hidden="1" x14ac:dyDescent="0.25">
      <c r="A399">
        <v>398</v>
      </c>
      <c r="B399" t="s">
        <v>816</v>
      </c>
      <c r="C399" t="s">
        <v>817</v>
      </c>
      <c r="D399" t="s">
        <v>716</v>
      </c>
      <c r="E399" s="7">
        <v>1149</v>
      </c>
      <c r="F399" s="7">
        <v>3999</v>
      </c>
      <c r="G399" s="9">
        <v>71</v>
      </c>
      <c r="H399" s="7">
        <v>4.3</v>
      </c>
      <c r="I399" s="7">
        <v>140036</v>
      </c>
      <c r="J399" s="7">
        <f xml:space="preserve"> Table15[[#This Row],[actual_price]] * Table15[[#This Row],[rating_count]]</f>
        <v>560003964</v>
      </c>
      <c r="K399" s="8" t="str">
        <f>IF(Table15[[#This Row],[actual_price]]&lt;200,"&lt;₹200",IF(Table15[[#This Row],[actual_price]]&lt;=500,"₹200–₹500","&gt;₹500"))</f>
        <v>&gt;₹500</v>
      </c>
      <c r="L399" s="8">
        <f xml:space="preserve"> Table15[[#This Row],[rating]] + (Table15[[#This Row],[rating_count]] / 1000)</f>
        <v>144.33600000000001</v>
      </c>
    </row>
    <row r="400" spans="1:12" hidden="1" x14ac:dyDescent="0.25">
      <c r="A400">
        <v>399</v>
      </c>
      <c r="B400" t="s">
        <v>818</v>
      </c>
      <c r="C400" t="s">
        <v>819</v>
      </c>
      <c r="D400" t="s">
        <v>751</v>
      </c>
      <c r="E400" s="7">
        <v>529</v>
      </c>
      <c r="F400" s="7">
        <v>1499</v>
      </c>
      <c r="G400" s="9">
        <v>65</v>
      </c>
      <c r="H400" s="7">
        <v>4.0999999999999996</v>
      </c>
      <c r="I400" s="7">
        <v>8599</v>
      </c>
      <c r="J400" s="7">
        <f xml:space="preserve"> Table15[[#This Row],[actual_price]] * Table15[[#This Row],[rating_count]]</f>
        <v>12889901</v>
      </c>
      <c r="K400" s="8" t="str">
        <f>IF(Table15[[#This Row],[actual_price]]&lt;200,"&lt;₹200",IF(Table15[[#This Row],[actual_price]]&lt;=500,"₹200–₹500","&gt;₹500"))</f>
        <v>&gt;₹500</v>
      </c>
      <c r="L400" s="8">
        <f xml:space="preserve"> Table15[[#This Row],[rating]] + (Table15[[#This Row],[rating_count]] / 1000)</f>
        <v>12.699</v>
      </c>
    </row>
    <row r="401" spans="1:12" hidden="1" x14ac:dyDescent="0.25">
      <c r="A401">
        <v>400</v>
      </c>
      <c r="B401" t="s">
        <v>820</v>
      </c>
      <c r="C401" t="s">
        <v>821</v>
      </c>
      <c r="D401" t="s">
        <v>705</v>
      </c>
      <c r="E401" s="7">
        <v>13999</v>
      </c>
      <c r="F401" s="7">
        <v>19499</v>
      </c>
      <c r="G401" s="9">
        <v>28</v>
      </c>
      <c r="H401" s="7">
        <v>4.0999999999999996</v>
      </c>
      <c r="I401" s="7">
        <v>18998</v>
      </c>
      <c r="J401" s="7">
        <f xml:space="preserve"> Table15[[#This Row],[actual_price]] * Table15[[#This Row],[rating_count]]</f>
        <v>370442002</v>
      </c>
      <c r="K401" s="8" t="str">
        <f>IF(Table15[[#This Row],[actual_price]]&lt;200,"&lt;₹200",IF(Table15[[#This Row],[actual_price]]&lt;=500,"₹200–₹500","&gt;₹500"))</f>
        <v>&gt;₹500</v>
      </c>
      <c r="L401" s="8">
        <f xml:space="preserve"> Table15[[#This Row],[rating]] + (Table15[[#This Row],[rating_count]] / 1000)</f>
        <v>23.097999999999999</v>
      </c>
    </row>
    <row r="402" spans="1:12" x14ac:dyDescent="0.25">
      <c r="A402">
        <v>401</v>
      </c>
      <c r="B402" t="s">
        <v>822</v>
      </c>
      <c r="C402" t="s">
        <v>823</v>
      </c>
      <c r="D402" t="s">
        <v>726</v>
      </c>
      <c r="E402" s="7">
        <v>379</v>
      </c>
      <c r="F402" s="7">
        <v>999</v>
      </c>
      <c r="G402" s="9">
        <v>62</v>
      </c>
      <c r="H402" s="7">
        <v>4.0999999999999996</v>
      </c>
      <c r="I402" s="7">
        <v>363713</v>
      </c>
      <c r="J402" s="7">
        <f xml:space="preserve"> Table15[[#This Row],[actual_price]] * Table15[[#This Row],[rating_count]]</f>
        <v>363349287</v>
      </c>
      <c r="K402" s="8" t="str">
        <f>IF(Table15[[#This Row],[actual_price]]&lt;200,"&lt;₹200",IF(Table15[[#This Row],[actual_price]]&lt;=500,"₹200–₹500","&gt;₹500"))</f>
        <v>&gt;₹500</v>
      </c>
      <c r="L402" s="8">
        <f xml:space="preserve"> Table15[[#This Row],[rating]] + (Table15[[#This Row],[rating_count]] / 1000)</f>
        <v>367.81300000000005</v>
      </c>
    </row>
    <row r="403" spans="1:12" hidden="1" x14ac:dyDescent="0.25">
      <c r="A403">
        <v>402</v>
      </c>
      <c r="B403" t="s">
        <v>824</v>
      </c>
      <c r="C403" t="s">
        <v>825</v>
      </c>
      <c r="D403" t="s">
        <v>705</v>
      </c>
      <c r="E403" s="7">
        <v>13999</v>
      </c>
      <c r="F403" s="7">
        <v>19999</v>
      </c>
      <c r="G403" s="9">
        <v>30</v>
      </c>
      <c r="H403" s="7">
        <v>4.0999999999999996</v>
      </c>
      <c r="I403" s="7">
        <v>19252</v>
      </c>
      <c r="J403" s="7">
        <f xml:space="preserve"> Table15[[#This Row],[actual_price]] * Table15[[#This Row],[rating_count]]</f>
        <v>385020748</v>
      </c>
      <c r="K403" s="8" t="str">
        <f>IF(Table15[[#This Row],[actual_price]]&lt;200,"&lt;₹200",IF(Table15[[#This Row],[actual_price]]&lt;=500,"₹200–₹500","&gt;₹500"))</f>
        <v>&gt;₹500</v>
      </c>
      <c r="L403" s="8">
        <f xml:space="preserve"> Table15[[#This Row],[rating]] + (Table15[[#This Row],[rating_count]] / 1000)</f>
        <v>23.351999999999997</v>
      </c>
    </row>
    <row r="404" spans="1:12" hidden="1" x14ac:dyDescent="0.25">
      <c r="A404">
        <v>403</v>
      </c>
      <c r="B404" t="s">
        <v>826</v>
      </c>
      <c r="C404" t="s">
        <v>827</v>
      </c>
      <c r="D404" t="s">
        <v>695</v>
      </c>
      <c r="E404" s="7">
        <v>3999</v>
      </c>
      <c r="F404" s="7">
        <v>9999</v>
      </c>
      <c r="G404" s="9">
        <v>60</v>
      </c>
      <c r="H404" s="7">
        <v>4.4000000000000004</v>
      </c>
      <c r="I404" s="7">
        <v>73</v>
      </c>
      <c r="J404" s="7">
        <f xml:space="preserve"> Table15[[#This Row],[actual_price]] * Table15[[#This Row],[rating_count]]</f>
        <v>729927</v>
      </c>
      <c r="K404" s="8" t="str">
        <f>IF(Table15[[#This Row],[actual_price]]&lt;200,"&lt;₹200",IF(Table15[[#This Row],[actual_price]]&lt;=500,"₹200–₹500","&gt;₹500"))</f>
        <v>&gt;₹500</v>
      </c>
      <c r="L404" s="8">
        <f xml:space="preserve"> Table15[[#This Row],[rating]] + (Table15[[#This Row],[rating_count]] / 1000)</f>
        <v>4.4730000000000008</v>
      </c>
    </row>
    <row r="405" spans="1:12" hidden="1" x14ac:dyDescent="0.25">
      <c r="A405">
        <v>404</v>
      </c>
      <c r="B405" t="s">
        <v>19</v>
      </c>
      <c r="C405" t="s">
        <v>20</v>
      </c>
      <c r="D405" t="s">
        <v>10</v>
      </c>
      <c r="E405" s="7">
        <v>149</v>
      </c>
      <c r="F405" s="7">
        <v>1000</v>
      </c>
      <c r="G405" s="9">
        <v>85</v>
      </c>
      <c r="H405" s="7">
        <v>3.9</v>
      </c>
      <c r="I405" s="7">
        <v>24870</v>
      </c>
      <c r="J405" s="7">
        <f xml:space="preserve"> Table15[[#This Row],[actual_price]] * Table15[[#This Row],[rating_count]]</f>
        <v>24870000</v>
      </c>
      <c r="K405" s="8" t="str">
        <f>IF(Table15[[#This Row],[actual_price]]&lt;200,"&lt;₹200",IF(Table15[[#This Row],[actual_price]]&lt;=500,"₹200–₹500","&gt;₹500"))</f>
        <v>&gt;₹500</v>
      </c>
      <c r="L405" s="8">
        <f xml:space="preserve"> Table15[[#This Row],[rating]] + (Table15[[#This Row],[rating_count]] / 1000)</f>
        <v>28.77</v>
      </c>
    </row>
    <row r="406" spans="1:12" hidden="1" x14ac:dyDescent="0.25">
      <c r="A406">
        <v>405</v>
      </c>
      <c r="B406" t="s">
        <v>828</v>
      </c>
      <c r="C406" t="s">
        <v>829</v>
      </c>
      <c r="D406" t="s">
        <v>830</v>
      </c>
      <c r="E406" s="7">
        <v>99</v>
      </c>
      <c r="F406" s="7">
        <v>499</v>
      </c>
      <c r="G406" s="9">
        <v>80</v>
      </c>
      <c r="H406" s="7">
        <v>4.3</v>
      </c>
      <c r="I406" s="7">
        <v>42641</v>
      </c>
      <c r="J406" s="7">
        <f xml:space="preserve"> Table15[[#This Row],[actual_price]] * Table15[[#This Row],[rating_count]]</f>
        <v>21277859</v>
      </c>
      <c r="K406" s="8" t="str">
        <f>IF(Table15[[#This Row],[actual_price]]&lt;200,"&lt;₹200",IF(Table15[[#This Row],[actual_price]]&lt;=500,"₹200–₹500","&gt;₹500"))</f>
        <v>₹200–₹500</v>
      </c>
      <c r="L406" s="8">
        <f xml:space="preserve"> Table15[[#This Row],[rating]] + (Table15[[#This Row],[rating_count]] / 1000)</f>
        <v>46.940999999999995</v>
      </c>
    </row>
    <row r="407" spans="1:12" hidden="1" x14ac:dyDescent="0.25">
      <c r="A407">
        <v>406</v>
      </c>
      <c r="B407" t="s">
        <v>831</v>
      </c>
      <c r="C407" t="s">
        <v>832</v>
      </c>
      <c r="D407" t="s">
        <v>726</v>
      </c>
      <c r="E407" s="7">
        <v>4790</v>
      </c>
      <c r="F407" s="7">
        <v>15990</v>
      </c>
      <c r="G407" s="9">
        <v>70</v>
      </c>
      <c r="H407" s="7">
        <v>4</v>
      </c>
      <c r="I407" s="7">
        <v>4390</v>
      </c>
      <c r="J407" s="7">
        <f xml:space="preserve"> Table15[[#This Row],[actual_price]] * Table15[[#This Row],[rating_count]]</f>
        <v>70196100</v>
      </c>
      <c r="K407" s="8" t="str">
        <f>IF(Table15[[#This Row],[actual_price]]&lt;200,"&lt;₹200",IF(Table15[[#This Row],[actual_price]]&lt;=500,"₹200–₹500","&gt;₹500"))</f>
        <v>&gt;₹500</v>
      </c>
      <c r="L407" s="8">
        <f xml:space="preserve"> Table15[[#This Row],[rating]] + (Table15[[#This Row],[rating_count]] / 1000)</f>
        <v>8.39</v>
      </c>
    </row>
    <row r="408" spans="1:12" hidden="1" x14ac:dyDescent="0.25">
      <c r="A408">
        <v>407</v>
      </c>
      <c r="B408" t="s">
        <v>833</v>
      </c>
      <c r="C408" t="s">
        <v>834</v>
      </c>
      <c r="D408" t="s">
        <v>705</v>
      </c>
      <c r="E408" s="7">
        <v>33999</v>
      </c>
      <c r="F408" s="7">
        <v>33999</v>
      </c>
      <c r="G408" s="9">
        <v>0</v>
      </c>
      <c r="H408" s="7">
        <v>4.3</v>
      </c>
      <c r="I408" s="7">
        <v>17415</v>
      </c>
      <c r="J408" s="7">
        <f xml:space="preserve"> Table15[[#This Row],[actual_price]] * Table15[[#This Row],[rating_count]]</f>
        <v>592092585</v>
      </c>
      <c r="K408" s="8" t="str">
        <f>IF(Table15[[#This Row],[actual_price]]&lt;200,"&lt;₹200",IF(Table15[[#This Row],[actual_price]]&lt;=500,"₹200–₹500","&gt;₹500"))</f>
        <v>&gt;₹500</v>
      </c>
      <c r="L408" s="8">
        <f xml:space="preserve"> Table15[[#This Row],[rating]] + (Table15[[#This Row],[rating_count]] / 1000)</f>
        <v>21.715</v>
      </c>
    </row>
    <row r="409" spans="1:12" hidden="1" x14ac:dyDescent="0.25">
      <c r="A409">
        <v>408</v>
      </c>
      <c r="B409" t="s">
        <v>835</v>
      </c>
      <c r="C409" t="s">
        <v>836</v>
      </c>
      <c r="D409" t="s">
        <v>837</v>
      </c>
      <c r="E409" s="7">
        <v>99</v>
      </c>
      <c r="F409" s="7">
        <v>999</v>
      </c>
      <c r="G409" s="9">
        <v>90</v>
      </c>
      <c r="H409" s="7">
        <v>4</v>
      </c>
      <c r="I409" s="7">
        <v>1396</v>
      </c>
      <c r="J409" s="7">
        <f xml:space="preserve"> Table15[[#This Row],[actual_price]] * Table15[[#This Row],[rating_count]]</f>
        <v>1394604</v>
      </c>
      <c r="K409" s="8" t="str">
        <f>IF(Table15[[#This Row],[actual_price]]&lt;200,"&lt;₹200",IF(Table15[[#This Row],[actual_price]]&lt;=500,"₹200–₹500","&gt;₹500"))</f>
        <v>&gt;₹500</v>
      </c>
      <c r="L409" s="8">
        <f xml:space="preserve"> Table15[[#This Row],[rating]] + (Table15[[#This Row],[rating_count]] / 1000)</f>
        <v>5.3959999999999999</v>
      </c>
    </row>
    <row r="410" spans="1:12" hidden="1" x14ac:dyDescent="0.25">
      <c r="A410">
        <v>409</v>
      </c>
      <c r="B410" t="s">
        <v>838</v>
      </c>
      <c r="C410" t="s">
        <v>839</v>
      </c>
      <c r="D410" t="s">
        <v>726</v>
      </c>
      <c r="E410" s="7">
        <v>299</v>
      </c>
      <c r="F410" s="7">
        <v>1900</v>
      </c>
      <c r="G410" s="9">
        <v>84</v>
      </c>
      <c r="H410" s="7">
        <v>3.6</v>
      </c>
      <c r="I410" s="7">
        <v>18202</v>
      </c>
      <c r="J410" s="7">
        <f xml:space="preserve"> Table15[[#This Row],[actual_price]] * Table15[[#This Row],[rating_count]]</f>
        <v>34583800</v>
      </c>
      <c r="K410" s="8" t="str">
        <f>IF(Table15[[#This Row],[actual_price]]&lt;200,"&lt;₹200",IF(Table15[[#This Row],[actual_price]]&lt;=500,"₹200–₹500","&gt;₹500"))</f>
        <v>&gt;₹500</v>
      </c>
      <c r="L410" s="8">
        <f xml:space="preserve"> Table15[[#This Row],[rating]] + (Table15[[#This Row],[rating_count]] / 1000)</f>
        <v>21.802000000000003</v>
      </c>
    </row>
    <row r="411" spans="1:12" hidden="1" x14ac:dyDescent="0.25">
      <c r="A411">
        <v>410</v>
      </c>
      <c r="B411" t="s">
        <v>840</v>
      </c>
      <c r="C411" t="s">
        <v>841</v>
      </c>
      <c r="D411" t="s">
        <v>705</v>
      </c>
      <c r="E411" s="7">
        <v>10999</v>
      </c>
      <c r="F411" s="7">
        <v>14999</v>
      </c>
      <c r="G411" s="9">
        <v>27</v>
      </c>
      <c r="H411" s="7">
        <v>4.0999999999999996</v>
      </c>
      <c r="I411" s="7">
        <v>18998</v>
      </c>
      <c r="J411" s="7">
        <f xml:space="preserve"> Table15[[#This Row],[actual_price]] * Table15[[#This Row],[rating_count]]</f>
        <v>284951002</v>
      </c>
      <c r="K411" s="8" t="str">
        <f>IF(Table15[[#This Row],[actual_price]]&lt;200,"&lt;₹200",IF(Table15[[#This Row],[actual_price]]&lt;=500,"₹200–₹500","&gt;₹500"))</f>
        <v>&gt;₹500</v>
      </c>
      <c r="L411" s="8">
        <f xml:space="preserve"> Table15[[#This Row],[rating]] + (Table15[[#This Row],[rating_count]] / 1000)</f>
        <v>23.097999999999999</v>
      </c>
    </row>
    <row r="412" spans="1:12" hidden="1" x14ac:dyDescent="0.25">
      <c r="A412">
        <v>411</v>
      </c>
      <c r="B412" t="s">
        <v>842</v>
      </c>
      <c r="C412" t="s">
        <v>843</v>
      </c>
      <c r="D412" t="s">
        <v>705</v>
      </c>
      <c r="E412" s="7">
        <v>34999</v>
      </c>
      <c r="F412" s="7">
        <v>38999</v>
      </c>
      <c r="G412" s="9">
        <v>10</v>
      </c>
      <c r="H412" s="7">
        <v>4.2</v>
      </c>
      <c r="I412" s="7">
        <v>11029</v>
      </c>
      <c r="J412" s="7">
        <f xml:space="preserve"> Table15[[#This Row],[actual_price]] * Table15[[#This Row],[rating_count]]</f>
        <v>430119971</v>
      </c>
      <c r="K412" s="8" t="str">
        <f>IF(Table15[[#This Row],[actual_price]]&lt;200,"&lt;₹200",IF(Table15[[#This Row],[actual_price]]&lt;=500,"₹200–₹500","&gt;₹500"))</f>
        <v>&gt;₹500</v>
      </c>
      <c r="L412" s="8">
        <f xml:space="preserve"> Table15[[#This Row],[rating]] + (Table15[[#This Row],[rating_count]] / 1000)</f>
        <v>15.228999999999999</v>
      </c>
    </row>
    <row r="413" spans="1:12" hidden="1" x14ac:dyDescent="0.25">
      <c r="A413">
        <v>412</v>
      </c>
      <c r="B413" t="s">
        <v>844</v>
      </c>
      <c r="C413" t="s">
        <v>766</v>
      </c>
      <c r="D413" t="s">
        <v>705</v>
      </c>
      <c r="E413" s="7">
        <v>16999</v>
      </c>
      <c r="F413" s="7">
        <v>24999</v>
      </c>
      <c r="G413" s="9">
        <v>32</v>
      </c>
      <c r="H413" s="7">
        <v>4.0999999999999996</v>
      </c>
      <c r="I413" s="7">
        <v>22318</v>
      </c>
      <c r="J413" s="7">
        <f xml:space="preserve"> Table15[[#This Row],[actual_price]] * Table15[[#This Row],[rating_count]]</f>
        <v>557927682</v>
      </c>
      <c r="K413" s="8" t="str">
        <f>IF(Table15[[#This Row],[actual_price]]&lt;200,"&lt;₹200",IF(Table15[[#This Row],[actual_price]]&lt;=500,"₹200–₹500","&gt;₹500"))</f>
        <v>&gt;₹500</v>
      </c>
      <c r="L413" s="8">
        <f xml:space="preserve"> Table15[[#This Row],[rating]] + (Table15[[#This Row],[rating_count]] / 1000)</f>
        <v>26.417999999999999</v>
      </c>
    </row>
    <row r="414" spans="1:12" hidden="1" x14ac:dyDescent="0.25">
      <c r="A414">
        <v>413</v>
      </c>
      <c r="B414" t="s">
        <v>845</v>
      </c>
      <c r="C414" t="s">
        <v>846</v>
      </c>
      <c r="D414" t="s">
        <v>830</v>
      </c>
      <c r="E414" s="7">
        <v>199</v>
      </c>
      <c r="F414" s="7">
        <v>499</v>
      </c>
      <c r="G414" s="9">
        <v>60</v>
      </c>
      <c r="H414" s="7">
        <v>4.0999999999999996</v>
      </c>
      <c r="I414" s="7">
        <v>1786</v>
      </c>
      <c r="J414" s="7">
        <f xml:space="preserve"> Table15[[#This Row],[actual_price]] * Table15[[#This Row],[rating_count]]</f>
        <v>891214</v>
      </c>
      <c r="K414" s="8" t="str">
        <f>IF(Table15[[#This Row],[actual_price]]&lt;200,"&lt;₹200",IF(Table15[[#This Row],[actual_price]]&lt;=500,"₹200–₹500","&gt;₹500"))</f>
        <v>₹200–₹500</v>
      </c>
      <c r="L414" s="8">
        <f xml:space="preserve"> Table15[[#This Row],[rating]] + (Table15[[#This Row],[rating_count]] / 1000)</f>
        <v>5.8859999999999992</v>
      </c>
    </row>
    <row r="415" spans="1:12" hidden="1" x14ac:dyDescent="0.25">
      <c r="A415">
        <v>414</v>
      </c>
      <c r="B415" t="s">
        <v>847</v>
      </c>
      <c r="C415" t="s">
        <v>848</v>
      </c>
      <c r="D415" t="s">
        <v>702</v>
      </c>
      <c r="E415" s="7">
        <v>999</v>
      </c>
      <c r="F415" s="7">
        <v>1599</v>
      </c>
      <c r="G415" s="9">
        <v>38</v>
      </c>
      <c r="H415" s="7">
        <v>4</v>
      </c>
      <c r="I415" s="7">
        <v>7222</v>
      </c>
      <c r="J415" s="7">
        <f xml:space="preserve"> Table15[[#This Row],[actual_price]] * Table15[[#This Row],[rating_count]]</f>
        <v>11547978</v>
      </c>
      <c r="K415" s="8" t="str">
        <f>IF(Table15[[#This Row],[actual_price]]&lt;200,"&lt;₹200",IF(Table15[[#This Row],[actual_price]]&lt;=500,"₹200–₹500","&gt;₹500"))</f>
        <v>&gt;₹500</v>
      </c>
      <c r="L415" s="8">
        <f xml:space="preserve"> Table15[[#This Row],[rating]] + (Table15[[#This Row],[rating_count]] / 1000)</f>
        <v>11.222000000000001</v>
      </c>
    </row>
    <row r="416" spans="1:12" hidden="1" x14ac:dyDescent="0.25">
      <c r="A416">
        <v>415</v>
      </c>
      <c r="B416" t="s">
        <v>849</v>
      </c>
      <c r="C416" t="s">
        <v>850</v>
      </c>
      <c r="D416" t="s">
        <v>721</v>
      </c>
      <c r="E416" s="7">
        <v>1299</v>
      </c>
      <c r="F416" s="7">
        <v>1599</v>
      </c>
      <c r="G416" s="9">
        <v>19</v>
      </c>
      <c r="H416" s="7">
        <v>4</v>
      </c>
      <c r="I416" s="7">
        <v>128311</v>
      </c>
      <c r="J416" s="7">
        <f xml:space="preserve"> Table15[[#This Row],[actual_price]] * Table15[[#This Row],[rating_count]]</f>
        <v>205169289</v>
      </c>
      <c r="K416" s="8" t="str">
        <f>IF(Table15[[#This Row],[actual_price]]&lt;200,"&lt;₹200",IF(Table15[[#This Row],[actual_price]]&lt;=500,"₹200–₹500","&gt;₹500"))</f>
        <v>&gt;₹500</v>
      </c>
      <c r="L416" s="8">
        <f xml:space="preserve"> Table15[[#This Row],[rating]] + (Table15[[#This Row],[rating_count]] / 1000)</f>
        <v>132.31100000000001</v>
      </c>
    </row>
    <row r="417" spans="1:12" hidden="1" x14ac:dyDescent="0.25">
      <c r="A417">
        <v>416</v>
      </c>
      <c r="B417" t="s">
        <v>851</v>
      </c>
      <c r="C417" t="s">
        <v>852</v>
      </c>
      <c r="D417" t="s">
        <v>726</v>
      </c>
      <c r="E417" s="7">
        <v>599</v>
      </c>
      <c r="F417" s="7">
        <v>1800</v>
      </c>
      <c r="G417" s="9">
        <v>67</v>
      </c>
      <c r="H417" s="7">
        <v>3.5</v>
      </c>
      <c r="I417" s="7">
        <v>83996</v>
      </c>
      <c r="J417" s="7">
        <f xml:space="preserve"> Table15[[#This Row],[actual_price]] * Table15[[#This Row],[rating_count]]</f>
        <v>151192800</v>
      </c>
      <c r="K417" s="8" t="str">
        <f>IF(Table15[[#This Row],[actual_price]]&lt;200,"&lt;₹200",IF(Table15[[#This Row],[actual_price]]&lt;=500,"₹200–₹500","&gt;₹500"))</f>
        <v>&gt;₹500</v>
      </c>
      <c r="L417" s="8">
        <f xml:space="preserve"> Table15[[#This Row],[rating]] + (Table15[[#This Row],[rating_count]] / 1000)</f>
        <v>87.495999999999995</v>
      </c>
    </row>
    <row r="418" spans="1:12" hidden="1" x14ac:dyDescent="0.25">
      <c r="A418">
        <v>417</v>
      </c>
      <c r="B418" t="s">
        <v>853</v>
      </c>
      <c r="C418" t="s">
        <v>854</v>
      </c>
      <c r="D418" t="s">
        <v>716</v>
      </c>
      <c r="E418" s="7">
        <v>599</v>
      </c>
      <c r="F418" s="7">
        <v>1899</v>
      </c>
      <c r="G418" s="9">
        <v>68</v>
      </c>
      <c r="H418" s="7">
        <v>4.3</v>
      </c>
      <c r="I418" s="7">
        <v>140036</v>
      </c>
      <c r="J418" s="7">
        <f xml:space="preserve"> Table15[[#This Row],[actual_price]] * Table15[[#This Row],[rating_count]]</f>
        <v>265928364</v>
      </c>
      <c r="K418" s="8" t="str">
        <f>IF(Table15[[#This Row],[actual_price]]&lt;200,"&lt;₹200",IF(Table15[[#This Row],[actual_price]]&lt;=500,"₹200–₹500","&gt;₹500"))</f>
        <v>&gt;₹500</v>
      </c>
      <c r="L418" s="8">
        <f xml:space="preserve"> Table15[[#This Row],[rating]] + (Table15[[#This Row],[rating_count]] / 1000)</f>
        <v>144.33600000000001</v>
      </c>
    </row>
    <row r="419" spans="1:12" hidden="1" x14ac:dyDescent="0.25">
      <c r="A419">
        <v>418</v>
      </c>
      <c r="B419" t="s">
        <v>855</v>
      </c>
      <c r="C419" t="s">
        <v>856</v>
      </c>
      <c r="D419" t="s">
        <v>702</v>
      </c>
      <c r="E419" s="7">
        <v>1799</v>
      </c>
      <c r="F419" s="7">
        <v>2499</v>
      </c>
      <c r="G419" s="9">
        <v>28</v>
      </c>
      <c r="H419" s="7">
        <v>4.0999999999999996</v>
      </c>
      <c r="I419" s="7">
        <v>18678</v>
      </c>
      <c r="J419" s="7">
        <f xml:space="preserve"> Table15[[#This Row],[actual_price]] * Table15[[#This Row],[rating_count]]</f>
        <v>46676322</v>
      </c>
      <c r="K419" s="8" t="str">
        <f>IF(Table15[[#This Row],[actual_price]]&lt;200,"&lt;₹200",IF(Table15[[#This Row],[actual_price]]&lt;=500,"₹200–₹500","&gt;₹500"))</f>
        <v>&gt;₹500</v>
      </c>
      <c r="L419" s="8">
        <f xml:space="preserve"> Table15[[#This Row],[rating]] + (Table15[[#This Row],[rating_count]] / 1000)</f>
        <v>22.777999999999999</v>
      </c>
    </row>
    <row r="420" spans="1:12" hidden="1" x14ac:dyDescent="0.25">
      <c r="A420">
        <v>419</v>
      </c>
      <c r="B420" t="s">
        <v>21</v>
      </c>
      <c r="C420" t="s">
        <v>22</v>
      </c>
      <c r="D420" t="s">
        <v>10</v>
      </c>
      <c r="E420" s="7">
        <v>176.63</v>
      </c>
      <c r="F420" s="7">
        <v>499</v>
      </c>
      <c r="G420" s="9">
        <v>65</v>
      </c>
      <c r="H420" s="7">
        <v>4.0999999999999996</v>
      </c>
      <c r="I420" s="7">
        <v>15189</v>
      </c>
      <c r="J420" s="7">
        <f xml:space="preserve"> Table15[[#This Row],[actual_price]] * Table15[[#This Row],[rating_count]]</f>
        <v>7579311</v>
      </c>
      <c r="K420" s="8" t="str">
        <f>IF(Table15[[#This Row],[actual_price]]&lt;200,"&lt;₹200",IF(Table15[[#This Row],[actual_price]]&lt;=500,"₹200–₹500","&gt;₹500"))</f>
        <v>₹200–₹500</v>
      </c>
      <c r="L420" s="8">
        <f xml:space="preserve"> Table15[[#This Row],[rating]] + (Table15[[#This Row],[rating_count]] / 1000)</f>
        <v>19.289000000000001</v>
      </c>
    </row>
    <row r="421" spans="1:12" hidden="1" x14ac:dyDescent="0.25">
      <c r="A421">
        <v>420</v>
      </c>
      <c r="B421" t="s">
        <v>857</v>
      </c>
      <c r="C421" t="s">
        <v>858</v>
      </c>
      <c r="D421" t="s">
        <v>705</v>
      </c>
      <c r="E421" s="7">
        <v>10999</v>
      </c>
      <c r="F421" s="7">
        <v>14999</v>
      </c>
      <c r="G421" s="9">
        <v>27</v>
      </c>
      <c r="H421" s="7">
        <v>4.0999999999999996</v>
      </c>
      <c r="I421" s="7">
        <v>18998</v>
      </c>
      <c r="J421" s="7">
        <f xml:space="preserve"> Table15[[#This Row],[actual_price]] * Table15[[#This Row],[rating_count]]</f>
        <v>284951002</v>
      </c>
      <c r="K421" s="8" t="str">
        <f>IF(Table15[[#This Row],[actual_price]]&lt;200,"&lt;₹200",IF(Table15[[#This Row],[actual_price]]&lt;=500,"₹200–₹500","&gt;₹500"))</f>
        <v>&gt;₹500</v>
      </c>
      <c r="L421" s="8">
        <f xml:space="preserve"> Table15[[#This Row],[rating]] + (Table15[[#This Row],[rating_count]] / 1000)</f>
        <v>23.097999999999999</v>
      </c>
    </row>
    <row r="422" spans="1:12" hidden="1" x14ac:dyDescent="0.25">
      <c r="A422">
        <v>421</v>
      </c>
      <c r="B422" t="s">
        <v>859</v>
      </c>
      <c r="C422" t="s">
        <v>860</v>
      </c>
      <c r="D422" t="s">
        <v>695</v>
      </c>
      <c r="E422" s="7">
        <v>2999</v>
      </c>
      <c r="F422" s="7">
        <v>7990</v>
      </c>
      <c r="G422" s="9">
        <v>62</v>
      </c>
      <c r="H422" s="7">
        <v>4.0999999999999996</v>
      </c>
      <c r="I422" s="7">
        <v>48449</v>
      </c>
      <c r="J422" s="7">
        <f xml:space="preserve"> Table15[[#This Row],[actual_price]] * Table15[[#This Row],[rating_count]]</f>
        <v>387107510</v>
      </c>
      <c r="K422" s="8" t="str">
        <f>IF(Table15[[#This Row],[actual_price]]&lt;200,"&lt;₹200",IF(Table15[[#This Row],[actual_price]]&lt;=500,"₹200–₹500","&gt;₹500"))</f>
        <v>&gt;₹500</v>
      </c>
      <c r="L422" s="8">
        <f xml:space="preserve"> Table15[[#This Row],[rating]] + (Table15[[#This Row],[rating_count]] / 1000)</f>
        <v>52.548999999999999</v>
      </c>
    </row>
    <row r="423" spans="1:12" hidden="1" x14ac:dyDescent="0.25">
      <c r="A423">
        <v>422</v>
      </c>
      <c r="B423" t="s">
        <v>861</v>
      </c>
      <c r="C423" t="s">
        <v>862</v>
      </c>
      <c r="D423" t="s">
        <v>695</v>
      </c>
      <c r="E423" s="7">
        <v>1999</v>
      </c>
      <c r="F423" s="7">
        <v>7990</v>
      </c>
      <c r="G423" s="9">
        <v>75</v>
      </c>
      <c r="H423" s="7">
        <v>3.8</v>
      </c>
      <c r="I423" s="7">
        <v>17831</v>
      </c>
      <c r="J423" s="7">
        <f xml:space="preserve"> Table15[[#This Row],[actual_price]] * Table15[[#This Row],[rating_count]]</f>
        <v>142469690</v>
      </c>
      <c r="K423" s="8" t="str">
        <f>IF(Table15[[#This Row],[actual_price]]&lt;200,"&lt;₹200",IF(Table15[[#This Row],[actual_price]]&lt;=500,"₹200–₹500","&gt;₹500"))</f>
        <v>&gt;₹500</v>
      </c>
      <c r="L423" s="8">
        <f xml:space="preserve"> Table15[[#This Row],[rating]] + (Table15[[#This Row],[rating_count]] / 1000)</f>
        <v>21.631</v>
      </c>
    </row>
    <row r="424" spans="1:12" hidden="1" x14ac:dyDescent="0.25">
      <c r="A424">
        <v>423</v>
      </c>
      <c r="B424" t="s">
        <v>23</v>
      </c>
      <c r="C424" t="s">
        <v>24</v>
      </c>
      <c r="D424" t="s">
        <v>10</v>
      </c>
      <c r="E424" s="7">
        <v>229</v>
      </c>
      <c r="F424" s="7">
        <v>299</v>
      </c>
      <c r="G424" s="9">
        <v>23</v>
      </c>
      <c r="H424" s="7">
        <v>4.3</v>
      </c>
      <c r="I424" s="7">
        <v>30411</v>
      </c>
      <c r="J424" s="7">
        <f xml:space="preserve"> Table15[[#This Row],[actual_price]] * Table15[[#This Row],[rating_count]]</f>
        <v>9092889</v>
      </c>
      <c r="K424" s="8" t="str">
        <f>IF(Table15[[#This Row],[actual_price]]&lt;200,"&lt;₹200",IF(Table15[[#This Row],[actual_price]]&lt;=500,"₹200–₹500","&gt;₹500"))</f>
        <v>₹200–₹500</v>
      </c>
      <c r="L424" s="8">
        <f xml:space="preserve"> Table15[[#This Row],[rating]] + (Table15[[#This Row],[rating_count]] / 1000)</f>
        <v>34.710999999999999</v>
      </c>
    </row>
    <row r="425" spans="1:12" hidden="1" x14ac:dyDescent="0.25">
      <c r="A425">
        <v>424</v>
      </c>
      <c r="B425" t="s">
        <v>28</v>
      </c>
      <c r="C425" t="s">
        <v>29</v>
      </c>
      <c r="D425" t="s">
        <v>10</v>
      </c>
      <c r="E425" s="7">
        <v>199</v>
      </c>
      <c r="F425" s="7">
        <v>299</v>
      </c>
      <c r="G425" s="9">
        <v>33</v>
      </c>
      <c r="H425" s="7">
        <v>4</v>
      </c>
      <c r="I425" s="7">
        <v>43994</v>
      </c>
      <c r="J425" s="7">
        <f xml:space="preserve"> Table15[[#This Row],[actual_price]] * Table15[[#This Row],[rating_count]]</f>
        <v>13154206</v>
      </c>
      <c r="K425" s="8" t="str">
        <f>IF(Table15[[#This Row],[actual_price]]&lt;200,"&lt;₹200",IF(Table15[[#This Row],[actual_price]]&lt;=500,"₹200–₹500","&gt;₹500"))</f>
        <v>₹200–₹500</v>
      </c>
      <c r="L425" s="8">
        <f xml:space="preserve"> Table15[[#This Row],[rating]] + (Table15[[#This Row],[rating_count]] / 1000)</f>
        <v>47.994</v>
      </c>
    </row>
    <row r="426" spans="1:12" hidden="1" x14ac:dyDescent="0.25">
      <c r="A426">
        <v>425</v>
      </c>
      <c r="B426" t="s">
        <v>863</v>
      </c>
      <c r="C426" t="s">
        <v>864</v>
      </c>
      <c r="D426" t="s">
        <v>751</v>
      </c>
      <c r="E426" s="7">
        <v>649</v>
      </c>
      <c r="F426" s="7">
        <v>999</v>
      </c>
      <c r="G426" s="9">
        <v>35</v>
      </c>
      <c r="H426" s="7">
        <v>4.2</v>
      </c>
      <c r="I426" s="7">
        <v>1315</v>
      </c>
      <c r="J426" s="7">
        <f xml:space="preserve"> Table15[[#This Row],[actual_price]] * Table15[[#This Row],[rating_count]]</f>
        <v>1313685</v>
      </c>
      <c r="K426" s="8" t="str">
        <f>IF(Table15[[#This Row],[actual_price]]&lt;200,"&lt;₹200",IF(Table15[[#This Row],[actual_price]]&lt;=500,"₹200–₹500","&gt;₹500"))</f>
        <v>&gt;₹500</v>
      </c>
      <c r="L426" s="8">
        <f xml:space="preserve"> Table15[[#This Row],[rating]] + (Table15[[#This Row],[rating_count]] / 1000)</f>
        <v>5.5150000000000006</v>
      </c>
    </row>
    <row r="427" spans="1:12" hidden="1" x14ac:dyDescent="0.25">
      <c r="A427">
        <v>426</v>
      </c>
      <c r="B427" t="s">
        <v>865</v>
      </c>
      <c r="C427" t="s">
        <v>821</v>
      </c>
      <c r="D427" t="s">
        <v>705</v>
      </c>
      <c r="E427" s="7">
        <v>13999</v>
      </c>
      <c r="F427" s="7">
        <v>19499</v>
      </c>
      <c r="G427" s="9">
        <v>28</v>
      </c>
      <c r="H427" s="7">
        <v>4.0999999999999996</v>
      </c>
      <c r="I427" s="7">
        <v>18998</v>
      </c>
      <c r="J427" s="7">
        <f xml:space="preserve"> Table15[[#This Row],[actual_price]] * Table15[[#This Row],[rating_count]]</f>
        <v>370442002</v>
      </c>
      <c r="K427" s="8" t="str">
        <f>IF(Table15[[#This Row],[actual_price]]&lt;200,"&lt;₹200",IF(Table15[[#This Row],[actual_price]]&lt;=500,"₹200–₹500","&gt;₹500"))</f>
        <v>&gt;₹500</v>
      </c>
      <c r="L427" s="8">
        <f xml:space="preserve"> Table15[[#This Row],[rating]] + (Table15[[#This Row],[rating_count]] / 1000)</f>
        <v>23.097999999999999</v>
      </c>
    </row>
    <row r="428" spans="1:12" hidden="1" x14ac:dyDescent="0.25">
      <c r="A428">
        <v>427</v>
      </c>
      <c r="B428" t="s">
        <v>866</v>
      </c>
      <c r="C428" t="s">
        <v>867</v>
      </c>
      <c r="D428" t="s">
        <v>868</v>
      </c>
      <c r="E428" s="7">
        <v>119</v>
      </c>
      <c r="F428" s="7">
        <v>299</v>
      </c>
      <c r="G428" s="9">
        <v>60</v>
      </c>
      <c r="H428" s="7">
        <v>4.0999999999999996</v>
      </c>
      <c r="I428" s="7">
        <v>5999</v>
      </c>
      <c r="J428" s="7">
        <f xml:space="preserve"> Table15[[#This Row],[actual_price]] * Table15[[#This Row],[rating_count]]</f>
        <v>1793701</v>
      </c>
      <c r="K428" s="8" t="str">
        <f>IF(Table15[[#This Row],[actual_price]]&lt;200,"&lt;₹200",IF(Table15[[#This Row],[actual_price]]&lt;=500,"₹200–₹500","&gt;₹500"))</f>
        <v>₹200–₹500</v>
      </c>
      <c r="L428" s="8">
        <f xml:space="preserve"> Table15[[#This Row],[rating]] + (Table15[[#This Row],[rating_count]] / 1000)</f>
        <v>10.099</v>
      </c>
    </row>
    <row r="429" spans="1:12" hidden="1" x14ac:dyDescent="0.25">
      <c r="A429">
        <v>428</v>
      </c>
      <c r="B429" t="s">
        <v>869</v>
      </c>
      <c r="C429" t="s">
        <v>870</v>
      </c>
      <c r="D429" t="s">
        <v>705</v>
      </c>
      <c r="E429" s="7">
        <v>12999</v>
      </c>
      <c r="F429" s="7">
        <v>17999</v>
      </c>
      <c r="G429" s="9">
        <v>28</v>
      </c>
      <c r="H429" s="7">
        <v>4.0999999999999996</v>
      </c>
      <c r="I429" s="7">
        <v>50772</v>
      </c>
      <c r="J429" s="7">
        <f xml:space="preserve"> Table15[[#This Row],[actual_price]] * Table15[[#This Row],[rating_count]]</f>
        <v>913845228</v>
      </c>
      <c r="K429" s="8" t="str">
        <f>IF(Table15[[#This Row],[actual_price]]&lt;200,"&lt;₹200",IF(Table15[[#This Row],[actual_price]]&lt;=500,"₹200–₹500","&gt;₹500"))</f>
        <v>&gt;₹500</v>
      </c>
      <c r="L429" s="8">
        <f xml:space="preserve"> Table15[[#This Row],[rating]] + (Table15[[#This Row],[rating_count]] / 1000)</f>
        <v>54.872</v>
      </c>
    </row>
    <row r="430" spans="1:12" hidden="1" x14ac:dyDescent="0.25">
      <c r="A430">
        <v>429</v>
      </c>
      <c r="B430" t="s">
        <v>30</v>
      </c>
      <c r="C430" t="s">
        <v>31</v>
      </c>
      <c r="D430" t="s">
        <v>10</v>
      </c>
      <c r="E430" s="7">
        <v>154</v>
      </c>
      <c r="F430" s="7">
        <v>339</v>
      </c>
      <c r="G430" s="9">
        <v>55</v>
      </c>
      <c r="H430" s="7">
        <v>4.3</v>
      </c>
      <c r="I430" s="7">
        <v>13391</v>
      </c>
      <c r="J430" s="7">
        <f xml:space="preserve"> Table15[[#This Row],[actual_price]] * Table15[[#This Row],[rating_count]]</f>
        <v>4539549</v>
      </c>
      <c r="K430" s="8" t="str">
        <f>IF(Table15[[#This Row],[actual_price]]&lt;200,"&lt;₹200",IF(Table15[[#This Row],[actual_price]]&lt;=500,"₹200–₹500","&gt;₹500"))</f>
        <v>₹200–₹500</v>
      </c>
      <c r="L430" s="8">
        <f xml:space="preserve"> Table15[[#This Row],[rating]] + (Table15[[#This Row],[rating_count]] / 1000)</f>
        <v>17.690999999999999</v>
      </c>
    </row>
    <row r="431" spans="1:12" hidden="1" x14ac:dyDescent="0.25">
      <c r="A431">
        <v>430</v>
      </c>
      <c r="B431" t="s">
        <v>871</v>
      </c>
      <c r="C431" t="s">
        <v>872</v>
      </c>
      <c r="D431" t="s">
        <v>705</v>
      </c>
      <c r="E431" s="7">
        <v>20999</v>
      </c>
      <c r="F431" s="7">
        <v>26999</v>
      </c>
      <c r="G431" s="9">
        <v>22</v>
      </c>
      <c r="H431" s="7">
        <v>3.9</v>
      </c>
      <c r="I431" s="7">
        <v>25824</v>
      </c>
      <c r="J431" s="7">
        <f xml:space="preserve"> Table15[[#This Row],[actual_price]] * Table15[[#This Row],[rating_count]]</f>
        <v>697222176</v>
      </c>
      <c r="K431" s="8" t="str">
        <f>IF(Table15[[#This Row],[actual_price]]&lt;200,"&lt;₹200",IF(Table15[[#This Row],[actual_price]]&lt;=500,"₹200–₹500","&gt;₹500"))</f>
        <v>&gt;₹500</v>
      </c>
      <c r="L431" s="8">
        <f xml:space="preserve"> Table15[[#This Row],[rating]] + (Table15[[#This Row],[rating_count]] / 1000)</f>
        <v>29.724</v>
      </c>
    </row>
    <row r="432" spans="1:12" hidden="1" x14ac:dyDescent="0.25">
      <c r="A432">
        <v>431</v>
      </c>
      <c r="B432" t="s">
        <v>873</v>
      </c>
      <c r="C432" t="s">
        <v>874</v>
      </c>
      <c r="D432" t="s">
        <v>751</v>
      </c>
      <c r="E432" s="7">
        <v>249</v>
      </c>
      <c r="F432" s="7">
        <v>649</v>
      </c>
      <c r="G432" s="9">
        <v>62</v>
      </c>
      <c r="H432" s="7">
        <v>4</v>
      </c>
      <c r="I432" s="7">
        <v>14404</v>
      </c>
      <c r="J432" s="7">
        <f xml:space="preserve"> Table15[[#This Row],[actual_price]] * Table15[[#This Row],[rating_count]]</f>
        <v>9348196</v>
      </c>
      <c r="K432" s="8" t="str">
        <f>IF(Table15[[#This Row],[actual_price]]&lt;200,"&lt;₹200",IF(Table15[[#This Row],[actual_price]]&lt;=500,"₹200–₹500","&gt;₹500"))</f>
        <v>&gt;₹500</v>
      </c>
      <c r="L432" s="8">
        <f xml:space="preserve"> Table15[[#This Row],[rating]] + (Table15[[#This Row],[rating_count]] / 1000)</f>
        <v>18.404</v>
      </c>
    </row>
    <row r="433" spans="1:12" hidden="1" x14ac:dyDescent="0.25">
      <c r="A433">
        <v>432</v>
      </c>
      <c r="B433" t="s">
        <v>875</v>
      </c>
      <c r="C433" t="s">
        <v>876</v>
      </c>
      <c r="D433" t="s">
        <v>751</v>
      </c>
      <c r="E433" s="7">
        <v>99</v>
      </c>
      <c r="F433" s="7">
        <v>171</v>
      </c>
      <c r="G433" s="9">
        <v>42</v>
      </c>
      <c r="H433" s="7">
        <v>4.5</v>
      </c>
      <c r="I433" s="7">
        <v>11339</v>
      </c>
      <c r="J433" s="7">
        <f xml:space="preserve"> Table15[[#This Row],[actual_price]] * Table15[[#This Row],[rating_count]]</f>
        <v>1938969</v>
      </c>
      <c r="K433" s="8" t="str">
        <f>IF(Table15[[#This Row],[actual_price]]&lt;200,"&lt;₹200",IF(Table15[[#This Row],[actual_price]]&lt;=500,"₹200–₹500","&gt;₹500"))</f>
        <v>&lt;₹200</v>
      </c>
      <c r="L433" s="8">
        <f xml:space="preserve"> Table15[[#This Row],[rating]] + (Table15[[#This Row],[rating_count]] / 1000)</f>
        <v>15.839</v>
      </c>
    </row>
    <row r="434" spans="1:12" hidden="1" x14ac:dyDescent="0.25">
      <c r="A434">
        <v>433</v>
      </c>
      <c r="B434" t="s">
        <v>877</v>
      </c>
      <c r="C434" t="s">
        <v>878</v>
      </c>
      <c r="D434" t="s">
        <v>748</v>
      </c>
      <c r="E434" s="7">
        <v>489</v>
      </c>
      <c r="F434" s="7">
        <v>1999</v>
      </c>
      <c r="G434" s="9">
        <v>76</v>
      </c>
      <c r="H434" s="7">
        <v>4</v>
      </c>
      <c r="I434" s="7">
        <v>3626</v>
      </c>
      <c r="J434" s="7">
        <f xml:space="preserve"> Table15[[#This Row],[actual_price]] * Table15[[#This Row],[rating_count]]</f>
        <v>7248374</v>
      </c>
      <c r="K434" s="8" t="str">
        <f>IF(Table15[[#This Row],[actual_price]]&lt;200,"&lt;₹200",IF(Table15[[#This Row],[actual_price]]&lt;=500,"₹200–₹500","&gt;₹500"))</f>
        <v>&gt;₹500</v>
      </c>
      <c r="L434" s="8">
        <f xml:space="preserve"> Table15[[#This Row],[rating]] + (Table15[[#This Row],[rating_count]] / 1000)</f>
        <v>7.6259999999999994</v>
      </c>
    </row>
    <row r="435" spans="1:12" hidden="1" x14ac:dyDescent="0.25">
      <c r="A435">
        <v>434</v>
      </c>
      <c r="B435" t="s">
        <v>879</v>
      </c>
      <c r="C435" t="s">
        <v>880</v>
      </c>
      <c r="D435" t="s">
        <v>716</v>
      </c>
      <c r="E435" s="7">
        <v>369</v>
      </c>
      <c r="F435" s="7">
        <v>1600</v>
      </c>
      <c r="G435" s="9">
        <v>77</v>
      </c>
      <c r="H435" s="7">
        <v>4</v>
      </c>
      <c r="I435" s="7">
        <v>32625</v>
      </c>
      <c r="J435" s="7">
        <f xml:space="preserve"> Table15[[#This Row],[actual_price]] * Table15[[#This Row],[rating_count]]</f>
        <v>52200000</v>
      </c>
      <c r="K435" s="8" t="str">
        <f>IF(Table15[[#This Row],[actual_price]]&lt;200,"&lt;₹200",IF(Table15[[#This Row],[actual_price]]&lt;=500,"₹200–₹500","&gt;₹500"))</f>
        <v>&gt;₹500</v>
      </c>
      <c r="L435" s="8">
        <f xml:space="preserve"> Table15[[#This Row],[rating]] + (Table15[[#This Row],[rating_count]] / 1000)</f>
        <v>36.625</v>
      </c>
    </row>
    <row r="436" spans="1:12" hidden="1" x14ac:dyDescent="0.25">
      <c r="A436">
        <v>435</v>
      </c>
      <c r="B436" t="s">
        <v>881</v>
      </c>
      <c r="C436" t="s">
        <v>882</v>
      </c>
      <c r="D436" t="s">
        <v>705</v>
      </c>
      <c r="E436" s="7">
        <v>15499</v>
      </c>
      <c r="F436" s="7">
        <v>20999</v>
      </c>
      <c r="G436" s="9">
        <v>26</v>
      </c>
      <c r="H436" s="7">
        <v>4.0999999999999996</v>
      </c>
      <c r="I436" s="7">
        <v>19252</v>
      </c>
      <c r="J436" s="7">
        <f xml:space="preserve"> Table15[[#This Row],[actual_price]] * Table15[[#This Row],[rating_count]]</f>
        <v>404272748</v>
      </c>
      <c r="K436" s="8" t="str">
        <f>IF(Table15[[#This Row],[actual_price]]&lt;200,"&lt;₹200",IF(Table15[[#This Row],[actual_price]]&lt;=500,"₹200–₹500","&gt;₹500"))</f>
        <v>&gt;₹500</v>
      </c>
      <c r="L436" s="8">
        <f xml:space="preserve"> Table15[[#This Row],[rating]] + (Table15[[#This Row],[rating_count]] / 1000)</f>
        <v>23.351999999999997</v>
      </c>
    </row>
    <row r="437" spans="1:12" hidden="1" x14ac:dyDescent="0.25">
      <c r="A437">
        <v>436</v>
      </c>
      <c r="B437" t="s">
        <v>883</v>
      </c>
      <c r="C437" t="s">
        <v>884</v>
      </c>
      <c r="D437" t="s">
        <v>705</v>
      </c>
      <c r="E437" s="7">
        <v>15499</v>
      </c>
      <c r="F437" s="7">
        <v>18999</v>
      </c>
      <c r="G437" s="9">
        <v>18</v>
      </c>
      <c r="H437" s="7">
        <v>4.0999999999999996</v>
      </c>
      <c r="I437" s="7">
        <v>19252</v>
      </c>
      <c r="J437" s="7">
        <f xml:space="preserve"> Table15[[#This Row],[actual_price]] * Table15[[#This Row],[rating_count]]</f>
        <v>365768748</v>
      </c>
      <c r="K437" s="8" t="str">
        <f>IF(Table15[[#This Row],[actual_price]]&lt;200,"&lt;₹200",IF(Table15[[#This Row],[actual_price]]&lt;=500,"₹200–₹500","&gt;₹500"))</f>
        <v>&gt;₹500</v>
      </c>
      <c r="L437" s="8">
        <f xml:space="preserve"> Table15[[#This Row],[rating]] + (Table15[[#This Row],[rating_count]] / 1000)</f>
        <v>23.351999999999997</v>
      </c>
    </row>
    <row r="438" spans="1:12" hidden="1" x14ac:dyDescent="0.25">
      <c r="A438">
        <v>437</v>
      </c>
      <c r="B438" t="s">
        <v>885</v>
      </c>
      <c r="C438" t="s">
        <v>886</v>
      </c>
      <c r="D438" t="s">
        <v>705</v>
      </c>
      <c r="E438" s="7">
        <v>22999</v>
      </c>
      <c r="F438" s="7">
        <v>28999</v>
      </c>
      <c r="G438" s="9">
        <v>21</v>
      </c>
      <c r="H438" s="7">
        <v>3.9</v>
      </c>
      <c r="I438" s="7">
        <v>25824</v>
      </c>
      <c r="J438" s="7">
        <f xml:space="preserve"> Table15[[#This Row],[actual_price]] * Table15[[#This Row],[rating_count]]</f>
        <v>748870176</v>
      </c>
      <c r="K438" s="8" t="str">
        <f>IF(Table15[[#This Row],[actual_price]]&lt;200,"&lt;₹200",IF(Table15[[#This Row],[actual_price]]&lt;=500,"₹200–₹500","&gt;₹500"))</f>
        <v>&gt;₹500</v>
      </c>
      <c r="L438" s="8">
        <f xml:space="preserve"> Table15[[#This Row],[rating]] + (Table15[[#This Row],[rating_count]] / 1000)</f>
        <v>29.724</v>
      </c>
    </row>
    <row r="439" spans="1:12" hidden="1" x14ac:dyDescent="0.25">
      <c r="A439">
        <v>438</v>
      </c>
      <c r="B439" t="s">
        <v>887</v>
      </c>
      <c r="C439" t="s">
        <v>888</v>
      </c>
      <c r="D439" t="s">
        <v>726</v>
      </c>
      <c r="E439" s="7">
        <v>599</v>
      </c>
      <c r="F439" s="7">
        <v>1490</v>
      </c>
      <c r="G439" s="9">
        <v>60</v>
      </c>
      <c r="H439" s="7">
        <v>4.0999999999999996</v>
      </c>
      <c r="I439" s="7">
        <v>161679</v>
      </c>
      <c r="J439" s="7">
        <f xml:space="preserve"> Table15[[#This Row],[actual_price]] * Table15[[#This Row],[rating_count]]</f>
        <v>240901710</v>
      </c>
      <c r="K439" s="8" t="str">
        <f>IF(Table15[[#This Row],[actual_price]]&lt;200,"&lt;₹200",IF(Table15[[#This Row],[actual_price]]&lt;=500,"₹200–₹500","&gt;₹500"))</f>
        <v>&gt;₹500</v>
      </c>
      <c r="L439" s="8">
        <f xml:space="preserve"> Table15[[#This Row],[rating]] + (Table15[[#This Row],[rating_count]] / 1000)</f>
        <v>165.779</v>
      </c>
    </row>
    <row r="440" spans="1:12" hidden="1" x14ac:dyDescent="0.25">
      <c r="A440">
        <v>439</v>
      </c>
      <c r="B440" t="s">
        <v>889</v>
      </c>
      <c r="C440" t="s">
        <v>890</v>
      </c>
      <c r="D440" t="s">
        <v>830</v>
      </c>
      <c r="E440" s="7">
        <v>134</v>
      </c>
      <c r="F440" s="7">
        <v>699</v>
      </c>
      <c r="G440" s="9">
        <v>81</v>
      </c>
      <c r="H440" s="7">
        <v>4.0999999999999996</v>
      </c>
      <c r="I440" s="7">
        <v>16685</v>
      </c>
      <c r="J440" s="7">
        <f xml:space="preserve"> Table15[[#This Row],[actual_price]] * Table15[[#This Row],[rating_count]]</f>
        <v>11662815</v>
      </c>
      <c r="K440" s="8" t="str">
        <f>IF(Table15[[#This Row],[actual_price]]&lt;200,"&lt;₹200",IF(Table15[[#This Row],[actual_price]]&lt;=500,"₹200–₹500","&gt;₹500"))</f>
        <v>&gt;₹500</v>
      </c>
      <c r="L440" s="8">
        <f xml:space="preserve"> Table15[[#This Row],[rating]] + (Table15[[#This Row],[rating_count]] / 1000)</f>
        <v>20.784999999999997</v>
      </c>
    </row>
    <row r="441" spans="1:12" hidden="1" x14ac:dyDescent="0.25">
      <c r="A441">
        <v>440</v>
      </c>
      <c r="B441" t="s">
        <v>891</v>
      </c>
      <c r="C441" t="s">
        <v>892</v>
      </c>
      <c r="D441" t="s">
        <v>705</v>
      </c>
      <c r="E441" s="7">
        <v>7499</v>
      </c>
      <c r="F441" s="7">
        <v>7999</v>
      </c>
      <c r="G441" s="9">
        <v>6</v>
      </c>
      <c r="H441" s="7">
        <v>4</v>
      </c>
      <c r="I441" s="7">
        <v>30907</v>
      </c>
      <c r="J441" s="7">
        <f xml:space="preserve"> Table15[[#This Row],[actual_price]] * Table15[[#This Row],[rating_count]]</f>
        <v>247225093</v>
      </c>
      <c r="K441" s="8" t="str">
        <f>IF(Table15[[#This Row],[actual_price]]&lt;200,"&lt;₹200",IF(Table15[[#This Row],[actual_price]]&lt;=500,"₹200–₹500","&gt;₹500"))</f>
        <v>&gt;₹500</v>
      </c>
      <c r="L441" s="8">
        <f xml:space="preserve"> Table15[[#This Row],[rating]] + (Table15[[#This Row],[rating_count]] / 1000)</f>
        <v>34.906999999999996</v>
      </c>
    </row>
    <row r="442" spans="1:12" hidden="1" x14ac:dyDescent="0.25">
      <c r="A442">
        <v>441</v>
      </c>
      <c r="B442" t="s">
        <v>893</v>
      </c>
      <c r="C442" t="s">
        <v>894</v>
      </c>
      <c r="D442" t="s">
        <v>702</v>
      </c>
      <c r="E442" s="7">
        <v>1149</v>
      </c>
      <c r="F442" s="7">
        <v>2199</v>
      </c>
      <c r="G442" s="9">
        <v>48</v>
      </c>
      <c r="H442" s="7">
        <v>4.3</v>
      </c>
      <c r="I442" s="7">
        <v>178912</v>
      </c>
      <c r="J442" s="7">
        <f xml:space="preserve"> Table15[[#This Row],[actual_price]] * Table15[[#This Row],[rating_count]]</f>
        <v>393427488</v>
      </c>
      <c r="K442" s="8" t="str">
        <f>IF(Table15[[#This Row],[actual_price]]&lt;200,"&lt;₹200",IF(Table15[[#This Row],[actual_price]]&lt;=500,"₹200–₹500","&gt;₹500"))</f>
        <v>&gt;₹500</v>
      </c>
      <c r="L442" s="8">
        <f xml:space="preserve"> Table15[[#This Row],[rating]] + (Table15[[#This Row],[rating_count]] / 1000)</f>
        <v>183.21200000000002</v>
      </c>
    </row>
    <row r="443" spans="1:12" hidden="1" x14ac:dyDescent="0.25">
      <c r="A443">
        <v>442</v>
      </c>
      <c r="B443" t="s">
        <v>895</v>
      </c>
      <c r="C443" t="s">
        <v>896</v>
      </c>
      <c r="D443" t="s">
        <v>721</v>
      </c>
      <c r="E443" s="7">
        <v>1324</v>
      </c>
      <c r="F443" s="7">
        <v>1699</v>
      </c>
      <c r="G443" s="9">
        <v>22</v>
      </c>
      <c r="H443" s="7">
        <v>4</v>
      </c>
      <c r="I443" s="7">
        <v>128311</v>
      </c>
      <c r="J443" s="7">
        <f xml:space="preserve"> Table15[[#This Row],[actual_price]] * Table15[[#This Row],[rating_count]]</f>
        <v>218000389</v>
      </c>
      <c r="K443" s="8" t="str">
        <f>IF(Table15[[#This Row],[actual_price]]&lt;200,"&lt;₹200",IF(Table15[[#This Row],[actual_price]]&lt;=500,"₹200–₹500","&gt;₹500"))</f>
        <v>&gt;₹500</v>
      </c>
      <c r="L443" s="8">
        <f xml:space="preserve"> Table15[[#This Row],[rating]] + (Table15[[#This Row],[rating_count]] / 1000)</f>
        <v>132.31100000000001</v>
      </c>
    </row>
    <row r="444" spans="1:12" hidden="1" x14ac:dyDescent="0.25">
      <c r="A444">
        <v>443</v>
      </c>
      <c r="B444" t="s">
        <v>897</v>
      </c>
      <c r="C444" t="s">
        <v>898</v>
      </c>
      <c r="D444" t="s">
        <v>705</v>
      </c>
      <c r="E444" s="7">
        <v>13999</v>
      </c>
      <c r="F444" s="7">
        <v>19999</v>
      </c>
      <c r="G444" s="9">
        <v>30</v>
      </c>
      <c r="H444" s="7">
        <v>4.0999999999999996</v>
      </c>
      <c r="I444" s="7">
        <v>19252</v>
      </c>
      <c r="J444" s="7">
        <f xml:space="preserve"> Table15[[#This Row],[actual_price]] * Table15[[#This Row],[rating_count]]</f>
        <v>385020748</v>
      </c>
      <c r="K444" s="8" t="str">
        <f>IF(Table15[[#This Row],[actual_price]]&lt;200,"&lt;₹200",IF(Table15[[#This Row],[actual_price]]&lt;=500,"₹200–₹500","&gt;₹500"))</f>
        <v>&gt;₹500</v>
      </c>
      <c r="L444" s="8">
        <f xml:space="preserve"> Table15[[#This Row],[rating]] + (Table15[[#This Row],[rating_count]] / 1000)</f>
        <v>23.351999999999997</v>
      </c>
    </row>
    <row r="445" spans="1:12" hidden="1" x14ac:dyDescent="0.25">
      <c r="A445">
        <v>444</v>
      </c>
      <c r="B445" t="s">
        <v>32</v>
      </c>
      <c r="C445" t="s">
        <v>33</v>
      </c>
      <c r="D445" t="s">
        <v>10</v>
      </c>
      <c r="E445" s="7">
        <v>299</v>
      </c>
      <c r="F445" s="7">
        <v>799</v>
      </c>
      <c r="G445" s="9">
        <v>63</v>
      </c>
      <c r="H445" s="7">
        <v>4.2</v>
      </c>
      <c r="I445" s="7">
        <v>94364</v>
      </c>
      <c r="J445" s="7">
        <f xml:space="preserve"> Table15[[#This Row],[actual_price]] * Table15[[#This Row],[rating_count]]</f>
        <v>75396836</v>
      </c>
      <c r="K445" s="8" t="str">
        <f>IF(Table15[[#This Row],[actual_price]]&lt;200,"&lt;₹200",IF(Table15[[#This Row],[actual_price]]&lt;=500,"₹200–₹500","&gt;₹500"))</f>
        <v>&gt;₹500</v>
      </c>
      <c r="L445" s="8">
        <f xml:space="preserve"> Table15[[#This Row],[rating]] + (Table15[[#This Row],[rating_count]] / 1000)</f>
        <v>98.564000000000007</v>
      </c>
    </row>
    <row r="446" spans="1:12" hidden="1" x14ac:dyDescent="0.25">
      <c r="A446">
        <v>445</v>
      </c>
      <c r="B446" t="s">
        <v>899</v>
      </c>
      <c r="C446" t="s">
        <v>900</v>
      </c>
      <c r="D446" t="s">
        <v>702</v>
      </c>
      <c r="E446" s="7">
        <v>999</v>
      </c>
      <c r="F446" s="7">
        <v>1599</v>
      </c>
      <c r="G446" s="9">
        <v>38</v>
      </c>
      <c r="H446" s="7">
        <v>4</v>
      </c>
      <c r="I446" s="7">
        <v>7222</v>
      </c>
      <c r="J446" s="7">
        <f xml:space="preserve"> Table15[[#This Row],[actual_price]] * Table15[[#This Row],[rating_count]]</f>
        <v>11547978</v>
      </c>
      <c r="K446" s="8" t="str">
        <f>IF(Table15[[#This Row],[actual_price]]&lt;200,"&lt;₹200",IF(Table15[[#This Row],[actual_price]]&lt;=500,"₹200–₹500","&gt;₹500"))</f>
        <v>&gt;₹500</v>
      </c>
      <c r="L446" s="8">
        <f xml:space="preserve"> Table15[[#This Row],[rating]] + (Table15[[#This Row],[rating_count]] / 1000)</f>
        <v>11.222000000000001</v>
      </c>
    </row>
    <row r="447" spans="1:12" hidden="1" x14ac:dyDescent="0.25">
      <c r="A447">
        <v>446</v>
      </c>
      <c r="B447" t="s">
        <v>901</v>
      </c>
      <c r="C447" t="s">
        <v>902</v>
      </c>
      <c r="D447" t="s">
        <v>705</v>
      </c>
      <c r="E447" s="7">
        <v>12999</v>
      </c>
      <c r="F447" s="7">
        <v>17999</v>
      </c>
      <c r="G447" s="9">
        <v>28</v>
      </c>
      <c r="H447" s="7">
        <v>4.0999999999999996</v>
      </c>
      <c r="I447" s="7">
        <v>18998</v>
      </c>
      <c r="J447" s="7">
        <f xml:space="preserve"> Table15[[#This Row],[actual_price]] * Table15[[#This Row],[rating_count]]</f>
        <v>341945002</v>
      </c>
      <c r="K447" s="8" t="str">
        <f>IF(Table15[[#This Row],[actual_price]]&lt;200,"&lt;₹200",IF(Table15[[#This Row],[actual_price]]&lt;=500,"₹200–₹500","&gt;₹500"))</f>
        <v>&gt;₹500</v>
      </c>
      <c r="L447" s="8">
        <f xml:space="preserve"> Table15[[#This Row],[rating]] + (Table15[[#This Row],[rating_count]] / 1000)</f>
        <v>23.097999999999999</v>
      </c>
    </row>
    <row r="448" spans="1:12" hidden="1" x14ac:dyDescent="0.25">
      <c r="A448">
        <v>447</v>
      </c>
      <c r="B448" t="s">
        <v>903</v>
      </c>
      <c r="C448" t="s">
        <v>904</v>
      </c>
      <c r="D448" t="s">
        <v>705</v>
      </c>
      <c r="E448" s="7">
        <v>15490</v>
      </c>
      <c r="F448" s="7">
        <v>20990</v>
      </c>
      <c r="G448" s="9">
        <v>26</v>
      </c>
      <c r="H448" s="7">
        <v>4.2</v>
      </c>
      <c r="I448" s="7">
        <v>32916</v>
      </c>
      <c r="J448" s="7">
        <f xml:space="preserve"> Table15[[#This Row],[actual_price]] * Table15[[#This Row],[rating_count]]</f>
        <v>690906840</v>
      </c>
      <c r="K448" s="8" t="str">
        <f>IF(Table15[[#This Row],[actual_price]]&lt;200,"&lt;₹200",IF(Table15[[#This Row],[actual_price]]&lt;=500,"₹200–₹500","&gt;₹500"))</f>
        <v>&gt;₹500</v>
      </c>
      <c r="L448" s="8">
        <f xml:space="preserve"> Table15[[#This Row],[rating]] + (Table15[[#This Row],[rating_count]] / 1000)</f>
        <v>37.116</v>
      </c>
    </row>
    <row r="449" spans="1:12" hidden="1" x14ac:dyDescent="0.25">
      <c r="A449">
        <v>448</v>
      </c>
      <c r="B449" t="s">
        <v>905</v>
      </c>
      <c r="C449" t="s">
        <v>906</v>
      </c>
      <c r="D449" t="s">
        <v>907</v>
      </c>
      <c r="E449" s="7">
        <v>999</v>
      </c>
      <c r="F449" s="7">
        <v>2899</v>
      </c>
      <c r="G449" s="9">
        <v>66</v>
      </c>
      <c r="H449" s="7">
        <v>4.5999999999999996</v>
      </c>
      <c r="I449" s="7">
        <v>26603</v>
      </c>
      <c r="J449" s="7">
        <f xml:space="preserve"> Table15[[#This Row],[actual_price]] * Table15[[#This Row],[rating_count]]</f>
        <v>77122097</v>
      </c>
      <c r="K449" s="8" t="str">
        <f>IF(Table15[[#This Row],[actual_price]]&lt;200,"&lt;₹200",IF(Table15[[#This Row],[actual_price]]&lt;=500,"₹200–₹500","&gt;₹500"))</f>
        <v>&gt;₹500</v>
      </c>
      <c r="L449" s="8">
        <f xml:space="preserve"> Table15[[#This Row],[rating]] + (Table15[[#This Row],[rating_count]] / 1000)</f>
        <v>31.203000000000003</v>
      </c>
    </row>
    <row r="450" spans="1:12" hidden="1" x14ac:dyDescent="0.25">
      <c r="A450">
        <v>449</v>
      </c>
      <c r="B450" t="s">
        <v>908</v>
      </c>
      <c r="C450" t="s">
        <v>909</v>
      </c>
      <c r="D450" t="s">
        <v>695</v>
      </c>
      <c r="E450" s="7">
        <v>1599</v>
      </c>
      <c r="F450" s="7">
        <v>4999</v>
      </c>
      <c r="G450" s="9">
        <v>68</v>
      </c>
      <c r="H450" s="7">
        <v>4</v>
      </c>
      <c r="I450" s="7">
        <v>67950</v>
      </c>
      <c r="J450" s="7">
        <f xml:space="preserve"> Table15[[#This Row],[actual_price]] * Table15[[#This Row],[rating_count]]</f>
        <v>339682050</v>
      </c>
      <c r="K450" s="8" t="str">
        <f>IF(Table15[[#This Row],[actual_price]]&lt;200,"&lt;₹200",IF(Table15[[#This Row],[actual_price]]&lt;=500,"₹200–₹500","&gt;₹500"))</f>
        <v>&gt;₹500</v>
      </c>
      <c r="L450" s="8">
        <f xml:space="preserve"> Table15[[#This Row],[rating]] + (Table15[[#This Row],[rating_count]] / 1000)</f>
        <v>71.95</v>
      </c>
    </row>
    <row r="451" spans="1:12" hidden="1" x14ac:dyDescent="0.25">
      <c r="A451">
        <v>450</v>
      </c>
      <c r="B451" t="s">
        <v>910</v>
      </c>
      <c r="C451" t="s">
        <v>911</v>
      </c>
      <c r="D451" t="s">
        <v>721</v>
      </c>
      <c r="E451" s="7">
        <v>1324</v>
      </c>
      <c r="F451" s="7">
        <v>1699</v>
      </c>
      <c r="G451" s="9">
        <v>22</v>
      </c>
      <c r="H451" s="7">
        <v>4</v>
      </c>
      <c r="I451" s="7">
        <v>128311</v>
      </c>
      <c r="J451" s="7">
        <f xml:space="preserve"> Table15[[#This Row],[actual_price]] * Table15[[#This Row],[rating_count]]</f>
        <v>218000389</v>
      </c>
      <c r="K451" s="8" t="str">
        <f>IF(Table15[[#This Row],[actual_price]]&lt;200,"&lt;₹200",IF(Table15[[#This Row],[actual_price]]&lt;=500,"₹200–₹500","&gt;₹500"))</f>
        <v>&gt;₹500</v>
      </c>
      <c r="L451" s="8">
        <f xml:space="preserve"> Table15[[#This Row],[rating]] + (Table15[[#This Row],[rating_count]] / 1000)</f>
        <v>132.31100000000001</v>
      </c>
    </row>
    <row r="452" spans="1:12" hidden="1" x14ac:dyDescent="0.25">
      <c r="A452">
        <v>451</v>
      </c>
      <c r="B452" t="s">
        <v>912</v>
      </c>
      <c r="C452" t="s">
        <v>913</v>
      </c>
      <c r="D452" t="s">
        <v>705</v>
      </c>
      <c r="E452" s="7">
        <v>20999</v>
      </c>
      <c r="F452" s="7">
        <v>29990</v>
      </c>
      <c r="G452" s="9">
        <v>30</v>
      </c>
      <c r="H452" s="7">
        <v>4.3</v>
      </c>
      <c r="I452" s="7">
        <v>9499</v>
      </c>
      <c r="J452" s="7">
        <f xml:space="preserve"> Table15[[#This Row],[actual_price]] * Table15[[#This Row],[rating_count]]</f>
        <v>284875010</v>
      </c>
      <c r="K452" s="8" t="str">
        <f>IF(Table15[[#This Row],[actual_price]]&lt;200,"&lt;₹200",IF(Table15[[#This Row],[actual_price]]&lt;=500,"₹200–₹500","&gt;₹500"))</f>
        <v>&gt;₹500</v>
      </c>
      <c r="L452" s="8">
        <f xml:space="preserve"> Table15[[#This Row],[rating]] + (Table15[[#This Row],[rating_count]] / 1000)</f>
        <v>13.798999999999999</v>
      </c>
    </row>
    <row r="453" spans="1:12" hidden="1" x14ac:dyDescent="0.25">
      <c r="A453">
        <v>452</v>
      </c>
      <c r="B453" t="s">
        <v>914</v>
      </c>
      <c r="C453" t="s">
        <v>915</v>
      </c>
      <c r="D453" t="s">
        <v>751</v>
      </c>
      <c r="E453" s="7">
        <v>999</v>
      </c>
      <c r="F453" s="7">
        <v>1999</v>
      </c>
      <c r="G453" s="9">
        <v>50</v>
      </c>
      <c r="H453" s="7">
        <v>4.3</v>
      </c>
      <c r="I453" s="7">
        <v>1777</v>
      </c>
      <c r="J453" s="7">
        <f xml:space="preserve"> Table15[[#This Row],[actual_price]] * Table15[[#This Row],[rating_count]]</f>
        <v>3552223</v>
      </c>
      <c r="K453" s="8" t="str">
        <f>IF(Table15[[#This Row],[actual_price]]&lt;200,"&lt;₹200",IF(Table15[[#This Row],[actual_price]]&lt;=500,"₹200–₹500","&gt;₹500"))</f>
        <v>&gt;₹500</v>
      </c>
      <c r="L453" s="8">
        <f xml:space="preserve"> Table15[[#This Row],[rating]] + (Table15[[#This Row],[rating_count]] / 1000)</f>
        <v>6.077</v>
      </c>
    </row>
    <row r="454" spans="1:12" hidden="1" x14ac:dyDescent="0.25">
      <c r="A454">
        <v>453</v>
      </c>
      <c r="B454" t="s">
        <v>916</v>
      </c>
      <c r="C454" t="s">
        <v>917</v>
      </c>
      <c r="D454" t="s">
        <v>705</v>
      </c>
      <c r="E454" s="7">
        <v>12490</v>
      </c>
      <c r="F454" s="7">
        <v>15990</v>
      </c>
      <c r="G454" s="9">
        <v>22</v>
      </c>
      <c r="H454" s="7">
        <v>4.2</v>
      </c>
      <c r="I454" s="7">
        <v>58506</v>
      </c>
      <c r="J454" s="7">
        <f xml:space="preserve"> Table15[[#This Row],[actual_price]] * Table15[[#This Row],[rating_count]]</f>
        <v>935510940</v>
      </c>
      <c r="K454" s="8" t="str">
        <f>IF(Table15[[#This Row],[actual_price]]&lt;200,"&lt;₹200",IF(Table15[[#This Row],[actual_price]]&lt;=500,"₹200–₹500","&gt;₹500"))</f>
        <v>&gt;₹500</v>
      </c>
      <c r="L454" s="8">
        <f xml:space="preserve"> Table15[[#This Row],[rating]] + (Table15[[#This Row],[rating_count]] / 1000)</f>
        <v>62.706000000000003</v>
      </c>
    </row>
    <row r="455" spans="1:12" hidden="1" x14ac:dyDescent="0.25">
      <c r="A455">
        <v>454</v>
      </c>
      <c r="B455" t="s">
        <v>918</v>
      </c>
      <c r="C455" t="s">
        <v>919</v>
      </c>
      <c r="D455" t="s">
        <v>705</v>
      </c>
      <c r="E455" s="7">
        <v>17999</v>
      </c>
      <c r="F455" s="7">
        <v>21990</v>
      </c>
      <c r="G455" s="9">
        <v>18</v>
      </c>
      <c r="H455" s="7">
        <v>4</v>
      </c>
      <c r="I455" s="7">
        <v>21350</v>
      </c>
      <c r="J455" s="7">
        <f xml:space="preserve"> Table15[[#This Row],[actual_price]] * Table15[[#This Row],[rating_count]]</f>
        <v>469486500</v>
      </c>
      <c r="K455" s="8" t="str">
        <f>IF(Table15[[#This Row],[actual_price]]&lt;200,"&lt;₹200",IF(Table15[[#This Row],[actual_price]]&lt;=500,"₹200–₹500","&gt;₹500"))</f>
        <v>&gt;₹500</v>
      </c>
      <c r="L455" s="8">
        <f xml:space="preserve"> Table15[[#This Row],[rating]] + (Table15[[#This Row],[rating_count]] / 1000)</f>
        <v>25.35</v>
      </c>
    </row>
    <row r="456" spans="1:12" hidden="1" x14ac:dyDescent="0.25">
      <c r="A456">
        <v>455</v>
      </c>
      <c r="B456" t="s">
        <v>37</v>
      </c>
      <c r="C456" t="s">
        <v>38</v>
      </c>
      <c r="D456" t="s">
        <v>10</v>
      </c>
      <c r="E456" s="7">
        <v>350</v>
      </c>
      <c r="F456" s="7">
        <v>899</v>
      </c>
      <c r="G456" s="9">
        <v>61</v>
      </c>
      <c r="H456" s="7">
        <v>4.2</v>
      </c>
      <c r="I456" s="7">
        <v>2263</v>
      </c>
      <c r="J456" s="7">
        <f xml:space="preserve"> Table15[[#This Row],[actual_price]] * Table15[[#This Row],[rating_count]]</f>
        <v>2034437</v>
      </c>
      <c r="K456" s="8" t="str">
        <f>IF(Table15[[#This Row],[actual_price]]&lt;200,"&lt;₹200",IF(Table15[[#This Row],[actual_price]]&lt;=500,"₹200–₹500","&gt;₹500"))</f>
        <v>&gt;₹500</v>
      </c>
      <c r="L456" s="8">
        <f xml:space="preserve"> Table15[[#This Row],[rating]] + (Table15[[#This Row],[rating_count]] / 1000)</f>
        <v>6.4630000000000001</v>
      </c>
    </row>
    <row r="457" spans="1:12" hidden="1" x14ac:dyDescent="0.25">
      <c r="A457">
        <v>456</v>
      </c>
      <c r="B457" t="s">
        <v>920</v>
      </c>
      <c r="C457" t="s">
        <v>921</v>
      </c>
      <c r="D457" t="s">
        <v>721</v>
      </c>
      <c r="E457" s="7">
        <v>1399</v>
      </c>
      <c r="F457" s="7">
        <v>1630</v>
      </c>
      <c r="G457" s="9">
        <v>14</v>
      </c>
      <c r="H457" s="7">
        <v>4</v>
      </c>
      <c r="I457" s="7">
        <v>9378</v>
      </c>
      <c r="J457" s="7">
        <f xml:space="preserve"> Table15[[#This Row],[actual_price]] * Table15[[#This Row],[rating_count]]</f>
        <v>15286140</v>
      </c>
      <c r="K457" s="8" t="str">
        <f>IF(Table15[[#This Row],[actual_price]]&lt;200,"&lt;₹200",IF(Table15[[#This Row],[actual_price]]&lt;=500,"₹200–₹500","&gt;₹500"))</f>
        <v>&gt;₹500</v>
      </c>
      <c r="L457" s="8">
        <f xml:space="preserve"> Table15[[#This Row],[rating]] + (Table15[[#This Row],[rating_count]] / 1000)</f>
        <v>13.378</v>
      </c>
    </row>
    <row r="458" spans="1:12" hidden="1" x14ac:dyDescent="0.25">
      <c r="A458">
        <v>457</v>
      </c>
      <c r="B458" t="s">
        <v>39</v>
      </c>
      <c r="C458" t="s">
        <v>40</v>
      </c>
      <c r="D458" t="s">
        <v>10</v>
      </c>
      <c r="E458" s="7">
        <v>159</v>
      </c>
      <c r="F458" s="7">
        <v>399</v>
      </c>
      <c r="G458" s="9">
        <v>60</v>
      </c>
      <c r="H458" s="7">
        <v>4.0999999999999996</v>
      </c>
      <c r="I458" s="7">
        <v>4768</v>
      </c>
      <c r="J458" s="7">
        <f xml:space="preserve"> Table15[[#This Row],[actual_price]] * Table15[[#This Row],[rating_count]]</f>
        <v>1902432</v>
      </c>
      <c r="K458" s="8" t="str">
        <f>IF(Table15[[#This Row],[actual_price]]&lt;200,"&lt;₹200",IF(Table15[[#This Row],[actual_price]]&lt;=500,"₹200–₹500","&gt;₹500"))</f>
        <v>₹200–₹500</v>
      </c>
      <c r="L458" s="8">
        <f xml:space="preserve"> Table15[[#This Row],[rating]] + (Table15[[#This Row],[rating_count]] / 1000)</f>
        <v>8.8679999999999986</v>
      </c>
    </row>
    <row r="459" spans="1:12" hidden="1" x14ac:dyDescent="0.25">
      <c r="A459">
        <v>458</v>
      </c>
      <c r="B459" t="s">
        <v>922</v>
      </c>
      <c r="C459" t="s">
        <v>923</v>
      </c>
      <c r="D459" t="s">
        <v>695</v>
      </c>
      <c r="E459" s="7">
        <v>1499</v>
      </c>
      <c r="F459" s="7">
        <v>6990</v>
      </c>
      <c r="G459" s="9">
        <v>79</v>
      </c>
      <c r="H459" s="7">
        <v>3.9</v>
      </c>
      <c r="I459" s="7">
        <v>21796</v>
      </c>
      <c r="J459" s="7">
        <f xml:space="preserve"> Table15[[#This Row],[actual_price]] * Table15[[#This Row],[rating_count]]</f>
        <v>152354040</v>
      </c>
      <c r="K459" s="8" t="str">
        <f>IF(Table15[[#This Row],[actual_price]]&lt;200,"&lt;₹200",IF(Table15[[#This Row],[actual_price]]&lt;=500,"₹200–₹500","&gt;₹500"))</f>
        <v>&gt;₹500</v>
      </c>
      <c r="L459" s="8">
        <f xml:space="preserve"> Table15[[#This Row],[rating]] + (Table15[[#This Row],[rating_count]] / 1000)</f>
        <v>25.695999999999998</v>
      </c>
    </row>
    <row r="460" spans="1:12" hidden="1" x14ac:dyDescent="0.25">
      <c r="A460">
        <v>459</v>
      </c>
      <c r="B460" t="s">
        <v>924</v>
      </c>
      <c r="C460" t="s">
        <v>925</v>
      </c>
      <c r="D460" t="s">
        <v>695</v>
      </c>
      <c r="E460" s="7">
        <v>1999</v>
      </c>
      <c r="F460" s="7">
        <v>7990</v>
      </c>
      <c r="G460" s="9">
        <v>75</v>
      </c>
      <c r="H460" s="7">
        <v>3.8</v>
      </c>
      <c r="I460" s="7">
        <v>17833</v>
      </c>
      <c r="J460" s="7">
        <f xml:space="preserve"> Table15[[#This Row],[actual_price]] * Table15[[#This Row],[rating_count]]</f>
        <v>142485670</v>
      </c>
      <c r="K460" s="8" t="str">
        <f>IF(Table15[[#This Row],[actual_price]]&lt;200,"&lt;₹200",IF(Table15[[#This Row],[actual_price]]&lt;=500,"₹200–₹500","&gt;₹500"))</f>
        <v>&gt;₹500</v>
      </c>
      <c r="L460" s="8">
        <f xml:space="preserve"> Table15[[#This Row],[rating]] + (Table15[[#This Row],[rating_count]] / 1000)</f>
        <v>21.632999999999999</v>
      </c>
    </row>
    <row r="461" spans="1:12" hidden="1" x14ac:dyDescent="0.25">
      <c r="A461">
        <v>460</v>
      </c>
      <c r="B461" t="s">
        <v>926</v>
      </c>
      <c r="C461" t="s">
        <v>927</v>
      </c>
      <c r="D461" t="s">
        <v>907</v>
      </c>
      <c r="E461" s="7">
        <v>999</v>
      </c>
      <c r="F461" s="7">
        <v>2899</v>
      </c>
      <c r="G461" s="9">
        <v>66</v>
      </c>
      <c r="H461" s="7">
        <v>4.7</v>
      </c>
      <c r="I461" s="7">
        <v>7779</v>
      </c>
      <c r="J461" s="7">
        <f xml:space="preserve"> Table15[[#This Row],[actual_price]] * Table15[[#This Row],[rating_count]]</f>
        <v>22551321</v>
      </c>
      <c r="K461" s="8" t="str">
        <f>IF(Table15[[#This Row],[actual_price]]&lt;200,"&lt;₹200",IF(Table15[[#This Row],[actual_price]]&lt;=500,"₹200–₹500","&gt;₹500"))</f>
        <v>&gt;₹500</v>
      </c>
      <c r="L461" s="8">
        <f xml:space="preserve"> Table15[[#This Row],[rating]] + (Table15[[#This Row],[rating_count]] / 1000)</f>
        <v>12.478999999999999</v>
      </c>
    </row>
    <row r="462" spans="1:12" hidden="1" x14ac:dyDescent="0.25">
      <c r="A462">
        <v>461</v>
      </c>
      <c r="B462" t="s">
        <v>928</v>
      </c>
      <c r="C462" t="s">
        <v>929</v>
      </c>
      <c r="D462" t="s">
        <v>930</v>
      </c>
      <c r="E462" s="7">
        <v>2099</v>
      </c>
      <c r="F462" s="7">
        <v>5999</v>
      </c>
      <c r="G462" s="9">
        <v>65</v>
      </c>
      <c r="H462" s="7">
        <v>4.3</v>
      </c>
      <c r="I462" s="7">
        <v>17129</v>
      </c>
      <c r="J462" s="7">
        <f xml:space="preserve"> Table15[[#This Row],[actual_price]] * Table15[[#This Row],[rating_count]]</f>
        <v>102756871</v>
      </c>
      <c r="K462" s="8" t="str">
        <f>IF(Table15[[#This Row],[actual_price]]&lt;200,"&lt;₹200",IF(Table15[[#This Row],[actual_price]]&lt;=500,"₹200–₹500","&gt;₹500"))</f>
        <v>&gt;₹500</v>
      </c>
      <c r="L462" s="8">
        <f xml:space="preserve"> Table15[[#This Row],[rating]] + (Table15[[#This Row],[rating_count]] / 1000)</f>
        <v>21.429000000000002</v>
      </c>
    </row>
    <row r="463" spans="1:12" hidden="1" x14ac:dyDescent="0.25">
      <c r="A463">
        <v>462</v>
      </c>
      <c r="B463" t="s">
        <v>931</v>
      </c>
      <c r="C463" t="s">
        <v>932</v>
      </c>
      <c r="D463" t="s">
        <v>735</v>
      </c>
      <c r="E463" s="7">
        <v>337</v>
      </c>
      <c r="F463" s="7">
        <v>699</v>
      </c>
      <c r="G463" s="9">
        <v>52</v>
      </c>
      <c r="H463" s="7">
        <v>4.2</v>
      </c>
      <c r="I463" s="7">
        <v>4969</v>
      </c>
      <c r="J463" s="7">
        <f xml:space="preserve"> Table15[[#This Row],[actual_price]] * Table15[[#This Row],[rating_count]]</f>
        <v>3473331</v>
      </c>
      <c r="K463" s="8" t="str">
        <f>IF(Table15[[#This Row],[actual_price]]&lt;200,"&lt;₹200",IF(Table15[[#This Row],[actual_price]]&lt;=500,"₹200–₹500","&gt;₹500"))</f>
        <v>&gt;₹500</v>
      </c>
      <c r="L463" s="8">
        <f xml:space="preserve"> Table15[[#This Row],[rating]] + (Table15[[#This Row],[rating_count]] / 1000)</f>
        <v>9.1690000000000005</v>
      </c>
    </row>
    <row r="464" spans="1:12" hidden="1" x14ac:dyDescent="0.25">
      <c r="A464">
        <v>463</v>
      </c>
      <c r="B464" t="s">
        <v>933</v>
      </c>
      <c r="C464" t="s">
        <v>934</v>
      </c>
      <c r="D464" t="s">
        <v>695</v>
      </c>
      <c r="E464" s="7">
        <v>2999</v>
      </c>
      <c r="F464" s="7">
        <v>7990</v>
      </c>
      <c r="G464" s="9">
        <v>62</v>
      </c>
      <c r="H464" s="7">
        <v>4.0999999999999996</v>
      </c>
      <c r="I464" s="7">
        <v>154</v>
      </c>
      <c r="J464" s="7">
        <f xml:space="preserve"> Table15[[#This Row],[actual_price]] * Table15[[#This Row],[rating_count]]</f>
        <v>1230460</v>
      </c>
      <c r="K464" s="8" t="str">
        <f>IF(Table15[[#This Row],[actual_price]]&lt;200,"&lt;₹200",IF(Table15[[#This Row],[actual_price]]&lt;=500,"₹200–₹500","&gt;₹500"))</f>
        <v>&gt;₹500</v>
      </c>
      <c r="L464" s="8">
        <f xml:space="preserve"> Table15[[#This Row],[rating]] + (Table15[[#This Row],[rating_count]] / 1000)</f>
        <v>4.2539999999999996</v>
      </c>
    </row>
    <row r="465" spans="1:12" hidden="1" x14ac:dyDescent="0.25">
      <c r="A465">
        <v>464</v>
      </c>
      <c r="B465" t="s">
        <v>935</v>
      </c>
      <c r="C465" t="s">
        <v>936</v>
      </c>
      <c r="D465" t="s">
        <v>695</v>
      </c>
      <c r="E465" s="7">
        <v>1299</v>
      </c>
      <c r="F465" s="7">
        <v>5999</v>
      </c>
      <c r="G465" s="9">
        <v>78</v>
      </c>
      <c r="H465" s="7">
        <v>3.3</v>
      </c>
      <c r="I465" s="7">
        <v>4415</v>
      </c>
      <c r="J465" s="7">
        <f xml:space="preserve"> Table15[[#This Row],[actual_price]] * Table15[[#This Row],[rating_count]]</f>
        <v>26485585</v>
      </c>
      <c r="K465" s="8" t="str">
        <f>IF(Table15[[#This Row],[actual_price]]&lt;200,"&lt;₹200",IF(Table15[[#This Row],[actual_price]]&lt;=500,"₹200–₹500","&gt;₹500"))</f>
        <v>&gt;₹500</v>
      </c>
      <c r="L465" s="8">
        <f xml:space="preserve"> Table15[[#This Row],[rating]] + (Table15[[#This Row],[rating_count]] / 1000)</f>
        <v>7.7149999999999999</v>
      </c>
    </row>
    <row r="466" spans="1:12" hidden="1" x14ac:dyDescent="0.25">
      <c r="A466">
        <v>465</v>
      </c>
      <c r="B466" t="s">
        <v>41</v>
      </c>
      <c r="C466" t="s">
        <v>42</v>
      </c>
      <c r="D466" t="s">
        <v>10</v>
      </c>
      <c r="E466" s="7">
        <v>349</v>
      </c>
      <c r="F466" s="7">
        <v>399</v>
      </c>
      <c r="G466" s="9">
        <v>13</v>
      </c>
      <c r="H466" s="7">
        <v>4.4000000000000004</v>
      </c>
      <c r="I466" s="7">
        <v>18757</v>
      </c>
      <c r="J466" s="7">
        <f xml:space="preserve"> Table15[[#This Row],[actual_price]] * Table15[[#This Row],[rating_count]]</f>
        <v>7484043</v>
      </c>
      <c r="K466" s="8" t="str">
        <f>IF(Table15[[#This Row],[actual_price]]&lt;200,"&lt;₹200",IF(Table15[[#This Row],[actual_price]]&lt;=500,"₹200–₹500","&gt;₹500"))</f>
        <v>₹200–₹500</v>
      </c>
      <c r="L466" s="8">
        <f xml:space="preserve"> Table15[[#This Row],[rating]] + (Table15[[#This Row],[rating_count]] / 1000)</f>
        <v>23.157000000000004</v>
      </c>
    </row>
    <row r="467" spans="1:12" hidden="1" x14ac:dyDescent="0.25">
      <c r="A467">
        <v>466</v>
      </c>
      <c r="B467" t="s">
        <v>937</v>
      </c>
      <c r="C467" t="s">
        <v>938</v>
      </c>
      <c r="D467" t="s">
        <v>705</v>
      </c>
      <c r="E467" s="7">
        <v>16499</v>
      </c>
      <c r="F467" s="7">
        <v>20990</v>
      </c>
      <c r="G467" s="9">
        <v>21</v>
      </c>
      <c r="H467" s="7">
        <v>4</v>
      </c>
      <c r="I467" s="7">
        <v>21350</v>
      </c>
      <c r="J467" s="7">
        <f xml:space="preserve"> Table15[[#This Row],[actual_price]] * Table15[[#This Row],[rating_count]]</f>
        <v>448136500</v>
      </c>
      <c r="K467" s="8" t="str">
        <f>IF(Table15[[#This Row],[actual_price]]&lt;200,"&lt;₹200",IF(Table15[[#This Row],[actual_price]]&lt;=500,"₹200–₹500","&gt;₹500"))</f>
        <v>&gt;₹500</v>
      </c>
      <c r="L467" s="8">
        <f xml:space="preserve"> Table15[[#This Row],[rating]] + (Table15[[#This Row],[rating_count]] / 1000)</f>
        <v>25.35</v>
      </c>
    </row>
    <row r="468" spans="1:12" hidden="1" x14ac:dyDescent="0.25">
      <c r="A468">
        <v>467</v>
      </c>
      <c r="B468" t="s">
        <v>939</v>
      </c>
      <c r="C468" t="s">
        <v>940</v>
      </c>
      <c r="D468" t="s">
        <v>726</v>
      </c>
      <c r="E468" s="7">
        <v>499</v>
      </c>
      <c r="F468" s="7">
        <v>499</v>
      </c>
      <c r="G468" s="9">
        <v>0</v>
      </c>
      <c r="H468" s="7">
        <v>4.2</v>
      </c>
      <c r="I468" s="7">
        <v>31539</v>
      </c>
      <c r="J468" s="7">
        <f xml:space="preserve"> Table15[[#This Row],[actual_price]] * Table15[[#This Row],[rating_count]]</f>
        <v>15737961</v>
      </c>
      <c r="K468" s="8" t="str">
        <f>IF(Table15[[#This Row],[actual_price]]&lt;200,"&lt;₹200",IF(Table15[[#This Row],[actual_price]]&lt;=500,"₹200–₹500","&gt;₹500"))</f>
        <v>₹200–₹500</v>
      </c>
      <c r="L468" s="8">
        <f xml:space="preserve"> Table15[[#This Row],[rating]] + (Table15[[#This Row],[rating_count]] / 1000)</f>
        <v>35.739000000000004</v>
      </c>
    </row>
    <row r="469" spans="1:12" hidden="1" x14ac:dyDescent="0.25">
      <c r="A469">
        <v>468</v>
      </c>
      <c r="B469" t="s">
        <v>52</v>
      </c>
      <c r="C469" t="s">
        <v>53</v>
      </c>
      <c r="D469" t="s">
        <v>10</v>
      </c>
      <c r="E469" s="7">
        <v>970</v>
      </c>
      <c r="F469" s="7">
        <v>1799</v>
      </c>
      <c r="G469" s="9">
        <v>46</v>
      </c>
      <c r="H469" s="7">
        <v>4.5</v>
      </c>
      <c r="I469" s="7">
        <v>815</v>
      </c>
      <c r="J469" s="7">
        <f xml:space="preserve"> Table15[[#This Row],[actual_price]] * Table15[[#This Row],[rating_count]]</f>
        <v>1466185</v>
      </c>
      <c r="K469" s="8" t="str">
        <f>IF(Table15[[#This Row],[actual_price]]&lt;200,"&lt;₹200",IF(Table15[[#This Row],[actual_price]]&lt;=500,"₹200–₹500","&gt;₹500"))</f>
        <v>&gt;₹500</v>
      </c>
      <c r="L469" s="8">
        <f xml:space="preserve"> Table15[[#This Row],[rating]] + (Table15[[#This Row],[rating_count]] / 1000)</f>
        <v>5.3149999999999995</v>
      </c>
    </row>
    <row r="470" spans="1:12" hidden="1" x14ac:dyDescent="0.25">
      <c r="A470">
        <v>469</v>
      </c>
      <c r="B470" t="s">
        <v>941</v>
      </c>
      <c r="C470" t="s">
        <v>942</v>
      </c>
      <c r="D470" t="s">
        <v>907</v>
      </c>
      <c r="E470" s="7">
        <v>999</v>
      </c>
      <c r="F470" s="7">
        <v>2899</v>
      </c>
      <c r="G470" s="9">
        <v>66</v>
      </c>
      <c r="H470" s="7">
        <v>4.5999999999999996</v>
      </c>
      <c r="I470" s="7">
        <v>6129</v>
      </c>
      <c r="J470" s="7">
        <f xml:space="preserve"> Table15[[#This Row],[actual_price]] * Table15[[#This Row],[rating_count]]</f>
        <v>17767971</v>
      </c>
      <c r="K470" s="8" t="str">
        <f>IF(Table15[[#This Row],[actual_price]]&lt;200,"&lt;₹200",IF(Table15[[#This Row],[actual_price]]&lt;=500,"₹200–₹500","&gt;₹500"))</f>
        <v>&gt;₹500</v>
      </c>
      <c r="L470" s="8">
        <f xml:space="preserve"> Table15[[#This Row],[rating]] + (Table15[[#This Row],[rating_count]] / 1000)</f>
        <v>10.728999999999999</v>
      </c>
    </row>
    <row r="471" spans="1:12" hidden="1" x14ac:dyDescent="0.25">
      <c r="A471">
        <v>470</v>
      </c>
      <c r="B471" t="s">
        <v>943</v>
      </c>
      <c r="C471" t="s">
        <v>944</v>
      </c>
      <c r="D471" t="s">
        <v>705</v>
      </c>
      <c r="E471" s="7">
        <v>10499</v>
      </c>
      <c r="F471" s="7">
        <v>13499</v>
      </c>
      <c r="G471" s="9">
        <v>22</v>
      </c>
      <c r="H471" s="7">
        <v>4.2</v>
      </c>
      <c r="I471" s="7">
        <v>284</v>
      </c>
      <c r="J471" s="7">
        <f xml:space="preserve"> Table15[[#This Row],[actual_price]] * Table15[[#This Row],[rating_count]]</f>
        <v>3833716</v>
      </c>
      <c r="K471" s="8" t="str">
        <f>IF(Table15[[#This Row],[actual_price]]&lt;200,"&lt;₹200",IF(Table15[[#This Row],[actual_price]]&lt;=500,"₹200–₹500","&gt;₹500"))</f>
        <v>&gt;₹500</v>
      </c>
      <c r="L471" s="8">
        <f xml:space="preserve"> Table15[[#This Row],[rating]] + (Table15[[#This Row],[rating_count]] / 1000)</f>
        <v>4.484</v>
      </c>
    </row>
    <row r="472" spans="1:12" hidden="1" x14ac:dyDescent="0.25">
      <c r="A472">
        <v>471</v>
      </c>
      <c r="B472" t="s">
        <v>46</v>
      </c>
      <c r="C472" t="s">
        <v>47</v>
      </c>
      <c r="D472" t="s">
        <v>10</v>
      </c>
      <c r="E472" s="7">
        <v>249</v>
      </c>
      <c r="F472" s="7">
        <v>399</v>
      </c>
      <c r="G472" s="9">
        <v>38</v>
      </c>
      <c r="H472" s="7">
        <v>4</v>
      </c>
      <c r="I472" s="7">
        <v>43994</v>
      </c>
      <c r="J472" s="7">
        <f xml:space="preserve"> Table15[[#This Row],[actual_price]] * Table15[[#This Row],[rating_count]]</f>
        <v>17553606</v>
      </c>
      <c r="K472" s="8" t="str">
        <f>IF(Table15[[#This Row],[actual_price]]&lt;200,"&lt;₹200",IF(Table15[[#This Row],[actual_price]]&lt;=500,"₹200–₹500","&gt;₹500"))</f>
        <v>₹200–₹500</v>
      </c>
      <c r="L472" s="8">
        <f xml:space="preserve"> Table15[[#This Row],[rating]] + (Table15[[#This Row],[rating_count]] / 1000)</f>
        <v>47.994</v>
      </c>
    </row>
    <row r="473" spans="1:12" hidden="1" x14ac:dyDescent="0.25">
      <c r="A473">
        <v>472</v>
      </c>
      <c r="B473" t="s">
        <v>945</v>
      </c>
      <c r="C473" t="s">
        <v>946</v>
      </c>
      <c r="D473" t="s">
        <v>947</v>
      </c>
      <c r="E473" s="7">
        <v>251</v>
      </c>
      <c r="F473" s="7">
        <v>999</v>
      </c>
      <c r="G473" s="9">
        <v>75</v>
      </c>
      <c r="H473" s="7">
        <v>3.7</v>
      </c>
      <c r="I473" s="7">
        <v>3234</v>
      </c>
      <c r="J473" s="7">
        <f xml:space="preserve"> Table15[[#This Row],[actual_price]] * Table15[[#This Row],[rating_count]]</f>
        <v>3230766</v>
      </c>
      <c r="K473" s="8" t="str">
        <f>IF(Table15[[#This Row],[actual_price]]&lt;200,"&lt;₹200",IF(Table15[[#This Row],[actual_price]]&lt;=500,"₹200–₹500","&gt;₹500"))</f>
        <v>&gt;₹500</v>
      </c>
      <c r="L473" s="8">
        <f xml:space="preserve"> Table15[[#This Row],[rating]] + (Table15[[#This Row],[rating_count]] / 1000)</f>
        <v>6.9340000000000002</v>
      </c>
    </row>
    <row r="474" spans="1:12" hidden="1" x14ac:dyDescent="0.25">
      <c r="A474">
        <v>473</v>
      </c>
      <c r="B474" t="s">
        <v>48</v>
      </c>
      <c r="C474" t="s">
        <v>49</v>
      </c>
      <c r="D474" t="s">
        <v>10</v>
      </c>
      <c r="E474" s="7">
        <v>199</v>
      </c>
      <c r="F474" s="7">
        <v>499</v>
      </c>
      <c r="G474" s="9">
        <v>60</v>
      </c>
      <c r="H474" s="7">
        <v>4.0999999999999996</v>
      </c>
      <c r="I474" s="7">
        <v>13045</v>
      </c>
      <c r="J474" s="7">
        <f xml:space="preserve"> Table15[[#This Row],[actual_price]] * Table15[[#This Row],[rating_count]]</f>
        <v>6509455</v>
      </c>
      <c r="K474" s="8" t="str">
        <f>IF(Table15[[#This Row],[actual_price]]&lt;200,"&lt;₹200",IF(Table15[[#This Row],[actual_price]]&lt;=500,"₹200–₹500","&gt;₹500"))</f>
        <v>₹200–₹500</v>
      </c>
      <c r="L474" s="8">
        <f xml:space="preserve"> Table15[[#This Row],[rating]] + (Table15[[#This Row],[rating_count]] / 1000)</f>
        <v>17.145</v>
      </c>
    </row>
    <row r="475" spans="1:12" x14ac:dyDescent="0.25">
      <c r="A475">
        <v>474</v>
      </c>
      <c r="B475" t="s">
        <v>948</v>
      </c>
      <c r="C475" t="s">
        <v>949</v>
      </c>
      <c r="D475" t="s">
        <v>705</v>
      </c>
      <c r="E475" s="7">
        <v>6499</v>
      </c>
      <c r="F475" s="7">
        <v>7999</v>
      </c>
      <c r="G475" s="9">
        <v>19</v>
      </c>
      <c r="H475" s="7">
        <v>4.0999999999999996</v>
      </c>
      <c r="I475" s="7">
        <v>313832</v>
      </c>
      <c r="J475" s="7">
        <f xml:space="preserve"> Table15[[#This Row],[actual_price]] * Table15[[#This Row],[rating_count]]</f>
        <v>2510342168</v>
      </c>
      <c r="K475" s="8" t="str">
        <f>IF(Table15[[#This Row],[actual_price]]&lt;200,"&lt;₹200",IF(Table15[[#This Row],[actual_price]]&lt;=500,"₹200–₹500","&gt;₹500"))</f>
        <v>&gt;₹500</v>
      </c>
      <c r="L475" s="8">
        <f xml:space="preserve"> Table15[[#This Row],[rating]] + (Table15[[#This Row],[rating_count]] / 1000)</f>
        <v>317.93200000000002</v>
      </c>
    </row>
    <row r="476" spans="1:12" hidden="1" x14ac:dyDescent="0.25">
      <c r="A476">
        <v>475</v>
      </c>
      <c r="B476" t="s">
        <v>950</v>
      </c>
      <c r="C476" t="s">
        <v>951</v>
      </c>
      <c r="D476" t="s">
        <v>695</v>
      </c>
      <c r="E476" s="7">
        <v>2999</v>
      </c>
      <c r="F476" s="7">
        <v>9999</v>
      </c>
      <c r="G476" s="9">
        <v>70</v>
      </c>
      <c r="H476" s="7">
        <v>4.2</v>
      </c>
      <c r="I476" s="7">
        <v>20879</v>
      </c>
      <c r="J476" s="7">
        <f xml:space="preserve"> Table15[[#This Row],[actual_price]] * Table15[[#This Row],[rating_count]]</f>
        <v>208769121</v>
      </c>
      <c r="K476" s="8" t="str">
        <f>IF(Table15[[#This Row],[actual_price]]&lt;200,"&lt;₹200",IF(Table15[[#This Row],[actual_price]]&lt;=500,"₹200–₹500","&gt;₹500"))</f>
        <v>&gt;₹500</v>
      </c>
      <c r="L476" s="8">
        <f xml:space="preserve"> Table15[[#This Row],[rating]] + (Table15[[#This Row],[rating_count]] / 1000)</f>
        <v>25.079000000000001</v>
      </c>
    </row>
    <row r="477" spans="1:12" hidden="1" x14ac:dyDescent="0.25">
      <c r="A477">
        <v>476</v>
      </c>
      <c r="B477" t="s">
        <v>952</v>
      </c>
      <c r="C477" t="s">
        <v>953</v>
      </c>
      <c r="D477" t="s">
        <v>954</v>
      </c>
      <c r="E477" s="7">
        <v>279</v>
      </c>
      <c r="F477" s="7">
        <v>1499</v>
      </c>
      <c r="G477" s="9">
        <v>81</v>
      </c>
      <c r="H477" s="7">
        <v>4.2</v>
      </c>
      <c r="I477" s="7">
        <v>2646</v>
      </c>
      <c r="J477" s="7">
        <f xml:space="preserve"> Table15[[#This Row],[actual_price]] * Table15[[#This Row],[rating_count]]</f>
        <v>3966354</v>
      </c>
      <c r="K477" s="8" t="str">
        <f>IF(Table15[[#This Row],[actual_price]]&lt;200,"&lt;₹200",IF(Table15[[#This Row],[actual_price]]&lt;=500,"₹200–₹500","&gt;₹500"))</f>
        <v>&gt;₹500</v>
      </c>
      <c r="L477" s="8">
        <f xml:space="preserve"> Table15[[#This Row],[rating]] + (Table15[[#This Row],[rating_count]] / 1000)</f>
        <v>6.8460000000000001</v>
      </c>
    </row>
    <row r="478" spans="1:12" hidden="1" x14ac:dyDescent="0.25">
      <c r="A478">
        <v>477</v>
      </c>
      <c r="B478" t="s">
        <v>955</v>
      </c>
      <c r="C478" t="s">
        <v>956</v>
      </c>
      <c r="D478" t="s">
        <v>830</v>
      </c>
      <c r="E478" s="7">
        <v>269</v>
      </c>
      <c r="F478" s="7">
        <v>1499</v>
      </c>
      <c r="G478" s="9">
        <v>82</v>
      </c>
      <c r="H478" s="7">
        <v>4.5</v>
      </c>
      <c r="I478" s="7">
        <v>28978</v>
      </c>
      <c r="J478" s="7">
        <f xml:space="preserve"> Table15[[#This Row],[actual_price]] * Table15[[#This Row],[rating_count]]</f>
        <v>43438022</v>
      </c>
      <c r="K478" s="8" t="str">
        <f>IF(Table15[[#This Row],[actual_price]]&lt;200,"&lt;₹200",IF(Table15[[#This Row],[actual_price]]&lt;=500,"₹200–₹500","&gt;₹500"))</f>
        <v>&gt;₹500</v>
      </c>
      <c r="L478" s="8">
        <f xml:space="preserve"> Table15[[#This Row],[rating]] + (Table15[[#This Row],[rating_count]] / 1000)</f>
        <v>33.478000000000002</v>
      </c>
    </row>
    <row r="479" spans="1:12" hidden="1" x14ac:dyDescent="0.25">
      <c r="A479">
        <v>478</v>
      </c>
      <c r="B479" t="s">
        <v>957</v>
      </c>
      <c r="C479" t="s">
        <v>958</v>
      </c>
      <c r="D479" t="s">
        <v>705</v>
      </c>
      <c r="E479" s="7">
        <v>8999</v>
      </c>
      <c r="F479" s="7">
        <v>13499</v>
      </c>
      <c r="G479" s="9">
        <v>33</v>
      </c>
      <c r="H479" s="7">
        <v>3.8</v>
      </c>
      <c r="I479" s="7">
        <v>3145</v>
      </c>
      <c r="J479" s="7">
        <f xml:space="preserve"> Table15[[#This Row],[actual_price]] * Table15[[#This Row],[rating_count]]</f>
        <v>42454355</v>
      </c>
      <c r="K479" s="8" t="str">
        <f>IF(Table15[[#This Row],[actual_price]]&lt;200,"&lt;₹200",IF(Table15[[#This Row],[actual_price]]&lt;=500,"₹200–₹500","&gt;₹500"))</f>
        <v>&gt;₹500</v>
      </c>
      <c r="L479" s="8">
        <f xml:space="preserve"> Table15[[#This Row],[rating]] + (Table15[[#This Row],[rating_count]] / 1000)</f>
        <v>6.9450000000000003</v>
      </c>
    </row>
    <row r="480" spans="1:12" hidden="1" x14ac:dyDescent="0.25">
      <c r="A480">
        <v>479</v>
      </c>
      <c r="B480" t="s">
        <v>58</v>
      </c>
      <c r="C480" t="s">
        <v>59</v>
      </c>
      <c r="D480" t="s">
        <v>10</v>
      </c>
      <c r="E480" s="7">
        <v>59</v>
      </c>
      <c r="F480" s="7">
        <v>199</v>
      </c>
      <c r="G480" s="9">
        <v>70</v>
      </c>
      <c r="H480" s="7">
        <v>4</v>
      </c>
      <c r="I480" s="7">
        <v>9377</v>
      </c>
      <c r="J480" s="7">
        <f xml:space="preserve"> Table15[[#This Row],[actual_price]] * Table15[[#This Row],[rating_count]]</f>
        <v>1866023</v>
      </c>
      <c r="K480" s="8" t="str">
        <f>IF(Table15[[#This Row],[actual_price]]&lt;200,"&lt;₹200",IF(Table15[[#This Row],[actual_price]]&lt;=500,"₹200–₹500","&gt;₹500"))</f>
        <v>&lt;₹200</v>
      </c>
      <c r="L480" s="8">
        <f xml:space="preserve"> Table15[[#This Row],[rating]] + (Table15[[#This Row],[rating_count]] / 1000)</f>
        <v>13.377000000000001</v>
      </c>
    </row>
    <row r="481" spans="1:12" hidden="1" x14ac:dyDescent="0.25">
      <c r="A481">
        <v>480</v>
      </c>
      <c r="B481" t="s">
        <v>959</v>
      </c>
      <c r="C481" t="s">
        <v>960</v>
      </c>
      <c r="D481" t="s">
        <v>726</v>
      </c>
      <c r="E481" s="7">
        <v>599</v>
      </c>
      <c r="F481" s="7">
        <v>1299</v>
      </c>
      <c r="G481" s="9">
        <v>54</v>
      </c>
      <c r="H481" s="7">
        <v>4.0999999999999996</v>
      </c>
      <c r="I481" s="7">
        <v>192589</v>
      </c>
      <c r="J481" s="7">
        <f xml:space="preserve"> Table15[[#This Row],[actual_price]] * Table15[[#This Row],[rating_count]]</f>
        <v>250173111</v>
      </c>
      <c r="K481" s="8" t="str">
        <f>IF(Table15[[#This Row],[actual_price]]&lt;200,"&lt;₹200",IF(Table15[[#This Row],[actual_price]]&lt;=500,"₹200–₹500","&gt;₹500"))</f>
        <v>&gt;₹500</v>
      </c>
      <c r="L481" s="8">
        <f xml:space="preserve"> Table15[[#This Row],[rating]] + (Table15[[#This Row],[rating_count]] / 1000)</f>
        <v>196.68899999999999</v>
      </c>
    </row>
    <row r="482" spans="1:12" hidden="1" x14ac:dyDescent="0.25">
      <c r="A482">
        <v>481</v>
      </c>
      <c r="B482" t="s">
        <v>961</v>
      </c>
      <c r="C482" t="s">
        <v>962</v>
      </c>
      <c r="D482" t="s">
        <v>930</v>
      </c>
      <c r="E482" s="7">
        <v>349</v>
      </c>
      <c r="F482" s="7">
        <v>999</v>
      </c>
      <c r="G482" s="9">
        <v>65</v>
      </c>
      <c r="H482" s="7">
        <v>3.8</v>
      </c>
      <c r="I482" s="7">
        <v>16557</v>
      </c>
      <c r="J482" s="7">
        <f xml:space="preserve"> Table15[[#This Row],[actual_price]] * Table15[[#This Row],[rating_count]]</f>
        <v>16540443</v>
      </c>
      <c r="K482" s="8" t="str">
        <f>IF(Table15[[#This Row],[actual_price]]&lt;200,"&lt;₹200",IF(Table15[[#This Row],[actual_price]]&lt;=500,"₹200–₹500","&gt;₹500"))</f>
        <v>&gt;₹500</v>
      </c>
      <c r="L482" s="8">
        <f xml:space="preserve"> Table15[[#This Row],[rating]] + (Table15[[#This Row],[rating_count]] / 1000)</f>
        <v>20.356999999999999</v>
      </c>
    </row>
    <row r="483" spans="1:12" hidden="1" x14ac:dyDescent="0.25">
      <c r="A483">
        <v>482</v>
      </c>
      <c r="B483" t="s">
        <v>963</v>
      </c>
      <c r="C483" t="s">
        <v>821</v>
      </c>
      <c r="D483" t="s">
        <v>705</v>
      </c>
      <c r="E483" s="7">
        <v>13999</v>
      </c>
      <c r="F483" s="7">
        <v>19499</v>
      </c>
      <c r="G483" s="9">
        <v>28</v>
      </c>
      <c r="H483" s="7">
        <v>4.0999999999999996</v>
      </c>
      <c r="I483" s="7">
        <v>18998</v>
      </c>
      <c r="J483" s="7">
        <f xml:space="preserve"> Table15[[#This Row],[actual_price]] * Table15[[#This Row],[rating_count]]</f>
        <v>370442002</v>
      </c>
      <c r="K483" s="8" t="str">
        <f>IF(Table15[[#This Row],[actual_price]]&lt;200,"&lt;₹200",IF(Table15[[#This Row],[actual_price]]&lt;=500,"₹200–₹500","&gt;₹500"))</f>
        <v>&gt;₹500</v>
      </c>
      <c r="L483" s="8">
        <f xml:space="preserve"> Table15[[#This Row],[rating]] + (Table15[[#This Row],[rating_count]] / 1000)</f>
        <v>23.097999999999999</v>
      </c>
    </row>
    <row r="484" spans="1:12" hidden="1" x14ac:dyDescent="0.25">
      <c r="A484">
        <v>483</v>
      </c>
      <c r="B484" t="s">
        <v>964</v>
      </c>
      <c r="C484" t="s">
        <v>965</v>
      </c>
      <c r="D484" t="s">
        <v>930</v>
      </c>
      <c r="E484" s="7">
        <v>349</v>
      </c>
      <c r="F484" s="7">
        <v>999</v>
      </c>
      <c r="G484" s="9">
        <v>65</v>
      </c>
      <c r="H484" s="7">
        <v>3.8</v>
      </c>
      <c r="I484" s="7">
        <v>16557</v>
      </c>
      <c r="J484" s="7">
        <f xml:space="preserve"> Table15[[#This Row],[actual_price]] * Table15[[#This Row],[rating_count]]</f>
        <v>16540443</v>
      </c>
      <c r="K484" s="8" t="str">
        <f>IF(Table15[[#This Row],[actual_price]]&lt;200,"&lt;₹200",IF(Table15[[#This Row],[actual_price]]&lt;=500,"₹200–₹500","&gt;₹500"))</f>
        <v>&gt;₹500</v>
      </c>
      <c r="L484" s="8">
        <f xml:space="preserve"> Table15[[#This Row],[rating]] + (Table15[[#This Row],[rating_count]] / 1000)</f>
        <v>20.356999999999999</v>
      </c>
    </row>
    <row r="485" spans="1:12" hidden="1" x14ac:dyDescent="0.25">
      <c r="A485">
        <v>484</v>
      </c>
      <c r="B485" t="s">
        <v>966</v>
      </c>
      <c r="C485" t="s">
        <v>967</v>
      </c>
      <c r="D485" t="s">
        <v>751</v>
      </c>
      <c r="E485" s="7">
        <v>499</v>
      </c>
      <c r="F485" s="7">
        <v>599</v>
      </c>
      <c r="G485" s="9">
        <v>17</v>
      </c>
      <c r="H485" s="7">
        <v>4.2</v>
      </c>
      <c r="I485" s="7">
        <v>21916</v>
      </c>
      <c r="J485" s="7">
        <f xml:space="preserve"> Table15[[#This Row],[actual_price]] * Table15[[#This Row],[rating_count]]</f>
        <v>13127684</v>
      </c>
      <c r="K485" s="8" t="str">
        <f>IF(Table15[[#This Row],[actual_price]]&lt;200,"&lt;₹200",IF(Table15[[#This Row],[actual_price]]&lt;=500,"₹200–₹500","&gt;₹500"))</f>
        <v>&gt;₹500</v>
      </c>
      <c r="L485" s="8">
        <f xml:space="preserve"> Table15[[#This Row],[rating]] + (Table15[[#This Row],[rating_count]] / 1000)</f>
        <v>26.116</v>
      </c>
    </row>
    <row r="486" spans="1:12" hidden="1" x14ac:dyDescent="0.25">
      <c r="A486">
        <v>485</v>
      </c>
      <c r="B486" t="s">
        <v>968</v>
      </c>
      <c r="C486" t="s">
        <v>764</v>
      </c>
      <c r="D486" t="s">
        <v>695</v>
      </c>
      <c r="E486" s="7">
        <v>2199</v>
      </c>
      <c r="F486" s="7">
        <v>9999</v>
      </c>
      <c r="G486" s="9">
        <v>78</v>
      </c>
      <c r="H486" s="7">
        <v>4.2</v>
      </c>
      <c r="I486" s="7">
        <v>29472</v>
      </c>
      <c r="J486" s="7">
        <f xml:space="preserve"> Table15[[#This Row],[actual_price]] * Table15[[#This Row],[rating_count]]</f>
        <v>294690528</v>
      </c>
      <c r="K486" s="8" t="str">
        <f>IF(Table15[[#This Row],[actual_price]]&lt;200,"&lt;₹200",IF(Table15[[#This Row],[actual_price]]&lt;=500,"₹200–₹500","&gt;₹500"))</f>
        <v>&gt;₹500</v>
      </c>
      <c r="L486" s="8">
        <f xml:space="preserve"> Table15[[#This Row],[rating]] + (Table15[[#This Row],[rating_count]] / 1000)</f>
        <v>33.672000000000004</v>
      </c>
    </row>
    <row r="487" spans="1:12" hidden="1" x14ac:dyDescent="0.25">
      <c r="A487">
        <v>486</v>
      </c>
      <c r="B487" t="s">
        <v>969</v>
      </c>
      <c r="C487" t="s">
        <v>970</v>
      </c>
      <c r="D487" t="s">
        <v>868</v>
      </c>
      <c r="E487" s="7">
        <v>95</v>
      </c>
      <c r="F487" s="7">
        <v>499</v>
      </c>
      <c r="G487" s="9">
        <v>81</v>
      </c>
      <c r="H487" s="7">
        <v>4.2</v>
      </c>
      <c r="I487" s="7">
        <v>1949</v>
      </c>
      <c r="J487" s="7">
        <f xml:space="preserve"> Table15[[#This Row],[actual_price]] * Table15[[#This Row],[rating_count]]</f>
        <v>972551</v>
      </c>
      <c r="K487" s="8" t="str">
        <f>IF(Table15[[#This Row],[actual_price]]&lt;200,"&lt;₹200",IF(Table15[[#This Row],[actual_price]]&lt;=500,"₹200–₹500","&gt;₹500"))</f>
        <v>₹200–₹500</v>
      </c>
      <c r="L487" s="8">
        <f xml:space="preserve"> Table15[[#This Row],[rating]] + (Table15[[#This Row],[rating_count]] / 1000)</f>
        <v>6.149</v>
      </c>
    </row>
    <row r="488" spans="1:12" hidden="1" x14ac:dyDescent="0.25">
      <c r="A488">
        <v>487</v>
      </c>
      <c r="B488" t="s">
        <v>971</v>
      </c>
      <c r="C488" t="s">
        <v>972</v>
      </c>
      <c r="D488" t="s">
        <v>10</v>
      </c>
      <c r="E488" s="7">
        <v>139</v>
      </c>
      <c r="F488" s="7">
        <v>249</v>
      </c>
      <c r="G488" s="9">
        <v>44</v>
      </c>
      <c r="H488" s="7">
        <v>4</v>
      </c>
      <c r="I488" s="7">
        <v>9377</v>
      </c>
      <c r="J488" s="7">
        <f xml:space="preserve"> Table15[[#This Row],[actual_price]] * Table15[[#This Row],[rating_count]]</f>
        <v>2334873</v>
      </c>
      <c r="K488" s="8" t="str">
        <f>IF(Table15[[#This Row],[actual_price]]&lt;200,"&lt;₹200",IF(Table15[[#This Row],[actual_price]]&lt;=500,"₹200–₹500","&gt;₹500"))</f>
        <v>₹200–₹500</v>
      </c>
      <c r="L488" s="8">
        <f xml:space="preserve"> Table15[[#This Row],[rating]] + (Table15[[#This Row],[rating_count]] / 1000)</f>
        <v>13.377000000000001</v>
      </c>
    </row>
    <row r="489" spans="1:12" hidden="1" x14ac:dyDescent="0.25">
      <c r="A489">
        <v>488</v>
      </c>
      <c r="B489" t="s">
        <v>973</v>
      </c>
      <c r="C489" t="s">
        <v>974</v>
      </c>
      <c r="D489" t="s">
        <v>695</v>
      </c>
      <c r="E489" s="7">
        <v>4499</v>
      </c>
      <c r="F489" s="7">
        <v>7999</v>
      </c>
      <c r="G489" s="9">
        <v>44</v>
      </c>
      <c r="H489" s="7">
        <v>3.5</v>
      </c>
      <c r="I489" s="7">
        <v>37</v>
      </c>
      <c r="J489" s="7">
        <f xml:space="preserve"> Table15[[#This Row],[actual_price]] * Table15[[#This Row],[rating_count]]</f>
        <v>295963</v>
      </c>
      <c r="K489" s="8" t="str">
        <f>IF(Table15[[#This Row],[actual_price]]&lt;200,"&lt;₹200",IF(Table15[[#This Row],[actual_price]]&lt;=500,"₹200–₹500","&gt;₹500"))</f>
        <v>&gt;₹500</v>
      </c>
      <c r="L489" s="8">
        <f xml:space="preserve"> Table15[[#This Row],[rating]] + (Table15[[#This Row],[rating_count]] / 1000)</f>
        <v>3.5369999999999999</v>
      </c>
    </row>
    <row r="490" spans="1:12" hidden="1" x14ac:dyDescent="0.25">
      <c r="A490">
        <v>489</v>
      </c>
      <c r="B490" t="s">
        <v>975</v>
      </c>
      <c r="C490" t="s">
        <v>976</v>
      </c>
      <c r="D490" t="s">
        <v>830</v>
      </c>
      <c r="E490" s="7">
        <v>89</v>
      </c>
      <c r="F490" s="7">
        <v>599</v>
      </c>
      <c r="G490" s="9">
        <v>85</v>
      </c>
      <c r="H490" s="7">
        <v>4.3</v>
      </c>
      <c r="I490" s="7">
        <v>2351</v>
      </c>
      <c r="J490" s="7">
        <f xml:space="preserve"> Table15[[#This Row],[actual_price]] * Table15[[#This Row],[rating_count]]</f>
        <v>1408249</v>
      </c>
      <c r="K490" s="8" t="str">
        <f>IF(Table15[[#This Row],[actual_price]]&lt;200,"&lt;₹200",IF(Table15[[#This Row],[actual_price]]&lt;=500,"₹200–₹500","&gt;₹500"))</f>
        <v>&gt;₹500</v>
      </c>
      <c r="L490" s="8">
        <f xml:space="preserve"> Table15[[#This Row],[rating]] + (Table15[[#This Row],[rating_count]] / 1000)</f>
        <v>6.6509999999999998</v>
      </c>
    </row>
    <row r="491" spans="1:12" hidden="1" x14ac:dyDescent="0.25">
      <c r="A491">
        <v>490</v>
      </c>
      <c r="B491" t="s">
        <v>977</v>
      </c>
      <c r="C491" t="s">
        <v>978</v>
      </c>
      <c r="D491" t="s">
        <v>705</v>
      </c>
      <c r="E491" s="7">
        <v>15499</v>
      </c>
      <c r="F491" s="7">
        <v>20999</v>
      </c>
      <c r="G491" s="9">
        <v>26</v>
      </c>
      <c r="H491" s="7">
        <v>4.0999999999999996</v>
      </c>
      <c r="I491" s="7">
        <v>19253</v>
      </c>
      <c r="J491" s="7">
        <f xml:space="preserve"> Table15[[#This Row],[actual_price]] * Table15[[#This Row],[rating_count]]</f>
        <v>404293747</v>
      </c>
      <c r="K491" s="8" t="str">
        <f>IF(Table15[[#This Row],[actual_price]]&lt;200,"&lt;₹200",IF(Table15[[#This Row],[actual_price]]&lt;=500,"₹200–₹500","&gt;₹500"))</f>
        <v>&gt;₹500</v>
      </c>
      <c r="L491" s="8">
        <f xml:space="preserve"> Table15[[#This Row],[rating]] + (Table15[[#This Row],[rating_count]] / 1000)</f>
        <v>23.353000000000002</v>
      </c>
    </row>
    <row r="492" spans="1:12" hidden="1" x14ac:dyDescent="0.25">
      <c r="A492">
        <v>491</v>
      </c>
      <c r="B492" t="s">
        <v>979</v>
      </c>
      <c r="C492" t="s">
        <v>980</v>
      </c>
      <c r="D492" t="s">
        <v>705</v>
      </c>
      <c r="E492" s="7">
        <v>13999</v>
      </c>
      <c r="F492" s="7">
        <v>15999</v>
      </c>
      <c r="G492" s="9">
        <v>13</v>
      </c>
      <c r="H492" s="7">
        <v>3.9</v>
      </c>
      <c r="I492" s="7">
        <v>2180</v>
      </c>
      <c r="J492" s="7">
        <f xml:space="preserve"> Table15[[#This Row],[actual_price]] * Table15[[#This Row],[rating_count]]</f>
        <v>34877820</v>
      </c>
      <c r="K492" s="8" t="str">
        <f>IF(Table15[[#This Row],[actual_price]]&lt;200,"&lt;₹200",IF(Table15[[#This Row],[actual_price]]&lt;=500,"₹200–₹500","&gt;₹500"))</f>
        <v>&gt;₹500</v>
      </c>
      <c r="L492" s="8">
        <f xml:space="preserve"> Table15[[#This Row],[rating]] + (Table15[[#This Row],[rating_count]] / 1000)</f>
        <v>6.08</v>
      </c>
    </row>
    <row r="493" spans="1:12" hidden="1" x14ac:dyDescent="0.25">
      <c r="A493">
        <v>492</v>
      </c>
      <c r="B493" t="s">
        <v>981</v>
      </c>
      <c r="C493" t="s">
        <v>982</v>
      </c>
      <c r="D493" t="s">
        <v>695</v>
      </c>
      <c r="E493" s="7">
        <v>1999</v>
      </c>
      <c r="F493" s="7">
        <v>4999</v>
      </c>
      <c r="G493" s="9">
        <v>60</v>
      </c>
      <c r="H493" s="7">
        <v>3.9</v>
      </c>
      <c r="I493" s="7">
        <v>7571</v>
      </c>
      <c r="J493" s="7">
        <f xml:space="preserve"> Table15[[#This Row],[actual_price]] * Table15[[#This Row],[rating_count]]</f>
        <v>37847429</v>
      </c>
      <c r="K493" s="8" t="str">
        <f>IF(Table15[[#This Row],[actual_price]]&lt;200,"&lt;₹200",IF(Table15[[#This Row],[actual_price]]&lt;=500,"₹200–₹500","&gt;₹500"))</f>
        <v>&gt;₹500</v>
      </c>
      <c r="L493" s="8">
        <f xml:space="preserve"> Table15[[#This Row],[rating]] + (Table15[[#This Row],[rating_count]] / 1000)</f>
        <v>11.471</v>
      </c>
    </row>
    <row r="494" spans="1:12" hidden="1" x14ac:dyDescent="0.25">
      <c r="A494">
        <v>493</v>
      </c>
      <c r="B494" t="s">
        <v>983</v>
      </c>
      <c r="C494" t="s">
        <v>984</v>
      </c>
      <c r="D494" t="s">
        <v>695</v>
      </c>
      <c r="E494" s="7">
        <v>1399</v>
      </c>
      <c r="F494" s="7">
        <v>5999</v>
      </c>
      <c r="G494" s="9">
        <v>77</v>
      </c>
      <c r="H494" s="7">
        <v>3.3</v>
      </c>
      <c r="I494" s="7">
        <v>4415</v>
      </c>
      <c r="J494" s="7">
        <f xml:space="preserve"> Table15[[#This Row],[actual_price]] * Table15[[#This Row],[rating_count]]</f>
        <v>26485585</v>
      </c>
      <c r="K494" s="8" t="str">
        <f>IF(Table15[[#This Row],[actual_price]]&lt;200,"&lt;₹200",IF(Table15[[#This Row],[actual_price]]&lt;=500,"₹200–₹500","&gt;₹500"))</f>
        <v>&gt;₹500</v>
      </c>
      <c r="L494" s="8">
        <f xml:space="preserve"> Table15[[#This Row],[rating]] + (Table15[[#This Row],[rating_count]] / 1000)</f>
        <v>7.7149999999999999</v>
      </c>
    </row>
    <row r="495" spans="1:12" hidden="1" x14ac:dyDescent="0.25">
      <c r="A495">
        <v>494</v>
      </c>
      <c r="B495" t="s">
        <v>985</v>
      </c>
      <c r="C495" t="s">
        <v>986</v>
      </c>
      <c r="D495" t="s">
        <v>748</v>
      </c>
      <c r="E495" s="7">
        <v>599</v>
      </c>
      <c r="F495" s="7">
        <v>999</v>
      </c>
      <c r="G495" s="9">
        <v>40</v>
      </c>
      <c r="H495" s="7">
        <v>4</v>
      </c>
      <c r="I495" s="7">
        <v>18654</v>
      </c>
      <c r="J495" s="7">
        <f xml:space="preserve"> Table15[[#This Row],[actual_price]] * Table15[[#This Row],[rating_count]]</f>
        <v>18635346</v>
      </c>
      <c r="K495" s="8" t="str">
        <f>IF(Table15[[#This Row],[actual_price]]&lt;200,"&lt;₹200",IF(Table15[[#This Row],[actual_price]]&lt;=500,"₹200–₹500","&gt;₹500"))</f>
        <v>&gt;₹500</v>
      </c>
      <c r="L495" s="8">
        <f xml:space="preserve"> Table15[[#This Row],[rating]] + (Table15[[#This Row],[rating_count]] / 1000)</f>
        <v>22.654</v>
      </c>
    </row>
    <row r="496" spans="1:12" hidden="1" x14ac:dyDescent="0.25">
      <c r="A496">
        <v>495</v>
      </c>
      <c r="B496" t="s">
        <v>987</v>
      </c>
      <c r="C496" t="s">
        <v>988</v>
      </c>
      <c r="D496" t="s">
        <v>751</v>
      </c>
      <c r="E496" s="7">
        <v>199</v>
      </c>
      <c r="F496" s="7">
        <v>1099</v>
      </c>
      <c r="G496" s="9">
        <v>82</v>
      </c>
      <c r="H496" s="7">
        <v>4</v>
      </c>
      <c r="I496" s="7">
        <v>3197</v>
      </c>
      <c r="J496" s="7">
        <f xml:space="preserve"> Table15[[#This Row],[actual_price]] * Table15[[#This Row],[rating_count]]</f>
        <v>3513503</v>
      </c>
      <c r="K496" s="8" t="str">
        <f>IF(Table15[[#This Row],[actual_price]]&lt;200,"&lt;₹200",IF(Table15[[#This Row],[actual_price]]&lt;=500,"₹200–₹500","&gt;₹500"))</f>
        <v>&gt;₹500</v>
      </c>
      <c r="L496" s="8">
        <f xml:space="preserve"> Table15[[#This Row],[rating]] + (Table15[[#This Row],[rating_count]] / 1000)</f>
        <v>7.1970000000000001</v>
      </c>
    </row>
    <row r="497" spans="1:12" hidden="1" x14ac:dyDescent="0.25">
      <c r="A497">
        <v>496</v>
      </c>
      <c r="B497" t="s">
        <v>989</v>
      </c>
      <c r="C497" t="s">
        <v>990</v>
      </c>
      <c r="D497" t="s">
        <v>695</v>
      </c>
      <c r="E497" s="7">
        <v>1799</v>
      </c>
      <c r="F497" s="7">
        <v>6990</v>
      </c>
      <c r="G497" s="9">
        <v>74</v>
      </c>
      <c r="H497" s="7">
        <v>4</v>
      </c>
      <c r="I497" s="7">
        <v>26880</v>
      </c>
      <c r="J497" s="7">
        <f xml:space="preserve"> Table15[[#This Row],[actual_price]] * Table15[[#This Row],[rating_count]]</f>
        <v>187891200</v>
      </c>
      <c r="K497" s="8" t="str">
        <f>IF(Table15[[#This Row],[actual_price]]&lt;200,"&lt;₹200",IF(Table15[[#This Row],[actual_price]]&lt;=500,"₹200–₹500","&gt;₹500"))</f>
        <v>&gt;₹500</v>
      </c>
      <c r="L497" s="8">
        <f xml:space="preserve"> Table15[[#This Row],[rating]] + (Table15[[#This Row],[rating_count]] / 1000)</f>
        <v>30.88</v>
      </c>
    </row>
    <row r="498" spans="1:12" hidden="1" x14ac:dyDescent="0.25">
      <c r="A498">
        <v>497</v>
      </c>
      <c r="B498" t="s">
        <v>991</v>
      </c>
      <c r="C498" t="s">
        <v>992</v>
      </c>
      <c r="D498" t="s">
        <v>695</v>
      </c>
      <c r="E498" s="7">
        <v>1499</v>
      </c>
      <c r="F498" s="7">
        <v>6990</v>
      </c>
      <c r="G498" s="9">
        <v>79</v>
      </c>
      <c r="H498" s="7">
        <v>3.9</v>
      </c>
      <c r="I498" s="7">
        <v>21796</v>
      </c>
      <c r="J498" s="7">
        <f xml:space="preserve"> Table15[[#This Row],[actual_price]] * Table15[[#This Row],[rating_count]]</f>
        <v>152354040</v>
      </c>
      <c r="K498" s="8" t="str">
        <f>IF(Table15[[#This Row],[actual_price]]&lt;200,"&lt;₹200",IF(Table15[[#This Row],[actual_price]]&lt;=500,"₹200–₹500","&gt;₹500"))</f>
        <v>&gt;₹500</v>
      </c>
      <c r="L498" s="8">
        <f xml:space="preserve"> Table15[[#This Row],[rating]] + (Table15[[#This Row],[rating_count]] / 1000)</f>
        <v>25.695999999999998</v>
      </c>
    </row>
    <row r="499" spans="1:12" hidden="1" x14ac:dyDescent="0.25">
      <c r="A499">
        <v>498</v>
      </c>
      <c r="B499" t="s">
        <v>993</v>
      </c>
      <c r="C499" t="s">
        <v>994</v>
      </c>
      <c r="D499" t="s">
        <v>705</v>
      </c>
      <c r="E499" s="7">
        <v>20999</v>
      </c>
      <c r="F499" s="7">
        <v>29990</v>
      </c>
      <c r="G499" s="9">
        <v>30</v>
      </c>
      <c r="H499" s="7">
        <v>4.3</v>
      </c>
      <c r="I499" s="7">
        <v>9499</v>
      </c>
      <c r="J499" s="7">
        <f xml:space="preserve"> Table15[[#This Row],[actual_price]] * Table15[[#This Row],[rating_count]]</f>
        <v>284875010</v>
      </c>
      <c r="K499" s="8" t="str">
        <f>IF(Table15[[#This Row],[actual_price]]&lt;200,"&lt;₹200",IF(Table15[[#This Row],[actual_price]]&lt;=500,"₹200–₹500","&gt;₹500"))</f>
        <v>&gt;₹500</v>
      </c>
      <c r="L499" s="8">
        <f xml:space="preserve"> Table15[[#This Row],[rating]] + (Table15[[#This Row],[rating_count]] / 1000)</f>
        <v>13.798999999999999</v>
      </c>
    </row>
    <row r="500" spans="1:12" hidden="1" x14ac:dyDescent="0.25">
      <c r="A500">
        <v>499</v>
      </c>
      <c r="B500" t="s">
        <v>995</v>
      </c>
      <c r="C500" t="s">
        <v>996</v>
      </c>
      <c r="D500" t="s">
        <v>705</v>
      </c>
      <c r="E500" s="7">
        <v>12999</v>
      </c>
      <c r="F500" s="7">
        <v>13499</v>
      </c>
      <c r="G500" s="9">
        <v>4</v>
      </c>
      <c r="H500" s="7">
        <v>4.0999999999999996</v>
      </c>
      <c r="I500" s="7">
        <v>56098</v>
      </c>
      <c r="J500" s="7">
        <f xml:space="preserve"> Table15[[#This Row],[actual_price]] * Table15[[#This Row],[rating_count]]</f>
        <v>757266902</v>
      </c>
      <c r="K500" s="8" t="str">
        <f>IF(Table15[[#This Row],[actual_price]]&lt;200,"&lt;₹200",IF(Table15[[#This Row],[actual_price]]&lt;=500,"₹200–₹500","&gt;₹500"))</f>
        <v>&gt;₹500</v>
      </c>
      <c r="L500" s="8">
        <f xml:space="preserve"> Table15[[#This Row],[rating]] + (Table15[[#This Row],[rating_count]] / 1000)</f>
        <v>60.198</v>
      </c>
    </row>
    <row r="501" spans="1:12" hidden="1" x14ac:dyDescent="0.25">
      <c r="A501">
        <v>500</v>
      </c>
      <c r="B501" t="s">
        <v>997</v>
      </c>
      <c r="C501" t="s">
        <v>998</v>
      </c>
      <c r="D501" t="s">
        <v>705</v>
      </c>
      <c r="E501" s="7">
        <v>16999</v>
      </c>
      <c r="F501" s="7">
        <v>20999</v>
      </c>
      <c r="G501" s="9">
        <v>19</v>
      </c>
      <c r="H501" s="7">
        <v>4.0999999999999996</v>
      </c>
      <c r="I501" s="7">
        <v>31822</v>
      </c>
      <c r="J501" s="7">
        <f xml:space="preserve"> Table15[[#This Row],[actual_price]] * Table15[[#This Row],[rating_count]]</f>
        <v>668230178</v>
      </c>
      <c r="K501" s="8" t="str">
        <f>IF(Table15[[#This Row],[actual_price]]&lt;200,"&lt;₹200",IF(Table15[[#This Row],[actual_price]]&lt;=500,"₹200–₹500","&gt;₹500"))</f>
        <v>&gt;₹500</v>
      </c>
      <c r="L501" s="8">
        <f xml:space="preserve"> Table15[[#This Row],[rating]] + (Table15[[#This Row],[rating_count]] / 1000)</f>
        <v>35.921999999999997</v>
      </c>
    </row>
    <row r="502" spans="1:12" hidden="1" x14ac:dyDescent="0.25">
      <c r="A502">
        <v>501</v>
      </c>
      <c r="B502" t="s">
        <v>999</v>
      </c>
      <c r="C502" t="s">
        <v>1000</v>
      </c>
      <c r="D502" t="s">
        <v>705</v>
      </c>
      <c r="E502" s="7">
        <v>19999</v>
      </c>
      <c r="F502" s="7">
        <v>27990</v>
      </c>
      <c r="G502" s="9">
        <v>29</v>
      </c>
      <c r="H502" s="7">
        <v>4.3</v>
      </c>
      <c r="I502" s="7">
        <v>9499</v>
      </c>
      <c r="J502" s="7">
        <f xml:space="preserve"> Table15[[#This Row],[actual_price]] * Table15[[#This Row],[rating_count]]</f>
        <v>265877010</v>
      </c>
      <c r="K502" s="8" t="str">
        <f>IF(Table15[[#This Row],[actual_price]]&lt;200,"&lt;₹200",IF(Table15[[#This Row],[actual_price]]&lt;=500,"₹200–₹500","&gt;₹500"))</f>
        <v>&gt;₹500</v>
      </c>
      <c r="L502" s="8">
        <f xml:space="preserve"> Table15[[#This Row],[rating]] + (Table15[[#This Row],[rating_count]] / 1000)</f>
        <v>13.798999999999999</v>
      </c>
    </row>
    <row r="503" spans="1:12" hidden="1" x14ac:dyDescent="0.25">
      <c r="A503">
        <v>502</v>
      </c>
      <c r="B503" t="s">
        <v>1001</v>
      </c>
      <c r="C503" t="s">
        <v>1002</v>
      </c>
      <c r="D503" t="s">
        <v>705</v>
      </c>
      <c r="E503" s="7">
        <v>12999</v>
      </c>
      <c r="F503" s="7">
        <v>18999</v>
      </c>
      <c r="G503" s="9">
        <v>32</v>
      </c>
      <c r="H503" s="7">
        <v>4.0999999999999996</v>
      </c>
      <c r="I503" s="7">
        <v>50772</v>
      </c>
      <c r="J503" s="7">
        <f xml:space="preserve"> Table15[[#This Row],[actual_price]] * Table15[[#This Row],[rating_count]]</f>
        <v>964617228</v>
      </c>
      <c r="K503" s="8" t="str">
        <f>IF(Table15[[#This Row],[actual_price]]&lt;200,"&lt;₹200",IF(Table15[[#This Row],[actual_price]]&lt;=500,"₹200–₹500","&gt;₹500"))</f>
        <v>&gt;₹500</v>
      </c>
      <c r="L503" s="8">
        <f xml:space="preserve"> Table15[[#This Row],[rating]] + (Table15[[#This Row],[rating_count]] / 1000)</f>
        <v>54.872</v>
      </c>
    </row>
    <row r="504" spans="1:12" hidden="1" x14ac:dyDescent="0.25">
      <c r="A504">
        <v>503</v>
      </c>
      <c r="B504" t="s">
        <v>1003</v>
      </c>
      <c r="C504" t="s">
        <v>1004</v>
      </c>
      <c r="D504" t="s">
        <v>695</v>
      </c>
      <c r="E504" s="7">
        <v>2999</v>
      </c>
      <c r="F504" s="7">
        <v>5999</v>
      </c>
      <c r="G504" s="9">
        <v>50</v>
      </c>
      <c r="H504" s="7">
        <v>4.0999999999999996</v>
      </c>
      <c r="I504" s="7">
        <v>7148</v>
      </c>
      <c r="J504" s="7">
        <f xml:space="preserve"> Table15[[#This Row],[actual_price]] * Table15[[#This Row],[rating_count]]</f>
        <v>42880852</v>
      </c>
      <c r="K504" s="8" t="str">
        <f>IF(Table15[[#This Row],[actual_price]]&lt;200,"&lt;₹200",IF(Table15[[#This Row],[actual_price]]&lt;=500,"₹200–₹500","&gt;₹500"))</f>
        <v>&gt;₹500</v>
      </c>
      <c r="L504" s="8">
        <f xml:space="preserve"> Table15[[#This Row],[rating]] + (Table15[[#This Row],[rating_count]] / 1000)</f>
        <v>11.247999999999999</v>
      </c>
    </row>
    <row r="505" spans="1:12" hidden="1" x14ac:dyDescent="0.25">
      <c r="A505">
        <v>504</v>
      </c>
      <c r="B505" t="s">
        <v>70</v>
      </c>
      <c r="C505" t="s">
        <v>71</v>
      </c>
      <c r="D505" t="s">
        <v>10</v>
      </c>
      <c r="E505" s="7">
        <v>299</v>
      </c>
      <c r="F505" s="7">
        <v>999</v>
      </c>
      <c r="G505" s="9">
        <v>70</v>
      </c>
      <c r="H505" s="7">
        <v>4.3</v>
      </c>
      <c r="I505" s="7">
        <v>20850</v>
      </c>
      <c r="J505" s="7">
        <f xml:space="preserve"> Table15[[#This Row],[actual_price]] * Table15[[#This Row],[rating_count]]</f>
        <v>20829150</v>
      </c>
      <c r="K505" s="8" t="str">
        <f>IF(Table15[[#This Row],[actual_price]]&lt;200,"&lt;₹200",IF(Table15[[#This Row],[actual_price]]&lt;=500,"₹200–₹500","&gt;₹500"))</f>
        <v>&gt;₹500</v>
      </c>
      <c r="L505" s="8">
        <f xml:space="preserve"> Table15[[#This Row],[rating]] + (Table15[[#This Row],[rating_count]] / 1000)</f>
        <v>25.150000000000002</v>
      </c>
    </row>
    <row r="506" spans="1:12" hidden="1" x14ac:dyDescent="0.25">
      <c r="A506">
        <v>505</v>
      </c>
      <c r="B506" t="s">
        <v>68</v>
      </c>
      <c r="C506" t="s">
        <v>69</v>
      </c>
      <c r="D506" t="s">
        <v>10</v>
      </c>
      <c r="E506" s="7">
        <v>970</v>
      </c>
      <c r="F506" s="7">
        <v>1999</v>
      </c>
      <c r="G506" s="9">
        <v>51</v>
      </c>
      <c r="H506" s="7">
        <v>4.4000000000000004</v>
      </c>
      <c r="I506" s="7">
        <v>184</v>
      </c>
      <c r="J506" s="7">
        <f xml:space="preserve"> Table15[[#This Row],[actual_price]] * Table15[[#This Row],[rating_count]]</f>
        <v>367816</v>
      </c>
      <c r="K506" s="8" t="str">
        <f>IF(Table15[[#This Row],[actual_price]]&lt;200,"&lt;₹200",IF(Table15[[#This Row],[actual_price]]&lt;=500,"₹200–₹500","&gt;₹500"))</f>
        <v>&gt;₹500</v>
      </c>
      <c r="L506" s="8">
        <f xml:space="preserve"> Table15[[#This Row],[rating]] + (Table15[[#This Row],[rating_count]] / 1000)</f>
        <v>4.5840000000000005</v>
      </c>
    </row>
    <row r="507" spans="1:12" hidden="1" x14ac:dyDescent="0.25">
      <c r="A507">
        <v>506</v>
      </c>
      <c r="B507" t="s">
        <v>1005</v>
      </c>
      <c r="C507" t="s">
        <v>1006</v>
      </c>
      <c r="D507" t="s">
        <v>751</v>
      </c>
      <c r="E507" s="7">
        <v>329</v>
      </c>
      <c r="F507" s="7">
        <v>999</v>
      </c>
      <c r="G507" s="9">
        <v>67</v>
      </c>
      <c r="H507" s="7">
        <v>4.2</v>
      </c>
      <c r="I507" s="7">
        <v>3492</v>
      </c>
      <c r="J507" s="7">
        <f xml:space="preserve"> Table15[[#This Row],[actual_price]] * Table15[[#This Row],[rating_count]]</f>
        <v>3488508</v>
      </c>
      <c r="K507" s="8" t="str">
        <f>IF(Table15[[#This Row],[actual_price]]&lt;200,"&lt;₹200",IF(Table15[[#This Row],[actual_price]]&lt;=500,"₹200–₹500","&gt;₹500"))</f>
        <v>&gt;₹500</v>
      </c>
      <c r="L507" s="8">
        <f xml:space="preserve"> Table15[[#This Row],[rating]] + (Table15[[#This Row],[rating_count]] / 1000)</f>
        <v>7.6920000000000002</v>
      </c>
    </row>
    <row r="508" spans="1:12" hidden="1" x14ac:dyDescent="0.25">
      <c r="A508">
        <v>507</v>
      </c>
      <c r="B508" t="s">
        <v>1007</v>
      </c>
      <c r="C508" t="s">
        <v>1008</v>
      </c>
      <c r="D508" t="s">
        <v>695</v>
      </c>
      <c r="E508" s="7">
        <v>1299</v>
      </c>
      <c r="F508" s="7">
        <v>5999</v>
      </c>
      <c r="G508" s="9">
        <v>78</v>
      </c>
      <c r="H508" s="7">
        <v>3.3</v>
      </c>
      <c r="I508" s="7">
        <v>4415</v>
      </c>
      <c r="J508" s="7">
        <f xml:space="preserve"> Table15[[#This Row],[actual_price]] * Table15[[#This Row],[rating_count]]</f>
        <v>26485585</v>
      </c>
      <c r="K508" s="8" t="str">
        <f>IF(Table15[[#This Row],[actual_price]]&lt;200,"&lt;₹200",IF(Table15[[#This Row],[actual_price]]&lt;=500,"₹200–₹500","&gt;₹500"))</f>
        <v>&gt;₹500</v>
      </c>
      <c r="L508" s="8">
        <f xml:space="preserve"> Table15[[#This Row],[rating]] + (Table15[[#This Row],[rating_count]] / 1000)</f>
        <v>7.7149999999999999</v>
      </c>
    </row>
    <row r="509" spans="1:12" hidden="1" x14ac:dyDescent="0.25">
      <c r="A509">
        <v>508</v>
      </c>
      <c r="B509" t="s">
        <v>1009</v>
      </c>
      <c r="C509" t="s">
        <v>1010</v>
      </c>
      <c r="D509" t="s">
        <v>716</v>
      </c>
      <c r="E509" s="7">
        <v>1989</v>
      </c>
      <c r="F509" s="7">
        <v>3500</v>
      </c>
      <c r="G509" s="9">
        <v>43</v>
      </c>
      <c r="H509" s="7">
        <v>4.4000000000000004</v>
      </c>
      <c r="I509" s="7">
        <v>67260</v>
      </c>
      <c r="J509" s="7">
        <f xml:space="preserve"> Table15[[#This Row],[actual_price]] * Table15[[#This Row],[rating_count]]</f>
        <v>235410000</v>
      </c>
      <c r="K509" s="8" t="str">
        <f>IF(Table15[[#This Row],[actual_price]]&lt;200,"&lt;₹200",IF(Table15[[#This Row],[actual_price]]&lt;=500,"₹200–₹500","&gt;₹500"))</f>
        <v>&gt;₹500</v>
      </c>
      <c r="L509" s="8">
        <f xml:space="preserve"> Table15[[#This Row],[rating]] + (Table15[[#This Row],[rating_count]] / 1000)</f>
        <v>71.660000000000011</v>
      </c>
    </row>
    <row r="510" spans="1:12" hidden="1" x14ac:dyDescent="0.25">
      <c r="A510">
        <v>509</v>
      </c>
      <c r="B510" t="s">
        <v>1011</v>
      </c>
      <c r="C510" t="s">
        <v>697</v>
      </c>
      <c r="D510" t="s">
        <v>695</v>
      </c>
      <c r="E510" s="7">
        <v>1999</v>
      </c>
      <c r="F510" s="7">
        <v>9999</v>
      </c>
      <c r="G510" s="9">
        <v>80</v>
      </c>
      <c r="H510" s="7">
        <v>4.3</v>
      </c>
      <c r="I510" s="7">
        <v>27704</v>
      </c>
      <c r="J510" s="7">
        <f xml:space="preserve"> Table15[[#This Row],[actual_price]] * Table15[[#This Row],[rating_count]]</f>
        <v>277012296</v>
      </c>
      <c r="K510" s="8" t="str">
        <f>IF(Table15[[#This Row],[actual_price]]&lt;200,"&lt;₹200",IF(Table15[[#This Row],[actual_price]]&lt;=500,"₹200–₹500","&gt;₹500"))</f>
        <v>&gt;₹500</v>
      </c>
      <c r="L510" s="8">
        <f xml:space="preserve"> Table15[[#This Row],[rating]] + (Table15[[#This Row],[rating_count]] / 1000)</f>
        <v>32.003999999999998</v>
      </c>
    </row>
    <row r="511" spans="1:12" hidden="1" x14ac:dyDescent="0.25">
      <c r="A511">
        <v>510</v>
      </c>
      <c r="B511" t="s">
        <v>1012</v>
      </c>
      <c r="C511" t="s">
        <v>1013</v>
      </c>
      <c r="D511" t="s">
        <v>705</v>
      </c>
      <c r="E511" s="7">
        <v>12999</v>
      </c>
      <c r="F511" s="7">
        <v>18999</v>
      </c>
      <c r="G511" s="9">
        <v>32</v>
      </c>
      <c r="H511" s="7">
        <v>4.0999999999999996</v>
      </c>
      <c r="I511" s="7">
        <v>50772</v>
      </c>
      <c r="J511" s="7">
        <f xml:space="preserve"> Table15[[#This Row],[actual_price]] * Table15[[#This Row],[rating_count]]</f>
        <v>964617228</v>
      </c>
      <c r="K511" s="8" t="str">
        <f>IF(Table15[[#This Row],[actual_price]]&lt;200,"&lt;₹200",IF(Table15[[#This Row],[actual_price]]&lt;=500,"₹200–₹500","&gt;₹500"))</f>
        <v>&gt;₹500</v>
      </c>
      <c r="L511" s="8">
        <f xml:space="preserve"> Table15[[#This Row],[rating]] + (Table15[[#This Row],[rating_count]] / 1000)</f>
        <v>54.872</v>
      </c>
    </row>
    <row r="512" spans="1:12" hidden="1" x14ac:dyDescent="0.25">
      <c r="A512">
        <v>511</v>
      </c>
      <c r="B512" t="s">
        <v>1014</v>
      </c>
      <c r="C512" t="s">
        <v>1015</v>
      </c>
      <c r="D512" t="s">
        <v>695</v>
      </c>
      <c r="E512" s="7">
        <v>1499</v>
      </c>
      <c r="F512" s="7">
        <v>4999</v>
      </c>
      <c r="G512" s="9">
        <v>70</v>
      </c>
      <c r="H512" s="7">
        <v>4</v>
      </c>
      <c r="I512" s="7">
        <v>92588</v>
      </c>
      <c r="J512" s="7">
        <f xml:space="preserve"> Table15[[#This Row],[actual_price]] * Table15[[#This Row],[rating_count]]</f>
        <v>462847412</v>
      </c>
      <c r="K512" s="8" t="str">
        <f>IF(Table15[[#This Row],[actual_price]]&lt;200,"&lt;₹200",IF(Table15[[#This Row],[actual_price]]&lt;=500,"₹200–₹500","&gt;₹500"))</f>
        <v>&gt;₹500</v>
      </c>
      <c r="L512" s="8">
        <f xml:space="preserve"> Table15[[#This Row],[rating]] + (Table15[[#This Row],[rating_count]] / 1000)</f>
        <v>96.587999999999994</v>
      </c>
    </row>
    <row r="513" spans="1:12" hidden="1" x14ac:dyDescent="0.25">
      <c r="A513">
        <v>512</v>
      </c>
      <c r="B513" t="s">
        <v>1016</v>
      </c>
      <c r="C513" t="s">
        <v>1017</v>
      </c>
      <c r="D513" t="s">
        <v>705</v>
      </c>
      <c r="E513" s="7">
        <v>16999</v>
      </c>
      <c r="F513" s="7">
        <v>20999</v>
      </c>
      <c r="G513" s="9">
        <v>19</v>
      </c>
      <c r="H513" s="7">
        <v>4.0999999999999996</v>
      </c>
      <c r="I513" s="7">
        <v>31822</v>
      </c>
      <c r="J513" s="7">
        <f xml:space="preserve"> Table15[[#This Row],[actual_price]] * Table15[[#This Row],[rating_count]]</f>
        <v>668230178</v>
      </c>
      <c r="K513" s="8" t="str">
        <f>IF(Table15[[#This Row],[actual_price]]&lt;200,"&lt;₹200",IF(Table15[[#This Row],[actual_price]]&lt;=500,"₹200–₹500","&gt;₹500"))</f>
        <v>&gt;₹500</v>
      </c>
      <c r="L513" s="8">
        <f xml:space="preserve"> Table15[[#This Row],[rating]] + (Table15[[#This Row],[rating_count]] / 1000)</f>
        <v>35.921999999999997</v>
      </c>
    </row>
    <row r="514" spans="1:12" hidden="1" x14ac:dyDescent="0.25">
      <c r="A514">
        <v>513</v>
      </c>
      <c r="B514" t="s">
        <v>1018</v>
      </c>
      <c r="C514" t="s">
        <v>1019</v>
      </c>
      <c r="D514" t="s">
        <v>695</v>
      </c>
      <c r="E514" s="7">
        <v>1999</v>
      </c>
      <c r="F514" s="7">
        <v>8499</v>
      </c>
      <c r="G514" s="9">
        <v>76</v>
      </c>
      <c r="H514" s="7">
        <v>4.3</v>
      </c>
      <c r="I514" s="7">
        <v>240</v>
      </c>
      <c r="J514" s="7">
        <f xml:space="preserve"> Table15[[#This Row],[actual_price]] * Table15[[#This Row],[rating_count]]</f>
        <v>2039760</v>
      </c>
      <c r="K514" s="8" t="str">
        <f>IF(Table15[[#This Row],[actual_price]]&lt;200,"&lt;₹200",IF(Table15[[#This Row],[actual_price]]&lt;=500,"₹200–₹500","&gt;₹500"))</f>
        <v>&gt;₹500</v>
      </c>
      <c r="L514" s="8">
        <f xml:space="preserve"> Table15[[#This Row],[rating]] + (Table15[[#This Row],[rating_count]] / 1000)</f>
        <v>4.54</v>
      </c>
    </row>
    <row r="515" spans="1:12" hidden="1" x14ac:dyDescent="0.25">
      <c r="A515">
        <v>514</v>
      </c>
      <c r="B515" t="s">
        <v>1020</v>
      </c>
      <c r="C515" t="s">
        <v>1021</v>
      </c>
      <c r="D515" t="s">
        <v>695</v>
      </c>
      <c r="E515" s="7">
        <v>4999</v>
      </c>
      <c r="F515" s="7">
        <v>6999</v>
      </c>
      <c r="G515" s="9">
        <v>29</v>
      </c>
      <c r="H515" s="7">
        <v>3.8</v>
      </c>
      <c r="I515" s="7">
        <v>758</v>
      </c>
      <c r="J515" s="7">
        <f xml:space="preserve"> Table15[[#This Row],[actual_price]] * Table15[[#This Row],[rating_count]]</f>
        <v>5305242</v>
      </c>
      <c r="K515" s="8" t="str">
        <f>IF(Table15[[#This Row],[actual_price]]&lt;200,"&lt;₹200",IF(Table15[[#This Row],[actual_price]]&lt;=500,"₹200–₹500","&gt;₹500"))</f>
        <v>&gt;₹500</v>
      </c>
      <c r="L515" s="8">
        <f xml:space="preserve"> Table15[[#This Row],[rating]] + (Table15[[#This Row],[rating_count]] / 1000)</f>
        <v>4.5579999999999998</v>
      </c>
    </row>
    <row r="516" spans="1:12" hidden="1" x14ac:dyDescent="0.25">
      <c r="A516">
        <v>515</v>
      </c>
      <c r="B516" t="s">
        <v>82</v>
      </c>
      <c r="C516" t="s">
        <v>83</v>
      </c>
      <c r="D516" t="s">
        <v>10</v>
      </c>
      <c r="E516" s="7">
        <v>99</v>
      </c>
      <c r="F516" s="7">
        <v>666.66</v>
      </c>
      <c r="G516" s="9">
        <v>85</v>
      </c>
      <c r="H516" s="7">
        <v>3.9</v>
      </c>
      <c r="I516" s="7">
        <v>24870</v>
      </c>
      <c r="J516" s="7">
        <f xml:space="preserve"> Table15[[#This Row],[actual_price]] * Table15[[#This Row],[rating_count]]</f>
        <v>16579834.199999999</v>
      </c>
      <c r="K516" s="8" t="str">
        <f>IF(Table15[[#This Row],[actual_price]]&lt;200,"&lt;₹200",IF(Table15[[#This Row],[actual_price]]&lt;=500,"₹200–₹500","&gt;₹500"))</f>
        <v>&gt;₹500</v>
      </c>
      <c r="L516" s="8">
        <f xml:space="preserve"> Table15[[#This Row],[rating]] + (Table15[[#This Row],[rating_count]] / 1000)</f>
        <v>28.77</v>
      </c>
    </row>
    <row r="517" spans="1:12" hidden="1" x14ac:dyDescent="0.25">
      <c r="A517">
        <v>516</v>
      </c>
      <c r="B517" t="s">
        <v>1022</v>
      </c>
      <c r="C517" t="s">
        <v>1023</v>
      </c>
      <c r="D517" t="s">
        <v>695</v>
      </c>
      <c r="E517" s="7">
        <v>2499</v>
      </c>
      <c r="F517" s="7">
        <v>5999</v>
      </c>
      <c r="G517" s="9">
        <v>58</v>
      </c>
      <c r="H517" s="7">
        <v>3.7</v>
      </c>
      <c r="I517" s="7">
        <v>828</v>
      </c>
      <c r="J517" s="7">
        <f xml:space="preserve"> Table15[[#This Row],[actual_price]] * Table15[[#This Row],[rating_count]]</f>
        <v>4967172</v>
      </c>
      <c r="K517" s="8" t="str">
        <f>IF(Table15[[#This Row],[actual_price]]&lt;200,"&lt;₹200",IF(Table15[[#This Row],[actual_price]]&lt;=500,"₹200–₹500","&gt;₹500"))</f>
        <v>&gt;₹500</v>
      </c>
      <c r="L517" s="8">
        <f xml:space="preserve"> Table15[[#This Row],[rating]] + (Table15[[#This Row],[rating_count]] / 1000)</f>
        <v>4.5280000000000005</v>
      </c>
    </row>
    <row r="518" spans="1:12" hidden="1" x14ac:dyDescent="0.25">
      <c r="A518">
        <v>517</v>
      </c>
      <c r="B518" t="s">
        <v>1024</v>
      </c>
      <c r="C518" t="s">
        <v>1025</v>
      </c>
      <c r="D518" t="s">
        <v>721</v>
      </c>
      <c r="E518" s="7">
        <v>1399</v>
      </c>
      <c r="F518" s="7">
        <v>1630</v>
      </c>
      <c r="G518" s="9">
        <v>14</v>
      </c>
      <c r="H518" s="7">
        <v>4</v>
      </c>
      <c r="I518" s="7">
        <v>9378</v>
      </c>
      <c r="J518" s="7">
        <f xml:space="preserve"> Table15[[#This Row],[actual_price]] * Table15[[#This Row],[rating_count]]</f>
        <v>15286140</v>
      </c>
      <c r="K518" s="8" t="str">
        <f>IF(Table15[[#This Row],[actual_price]]&lt;200,"&lt;₹200",IF(Table15[[#This Row],[actual_price]]&lt;=500,"₹200–₹500","&gt;₹500"))</f>
        <v>&gt;₹500</v>
      </c>
      <c r="L518" s="8">
        <f xml:space="preserve"> Table15[[#This Row],[rating]] + (Table15[[#This Row],[rating_count]] / 1000)</f>
        <v>13.378</v>
      </c>
    </row>
    <row r="519" spans="1:12" hidden="1" x14ac:dyDescent="0.25">
      <c r="A519">
        <v>518</v>
      </c>
      <c r="B519" t="s">
        <v>1026</v>
      </c>
      <c r="C519" t="s">
        <v>1027</v>
      </c>
      <c r="D519" t="s">
        <v>695</v>
      </c>
      <c r="E519" s="7">
        <v>1499</v>
      </c>
      <c r="F519" s="7">
        <v>9999</v>
      </c>
      <c r="G519" s="9">
        <v>85</v>
      </c>
      <c r="H519" s="7">
        <v>4.2</v>
      </c>
      <c r="I519" s="7">
        <v>22638</v>
      </c>
      <c r="J519" s="7">
        <f xml:space="preserve"> Table15[[#This Row],[actual_price]] * Table15[[#This Row],[rating_count]]</f>
        <v>226357362</v>
      </c>
      <c r="K519" s="8" t="str">
        <f>IF(Table15[[#This Row],[actual_price]]&lt;200,"&lt;₹200",IF(Table15[[#This Row],[actual_price]]&lt;=500,"₹200–₹500","&gt;₹500"))</f>
        <v>&gt;₹500</v>
      </c>
      <c r="L519" s="8">
        <f xml:space="preserve"> Table15[[#This Row],[rating]] + (Table15[[#This Row],[rating_count]] / 1000)</f>
        <v>26.838000000000001</v>
      </c>
    </row>
    <row r="520" spans="1:12" hidden="1" x14ac:dyDescent="0.25">
      <c r="A520">
        <v>519</v>
      </c>
      <c r="B520" t="s">
        <v>84</v>
      </c>
      <c r="C520" t="s">
        <v>85</v>
      </c>
      <c r="D520" t="s">
        <v>10</v>
      </c>
      <c r="E520" s="7">
        <v>899</v>
      </c>
      <c r="F520" s="7">
        <v>1900</v>
      </c>
      <c r="G520" s="9">
        <v>53</v>
      </c>
      <c r="H520" s="7">
        <v>4.4000000000000004</v>
      </c>
      <c r="I520" s="7">
        <v>13552</v>
      </c>
      <c r="J520" s="7">
        <f xml:space="preserve"> Table15[[#This Row],[actual_price]] * Table15[[#This Row],[rating_count]]</f>
        <v>25748800</v>
      </c>
      <c r="K520" s="8" t="str">
        <f>IF(Table15[[#This Row],[actual_price]]&lt;200,"&lt;₹200",IF(Table15[[#This Row],[actual_price]]&lt;=500,"₹200–₹500","&gt;₹500"))</f>
        <v>&gt;₹500</v>
      </c>
      <c r="L520" s="8">
        <f xml:space="preserve"> Table15[[#This Row],[rating]] + (Table15[[#This Row],[rating_count]] / 1000)</f>
        <v>17.951999999999998</v>
      </c>
    </row>
    <row r="521" spans="1:12" hidden="1" x14ac:dyDescent="0.25">
      <c r="A521">
        <v>520</v>
      </c>
      <c r="B521" t="s">
        <v>1028</v>
      </c>
      <c r="C521" t="s">
        <v>1029</v>
      </c>
      <c r="D521" t="s">
        <v>751</v>
      </c>
      <c r="E521" s="7">
        <v>249</v>
      </c>
      <c r="F521" s="7">
        <v>599</v>
      </c>
      <c r="G521" s="9">
        <v>58</v>
      </c>
      <c r="H521" s="7">
        <v>3.9</v>
      </c>
      <c r="I521" s="7">
        <v>2147</v>
      </c>
      <c r="J521" s="7">
        <f xml:space="preserve"> Table15[[#This Row],[actual_price]] * Table15[[#This Row],[rating_count]]</f>
        <v>1286053</v>
      </c>
      <c r="K521" s="8" t="str">
        <f>IF(Table15[[#This Row],[actual_price]]&lt;200,"&lt;₹200",IF(Table15[[#This Row],[actual_price]]&lt;=500,"₹200–₹500","&gt;₹500"))</f>
        <v>&gt;₹500</v>
      </c>
      <c r="L521" s="8">
        <f xml:space="preserve"> Table15[[#This Row],[rating]] + (Table15[[#This Row],[rating_count]] / 1000)</f>
        <v>6.0469999999999997</v>
      </c>
    </row>
    <row r="522" spans="1:12" hidden="1" x14ac:dyDescent="0.25">
      <c r="A522">
        <v>521</v>
      </c>
      <c r="B522" t="s">
        <v>1030</v>
      </c>
      <c r="C522" t="s">
        <v>1031</v>
      </c>
      <c r="D522" t="s">
        <v>907</v>
      </c>
      <c r="E522" s="7">
        <v>299</v>
      </c>
      <c r="F522" s="7">
        <v>1199</v>
      </c>
      <c r="G522" s="9">
        <v>75</v>
      </c>
      <c r="H522" s="7">
        <v>4.5</v>
      </c>
      <c r="I522" s="7">
        <v>596</v>
      </c>
      <c r="J522" s="7">
        <f xml:space="preserve"> Table15[[#This Row],[actual_price]] * Table15[[#This Row],[rating_count]]</f>
        <v>714604</v>
      </c>
      <c r="K522" s="8" t="str">
        <f>IF(Table15[[#This Row],[actual_price]]&lt;200,"&lt;₹200",IF(Table15[[#This Row],[actual_price]]&lt;=500,"₹200–₹500","&gt;₹500"))</f>
        <v>&gt;₹500</v>
      </c>
      <c r="L522" s="8">
        <f xml:space="preserve"> Table15[[#This Row],[rating]] + (Table15[[#This Row],[rating_count]] / 1000)</f>
        <v>5.0960000000000001</v>
      </c>
    </row>
    <row r="523" spans="1:12" hidden="1" x14ac:dyDescent="0.25">
      <c r="A523">
        <v>522</v>
      </c>
      <c r="B523" t="s">
        <v>1032</v>
      </c>
      <c r="C523" t="s">
        <v>1033</v>
      </c>
      <c r="D523" t="s">
        <v>868</v>
      </c>
      <c r="E523" s="7">
        <v>79</v>
      </c>
      <c r="F523" s="7">
        <v>499</v>
      </c>
      <c r="G523" s="9">
        <v>84</v>
      </c>
      <c r="H523" s="7">
        <v>4.2</v>
      </c>
      <c r="I523" s="7">
        <v>1949</v>
      </c>
      <c r="J523" s="7">
        <f xml:space="preserve"> Table15[[#This Row],[actual_price]] * Table15[[#This Row],[rating_count]]</f>
        <v>972551</v>
      </c>
      <c r="K523" s="8" t="str">
        <f>IF(Table15[[#This Row],[actual_price]]&lt;200,"&lt;₹200",IF(Table15[[#This Row],[actual_price]]&lt;=500,"₹200–₹500","&gt;₹500"))</f>
        <v>₹200–₹500</v>
      </c>
      <c r="L523" s="8">
        <f xml:space="preserve"> Table15[[#This Row],[rating]] + (Table15[[#This Row],[rating_count]] / 1000)</f>
        <v>6.149</v>
      </c>
    </row>
    <row r="524" spans="1:12" hidden="1" x14ac:dyDescent="0.25">
      <c r="A524">
        <v>523</v>
      </c>
      <c r="B524" t="s">
        <v>1034</v>
      </c>
      <c r="C524" t="s">
        <v>1035</v>
      </c>
      <c r="D524" t="s">
        <v>705</v>
      </c>
      <c r="E524" s="7">
        <v>13999</v>
      </c>
      <c r="F524" s="7">
        <v>15999</v>
      </c>
      <c r="G524" s="9">
        <v>13</v>
      </c>
      <c r="H524" s="7">
        <v>3.9</v>
      </c>
      <c r="I524" s="7">
        <v>2180</v>
      </c>
      <c r="J524" s="7">
        <f xml:space="preserve"> Table15[[#This Row],[actual_price]] * Table15[[#This Row],[rating_count]]</f>
        <v>34877820</v>
      </c>
      <c r="K524" s="8" t="str">
        <f>IF(Table15[[#This Row],[actual_price]]&lt;200,"&lt;₹200",IF(Table15[[#This Row],[actual_price]]&lt;=500,"₹200–₹500","&gt;₹500"))</f>
        <v>&gt;₹500</v>
      </c>
      <c r="L524" s="8">
        <f xml:space="preserve"> Table15[[#This Row],[rating]] + (Table15[[#This Row],[rating_count]] / 1000)</f>
        <v>6.08</v>
      </c>
    </row>
    <row r="525" spans="1:12" hidden="1" x14ac:dyDescent="0.25">
      <c r="A525">
        <v>524</v>
      </c>
      <c r="B525" t="s">
        <v>1036</v>
      </c>
      <c r="C525" t="s">
        <v>1037</v>
      </c>
      <c r="D525" t="s">
        <v>726</v>
      </c>
      <c r="E525" s="7">
        <v>949</v>
      </c>
      <c r="F525" s="7">
        <v>999</v>
      </c>
      <c r="G525" s="9">
        <v>5</v>
      </c>
      <c r="H525" s="7">
        <v>4.2</v>
      </c>
      <c r="I525" s="7">
        <v>31539</v>
      </c>
      <c r="J525" s="7">
        <f xml:space="preserve"> Table15[[#This Row],[actual_price]] * Table15[[#This Row],[rating_count]]</f>
        <v>31507461</v>
      </c>
      <c r="K525" s="8" t="str">
        <f>IF(Table15[[#This Row],[actual_price]]&lt;200,"&lt;₹200",IF(Table15[[#This Row],[actual_price]]&lt;=500,"₹200–₹500","&gt;₹500"))</f>
        <v>&gt;₹500</v>
      </c>
      <c r="L525" s="8">
        <f xml:space="preserve"> Table15[[#This Row],[rating]] + (Table15[[#This Row],[rating_count]] / 1000)</f>
        <v>35.739000000000004</v>
      </c>
    </row>
    <row r="526" spans="1:12" hidden="1" x14ac:dyDescent="0.25">
      <c r="A526">
        <v>525</v>
      </c>
      <c r="B526" t="s">
        <v>1038</v>
      </c>
      <c r="C526" t="s">
        <v>1039</v>
      </c>
      <c r="D526" t="s">
        <v>830</v>
      </c>
      <c r="E526" s="7">
        <v>99</v>
      </c>
      <c r="F526" s="7">
        <v>499</v>
      </c>
      <c r="G526" s="9">
        <v>80</v>
      </c>
      <c r="H526" s="7">
        <v>4.0999999999999996</v>
      </c>
      <c r="I526" s="7">
        <v>2451</v>
      </c>
      <c r="J526" s="7">
        <f xml:space="preserve"> Table15[[#This Row],[actual_price]] * Table15[[#This Row],[rating_count]]</f>
        <v>1223049</v>
      </c>
      <c r="K526" s="8" t="str">
        <f>IF(Table15[[#This Row],[actual_price]]&lt;200,"&lt;₹200",IF(Table15[[#This Row],[actual_price]]&lt;=500,"₹200–₹500","&gt;₹500"))</f>
        <v>₹200–₹500</v>
      </c>
      <c r="L526" s="8">
        <f xml:space="preserve"> Table15[[#This Row],[rating]] + (Table15[[#This Row],[rating_count]] / 1000)</f>
        <v>6.5510000000000002</v>
      </c>
    </row>
    <row r="527" spans="1:12" hidden="1" x14ac:dyDescent="0.25">
      <c r="A527">
        <v>526</v>
      </c>
      <c r="B527" t="s">
        <v>1040</v>
      </c>
      <c r="C527" t="s">
        <v>1041</v>
      </c>
      <c r="D527" t="s">
        <v>695</v>
      </c>
      <c r="E527" s="7">
        <v>2499</v>
      </c>
      <c r="F527" s="7">
        <v>7990</v>
      </c>
      <c r="G527" s="9">
        <v>69</v>
      </c>
      <c r="H527" s="7">
        <v>4.0999999999999996</v>
      </c>
      <c r="I527" s="7">
        <v>154</v>
      </c>
      <c r="J527" s="7">
        <f xml:space="preserve"> Table15[[#This Row],[actual_price]] * Table15[[#This Row],[rating_count]]</f>
        <v>1230460</v>
      </c>
      <c r="K527" s="8" t="str">
        <f>IF(Table15[[#This Row],[actual_price]]&lt;200,"&lt;₹200",IF(Table15[[#This Row],[actual_price]]&lt;=500,"₹200–₹500","&gt;₹500"))</f>
        <v>&gt;₹500</v>
      </c>
      <c r="L527" s="8">
        <f xml:space="preserve"> Table15[[#This Row],[rating]] + (Table15[[#This Row],[rating_count]] / 1000)</f>
        <v>4.2539999999999996</v>
      </c>
    </row>
    <row r="528" spans="1:12" hidden="1" x14ac:dyDescent="0.25">
      <c r="A528">
        <v>527</v>
      </c>
      <c r="B528" t="s">
        <v>1042</v>
      </c>
      <c r="C528" t="s">
        <v>1043</v>
      </c>
      <c r="D528" t="s">
        <v>1044</v>
      </c>
      <c r="E528" s="7">
        <v>689</v>
      </c>
      <c r="F528" s="7">
        <v>1999</v>
      </c>
      <c r="G528" s="9">
        <v>66</v>
      </c>
      <c r="H528" s="7">
        <v>4.3</v>
      </c>
      <c r="I528" s="7">
        <v>1193</v>
      </c>
      <c r="J528" s="7">
        <f xml:space="preserve"> Table15[[#This Row],[actual_price]] * Table15[[#This Row],[rating_count]]</f>
        <v>2384807</v>
      </c>
      <c r="K528" s="8" t="str">
        <f>IF(Table15[[#This Row],[actual_price]]&lt;200,"&lt;₹200",IF(Table15[[#This Row],[actual_price]]&lt;=500,"₹200–₹500","&gt;₹500"))</f>
        <v>&gt;₹500</v>
      </c>
      <c r="L528" s="8">
        <f xml:space="preserve"> Table15[[#This Row],[rating]] + (Table15[[#This Row],[rating_count]] / 1000)</f>
        <v>5.4930000000000003</v>
      </c>
    </row>
    <row r="529" spans="1:12" hidden="1" x14ac:dyDescent="0.25">
      <c r="A529">
        <v>528</v>
      </c>
      <c r="B529" t="s">
        <v>1045</v>
      </c>
      <c r="C529" t="s">
        <v>1046</v>
      </c>
      <c r="D529" t="s">
        <v>947</v>
      </c>
      <c r="E529" s="7">
        <v>499</v>
      </c>
      <c r="F529" s="7">
        <v>1899</v>
      </c>
      <c r="G529" s="9">
        <v>74</v>
      </c>
      <c r="H529" s="7">
        <v>4.0999999999999996</v>
      </c>
      <c r="I529" s="7">
        <v>1475</v>
      </c>
      <c r="J529" s="7">
        <f xml:space="preserve"> Table15[[#This Row],[actual_price]] * Table15[[#This Row],[rating_count]]</f>
        <v>2801025</v>
      </c>
      <c r="K529" s="8" t="str">
        <f>IF(Table15[[#This Row],[actual_price]]&lt;200,"&lt;₹200",IF(Table15[[#This Row],[actual_price]]&lt;=500,"₹200–₹500","&gt;₹500"))</f>
        <v>&gt;₹500</v>
      </c>
      <c r="L529" s="8">
        <f xml:space="preserve"> Table15[[#This Row],[rating]] + (Table15[[#This Row],[rating_count]] / 1000)</f>
        <v>5.5749999999999993</v>
      </c>
    </row>
    <row r="530" spans="1:12" hidden="1" x14ac:dyDescent="0.25">
      <c r="A530">
        <v>529</v>
      </c>
      <c r="B530" t="s">
        <v>1047</v>
      </c>
      <c r="C530" t="s">
        <v>1048</v>
      </c>
      <c r="D530" t="s">
        <v>907</v>
      </c>
      <c r="E530" s="7">
        <v>299</v>
      </c>
      <c r="F530" s="7">
        <v>999</v>
      </c>
      <c r="G530" s="9">
        <v>70</v>
      </c>
      <c r="H530" s="7">
        <v>4.3</v>
      </c>
      <c r="I530" s="7">
        <v>8891</v>
      </c>
      <c r="J530" s="7">
        <f xml:space="preserve"> Table15[[#This Row],[actual_price]] * Table15[[#This Row],[rating_count]]</f>
        <v>8882109</v>
      </c>
      <c r="K530" s="8" t="str">
        <f>IF(Table15[[#This Row],[actual_price]]&lt;200,"&lt;₹200",IF(Table15[[#This Row],[actual_price]]&lt;=500,"₹200–₹500","&gt;₹500"))</f>
        <v>&gt;₹500</v>
      </c>
      <c r="L530" s="8">
        <f xml:space="preserve"> Table15[[#This Row],[rating]] + (Table15[[#This Row],[rating_count]] / 1000)</f>
        <v>13.190999999999999</v>
      </c>
    </row>
    <row r="531" spans="1:12" hidden="1" x14ac:dyDescent="0.25">
      <c r="A531">
        <v>530</v>
      </c>
      <c r="B531" t="s">
        <v>1049</v>
      </c>
      <c r="C531" t="s">
        <v>1050</v>
      </c>
      <c r="D531" t="s">
        <v>830</v>
      </c>
      <c r="E531" s="7">
        <v>209</v>
      </c>
      <c r="F531" s="7">
        <v>499</v>
      </c>
      <c r="G531" s="9">
        <v>58</v>
      </c>
      <c r="H531" s="7">
        <v>3.6</v>
      </c>
      <c r="I531" s="7">
        <v>104</v>
      </c>
      <c r="J531" s="7">
        <f xml:space="preserve"> Table15[[#This Row],[actual_price]] * Table15[[#This Row],[rating_count]]</f>
        <v>51896</v>
      </c>
      <c r="K531" s="8" t="str">
        <f>IF(Table15[[#This Row],[actual_price]]&lt;200,"&lt;₹200",IF(Table15[[#This Row],[actual_price]]&lt;=500,"₹200–₹500","&gt;₹500"))</f>
        <v>₹200–₹500</v>
      </c>
      <c r="L531" s="8">
        <f xml:space="preserve"> Table15[[#This Row],[rating]] + (Table15[[#This Row],[rating_count]] / 1000)</f>
        <v>3.7040000000000002</v>
      </c>
    </row>
    <row r="532" spans="1:12" hidden="1" x14ac:dyDescent="0.25">
      <c r="A532">
        <v>531</v>
      </c>
      <c r="B532" t="s">
        <v>1051</v>
      </c>
      <c r="C532" t="s">
        <v>1052</v>
      </c>
      <c r="D532" t="s">
        <v>705</v>
      </c>
      <c r="E532" s="7">
        <v>8499</v>
      </c>
      <c r="F532" s="7">
        <v>12999</v>
      </c>
      <c r="G532" s="9">
        <v>35</v>
      </c>
      <c r="H532" s="7">
        <v>4.0999999999999996</v>
      </c>
      <c r="I532" s="7">
        <v>6662</v>
      </c>
      <c r="J532" s="7">
        <f xml:space="preserve"> Table15[[#This Row],[actual_price]] * Table15[[#This Row],[rating_count]]</f>
        <v>86599338</v>
      </c>
      <c r="K532" s="8" t="str">
        <f>IF(Table15[[#This Row],[actual_price]]&lt;200,"&lt;₹200",IF(Table15[[#This Row],[actual_price]]&lt;=500,"₹200–₹500","&gt;₹500"))</f>
        <v>&gt;₹500</v>
      </c>
      <c r="L532" s="8">
        <f xml:space="preserve"> Table15[[#This Row],[rating]] + (Table15[[#This Row],[rating_count]] / 1000)</f>
        <v>10.762</v>
      </c>
    </row>
    <row r="533" spans="1:12" hidden="1" x14ac:dyDescent="0.25">
      <c r="A533">
        <v>532</v>
      </c>
      <c r="B533" t="s">
        <v>1053</v>
      </c>
      <c r="C533" t="s">
        <v>1054</v>
      </c>
      <c r="D533" t="s">
        <v>702</v>
      </c>
      <c r="E533" s="7">
        <v>2179</v>
      </c>
      <c r="F533" s="7">
        <v>3999</v>
      </c>
      <c r="G533" s="9">
        <v>46</v>
      </c>
      <c r="H533" s="7">
        <v>4</v>
      </c>
      <c r="I533" s="7">
        <v>8380</v>
      </c>
      <c r="J533" s="7">
        <f xml:space="preserve"> Table15[[#This Row],[actual_price]] * Table15[[#This Row],[rating_count]]</f>
        <v>33511620</v>
      </c>
      <c r="K533" s="8" t="str">
        <f>IF(Table15[[#This Row],[actual_price]]&lt;200,"&lt;₹200",IF(Table15[[#This Row],[actual_price]]&lt;=500,"₹200–₹500","&gt;₹500"))</f>
        <v>&gt;₹500</v>
      </c>
      <c r="L533" s="8">
        <f xml:space="preserve"> Table15[[#This Row],[rating]] + (Table15[[#This Row],[rating_count]] / 1000)</f>
        <v>12.38</v>
      </c>
    </row>
    <row r="534" spans="1:12" hidden="1" x14ac:dyDescent="0.25">
      <c r="A534">
        <v>533</v>
      </c>
      <c r="B534" t="s">
        <v>1055</v>
      </c>
      <c r="C534" t="s">
        <v>1056</v>
      </c>
      <c r="D534" t="s">
        <v>705</v>
      </c>
      <c r="E534" s="7">
        <v>16999</v>
      </c>
      <c r="F534" s="7">
        <v>20999</v>
      </c>
      <c r="G534" s="9">
        <v>19</v>
      </c>
      <c r="H534" s="7">
        <v>4.0999999999999996</v>
      </c>
      <c r="I534" s="7">
        <v>31822</v>
      </c>
      <c r="J534" s="7">
        <f xml:space="preserve"> Table15[[#This Row],[actual_price]] * Table15[[#This Row],[rating_count]]</f>
        <v>668230178</v>
      </c>
      <c r="K534" s="8" t="str">
        <f>IF(Table15[[#This Row],[actual_price]]&lt;200,"&lt;₹200",IF(Table15[[#This Row],[actual_price]]&lt;=500,"₹200–₹500","&gt;₹500"))</f>
        <v>&gt;₹500</v>
      </c>
      <c r="L534" s="8">
        <f xml:space="preserve"> Table15[[#This Row],[rating]] + (Table15[[#This Row],[rating_count]] / 1000)</f>
        <v>35.921999999999997</v>
      </c>
    </row>
    <row r="535" spans="1:12" hidden="1" x14ac:dyDescent="0.25">
      <c r="A535">
        <v>534</v>
      </c>
      <c r="B535" t="s">
        <v>1057</v>
      </c>
      <c r="C535" t="s">
        <v>1058</v>
      </c>
      <c r="D535" t="s">
        <v>705</v>
      </c>
      <c r="E535" s="7">
        <v>44999</v>
      </c>
      <c r="F535" s="7">
        <v>49999</v>
      </c>
      <c r="G535" s="9">
        <v>10</v>
      </c>
      <c r="H535" s="7">
        <v>4.3</v>
      </c>
      <c r="I535" s="7">
        <v>3075</v>
      </c>
      <c r="J535" s="7">
        <f xml:space="preserve"> Table15[[#This Row],[actual_price]] * Table15[[#This Row],[rating_count]]</f>
        <v>153746925</v>
      </c>
      <c r="K535" s="8" t="str">
        <f>IF(Table15[[#This Row],[actual_price]]&lt;200,"&lt;₹200",IF(Table15[[#This Row],[actual_price]]&lt;=500,"₹200–₹500","&gt;₹500"))</f>
        <v>&gt;₹500</v>
      </c>
      <c r="L535" s="8">
        <f xml:space="preserve"> Table15[[#This Row],[rating]] + (Table15[[#This Row],[rating_count]] / 1000)</f>
        <v>7.375</v>
      </c>
    </row>
    <row r="536" spans="1:12" hidden="1" x14ac:dyDescent="0.25">
      <c r="A536">
        <v>535</v>
      </c>
      <c r="B536" t="s">
        <v>1059</v>
      </c>
      <c r="C536" t="s">
        <v>1060</v>
      </c>
      <c r="D536" t="s">
        <v>721</v>
      </c>
      <c r="E536" s="7">
        <v>2599</v>
      </c>
      <c r="F536" s="7">
        <v>2999</v>
      </c>
      <c r="G536" s="9">
        <v>13</v>
      </c>
      <c r="H536" s="7">
        <v>3.9</v>
      </c>
      <c r="I536" s="7">
        <v>14266</v>
      </c>
      <c r="J536" s="7">
        <f xml:space="preserve"> Table15[[#This Row],[actual_price]] * Table15[[#This Row],[rating_count]]</f>
        <v>42783734</v>
      </c>
      <c r="K536" s="8" t="str">
        <f>IF(Table15[[#This Row],[actual_price]]&lt;200,"&lt;₹200",IF(Table15[[#This Row],[actual_price]]&lt;=500,"₹200–₹500","&gt;₹500"))</f>
        <v>&gt;₹500</v>
      </c>
      <c r="L536" s="8">
        <f xml:space="preserve"> Table15[[#This Row],[rating]] + (Table15[[#This Row],[rating_count]] / 1000)</f>
        <v>18.166</v>
      </c>
    </row>
    <row r="537" spans="1:12" hidden="1" x14ac:dyDescent="0.25">
      <c r="A537">
        <v>536</v>
      </c>
      <c r="B537" t="s">
        <v>1061</v>
      </c>
      <c r="C537" t="s">
        <v>1062</v>
      </c>
      <c r="D537" t="s">
        <v>695</v>
      </c>
      <c r="E537" s="7">
        <v>2799</v>
      </c>
      <c r="F537" s="7">
        <v>6499</v>
      </c>
      <c r="G537" s="9">
        <v>57</v>
      </c>
      <c r="H537" s="7">
        <v>4.0999999999999996</v>
      </c>
      <c r="I537" s="7">
        <v>38879</v>
      </c>
      <c r="J537" s="7">
        <f xml:space="preserve"> Table15[[#This Row],[actual_price]] * Table15[[#This Row],[rating_count]]</f>
        <v>252674621</v>
      </c>
      <c r="K537" s="8" t="str">
        <f>IF(Table15[[#This Row],[actual_price]]&lt;200,"&lt;₹200",IF(Table15[[#This Row],[actual_price]]&lt;=500,"₹200–₹500","&gt;₹500"))</f>
        <v>&gt;₹500</v>
      </c>
      <c r="L537" s="8">
        <f xml:space="preserve"> Table15[[#This Row],[rating]] + (Table15[[#This Row],[rating_count]] / 1000)</f>
        <v>42.978999999999999</v>
      </c>
    </row>
    <row r="538" spans="1:12" hidden="1" x14ac:dyDescent="0.25">
      <c r="A538">
        <v>537</v>
      </c>
      <c r="B538" t="s">
        <v>1063</v>
      </c>
      <c r="C538" t="s">
        <v>1064</v>
      </c>
      <c r="D538" t="s">
        <v>1065</v>
      </c>
      <c r="E538" s="7">
        <v>1399</v>
      </c>
      <c r="F538" s="7">
        <v>2990</v>
      </c>
      <c r="G538" s="9">
        <v>53</v>
      </c>
      <c r="H538" s="7">
        <v>4.0999999999999996</v>
      </c>
      <c r="I538" s="7">
        <v>97175</v>
      </c>
      <c r="J538" s="7">
        <f xml:space="preserve"> Table15[[#This Row],[actual_price]] * Table15[[#This Row],[rating_count]]</f>
        <v>290553250</v>
      </c>
      <c r="K538" s="8" t="str">
        <f>IF(Table15[[#This Row],[actual_price]]&lt;200,"&lt;₹200",IF(Table15[[#This Row],[actual_price]]&lt;=500,"₹200–₹500","&gt;₹500"))</f>
        <v>&gt;₹500</v>
      </c>
      <c r="L538" s="8">
        <f xml:space="preserve"> Table15[[#This Row],[rating]] + (Table15[[#This Row],[rating_count]] / 1000)</f>
        <v>101.27499999999999</v>
      </c>
    </row>
    <row r="539" spans="1:12" hidden="1" x14ac:dyDescent="0.25">
      <c r="A539">
        <v>538</v>
      </c>
      <c r="B539" t="s">
        <v>1066</v>
      </c>
      <c r="C539" t="s">
        <v>1067</v>
      </c>
      <c r="D539" t="s">
        <v>716</v>
      </c>
      <c r="E539" s="7">
        <v>649</v>
      </c>
      <c r="F539" s="7">
        <v>2400</v>
      </c>
      <c r="G539" s="9">
        <v>73</v>
      </c>
      <c r="H539" s="7">
        <v>4.4000000000000004</v>
      </c>
      <c r="I539" s="7">
        <v>67260</v>
      </c>
      <c r="J539" s="7">
        <f xml:space="preserve"> Table15[[#This Row],[actual_price]] * Table15[[#This Row],[rating_count]]</f>
        <v>161424000</v>
      </c>
      <c r="K539" s="8" t="str">
        <f>IF(Table15[[#This Row],[actual_price]]&lt;200,"&lt;₹200",IF(Table15[[#This Row],[actual_price]]&lt;=500,"₹200–₹500","&gt;₹500"))</f>
        <v>&gt;₹500</v>
      </c>
      <c r="L539" s="8">
        <f xml:space="preserve"> Table15[[#This Row],[rating]] + (Table15[[#This Row],[rating_count]] / 1000)</f>
        <v>71.660000000000011</v>
      </c>
    </row>
    <row r="540" spans="1:12" hidden="1" x14ac:dyDescent="0.25">
      <c r="A540">
        <v>539</v>
      </c>
      <c r="B540" t="s">
        <v>1068</v>
      </c>
      <c r="C540" t="s">
        <v>1069</v>
      </c>
      <c r="D540" t="s">
        <v>751</v>
      </c>
      <c r="E540" s="7">
        <v>799</v>
      </c>
      <c r="F540" s="7">
        <v>3990</v>
      </c>
      <c r="G540" s="9">
        <v>80</v>
      </c>
      <c r="H540" s="7">
        <v>3.8</v>
      </c>
      <c r="I540" s="7">
        <v>119</v>
      </c>
      <c r="J540" s="7">
        <f xml:space="preserve"> Table15[[#This Row],[actual_price]] * Table15[[#This Row],[rating_count]]</f>
        <v>474810</v>
      </c>
      <c r="K540" s="8" t="str">
        <f>IF(Table15[[#This Row],[actual_price]]&lt;200,"&lt;₹200",IF(Table15[[#This Row],[actual_price]]&lt;=500,"₹200–₹500","&gt;₹500"))</f>
        <v>&gt;₹500</v>
      </c>
      <c r="L540" s="8">
        <f xml:space="preserve"> Table15[[#This Row],[rating]] + (Table15[[#This Row],[rating_count]] / 1000)</f>
        <v>3.9189999999999996</v>
      </c>
    </row>
    <row r="541" spans="1:12" hidden="1" x14ac:dyDescent="0.25">
      <c r="A541">
        <v>540</v>
      </c>
      <c r="B541" t="s">
        <v>1070</v>
      </c>
      <c r="C541" t="s">
        <v>1071</v>
      </c>
      <c r="D541" t="s">
        <v>1072</v>
      </c>
      <c r="E541" s="7">
        <v>149</v>
      </c>
      <c r="F541" s="7">
        <v>149</v>
      </c>
      <c r="G541" s="9">
        <v>0</v>
      </c>
      <c r="H541" s="7">
        <v>4.3</v>
      </c>
      <c r="I541" s="7">
        <v>10833</v>
      </c>
      <c r="J541" s="7">
        <f xml:space="preserve"> Table15[[#This Row],[actual_price]] * Table15[[#This Row],[rating_count]]</f>
        <v>1614117</v>
      </c>
      <c r="K541" s="8" t="str">
        <f>IF(Table15[[#This Row],[actual_price]]&lt;200,"&lt;₹200",IF(Table15[[#This Row],[actual_price]]&lt;=500,"₹200–₹500","&gt;₹500"))</f>
        <v>&lt;₹200</v>
      </c>
      <c r="L541" s="8">
        <f xml:space="preserve"> Table15[[#This Row],[rating]] + (Table15[[#This Row],[rating_count]] / 1000)</f>
        <v>15.132999999999999</v>
      </c>
    </row>
    <row r="542" spans="1:12" hidden="1" x14ac:dyDescent="0.25">
      <c r="A542">
        <v>541</v>
      </c>
      <c r="B542" t="s">
        <v>117</v>
      </c>
      <c r="C542" t="s">
        <v>118</v>
      </c>
      <c r="D542" t="s">
        <v>10</v>
      </c>
      <c r="E542" s="7">
        <v>799</v>
      </c>
      <c r="F542" s="7">
        <v>2100</v>
      </c>
      <c r="G542" s="9">
        <v>62</v>
      </c>
      <c r="H542" s="7">
        <v>4.3</v>
      </c>
      <c r="I542" s="7">
        <v>8188</v>
      </c>
      <c r="J542" s="7">
        <f xml:space="preserve"> Table15[[#This Row],[actual_price]] * Table15[[#This Row],[rating_count]]</f>
        <v>17194800</v>
      </c>
      <c r="K542" s="8" t="str">
        <f>IF(Table15[[#This Row],[actual_price]]&lt;200,"&lt;₹200",IF(Table15[[#This Row],[actual_price]]&lt;=500,"₹200–₹500","&gt;₹500"))</f>
        <v>&gt;₹500</v>
      </c>
      <c r="L542" s="8">
        <f xml:space="preserve"> Table15[[#This Row],[rating]] + (Table15[[#This Row],[rating_count]] / 1000)</f>
        <v>12.488</v>
      </c>
    </row>
    <row r="543" spans="1:12" hidden="1" x14ac:dyDescent="0.25">
      <c r="A543">
        <v>542</v>
      </c>
      <c r="B543" t="s">
        <v>1073</v>
      </c>
      <c r="C543" t="s">
        <v>1074</v>
      </c>
      <c r="D543" t="s">
        <v>721</v>
      </c>
      <c r="E543" s="7">
        <v>3799</v>
      </c>
      <c r="F543" s="7">
        <v>5299</v>
      </c>
      <c r="G543" s="9">
        <v>28</v>
      </c>
      <c r="H543" s="7">
        <v>3.5</v>
      </c>
      <c r="I543" s="7">
        <v>1641</v>
      </c>
      <c r="J543" s="7">
        <f xml:space="preserve"> Table15[[#This Row],[actual_price]] * Table15[[#This Row],[rating_count]]</f>
        <v>8695659</v>
      </c>
      <c r="K543" s="8" t="str">
        <f>IF(Table15[[#This Row],[actual_price]]&lt;200,"&lt;₹200",IF(Table15[[#This Row],[actual_price]]&lt;=500,"₹200–₹500","&gt;₹500"))</f>
        <v>&gt;₹500</v>
      </c>
      <c r="L543" s="8">
        <f xml:space="preserve"> Table15[[#This Row],[rating]] + (Table15[[#This Row],[rating_count]] / 1000)</f>
        <v>5.141</v>
      </c>
    </row>
    <row r="544" spans="1:12" hidden="1" x14ac:dyDescent="0.25">
      <c r="A544">
        <v>543</v>
      </c>
      <c r="B544" t="s">
        <v>1075</v>
      </c>
      <c r="C544" t="s">
        <v>1076</v>
      </c>
      <c r="D544" t="s">
        <v>954</v>
      </c>
      <c r="E544" s="7">
        <v>199</v>
      </c>
      <c r="F544" s="7">
        <v>1899</v>
      </c>
      <c r="G544" s="9">
        <v>90</v>
      </c>
      <c r="H544" s="7">
        <v>4</v>
      </c>
      <c r="I544" s="7">
        <v>4740</v>
      </c>
      <c r="J544" s="7">
        <f xml:space="preserve"> Table15[[#This Row],[actual_price]] * Table15[[#This Row],[rating_count]]</f>
        <v>9001260</v>
      </c>
      <c r="K544" s="8" t="str">
        <f>IF(Table15[[#This Row],[actual_price]]&lt;200,"&lt;₹200",IF(Table15[[#This Row],[actual_price]]&lt;=500,"₹200–₹500","&gt;₹500"))</f>
        <v>&gt;₹500</v>
      </c>
      <c r="L544" s="8">
        <f xml:space="preserve"> Table15[[#This Row],[rating]] + (Table15[[#This Row],[rating_count]] / 1000)</f>
        <v>8.74</v>
      </c>
    </row>
    <row r="545" spans="1:12" hidden="1" x14ac:dyDescent="0.25">
      <c r="A545">
        <v>544</v>
      </c>
      <c r="B545" t="s">
        <v>1077</v>
      </c>
      <c r="C545" t="s">
        <v>1078</v>
      </c>
      <c r="D545" t="s">
        <v>705</v>
      </c>
      <c r="E545" s="7">
        <v>23999</v>
      </c>
      <c r="F545" s="7">
        <v>32999</v>
      </c>
      <c r="G545" s="9">
        <v>27</v>
      </c>
      <c r="H545" s="7">
        <v>3.9</v>
      </c>
      <c r="I545" s="7">
        <v>8866</v>
      </c>
      <c r="J545" s="7">
        <f xml:space="preserve"> Table15[[#This Row],[actual_price]] * Table15[[#This Row],[rating_count]]</f>
        <v>292569134</v>
      </c>
      <c r="K545" s="8" t="str">
        <f>IF(Table15[[#This Row],[actual_price]]&lt;200,"&lt;₹200",IF(Table15[[#This Row],[actual_price]]&lt;=500,"₹200–₹500","&gt;₹500"))</f>
        <v>&gt;₹500</v>
      </c>
      <c r="L545" s="8">
        <f xml:space="preserve"> Table15[[#This Row],[rating]] + (Table15[[#This Row],[rating_count]] / 1000)</f>
        <v>12.766</v>
      </c>
    </row>
    <row r="546" spans="1:12" hidden="1" x14ac:dyDescent="0.25">
      <c r="A546">
        <v>545</v>
      </c>
      <c r="B546" t="s">
        <v>1079</v>
      </c>
      <c r="C546" t="s">
        <v>1080</v>
      </c>
      <c r="D546" t="s">
        <v>705</v>
      </c>
      <c r="E546" s="7">
        <v>29990</v>
      </c>
      <c r="F546" s="7">
        <v>39990</v>
      </c>
      <c r="G546" s="9">
        <v>25</v>
      </c>
      <c r="H546" s="7">
        <v>4.3</v>
      </c>
      <c r="I546" s="7">
        <v>8399</v>
      </c>
      <c r="J546" s="7">
        <f xml:space="preserve"> Table15[[#This Row],[actual_price]] * Table15[[#This Row],[rating_count]]</f>
        <v>335876010</v>
      </c>
      <c r="K546" s="8" t="str">
        <f>IF(Table15[[#This Row],[actual_price]]&lt;200,"&lt;₹200",IF(Table15[[#This Row],[actual_price]]&lt;=500,"₹200–₹500","&gt;₹500"))</f>
        <v>&gt;₹500</v>
      </c>
      <c r="L546" s="8">
        <f xml:space="preserve"> Table15[[#This Row],[rating]] + (Table15[[#This Row],[rating_count]] / 1000)</f>
        <v>12.698999999999998</v>
      </c>
    </row>
    <row r="547" spans="1:12" hidden="1" x14ac:dyDescent="0.25">
      <c r="A547">
        <v>546</v>
      </c>
      <c r="B547" t="s">
        <v>1081</v>
      </c>
      <c r="C547" t="s">
        <v>1082</v>
      </c>
      <c r="D547" t="s">
        <v>695</v>
      </c>
      <c r="E547" s="7">
        <v>281</v>
      </c>
      <c r="F547" s="7">
        <v>1999</v>
      </c>
      <c r="G547" s="9">
        <v>86</v>
      </c>
      <c r="H547" s="7">
        <v>2.8</v>
      </c>
      <c r="I547" s="7">
        <v>87</v>
      </c>
      <c r="J547" s="7">
        <f xml:space="preserve"> Table15[[#This Row],[actual_price]] * Table15[[#This Row],[rating_count]]</f>
        <v>173913</v>
      </c>
      <c r="K547" s="8" t="str">
        <f>IF(Table15[[#This Row],[actual_price]]&lt;200,"&lt;₹200",IF(Table15[[#This Row],[actual_price]]&lt;=500,"₹200–₹500","&gt;₹500"))</f>
        <v>&gt;₹500</v>
      </c>
      <c r="L547" s="8">
        <f xml:space="preserve"> Table15[[#This Row],[rating]] + (Table15[[#This Row],[rating_count]] / 1000)</f>
        <v>2.887</v>
      </c>
    </row>
    <row r="548" spans="1:12" hidden="1" x14ac:dyDescent="0.25">
      <c r="A548">
        <v>547</v>
      </c>
      <c r="B548" t="s">
        <v>1083</v>
      </c>
      <c r="C548" t="s">
        <v>1084</v>
      </c>
      <c r="D548" t="s">
        <v>705</v>
      </c>
      <c r="E548" s="7">
        <v>7998</v>
      </c>
      <c r="F548" s="7">
        <v>11999</v>
      </c>
      <c r="G548" s="9">
        <v>33</v>
      </c>
      <c r="H548" s="7">
        <v>3.8</v>
      </c>
      <c r="I548" s="7">
        <v>125</v>
      </c>
      <c r="J548" s="7">
        <f xml:space="preserve"> Table15[[#This Row],[actual_price]] * Table15[[#This Row],[rating_count]]</f>
        <v>1499875</v>
      </c>
      <c r="K548" s="8" t="str">
        <f>IF(Table15[[#This Row],[actual_price]]&lt;200,"&lt;₹200",IF(Table15[[#This Row],[actual_price]]&lt;=500,"₹200–₹500","&gt;₹500"))</f>
        <v>&gt;₹500</v>
      </c>
      <c r="L548" s="8">
        <f xml:space="preserve"> Table15[[#This Row],[rating]] + (Table15[[#This Row],[rating_count]] / 1000)</f>
        <v>3.9249999999999998</v>
      </c>
    </row>
    <row r="549" spans="1:12" hidden="1" x14ac:dyDescent="0.25">
      <c r="A549">
        <v>548</v>
      </c>
      <c r="B549" t="s">
        <v>1085</v>
      </c>
      <c r="C549" t="s">
        <v>1086</v>
      </c>
      <c r="D549" t="s">
        <v>695</v>
      </c>
      <c r="E549" s="7">
        <v>249</v>
      </c>
      <c r="F549" s="7">
        <v>999</v>
      </c>
      <c r="G549" s="9">
        <v>75</v>
      </c>
      <c r="H549" s="7">
        <v>4.5</v>
      </c>
      <c r="I549" s="7">
        <v>38</v>
      </c>
      <c r="J549" s="7">
        <f xml:space="preserve"> Table15[[#This Row],[actual_price]] * Table15[[#This Row],[rating_count]]</f>
        <v>37962</v>
      </c>
      <c r="K549" s="8" t="str">
        <f>IF(Table15[[#This Row],[actual_price]]&lt;200,"&lt;₹200",IF(Table15[[#This Row],[actual_price]]&lt;=500,"₹200–₹500","&gt;₹500"))</f>
        <v>&gt;₹500</v>
      </c>
      <c r="L549" s="8">
        <f xml:space="preserve"> Table15[[#This Row],[rating]] + (Table15[[#This Row],[rating_count]] / 1000)</f>
        <v>4.5380000000000003</v>
      </c>
    </row>
    <row r="550" spans="1:12" hidden="1" x14ac:dyDescent="0.25">
      <c r="A550">
        <v>549</v>
      </c>
      <c r="B550" t="s">
        <v>1087</v>
      </c>
      <c r="C550" t="s">
        <v>1088</v>
      </c>
      <c r="D550" t="s">
        <v>907</v>
      </c>
      <c r="E550" s="7">
        <v>299</v>
      </c>
      <c r="F550" s="7">
        <v>599</v>
      </c>
      <c r="G550" s="9">
        <v>50</v>
      </c>
      <c r="H550" s="7">
        <v>4.3</v>
      </c>
      <c r="I550" s="7">
        <v>4674</v>
      </c>
      <c r="J550" s="7">
        <f xml:space="preserve"> Table15[[#This Row],[actual_price]] * Table15[[#This Row],[rating_count]]</f>
        <v>2799726</v>
      </c>
      <c r="K550" s="8" t="str">
        <f>IF(Table15[[#This Row],[actual_price]]&lt;200,"&lt;₹200",IF(Table15[[#This Row],[actual_price]]&lt;=500,"₹200–₹500","&gt;₹500"))</f>
        <v>&gt;₹500</v>
      </c>
      <c r="L550" s="8">
        <f xml:space="preserve"> Table15[[#This Row],[rating]] + (Table15[[#This Row],[rating_count]] / 1000)</f>
        <v>8.9740000000000002</v>
      </c>
    </row>
    <row r="551" spans="1:12" hidden="1" x14ac:dyDescent="0.25">
      <c r="A551">
        <v>550</v>
      </c>
      <c r="B551" t="s">
        <v>1089</v>
      </c>
      <c r="C551" t="s">
        <v>1090</v>
      </c>
      <c r="D551" t="s">
        <v>695</v>
      </c>
      <c r="E551" s="7">
        <v>499</v>
      </c>
      <c r="F551" s="7">
        <v>1899</v>
      </c>
      <c r="G551" s="9">
        <v>74</v>
      </c>
      <c r="H551" s="7">
        <v>4.0999999999999996</v>
      </c>
      <c r="I551" s="7">
        <v>412</v>
      </c>
      <c r="J551" s="7">
        <f xml:space="preserve"> Table15[[#This Row],[actual_price]] * Table15[[#This Row],[rating_count]]</f>
        <v>782388</v>
      </c>
      <c r="K551" s="8" t="str">
        <f>IF(Table15[[#This Row],[actual_price]]&lt;200,"&lt;₹200",IF(Table15[[#This Row],[actual_price]]&lt;=500,"₹200–₹500","&gt;₹500"))</f>
        <v>&gt;₹500</v>
      </c>
      <c r="L551" s="8">
        <f xml:space="preserve"> Table15[[#This Row],[rating]] + (Table15[[#This Row],[rating_count]] / 1000)</f>
        <v>4.5119999999999996</v>
      </c>
    </row>
    <row r="552" spans="1:12" hidden="1" x14ac:dyDescent="0.25">
      <c r="A552">
        <v>551</v>
      </c>
      <c r="B552" t="s">
        <v>1091</v>
      </c>
      <c r="C552" t="s">
        <v>1092</v>
      </c>
      <c r="D552" t="s">
        <v>695</v>
      </c>
      <c r="E552" s="7">
        <v>899</v>
      </c>
      <c r="F552" s="7">
        <v>3499</v>
      </c>
      <c r="G552" s="9">
        <v>74</v>
      </c>
      <c r="H552" s="7">
        <v>3</v>
      </c>
      <c r="I552" s="7">
        <v>681</v>
      </c>
      <c r="J552" s="7">
        <f xml:space="preserve"> Table15[[#This Row],[actual_price]] * Table15[[#This Row],[rating_count]]</f>
        <v>2382819</v>
      </c>
      <c r="K552" s="8" t="str">
        <f>IF(Table15[[#This Row],[actual_price]]&lt;200,"&lt;₹200",IF(Table15[[#This Row],[actual_price]]&lt;=500,"₹200–₹500","&gt;₹500"))</f>
        <v>&gt;₹500</v>
      </c>
      <c r="L552" s="8">
        <f xml:space="preserve"> Table15[[#This Row],[rating]] + (Table15[[#This Row],[rating_count]] / 1000)</f>
        <v>3.681</v>
      </c>
    </row>
    <row r="553" spans="1:12" hidden="1" x14ac:dyDescent="0.25">
      <c r="A553">
        <v>552</v>
      </c>
      <c r="B553" t="s">
        <v>1093</v>
      </c>
      <c r="C553" t="s">
        <v>1094</v>
      </c>
      <c r="D553" t="s">
        <v>702</v>
      </c>
      <c r="E553" s="7">
        <v>1599</v>
      </c>
      <c r="F553" s="7">
        <v>3499</v>
      </c>
      <c r="G553" s="9">
        <v>54</v>
      </c>
      <c r="H553" s="7">
        <v>4</v>
      </c>
      <c r="I553" s="7">
        <v>36384</v>
      </c>
      <c r="J553" s="7">
        <f xml:space="preserve"> Table15[[#This Row],[actual_price]] * Table15[[#This Row],[rating_count]]</f>
        <v>127307616</v>
      </c>
      <c r="K553" s="8" t="str">
        <f>IF(Table15[[#This Row],[actual_price]]&lt;200,"&lt;₹200",IF(Table15[[#This Row],[actual_price]]&lt;=500,"₹200–₹500","&gt;₹500"))</f>
        <v>&gt;₹500</v>
      </c>
      <c r="L553" s="8">
        <f xml:space="preserve"> Table15[[#This Row],[rating]] + (Table15[[#This Row],[rating_count]] / 1000)</f>
        <v>40.384</v>
      </c>
    </row>
    <row r="554" spans="1:12" hidden="1" x14ac:dyDescent="0.25">
      <c r="A554">
        <v>553</v>
      </c>
      <c r="B554" t="s">
        <v>1095</v>
      </c>
      <c r="C554" t="s">
        <v>1096</v>
      </c>
      <c r="D554" t="s">
        <v>1097</v>
      </c>
      <c r="E554" s="7">
        <v>120</v>
      </c>
      <c r="F554" s="7">
        <v>999</v>
      </c>
      <c r="G554" s="9">
        <v>88</v>
      </c>
      <c r="H554" s="7">
        <v>3.9</v>
      </c>
      <c r="I554" s="7">
        <v>6491</v>
      </c>
      <c r="J554" s="7">
        <f xml:space="preserve"> Table15[[#This Row],[actual_price]] * Table15[[#This Row],[rating_count]]</f>
        <v>6484509</v>
      </c>
      <c r="K554" s="8" t="str">
        <f>IF(Table15[[#This Row],[actual_price]]&lt;200,"&lt;₹200",IF(Table15[[#This Row],[actual_price]]&lt;=500,"₹200–₹500","&gt;₹500"))</f>
        <v>&gt;₹500</v>
      </c>
      <c r="L554" s="8">
        <f xml:space="preserve"> Table15[[#This Row],[rating]] + (Table15[[#This Row],[rating_count]] / 1000)</f>
        <v>10.391</v>
      </c>
    </row>
    <row r="555" spans="1:12" hidden="1" x14ac:dyDescent="0.25">
      <c r="A555">
        <v>554</v>
      </c>
      <c r="B555" t="s">
        <v>1098</v>
      </c>
      <c r="C555" t="s">
        <v>1099</v>
      </c>
      <c r="D555" t="s">
        <v>695</v>
      </c>
      <c r="E555" s="7">
        <v>3999</v>
      </c>
      <c r="F555" s="7">
        <v>6999</v>
      </c>
      <c r="G555" s="9">
        <v>43</v>
      </c>
      <c r="H555" s="7">
        <v>4.0999999999999996</v>
      </c>
      <c r="I555" s="7">
        <v>10229</v>
      </c>
      <c r="J555" s="7">
        <f xml:space="preserve"> Table15[[#This Row],[actual_price]] * Table15[[#This Row],[rating_count]]</f>
        <v>71592771</v>
      </c>
      <c r="K555" s="8" t="str">
        <f>IF(Table15[[#This Row],[actual_price]]&lt;200,"&lt;₹200",IF(Table15[[#This Row],[actual_price]]&lt;=500,"₹200–₹500","&gt;₹500"))</f>
        <v>&gt;₹500</v>
      </c>
      <c r="L555" s="8">
        <f xml:space="preserve"> Table15[[#This Row],[rating]] + (Table15[[#This Row],[rating_count]] / 1000)</f>
        <v>14.328999999999999</v>
      </c>
    </row>
    <row r="556" spans="1:12" hidden="1" x14ac:dyDescent="0.25">
      <c r="A556">
        <v>555</v>
      </c>
      <c r="B556" t="s">
        <v>1100</v>
      </c>
      <c r="C556" t="s">
        <v>1002</v>
      </c>
      <c r="D556" t="s">
        <v>705</v>
      </c>
      <c r="E556" s="7">
        <v>12999</v>
      </c>
      <c r="F556" s="7">
        <v>18999</v>
      </c>
      <c r="G556" s="9">
        <v>32</v>
      </c>
      <c r="H556" s="7">
        <v>4.0999999999999996</v>
      </c>
      <c r="I556" s="7">
        <v>50772</v>
      </c>
      <c r="J556" s="7">
        <f xml:space="preserve"> Table15[[#This Row],[actual_price]] * Table15[[#This Row],[rating_count]]</f>
        <v>964617228</v>
      </c>
      <c r="K556" s="8" t="str">
        <f>IF(Table15[[#This Row],[actual_price]]&lt;200,"&lt;₹200",IF(Table15[[#This Row],[actual_price]]&lt;=500,"₹200–₹500","&gt;₹500"))</f>
        <v>&gt;₹500</v>
      </c>
      <c r="L556" s="8">
        <f xml:space="preserve"> Table15[[#This Row],[rating]] + (Table15[[#This Row],[rating_count]] / 1000)</f>
        <v>54.872</v>
      </c>
    </row>
    <row r="557" spans="1:12" hidden="1" x14ac:dyDescent="0.25">
      <c r="A557">
        <v>556</v>
      </c>
      <c r="B557" t="s">
        <v>1101</v>
      </c>
      <c r="C557" t="s">
        <v>1102</v>
      </c>
      <c r="D557" t="s">
        <v>954</v>
      </c>
      <c r="E557" s="7">
        <v>1599</v>
      </c>
      <c r="F557" s="7">
        <v>2599</v>
      </c>
      <c r="G557" s="9">
        <v>38</v>
      </c>
      <c r="H557" s="7">
        <v>4.3</v>
      </c>
      <c r="I557" s="7">
        <v>1801</v>
      </c>
      <c r="J557" s="7">
        <f xml:space="preserve"> Table15[[#This Row],[actual_price]] * Table15[[#This Row],[rating_count]]</f>
        <v>4680799</v>
      </c>
      <c r="K557" s="8" t="str">
        <f>IF(Table15[[#This Row],[actual_price]]&lt;200,"&lt;₹200",IF(Table15[[#This Row],[actual_price]]&lt;=500,"₹200–₹500","&gt;₹500"))</f>
        <v>&gt;₹500</v>
      </c>
      <c r="L557" s="8">
        <f xml:space="preserve"> Table15[[#This Row],[rating]] + (Table15[[#This Row],[rating_count]] / 1000)</f>
        <v>6.101</v>
      </c>
    </row>
    <row r="558" spans="1:12" hidden="1" x14ac:dyDescent="0.25">
      <c r="A558">
        <v>557</v>
      </c>
      <c r="B558" t="s">
        <v>1103</v>
      </c>
      <c r="C558" t="s">
        <v>1104</v>
      </c>
      <c r="D558" t="s">
        <v>751</v>
      </c>
      <c r="E558" s="7">
        <v>699</v>
      </c>
      <c r="F558" s="7">
        <v>1199</v>
      </c>
      <c r="G558" s="9">
        <v>42</v>
      </c>
      <c r="H558" s="7">
        <v>4</v>
      </c>
      <c r="I558" s="7">
        <v>14404</v>
      </c>
      <c r="J558" s="7">
        <f xml:space="preserve"> Table15[[#This Row],[actual_price]] * Table15[[#This Row],[rating_count]]</f>
        <v>17270396</v>
      </c>
      <c r="K558" s="8" t="str">
        <f>IF(Table15[[#This Row],[actual_price]]&lt;200,"&lt;₹200",IF(Table15[[#This Row],[actual_price]]&lt;=500,"₹200–₹500","&gt;₹500"))</f>
        <v>&gt;₹500</v>
      </c>
      <c r="L558" s="8">
        <f xml:space="preserve"> Table15[[#This Row],[rating]] + (Table15[[#This Row],[rating_count]] / 1000)</f>
        <v>18.404</v>
      </c>
    </row>
    <row r="559" spans="1:12" hidden="1" x14ac:dyDescent="0.25">
      <c r="A559">
        <v>558</v>
      </c>
      <c r="B559" t="s">
        <v>1105</v>
      </c>
      <c r="C559" t="s">
        <v>1106</v>
      </c>
      <c r="D559" t="s">
        <v>1107</v>
      </c>
      <c r="E559" s="7">
        <v>99</v>
      </c>
      <c r="F559" s="7">
        <v>999</v>
      </c>
      <c r="G559" s="9">
        <v>90</v>
      </c>
      <c r="H559" s="7">
        <v>4.4000000000000004</v>
      </c>
      <c r="I559" s="7">
        <v>305</v>
      </c>
      <c r="J559" s="7">
        <f xml:space="preserve"> Table15[[#This Row],[actual_price]] * Table15[[#This Row],[rating_count]]</f>
        <v>304695</v>
      </c>
      <c r="K559" s="8" t="str">
        <f>IF(Table15[[#This Row],[actual_price]]&lt;200,"&lt;₹200",IF(Table15[[#This Row],[actual_price]]&lt;=500,"₹200–₹500","&gt;₹500"))</f>
        <v>&gt;₹500</v>
      </c>
      <c r="L559" s="8">
        <f xml:space="preserve"> Table15[[#This Row],[rating]] + (Table15[[#This Row],[rating_count]] / 1000)</f>
        <v>4.7050000000000001</v>
      </c>
    </row>
    <row r="560" spans="1:12" hidden="1" x14ac:dyDescent="0.25">
      <c r="A560">
        <v>559</v>
      </c>
      <c r="B560" t="s">
        <v>1108</v>
      </c>
      <c r="C560" t="s">
        <v>1109</v>
      </c>
      <c r="D560" t="s">
        <v>705</v>
      </c>
      <c r="E560" s="7">
        <v>7915</v>
      </c>
      <c r="F560" s="7">
        <v>9999</v>
      </c>
      <c r="G560" s="9">
        <v>21</v>
      </c>
      <c r="H560" s="7">
        <v>4.3</v>
      </c>
      <c r="I560" s="7">
        <v>1376</v>
      </c>
      <c r="J560" s="7">
        <f xml:space="preserve"> Table15[[#This Row],[actual_price]] * Table15[[#This Row],[rating_count]]</f>
        <v>13758624</v>
      </c>
      <c r="K560" s="8" t="str">
        <f>IF(Table15[[#This Row],[actual_price]]&lt;200,"&lt;₹200",IF(Table15[[#This Row],[actual_price]]&lt;=500,"₹200–₹500","&gt;₹500"))</f>
        <v>&gt;₹500</v>
      </c>
      <c r="L560" s="8">
        <f xml:space="preserve"> Table15[[#This Row],[rating]] + (Table15[[#This Row],[rating_count]] / 1000)</f>
        <v>5.6760000000000002</v>
      </c>
    </row>
    <row r="561" spans="1:12" hidden="1" x14ac:dyDescent="0.25">
      <c r="A561">
        <v>560</v>
      </c>
      <c r="B561" t="s">
        <v>1110</v>
      </c>
      <c r="C561" t="s">
        <v>1111</v>
      </c>
      <c r="D561" t="s">
        <v>695</v>
      </c>
      <c r="E561" s="7">
        <v>1499</v>
      </c>
      <c r="F561" s="7">
        <v>7999</v>
      </c>
      <c r="G561" s="9">
        <v>81</v>
      </c>
      <c r="H561" s="7">
        <v>4.2</v>
      </c>
      <c r="I561" s="7">
        <v>22638</v>
      </c>
      <c r="J561" s="7">
        <f xml:space="preserve"> Table15[[#This Row],[actual_price]] * Table15[[#This Row],[rating_count]]</f>
        <v>181081362</v>
      </c>
      <c r="K561" s="8" t="str">
        <f>IF(Table15[[#This Row],[actual_price]]&lt;200,"&lt;₹200",IF(Table15[[#This Row],[actual_price]]&lt;=500,"₹200–₹500","&gt;₹500"))</f>
        <v>&gt;₹500</v>
      </c>
      <c r="L561" s="8">
        <f xml:space="preserve"> Table15[[#This Row],[rating]] + (Table15[[#This Row],[rating_count]] / 1000)</f>
        <v>26.838000000000001</v>
      </c>
    </row>
    <row r="562" spans="1:12" hidden="1" x14ac:dyDescent="0.25">
      <c r="A562">
        <v>561</v>
      </c>
      <c r="B562" t="s">
        <v>1112</v>
      </c>
      <c r="C562" t="s">
        <v>1113</v>
      </c>
      <c r="D562" t="s">
        <v>721</v>
      </c>
      <c r="E562" s="7">
        <v>1055</v>
      </c>
      <c r="F562" s="7">
        <v>1249</v>
      </c>
      <c r="G562" s="9">
        <v>16</v>
      </c>
      <c r="H562" s="7">
        <v>3.8</v>
      </c>
      <c r="I562" s="7">
        <v>2352</v>
      </c>
      <c r="J562" s="7">
        <f xml:space="preserve"> Table15[[#This Row],[actual_price]] * Table15[[#This Row],[rating_count]]</f>
        <v>2937648</v>
      </c>
      <c r="K562" s="8" t="str">
        <f>IF(Table15[[#This Row],[actual_price]]&lt;200,"&lt;₹200",IF(Table15[[#This Row],[actual_price]]&lt;=500,"₹200–₹500","&gt;₹500"))</f>
        <v>&gt;₹500</v>
      </c>
      <c r="L562" s="8">
        <f xml:space="preserve"> Table15[[#This Row],[rating]] + (Table15[[#This Row],[rating_count]] / 1000)</f>
        <v>6.1519999999999992</v>
      </c>
    </row>
    <row r="563" spans="1:12" hidden="1" x14ac:dyDescent="0.25">
      <c r="A563">
        <v>562</v>
      </c>
      <c r="B563" t="s">
        <v>1114</v>
      </c>
      <c r="C563" t="s">
        <v>1115</v>
      </c>
      <c r="D563" t="s">
        <v>907</v>
      </c>
      <c r="E563" s="7">
        <v>150</v>
      </c>
      <c r="F563" s="7">
        <v>599</v>
      </c>
      <c r="G563" s="9">
        <v>75</v>
      </c>
      <c r="H563" s="7">
        <v>4.3</v>
      </c>
      <c r="I563" s="7">
        <v>714</v>
      </c>
      <c r="J563" s="7">
        <f xml:space="preserve"> Table15[[#This Row],[actual_price]] * Table15[[#This Row],[rating_count]]</f>
        <v>427686</v>
      </c>
      <c r="K563" s="8" t="str">
        <f>IF(Table15[[#This Row],[actual_price]]&lt;200,"&lt;₹200",IF(Table15[[#This Row],[actual_price]]&lt;=500,"₹200–₹500","&gt;₹500"))</f>
        <v>&gt;₹500</v>
      </c>
      <c r="L563" s="8">
        <f xml:space="preserve"> Table15[[#This Row],[rating]] + (Table15[[#This Row],[rating_count]] / 1000)</f>
        <v>5.0139999999999993</v>
      </c>
    </row>
    <row r="564" spans="1:12" hidden="1" x14ac:dyDescent="0.25">
      <c r="A564">
        <v>563</v>
      </c>
      <c r="B564" t="s">
        <v>153</v>
      </c>
      <c r="C564" t="s">
        <v>154</v>
      </c>
      <c r="D564" t="s">
        <v>10</v>
      </c>
      <c r="E564" s="7">
        <v>219</v>
      </c>
      <c r="F564" s="7">
        <v>700</v>
      </c>
      <c r="G564" s="9">
        <v>69</v>
      </c>
      <c r="H564" s="7">
        <v>4.3</v>
      </c>
      <c r="I564" s="7">
        <v>20052</v>
      </c>
      <c r="J564" s="7">
        <f xml:space="preserve"> Table15[[#This Row],[actual_price]] * Table15[[#This Row],[rating_count]]</f>
        <v>14036400</v>
      </c>
      <c r="K564" s="8" t="str">
        <f>IF(Table15[[#This Row],[actual_price]]&lt;200,"&lt;₹200",IF(Table15[[#This Row],[actual_price]]&lt;=500,"₹200–₹500","&gt;₹500"))</f>
        <v>&gt;₹500</v>
      </c>
      <c r="L564" s="8">
        <f xml:space="preserve"> Table15[[#This Row],[rating]] + (Table15[[#This Row],[rating_count]] / 1000)</f>
        <v>24.352</v>
      </c>
    </row>
    <row r="565" spans="1:12" hidden="1" x14ac:dyDescent="0.25">
      <c r="A565">
        <v>564</v>
      </c>
      <c r="B565" t="s">
        <v>1116</v>
      </c>
      <c r="C565" t="s">
        <v>1117</v>
      </c>
      <c r="D565" t="s">
        <v>954</v>
      </c>
      <c r="E565" s="7">
        <v>474</v>
      </c>
      <c r="F565" s="7">
        <v>1799</v>
      </c>
      <c r="G565" s="9">
        <v>74</v>
      </c>
      <c r="H565" s="7">
        <v>4.3</v>
      </c>
      <c r="I565" s="7">
        <v>1454</v>
      </c>
      <c r="J565" s="7">
        <f xml:space="preserve"> Table15[[#This Row],[actual_price]] * Table15[[#This Row],[rating_count]]</f>
        <v>2615746</v>
      </c>
      <c r="K565" s="8" t="str">
        <f>IF(Table15[[#This Row],[actual_price]]&lt;200,"&lt;₹200",IF(Table15[[#This Row],[actual_price]]&lt;=500,"₹200–₹500","&gt;₹500"))</f>
        <v>&gt;₹500</v>
      </c>
      <c r="L565" s="8">
        <f xml:space="preserve"> Table15[[#This Row],[rating]] + (Table15[[#This Row],[rating_count]] / 1000)</f>
        <v>5.7539999999999996</v>
      </c>
    </row>
    <row r="566" spans="1:12" hidden="1" x14ac:dyDescent="0.25">
      <c r="A566">
        <v>565</v>
      </c>
      <c r="B566" t="s">
        <v>161</v>
      </c>
      <c r="C566" t="s">
        <v>162</v>
      </c>
      <c r="D566" t="s">
        <v>10</v>
      </c>
      <c r="E566" s="7">
        <v>115</v>
      </c>
      <c r="F566" s="7">
        <v>499</v>
      </c>
      <c r="G566" s="9">
        <v>77</v>
      </c>
      <c r="H566" s="7">
        <v>4</v>
      </c>
      <c r="I566" s="7">
        <v>7732</v>
      </c>
      <c r="J566" s="7">
        <f xml:space="preserve"> Table15[[#This Row],[actual_price]] * Table15[[#This Row],[rating_count]]</f>
        <v>3858268</v>
      </c>
      <c r="K566" s="8" t="str">
        <f>IF(Table15[[#This Row],[actual_price]]&lt;200,"&lt;₹200",IF(Table15[[#This Row],[actual_price]]&lt;=500,"₹200–₹500","&gt;₹500"))</f>
        <v>₹200–₹500</v>
      </c>
      <c r="L566" s="8">
        <f xml:space="preserve"> Table15[[#This Row],[rating]] + (Table15[[#This Row],[rating_count]] / 1000)</f>
        <v>11.731999999999999</v>
      </c>
    </row>
    <row r="567" spans="1:12" hidden="1" x14ac:dyDescent="0.25">
      <c r="A567">
        <v>566</v>
      </c>
      <c r="B567" t="s">
        <v>1118</v>
      </c>
      <c r="C567" t="s">
        <v>1119</v>
      </c>
      <c r="D567" t="s">
        <v>751</v>
      </c>
      <c r="E567" s="7">
        <v>239</v>
      </c>
      <c r="F567" s="7">
        <v>599</v>
      </c>
      <c r="G567" s="9">
        <v>60</v>
      </c>
      <c r="H567" s="7">
        <v>3.9</v>
      </c>
      <c r="I567" s="7">
        <v>2147</v>
      </c>
      <c r="J567" s="7">
        <f xml:space="preserve"> Table15[[#This Row],[actual_price]] * Table15[[#This Row],[rating_count]]</f>
        <v>1286053</v>
      </c>
      <c r="K567" s="8" t="str">
        <f>IF(Table15[[#This Row],[actual_price]]&lt;200,"&lt;₹200",IF(Table15[[#This Row],[actual_price]]&lt;=500,"₹200–₹500","&gt;₹500"))</f>
        <v>&gt;₹500</v>
      </c>
      <c r="L567" s="8">
        <f xml:space="preserve"> Table15[[#This Row],[rating]] + (Table15[[#This Row],[rating_count]] / 1000)</f>
        <v>6.0469999999999997</v>
      </c>
    </row>
    <row r="568" spans="1:12" x14ac:dyDescent="0.25">
      <c r="A568">
        <v>567</v>
      </c>
      <c r="B568" t="s">
        <v>1120</v>
      </c>
      <c r="C568" t="s">
        <v>1121</v>
      </c>
      <c r="D568" t="s">
        <v>705</v>
      </c>
      <c r="E568" s="7">
        <v>7499</v>
      </c>
      <c r="F568" s="7">
        <v>9499</v>
      </c>
      <c r="G568" s="9">
        <v>21</v>
      </c>
      <c r="H568" s="7">
        <v>4.0999999999999996</v>
      </c>
      <c r="I568" s="7">
        <v>313832</v>
      </c>
      <c r="J568" s="7">
        <f xml:space="preserve"> Table15[[#This Row],[actual_price]] * Table15[[#This Row],[rating_count]]</f>
        <v>2981090168</v>
      </c>
      <c r="K568" s="8" t="str">
        <f>IF(Table15[[#This Row],[actual_price]]&lt;200,"&lt;₹200",IF(Table15[[#This Row],[actual_price]]&lt;=500,"₹200–₹500","&gt;₹500"))</f>
        <v>&gt;₹500</v>
      </c>
      <c r="L568" s="8">
        <f xml:space="preserve"> Table15[[#This Row],[rating]] + (Table15[[#This Row],[rating_count]] / 1000)</f>
        <v>317.93200000000002</v>
      </c>
    </row>
    <row r="569" spans="1:12" hidden="1" x14ac:dyDescent="0.25">
      <c r="A569">
        <v>568</v>
      </c>
      <c r="B569" t="s">
        <v>1122</v>
      </c>
      <c r="C569" t="s">
        <v>1123</v>
      </c>
      <c r="D569" t="s">
        <v>695</v>
      </c>
      <c r="E569" s="7">
        <v>265</v>
      </c>
      <c r="F569" s="7">
        <v>999</v>
      </c>
      <c r="G569" s="9">
        <v>73</v>
      </c>
      <c r="H569" s="7">
        <v>3.7</v>
      </c>
      <c r="I569" s="7">
        <v>465</v>
      </c>
      <c r="J569" s="7">
        <f xml:space="preserve"> Table15[[#This Row],[actual_price]] * Table15[[#This Row],[rating_count]]</f>
        <v>464535</v>
      </c>
      <c r="K569" s="8" t="str">
        <f>IF(Table15[[#This Row],[actual_price]]&lt;200,"&lt;₹200",IF(Table15[[#This Row],[actual_price]]&lt;=500,"₹200–₹500","&gt;₹500"))</f>
        <v>&gt;₹500</v>
      </c>
      <c r="L569" s="8">
        <f xml:space="preserve"> Table15[[#This Row],[rating]] + (Table15[[#This Row],[rating_count]] / 1000)</f>
        <v>4.165</v>
      </c>
    </row>
    <row r="570" spans="1:12" hidden="1" x14ac:dyDescent="0.25">
      <c r="A570">
        <v>569</v>
      </c>
      <c r="B570" t="s">
        <v>1124</v>
      </c>
      <c r="C570" t="s">
        <v>1125</v>
      </c>
      <c r="D570" t="s">
        <v>705</v>
      </c>
      <c r="E570" s="7">
        <v>37990</v>
      </c>
      <c r="F570" s="7">
        <v>74999</v>
      </c>
      <c r="G570" s="9">
        <v>49</v>
      </c>
      <c r="H570" s="7">
        <v>4.2</v>
      </c>
      <c r="I570" s="7">
        <v>27790</v>
      </c>
      <c r="J570" s="7">
        <f xml:space="preserve"> Table15[[#This Row],[actual_price]] * Table15[[#This Row],[rating_count]]</f>
        <v>2084222210</v>
      </c>
      <c r="K570" s="8" t="str">
        <f>IF(Table15[[#This Row],[actual_price]]&lt;200,"&lt;₹200",IF(Table15[[#This Row],[actual_price]]&lt;=500,"₹200–₹500","&gt;₹500"))</f>
        <v>&gt;₹500</v>
      </c>
      <c r="L570" s="8">
        <f xml:space="preserve"> Table15[[#This Row],[rating]] + (Table15[[#This Row],[rating_count]] / 1000)</f>
        <v>31.99</v>
      </c>
    </row>
    <row r="571" spans="1:12" hidden="1" x14ac:dyDescent="0.25">
      <c r="A571">
        <v>570</v>
      </c>
      <c r="B571" t="s">
        <v>165</v>
      </c>
      <c r="C571" t="s">
        <v>166</v>
      </c>
      <c r="D571" t="s">
        <v>10</v>
      </c>
      <c r="E571" s="7">
        <v>199</v>
      </c>
      <c r="F571" s="7">
        <v>499</v>
      </c>
      <c r="G571" s="9">
        <v>60</v>
      </c>
      <c r="H571" s="7">
        <v>4.0999999999999996</v>
      </c>
      <c r="I571" s="7">
        <v>602</v>
      </c>
      <c r="J571" s="7">
        <f xml:space="preserve"> Table15[[#This Row],[actual_price]] * Table15[[#This Row],[rating_count]]</f>
        <v>300398</v>
      </c>
      <c r="K571" s="8" t="str">
        <f>IF(Table15[[#This Row],[actual_price]]&lt;200,"&lt;₹200",IF(Table15[[#This Row],[actual_price]]&lt;=500,"₹200–₹500","&gt;₹500"))</f>
        <v>₹200–₹500</v>
      </c>
      <c r="L571" s="8">
        <f xml:space="preserve"> Table15[[#This Row],[rating]] + (Table15[[#This Row],[rating_count]] / 1000)</f>
        <v>4.702</v>
      </c>
    </row>
    <row r="572" spans="1:12" hidden="1" x14ac:dyDescent="0.25">
      <c r="A572">
        <v>571</v>
      </c>
      <c r="B572" t="s">
        <v>167</v>
      </c>
      <c r="C572" t="s">
        <v>168</v>
      </c>
      <c r="D572" t="s">
        <v>10</v>
      </c>
      <c r="E572" s="7">
        <v>179</v>
      </c>
      <c r="F572" s="7">
        <v>399</v>
      </c>
      <c r="G572" s="9">
        <v>55</v>
      </c>
      <c r="H572" s="7">
        <v>4</v>
      </c>
      <c r="I572" s="7">
        <v>1423</v>
      </c>
      <c r="J572" s="7">
        <f xml:space="preserve"> Table15[[#This Row],[actual_price]] * Table15[[#This Row],[rating_count]]</f>
        <v>567777</v>
      </c>
      <c r="K572" s="8" t="str">
        <f>IF(Table15[[#This Row],[actual_price]]&lt;200,"&lt;₹200",IF(Table15[[#This Row],[actual_price]]&lt;=500,"₹200–₹500","&gt;₹500"))</f>
        <v>₹200–₹500</v>
      </c>
      <c r="L572" s="8">
        <f xml:space="preserve"> Table15[[#This Row],[rating]] + (Table15[[#This Row],[rating_count]] / 1000)</f>
        <v>5.423</v>
      </c>
    </row>
    <row r="573" spans="1:12" hidden="1" x14ac:dyDescent="0.25">
      <c r="A573">
        <v>572</v>
      </c>
      <c r="B573" t="s">
        <v>1126</v>
      </c>
      <c r="C573" t="s">
        <v>1127</v>
      </c>
      <c r="D573" t="s">
        <v>815</v>
      </c>
      <c r="E573" s="7">
        <v>1799</v>
      </c>
      <c r="F573" s="7">
        <v>3999</v>
      </c>
      <c r="G573" s="9">
        <v>55</v>
      </c>
      <c r="H573" s="7">
        <v>4.5999999999999996</v>
      </c>
      <c r="I573" s="7">
        <v>245</v>
      </c>
      <c r="J573" s="7">
        <f xml:space="preserve"> Table15[[#This Row],[actual_price]] * Table15[[#This Row],[rating_count]]</f>
        <v>979755</v>
      </c>
      <c r="K573" s="8" t="str">
        <f>IF(Table15[[#This Row],[actual_price]]&lt;200,"&lt;₹200",IF(Table15[[#This Row],[actual_price]]&lt;=500,"₹200–₹500","&gt;₹500"))</f>
        <v>&gt;₹500</v>
      </c>
      <c r="L573" s="8">
        <f xml:space="preserve"> Table15[[#This Row],[rating]] + (Table15[[#This Row],[rating_count]] / 1000)</f>
        <v>4.8449999999999998</v>
      </c>
    </row>
    <row r="574" spans="1:12" hidden="1" x14ac:dyDescent="0.25">
      <c r="A574">
        <v>573</v>
      </c>
      <c r="B574" t="s">
        <v>1128</v>
      </c>
      <c r="C574" t="s">
        <v>1129</v>
      </c>
      <c r="D574" t="s">
        <v>705</v>
      </c>
      <c r="E574" s="7">
        <v>8499</v>
      </c>
      <c r="F574" s="7">
        <v>11999</v>
      </c>
      <c r="G574" s="9">
        <v>29</v>
      </c>
      <c r="H574" s="7">
        <v>3.9</v>
      </c>
      <c r="I574" s="7">
        <v>276</v>
      </c>
      <c r="J574" s="7">
        <f xml:space="preserve"> Table15[[#This Row],[actual_price]] * Table15[[#This Row],[rating_count]]</f>
        <v>3311724</v>
      </c>
      <c r="K574" s="8" t="str">
        <f>IF(Table15[[#This Row],[actual_price]]&lt;200,"&lt;₹200",IF(Table15[[#This Row],[actual_price]]&lt;=500,"₹200–₹500","&gt;₹500"))</f>
        <v>&gt;₹500</v>
      </c>
      <c r="L574" s="8">
        <f xml:space="preserve"> Table15[[#This Row],[rating]] + (Table15[[#This Row],[rating_count]] / 1000)</f>
        <v>4.1760000000000002</v>
      </c>
    </row>
    <row r="575" spans="1:12" hidden="1" x14ac:dyDescent="0.25">
      <c r="A575">
        <v>574</v>
      </c>
      <c r="B575" t="s">
        <v>1130</v>
      </c>
      <c r="C575" t="s">
        <v>1131</v>
      </c>
      <c r="D575" t="s">
        <v>695</v>
      </c>
      <c r="E575" s="7">
        <v>1999</v>
      </c>
      <c r="F575" s="7">
        <v>3999</v>
      </c>
      <c r="G575" s="9">
        <v>50</v>
      </c>
      <c r="H575" s="7">
        <v>4</v>
      </c>
      <c r="I575" s="7">
        <v>30254</v>
      </c>
      <c r="J575" s="7">
        <f xml:space="preserve"> Table15[[#This Row],[actual_price]] * Table15[[#This Row],[rating_count]]</f>
        <v>120985746</v>
      </c>
      <c r="K575" s="8" t="str">
        <f>IF(Table15[[#This Row],[actual_price]]&lt;200,"&lt;₹200",IF(Table15[[#This Row],[actual_price]]&lt;=500,"₹200–₹500","&gt;₹500"))</f>
        <v>&gt;₹500</v>
      </c>
      <c r="L575" s="8">
        <f xml:space="preserve"> Table15[[#This Row],[rating]] + (Table15[[#This Row],[rating_count]] / 1000)</f>
        <v>34.254000000000005</v>
      </c>
    </row>
    <row r="576" spans="1:12" hidden="1" x14ac:dyDescent="0.25">
      <c r="A576">
        <v>575</v>
      </c>
      <c r="B576" t="s">
        <v>1132</v>
      </c>
      <c r="C576" t="s">
        <v>781</v>
      </c>
      <c r="D576" t="s">
        <v>695</v>
      </c>
      <c r="E576" s="7">
        <v>3999</v>
      </c>
      <c r="F576" s="7">
        <v>17999</v>
      </c>
      <c r="G576" s="9">
        <v>78</v>
      </c>
      <c r="H576" s="7">
        <v>4.3</v>
      </c>
      <c r="I576" s="7">
        <v>17161</v>
      </c>
      <c r="J576" s="7">
        <f xml:space="preserve"> Table15[[#This Row],[actual_price]] * Table15[[#This Row],[rating_count]]</f>
        <v>308880839</v>
      </c>
      <c r="K576" s="8" t="str">
        <f>IF(Table15[[#This Row],[actual_price]]&lt;200,"&lt;₹200",IF(Table15[[#This Row],[actual_price]]&lt;=500,"₹200–₹500","&gt;₹500"))</f>
        <v>&gt;₹500</v>
      </c>
      <c r="L576" s="8">
        <f xml:space="preserve"> Table15[[#This Row],[rating]] + (Table15[[#This Row],[rating_count]] / 1000)</f>
        <v>21.461000000000002</v>
      </c>
    </row>
    <row r="577" spans="1:12" hidden="1" x14ac:dyDescent="0.25">
      <c r="A577">
        <v>576</v>
      </c>
      <c r="B577" t="s">
        <v>1133</v>
      </c>
      <c r="C577" t="s">
        <v>1134</v>
      </c>
      <c r="D577" t="s">
        <v>751</v>
      </c>
      <c r="E577" s="7">
        <v>219</v>
      </c>
      <c r="F577" s="7">
        <v>499</v>
      </c>
      <c r="G577" s="9">
        <v>56</v>
      </c>
      <c r="H577" s="7">
        <v>4.4000000000000004</v>
      </c>
      <c r="I577" s="7">
        <v>14</v>
      </c>
      <c r="J577" s="7">
        <f xml:space="preserve"> Table15[[#This Row],[actual_price]] * Table15[[#This Row],[rating_count]]</f>
        <v>6986</v>
      </c>
      <c r="K577" s="8" t="str">
        <f>IF(Table15[[#This Row],[actual_price]]&lt;200,"&lt;₹200",IF(Table15[[#This Row],[actual_price]]&lt;=500,"₹200–₹500","&gt;₹500"))</f>
        <v>₹200–₹500</v>
      </c>
      <c r="L577" s="8">
        <f xml:space="preserve"> Table15[[#This Row],[rating]] + (Table15[[#This Row],[rating_count]] / 1000)</f>
        <v>4.4140000000000006</v>
      </c>
    </row>
    <row r="578" spans="1:12" hidden="1" x14ac:dyDescent="0.25">
      <c r="A578">
        <v>577</v>
      </c>
      <c r="B578" t="s">
        <v>1135</v>
      </c>
      <c r="C578" t="s">
        <v>1136</v>
      </c>
      <c r="D578" t="s">
        <v>815</v>
      </c>
      <c r="E578" s="7">
        <v>599</v>
      </c>
      <c r="F578" s="7">
        <v>1399</v>
      </c>
      <c r="G578" s="9">
        <v>57</v>
      </c>
      <c r="H578" s="7">
        <v>4.0999999999999996</v>
      </c>
      <c r="I578" s="7">
        <v>14560</v>
      </c>
      <c r="J578" s="7">
        <f xml:space="preserve"> Table15[[#This Row],[actual_price]] * Table15[[#This Row],[rating_count]]</f>
        <v>20369440</v>
      </c>
      <c r="K578" s="8" t="str">
        <f>IF(Table15[[#This Row],[actual_price]]&lt;200,"&lt;₹200",IF(Table15[[#This Row],[actual_price]]&lt;=500,"₹200–₹500","&gt;₹500"))</f>
        <v>&gt;₹500</v>
      </c>
      <c r="L578" s="8">
        <f xml:space="preserve"> Table15[[#This Row],[rating]] + (Table15[[#This Row],[rating_count]] / 1000)</f>
        <v>18.66</v>
      </c>
    </row>
    <row r="579" spans="1:12" hidden="1" x14ac:dyDescent="0.25">
      <c r="A579">
        <v>578</v>
      </c>
      <c r="B579" t="s">
        <v>1137</v>
      </c>
      <c r="C579" t="s">
        <v>1138</v>
      </c>
      <c r="D579" t="s">
        <v>702</v>
      </c>
      <c r="E579" s="7">
        <v>2499</v>
      </c>
      <c r="F579" s="7">
        <v>2999</v>
      </c>
      <c r="G579" s="9">
        <v>17</v>
      </c>
      <c r="H579" s="7">
        <v>4.0999999999999996</v>
      </c>
      <c r="I579" s="7">
        <v>3156</v>
      </c>
      <c r="J579" s="7">
        <f xml:space="preserve"> Table15[[#This Row],[actual_price]] * Table15[[#This Row],[rating_count]]</f>
        <v>9464844</v>
      </c>
      <c r="K579" s="8" t="str">
        <f>IF(Table15[[#This Row],[actual_price]]&lt;200,"&lt;₹200",IF(Table15[[#This Row],[actual_price]]&lt;=500,"₹200–₹500","&gt;₹500"))</f>
        <v>&gt;₹500</v>
      </c>
      <c r="L579" s="8">
        <f xml:space="preserve"> Table15[[#This Row],[rating]] + (Table15[[#This Row],[rating_count]] / 1000)</f>
        <v>7.2560000000000002</v>
      </c>
    </row>
    <row r="580" spans="1:12" hidden="1" x14ac:dyDescent="0.25">
      <c r="A580">
        <v>579</v>
      </c>
      <c r="B580" t="s">
        <v>1139</v>
      </c>
      <c r="C580" t="s">
        <v>1140</v>
      </c>
      <c r="D580" t="s">
        <v>1141</v>
      </c>
      <c r="E580" s="7">
        <v>89</v>
      </c>
      <c r="F580" s="7">
        <v>499</v>
      </c>
      <c r="G580" s="9">
        <v>82</v>
      </c>
      <c r="H580" s="7">
        <v>4.0999999999999996</v>
      </c>
      <c r="I580" s="7">
        <v>9340</v>
      </c>
      <c r="J580" s="7">
        <f xml:space="preserve"> Table15[[#This Row],[actual_price]] * Table15[[#This Row],[rating_count]]</f>
        <v>4660660</v>
      </c>
      <c r="K580" s="8" t="str">
        <f>IF(Table15[[#This Row],[actual_price]]&lt;200,"&lt;₹200",IF(Table15[[#This Row],[actual_price]]&lt;=500,"₹200–₹500","&gt;₹500"))</f>
        <v>₹200–₹500</v>
      </c>
      <c r="L580" s="8">
        <f xml:space="preserve"> Table15[[#This Row],[rating]] + (Table15[[#This Row],[rating_count]] / 1000)</f>
        <v>13.44</v>
      </c>
    </row>
    <row r="581" spans="1:12" hidden="1" x14ac:dyDescent="0.25">
      <c r="A581">
        <v>580</v>
      </c>
      <c r="B581" t="s">
        <v>1142</v>
      </c>
      <c r="C581" t="s">
        <v>1143</v>
      </c>
      <c r="D581" t="s">
        <v>695</v>
      </c>
      <c r="E581" s="7">
        <v>2999</v>
      </c>
      <c r="F581" s="7">
        <v>11999</v>
      </c>
      <c r="G581" s="9">
        <v>75</v>
      </c>
      <c r="H581" s="7">
        <v>4.4000000000000004</v>
      </c>
      <c r="I581" s="7">
        <v>768</v>
      </c>
      <c r="J581" s="7">
        <f xml:space="preserve"> Table15[[#This Row],[actual_price]] * Table15[[#This Row],[rating_count]]</f>
        <v>9215232</v>
      </c>
      <c r="K581" s="8" t="str">
        <f>IF(Table15[[#This Row],[actual_price]]&lt;200,"&lt;₹200",IF(Table15[[#This Row],[actual_price]]&lt;=500,"₹200–₹500","&gt;₹500"))</f>
        <v>&gt;₹500</v>
      </c>
      <c r="L581" s="8">
        <f xml:space="preserve"> Table15[[#This Row],[rating]] + (Table15[[#This Row],[rating_count]] / 1000)</f>
        <v>5.1680000000000001</v>
      </c>
    </row>
    <row r="582" spans="1:12" hidden="1" x14ac:dyDescent="0.25">
      <c r="A582">
        <v>581</v>
      </c>
      <c r="B582" t="s">
        <v>1144</v>
      </c>
      <c r="C582" t="s">
        <v>1145</v>
      </c>
      <c r="D582" t="s">
        <v>830</v>
      </c>
      <c r="E582" s="7">
        <v>314</v>
      </c>
      <c r="F582" s="7">
        <v>1499</v>
      </c>
      <c r="G582" s="9">
        <v>79</v>
      </c>
      <c r="H582" s="7">
        <v>4.5</v>
      </c>
      <c r="I582" s="7">
        <v>28978</v>
      </c>
      <c r="J582" s="7">
        <f xml:space="preserve"> Table15[[#This Row],[actual_price]] * Table15[[#This Row],[rating_count]]</f>
        <v>43438022</v>
      </c>
      <c r="K582" s="8" t="str">
        <f>IF(Table15[[#This Row],[actual_price]]&lt;200,"&lt;₹200",IF(Table15[[#This Row],[actual_price]]&lt;=500,"₹200–₹500","&gt;₹500"))</f>
        <v>&gt;₹500</v>
      </c>
      <c r="L582" s="8">
        <f xml:space="preserve"> Table15[[#This Row],[rating]] + (Table15[[#This Row],[rating_count]] / 1000)</f>
        <v>33.478000000000002</v>
      </c>
    </row>
    <row r="583" spans="1:12" hidden="1" x14ac:dyDescent="0.25">
      <c r="A583">
        <v>582</v>
      </c>
      <c r="B583" t="s">
        <v>1146</v>
      </c>
      <c r="C583" t="s">
        <v>1147</v>
      </c>
      <c r="D583" t="s">
        <v>705</v>
      </c>
      <c r="E583" s="7">
        <v>13999</v>
      </c>
      <c r="F583" s="7">
        <v>19499</v>
      </c>
      <c r="G583" s="9">
        <v>28</v>
      </c>
      <c r="H583" s="7">
        <v>4.0999999999999996</v>
      </c>
      <c r="I583" s="7">
        <v>18998</v>
      </c>
      <c r="J583" s="7">
        <f xml:space="preserve"> Table15[[#This Row],[actual_price]] * Table15[[#This Row],[rating_count]]</f>
        <v>370442002</v>
      </c>
      <c r="K583" s="8" t="str">
        <f>IF(Table15[[#This Row],[actual_price]]&lt;200,"&lt;₹200",IF(Table15[[#This Row],[actual_price]]&lt;=500,"₹200–₹500","&gt;₹500"))</f>
        <v>&gt;₹500</v>
      </c>
      <c r="L583" s="8">
        <f xml:space="preserve"> Table15[[#This Row],[rating]] + (Table15[[#This Row],[rating_count]] / 1000)</f>
        <v>23.097999999999999</v>
      </c>
    </row>
    <row r="584" spans="1:12" hidden="1" x14ac:dyDescent="0.25">
      <c r="A584">
        <v>583</v>
      </c>
      <c r="B584" t="s">
        <v>1148</v>
      </c>
      <c r="C584" t="s">
        <v>1149</v>
      </c>
      <c r="D584" t="s">
        <v>779</v>
      </c>
      <c r="E584" s="7">
        <v>139</v>
      </c>
      <c r="F584" s="7">
        <v>499</v>
      </c>
      <c r="G584" s="9">
        <v>72</v>
      </c>
      <c r="H584" s="7">
        <v>4.2</v>
      </c>
      <c r="I584" s="7">
        <v>4971</v>
      </c>
      <c r="J584" s="7">
        <f xml:space="preserve"> Table15[[#This Row],[actual_price]] * Table15[[#This Row],[rating_count]]</f>
        <v>2480529</v>
      </c>
      <c r="K584" s="8" t="str">
        <f>IF(Table15[[#This Row],[actual_price]]&lt;200,"&lt;₹200",IF(Table15[[#This Row],[actual_price]]&lt;=500,"₹200–₹500","&gt;₹500"))</f>
        <v>₹200–₹500</v>
      </c>
      <c r="L584" s="8">
        <f xml:space="preserve"> Table15[[#This Row],[rating]] + (Table15[[#This Row],[rating_count]] / 1000)</f>
        <v>9.1709999999999994</v>
      </c>
    </row>
    <row r="585" spans="1:12" hidden="1" x14ac:dyDescent="0.25">
      <c r="A585">
        <v>584</v>
      </c>
      <c r="B585" t="s">
        <v>1150</v>
      </c>
      <c r="C585" t="s">
        <v>1151</v>
      </c>
      <c r="D585" t="s">
        <v>930</v>
      </c>
      <c r="E585" s="7">
        <v>2599</v>
      </c>
      <c r="F585" s="7">
        <v>6999</v>
      </c>
      <c r="G585" s="9">
        <v>63</v>
      </c>
      <c r="H585" s="7">
        <v>4.5</v>
      </c>
      <c r="I585" s="7">
        <v>1526</v>
      </c>
      <c r="J585" s="7">
        <f xml:space="preserve"> Table15[[#This Row],[actual_price]] * Table15[[#This Row],[rating_count]]</f>
        <v>10680474</v>
      </c>
      <c r="K585" s="8" t="str">
        <f>IF(Table15[[#This Row],[actual_price]]&lt;200,"&lt;₹200",IF(Table15[[#This Row],[actual_price]]&lt;=500,"₹200–₹500","&gt;₹500"))</f>
        <v>&gt;₹500</v>
      </c>
      <c r="L585" s="8">
        <f xml:space="preserve"> Table15[[#This Row],[rating]] + (Table15[[#This Row],[rating_count]] / 1000)</f>
        <v>6.0259999999999998</v>
      </c>
    </row>
    <row r="586" spans="1:12" x14ac:dyDescent="0.25">
      <c r="A586">
        <v>585</v>
      </c>
      <c r="B586" t="s">
        <v>1152</v>
      </c>
      <c r="C586" t="s">
        <v>1153</v>
      </c>
      <c r="D586" t="s">
        <v>726</v>
      </c>
      <c r="E586" s="7">
        <v>365</v>
      </c>
      <c r="F586" s="7">
        <v>999</v>
      </c>
      <c r="G586" s="9">
        <v>63</v>
      </c>
      <c r="H586" s="7">
        <v>4.0999999999999996</v>
      </c>
      <c r="I586" s="7">
        <v>363711</v>
      </c>
      <c r="J586" s="7">
        <f xml:space="preserve"> Table15[[#This Row],[actual_price]] * Table15[[#This Row],[rating_count]]</f>
        <v>363347289</v>
      </c>
      <c r="K586" s="8" t="str">
        <f>IF(Table15[[#This Row],[actual_price]]&lt;200,"&lt;₹200",IF(Table15[[#This Row],[actual_price]]&lt;=500,"₹200–₹500","&gt;₹500"))</f>
        <v>&gt;₹500</v>
      </c>
      <c r="L586" s="8">
        <f xml:space="preserve"> Table15[[#This Row],[rating]] + (Table15[[#This Row],[rating_count]] / 1000)</f>
        <v>367.81100000000004</v>
      </c>
    </row>
    <row r="587" spans="1:12" hidden="1" x14ac:dyDescent="0.25">
      <c r="A587">
        <v>586</v>
      </c>
      <c r="B587" t="s">
        <v>1154</v>
      </c>
      <c r="C587" t="s">
        <v>1155</v>
      </c>
      <c r="D587" t="s">
        <v>726</v>
      </c>
      <c r="E587" s="7">
        <v>1499</v>
      </c>
      <c r="F587" s="7">
        <v>4490</v>
      </c>
      <c r="G587" s="9">
        <v>67</v>
      </c>
      <c r="H587" s="7">
        <v>3.9</v>
      </c>
      <c r="I587" s="7">
        <v>136954</v>
      </c>
      <c r="J587" s="7">
        <f xml:space="preserve"> Table15[[#This Row],[actual_price]] * Table15[[#This Row],[rating_count]]</f>
        <v>614923460</v>
      </c>
      <c r="K587" s="8" t="str">
        <f>IF(Table15[[#This Row],[actual_price]]&lt;200,"&lt;₹200",IF(Table15[[#This Row],[actual_price]]&lt;=500,"₹200–₹500","&gt;₹500"))</f>
        <v>&gt;₹500</v>
      </c>
      <c r="L587" s="8">
        <f xml:space="preserve"> Table15[[#This Row],[rating]] + (Table15[[#This Row],[rating_count]] / 1000)</f>
        <v>140.85400000000001</v>
      </c>
    </row>
    <row r="588" spans="1:12" hidden="1" x14ac:dyDescent="0.25">
      <c r="A588">
        <v>587</v>
      </c>
      <c r="B588" t="s">
        <v>696</v>
      </c>
      <c r="C588" t="s">
        <v>697</v>
      </c>
      <c r="D588" t="s">
        <v>695</v>
      </c>
      <c r="E588" s="7">
        <v>1998</v>
      </c>
      <c r="F588" s="7">
        <v>9999</v>
      </c>
      <c r="G588" s="9">
        <v>80</v>
      </c>
      <c r="H588" s="7">
        <v>4.3</v>
      </c>
      <c r="I588" s="7">
        <v>27709</v>
      </c>
      <c r="J588" s="7">
        <f xml:space="preserve"> Table15[[#This Row],[actual_price]] * Table15[[#This Row],[rating_count]]</f>
        <v>277062291</v>
      </c>
      <c r="K588" s="8" t="str">
        <f>IF(Table15[[#This Row],[actual_price]]&lt;200,"&lt;₹200",IF(Table15[[#This Row],[actual_price]]&lt;=500,"₹200–₹500","&gt;₹500"))</f>
        <v>&gt;₹500</v>
      </c>
      <c r="L588" s="8">
        <f xml:space="preserve"> Table15[[#This Row],[rating]] + (Table15[[#This Row],[rating_count]] / 1000)</f>
        <v>32.009</v>
      </c>
    </row>
    <row r="589" spans="1:12" hidden="1" x14ac:dyDescent="0.25">
      <c r="A589">
        <v>588</v>
      </c>
      <c r="B589" t="s">
        <v>698</v>
      </c>
      <c r="C589" t="s">
        <v>699</v>
      </c>
      <c r="D589" t="s">
        <v>695</v>
      </c>
      <c r="E589" s="7">
        <v>1799</v>
      </c>
      <c r="F589" s="7">
        <v>7990</v>
      </c>
      <c r="G589" s="9">
        <v>77</v>
      </c>
      <c r="H589" s="7">
        <v>3.8</v>
      </c>
      <c r="I589" s="7">
        <v>17833</v>
      </c>
      <c r="J589" s="7">
        <f xml:space="preserve"> Table15[[#This Row],[actual_price]] * Table15[[#This Row],[rating_count]]</f>
        <v>142485670</v>
      </c>
      <c r="K589" s="8" t="str">
        <f>IF(Table15[[#This Row],[actual_price]]&lt;200,"&lt;₹200",IF(Table15[[#This Row],[actual_price]]&lt;=500,"₹200–₹500","&gt;₹500"))</f>
        <v>&gt;₹500</v>
      </c>
      <c r="L589" s="8">
        <f xml:space="preserve"> Table15[[#This Row],[rating]] + (Table15[[#This Row],[rating_count]] / 1000)</f>
        <v>21.632999999999999</v>
      </c>
    </row>
    <row r="590" spans="1:12" hidden="1" x14ac:dyDescent="0.25">
      <c r="A590">
        <v>589</v>
      </c>
      <c r="B590" t="s">
        <v>1156</v>
      </c>
      <c r="C590" t="s">
        <v>1157</v>
      </c>
      <c r="D590" t="s">
        <v>1158</v>
      </c>
      <c r="E590" s="7">
        <v>289</v>
      </c>
      <c r="F590" s="7">
        <v>650</v>
      </c>
      <c r="G590" s="9">
        <v>56</v>
      </c>
      <c r="H590" s="7">
        <v>4.3</v>
      </c>
      <c r="I590" s="7">
        <v>253105</v>
      </c>
      <c r="J590" s="7">
        <f xml:space="preserve"> Table15[[#This Row],[actual_price]] * Table15[[#This Row],[rating_count]]</f>
        <v>164518250</v>
      </c>
      <c r="K590" s="8" t="str">
        <f>IF(Table15[[#This Row],[actual_price]]&lt;200,"&lt;₹200",IF(Table15[[#This Row],[actual_price]]&lt;=500,"₹200–₹500","&gt;₹500"))</f>
        <v>&gt;₹500</v>
      </c>
      <c r="L590" s="8">
        <f xml:space="preserve"> Table15[[#This Row],[rating]] + (Table15[[#This Row],[rating_count]] / 1000)</f>
        <v>257.40499999999997</v>
      </c>
    </row>
    <row r="591" spans="1:12" hidden="1" x14ac:dyDescent="0.25">
      <c r="A591">
        <v>590</v>
      </c>
      <c r="B591" t="s">
        <v>1159</v>
      </c>
      <c r="C591" t="s">
        <v>1160</v>
      </c>
      <c r="D591" t="s">
        <v>1161</v>
      </c>
      <c r="E591" s="7">
        <v>599</v>
      </c>
      <c r="F591" s="7">
        <v>895</v>
      </c>
      <c r="G591" s="9">
        <v>33</v>
      </c>
      <c r="H591" s="7">
        <v>4.4000000000000004</v>
      </c>
      <c r="I591" s="7">
        <v>61314</v>
      </c>
      <c r="J591" s="7">
        <f xml:space="preserve"> Table15[[#This Row],[actual_price]] * Table15[[#This Row],[rating_count]]</f>
        <v>54876030</v>
      </c>
      <c r="K591" s="8" t="str">
        <f>IF(Table15[[#This Row],[actual_price]]&lt;200,"&lt;₹200",IF(Table15[[#This Row],[actual_price]]&lt;=500,"₹200–₹500","&gt;₹500"))</f>
        <v>&gt;₹500</v>
      </c>
      <c r="L591" s="8">
        <f xml:space="preserve"> Table15[[#This Row],[rating]] + (Table15[[#This Row],[rating_count]] / 1000)</f>
        <v>65.713999999999999</v>
      </c>
    </row>
    <row r="592" spans="1:12" hidden="1" x14ac:dyDescent="0.25">
      <c r="A592">
        <v>591</v>
      </c>
      <c r="B592" t="s">
        <v>1162</v>
      </c>
      <c r="C592" t="s">
        <v>1163</v>
      </c>
      <c r="D592" t="s">
        <v>1164</v>
      </c>
      <c r="E592" s="7">
        <v>217</v>
      </c>
      <c r="F592" s="7">
        <v>237</v>
      </c>
      <c r="G592" s="9">
        <v>8</v>
      </c>
      <c r="H592" s="7">
        <v>3.8</v>
      </c>
      <c r="I592" s="7">
        <v>7354</v>
      </c>
      <c r="J592" s="7">
        <f xml:space="preserve"> Table15[[#This Row],[actual_price]] * Table15[[#This Row],[rating_count]]</f>
        <v>1742898</v>
      </c>
      <c r="K592" s="8" t="str">
        <f>IF(Table15[[#This Row],[actual_price]]&lt;200,"&lt;₹200",IF(Table15[[#This Row],[actual_price]]&lt;=500,"₹200–₹500","&gt;₹500"))</f>
        <v>₹200–₹500</v>
      </c>
      <c r="L592" s="8">
        <f xml:space="preserve"> Table15[[#This Row],[rating]] + (Table15[[#This Row],[rating_count]] / 1000)</f>
        <v>11.154</v>
      </c>
    </row>
    <row r="593" spans="1:12" hidden="1" x14ac:dyDescent="0.25">
      <c r="A593">
        <v>592</v>
      </c>
      <c r="B593" t="s">
        <v>1165</v>
      </c>
      <c r="C593" t="s">
        <v>1166</v>
      </c>
      <c r="D593" t="s">
        <v>726</v>
      </c>
      <c r="E593" s="7">
        <v>1299</v>
      </c>
      <c r="F593" s="7">
        <v>2990</v>
      </c>
      <c r="G593" s="9">
        <v>57</v>
      </c>
      <c r="H593" s="7">
        <v>3.8</v>
      </c>
      <c r="I593" s="7">
        <v>180998</v>
      </c>
      <c r="J593" s="7">
        <f xml:space="preserve"> Table15[[#This Row],[actual_price]] * Table15[[#This Row],[rating_count]]</f>
        <v>541184020</v>
      </c>
      <c r="K593" s="8" t="str">
        <f>IF(Table15[[#This Row],[actual_price]]&lt;200,"&lt;₹200",IF(Table15[[#This Row],[actual_price]]&lt;=500,"₹200–₹500","&gt;₹500"))</f>
        <v>&gt;₹500</v>
      </c>
      <c r="L593" s="8">
        <f xml:space="preserve"> Table15[[#This Row],[rating]] + (Table15[[#This Row],[rating_count]] / 1000)</f>
        <v>184.798</v>
      </c>
    </row>
    <row r="594" spans="1:12" hidden="1" x14ac:dyDescent="0.25">
      <c r="A594">
        <v>593</v>
      </c>
      <c r="B594" t="s">
        <v>1167</v>
      </c>
      <c r="C594" t="s">
        <v>1168</v>
      </c>
      <c r="D594" t="s">
        <v>1169</v>
      </c>
      <c r="E594" s="7">
        <v>263</v>
      </c>
      <c r="F594" s="7">
        <v>699</v>
      </c>
      <c r="G594" s="9">
        <v>62</v>
      </c>
      <c r="H594" s="7">
        <v>3.5</v>
      </c>
      <c r="I594" s="7">
        <v>690</v>
      </c>
      <c r="J594" s="7">
        <f xml:space="preserve"> Table15[[#This Row],[actual_price]] * Table15[[#This Row],[rating_count]]</f>
        <v>482310</v>
      </c>
      <c r="K594" s="8" t="str">
        <f>IF(Table15[[#This Row],[actual_price]]&lt;200,"&lt;₹200",IF(Table15[[#This Row],[actual_price]]&lt;=500,"₹200–₹500","&gt;₹500"))</f>
        <v>&gt;₹500</v>
      </c>
      <c r="L594" s="8">
        <f xml:space="preserve"> Table15[[#This Row],[rating]] + (Table15[[#This Row],[rating_count]] / 1000)</f>
        <v>4.1899999999999995</v>
      </c>
    </row>
    <row r="595" spans="1:12" hidden="1" x14ac:dyDescent="0.25">
      <c r="A595">
        <v>594</v>
      </c>
      <c r="B595" t="s">
        <v>714</v>
      </c>
      <c r="C595" t="s">
        <v>715</v>
      </c>
      <c r="D595" t="s">
        <v>716</v>
      </c>
      <c r="E595" s="7">
        <v>569</v>
      </c>
      <c r="F595" s="7">
        <v>1000</v>
      </c>
      <c r="G595" s="9">
        <v>43</v>
      </c>
      <c r="H595" s="7">
        <v>4.4000000000000004</v>
      </c>
      <c r="I595" s="7">
        <v>67262</v>
      </c>
      <c r="J595" s="7">
        <f xml:space="preserve"> Table15[[#This Row],[actual_price]] * Table15[[#This Row],[rating_count]]</f>
        <v>67262000</v>
      </c>
      <c r="K595" s="8" t="str">
        <f>IF(Table15[[#This Row],[actual_price]]&lt;200,"&lt;₹200",IF(Table15[[#This Row],[actual_price]]&lt;=500,"₹200–₹500","&gt;₹500"))</f>
        <v>&gt;₹500</v>
      </c>
      <c r="L595" s="8">
        <f xml:space="preserve"> Table15[[#This Row],[rating]] + (Table15[[#This Row],[rating_count]] / 1000)</f>
        <v>71.662000000000006</v>
      </c>
    </row>
    <row r="596" spans="1:12" hidden="1" x14ac:dyDescent="0.25">
      <c r="A596">
        <v>595</v>
      </c>
      <c r="B596" t="s">
        <v>717</v>
      </c>
      <c r="C596" t="s">
        <v>718</v>
      </c>
      <c r="D596" t="s">
        <v>695</v>
      </c>
      <c r="E596" s="7">
        <v>1999</v>
      </c>
      <c r="F596" s="7">
        <v>4999</v>
      </c>
      <c r="G596" s="9">
        <v>60</v>
      </c>
      <c r="H596" s="7">
        <v>4.0999999999999996</v>
      </c>
      <c r="I596" s="7">
        <v>10689</v>
      </c>
      <c r="J596" s="7">
        <f xml:space="preserve"> Table15[[#This Row],[actual_price]] * Table15[[#This Row],[rating_count]]</f>
        <v>53434311</v>
      </c>
      <c r="K596" s="8" t="str">
        <f>IF(Table15[[#This Row],[actual_price]]&lt;200,"&lt;₹200",IF(Table15[[#This Row],[actual_price]]&lt;=500,"₹200–₹500","&gt;₹500"))</f>
        <v>&gt;₹500</v>
      </c>
      <c r="L596" s="8">
        <f xml:space="preserve"> Table15[[#This Row],[rating]] + (Table15[[#This Row],[rating_count]] / 1000)</f>
        <v>14.789</v>
      </c>
    </row>
    <row r="597" spans="1:12" hidden="1" x14ac:dyDescent="0.25">
      <c r="A597">
        <v>596</v>
      </c>
      <c r="B597" t="s">
        <v>1170</v>
      </c>
      <c r="C597" t="s">
        <v>1171</v>
      </c>
      <c r="D597" t="s">
        <v>726</v>
      </c>
      <c r="E597" s="7">
        <v>1399</v>
      </c>
      <c r="F597" s="7">
        <v>3990</v>
      </c>
      <c r="G597" s="9">
        <v>65</v>
      </c>
      <c r="H597" s="7">
        <v>4.0999999999999996</v>
      </c>
      <c r="I597" s="7">
        <v>141841</v>
      </c>
      <c r="J597" s="7">
        <f xml:space="preserve"> Table15[[#This Row],[actual_price]] * Table15[[#This Row],[rating_count]]</f>
        <v>565945590</v>
      </c>
      <c r="K597" s="8" t="str">
        <f>IF(Table15[[#This Row],[actual_price]]&lt;200,"&lt;₹200",IF(Table15[[#This Row],[actual_price]]&lt;=500,"₹200–₹500","&gt;₹500"))</f>
        <v>&gt;₹500</v>
      </c>
      <c r="L597" s="8">
        <f xml:space="preserve"> Table15[[#This Row],[rating]] + (Table15[[#This Row],[rating_count]] / 1000)</f>
        <v>145.941</v>
      </c>
    </row>
    <row r="598" spans="1:12" hidden="1" x14ac:dyDescent="0.25">
      <c r="A598">
        <v>597</v>
      </c>
      <c r="B598" t="s">
        <v>1172</v>
      </c>
      <c r="C598" t="s">
        <v>1173</v>
      </c>
      <c r="D598" t="s">
        <v>1174</v>
      </c>
      <c r="E598" s="7">
        <v>349</v>
      </c>
      <c r="F598" s="7">
        <v>1499</v>
      </c>
      <c r="G598" s="9">
        <v>77</v>
      </c>
      <c r="H598" s="7">
        <v>4.3</v>
      </c>
      <c r="I598" s="7">
        <v>24791</v>
      </c>
      <c r="J598" s="7">
        <f xml:space="preserve"> Table15[[#This Row],[actual_price]] * Table15[[#This Row],[rating_count]]</f>
        <v>37161709</v>
      </c>
      <c r="K598" s="8" t="str">
        <f>IF(Table15[[#This Row],[actual_price]]&lt;200,"&lt;₹200",IF(Table15[[#This Row],[actual_price]]&lt;=500,"₹200–₹500","&gt;₹500"))</f>
        <v>&gt;₹500</v>
      </c>
      <c r="L598" s="8">
        <f xml:space="preserve"> Table15[[#This Row],[rating]] + (Table15[[#This Row],[rating_count]] / 1000)</f>
        <v>29.091000000000001</v>
      </c>
    </row>
    <row r="599" spans="1:12" hidden="1" x14ac:dyDescent="0.25">
      <c r="A599">
        <v>598</v>
      </c>
      <c r="B599" t="s">
        <v>1175</v>
      </c>
      <c r="C599" t="s">
        <v>1176</v>
      </c>
      <c r="D599" t="s">
        <v>726</v>
      </c>
      <c r="E599" s="7">
        <v>149</v>
      </c>
      <c r="F599" s="7">
        <v>399</v>
      </c>
      <c r="G599" s="9">
        <v>63</v>
      </c>
      <c r="H599" s="7">
        <v>3.5</v>
      </c>
      <c r="I599" s="7">
        <v>21764</v>
      </c>
      <c r="J599" s="7">
        <f xml:space="preserve"> Table15[[#This Row],[actual_price]] * Table15[[#This Row],[rating_count]]</f>
        <v>8683836</v>
      </c>
      <c r="K599" s="8" t="str">
        <f>IF(Table15[[#This Row],[actual_price]]&lt;200,"&lt;₹200",IF(Table15[[#This Row],[actual_price]]&lt;=500,"₹200–₹500","&gt;₹500"))</f>
        <v>₹200–₹500</v>
      </c>
      <c r="L599" s="8">
        <f xml:space="preserve"> Table15[[#This Row],[rating]] + (Table15[[#This Row],[rating_count]] / 1000)</f>
        <v>25.263999999999999</v>
      </c>
    </row>
    <row r="600" spans="1:12" hidden="1" x14ac:dyDescent="0.25">
      <c r="A600">
        <v>599</v>
      </c>
      <c r="B600" t="s">
        <v>724</v>
      </c>
      <c r="C600" t="s">
        <v>725</v>
      </c>
      <c r="D600" t="s">
        <v>726</v>
      </c>
      <c r="E600" s="7">
        <v>599</v>
      </c>
      <c r="F600" s="7">
        <v>999</v>
      </c>
      <c r="G600" s="9">
        <v>40</v>
      </c>
      <c r="H600" s="7">
        <v>4.0999999999999996</v>
      </c>
      <c r="I600" s="7">
        <v>192587</v>
      </c>
      <c r="J600" s="7">
        <f xml:space="preserve"> Table15[[#This Row],[actual_price]] * Table15[[#This Row],[rating_count]]</f>
        <v>192394413</v>
      </c>
      <c r="K600" s="8" t="str">
        <f>IF(Table15[[#This Row],[actual_price]]&lt;200,"&lt;₹200",IF(Table15[[#This Row],[actual_price]]&lt;=500,"₹200–₹500","&gt;₹500"))</f>
        <v>&gt;₹500</v>
      </c>
      <c r="L600" s="8">
        <f xml:space="preserve"> Table15[[#This Row],[rating]] + (Table15[[#This Row],[rating_count]] / 1000)</f>
        <v>196.68699999999998</v>
      </c>
    </row>
    <row r="601" spans="1:12" hidden="1" x14ac:dyDescent="0.25">
      <c r="A601">
        <v>600</v>
      </c>
      <c r="B601" t="s">
        <v>1177</v>
      </c>
      <c r="C601" t="s">
        <v>1178</v>
      </c>
      <c r="D601" t="s">
        <v>1065</v>
      </c>
      <c r="E601" s="7">
        <v>1220</v>
      </c>
      <c r="F601" s="7">
        <v>3990</v>
      </c>
      <c r="G601" s="9">
        <v>69</v>
      </c>
      <c r="H601" s="7">
        <v>4.0999999999999996</v>
      </c>
      <c r="I601" s="7">
        <v>107151</v>
      </c>
      <c r="J601" s="7">
        <f xml:space="preserve"> Table15[[#This Row],[actual_price]] * Table15[[#This Row],[rating_count]]</f>
        <v>427532490</v>
      </c>
      <c r="K601" s="8" t="str">
        <f>IF(Table15[[#This Row],[actual_price]]&lt;200,"&lt;₹200",IF(Table15[[#This Row],[actual_price]]&lt;=500,"₹200–₹500","&gt;₹500"))</f>
        <v>&gt;₹500</v>
      </c>
      <c r="L601" s="8">
        <f xml:space="preserve"> Table15[[#This Row],[rating]] + (Table15[[#This Row],[rating_count]] / 1000)</f>
        <v>111.25099999999999</v>
      </c>
    </row>
    <row r="602" spans="1:12" hidden="1" x14ac:dyDescent="0.25">
      <c r="A602">
        <v>601</v>
      </c>
      <c r="B602" t="s">
        <v>722</v>
      </c>
      <c r="C602" t="s">
        <v>723</v>
      </c>
      <c r="D602" t="s">
        <v>695</v>
      </c>
      <c r="E602" s="7">
        <v>1499</v>
      </c>
      <c r="F602" s="7">
        <v>6990</v>
      </c>
      <c r="G602" s="9">
        <v>79</v>
      </c>
      <c r="H602" s="7">
        <v>3.9</v>
      </c>
      <c r="I602" s="7">
        <v>21797</v>
      </c>
      <c r="J602" s="7">
        <f xml:space="preserve"> Table15[[#This Row],[actual_price]] * Table15[[#This Row],[rating_count]]</f>
        <v>152361030</v>
      </c>
      <c r="K602" s="8" t="str">
        <f>IF(Table15[[#This Row],[actual_price]]&lt;200,"&lt;₹200",IF(Table15[[#This Row],[actual_price]]&lt;=500,"₹200–₹500","&gt;₹500"))</f>
        <v>&gt;₹500</v>
      </c>
      <c r="L602" s="8">
        <f xml:space="preserve"> Table15[[#This Row],[rating]] + (Table15[[#This Row],[rating_count]] / 1000)</f>
        <v>25.696999999999999</v>
      </c>
    </row>
    <row r="603" spans="1:12" hidden="1" x14ac:dyDescent="0.25">
      <c r="A603">
        <v>602</v>
      </c>
      <c r="B603" t="s">
        <v>1179</v>
      </c>
      <c r="C603" t="s">
        <v>1180</v>
      </c>
      <c r="D603" t="s">
        <v>726</v>
      </c>
      <c r="E603" s="7">
        <v>499</v>
      </c>
      <c r="F603" s="7">
        <v>999</v>
      </c>
      <c r="G603" s="9">
        <v>50</v>
      </c>
      <c r="H603" s="7">
        <v>3.9</v>
      </c>
      <c r="I603" s="7">
        <v>92995</v>
      </c>
      <c r="J603" s="7">
        <f xml:space="preserve"> Table15[[#This Row],[actual_price]] * Table15[[#This Row],[rating_count]]</f>
        <v>92902005</v>
      </c>
      <c r="K603" s="8" t="str">
        <f>IF(Table15[[#This Row],[actual_price]]&lt;200,"&lt;₹200",IF(Table15[[#This Row],[actual_price]]&lt;=500,"₹200–₹500","&gt;₹500"))</f>
        <v>&gt;₹500</v>
      </c>
      <c r="L603" s="8">
        <f xml:space="preserve"> Table15[[#This Row],[rating]] + (Table15[[#This Row],[rating_count]] / 1000)</f>
        <v>96.89500000000001</v>
      </c>
    </row>
    <row r="604" spans="1:12" hidden="1" x14ac:dyDescent="0.25">
      <c r="A604">
        <v>603</v>
      </c>
      <c r="B604" t="s">
        <v>1181</v>
      </c>
      <c r="C604" t="s">
        <v>1182</v>
      </c>
      <c r="D604" t="s">
        <v>837</v>
      </c>
      <c r="E604" s="7">
        <v>99</v>
      </c>
      <c r="F604" s="7">
        <v>999</v>
      </c>
      <c r="G604" s="9">
        <v>90</v>
      </c>
      <c r="H604" s="7">
        <v>4.0999999999999996</v>
      </c>
      <c r="I604" s="7">
        <v>8751</v>
      </c>
      <c r="J604" s="7">
        <f xml:space="preserve"> Table15[[#This Row],[actual_price]] * Table15[[#This Row],[rating_count]]</f>
        <v>8742249</v>
      </c>
      <c r="K604" s="8" t="str">
        <f>IF(Table15[[#This Row],[actual_price]]&lt;200,"&lt;₹200",IF(Table15[[#This Row],[actual_price]]&lt;=500,"₹200–₹500","&gt;₹500"))</f>
        <v>&gt;₹500</v>
      </c>
      <c r="L604" s="8">
        <f xml:space="preserve"> Table15[[#This Row],[rating]] + (Table15[[#This Row],[rating_count]] / 1000)</f>
        <v>12.850999999999999</v>
      </c>
    </row>
    <row r="605" spans="1:12" hidden="1" x14ac:dyDescent="0.25">
      <c r="A605">
        <v>604</v>
      </c>
      <c r="B605" t="s">
        <v>733</v>
      </c>
      <c r="C605" t="s">
        <v>734</v>
      </c>
      <c r="D605" t="s">
        <v>735</v>
      </c>
      <c r="E605" s="7">
        <v>349</v>
      </c>
      <c r="F605" s="7">
        <v>1299</v>
      </c>
      <c r="G605" s="9">
        <v>73</v>
      </c>
      <c r="H605" s="7">
        <v>4</v>
      </c>
      <c r="I605" s="7">
        <v>14283</v>
      </c>
      <c r="J605" s="7">
        <f xml:space="preserve"> Table15[[#This Row],[actual_price]] * Table15[[#This Row],[rating_count]]</f>
        <v>18553617</v>
      </c>
      <c r="K605" s="8" t="str">
        <f>IF(Table15[[#This Row],[actual_price]]&lt;200,"&lt;₹200",IF(Table15[[#This Row],[actual_price]]&lt;=500,"₹200–₹500","&gt;₹500"))</f>
        <v>&gt;₹500</v>
      </c>
      <c r="L605" s="8">
        <f xml:space="preserve"> Table15[[#This Row],[rating]] + (Table15[[#This Row],[rating_count]] / 1000)</f>
        <v>18.283000000000001</v>
      </c>
    </row>
    <row r="606" spans="1:12" hidden="1" x14ac:dyDescent="0.25">
      <c r="A606">
        <v>605</v>
      </c>
      <c r="B606" t="s">
        <v>1183</v>
      </c>
      <c r="C606" t="s">
        <v>1184</v>
      </c>
      <c r="D606" t="s">
        <v>1158</v>
      </c>
      <c r="E606" s="7">
        <v>475</v>
      </c>
      <c r="F606" s="7">
        <v>1500</v>
      </c>
      <c r="G606" s="9">
        <v>68</v>
      </c>
      <c r="H606" s="7">
        <v>4.2</v>
      </c>
      <c r="I606" s="7">
        <v>64273</v>
      </c>
      <c r="J606" s="7">
        <f xml:space="preserve"> Table15[[#This Row],[actual_price]] * Table15[[#This Row],[rating_count]]</f>
        <v>96409500</v>
      </c>
      <c r="K606" s="8" t="str">
        <f>IF(Table15[[#This Row],[actual_price]]&lt;200,"&lt;₹200",IF(Table15[[#This Row],[actual_price]]&lt;=500,"₹200–₹500","&gt;₹500"))</f>
        <v>&gt;₹500</v>
      </c>
      <c r="L606" s="8">
        <f xml:space="preserve"> Table15[[#This Row],[rating]] + (Table15[[#This Row],[rating_count]] / 1000)</f>
        <v>68.472999999999999</v>
      </c>
    </row>
    <row r="607" spans="1:12" hidden="1" x14ac:dyDescent="0.25">
      <c r="A607">
        <v>606</v>
      </c>
      <c r="B607" t="s">
        <v>1185</v>
      </c>
      <c r="C607" t="s">
        <v>1186</v>
      </c>
      <c r="D607" t="s">
        <v>1161</v>
      </c>
      <c r="E607" s="7">
        <v>269</v>
      </c>
      <c r="F607" s="7">
        <v>649</v>
      </c>
      <c r="G607" s="9">
        <v>59</v>
      </c>
      <c r="H607" s="7">
        <v>4.3</v>
      </c>
      <c r="I607" s="7">
        <v>54315</v>
      </c>
      <c r="J607" s="7">
        <f xml:space="preserve"> Table15[[#This Row],[actual_price]] * Table15[[#This Row],[rating_count]]</f>
        <v>35250435</v>
      </c>
      <c r="K607" s="8" t="str">
        <f>IF(Table15[[#This Row],[actual_price]]&lt;200,"&lt;₹200",IF(Table15[[#This Row],[actual_price]]&lt;=500,"₹200–₹500","&gt;₹500"))</f>
        <v>&gt;₹500</v>
      </c>
      <c r="L607" s="8">
        <f xml:space="preserve"> Table15[[#This Row],[rating]] + (Table15[[#This Row],[rating_count]] / 1000)</f>
        <v>58.614999999999995</v>
      </c>
    </row>
    <row r="608" spans="1:12" hidden="1" x14ac:dyDescent="0.25">
      <c r="A608">
        <v>607</v>
      </c>
      <c r="B608" t="s">
        <v>1187</v>
      </c>
      <c r="C608" t="s">
        <v>1188</v>
      </c>
      <c r="D608" t="s">
        <v>1161</v>
      </c>
      <c r="E608" s="7">
        <v>299</v>
      </c>
      <c r="F608" s="7">
        <v>599</v>
      </c>
      <c r="G608" s="9">
        <v>50</v>
      </c>
      <c r="H608" s="7">
        <v>4.0999999999999996</v>
      </c>
      <c r="I608" s="7">
        <v>1597</v>
      </c>
      <c r="J608" s="7">
        <f xml:space="preserve"> Table15[[#This Row],[actual_price]] * Table15[[#This Row],[rating_count]]</f>
        <v>956603</v>
      </c>
      <c r="K608" s="8" t="str">
        <f>IF(Table15[[#This Row],[actual_price]]&lt;200,"&lt;₹200",IF(Table15[[#This Row],[actual_price]]&lt;=500,"₹200–₹500","&gt;₹500"))</f>
        <v>&gt;₹500</v>
      </c>
      <c r="L608" s="8">
        <f xml:space="preserve"> Table15[[#This Row],[rating]] + (Table15[[#This Row],[rating_count]] / 1000)</f>
        <v>5.6969999999999992</v>
      </c>
    </row>
    <row r="609" spans="1:12" hidden="1" x14ac:dyDescent="0.25">
      <c r="A609">
        <v>608</v>
      </c>
      <c r="B609" t="s">
        <v>752</v>
      </c>
      <c r="C609" t="s">
        <v>753</v>
      </c>
      <c r="D609" t="s">
        <v>695</v>
      </c>
      <c r="E609" s="7">
        <v>1599</v>
      </c>
      <c r="F609" s="7">
        <v>3999</v>
      </c>
      <c r="G609" s="9">
        <v>60</v>
      </c>
      <c r="H609" s="7">
        <v>4</v>
      </c>
      <c r="I609" s="7">
        <v>30254</v>
      </c>
      <c r="J609" s="7">
        <f xml:space="preserve"> Table15[[#This Row],[actual_price]] * Table15[[#This Row],[rating_count]]</f>
        <v>120985746</v>
      </c>
      <c r="K609" s="8" t="str">
        <f>IF(Table15[[#This Row],[actual_price]]&lt;200,"&lt;₹200",IF(Table15[[#This Row],[actual_price]]&lt;=500,"₹200–₹500","&gt;₹500"))</f>
        <v>&gt;₹500</v>
      </c>
      <c r="L609" s="8">
        <f xml:space="preserve"> Table15[[#This Row],[rating]] + (Table15[[#This Row],[rating_count]] / 1000)</f>
        <v>34.254000000000005</v>
      </c>
    </row>
    <row r="610" spans="1:12" hidden="1" x14ac:dyDescent="0.25">
      <c r="A610">
        <v>609</v>
      </c>
      <c r="B610" t="s">
        <v>754</v>
      </c>
      <c r="C610" t="s">
        <v>755</v>
      </c>
      <c r="D610" t="s">
        <v>695</v>
      </c>
      <c r="E610" s="7">
        <v>1499</v>
      </c>
      <c r="F610" s="7">
        <v>7999</v>
      </c>
      <c r="G610" s="9">
        <v>81</v>
      </c>
      <c r="H610" s="7">
        <v>4.2</v>
      </c>
      <c r="I610" s="7">
        <v>22638</v>
      </c>
      <c r="J610" s="7">
        <f xml:space="preserve"> Table15[[#This Row],[actual_price]] * Table15[[#This Row],[rating_count]]</f>
        <v>181081362</v>
      </c>
      <c r="K610" s="8" t="str">
        <f>IF(Table15[[#This Row],[actual_price]]&lt;200,"&lt;₹200",IF(Table15[[#This Row],[actual_price]]&lt;=500,"₹200–₹500","&gt;₹500"))</f>
        <v>&gt;₹500</v>
      </c>
      <c r="L610" s="8">
        <f xml:space="preserve"> Table15[[#This Row],[rating]] + (Table15[[#This Row],[rating_count]] / 1000)</f>
        <v>26.838000000000001</v>
      </c>
    </row>
    <row r="611" spans="1:12" hidden="1" x14ac:dyDescent="0.25">
      <c r="A611">
        <v>610</v>
      </c>
      <c r="B611" t="s">
        <v>1189</v>
      </c>
      <c r="C611" t="s">
        <v>1190</v>
      </c>
      <c r="D611" t="s">
        <v>726</v>
      </c>
      <c r="E611" s="7">
        <v>329</v>
      </c>
      <c r="F611" s="7">
        <v>999</v>
      </c>
      <c r="G611" s="9">
        <v>67</v>
      </c>
      <c r="H611" s="7">
        <v>3.9</v>
      </c>
      <c r="I611" s="7">
        <v>77027</v>
      </c>
      <c r="J611" s="7">
        <f xml:space="preserve"> Table15[[#This Row],[actual_price]] * Table15[[#This Row],[rating_count]]</f>
        <v>76949973</v>
      </c>
      <c r="K611" s="8" t="str">
        <f>IF(Table15[[#This Row],[actual_price]]&lt;200,"&lt;₹200",IF(Table15[[#This Row],[actual_price]]&lt;=500,"₹200–₹500","&gt;₹500"))</f>
        <v>&gt;₹500</v>
      </c>
      <c r="L611" s="8">
        <f xml:space="preserve"> Table15[[#This Row],[rating]] + (Table15[[#This Row],[rating_count]] / 1000)</f>
        <v>80.927000000000007</v>
      </c>
    </row>
    <row r="612" spans="1:12" hidden="1" x14ac:dyDescent="0.25">
      <c r="A612">
        <v>611</v>
      </c>
      <c r="B612" t="s">
        <v>1191</v>
      </c>
      <c r="C612" t="s">
        <v>1192</v>
      </c>
      <c r="D612" t="s">
        <v>1193</v>
      </c>
      <c r="E612" s="7">
        <v>549</v>
      </c>
      <c r="F612" s="7">
        <v>1799</v>
      </c>
      <c r="G612" s="9">
        <v>69</v>
      </c>
      <c r="H612" s="7">
        <v>4.3</v>
      </c>
      <c r="I612" s="7">
        <v>28829</v>
      </c>
      <c r="J612" s="7">
        <f xml:space="preserve"> Table15[[#This Row],[actual_price]] * Table15[[#This Row],[rating_count]]</f>
        <v>51863371</v>
      </c>
      <c r="K612" s="8" t="str">
        <f>IF(Table15[[#This Row],[actual_price]]&lt;200,"&lt;₹200",IF(Table15[[#This Row],[actual_price]]&lt;=500,"₹200–₹500","&gt;₹500"))</f>
        <v>&gt;₹500</v>
      </c>
      <c r="L612" s="8">
        <f xml:space="preserve"> Table15[[#This Row],[rating]] + (Table15[[#This Row],[rating_count]] / 1000)</f>
        <v>33.128999999999998</v>
      </c>
    </row>
    <row r="613" spans="1:12" hidden="1" x14ac:dyDescent="0.25">
      <c r="A613">
        <v>612</v>
      </c>
      <c r="B613" t="s">
        <v>763</v>
      </c>
      <c r="C613" t="s">
        <v>764</v>
      </c>
      <c r="D613" t="s">
        <v>695</v>
      </c>
      <c r="E613" s="7">
        <v>2199</v>
      </c>
      <c r="F613" s="7">
        <v>9999</v>
      </c>
      <c r="G613" s="9">
        <v>78</v>
      </c>
      <c r="H613" s="7">
        <v>4.2</v>
      </c>
      <c r="I613" s="7">
        <v>29478</v>
      </c>
      <c r="J613" s="7">
        <f xml:space="preserve"> Table15[[#This Row],[actual_price]] * Table15[[#This Row],[rating_count]]</f>
        <v>294750522</v>
      </c>
      <c r="K613" s="8" t="str">
        <f>IF(Table15[[#This Row],[actual_price]]&lt;200,"&lt;₹200",IF(Table15[[#This Row],[actual_price]]&lt;=500,"₹200–₹500","&gt;₹500"))</f>
        <v>&gt;₹500</v>
      </c>
      <c r="L613" s="8">
        <f xml:space="preserve"> Table15[[#This Row],[rating]] + (Table15[[#This Row],[rating_count]] / 1000)</f>
        <v>33.678000000000004</v>
      </c>
    </row>
    <row r="614" spans="1:12" hidden="1" x14ac:dyDescent="0.25">
      <c r="A614">
        <v>613</v>
      </c>
      <c r="B614" t="s">
        <v>1194</v>
      </c>
      <c r="C614" t="s">
        <v>1195</v>
      </c>
      <c r="D614" t="s">
        <v>1161</v>
      </c>
      <c r="E614" s="7">
        <v>299</v>
      </c>
      <c r="F614" s="7">
        <v>650</v>
      </c>
      <c r="G614" s="9">
        <v>54</v>
      </c>
      <c r="H614" s="7">
        <v>4.5</v>
      </c>
      <c r="I614" s="7">
        <v>33176</v>
      </c>
      <c r="J614" s="7">
        <f xml:space="preserve"> Table15[[#This Row],[actual_price]] * Table15[[#This Row],[rating_count]]</f>
        <v>21564400</v>
      </c>
      <c r="K614" s="8" t="str">
        <f>IF(Table15[[#This Row],[actual_price]]&lt;200,"&lt;₹200",IF(Table15[[#This Row],[actual_price]]&lt;=500,"₹200–₹500","&gt;₹500"))</f>
        <v>&gt;₹500</v>
      </c>
      <c r="L614" s="8">
        <f xml:space="preserve"> Table15[[#This Row],[rating]] + (Table15[[#This Row],[rating_count]] / 1000)</f>
        <v>37.676000000000002</v>
      </c>
    </row>
    <row r="615" spans="1:12" hidden="1" x14ac:dyDescent="0.25">
      <c r="A615">
        <v>614</v>
      </c>
      <c r="B615" t="s">
        <v>1196</v>
      </c>
      <c r="C615" t="s">
        <v>1197</v>
      </c>
      <c r="D615" t="s">
        <v>1198</v>
      </c>
      <c r="E615" s="7">
        <v>798</v>
      </c>
      <c r="F615" s="7">
        <v>1995</v>
      </c>
      <c r="G615" s="9">
        <v>60</v>
      </c>
      <c r="H615" s="7">
        <v>4</v>
      </c>
      <c r="I615" s="7">
        <v>68664</v>
      </c>
      <c r="J615" s="7">
        <f xml:space="preserve"> Table15[[#This Row],[actual_price]] * Table15[[#This Row],[rating_count]]</f>
        <v>136984680</v>
      </c>
      <c r="K615" s="8" t="str">
        <f>IF(Table15[[#This Row],[actual_price]]&lt;200,"&lt;₹200",IF(Table15[[#This Row],[actual_price]]&lt;=500,"₹200–₹500","&gt;₹500"))</f>
        <v>&gt;₹500</v>
      </c>
      <c r="L615" s="8">
        <f xml:space="preserve"> Table15[[#This Row],[rating]] + (Table15[[#This Row],[rating_count]] / 1000)</f>
        <v>72.664000000000001</v>
      </c>
    </row>
    <row r="616" spans="1:12" hidden="1" x14ac:dyDescent="0.25">
      <c r="A616">
        <v>615</v>
      </c>
      <c r="B616" t="s">
        <v>8</v>
      </c>
      <c r="C616" t="s">
        <v>9</v>
      </c>
      <c r="D616" t="s">
        <v>10</v>
      </c>
      <c r="E616" s="7">
        <v>399</v>
      </c>
      <c r="F616" s="7">
        <v>1099</v>
      </c>
      <c r="G616" s="9">
        <v>64</v>
      </c>
      <c r="H616" s="7">
        <v>4.2</v>
      </c>
      <c r="I616" s="7">
        <v>24269</v>
      </c>
      <c r="J616" s="7">
        <f xml:space="preserve"> Table15[[#This Row],[actual_price]] * Table15[[#This Row],[rating_count]]</f>
        <v>26671631</v>
      </c>
      <c r="K616" s="8" t="str">
        <f>IF(Table15[[#This Row],[actual_price]]&lt;200,"&lt;₹200",IF(Table15[[#This Row],[actual_price]]&lt;=500,"₹200–₹500","&gt;₹500"))</f>
        <v>&gt;₹500</v>
      </c>
      <c r="L616" s="8">
        <f xml:space="preserve"> Table15[[#This Row],[rating]] + (Table15[[#This Row],[rating_count]] / 1000)</f>
        <v>28.468999999999998</v>
      </c>
    </row>
    <row r="617" spans="1:12" hidden="1" x14ac:dyDescent="0.25">
      <c r="A617">
        <v>616</v>
      </c>
      <c r="B617" t="s">
        <v>1199</v>
      </c>
      <c r="C617" t="s">
        <v>1200</v>
      </c>
      <c r="D617" t="s">
        <v>1201</v>
      </c>
      <c r="E617" s="7">
        <v>266</v>
      </c>
      <c r="F617" s="7">
        <v>315</v>
      </c>
      <c r="G617" s="9">
        <v>16</v>
      </c>
      <c r="H617" s="7">
        <v>4.5</v>
      </c>
      <c r="I617" s="7">
        <v>28030</v>
      </c>
      <c r="J617" s="7">
        <f xml:space="preserve"> Table15[[#This Row],[actual_price]] * Table15[[#This Row],[rating_count]]</f>
        <v>8829450</v>
      </c>
      <c r="K617" s="8" t="str">
        <f>IF(Table15[[#This Row],[actual_price]]&lt;200,"&lt;₹200",IF(Table15[[#This Row],[actual_price]]&lt;=500,"₹200–₹500","&gt;₹500"))</f>
        <v>₹200–₹500</v>
      </c>
      <c r="L617" s="8">
        <f xml:space="preserve"> Table15[[#This Row],[rating]] + (Table15[[#This Row],[rating_count]] / 1000)</f>
        <v>32.53</v>
      </c>
    </row>
    <row r="618" spans="1:12" hidden="1" x14ac:dyDescent="0.25">
      <c r="A618">
        <v>617</v>
      </c>
      <c r="B618" t="s">
        <v>1202</v>
      </c>
      <c r="C618" t="s">
        <v>1203</v>
      </c>
      <c r="D618" t="s">
        <v>1204</v>
      </c>
      <c r="E618" s="7">
        <v>50</v>
      </c>
      <c r="F618" s="7">
        <v>50</v>
      </c>
      <c r="G618" s="9">
        <v>0</v>
      </c>
      <c r="H618" s="7">
        <v>4.3</v>
      </c>
      <c r="I618" s="7">
        <v>5792</v>
      </c>
      <c r="J618" s="7">
        <f xml:space="preserve"> Table15[[#This Row],[actual_price]] * Table15[[#This Row],[rating_count]]</f>
        <v>289600</v>
      </c>
      <c r="K618" s="8" t="str">
        <f>IF(Table15[[#This Row],[actual_price]]&lt;200,"&lt;₹200",IF(Table15[[#This Row],[actual_price]]&lt;=500,"₹200–₹500","&gt;₹500"))</f>
        <v>&lt;₹200</v>
      </c>
      <c r="L618" s="8">
        <f xml:space="preserve"> Table15[[#This Row],[rating]] + (Table15[[#This Row],[rating_count]] / 1000)</f>
        <v>10.091999999999999</v>
      </c>
    </row>
    <row r="619" spans="1:12" hidden="1" x14ac:dyDescent="0.25">
      <c r="A619">
        <v>618</v>
      </c>
      <c r="B619" t="s">
        <v>1205</v>
      </c>
      <c r="C619" t="s">
        <v>1206</v>
      </c>
      <c r="D619" t="s">
        <v>1207</v>
      </c>
      <c r="E619" s="7">
        <v>130</v>
      </c>
      <c r="F619" s="7">
        <v>165</v>
      </c>
      <c r="G619" s="9">
        <v>21</v>
      </c>
      <c r="H619" s="7">
        <v>3.9</v>
      </c>
      <c r="I619" s="7">
        <v>14778</v>
      </c>
      <c r="J619" s="7">
        <f xml:space="preserve"> Table15[[#This Row],[actual_price]] * Table15[[#This Row],[rating_count]]</f>
        <v>2438370</v>
      </c>
      <c r="K619" s="8" t="str">
        <f>IF(Table15[[#This Row],[actual_price]]&lt;200,"&lt;₹200",IF(Table15[[#This Row],[actual_price]]&lt;=500,"₹200–₹500","&gt;₹500"))</f>
        <v>&lt;₹200</v>
      </c>
      <c r="L619" s="8">
        <f xml:space="preserve"> Table15[[#This Row],[rating]] + (Table15[[#This Row],[rating_count]] / 1000)</f>
        <v>18.678000000000001</v>
      </c>
    </row>
    <row r="620" spans="1:12" hidden="1" x14ac:dyDescent="0.25">
      <c r="A620">
        <v>619</v>
      </c>
      <c r="B620" t="s">
        <v>1208</v>
      </c>
      <c r="C620" t="s">
        <v>1209</v>
      </c>
      <c r="D620" t="s">
        <v>726</v>
      </c>
      <c r="E620" s="7">
        <v>449</v>
      </c>
      <c r="F620" s="7">
        <v>1290</v>
      </c>
      <c r="G620" s="9">
        <v>65</v>
      </c>
      <c r="H620" s="7">
        <v>4.0999999999999996</v>
      </c>
      <c r="I620" s="7">
        <v>91770</v>
      </c>
      <c r="J620" s="7">
        <f xml:space="preserve"> Table15[[#This Row],[actual_price]] * Table15[[#This Row],[rating_count]]</f>
        <v>118383300</v>
      </c>
      <c r="K620" s="8" t="str">
        <f>IF(Table15[[#This Row],[actual_price]]&lt;200,"&lt;₹200",IF(Table15[[#This Row],[actual_price]]&lt;=500,"₹200–₹500","&gt;₹500"))</f>
        <v>&gt;₹500</v>
      </c>
      <c r="L620" s="8">
        <f xml:space="preserve"> Table15[[#This Row],[rating]] + (Table15[[#This Row],[rating_count]] / 1000)</f>
        <v>95.86999999999999</v>
      </c>
    </row>
    <row r="621" spans="1:12" hidden="1" x14ac:dyDescent="0.25">
      <c r="A621">
        <v>620</v>
      </c>
      <c r="B621" t="s">
        <v>780</v>
      </c>
      <c r="C621" t="s">
        <v>781</v>
      </c>
      <c r="D621" t="s">
        <v>695</v>
      </c>
      <c r="E621" s="7">
        <v>3999</v>
      </c>
      <c r="F621" s="7">
        <v>16999</v>
      </c>
      <c r="G621" s="9">
        <v>76</v>
      </c>
      <c r="H621" s="7">
        <v>4.3</v>
      </c>
      <c r="I621" s="7">
        <v>17162</v>
      </c>
      <c r="J621" s="7">
        <f xml:space="preserve"> Table15[[#This Row],[actual_price]] * Table15[[#This Row],[rating_count]]</f>
        <v>291736838</v>
      </c>
      <c r="K621" s="8" t="str">
        <f>IF(Table15[[#This Row],[actual_price]]&lt;200,"&lt;₹200",IF(Table15[[#This Row],[actual_price]]&lt;=500,"₹200–₹500","&gt;₹500"))</f>
        <v>&gt;₹500</v>
      </c>
      <c r="L621" s="8">
        <f xml:space="preserve"> Table15[[#This Row],[rating]] + (Table15[[#This Row],[rating_count]] / 1000)</f>
        <v>21.462</v>
      </c>
    </row>
    <row r="622" spans="1:12" hidden="1" x14ac:dyDescent="0.25">
      <c r="A622">
        <v>621</v>
      </c>
      <c r="B622" t="s">
        <v>1210</v>
      </c>
      <c r="C622" t="s">
        <v>1211</v>
      </c>
      <c r="D622" t="s">
        <v>726</v>
      </c>
      <c r="E622" s="7">
        <v>399</v>
      </c>
      <c r="F622" s="7">
        <v>1290</v>
      </c>
      <c r="G622" s="9">
        <v>69</v>
      </c>
      <c r="H622" s="7">
        <v>4.2</v>
      </c>
      <c r="I622" s="7">
        <v>206</v>
      </c>
      <c r="J622" s="7">
        <f xml:space="preserve"> Table15[[#This Row],[actual_price]] * Table15[[#This Row],[rating_count]]</f>
        <v>265740</v>
      </c>
      <c r="K622" s="8" t="str">
        <f>IF(Table15[[#This Row],[actual_price]]&lt;200,"&lt;₹200",IF(Table15[[#This Row],[actual_price]]&lt;=500,"₹200–₹500","&gt;₹500"))</f>
        <v>&gt;₹500</v>
      </c>
      <c r="L622" s="8">
        <f xml:space="preserve"> Table15[[#This Row],[rating]] + (Table15[[#This Row],[rating_count]] / 1000)</f>
        <v>4.4060000000000006</v>
      </c>
    </row>
    <row r="623" spans="1:12" hidden="1" x14ac:dyDescent="0.25">
      <c r="A623">
        <v>622</v>
      </c>
      <c r="B623" t="s">
        <v>1212</v>
      </c>
      <c r="C623" t="s">
        <v>1213</v>
      </c>
      <c r="D623" t="s">
        <v>1214</v>
      </c>
      <c r="E623" s="7">
        <v>1399</v>
      </c>
      <c r="F623" s="7">
        <v>2498</v>
      </c>
      <c r="G623" s="9">
        <v>44</v>
      </c>
      <c r="H623" s="7">
        <v>4.2</v>
      </c>
      <c r="I623" s="7">
        <v>33717</v>
      </c>
      <c r="J623" s="7">
        <f xml:space="preserve"> Table15[[#This Row],[actual_price]] * Table15[[#This Row],[rating_count]]</f>
        <v>84225066</v>
      </c>
      <c r="K623" s="8" t="str">
        <f>IF(Table15[[#This Row],[actual_price]]&lt;200,"&lt;₹200",IF(Table15[[#This Row],[actual_price]]&lt;=500,"₹200–₹500","&gt;₹500"))</f>
        <v>&gt;₹500</v>
      </c>
      <c r="L623" s="8">
        <f xml:space="preserve"> Table15[[#This Row],[rating]] + (Table15[[#This Row],[rating_count]] / 1000)</f>
        <v>37.917000000000002</v>
      </c>
    </row>
    <row r="624" spans="1:12" hidden="1" x14ac:dyDescent="0.25">
      <c r="A624">
        <v>623</v>
      </c>
      <c r="B624" t="s">
        <v>11</v>
      </c>
      <c r="C624" t="s">
        <v>12</v>
      </c>
      <c r="D624" t="s">
        <v>10</v>
      </c>
      <c r="E624" s="7">
        <v>199</v>
      </c>
      <c r="F624" s="7">
        <v>349</v>
      </c>
      <c r="G624" s="9">
        <v>43</v>
      </c>
      <c r="H624" s="7">
        <v>4</v>
      </c>
      <c r="I624" s="7">
        <v>43994</v>
      </c>
      <c r="J624" s="7">
        <f xml:space="preserve"> Table15[[#This Row],[actual_price]] * Table15[[#This Row],[rating_count]]</f>
        <v>15353906</v>
      </c>
      <c r="K624" s="8" t="str">
        <f>IF(Table15[[#This Row],[actual_price]]&lt;200,"&lt;₹200",IF(Table15[[#This Row],[actual_price]]&lt;=500,"₹200–₹500","&gt;₹500"))</f>
        <v>₹200–₹500</v>
      </c>
      <c r="L624" s="8">
        <f xml:space="preserve"> Table15[[#This Row],[rating]] + (Table15[[#This Row],[rating_count]] / 1000)</f>
        <v>47.994</v>
      </c>
    </row>
    <row r="625" spans="1:12" hidden="1" x14ac:dyDescent="0.25">
      <c r="A625">
        <v>624</v>
      </c>
      <c r="B625" t="s">
        <v>13</v>
      </c>
      <c r="C625" t="s">
        <v>14</v>
      </c>
      <c r="D625" t="s">
        <v>10</v>
      </c>
      <c r="E625" s="7">
        <v>199</v>
      </c>
      <c r="F625" s="7">
        <v>999</v>
      </c>
      <c r="G625" s="9">
        <v>80</v>
      </c>
      <c r="H625" s="7">
        <v>3.9</v>
      </c>
      <c r="I625" s="7">
        <v>7928</v>
      </c>
      <c r="J625" s="7">
        <f xml:space="preserve"> Table15[[#This Row],[actual_price]] * Table15[[#This Row],[rating_count]]</f>
        <v>7920072</v>
      </c>
      <c r="K625" s="8" t="str">
        <f>IF(Table15[[#This Row],[actual_price]]&lt;200,"&lt;₹200",IF(Table15[[#This Row],[actual_price]]&lt;=500,"₹200–₹500","&gt;₹500"))</f>
        <v>&gt;₹500</v>
      </c>
      <c r="L625" s="8">
        <f xml:space="preserve"> Table15[[#This Row],[rating]] + (Table15[[#This Row],[rating_count]] / 1000)</f>
        <v>11.827999999999999</v>
      </c>
    </row>
    <row r="626" spans="1:12" hidden="1" x14ac:dyDescent="0.25">
      <c r="A626">
        <v>625</v>
      </c>
      <c r="B626" t="s">
        <v>782</v>
      </c>
      <c r="C626" t="s">
        <v>783</v>
      </c>
      <c r="D626" t="s">
        <v>695</v>
      </c>
      <c r="E626" s="7">
        <v>2998</v>
      </c>
      <c r="F626" s="7">
        <v>5999</v>
      </c>
      <c r="G626" s="9">
        <v>50</v>
      </c>
      <c r="H626" s="7">
        <v>4.0999999999999996</v>
      </c>
      <c r="I626" s="7">
        <v>5179</v>
      </c>
      <c r="J626" s="7">
        <f xml:space="preserve"> Table15[[#This Row],[actual_price]] * Table15[[#This Row],[rating_count]]</f>
        <v>31068821</v>
      </c>
      <c r="K626" s="8" t="str">
        <f>IF(Table15[[#This Row],[actual_price]]&lt;200,"&lt;₹200",IF(Table15[[#This Row],[actual_price]]&lt;=500,"₹200–₹500","&gt;₹500"))</f>
        <v>&gt;₹500</v>
      </c>
      <c r="L626" s="8">
        <f xml:space="preserve"> Table15[[#This Row],[rating]] + (Table15[[#This Row],[rating_count]] / 1000)</f>
        <v>9.2789999999999999</v>
      </c>
    </row>
    <row r="627" spans="1:12" hidden="1" x14ac:dyDescent="0.25">
      <c r="A627">
        <v>626</v>
      </c>
      <c r="B627" t="s">
        <v>1215</v>
      </c>
      <c r="C627" t="s">
        <v>1216</v>
      </c>
      <c r="D627" t="s">
        <v>1217</v>
      </c>
      <c r="E627" s="7">
        <v>4098</v>
      </c>
      <c r="F627" s="7">
        <v>4999</v>
      </c>
      <c r="G627" s="9">
        <v>18</v>
      </c>
      <c r="H627" s="7">
        <v>4.5</v>
      </c>
      <c r="I627" s="7">
        <v>50810</v>
      </c>
      <c r="J627" s="7">
        <f xml:space="preserve"> Table15[[#This Row],[actual_price]] * Table15[[#This Row],[rating_count]]</f>
        <v>253999190</v>
      </c>
      <c r="K627" s="8" t="str">
        <f>IF(Table15[[#This Row],[actual_price]]&lt;200,"&lt;₹200",IF(Table15[[#This Row],[actual_price]]&lt;=500,"₹200–₹500","&gt;₹500"))</f>
        <v>&gt;₹500</v>
      </c>
      <c r="L627" s="8">
        <f xml:space="preserve"> Table15[[#This Row],[rating]] + (Table15[[#This Row],[rating_count]] / 1000)</f>
        <v>55.31</v>
      </c>
    </row>
    <row r="628" spans="1:12" hidden="1" x14ac:dyDescent="0.25">
      <c r="A628">
        <v>627</v>
      </c>
      <c r="B628" t="s">
        <v>1218</v>
      </c>
      <c r="C628" t="s">
        <v>1219</v>
      </c>
      <c r="D628" t="s">
        <v>1220</v>
      </c>
      <c r="E628" s="7">
        <v>499</v>
      </c>
      <c r="F628" s="7">
        <v>1999</v>
      </c>
      <c r="G628" s="9">
        <v>75</v>
      </c>
      <c r="H628" s="7">
        <v>3.7</v>
      </c>
      <c r="I628" s="7">
        <v>3369</v>
      </c>
      <c r="J628" s="7">
        <f xml:space="preserve"> Table15[[#This Row],[actual_price]] * Table15[[#This Row],[rating_count]]</f>
        <v>6734631</v>
      </c>
      <c r="K628" s="8" t="str">
        <f>IF(Table15[[#This Row],[actual_price]]&lt;200,"&lt;₹200",IF(Table15[[#This Row],[actual_price]]&lt;=500,"₹200–₹500","&gt;₹500"))</f>
        <v>&gt;₹500</v>
      </c>
      <c r="L628" s="8">
        <f xml:space="preserve"> Table15[[#This Row],[rating]] + (Table15[[#This Row],[rating_count]] / 1000)</f>
        <v>7.0690000000000008</v>
      </c>
    </row>
    <row r="629" spans="1:12" hidden="1" x14ac:dyDescent="0.25">
      <c r="A629">
        <v>628</v>
      </c>
      <c r="B629" t="s">
        <v>1221</v>
      </c>
      <c r="C629" t="s">
        <v>1222</v>
      </c>
      <c r="D629" t="s">
        <v>1161</v>
      </c>
      <c r="E629" s="7">
        <v>299</v>
      </c>
      <c r="F629" s="7">
        <v>449</v>
      </c>
      <c r="G629" s="9">
        <v>33</v>
      </c>
      <c r="H629" s="7">
        <v>3.5</v>
      </c>
      <c r="I629" s="7">
        <v>11827</v>
      </c>
      <c r="J629" s="7">
        <f xml:space="preserve"> Table15[[#This Row],[actual_price]] * Table15[[#This Row],[rating_count]]</f>
        <v>5310323</v>
      </c>
      <c r="K629" s="8" t="str">
        <f>IF(Table15[[#This Row],[actual_price]]&lt;200,"&lt;₹200",IF(Table15[[#This Row],[actual_price]]&lt;=500,"₹200–₹500","&gt;₹500"))</f>
        <v>₹200–₹500</v>
      </c>
      <c r="L629" s="8">
        <f xml:space="preserve"> Table15[[#This Row],[rating]] + (Table15[[#This Row],[rating_count]] / 1000)</f>
        <v>15.327</v>
      </c>
    </row>
    <row r="630" spans="1:12" hidden="1" x14ac:dyDescent="0.25">
      <c r="A630">
        <v>629</v>
      </c>
      <c r="B630" t="s">
        <v>15</v>
      </c>
      <c r="C630" t="s">
        <v>16</v>
      </c>
      <c r="D630" t="s">
        <v>10</v>
      </c>
      <c r="E630" s="7">
        <v>329</v>
      </c>
      <c r="F630" s="7">
        <v>699</v>
      </c>
      <c r="G630" s="9">
        <v>53</v>
      </c>
      <c r="H630" s="7">
        <v>4.2</v>
      </c>
      <c r="I630" s="7">
        <v>94364</v>
      </c>
      <c r="J630" s="7">
        <f xml:space="preserve"> Table15[[#This Row],[actual_price]] * Table15[[#This Row],[rating_count]]</f>
        <v>65960436</v>
      </c>
      <c r="K630" s="8" t="str">
        <f>IF(Table15[[#This Row],[actual_price]]&lt;200,"&lt;₹200",IF(Table15[[#This Row],[actual_price]]&lt;=500,"₹200–₹500","&gt;₹500"))</f>
        <v>&gt;₹500</v>
      </c>
      <c r="L630" s="8">
        <f xml:space="preserve"> Table15[[#This Row],[rating]] + (Table15[[#This Row],[rating_count]] / 1000)</f>
        <v>98.564000000000007</v>
      </c>
    </row>
    <row r="631" spans="1:12" hidden="1" x14ac:dyDescent="0.25">
      <c r="A631">
        <v>630</v>
      </c>
      <c r="B631" t="s">
        <v>1223</v>
      </c>
      <c r="C631" t="s">
        <v>1224</v>
      </c>
      <c r="D631" t="s">
        <v>1214</v>
      </c>
      <c r="E631" s="7">
        <v>699</v>
      </c>
      <c r="F631" s="7">
        <v>999</v>
      </c>
      <c r="G631" s="9">
        <v>30</v>
      </c>
      <c r="H631" s="7">
        <v>3.5</v>
      </c>
      <c r="I631" s="7">
        <v>15295</v>
      </c>
      <c r="J631" s="7">
        <f xml:space="preserve"> Table15[[#This Row],[actual_price]] * Table15[[#This Row],[rating_count]]</f>
        <v>15279705</v>
      </c>
      <c r="K631" s="8" t="str">
        <f>IF(Table15[[#This Row],[actual_price]]&lt;200,"&lt;₹200",IF(Table15[[#This Row],[actual_price]]&lt;=500,"₹200–₹500","&gt;₹500"))</f>
        <v>&gt;₹500</v>
      </c>
      <c r="L631" s="8">
        <f xml:space="preserve"> Table15[[#This Row],[rating]] + (Table15[[#This Row],[rating_count]] / 1000)</f>
        <v>18.795000000000002</v>
      </c>
    </row>
    <row r="632" spans="1:12" hidden="1" x14ac:dyDescent="0.25">
      <c r="A632">
        <v>631</v>
      </c>
      <c r="B632" t="s">
        <v>1225</v>
      </c>
      <c r="C632" t="s">
        <v>1226</v>
      </c>
      <c r="D632" t="s">
        <v>1227</v>
      </c>
      <c r="E632" s="7">
        <v>799</v>
      </c>
      <c r="F632" s="7">
        <v>3990</v>
      </c>
      <c r="G632" s="9">
        <v>80</v>
      </c>
      <c r="H632" s="7">
        <v>4.3</v>
      </c>
      <c r="I632" s="7">
        <v>27139</v>
      </c>
      <c r="J632" s="7">
        <f xml:space="preserve"> Table15[[#This Row],[actual_price]] * Table15[[#This Row],[rating_count]]</f>
        <v>108284610</v>
      </c>
      <c r="K632" s="8" t="str">
        <f>IF(Table15[[#This Row],[actual_price]]&lt;200,"&lt;₹200",IF(Table15[[#This Row],[actual_price]]&lt;=500,"₹200–₹500","&gt;₹500"))</f>
        <v>&gt;₹500</v>
      </c>
      <c r="L632" s="8">
        <f xml:space="preserve"> Table15[[#This Row],[rating]] + (Table15[[#This Row],[rating_count]] / 1000)</f>
        <v>31.439</v>
      </c>
    </row>
    <row r="633" spans="1:12" hidden="1" x14ac:dyDescent="0.25">
      <c r="A633">
        <v>632</v>
      </c>
      <c r="B633" t="s">
        <v>1228</v>
      </c>
      <c r="C633" t="s">
        <v>1229</v>
      </c>
      <c r="D633" t="s">
        <v>726</v>
      </c>
      <c r="E633" s="7">
        <v>1399</v>
      </c>
      <c r="F633" s="7">
        <v>5499</v>
      </c>
      <c r="G633" s="9">
        <v>75</v>
      </c>
      <c r="H633" s="7">
        <v>3.9</v>
      </c>
      <c r="I633" s="7">
        <v>9504</v>
      </c>
      <c r="J633" s="7">
        <f xml:space="preserve"> Table15[[#This Row],[actual_price]] * Table15[[#This Row],[rating_count]]</f>
        <v>52262496</v>
      </c>
      <c r="K633" s="8" t="str">
        <f>IF(Table15[[#This Row],[actual_price]]&lt;200,"&lt;₹200",IF(Table15[[#This Row],[actual_price]]&lt;=500,"₹200–₹500","&gt;₹500"))</f>
        <v>&gt;₹500</v>
      </c>
      <c r="L633" s="8">
        <f xml:space="preserve"> Table15[[#This Row],[rating]] + (Table15[[#This Row],[rating_count]] / 1000)</f>
        <v>13.404</v>
      </c>
    </row>
    <row r="634" spans="1:12" hidden="1" x14ac:dyDescent="0.25">
      <c r="A634">
        <v>633</v>
      </c>
      <c r="B634" t="s">
        <v>17</v>
      </c>
      <c r="C634" t="s">
        <v>18</v>
      </c>
      <c r="D634" t="s">
        <v>10</v>
      </c>
      <c r="E634" s="7">
        <v>154</v>
      </c>
      <c r="F634" s="7">
        <v>399</v>
      </c>
      <c r="G634" s="9">
        <v>61</v>
      </c>
      <c r="H634" s="7">
        <v>4.2</v>
      </c>
      <c r="I634" s="7">
        <v>16905</v>
      </c>
      <c r="J634" s="7">
        <f xml:space="preserve"> Table15[[#This Row],[actual_price]] * Table15[[#This Row],[rating_count]]</f>
        <v>6745095</v>
      </c>
      <c r="K634" s="8" t="str">
        <f>IF(Table15[[#This Row],[actual_price]]&lt;200,"&lt;₹200",IF(Table15[[#This Row],[actual_price]]&lt;=500,"₹200–₹500","&gt;₹500"))</f>
        <v>₹200–₹500</v>
      </c>
      <c r="L634" s="8">
        <f xml:space="preserve"> Table15[[#This Row],[rating]] + (Table15[[#This Row],[rating_count]] / 1000)</f>
        <v>21.105</v>
      </c>
    </row>
    <row r="635" spans="1:12" hidden="1" x14ac:dyDescent="0.25">
      <c r="A635">
        <v>634</v>
      </c>
      <c r="B635" t="s">
        <v>1230</v>
      </c>
      <c r="C635" t="s">
        <v>1231</v>
      </c>
      <c r="D635" t="s">
        <v>1158</v>
      </c>
      <c r="E635" s="7">
        <v>519</v>
      </c>
      <c r="F635" s="7">
        <v>1350</v>
      </c>
      <c r="G635" s="9">
        <v>62</v>
      </c>
      <c r="H635" s="7">
        <v>4.3</v>
      </c>
      <c r="I635" s="7">
        <v>30058</v>
      </c>
      <c r="J635" s="7">
        <f xml:space="preserve"> Table15[[#This Row],[actual_price]] * Table15[[#This Row],[rating_count]]</f>
        <v>40578300</v>
      </c>
      <c r="K635" s="8" t="str">
        <f>IF(Table15[[#This Row],[actual_price]]&lt;200,"&lt;₹200",IF(Table15[[#This Row],[actual_price]]&lt;=500,"₹200–₹500","&gt;₹500"))</f>
        <v>&gt;₹500</v>
      </c>
      <c r="L635" s="8">
        <f xml:space="preserve"> Table15[[#This Row],[rating]] + (Table15[[#This Row],[rating_count]] / 1000)</f>
        <v>34.357999999999997</v>
      </c>
    </row>
    <row r="636" spans="1:12" hidden="1" x14ac:dyDescent="0.25">
      <c r="A636">
        <v>635</v>
      </c>
      <c r="B636" t="s">
        <v>811</v>
      </c>
      <c r="C636" t="s">
        <v>812</v>
      </c>
      <c r="D636" t="s">
        <v>695</v>
      </c>
      <c r="E636" s="7">
        <v>2299</v>
      </c>
      <c r="F636" s="7">
        <v>7990</v>
      </c>
      <c r="G636" s="9">
        <v>71</v>
      </c>
      <c r="H636" s="7">
        <v>4.2</v>
      </c>
      <c r="I636" s="7">
        <v>69619</v>
      </c>
      <c r="J636" s="7">
        <f xml:space="preserve"> Table15[[#This Row],[actual_price]] * Table15[[#This Row],[rating_count]]</f>
        <v>556255810</v>
      </c>
      <c r="K636" s="8" t="str">
        <f>IF(Table15[[#This Row],[actual_price]]&lt;200,"&lt;₹200",IF(Table15[[#This Row],[actual_price]]&lt;=500,"₹200–₹500","&gt;₹500"))</f>
        <v>&gt;₹500</v>
      </c>
      <c r="L636" s="8">
        <f xml:space="preserve"> Table15[[#This Row],[rating]] + (Table15[[#This Row],[rating_count]] / 1000)</f>
        <v>73.819000000000003</v>
      </c>
    </row>
    <row r="637" spans="1:12" hidden="1" x14ac:dyDescent="0.25">
      <c r="A637">
        <v>636</v>
      </c>
      <c r="B637" t="s">
        <v>813</v>
      </c>
      <c r="C637" t="s">
        <v>814</v>
      </c>
      <c r="D637" t="s">
        <v>815</v>
      </c>
      <c r="E637" s="7">
        <v>399</v>
      </c>
      <c r="F637" s="7">
        <v>1999</v>
      </c>
      <c r="G637" s="9">
        <v>80</v>
      </c>
      <c r="H637" s="7">
        <v>4</v>
      </c>
      <c r="I637" s="7">
        <v>3382</v>
      </c>
      <c r="J637" s="7">
        <f xml:space="preserve"> Table15[[#This Row],[actual_price]] * Table15[[#This Row],[rating_count]]</f>
        <v>6760618</v>
      </c>
      <c r="K637" s="8" t="str">
        <f>IF(Table15[[#This Row],[actual_price]]&lt;200,"&lt;₹200",IF(Table15[[#This Row],[actual_price]]&lt;=500,"₹200–₹500","&gt;₹500"))</f>
        <v>&gt;₹500</v>
      </c>
      <c r="L637" s="8">
        <f xml:space="preserve"> Table15[[#This Row],[rating]] + (Table15[[#This Row],[rating_count]] / 1000)</f>
        <v>7.3819999999999997</v>
      </c>
    </row>
    <row r="638" spans="1:12" hidden="1" x14ac:dyDescent="0.25">
      <c r="A638">
        <v>637</v>
      </c>
      <c r="B638" t="s">
        <v>1232</v>
      </c>
      <c r="C638" t="s">
        <v>1233</v>
      </c>
      <c r="D638" t="s">
        <v>726</v>
      </c>
      <c r="E638" s="7">
        <v>1499</v>
      </c>
      <c r="F638" s="7">
        <v>3990</v>
      </c>
      <c r="G638" s="9">
        <v>62</v>
      </c>
      <c r="H638" s="7">
        <v>4.0999999999999996</v>
      </c>
      <c r="I638" s="7">
        <v>109864</v>
      </c>
      <c r="J638" s="7">
        <f xml:space="preserve"> Table15[[#This Row],[actual_price]] * Table15[[#This Row],[rating_count]]</f>
        <v>438357360</v>
      </c>
      <c r="K638" s="8" t="str">
        <f>IF(Table15[[#This Row],[actual_price]]&lt;200,"&lt;₹200",IF(Table15[[#This Row],[actual_price]]&lt;=500,"₹200–₹500","&gt;₹500"))</f>
        <v>&gt;₹500</v>
      </c>
      <c r="L638" s="8">
        <f xml:space="preserve"> Table15[[#This Row],[rating]] + (Table15[[#This Row],[rating_count]] / 1000)</f>
        <v>113.964</v>
      </c>
    </row>
    <row r="639" spans="1:12" hidden="1" x14ac:dyDescent="0.25">
      <c r="A639">
        <v>638</v>
      </c>
      <c r="B639" t="s">
        <v>1234</v>
      </c>
      <c r="C639" t="s">
        <v>1235</v>
      </c>
      <c r="D639" t="s">
        <v>1236</v>
      </c>
      <c r="E639" s="7">
        <v>1295</v>
      </c>
      <c r="F639" s="7">
        <v>1295</v>
      </c>
      <c r="G639" s="9">
        <v>0</v>
      </c>
      <c r="H639" s="7">
        <v>4.5</v>
      </c>
      <c r="I639" s="7">
        <v>5760</v>
      </c>
      <c r="J639" s="7">
        <f xml:space="preserve"> Table15[[#This Row],[actual_price]] * Table15[[#This Row],[rating_count]]</f>
        <v>7459200</v>
      </c>
      <c r="K639" s="8" t="str">
        <f>IF(Table15[[#This Row],[actual_price]]&lt;200,"&lt;₹200",IF(Table15[[#This Row],[actual_price]]&lt;=500,"₹200–₹500","&gt;₹500"))</f>
        <v>&gt;₹500</v>
      </c>
      <c r="L639" s="8">
        <f xml:space="preserve"> Table15[[#This Row],[rating]] + (Table15[[#This Row],[rating_count]] / 1000)</f>
        <v>10.26</v>
      </c>
    </row>
    <row r="640" spans="1:12" hidden="1" x14ac:dyDescent="0.25">
      <c r="A640">
        <v>639</v>
      </c>
      <c r="B640" t="s">
        <v>1237</v>
      </c>
      <c r="C640" t="s">
        <v>1238</v>
      </c>
      <c r="D640" t="s">
        <v>1239</v>
      </c>
      <c r="E640" s="7">
        <v>1889</v>
      </c>
      <c r="F640" s="7">
        <v>5499</v>
      </c>
      <c r="G640" s="9">
        <v>66</v>
      </c>
      <c r="H640" s="7">
        <v>4.2</v>
      </c>
      <c r="I640" s="7">
        <v>49551</v>
      </c>
      <c r="J640" s="7">
        <f xml:space="preserve"> Table15[[#This Row],[actual_price]] * Table15[[#This Row],[rating_count]]</f>
        <v>272480949</v>
      </c>
      <c r="K640" s="8" t="str">
        <f>IF(Table15[[#This Row],[actual_price]]&lt;200,"&lt;₹200",IF(Table15[[#This Row],[actual_price]]&lt;=500,"₹200–₹500","&gt;₹500"))</f>
        <v>&gt;₹500</v>
      </c>
      <c r="L640" s="8">
        <f xml:space="preserve"> Table15[[#This Row],[rating]] + (Table15[[#This Row],[rating_count]] / 1000)</f>
        <v>53.751000000000005</v>
      </c>
    </row>
    <row r="641" spans="1:12" hidden="1" x14ac:dyDescent="0.25">
      <c r="A641">
        <v>640</v>
      </c>
      <c r="B641" t="s">
        <v>1240</v>
      </c>
      <c r="C641" t="s">
        <v>1241</v>
      </c>
      <c r="D641" t="s">
        <v>726</v>
      </c>
      <c r="E641" s="7">
        <v>455</v>
      </c>
      <c r="F641" s="7">
        <v>1490</v>
      </c>
      <c r="G641" s="9">
        <v>69</v>
      </c>
      <c r="H641" s="7">
        <v>4.0999999999999996</v>
      </c>
      <c r="I641" s="7">
        <v>161677</v>
      </c>
      <c r="J641" s="7">
        <f xml:space="preserve"> Table15[[#This Row],[actual_price]] * Table15[[#This Row],[rating_count]]</f>
        <v>240898730</v>
      </c>
      <c r="K641" s="8" t="str">
        <f>IF(Table15[[#This Row],[actual_price]]&lt;200,"&lt;₹200",IF(Table15[[#This Row],[actual_price]]&lt;=500,"₹200–₹500","&gt;₹500"))</f>
        <v>&gt;₹500</v>
      </c>
      <c r="L641" s="8">
        <f xml:space="preserve"> Table15[[#This Row],[rating]] + (Table15[[#This Row],[rating_count]] / 1000)</f>
        <v>165.77699999999999</v>
      </c>
    </row>
    <row r="642" spans="1:12" hidden="1" x14ac:dyDescent="0.25">
      <c r="A642">
        <v>641</v>
      </c>
      <c r="B642" t="s">
        <v>1242</v>
      </c>
      <c r="C642" t="s">
        <v>1243</v>
      </c>
      <c r="D642" t="s">
        <v>1244</v>
      </c>
      <c r="E642" s="7">
        <v>399</v>
      </c>
      <c r="F642" s="7">
        <v>995</v>
      </c>
      <c r="G642" s="9">
        <v>60</v>
      </c>
      <c r="H642" s="7">
        <v>3.9</v>
      </c>
      <c r="I642" s="7">
        <v>21372</v>
      </c>
      <c r="J642" s="7">
        <f xml:space="preserve"> Table15[[#This Row],[actual_price]] * Table15[[#This Row],[rating_count]]</f>
        <v>21265140</v>
      </c>
      <c r="K642" s="8" t="str">
        <f>IF(Table15[[#This Row],[actual_price]]&lt;200,"&lt;₹200",IF(Table15[[#This Row],[actual_price]]&lt;=500,"₹200–₹500","&gt;₹500"))</f>
        <v>&gt;₹500</v>
      </c>
      <c r="L642" s="8">
        <f xml:space="preserve"> Table15[[#This Row],[rating]] + (Table15[[#This Row],[rating_count]] / 1000)</f>
        <v>25.271999999999998</v>
      </c>
    </row>
    <row r="643" spans="1:12" hidden="1" x14ac:dyDescent="0.25">
      <c r="A643">
        <v>642</v>
      </c>
      <c r="B643" t="s">
        <v>816</v>
      </c>
      <c r="C643" t="s">
        <v>817</v>
      </c>
      <c r="D643" t="s">
        <v>716</v>
      </c>
      <c r="E643" s="7">
        <v>1059</v>
      </c>
      <c r="F643" s="7">
        <v>3999</v>
      </c>
      <c r="G643" s="9">
        <v>74</v>
      </c>
      <c r="H643" s="7">
        <v>4.3</v>
      </c>
      <c r="I643" s="7">
        <v>140035</v>
      </c>
      <c r="J643" s="7">
        <f xml:space="preserve"> Table15[[#This Row],[actual_price]] * Table15[[#This Row],[rating_count]]</f>
        <v>559999965</v>
      </c>
      <c r="K643" s="8" t="str">
        <f>IF(Table15[[#This Row],[actual_price]]&lt;200,"&lt;₹200",IF(Table15[[#This Row],[actual_price]]&lt;=500,"₹200–₹500","&gt;₹500"))</f>
        <v>&gt;₹500</v>
      </c>
      <c r="L643" s="8">
        <f xml:space="preserve"> Table15[[#This Row],[rating]] + (Table15[[#This Row],[rating_count]] / 1000)</f>
        <v>144.33500000000001</v>
      </c>
    </row>
    <row r="644" spans="1:12" hidden="1" x14ac:dyDescent="0.25">
      <c r="A644">
        <v>643</v>
      </c>
      <c r="B644" t="s">
        <v>19</v>
      </c>
      <c r="C644" t="s">
        <v>20</v>
      </c>
      <c r="D644" t="s">
        <v>10</v>
      </c>
      <c r="E644" s="7">
        <v>149</v>
      </c>
      <c r="F644" s="7">
        <v>1000</v>
      </c>
      <c r="G644" s="9">
        <v>85</v>
      </c>
      <c r="H644" s="7">
        <v>3.9</v>
      </c>
      <c r="I644" s="7">
        <v>24870</v>
      </c>
      <c r="J644" s="7">
        <f xml:space="preserve"> Table15[[#This Row],[actual_price]] * Table15[[#This Row],[rating_count]]</f>
        <v>24870000</v>
      </c>
      <c r="K644" s="8" t="str">
        <f>IF(Table15[[#This Row],[actual_price]]&lt;200,"&lt;₹200",IF(Table15[[#This Row],[actual_price]]&lt;=500,"₹200–₹500","&gt;₹500"))</f>
        <v>&gt;₹500</v>
      </c>
      <c r="L644" s="8">
        <f xml:space="preserve"> Table15[[#This Row],[rating]] + (Table15[[#This Row],[rating_count]] / 1000)</f>
        <v>28.77</v>
      </c>
    </row>
    <row r="645" spans="1:12" hidden="1" x14ac:dyDescent="0.25">
      <c r="A645">
        <v>644</v>
      </c>
      <c r="B645" t="s">
        <v>1245</v>
      </c>
      <c r="C645" t="s">
        <v>1246</v>
      </c>
      <c r="D645" t="s">
        <v>1247</v>
      </c>
      <c r="E645" s="7">
        <v>717</v>
      </c>
      <c r="F645" s="7">
        <v>761</v>
      </c>
      <c r="G645" s="9">
        <v>6</v>
      </c>
      <c r="H645" s="7">
        <v>4</v>
      </c>
      <c r="I645" s="7">
        <v>7199</v>
      </c>
      <c r="J645" s="7">
        <f xml:space="preserve"> Table15[[#This Row],[actual_price]] * Table15[[#This Row],[rating_count]]</f>
        <v>5478439</v>
      </c>
      <c r="K645" s="8" t="str">
        <f>IF(Table15[[#This Row],[actual_price]]&lt;200,"&lt;₹200",IF(Table15[[#This Row],[actual_price]]&lt;=500,"₹200–₹500","&gt;₹500"))</f>
        <v>&gt;₹500</v>
      </c>
      <c r="L645" s="8">
        <f xml:space="preserve"> Table15[[#This Row],[rating]] + (Table15[[#This Row],[rating_count]] / 1000)</f>
        <v>11.199</v>
      </c>
    </row>
    <row r="646" spans="1:12" hidden="1" x14ac:dyDescent="0.25">
      <c r="A646">
        <v>645</v>
      </c>
      <c r="B646" t="s">
        <v>835</v>
      </c>
      <c r="C646" t="s">
        <v>836</v>
      </c>
      <c r="D646" t="s">
        <v>837</v>
      </c>
      <c r="E646" s="7">
        <v>99</v>
      </c>
      <c r="F646" s="7">
        <v>999</v>
      </c>
      <c r="G646" s="9">
        <v>90</v>
      </c>
      <c r="H646" s="7">
        <v>4</v>
      </c>
      <c r="I646" s="7">
        <v>1396</v>
      </c>
      <c r="J646" s="7">
        <f xml:space="preserve"> Table15[[#This Row],[actual_price]] * Table15[[#This Row],[rating_count]]</f>
        <v>1394604</v>
      </c>
      <c r="K646" s="8" t="str">
        <f>IF(Table15[[#This Row],[actual_price]]&lt;200,"&lt;₹200",IF(Table15[[#This Row],[actual_price]]&lt;=500,"₹200–₹500","&gt;₹500"))</f>
        <v>&gt;₹500</v>
      </c>
      <c r="L646" s="8">
        <f xml:space="preserve"> Table15[[#This Row],[rating]] + (Table15[[#This Row],[rating_count]] / 1000)</f>
        <v>5.3959999999999999</v>
      </c>
    </row>
    <row r="647" spans="1:12" hidden="1" x14ac:dyDescent="0.25">
      <c r="A647">
        <v>646</v>
      </c>
      <c r="B647" t="s">
        <v>1248</v>
      </c>
      <c r="C647" t="s">
        <v>1249</v>
      </c>
      <c r="D647" t="s">
        <v>1250</v>
      </c>
      <c r="E647" s="7">
        <v>39</v>
      </c>
      <c r="F647" s="7">
        <v>299</v>
      </c>
      <c r="G647" s="9">
        <v>87</v>
      </c>
      <c r="H647" s="7">
        <v>3.5</v>
      </c>
      <c r="I647" s="7">
        <v>15233</v>
      </c>
      <c r="J647" s="7">
        <f xml:space="preserve"> Table15[[#This Row],[actual_price]] * Table15[[#This Row],[rating_count]]</f>
        <v>4554667</v>
      </c>
      <c r="K647" s="8" t="str">
        <f>IF(Table15[[#This Row],[actual_price]]&lt;200,"&lt;₹200",IF(Table15[[#This Row],[actual_price]]&lt;=500,"₹200–₹500","&gt;₹500"))</f>
        <v>₹200–₹500</v>
      </c>
      <c r="L647" s="8">
        <f xml:space="preserve"> Table15[[#This Row],[rating]] + (Table15[[#This Row],[rating_count]] / 1000)</f>
        <v>18.733000000000001</v>
      </c>
    </row>
    <row r="648" spans="1:12" hidden="1" x14ac:dyDescent="0.25">
      <c r="A648">
        <v>647</v>
      </c>
      <c r="B648" t="s">
        <v>1251</v>
      </c>
      <c r="C648" t="s">
        <v>1252</v>
      </c>
      <c r="D648" t="s">
        <v>1158</v>
      </c>
      <c r="E648" s="7">
        <v>889</v>
      </c>
      <c r="F648" s="7">
        <v>2500</v>
      </c>
      <c r="G648" s="9">
        <v>64</v>
      </c>
      <c r="H648" s="7">
        <v>4.3</v>
      </c>
      <c r="I648" s="7">
        <v>55747</v>
      </c>
      <c r="J648" s="7">
        <f xml:space="preserve"> Table15[[#This Row],[actual_price]] * Table15[[#This Row],[rating_count]]</f>
        <v>139367500</v>
      </c>
      <c r="K648" s="8" t="str">
        <f>IF(Table15[[#This Row],[actual_price]]&lt;200,"&lt;₹200",IF(Table15[[#This Row],[actual_price]]&lt;=500,"₹200–₹500","&gt;₹500"))</f>
        <v>&gt;₹500</v>
      </c>
      <c r="L648" s="8">
        <f xml:space="preserve"> Table15[[#This Row],[rating]] + (Table15[[#This Row],[rating_count]] / 1000)</f>
        <v>60.046999999999997</v>
      </c>
    </row>
    <row r="649" spans="1:12" hidden="1" x14ac:dyDescent="0.25">
      <c r="A649">
        <v>648</v>
      </c>
      <c r="B649" t="s">
        <v>1253</v>
      </c>
      <c r="C649" t="s">
        <v>1254</v>
      </c>
      <c r="D649" t="s">
        <v>726</v>
      </c>
      <c r="E649" s="7">
        <v>1199</v>
      </c>
      <c r="F649" s="7">
        <v>4999</v>
      </c>
      <c r="G649" s="9">
        <v>76</v>
      </c>
      <c r="H649" s="7">
        <v>3.8</v>
      </c>
      <c r="I649" s="7">
        <v>14961</v>
      </c>
      <c r="J649" s="7">
        <f xml:space="preserve"> Table15[[#This Row],[actual_price]] * Table15[[#This Row],[rating_count]]</f>
        <v>74790039</v>
      </c>
      <c r="K649" s="8" t="str">
        <f>IF(Table15[[#This Row],[actual_price]]&lt;200,"&lt;₹200",IF(Table15[[#This Row],[actual_price]]&lt;=500,"₹200–₹500","&gt;₹500"))</f>
        <v>&gt;₹500</v>
      </c>
      <c r="L649" s="8">
        <f xml:space="preserve"> Table15[[#This Row],[rating]] + (Table15[[#This Row],[rating_count]] / 1000)</f>
        <v>18.760999999999999</v>
      </c>
    </row>
    <row r="650" spans="1:12" hidden="1" x14ac:dyDescent="0.25">
      <c r="A650">
        <v>649</v>
      </c>
      <c r="B650" t="s">
        <v>1255</v>
      </c>
      <c r="C650" t="s">
        <v>1256</v>
      </c>
      <c r="D650" t="s">
        <v>1161</v>
      </c>
      <c r="E650" s="7">
        <v>569</v>
      </c>
      <c r="F650" s="7">
        <v>1299</v>
      </c>
      <c r="G650" s="9">
        <v>56</v>
      </c>
      <c r="H650" s="7">
        <v>4.4000000000000004</v>
      </c>
      <c r="I650" s="7">
        <v>9275</v>
      </c>
      <c r="J650" s="7">
        <f xml:space="preserve"> Table15[[#This Row],[actual_price]] * Table15[[#This Row],[rating_count]]</f>
        <v>12048225</v>
      </c>
      <c r="K650" s="8" t="str">
        <f>IF(Table15[[#This Row],[actual_price]]&lt;200,"&lt;₹200",IF(Table15[[#This Row],[actual_price]]&lt;=500,"₹200–₹500","&gt;₹500"))</f>
        <v>&gt;₹500</v>
      </c>
      <c r="L650" s="8">
        <f xml:space="preserve"> Table15[[#This Row],[rating]] + (Table15[[#This Row],[rating_count]] / 1000)</f>
        <v>13.675000000000001</v>
      </c>
    </row>
    <row r="651" spans="1:12" hidden="1" x14ac:dyDescent="0.25">
      <c r="A651">
        <v>650</v>
      </c>
      <c r="B651" t="s">
        <v>1257</v>
      </c>
      <c r="C651" t="s">
        <v>1258</v>
      </c>
      <c r="D651" t="s">
        <v>726</v>
      </c>
      <c r="E651" s="7">
        <v>1499</v>
      </c>
      <c r="F651" s="7">
        <v>8999</v>
      </c>
      <c r="G651" s="9">
        <v>83</v>
      </c>
      <c r="H651" s="7">
        <v>3.7</v>
      </c>
      <c r="I651" s="7">
        <v>28324</v>
      </c>
      <c r="J651" s="7">
        <f xml:space="preserve"> Table15[[#This Row],[actual_price]] * Table15[[#This Row],[rating_count]]</f>
        <v>254887676</v>
      </c>
      <c r="K651" s="8" t="str">
        <f>IF(Table15[[#This Row],[actual_price]]&lt;200,"&lt;₹200",IF(Table15[[#This Row],[actual_price]]&lt;=500,"₹200–₹500","&gt;₹500"))</f>
        <v>&gt;₹500</v>
      </c>
      <c r="L651" s="8">
        <f xml:space="preserve"> Table15[[#This Row],[rating]] + (Table15[[#This Row],[rating_count]] / 1000)</f>
        <v>32.024000000000001</v>
      </c>
    </row>
    <row r="652" spans="1:12" hidden="1" x14ac:dyDescent="0.25">
      <c r="A652">
        <v>651</v>
      </c>
      <c r="B652" t="s">
        <v>1259</v>
      </c>
      <c r="C652" t="s">
        <v>1260</v>
      </c>
      <c r="D652" t="s">
        <v>1201</v>
      </c>
      <c r="E652" s="7">
        <v>149</v>
      </c>
      <c r="F652" s="7">
        <v>180</v>
      </c>
      <c r="G652" s="9">
        <v>17</v>
      </c>
      <c r="H652" s="7">
        <v>4.4000000000000004</v>
      </c>
      <c r="I652" s="7">
        <v>644</v>
      </c>
      <c r="J652" s="7">
        <f xml:space="preserve"> Table15[[#This Row],[actual_price]] * Table15[[#This Row],[rating_count]]</f>
        <v>115920</v>
      </c>
      <c r="K652" s="8" t="str">
        <f>IF(Table15[[#This Row],[actual_price]]&lt;200,"&lt;₹200",IF(Table15[[#This Row],[actual_price]]&lt;=500,"₹200–₹500","&gt;₹500"))</f>
        <v>&lt;₹200</v>
      </c>
      <c r="L652" s="8">
        <f xml:space="preserve"> Table15[[#This Row],[rating]] + (Table15[[#This Row],[rating_count]] / 1000)</f>
        <v>5.0440000000000005</v>
      </c>
    </row>
    <row r="653" spans="1:12" hidden="1" x14ac:dyDescent="0.25">
      <c r="A653">
        <v>652</v>
      </c>
      <c r="B653" t="s">
        <v>1261</v>
      </c>
      <c r="C653" t="s">
        <v>1262</v>
      </c>
      <c r="D653" t="s">
        <v>1263</v>
      </c>
      <c r="E653" s="7">
        <v>399</v>
      </c>
      <c r="F653" s="7">
        <v>549</v>
      </c>
      <c r="G653" s="9">
        <v>27</v>
      </c>
      <c r="H653" s="7">
        <v>4.4000000000000004</v>
      </c>
      <c r="I653" s="7">
        <v>18139</v>
      </c>
      <c r="J653" s="7">
        <f xml:space="preserve"> Table15[[#This Row],[actual_price]] * Table15[[#This Row],[rating_count]]</f>
        <v>9958311</v>
      </c>
      <c r="K653" s="8" t="str">
        <f>IF(Table15[[#This Row],[actual_price]]&lt;200,"&lt;₹200",IF(Table15[[#This Row],[actual_price]]&lt;=500,"₹200–₹500","&gt;₹500"))</f>
        <v>&gt;₹500</v>
      </c>
      <c r="L653" s="8">
        <f xml:space="preserve"> Table15[[#This Row],[rating]] + (Table15[[#This Row],[rating_count]] / 1000)</f>
        <v>22.539000000000001</v>
      </c>
    </row>
    <row r="654" spans="1:12" hidden="1" x14ac:dyDescent="0.25">
      <c r="A654">
        <v>653</v>
      </c>
      <c r="B654" t="s">
        <v>1264</v>
      </c>
      <c r="C654" t="s">
        <v>1265</v>
      </c>
      <c r="D654" t="s">
        <v>1266</v>
      </c>
      <c r="E654" s="7">
        <v>191</v>
      </c>
      <c r="F654" s="7">
        <v>225</v>
      </c>
      <c r="G654" s="9">
        <v>15</v>
      </c>
      <c r="H654" s="7">
        <v>4.4000000000000004</v>
      </c>
      <c r="I654" s="7">
        <v>7203</v>
      </c>
      <c r="J654" s="7">
        <f xml:space="preserve"> Table15[[#This Row],[actual_price]] * Table15[[#This Row],[rating_count]]</f>
        <v>1620675</v>
      </c>
      <c r="K654" s="8" t="str">
        <f>IF(Table15[[#This Row],[actual_price]]&lt;200,"&lt;₹200",IF(Table15[[#This Row],[actual_price]]&lt;=500,"₹200–₹500","&gt;₹500"))</f>
        <v>₹200–₹500</v>
      </c>
      <c r="L654" s="8">
        <f xml:space="preserve"> Table15[[#This Row],[rating]] + (Table15[[#This Row],[rating_count]] / 1000)</f>
        <v>11.603000000000002</v>
      </c>
    </row>
    <row r="655" spans="1:12" hidden="1" x14ac:dyDescent="0.25">
      <c r="A655">
        <v>654</v>
      </c>
      <c r="B655" t="s">
        <v>1267</v>
      </c>
      <c r="C655" t="s">
        <v>1268</v>
      </c>
      <c r="D655" t="s">
        <v>1269</v>
      </c>
      <c r="E655" s="7">
        <v>129</v>
      </c>
      <c r="F655" s="7">
        <v>999</v>
      </c>
      <c r="G655" s="9">
        <v>87</v>
      </c>
      <c r="H655" s="7">
        <v>4.2</v>
      </c>
      <c r="I655" s="7">
        <v>491</v>
      </c>
      <c r="J655" s="7">
        <f xml:space="preserve"> Table15[[#This Row],[actual_price]] * Table15[[#This Row],[rating_count]]</f>
        <v>490509</v>
      </c>
      <c r="K655" s="8" t="str">
        <f>IF(Table15[[#This Row],[actual_price]]&lt;200,"&lt;₹200",IF(Table15[[#This Row],[actual_price]]&lt;=500,"₹200–₹500","&gt;₹500"))</f>
        <v>&gt;₹500</v>
      </c>
      <c r="L655" s="8">
        <f xml:space="preserve"> Table15[[#This Row],[rating]] + (Table15[[#This Row],[rating_count]] / 1000)</f>
        <v>4.6909999999999998</v>
      </c>
    </row>
    <row r="656" spans="1:12" hidden="1" x14ac:dyDescent="0.25">
      <c r="A656">
        <v>655</v>
      </c>
      <c r="B656" t="s">
        <v>1270</v>
      </c>
      <c r="C656" t="s">
        <v>1271</v>
      </c>
      <c r="D656" t="s">
        <v>1272</v>
      </c>
      <c r="E656" s="7">
        <v>199</v>
      </c>
      <c r="F656" s="7">
        <v>599</v>
      </c>
      <c r="G656" s="9">
        <v>67</v>
      </c>
      <c r="H656" s="7">
        <v>4.5</v>
      </c>
      <c r="I656" s="7">
        <v>13568</v>
      </c>
      <c r="J656" s="7">
        <f xml:space="preserve"> Table15[[#This Row],[actual_price]] * Table15[[#This Row],[rating_count]]</f>
        <v>8127232</v>
      </c>
      <c r="K656" s="8" t="str">
        <f>IF(Table15[[#This Row],[actual_price]]&lt;200,"&lt;₹200",IF(Table15[[#This Row],[actual_price]]&lt;=500,"₹200–₹500","&gt;₹500"))</f>
        <v>&gt;₹500</v>
      </c>
      <c r="L656" s="8">
        <f xml:space="preserve"> Table15[[#This Row],[rating]] + (Table15[[#This Row],[rating_count]] / 1000)</f>
        <v>18.067999999999998</v>
      </c>
    </row>
    <row r="657" spans="1:12" hidden="1" x14ac:dyDescent="0.25">
      <c r="A657">
        <v>656</v>
      </c>
      <c r="B657" t="s">
        <v>1273</v>
      </c>
      <c r="C657" t="s">
        <v>1274</v>
      </c>
      <c r="D657" t="s">
        <v>726</v>
      </c>
      <c r="E657" s="7">
        <v>999</v>
      </c>
      <c r="F657" s="7">
        <v>4499</v>
      </c>
      <c r="G657" s="9">
        <v>78</v>
      </c>
      <c r="H657" s="7">
        <v>3.8</v>
      </c>
      <c r="I657" s="7">
        <v>3390</v>
      </c>
      <c r="J657" s="7">
        <f xml:space="preserve"> Table15[[#This Row],[actual_price]] * Table15[[#This Row],[rating_count]]</f>
        <v>15251610</v>
      </c>
      <c r="K657" s="8" t="str">
        <f>IF(Table15[[#This Row],[actual_price]]&lt;200,"&lt;₹200",IF(Table15[[#This Row],[actual_price]]&lt;=500,"₹200–₹500","&gt;₹500"))</f>
        <v>&gt;₹500</v>
      </c>
      <c r="L657" s="8">
        <f xml:space="preserve"> Table15[[#This Row],[rating]] + (Table15[[#This Row],[rating_count]] / 1000)</f>
        <v>7.1899999999999995</v>
      </c>
    </row>
    <row r="658" spans="1:12" hidden="1" x14ac:dyDescent="0.25">
      <c r="A658">
        <v>657</v>
      </c>
      <c r="B658" t="s">
        <v>1275</v>
      </c>
      <c r="C658" t="s">
        <v>1276</v>
      </c>
      <c r="D658" t="s">
        <v>726</v>
      </c>
      <c r="E658" s="7">
        <v>899</v>
      </c>
      <c r="F658" s="7">
        <v>4499</v>
      </c>
      <c r="G658" s="9">
        <v>80</v>
      </c>
      <c r="H658" s="7">
        <v>3.8</v>
      </c>
      <c r="I658" s="7">
        <v>103052</v>
      </c>
      <c r="J658" s="7">
        <f xml:space="preserve"> Table15[[#This Row],[actual_price]] * Table15[[#This Row],[rating_count]]</f>
        <v>463630948</v>
      </c>
      <c r="K658" s="8" t="str">
        <f>IF(Table15[[#This Row],[actual_price]]&lt;200,"&lt;₹200",IF(Table15[[#This Row],[actual_price]]&lt;=500,"₹200–₹500","&gt;₹500"))</f>
        <v>&gt;₹500</v>
      </c>
      <c r="L658" s="8">
        <f xml:space="preserve"> Table15[[#This Row],[rating]] + (Table15[[#This Row],[rating_count]] / 1000)</f>
        <v>106.852</v>
      </c>
    </row>
    <row r="659" spans="1:12" hidden="1" x14ac:dyDescent="0.25">
      <c r="A659">
        <v>658</v>
      </c>
      <c r="B659" t="s">
        <v>855</v>
      </c>
      <c r="C659" t="s">
        <v>856</v>
      </c>
      <c r="D659" t="s">
        <v>702</v>
      </c>
      <c r="E659" s="7">
        <v>1799</v>
      </c>
      <c r="F659" s="7">
        <v>2499</v>
      </c>
      <c r="G659" s="9">
        <v>28</v>
      </c>
      <c r="H659" s="7">
        <v>4.0999999999999996</v>
      </c>
      <c r="I659" s="7">
        <v>18678</v>
      </c>
      <c r="J659" s="7">
        <f xml:space="preserve"> Table15[[#This Row],[actual_price]] * Table15[[#This Row],[rating_count]]</f>
        <v>46676322</v>
      </c>
      <c r="K659" s="8" t="str">
        <f>IF(Table15[[#This Row],[actual_price]]&lt;200,"&lt;₹200",IF(Table15[[#This Row],[actual_price]]&lt;=500,"₹200–₹500","&gt;₹500"))</f>
        <v>&gt;₹500</v>
      </c>
      <c r="L659" s="8">
        <f xml:space="preserve"> Table15[[#This Row],[rating]] + (Table15[[#This Row],[rating_count]] / 1000)</f>
        <v>22.777999999999999</v>
      </c>
    </row>
    <row r="660" spans="1:12" hidden="1" x14ac:dyDescent="0.25">
      <c r="A660">
        <v>659</v>
      </c>
      <c r="B660" t="s">
        <v>21</v>
      </c>
      <c r="C660" t="s">
        <v>22</v>
      </c>
      <c r="D660" t="s">
        <v>10</v>
      </c>
      <c r="E660" s="7">
        <v>176.63</v>
      </c>
      <c r="F660" s="7">
        <v>499</v>
      </c>
      <c r="G660" s="9">
        <v>65</v>
      </c>
      <c r="H660" s="7">
        <v>4.0999999999999996</v>
      </c>
      <c r="I660" s="7">
        <v>15189</v>
      </c>
      <c r="J660" s="7">
        <f xml:space="preserve"> Table15[[#This Row],[actual_price]] * Table15[[#This Row],[rating_count]]</f>
        <v>7579311</v>
      </c>
      <c r="K660" s="8" t="str">
        <f>IF(Table15[[#This Row],[actual_price]]&lt;200,"&lt;₹200",IF(Table15[[#This Row],[actual_price]]&lt;=500,"₹200–₹500","&gt;₹500"))</f>
        <v>₹200–₹500</v>
      </c>
      <c r="L660" s="8">
        <f xml:space="preserve"> Table15[[#This Row],[rating]] + (Table15[[#This Row],[rating_count]] / 1000)</f>
        <v>19.289000000000001</v>
      </c>
    </row>
    <row r="661" spans="1:12" hidden="1" x14ac:dyDescent="0.25">
      <c r="A661">
        <v>660</v>
      </c>
      <c r="B661" t="s">
        <v>1277</v>
      </c>
      <c r="C661" t="s">
        <v>1278</v>
      </c>
      <c r="D661" t="s">
        <v>1236</v>
      </c>
      <c r="E661" s="7">
        <v>522</v>
      </c>
      <c r="F661" s="7">
        <v>550</v>
      </c>
      <c r="G661" s="9">
        <v>5</v>
      </c>
      <c r="H661" s="7">
        <v>4.4000000000000004</v>
      </c>
      <c r="I661" s="7">
        <v>12179</v>
      </c>
      <c r="J661" s="7">
        <f xml:space="preserve"> Table15[[#This Row],[actual_price]] * Table15[[#This Row],[rating_count]]</f>
        <v>6698450</v>
      </c>
      <c r="K661" s="8" t="str">
        <f>IF(Table15[[#This Row],[actual_price]]&lt;200,"&lt;₹200",IF(Table15[[#This Row],[actual_price]]&lt;=500,"₹200–₹500","&gt;₹500"))</f>
        <v>&gt;₹500</v>
      </c>
      <c r="L661" s="8">
        <f xml:space="preserve"> Table15[[#This Row],[rating]] + (Table15[[#This Row],[rating_count]] / 1000)</f>
        <v>16.579000000000001</v>
      </c>
    </row>
    <row r="662" spans="1:12" hidden="1" x14ac:dyDescent="0.25">
      <c r="A662">
        <v>661</v>
      </c>
      <c r="B662" t="s">
        <v>1279</v>
      </c>
      <c r="C662" t="s">
        <v>1280</v>
      </c>
      <c r="D662" t="s">
        <v>1281</v>
      </c>
      <c r="E662" s="7">
        <v>799</v>
      </c>
      <c r="F662" s="7">
        <v>1999</v>
      </c>
      <c r="G662" s="9">
        <v>60</v>
      </c>
      <c r="H662" s="7">
        <v>3.8</v>
      </c>
      <c r="I662" s="7">
        <v>12958</v>
      </c>
      <c r="J662" s="7">
        <f xml:space="preserve"> Table15[[#This Row],[actual_price]] * Table15[[#This Row],[rating_count]]</f>
        <v>25903042</v>
      </c>
      <c r="K662" s="8" t="str">
        <f>IF(Table15[[#This Row],[actual_price]]&lt;200,"&lt;₹200",IF(Table15[[#This Row],[actual_price]]&lt;=500,"₹200–₹500","&gt;₹500"))</f>
        <v>&gt;₹500</v>
      </c>
      <c r="L662" s="8">
        <f xml:space="preserve"> Table15[[#This Row],[rating]] + (Table15[[#This Row],[rating_count]] / 1000)</f>
        <v>16.757999999999999</v>
      </c>
    </row>
    <row r="663" spans="1:12" hidden="1" x14ac:dyDescent="0.25">
      <c r="A663">
        <v>662</v>
      </c>
      <c r="B663" t="s">
        <v>1282</v>
      </c>
      <c r="C663" t="s">
        <v>1283</v>
      </c>
      <c r="D663" t="s">
        <v>1161</v>
      </c>
      <c r="E663" s="7">
        <v>681</v>
      </c>
      <c r="F663" s="7">
        <v>1199</v>
      </c>
      <c r="G663" s="9">
        <v>43</v>
      </c>
      <c r="H663" s="7">
        <v>4.2</v>
      </c>
      <c r="I663" s="7">
        <v>8258</v>
      </c>
      <c r="J663" s="7">
        <f xml:space="preserve"> Table15[[#This Row],[actual_price]] * Table15[[#This Row],[rating_count]]</f>
        <v>9901342</v>
      </c>
      <c r="K663" s="8" t="str">
        <f>IF(Table15[[#This Row],[actual_price]]&lt;200,"&lt;₹200",IF(Table15[[#This Row],[actual_price]]&lt;=500,"₹200–₹500","&gt;₹500"))</f>
        <v>&gt;₹500</v>
      </c>
      <c r="L663" s="8">
        <f xml:space="preserve"> Table15[[#This Row],[rating]] + (Table15[[#This Row],[rating_count]] / 1000)</f>
        <v>12.457999999999998</v>
      </c>
    </row>
    <row r="664" spans="1:12" hidden="1" x14ac:dyDescent="0.25">
      <c r="A664">
        <v>663</v>
      </c>
      <c r="B664" t="s">
        <v>1284</v>
      </c>
      <c r="C664" t="s">
        <v>1285</v>
      </c>
      <c r="D664" t="s">
        <v>1286</v>
      </c>
      <c r="E664" s="7">
        <v>1199</v>
      </c>
      <c r="F664" s="7">
        <v>3490</v>
      </c>
      <c r="G664" s="9">
        <v>66</v>
      </c>
      <c r="H664" s="7">
        <v>4.0999999999999996</v>
      </c>
      <c r="I664" s="7">
        <v>11716</v>
      </c>
      <c r="J664" s="7">
        <f xml:space="preserve"> Table15[[#This Row],[actual_price]] * Table15[[#This Row],[rating_count]]</f>
        <v>40888840</v>
      </c>
      <c r="K664" s="8" t="str">
        <f>IF(Table15[[#This Row],[actual_price]]&lt;200,"&lt;₹200",IF(Table15[[#This Row],[actual_price]]&lt;=500,"₹200–₹500","&gt;₹500"))</f>
        <v>&gt;₹500</v>
      </c>
      <c r="L664" s="8">
        <f xml:space="preserve"> Table15[[#This Row],[rating]] + (Table15[[#This Row],[rating_count]] / 1000)</f>
        <v>15.815999999999999</v>
      </c>
    </row>
    <row r="665" spans="1:12" hidden="1" x14ac:dyDescent="0.25">
      <c r="A665">
        <v>664</v>
      </c>
      <c r="B665" t="s">
        <v>1287</v>
      </c>
      <c r="C665" t="s">
        <v>1288</v>
      </c>
      <c r="D665" t="s">
        <v>1289</v>
      </c>
      <c r="E665" s="7">
        <v>2499</v>
      </c>
      <c r="F665" s="7">
        <v>4999</v>
      </c>
      <c r="G665" s="9">
        <v>50</v>
      </c>
      <c r="H665" s="7">
        <v>4.4000000000000004</v>
      </c>
      <c r="I665" s="7">
        <v>35024</v>
      </c>
      <c r="J665" s="7">
        <f xml:space="preserve"> Table15[[#This Row],[actual_price]] * Table15[[#This Row],[rating_count]]</f>
        <v>175084976</v>
      </c>
      <c r="K665" s="8" t="str">
        <f>IF(Table15[[#This Row],[actual_price]]&lt;200,"&lt;₹200",IF(Table15[[#This Row],[actual_price]]&lt;=500,"₹200–₹500","&gt;₹500"))</f>
        <v>&gt;₹500</v>
      </c>
      <c r="L665" s="8">
        <f xml:space="preserve"> Table15[[#This Row],[rating]] + (Table15[[#This Row],[rating_count]] / 1000)</f>
        <v>39.423999999999999</v>
      </c>
    </row>
    <row r="666" spans="1:12" hidden="1" x14ac:dyDescent="0.25">
      <c r="A666">
        <v>665</v>
      </c>
      <c r="B666" t="s">
        <v>1290</v>
      </c>
      <c r="C666" t="s">
        <v>1291</v>
      </c>
      <c r="D666" t="s">
        <v>1292</v>
      </c>
      <c r="E666" s="7">
        <v>1799</v>
      </c>
      <c r="F666" s="7">
        <v>4999</v>
      </c>
      <c r="G666" s="9">
        <v>64</v>
      </c>
      <c r="H666" s="7">
        <v>4.0999999999999996</v>
      </c>
      <c r="I666" s="7">
        <v>55192</v>
      </c>
      <c r="J666" s="7">
        <f xml:space="preserve"> Table15[[#This Row],[actual_price]] * Table15[[#This Row],[rating_count]]</f>
        <v>275904808</v>
      </c>
      <c r="K666" s="8" t="str">
        <f>IF(Table15[[#This Row],[actual_price]]&lt;200,"&lt;₹200",IF(Table15[[#This Row],[actual_price]]&lt;=500,"₹200–₹500","&gt;₹500"))</f>
        <v>&gt;₹500</v>
      </c>
      <c r="L666" s="8">
        <f xml:space="preserve"> Table15[[#This Row],[rating]] + (Table15[[#This Row],[rating_count]] / 1000)</f>
        <v>59.292000000000002</v>
      </c>
    </row>
    <row r="667" spans="1:12" hidden="1" x14ac:dyDescent="0.25">
      <c r="A667">
        <v>666</v>
      </c>
      <c r="B667" t="s">
        <v>1293</v>
      </c>
      <c r="C667" t="s">
        <v>1294</v>
      </c>
      <c r="D667" t="s">
        <v>726</v>
      </c>
      <c r="E667" s="7">
        <v>429</v>
      </c>
      <c r="F667" s="7">
        <v>599</v>
      </c>
      <c r="G667" s="9">
        <v>28</v>
      </c>
      <c r="H667" s="7">
        <v>4.0999999999999996</v>
      </c>
      <c r="I667" s="7">
        <v>119466</v>
      </c>
      <c r="J667" s="7">
        <f xml:space="preserve"> Table15[[#This Row],[actual_price]] * Table15[[#This Row],[rating_count]]</f>
        <v>71560134</v>
      </c>
      <c r="K667" s="8" t="str">
        <f>IF(Table15[[#This Row],[actual_price]]&lt;200,"&lt;₹200",IF(Table15[[#This Row],[actual_price]]&lt;=500,"₹200–₹500","&gt;₹500"))</f>
        <v>&gt;₹500</v>
      </c>
      <c r="L667" s="8">
        <f xml:space="preserve"> Table15[[#This Row],[rating]] + (Table15[[#This Row],[rating_count]] / 1000)</f>
        <v>123.56599999999999</v>
      </c>
    </row>
    <row r="668" spans="1:12" hidden="1" x14ac:dyDescent="0.25">
      <c r="A668">
        <v>667</v>
      </c>
      <c r="B668" t="s">
        <v>1295</v>
      </c>
      <c r="C668" t="s">
        <v>1296</v>
      </c>
      <c r="D668" t="s">
        <v>1164</v>
      </c>
      <c r="E668" s="7">
        <v>100</v>
      </c>
      <c r="F668" s="7">
        <v>499</v>
      </c>
      <c r="G668" s="9">
        <v>80</v>
      </c>
      <c r="H668" s="7">
        <v>3.5</v>
      </c>
      <c r="I668" s="7">
        <v>9638</v>
      </c>
      <c r="J668" s="7">
        <f xml:space="preserve"> Table15[[#This Row],[actual_price]] * Table15[[#This Row],[rating_count]]</f>
        <v>4809362</v>
      </c>
      <c r="K668" s="8" t="str">
        <f>IF(Table15[[#This Row],[actual_price]]&lt;200,"&lt;₹200",IF(Table15[[#This Row],[actual_price]]&lt;=500,"₹200–₹500","&gt;₹500"))</f>
        <v>₹200–₹500</v>
      </c>
      <c r="L668" s="8">
        <f xml:space="preserve"> Table15[[#This Row],[rating]] + (Table15[[#This Row],[rating_count]] / 1000)</f>
        <v>13.138</v>
      </c>
    </row>
    <row r="669" spans="1:12" hidden="1" x14ac:dyDescent="0.25">
      <c r="A669">
        <v>668</v>
      </c>
      <c r="B669" t="s">
        <v>1297</v>
      </c>
      <c r="C669" t="s">
        <v>1298</v>
      </c>
      <c r="D669" t="s">
        <v>1193</v>
      </c>
      <c r="E669" s="7">
        <v>329</v>
      </c>
      <c r="F669" s="7">
        <v>399</v>
      </c>
      <c r="G669" s="9">
        <v>18</v>
      </c>
      <c r="H669" s="7">
        <v>3.6</v>
      </c>
      <c r="I669" s="7">
        <v>33735</v>
      </c>
      <c r="J669" s="7">
        <f xml:space="preserve"> Table15[[#This Row],[actual_price]] * Table15[[#This Row],[rating_count]]</f>
        <v>13460265</v>
      </c>
      <c r="K669" s="8" t="str">
        <f>IF(Table15[[#This Row],[actual_price]]&lt;200,"&lt;₹200",IF(Table15[[#This Row],[actual_price]]&lt;=500,"₹200–₹500","&gt;₹500"))</f>
        <v>₹200–₹500</v>
      </c>
      <c r="L669" s="8">
        <f xml:space="preserve"> Table15[[#This Row],[rating]] + (Table15[[#This Row],[rating_count]] / 1000)</f>
        <v>37.335000000000001</v>
      </c>
    </row>
    <row r="670" spans="1:12" hidden="1" x14ac:dyDescent="0.25">
      <c r="A670">
        <v>669</v>
      </c>
      <c r="B670" t="s">
        <v>23</v>
      </c>
      <c r="C670" t="s">
        <v>24</v>
      </c>
      <c r="D670" t="s">
        <v>10</v>
      </c>
      <c r="E670" s="7">
        <v>229</v>
      </c>
      <c r="F670" s="7">
        <v>299</v>
      </c>
      <c r="G670" s="9">
        <v>23</v>
      </c>
      <c r="H670" s="7">
        <v>4.3</v>
      </c>
      <c r="I670" s="7">
        <v>30411</v>
      </c>
      <c r="J670" s="7">
        <f xml:space="preserve"> Table15[[#This Row],[actual_price]] * Table15[[#This Row],[rating_count]]</f>
        <v>9092889</v>
      </c>
      <c r="K670" s="8" t="str">
        <f>IF(Table15[[#This Row],[actual_price]]&lt;200,"&lt;₹200",IF(Table15[[#This Row],[actual_price]]&lt;=500,"₹200–₹500","&gt;₹500"))</f>
        <v>₹200–₹500</v>
      </c>
      <c r="L670" s="8">
        <f xml:space="preserve"> Table15[[#This Row],[rating]] + (Table15[[#This Row],[rating_count]] / 1000)</f>
        <v>34.710999999999999</v>
      </c>
    </row>
    <row r="671" spans="1:12" hidden="1" x14ac:dyDescent="0.25">
      <c r="A671">
        <v>670</v>
      </c>
      <c r="B671" t="s">
        <v>1299</v>
      </c>
      <c r="C671" t="s">
        <v>1300</v>
      </c>
      <c r="D671" t="s">
        <v>1161</v>
      </c>
      <c r="E671" s="7">
        <v>139</v>
      </c>
      <c r="F671" s="7">
        <v>299</v>
      </c>
      <c r="G671" s="9">
        <v>54</v>
      </c>
      <c r="H671" s="7">
        <v>3.8</v>
      </c>
      <c r="I671" s="7">
        <v>3044</v>
      </c>
      <c r="J671" s="7">
        <f xml:space="preserve"> Table15[[#This Row],[actual_price]] * Table15[[#This Row],[rating_count]]</f>
        <v>910156</v>
      </c>
      <c r="K671" s="8" t="str">
        <f>IF(Table15[[#This Row],[actual_price]]&lt;200,"&lt;₹200",IF(Table15[[#This Row],[actual_price]]&lt;=500,"₹200–₹500","&gt;₹500"))</f>
        <v>₹200–₹500</v>
      </c>
      <c r="L671" s="8">
        <f xml:space="preserve"> Table15[[#This Row],[rating]] + (Table15[[#This Row],[rating_count]] / 1000)</f>
        <v>6.8439999999999994</v>
      </c>
    </row>
    <row r="672" spans="1:12" hidden="1" x14ac:dyDescent="0.25">
      <c r="A672">
        <v>671</v>
      </c>
      <c r="B672" t="s">
        <v>1301</v>
      </c>
      <c r="C672" t="s">
        <v>1302</v>
      </c>
      <c r="D672" t="s">
        <v>1065</v>
      </c>
      <c r="E672" s="7">
        <v>1199</v>
      </c>
      <c r="F672" s="7">
        <v>2499</v>
      </c>
      <c r="G672" s="9">
        <v>52</v>
      </c>
      <c r="H672" s="7">
        <v>4</v>
      </c>
      <c r="I672" s="7">
        <v>33584</v>
      </c>
      <c r="J672" s="7">
        <f xml:space="preserve"> Table15[[#This Row],[actual_price]] * Table15[[#This Row],[rating_count]]</f>
        <v>83926416</v>
      </c>
      <c r="K672" s="8" t="str">
        <f>IF(Table15[[#This Row],[actual_price]]&lt;200,"&lt;₹200",IF(Table15[[#This Row],[actual_price]]&lt;=500,"₹200–₹500","&gt;₹500"))</f>
        <v>&gt;₹500</v>
      </c>
      <c r="L672" s="8">
        <f xml:space="preserve"> Table15[[#This Row],[rating]] + (Table15[[#This Row],[rating_count]] / 1000)</f>
        <v>37.584000000000003</v>
      </c>
    </row>
    <row r="673" spans="1:12" hidden="1" x14ac:dyDescent="0.25">
      <c r="A673">
        <v>672</v>
      </c>
      <c r="B673" t="s">
        <v>1303</v>
      </c>
      <c r="C673" t="s">
        <v>1304</v>
      </c>
      <c r="D673" t="s">
        <v>1305</v>
      </c>
      <c r="E673" s="7">
        <v>1049</v>
      </c>
      <c r="F673" s="7">
        <v>2299</v>
      </c>
      <c r="G673" s="9">
        <v>54</v>
      </c>
      <c r="H673" s="7">
        <v>3.9</v>
      </c>
      <c r="I673" s="7">
        <v>1779</v>
      </c>
      <c r="J673" s="7">
        <f xml:space="preserve"> Table15[[#This Row],[actual_price]] * Table15[[#This Row],[rating_count]]</f>
        <v>4089921</v>
      </c>
      <c r="K673" s="8" t="str">
        <f>IF(Table15[[#This Row],[actual_price]]&lt;200,"&lt;₹200",IF(Table15[[#This Row],[actual_price]]&lt;=500,"₹200–₹500","&gt;₹500"))</f>
        <v>&gt;₹500</v>
      </c>
      <c r="L673" s="8">
        <f xml:space="preserve"> Table15[[#This Row],[rating]] + (Table15[[#This Row],[rating_count]] / 1000)</f>
        <v>5.6790000000000003</v>
      </c>
    </row>
    <row r="674" spans="1:12" hidden="1" x14ac:dyDescent="0.25">
      <c r="A674">
        <v>673</v>
      </c>
      <c r="B674" t="s">
        <v>866</v>
      </c>
      <c r="C674" t="s">
        <v>867</v>
      </c>
      <c r="D674" t="s">
        <v>868</v>
      </c>
      <c r="E674" s="7">
        <v>119</v>
      </c>
      <c r="F674" s="7">
        <v>299</v>
      </c>
      <c r="G674" s="9">
        <v>60</v>
      </c>
      <c r="H674" s="7">
        <v>4.0999999999999996</v>
      </c>
      <c r="I674" s="7">
        <v>5999</v>
      </c>
      <c r="J674" s="7">
        <f xml:space="preserve"> Table15[[#This Row],[actual_price]] * Table15[[#This Row],[rating_count]]</f>
        <v>1793701</v>
      </c>
      <c r="K674" s="8" t="str">
        <f>IF(Table15[[#This Row],[actual_price]]&lt;200,"&lt;₹200",IF(Table15[[#This Row],[actual_price]]&lt;=500,"₹200–₹500","&gt;₹500"))</f>
        <v>₹200–₹500</v>
      </c>
      <c r="L674" s="8">
        <f xml:space="preserve"> Table15[[#This Row],[rating]] + (Table15[[#This Row],[rating_count]] / 1000)</f>
        <v>10.099</v>
      </c>
    </row>
    <row r="675" spans="1:12" hidden="1" x14ac:dyDescent="0.25">
      <c r="A675">
        <v>674</v>
      </c>
      <c r="B675" t="s">
        <v>30</v>
      </c>
      <c r="C675" t="s">
        <v>31</v>
      </c>
      <c r="D675" t="s">
        <v>10</v>
      </c>
      <c r="E675" s="7">
        <v>154</v>
      </c>
      <c r="F675" s="7">
        <v>339</v>
      </c>
      <c r="G675" s="9">
        <v>55</v>
      </c>
      <c r="H675" s="7">
        <v>4.3</v>
      </c>
      <c r="I675" s="7">
        <v>13391</v>
      </c>
      <c r="J675" s="7">
        <f xml:space="preserve"> Table15[[#This Row],[actual_price]] * Table15[[#This Row],[rating_count]]</f>
        <v>4539549</v>
      </c>
      <c r="K675" s="8" t="str">
        <f>IF(Table15[[#This Row],[actual_price]]&lt;200,"&lt;₹200",IF(Table15[[#This Row],[actual_price]]&lt;=500,"₹200–₹500","&gt;₹500"))</f>
        <v>₹200–₹500</v>
      </c>
      <c r="L675" s="8">
        <f xml:space="preserve"> Table15[[#This Row],[rating]] + (Table15[[#This Row],[rating_count]] / 1000)</f>
        <v>17.690999999999999</v>
      </c>
    </row>
    <row r="676" spans="1:12" hidden="1" x14ac:dyDescent="0.25">
      <c r="A676">
        <v>675</v>
      </c>
      <c r="B676" t="s">
        <v>1306</v>
      </c>
      <c r="C676" t="s">
        <v>1307</v>
      </c>
      <c r="D676" t="s">
        <v>1308</v>
      </c>
      <c r="E676" s="7">
        <v>225</v>
      </c>
      <c r="F676" s="7">
        <v>250</v>
      </c>
      <c r="G676" s="9">
        <v>10</v>
      </c>
      <c r="H676" s="7">
        <v>4.4000000000000004</v>
      </c>
      <c r="I676" s="7">
        <v>26556</v>
      </c>
      <c r="J676" s="7">
        <f xml:space="preserve"> Table15[[#This Row],[actual_price]] * Table15[[#This Row],[rating_count]]</f>
        <v>6639000</v>
      </c>
      <c r="K676" s="8" t="str">
        <f>IF(Table15[[#This Row],[actual_price]]&lt;200,"&lt;₹200",IF(Table15[[#This Row],[actual_price]]&lt;=500,"₹200–₹500","&gt;₹500"))</f>
        <v>₹200–₹500</v>
      </c>
      <c r="L676" s="8">
        <f xml:space="preserve"> Table15[[#This Row],[rating]] + (Table15[[#This Row],[rating_count]] / 1000)</f>
        <v>30.956000000000003</v>
      </c>
    </row>
    <row r="677" spans="1:12" hidden="1" x14ac:dyDescent="0.25">
      <c r="A677">
        <v>676</v>
      </c>
      <c r="B677" t="s">
        <v>1309</v>
      </c>
      <c r="C677" t="s">
        <v>1310</v>
      </c>
      <c r="D677" t="s">
        <v>1169</v>
      </c>
      <c r="E677" s="7">
        <v>656</v>
      </c>
      <c r="F677" s="7">
        <v>1499</v>
      </c>
      <c r="G677" s="9">
        <v>56</v>
      </c>
      <c r="H677" s="7">
        <v>4.3</v>
      </c>
      <c r="I677" s="7">
        <v>25903</v>
      </c>
      <c r="J677" s="7">
        <f xml:space="preserve"> Table15[[#This Row],[actual_price]] * Table15[[#This Row],[rating_count]]</f>
        <v>38828597</v>
      </c>
      <c r="K677" s="8" t="str">
        <f>IF(Table15[[#This Row],[actual_price]]&lt;200,"&lt;₹200",IF(Table15[[#This Row],[actual_price]]&lt;=500,"₹200–₹500","&gt;₹500"))</f>
        <v>&gt;₹500</v>
      </c>
      <c r="L677" s="8">
        <f xml:space="preserve"> Table15[[#This Row],[rating]] + (Table15[[#This Row],[rating_count]] / 1000)</f>
        <v>30.202999999999999</v>
      </c>
    </row>
    <row r="678" spans="1:12" hidden="1" x14ac:dyDescent="0.25">
      <c r="A678">
        <v>677</v>
      </c>
      <c r="B678" t="s">
        <v>1311</v>
      </c>
      <c r="C678" t="s">
        <v>1312</v>
      </c>
      <c r="D678" t="s">
        <v>1158</v>
      </c>
      <c r="E678" s="7">
        <v>1109</v>
      </c>
      <c r="F678" s="7">
        <v>2800</v>
      </c>
      <c r="G678" s="9">
        <v>60</v>
      </c>
      <c r="H678" s="7">
        <v>4.3</v>
      </c>
      <c r="I678" s="7">
        <v>53464</v>
      </c>
      <c r="J678" s="7">
        <f xml:space="preserve"> Table15[[#This Row],[actual_price]] * Table15[[#This Row],[rating_count]]</f>
        <v>149699200</v>
      </c>
      <c r="K678" s="8" t="str">
        <f>IF(Table15[[#This Row],[actual_price]]&lt;200,"&lt;₹200",IF(Table15[[#This Row],[actual_price]]&lt;=500,"₹200–₹500","&gt;₹500"))</f>
        <v>&gt;₹500</v>
      </c>
      <c r="L678" s="8">
        <f xml:space="preserve"> Table15[[#This Row],[rating]] + (Table15[[#This Row],[rating_count]] / 1000)</f>
        <v>57.763999999999996</v>
      </c>
    </row>
    <row r="679" spans="1:12" hidden="1" x14ac:dyDescent="0.25">
      <c r="A679">
        <v>678</v>
      </c>
      <c r="B679" t="s">
        <v>859</v>
      </c>
      <c r="C679" t="s">
        <v>860</v>
      </c>
      <c r="D679" t="s">
        <v>695</v>
      </c>
      <c r="E679" s="7">
        <v>2999</v>
      </c>
      <c r="F679" s="7">
        <v>7990</v>
      </c>
      <c r="G679" s="9">
        <v>62</v>
      </c>
      <c r="H679" s="7">
        <v>4.0999999999999996</v>
      </c>
      <c r="I679" s="7">
        <v>48448</v>
      </c>
      <c r="J679" s="7">
        <f xml:space="preserve"> Table15[[#This Row],[actual_price]] * Table15[[#This Row],[rating_count]]</f>
        <v>387099520</v>
      </c>
      <c r="K679" s="8" t="str">
        <f>IF(Table15[[#This Row],[actual_price]]&lt;200,"&lt;₹200",IF(Table15[[#This Row],[actual_price]]&lt;=500,"₹200–₹500","&gt;₹500"))</f>
        <v>&gt;₹500</v>
      </c>
      <c r="L679" s="8">
        <f xml:space="preserve"> Table15[[#This Row],[rating]] + (Table15[[#This Row],[rating_count]] / 1000)</f>
        <v>52.548000000000002</v>
      </c>
    </row>
    <row r="680" spans="1:12" hidden="1" x14ac:dyDescent="0.25">
      <c r="A680">
        <v>679</v>
      </c>
      <c r="B680" t="s">
        <v>1313</v>
      </c>
      <c r="C680" t="s">
        <v>1314</v>
      </c>
      <c r="D680" t="s">
        <v>1269</v>
      </c>
      <c r="E680" s="7">
        <v>169</v>
      </c>
      <c r="F680" s="7">
        <v>299</v>
      </c>
      <c r="G680" s="9">
        <v>43</v>
      </c>
      <c r="H680" s="7">
        <v>4.4000000000000004</v>
      </c>
      <c r="I680" s="7">
        <v>5176</v>
      </c>
      <c r="J680" s="7">
        <f xml:space="preserve"> Table15[[#This Row],[actual_price]] * Table15[[#This Row],[rating_count]]</f>
        <v>1547624</v>
      </c>
      <c r="K680" s="8" t="str">
        <f>IF(Table15[[#This Row],[actual_price]]&lt;200,"&lt;₹200",IF(Table15[[#This Row],[actual_price]]&lt;=500,"₹200–₹500","&gt;₹500"))</f>
        <v>₹200–₹500</v>
      </c>
      <c r="L680" s="8">
        <f xml:space="preserve"> Table15[[#This Row],[rating]] + (Table15[[#This Row],[rating_count]] / 1000)</f>
        <v>9.5760000000000005</v>
      </c>
    </row>
    <row r="681" spans="1:12" hidden="1" x14ac:dyDescent="0.25">
      <c r="A681">
        <v>680</v>
      </c>
      <c r="B681" t="s">
        <v>1315</v>
      </c>
      <c r="C681" t="s">
        <v>1316</v>
      </c>
      <c r="D681" t="s">
        <v>1247</v>
      </c>
      <c r="E681" s="7">
        <v>309</v>
      </c>
      <c r="F681" s="7">
        <v>404</v>
      </c>
      <c r="G681" s="9">
        <v>24</v>
      </c>
      <c r="H681" s="7">
        <v>4.4000000000000004</v>
      </c>
      <c r="I681" s="7">
        <v>8614</v>
      </c>
      <c r="J681" s="7">
        <f xml:space="preserve"> Table15[[#This Row],[actual_price]] * Table15[[#This Row],[rating_count]]</f>
        <v>3480056</v>
      </c>
      <c r="K681" s="8" t="str">
        <f>IF(Table15[[#This Row],[actual_price]]&lt;200,"&lt;₹200",IF(Table15[[#This Row],[actual_price]]&lt;=500,"₹200–₹500","&gt;₹500"))</f>
        <v>₹200–₹500</v>
      </c>
      <c r="L681" s="8">
        <f xml:space="preserve"> Table15[[#This Row],[rating]] + (Table15[[#This Row],[rating_count]] / 1000)</f>
        <v>13.014000000000001</v>
      </c>
    </row>
    <row r="682" spans="1:12" hidden="1" x14ac:dyDescent="0.25">
      <c r="A682">
        <v>681</v>
      </c>
      <c r="B682" t="s">
        <v>1317</v>
      </c>
      <c r="C682" t="s">
        <v>1318</v>
      </c>
      <c r="D682" t="s">
        <v>1065</v>
      </c>
      <c r="E682" s="7">
        <v>599</v>
      </c>
      <c r="F682" s="7">
        <v>1399</v>
      </c>
      <c r="G682" s="9">
        <v>57</v>
      </c>
      <c r="H682" s="7">
        <v>3.8</v>
      </c>
      <c r="I682" s="7">
        <v>60026</v>
      </c>
      <c r="J682" s="7">
        <f xml:space="preserve"> Table15[[#This Row],[actual_price]] * Table15[[#This Row],[rating_count]]</f>
        <v>83976374</v>
      </c>
      <c r="K682" s="8" t="str">
        <f>IF(Table15[[#This Row],[actual_price]]&lt;200,"&lt;₹200",IF(Table15[[#This Row],[actual_price]]&lt;=500,"₹200–₹500","&gt;₹500"))</f>
        <v>&gt;₹500</v>
      </c>
      <c r="L682" s="8">
        <f xml:space="preserve"> Table15[[#This Row],[rating]] + (Table15[[#This Row],[rating_count]] / 1000)</f>
        <v>63.826000000000001</v>
      </c>
    </row>
    <row r="683" spans="1:12" hidden="1" x14ac:dyDescent="0.25">
      <c r="A683">
        <v>682</v>
      </c>
      <c r="B683" t="s">
        <v>1319</v>
      </c>
      <c r="C683" t="s">
        <v>2908</v>
      </c>
      <c r="D683" t="s">
        <v>1193</v>
      </c>
      <c r="E683" s="7">
        <v>299</v>
      </c>
      <c r="F683" s="7">
        <v>599</v>
      </c>
      <c r="G683" s="9">
        <v>50</v>
      </c>
      <c r="H683" s="7">
        <v>3.8</v>
      </c>
      <c r="I683" s="7">
        <v>3066</v>
      </c>
      <c r="J683" s="7">
        <f xml:space="preserve"> Table15[[#This Row],[actual_price]] * Table15[[#This Row],[rating_count]]</f>
        <v>1836534</v>
      </c>
      <c r="K683" s="8" t="str">
        <f>IF(Table15[[#This Row],[actual_price]]&lt;200,"&lt;₹200",IF(Table15[[#This Row],[actual_price]]&lt;=500,"₹200–₹500","&gt;₹500"))</f>
        <v>&gt;₹500</v>
      </c>
      <c r="L683" s="8">
        <f xml:space="preserve"> Table15[[#This Row],[rating]] + (Table15[[#This Row],[rating_count]] / 1000)</f>
        <v>6.8659999999999997</v>
      </c>
    </row>
    <row r="684" spans="1:12" hidden="1" x14ac:dyDescent="0.25">
      <c r="A684">
        <v>683</v>
      </c>
      <c r="B684" t="s">
        <v>1320</v>
      </c>
      <c r="C684" t="s">
        <v>1321</v>
      </c>
      <c r="D684" t="s">
        <v>1169</v>
      </c>
      <c r="E684" s="7">
        <v>449</v>
      </c>
      <c r="F684" s="7">
        <v>999</v>
      </c>
      <c r="G684" s="9">
        <v>55</v>
      </c>
      <c r="H684" s="7">
        <v>4</v>
      </c>
      <c r="I684" s="7">
        <v>2102</v>
      </c>
      <c r="J684" s="7">
        <f xml:space="preserve"> Table15[[#This Row],[actual_price]] * Table15[[#This Row],[rating_count]]</f>
        <v>2099898</v>
      </c>
      <c r="K684" s="8" t="str">
        <f>IF(Table15[[#This Row],[actual_price]]&lt;200,"&lt;₹200",IF(Table15[[#This Row],[actual_price]]&lt;=500,"₹200–₹500","&gt;₹500"))</f>
        <v>&gt;₹500</v>
      </c>
      <c r="L684" s="8">
        <f xml:space="preserve"> Table15[[#This Row],[rating]] + (Table15[[#This Row],[rating_count]] / 1000)</f>
        <v>6.1020000000000003</v>
      </c>
    </row>
    <row r="685" spans="1:12" hidden="1" x14ac:dyDescent="0.25">
      <c r="A685">
        <v>684</v>
      </c>
      <c r="B685" t="s">
        <v>1322</v>
      </c>
      <c r="C685" t="s">
        <v>1323</v>
      </c>
      <c r="D685" t="s">
        <v>1161</v>
      </c>
      <c r="E685" s="7">
        <v>799</v>
      </c>
      <c r="F685" s="7">
        <v>1295</v>
      </c>
      <c r="G685" s="9">
        <v>38</v>
      </c>
      <c r="H685" s="7">
        <v>4.4000000000000004</v>
      </c>
      <c r="I685" s="7">
        <v>34852</v>
      </c>
      <c r="J685" s="7">
        <f xml:space="preserve"> Table15[[#This Row],[actual_price]] * Table15[[#This Row],[rating_count]]</f>
        <v>45133340</v>
      </c>
      <c r="K685" s="8" t="str">
        <f>IF(Table15[[#This Row],[actual_price]]&lt;200,"&lt;₹200",IF(Table15[[#This Row],[actual_price]]&lt;=500,"₹200–₹500","&gt;₹500"))</f>
        <v>&gt;₹500</v>
      </c>
      <c r="L685" s="8">
        <f xml:space="preserve"> Table15[[#This Row],[rating]] + (Table15[[#This Row],[rating_count]] / 1000)</f>
        <v>39.251999999999995</v>
      </c>
    </row>
    <row r="686" spans="1:12" x14ac:dyDescent="0.25">
      <c r="A686">
        <v>685</v>
      </c>
      <c r="B686" t="s">
        <v>34</v>
      </c>
      <c r="C686" t="s">
        <v>35</v>
      </c>
      <c r="D686" t="s">
        <v>36</v>
      </c>
      <c r="E686" s="7">
        <v>219</v>
      </c>
      <c r="F686" s="7">
        <v>700</v>
      </c>
      <c r="G686" s="9">
        <v>69</v>
      </c>
      <c r="H686" s="7">
        <v>4.4000000000000004</v>
      </c>
      <c r="I686" s="7">
        <v>426972</v>
      </c>
      <c r="J686" s="7">
        <f xml:space="preserve"> Table15[[#This Row],[actual_price]] * Table15[[#This Row],[rating_count]]</f>
        <v>298880400</v>
      </c>
      <c r="K686" s="8" t="str">
        <f>IF(Table15[[#This Row],[actual_price]]&lt;200,"&lt;₹200",IF(Table15[[#This Row],[actual_price]]&lt;=500,"₹200–₹500","&gt;₹500"))</f>
        <v>&gt;₹500</v>
      </c>
      <c r="L686" s="8">
        <f xml:space="preserve"> Table15[[#This Row],[rating]] + (Table15[[#This Row],[rating_count]] / 1000)</f>
        <v>431.37199999999996</v>
      </c>
    </row>
    <row r="687" spans="1:12" hidden="1" x14ac:dyDescent="0.25">
      <c r="A687">
        <v>686</v>
      </c>
      <c r="B687" t="s">
        <v>1324</v>
      </c>
      <c r="C687" t="s">
        <v>1325</v>
      </c>
      <c r="D687" t="s">
        <v>1326</v>
      </c>
      <c r="E687" s="7">
        <v>157</v>
      </c>
      <c r="F687" s="7">
        <v>160</v>
      </c>
      <c r="G687" s="9">
        <v>2</v>
      </c>
      <c r="H687" s="7">
        <v>4.5</v>
      </c>
      <c r="I687" s="7">
        <v>8618</v>
      </c>
      <c r="J687" s="7">
        <f xml:space="preserve"> Table15[[#This Row],[actual_price]] * Table15[[#This Row],[rating_count]]</f>
        <v>1378880</v>
      </c>
      <c r="K687" s="8" t="str">
        <f>IF(Table15[[#This Row],[actual_price]]&lt;200,"&lt;₹200",IF(Table15[[#This Row],[actual_price]]&lt;=500,"₹200–₹500","&gt;₹500"))</f>
        <v>&lt;₹200</v>
      </c>
      <c r="L687" s="8">
        <f xml:space="preserve"> Table15[[#This Row],[rating]] + (Table15[[#This Row],[rating_count]] / 1000)</f>
        <v>13.118</v>
      </c>
    </row>
    <row r="688" spans="1:12" hidden="1" x14ac:dyDescent="0.25">
      <c r="A688">
        <v>687</v>
      </c>
      <c r="B688" t="s">
        <v>879</v>
      </c>
      <c r="C688" t="s">
        <v>880</v>
      </c>
      <c r="D688" t="s">
        <v>716</v>
      </c>
      <c r="E688" s="7">
        <v>369</v>
      </c>
      <c r="F688" s="7">
        <v>1600</v>
      </c>
      <c r="G688" s="9">
        <v>77</v>
      </c>
      <c r="H688" s="7">
        <v>4</v>
      </c>
      <c r="I688" s="7">
        <v>32625</v>
      </c>
      <c r="J688" s="7">
        <f xml:space="preserve"> Table15[[#This Row],[actual_price]] * Table15[[#This Row],[rating_count]]</f>
        <v>52200000</v>
      </c>
      <c r="K688" s="8" t="str">
        <f>IF(Table15[[#This Row],[actual_price]]&lt;200,"&lt;₹200",IF(Table15[[#This Row],[actual_price]]&lt;=500,"₹200–₹500","&gt;₹500"))</f>
        <v>&gt;₹500</v>
      </c>
      <c r="L688" s="8">
        <f xml:space="preserve"> Table15[[#This Row],[rating]] + (Table15[[#This Row],[rating_count]] / 1000)</f>
        <v>36.625</v>
      </c>
    </row>
    <row r="689" spans="1:12" hidden="1" x14ac:dyDescent="0.25">
      <c r="A689">
        <v>688</v>
      </c>
      <c r="B689" t="s">
        <v>1327</v>
      </c>
      <c r="C689" t="s">
        <v>1328</v>
      </c>
      <c r="D689" t="s">
        <v>1161</v>
      </c>
      <c r="E689" s="7">
        <v>599</v>
      </c>
      <c r="F689" s="7">
        <v>899</v>
      </c>
      <c r="G689" s="9">
        <v>33</v>
      </c>
      <c r="H689" s="7">
        <v>4</v>
      </c>
      <c r="I689" s="7">
        <v>4018</v>
      </c>
      <c r="J689" s="7">
        <f xml:space="preserve"> Table15[[#This Row],[actual_price]] * Table15[[#This Row],[rating_count]]</f>
        <v>3612182</v>
      </c>
      <c r="K689" s="8" t="str">
        <f>IF(Table15[[#This Row],[actual_price]]&lt;200,"&lt;₹200",IF(Table15[[#This Row],[actual_price]]&lt;=500,"₹200–₹500","&gt;₹500"))</f>
        <v>&gt;₹500</v>
      </c>
      <c r="L689" s="8">
        <f xml:space="preserve"> Table15[[#This Row],[rating]] + (Table15[[#This Row],[rating_count]] / 1000)</f>
        <v>8.0180000000000007</v>
      </c>
    </row>
    <row r="690" spans="1:12" hidden="1" x14ac:dyDescent="0.25">
      <c r="A690">
        <v>689</v>
      </c>
      <c r="B690" t="s">
        <v>1329</v>
      </c>
      <c r="C690" t="s">
        <v>1330</v>
      </c>
      <c r="D690" t="s">
        <v>1331</v>
      </c>
      <c r="E690" s="7">
        <v>479</v>
      </c>
      <c r="F690" s="7">
        <v>599</v>
      </c>
      <c r="G690" s="9">
        <v>20</v>
      </c>
      <c r="H690" s="7">
        <v>4.3</v>
      </c>
      <c r="I690" s="7">
        <v>11687</v>
      </c>
      <c r="J690" s="7">
        <f xml:space="preserve"> Table15[[#This Row],[actual_price]] * Table15[[#This Row],[rating_count]]</f>
        <v>7000513</v>
      </c>
      <c r="K690" s="8" t="str">
        <f>IF(Table15[[#This Row],[actual_price]]&lt;200,"&lt;₹200",IF(Table15[[#This Row],[actual_price]]&lt;=500,"₹200–₹500","&gt;₹500"))</f>
        <v>&gt;₹500</v>
      </c>
      <c r="L690" s="8">
        <f xml:space="preserve"> Table15[[#This Row],[rating]] + (Table15[[#This Row],[rating_count]] / 1000)</f>
        <v>15.986999999999998</v>
      </c>
    </row>
    <row r="691" spans="1:12" hidden="1" x14ac:dyDescent="0.25">
      <c r="A691">
        <v>690</v>
      </c>
      <c r="B691" t="s">
        <v>37</v>
      </c>
      <c r="C691" t="s">
        <v>38</v>
      </c>
      <c r="D691" t="s">
        <v>10</v>
      </c>
      <c r="E691" s="7">
        <v>350</v>
      </c>
      <c r="F691" s="7">
        <v>899</v>
      </c>
      <c r="G691" s="9">
        <v>61</v>
      </c>
      <c r="H691" s="7">
        <v>4.2</v>
      </c>
      <c r="I691" s="7">
        <v>2262</v>
      </c>
      <c r="J691" s="7">
        <f xml:space="preserve"> Table15[[#This Row],[actual_price]] * Table15[[#This Row],[rating_count]]</f>
        <v>2033538</v>
      </c>
      <c r="K691" s="8" t="str">
        <f>IF(Table15[[#This Row],[actual_price]]&lt;200,"&lt;₹200",IF(Table15[[#This Row],[actual_price]]&lt;=500,"₹200–₹500","&gt;₹500"))</f>
        <v>&gt;₹500</v>
      </c>
      <c r="L691" s="8">
        <f xml:space="preserve"> Table15[[#This Row],[rating]] + (Table15[[#This Row],[rating_count]] / 1000)</f>
        <v>6.4619999999999997</v>
      </c>
    </row>
    <row r="692" spans="1:12" hidden="1" x14ac:dyDescent="0.25">
      <c r="A692">
        <v>691</v>
      </c>
      <c r="B692" t="s">
        <v>1332</v>
      </c>
      <c r="C692" t="s">
        <v>1333</v>
      </c>
      <c r="D692" t="s">
        <v>726</v>
      </c>
      <c r="E692" s="7">
        <v>1598</v>
      </c>
      <c r="F692" s="7">
        <v>2990</v>
      </c>
      <c r="G692" s="9">
        <v>47</v>
      </c>
      <c r="H692" s="7">
        <v>3.8</v>
      </c>
      <c r="I692" s="7">
        <v>11015</v>
      </c>
      <c r="J692" s="7">
        <f xml:space="preserve"> Table15[[#This Row],[actual_price]] * Table15[[#This Row],[rating_count]]</f>
        <v>32934850</v>
      </c>
      <c r="K692" s="8" t="str">
        <f>IF(Table15[[#This Row],[actual_price]]&lt;200,"&lt;₹200",IF(Table15[[#This Row],[actual_price]]&lt;=500,"₹200–₹500","&gt;₹500"))</f>
        <v>&gt;₹500</v>
      </c>
      <c r="L692" s="8">
        <f xml:space="preserve"> Table15[[#This Row],[rating]] + (Table15[[#This Row],[rating_count]] / 1000)</f>
        <v>14.815000000000001</v>
      </c>
    </row>
    <row r="693" spans="1:12" hidden="1" x14ac:dyDescent="0.25">
      <c r="A693">
        <v>692</v>
      </c>
      <c r="B693" t="s">
        <v>1334</v>
      </c>
      <c r="C693" t="s">
        <v>1335</v>
      </c>
      <c r="D693" t="s">
        <v>1336</v>
      </c>
      <c r="E693" s="7">
        <v>599</v>
      </c>
      <c r="F693" s="7">
        <v>899</v>
      </c>
      <c r="G693" s="9">
        <v>33</v>
      </c>
      <c r="H693" s="7">
        <v>4.3</v>
      </c>
      <c r="I693" s="7">
        <v>95116</v>
      </c>
      <c r="J693" s="7">
        <f xml:space="preserve"> Table15[[#This Row],[actual_price]] * Table15[[#This Row],[rating_count]]</f>
        <v>85509284</v>
      </c>
      <c r="K693" s="8" t="str">
        <f>IF(Table15[[#This Row],[actual_price]]&lt;200,"&lt;₹200",IF(Table15[[#This Row],[actual_price]]&lt;=500,"₹200–₹500","&gt;₹500"))</f>
        <v>&gt;₹500</v>
      </c>
      <c r="L693" s="8">
        <f xml:space="preserve"> Table15[[#This Row],[rating]] + (Table15[[#This Row],[rating_count]] / 1000)</f>
        <v>99.415999999999997</v>
      </c>
    </row>
    <row r="694" spans="1:12" hidden="1" x14ac:dyDescent="0.25">
      <c r="A694">
        <v>693</v>
      </c>
      <c r="B694" t="s">
        <v>39</v>
      </c>
      <c r="C694" t="s">
        <v>40</v>
      </c>
      <c r="D694" t="s">
        <v>10</v>
      </c>
      <c r="E694" s="7">
        <v>159</v>
      </c>
      <c r="F694" s="7">
        <v>399</v>
      </c>
      <c r="G694" s="9">
        <v>60</v>
      </c>
      <c r="H694" s="7">
        <v>4.0999999999999996</v>
      </c>
      <c r="I694" s="7">
        <v>4768</v>
      </c>
      <c r="J694" s="7">
        <f xml:space="preserve"> Table15[[#This Row],[actual_price]] * Table15[[#This Row],[rating_count]]</f>
        <v>1902432</v>
      </c>
      <c r="K694" s="8" t="str">
        <f>IF(Table15[[#This Row],[actual_price]]&lt;200,"&lt;₹200",IF(Table15[[#This Row],[actual_price]]&lt;=500,"₹200–₹500","&gt;₹500"))</f>
        <v>₹200–₹500</v>
      </c>
      <c r="L694" s="8">
        <f xml:space="preserve"> Table15[[#This Row],[rating]] + (Table15[[#This Row],[rating_count]] / 1000)</f>
        <v>8.8679999999999986</v>
      </c>
    </row>
    <row r="695" spans="1:12" hidden="1" x14ac:dyDescent="0.25">
      <c r="A695">
        <v>694</v>
      </c>
      <c r="B695" t="s">
        <v>1337</v>
      </c>
      <c r="C695" t="s">
        <v>1338</v>
      </c>
      <c r="D695" t="s">
        <v>1158</v>
      </c>
      <c r="E695" s="7">
        <v>1299</v>
      </c>
      <c r="F695" s="7">
        <v>3000</v>
      </c>
      <c r="G695" s="9">
        <v>57</v>
      </c>
      <c r="H695" s="7">
        <v>4.3</v>
      </c>
      <c r="I695" s="7">
        <v>23022</v>
      </c>
      <c r="J695" s="7">
        <f xml:space="preserve"> Table15[[#This Row],[actual_price]] * Table15[[#This Row],[rating_count]]</f>
        <v>69066000</v>
      </c>
      <c r="K695" s="8" t="str">
        <f>IF(Table15[[#This Row],[actual_price]]&lt;200,"&lt;₹200",IF(Table15[[#This Row],[actual_price]]&lt;=500,"₹200–₹500","&gt;₹500"))</f>
        <v>&gt;₹500</v>
      </c>
      <c r="L695" s="8">
        <f xml:space="preserve"> Table15[[#This Row],[rating]] + (Table15[[#This Row],[rating_count]] / 1000)</f>
        <v>27.321999999999999</v>
      </c>
    </row>
    <row r="696" spans="1:12" hidden="1" x14ac:dyDescent="0.25">
      <c r="A696">
        <v>695</v>
      </c>
      <c r="B696" t="s">
        <v>908</v>
      </c>
      <c r="C696" t="s">
        <v>909</v>
      </c>
      <c r="D696" t="s">
        <v>695</v>
      </c>
      <c r="E696" s="7">
        <v>1599</v>
      </c>
      <c r="F696" s="7">
        <v>4999</v>
      </c>
      <c r="G696" s="9">
        <v>68</v>
      </c>
      <c r="H696" s="7">
        <v>4</v>
      </c>
      <c r="I696" s="7">
        <v>67951</v>
      </c>
      <c r="J696" s="7">
        <f xml:space="preserve"> Table15[[#This Row],[actual_price]] * Table15[[#This Row],[rating_count]]</f>
        <v>339687049</v>
      </c>
      <c r="K696" s="8" t="str">
        <f>IF(Table15[[#This Row],[actual_price]]&lt;200,"&lt;₹200",IF(Table15[[#This Row],[actual_price]]&lt;=500,"₹200–₹500","&gt;₹500"))</f>
        <v>&gt;₹500</v>
      </c>
      <c r="L696" s="8">
        <f xml:space="preserve"> Table15[[#This Row],[rating]] + (Table15[[#This Row],[rating_count]] / 1000)</f>
        <v>71.950999999999993</v>
      </c>
    </row>
    <row r="697" spans="1:12" hidden="1" x14ac:dyDescent="0.25">
      <c r="A697">
        <v>696</v>
      </c>
      <c r="B697" t="s">
        <v>1339</v>
      </c>
      <c r="C697" t="s">
        <v>1340</v>
      </c>
      <c r="D697" t="s">
        <v>1341</v>
      </c>
      <c r="E697" s="7">
        <v>294</v>
      </c>
      <c r="F697" s="7">
        <v>4999</v>
      </c>
      <c r="G697" s="9">
        <v>94</v>
      </c>
      <c r="H697" s="7">
        <v>4.3</v>
      </c>
      <c r="I697" s="7">
        <v>4426</v>
      </c>
      <c r="J697" s="7">
        <f xml:space="preserve"> Table15[[#This Row],[actual_price]] * Table15[[#This Row],[rating_count]]</f>
        <v>22125574</v>
      </c>
      <c r="K697" s="8" t="str">
        <f>IF(Table15[[#This Row],[actual_price]]&lt;200,"&lt;₹200",IF(Table15[[#This Row],[actual_price]]&lt;=500,"₹200–₹500","&gt;₹500"))</f>
        <v>&gt;₹500</v>
      </c>
      <c r="L697" s="8">
        <f xml:space="preserve"> Table15[[#This Row],[rating]] + (Table15[[#This Row],[rating_count]] / 1000)</f>
        <v>8.7259999999999991</v>
      </c>
    </row>
    <row r="698" spans="1:12" hidden="1" x14ac:dyDescent="0.25">
      <c r="A698">
        <v>697</v>
      </c>
      <c r="B698" t="s">
        <v>1342</v>
      </c>
      <c r="C698" t="s">
        <v>1343</v>
      </c>
      <c r="D698" t="s">
        <v>1247</v>
      </c>
      <c r="E698" s="7">
        <v>828</v>
      </c>
      <c r="F698" s="7">
        <v>861</v>
      </c>
      <c r="G698" s="9">
        <v>4</v>
      </c>
      <c r="H698" s="7">
        <v>4.2</v>
      </c>
      <c r="I698" s="7">
        <v>4567</v>
      </c>
      <c r="J698" s="7">
        <f xml:space="preserve"> Table15[[#This Row],[actual_price]] * Table15[[#This Row],[rating_count]]</f>
        <v>3932187</v>
      </c>
      <c r="K698" s="8" t="str">
        <f>IF(Table15[[#This Row],[actual_price]]&lt;200,"&lt;₹200",IF(Table15[[#This Row],[actual_price]]&lt;=500,"₹200–₹500","&gt;₹500"))</f>
        <v>&gt;₹500</v>
      </c>
      <c r="L698" s="8">
        <f xml:space="preserve"> Table15[[#This Row],[rating]] + (Table15[[#This Row],[rating_count]] / 1000)</f>
        <v>8.7669999999999995</v>
      </c>
    </row>
    <row r="699" spans="1:12" hidden="1" x14ac:dyDescent="0.25">
      <c r="A699">
        <v>698</v>
      </c>
      <c r="B699" t="s">
        <v>1344</v>
      </c>
      <c r="C699" t="s">
        <v>1345</v>
      </c>
      <c r="D699" t="s">
        <v>1065</v>
      </c>
      <c r="E699" s="7">
        <v>745</v>
      </c>
      <c r="F699" s="7">
        <v>795</v>
      </c>
      <c r="G699" s="9">
        <v>6</v>
      </c>
      <c r="H699" s="7">
        <v>4</v>
      </c>
      <c r="I699" s="7">
        <v>13797</v>
      </c>
      <c r="J699" s="7">
        <f xml:space="preserve"> Table15[[#This Row],[actual_price]] * Table15[[#This Row],[rating_count]]</f>
        <v>10968615</v>
      </c>
      <c r="K699" s="8" t="str">
        <f>IF(Table15[[#This Row],[actual_price]]&lt;200,"&lt;₹200",IF(Table15[[#This Row],[actual_price]]&lt;=500,"₹200–₹500","&gt;₹500"))</f>
        <v>&gt;₹500</v>
      </c>
      <c r="L699" s="8">
        <f xml:space="preserve"> Table15[[#This Row],[rating]] + (Table15[[#This Row],[rating_count]] / 1000)</f>
        <v>17.797000000000001</v>
      </c>
    </row>
    <row r="700" spans="1:12" hidden="1" x14ac:dyDescent="0.25">
      <c r="A700">
        <v>699</v>
      </c>
      <c r="B700" t="s">
        <v>1346</v>
      </c>
      <c r="C700" t="s">
        <v>1347</v>
      </c>
      <c r="D700" t="s">
        <v>1348</v>
      </c>
      <c r="E700" s="7">
        <v>1549</v>
      </c>
      <c r="F700" s="7">
        <v>2495</v>
      </c>
      <c r="G700" s="9">
        <v>38</v>
      </c>
      <c r="H700" s="7">
        <v>4.4000000000000004</v>
      </c>
      <c r="I700" s="7">
        <v>15137</v>
      </c>
      <c r="J700" s="7">
        <f xml:space="preserve"> Table15[[#This Row],[actual_price]] * Table15[[#This Row],[rating_count]]</f>
        <v>37766815</v>
      </c>
      <c r="K700" s="8" t="str">
        <f>IF(Table15[[#This Row],[actual_price]]&lt;200,"&lt;₹200",IF(Table15[[#This Row],[actual_price]]&lt;=500,"₹200–₹500","&gt;₹500"))</f>
        <v>&gt;₹500</v>
      </c>
      <c r="L700" s="8">
        <f xml:space="preserve"> Table15[[#This Row],[rating]] + (Table15[[#This Row],[rating_count]] / 1000)</f>
        <v>19.536999999999999</v>
      </c>
    </row>
    <row r="701" spans="1:12" hidden="1" x14ac:dyDescent="0.25">
      <c r="A701">
        <v>700</v>
      </c>
      <c r="B701" t="s">
        <v>41</v>
      </c>
      <c r="C701" t="s">
        <v>42</v>
      </c>
      <c r="D701" t="s">
        <v>10</v>
      </c>
      <c r="E701" s="7">
        <v>349</v>
      </c>
      <c r="F701" s="7">
        <v>399</v>
      </c>
      <c r="G701" s="9">
        <v>13</v>
      </c>
      <c r="H701" s="7">
        <v>4.4000000000000004</v>
      </c>
      <c r="I701" s="7">
        <v>18757</v>
      </c>
      <c r="J701" s="7">
        <f xml:space="preserve"> Table15[[#This Row],[actual_price]] * Table15[[#This Row],[rating_count]]</f>
        <v>7484043</v>
      </c>
      <c r="K701" s="8" t="str">
        <f>IF(Table15[[#This Row],[actual_price]]&lt;200,"&lt;₹200",IF(Table15[[#This Row],[actual_price]]&lt;=500,"₹200–₹500","&gt;₹500"))</f>
        <v>₹200–₹500</v>
      </c>
      <c r="L701" s="8">
        <f xml:space="preserve"> Table15[[#This Row],[rating]] + (Table15[[#This Row],[rating_count]] / 1000)</f>
        <v>23.157000000000004</v>
      </c>
    </row>
    <row r="702" spans="1:12" hidden="1" x14ac:dyDescent="0.25">
      <c r="A702">
        <v>701</v>
      </c>
      <c r="B702" t="s">
        <v>52</v>
      </c>
      <c r="C702" t="s">
        <v>53</v>
      </c>
      <c r="D702" t="s">
        <v>10</v>
      </c>
      <c r="E702" s="7">
        <v>970</v>
      </c>
      <c r="F702" s="7">
        <v>1799</v>
      </c>
      <c r="G702" s="9">
        <v>46</v>
      </c>
      <c r="H702" s="7">
        <v>4.5</v>
      </c>
      <c r="I702" s="7">
        <v>815</v>
      </c>
      <c r="J702" s="7">
        <f xml:space="preserve"> Table15[[#This Row],[actual_price]] * Table15[[#This Row],[rating_count]]</f>
        <v>1466185</v>
      </c>
      <c r="K702" s="8" t="str">
        <f>IF(Table15[[#This Row],[actual_price]]&lt;200,"&lt;₹200",IF(Table15[[#This Row],[actual_price]]&lt;=500,"₹200–₹500","&gt;₹500"))</f>
        <v>&gt;₹500</v>
      </c>
      <c r="L702" s="8">
        <f xml:space="preserve"> Table15[[#This Row],[rating]] + (Table15[[#This Row],[rating_count]] / 1000)</f>
        <v>5.3149999999999995</v>
      </c>
    </row>
    <row r="703" spans="1:12" hidden="1" x14ac:dyDescent="0.25">
      <c r="A703">
        <v>702</v>
      </c>
      <c r="B703" t="s">
        <v>1349</v>
      </c>
      <c r="C703" t="s">
        <v>1350</v>
      </c>
      <c r="D703" t="s">
        <v>1239</v>
      </c>
      <c r="E703" s="7">
        <v>1469</v>
      </c>
      <c r="F703" s="7">
        <v>2499</v>
      </c>
      <c r="G703" s="9">
        <v>41</v>
      </c>
      <c r="H703" s="7">
        <v>4.2</v>
      </c>
      <c r="I703" s="7">
        <v>156638</v>
      </c>
      <c r="J703" s="7">
        <f xml:space="preserve"> Table15[[#This Row],[actual_price]] * Table15[[#This Row],[rating_count]]</f>
        <v>391438362</v>
      </c>
      <c r="K703" s="8" t="str">
        <f>IF(Table15[[#This Row],[actual_price]]&lt;200,"&lt;₹200",IF(Table15[[#This Row],[actual_price]]&lt;=500,"₹200–₹500","&gt;₹500"))</f>
        <v>&gt;₹500</v>
      </c>
      <c r="L703" s="8">
        <f xml:space="preserve"> Table15[[#This Row],[rating]] + (Table15[[#This Row],[rating_count]] / 1000)</f>
        <v>160.83799999999999</v>
      </c>
    </row>
    <row r="704" spans="1:12" hidden="1" x14ac:dyDescent="0.25">
      <c r="A704">
        <v>703</v>
      </c>
      <c r="B704" t="s">
        <v>1351</v>
      </c>
      <c r="C704" t="s">
        <v>1352</v>
      </c>
      <c r="D704" t="s">
        <v>1353</v>
      </c>
      <c r="E704" s="7">
        <v>198</v>
      </c>
      <c r="F704" s="7">
        <v>800</v>
      </c>
      <c r="G704" s="9">
        <v>75</v>
      </c>
      <c r="H704" s="7">
        <v>4.0999999999999996</v>
      </c>
      <c r="I704" s="7">
        <v>9344</v>
      </c>
      <c r="J704" s="7">
        <f xml:space="preserve"> Table15[[#This Row],[actual_price]] * Table15[[#This Row],[rating_count]]</f>
        <v>7475200</v>
      </c>
      <c r="K704" s="8" t="str">
        <f>IF(Table15[[#This Row],[actual_price]]&lt;200,"&lt;₹200",IF(Table15[[#This Row],[actual_price]]&lt;=500,"₹200–₹500","&gt;₹500"))</f>
        <v>&gt;₹500</v>
      </c>
      <c r="L704" s="8">
        <f xml:space="preserve"> Table15[[#This Row],[rating]] + (Table15[[#This Row],[rating_count]] / 1000)</f>
        <v>13.443999999999999</v>
      </c>
    </row>
    <row r="705" spans="1:12" hidden="1" x14ac:dyDescent="0.25">
      <c r="A705">
        <v>704</v>
      </c>
      <c r="B705" t="s">
        <v>1354</v>
      </c>
      <c r="C705" t="s">
        <v>1355</v>
      </c>
      <c r="D705" t="s">
        <v>1356</v>
      </c>
      <c r="E705" s="7">
        <v>549</v>
      </c>
      <c r="F705" s="7">
        <v>549</v>
      </c>
      <c r="G705" s="9">
        <v>0</v>
      </c>
      <c r="H705" s="7">
        <v>4.5</v>
      </c>
      <c r="I705" s="7">
        <v>4875</v>
      </c>
      <c r="J705" s="7">
        <f xml:space="preserve"> Table15[[#This Row],[actual_price]] * Table15[[#This Row],[rating_count]]</f>
        <v>2676375</v>
      </c>
      <c r="K705" s="8" t="str">
        <f>IF(Table15[[#This Row],[actual_price]]&lt;200,"&lt;₹200",IF(Table15[[#This Row],[actual_price]]&lt;=500,"₹200–₹500","&gt;₹500"))</f>
        <v>&gt;₹500</v>
      </c>
      <c r="L705" s="8">
        <f xml:space="preserve"> Table15[[#This Row],[rating]] + (Table15[[#This Row],[rating_count]] / 1000)</f>
        <v>9.375</v>
      </c>
    </row>
    <row r="706" spans="1:12" hidden="1" x14ac:dyDescent="0.25">
      <c r="A706">
        <v>705</v>
      </c>
      <c r="B706" t="s">
        <v>950</v>
      </c>
      <c r="C706" t="s">
        <v>951</v>
      </c>
      <c r="D706" t="s">
        <v>695</v>
      </c>
      <c r="E706" s="7">
        <v>2999</v>
      </c>
      <c r="F706" s="7">
        <v>9999</v>
      </c>
      <c r="G706" s="9">
        <v>70</v>
      </c>
      <c r="H706" s="7">
        <v>4.2</v>
      </c>
      <c r="I706" s="7">
        <v>20881</v>
      </c>
      <c r="J706" s="7">
        <f xml:space="preserve"> Table15[[#This Row],[actual_price]] * Table15[[#This Row],[rating_count]]</f>
        <v>208789119</v>
      </c>
      <c r="K706" s="8" t="str">
        <f>IF(Table15[[#This Row],[actual_price]]&lt;200,"&lt;₹200",IF(Table15[[#This Row],[actual_price]]&lt;=500,"₹200–₹500","&gt;₹500"))</f>
        <v>&gt;₹500</v>
      </c>
      <c r="L706" s="8">
        <f xml:space="preserve"> Table15[[#This Row],[rating]] + (Table15[[#This Row],[rating_count]] / 1000)</f>
        <v>25.081</v>
      </c>
    </row>
    <row r="707" spans="1:12" hidden="1" x14ac:dyDescent="0.25">
      <c r="A707">
        <v>706</v>
      </c>
      <c r="B707" t="s">
        <v>1357</v>
      </c>
      <c r="C707" t="s">
        <v>1358</v>
      </c>
      <c r="D707" t="s">
        <v>695</v>
      </c>
      <c r="E707" s="7">
        <v>12000</v>
      </c>
      <c r="F707" s="7">
        <v>29999</v>
      </c>
      <c r="G707" s="9">
        <v>60</v>
      </c>
      <c r="H707" s="7">
        <v>4.3</v>
      </c>
      <c r="I707" s="7">
        <v>4744</v>
      </c>
      <c r="J707" s="7">
        <f xml:space="preserve"> Table15[[#This Row],[actual_price]] * Table15[[#This Row],[rating_count]]</f>
        <v>142315256</v>
      </c>
      <c r="K707" s="8" t="str">
        <f>IF(Table15[[#This Row],[actual_price]]&lt;200,"&lt;₹200",IF(Table15[[#This Row],[actual_price]]&lt;=500,"₹200–₹500","&gt;₹500"))</f>
        <v>&gt;₹500</v>
      </c>
      <c r="L707" s="8">
        <f xml:space="preserve"> Table15[[#This Row],[rating]] + (Table15[[#This Row],[rating_count]] / 1000)</f>
        <v>9.0440000000000005</v>
      </c>
    </row>
    <row r="708" spans="1:12" hidden="1" x14ac:dyDescent="0.25">
      <c r="A708">
        <v>707</v>
      </c>
      <c r="B708" t="s">
        <v>1359</v>
      </c>
      <c r="C708" t="s">
        <v>1360</v>
      </c>
      <c r="D708" t="s">
        <v>726</v>
      </c>
      <c r="E708" s="7">
        <v>1299</v>
      </c>
      <c r="F708" s="7">
        <v>3499</v>
      </c>
      <c r="G708" s="9">
        <v>63</v>
      </c>
      <c r="H708" s="7">
        <v>3.9</v>
      </c>
      <c r="I708" s="7">
        <v>12452</v>
      </c>
      <c r="J708" s="7">
        <f xml:space="preserve"> Table15[[#This Row],[actual_price]] * Table15[[#This Row],[rating_count]]</f>
        <v>43569548</v>
      </c>
      <c r="K708" s="8" t="str">
        <f>IF(Table15[[#This Row],[actual_price]]&lt;200,"&lt;₹200",IF(Table15[[#This Row],[actual_price]]&lt;=500,"₹200–₹500","&gt;₹500"))</f>
        <v>&gt;₹500</v>
      </c>
      <c r="L708" s="8">
        <f xml:space="preserve"> Table15[[#This Row],[rating]] + (Table15[[#This Row],[rating_count]] / 1000)</f>
        <v>16.352</v>
      </c>
    </row>
    <row r="709" spans="1:12" hidden="1" x14ac:dyDescent="0.25">
      <c r="A709">
        <v>708</v>
      </c>
      <c r="B709" t="s">
        <v>1361</v>
      </c>
      <c r="C709" t="s">
        <v>1362</v>
      </c>
      <c r="D709" t="s">
        <v>1201</v>
      </c>
      <c r="E709" s="7">
        <v>269</v>
      </c>
      <c r="F709" s="7">
        <v>315</v>
      </c>
      <c r="G709" s="9">
        <v>15</v>
      </c>
      <c r="H709" s="7">
        <v>4.5</v>
      </c>
      <c r="I709" s="7">
        <v>17810</v>
      </c>
      <c r="J709" s="7">
        <f xml:space="preserve"> Table15[[#This Row],[actual_price]] * Table15[[#This Row],[rating_count]]</f>
        <v>5610150</v>
      </c>
      <c r="K709" s="8" t="str">
        <f>IF(Table15[[#This Row],[actual_price]]&lt;200,"&lt;₹200",IF(Table15[[#This Row],[actual_price]]&lt;=500,"₹200–₹500","&gt;₹500"))</f>
        <v>₹200–₹500</v>
      </c>
      <c r="L709" s="8">
        <f xml:space="preserve"> Table15[[#This Row],[rating]] + (Table15[[#This Row],[rating_count]] / 1000)</f>
        <v>22.31</v>
      </c>
    </row>
    <row r="710" spans="1:12" hidden="1" x14ac:dyDescent="0.25">
      <c r="A710">
        <v>709</v>
      </c>
      <c r="B710" t="s">
        <v>1363</v>
      </c>
      <c r="C710" t="s">
        <v>1364</v>
      </c>
      <c r="D710" t="s">
        <v>726</v>
      </c>
      <c r="E710" s="7">
        <v>799</v>
      </c>
      <c r="F710" s="7">
        <v>1499</v>
      </c>
      <c r="G710" s="9">
        <v>47</v>
      </c>
      <c r="H710" s="7">
        <v>4.0999999999999996</v>
      </c>
      <c r="I710" s="7">
        <v>53648</v>
      </c>
      <c r="J710" s="7">
        <f xml:space="preserve"> Table15[[#This Row],[actual_price]] * Table15[[#This Row],[rating_count]]</f>
        <v>80418352</v>
      </c>
      <c r="K710" s="8" t="str">
        <f>IF(Table15[[#This Row],[actual_price]]&lt;200,"&lt;₹200",IF(Table15[[#This Row],[actual_price]]&lt;=500,"₹200–₹500","&gt;₹500"))</f>
        <v>&gt;₹500</v>
      </c>
      <c r="L710" s="8">
        <f xml:space="preserve"> Table15[[#This Row],[rating]] + (Table15[[#This Row],[rating_count]] / 1000)</f>
        <v>57.748000000000005</v>
      </c>
    </row>
    <row r="711" spans="1:12" hidden="1" x14ac:dyDescent="0.25">
      <c r="A711">
        <v>710</v>
      </c>
      <c r="B711" t="s">
        <v>1365</v>
      </c>
      <c r="C711" t="s">
        <v>1366</v>
      </c>
      <c r="D711" t="s">
        <v>1367</v>
      </c>
      <c r="E711" s="7">
        <v>6299</v>
      </c>
      <c r="F711" s="7">
        <v>13750</v>
      </c>
      <c r="G711" s="9">
        <v>54</v>
      </c>
      <c r="H711" s="7">
        <v>4.2</v>
      </c>
      <c r="I711" s="7">
        <v>2014</v>
      </c>
      <c r="J711" s="7">
        <f xml:space="preserve"> Table15[[#This Row],[actual_price]] * Table15[[#This Row],[rating_count]]</f>
        <v>27692500</v>
      </c>
      <c r="K711" s="8" t="str">
        <f>IF(Table15[[#This Row],[actual_price]]&lt;200,"&lt;₹200",IF(Table15[[#This Row],[actual_price]]&lt;=500,"₹200–₹500","&gt;₹500"))</f>
        <v>&gt;₹500</v>
      </c>
      <c r="L711" s="8">
        <f xml:space="preserve"> Table15[[#This Row],[rating]] + (Table15[[#This Row],[rating_count]] / 1000)</f>
        <v>6.2140000000000004</v>
      </c>
    </row>
    <row r="712" spans="1:12" hidden="1" x14ac:dyDescent="0.25">
      <c r="A712">
        <v>711</v>
      </c>
      <c r="B712" t="s">
        <v>1368</v>
      </c>
      <c r="C712" t="s">
        <v>1369</v>
      </c>
      <c r="D712" t="s">
        <v>1370</v>
      </c>
      <c r="E712" s="7">
        <v>59</v>
      </c>
      <c r="F712" s="7">
        <v>59</v>
      </c>
      <c r="G712" s="9">
        <v>0</v>
      </c>
      <c r="H712" s="7">
        <v>3.8</v>
      </c>
      <c r="I712" s="7">
        <v>5958</v>
      </c>
      <c r="J712" s="7">
        <f xml:space="preserve"> Table15[[#This Row],[actual_price]] * Table15[[#This Row],[rating_count]]</f>
        <v>351522</v>
      </c>
      <c r="K712" s="8" t="str">
        <f>IF(Table15[[#This Row],[actual_price]]&lt;200,"&lt;₹200",IF(Table15[[#This Row],[actual_price]]&lt;=500,"₹200–₹500","&gt;₹500"))</f>
        <v>&lt;₹200</v>
      </c>
      <c r="L712" s="8">
        <f xml:space="preserve"> Table15[[#This Row],[rating]] + (Table15[[#This Row],[rating_count]] / 1000)</f>
        <v>9.7579999999999991</v>
      </c>
    </row>
    <row r="713" spans="1:12" hidden="1" x14ac:dyDescent="0.25">
      <c r="A713">
        <v>712</v>
      </c>
      <c r="B713" t="s">
        <v>1371</v>
      </c>
      <c r="C713" t="s">
        <v>1372</v>
      </c>
      <c r="D713" t="s">
        <v>735</v>
      </c>
      <c r="E713" s="7">
        <v>571</v>
      </c>
      <c r="F713" s="7">
        <v>999</v>
      </c>
      <c r="G713" s="9">
        <v>43</v>
      </c>
      <c r="H713" s="7">
        <v>4.3</v>
      </c>
      <c r="I713" s="7">
        <v>38221</v>
      </c>
      <c r="J713" s="7">
        <f xml:space="preserve"> Table15[[#This Row],[actual_price]] * Table15[[#This Row],[rating_count]]</f>
        <v>38182779</v>
      </c>
      <c r="K713" s="8" t="str">
        <f>IF(Table15[[#This Row],[actual_price]]&lt;200,"&lt;₹200",IF(Table15[[#This Row],[actual_price]]&lt;=500,"₹200–₹500","&gt;₹500"))</f>
        <v>&gt;₹500</v>
      </c>
      <c r="L713" s="8">
        <f xml:space="preserve"> Table15[[#This Row],[rating]] + (Table15[[#This Row],[rating_count]] / 1000)</f>
        <v>42.520999999999994</v>
      </c>
    </row>
    <row r="714" spans="1:12" hidden="1" x14ac:dyDescent="0.25">
      <c r="A714">
        <v>713</v>
      </c>
      <c r="B714" t="s">
        <v>1373</v>
      </c>
      <c r="C714" t="s">
        <v>1374</v>
      </c>
      <c r="D714" t="s">
        <v>1305</v>
      </c>
      <c r="E714" s="7">
        <v>549</v>
      </c>
      <c r="F714" s="7">
        <v>999</v>
      </c>
      <c r="G714" s="9">
        <v>45</v>
      </c>
      <c r="H714" s="7">
        <v>3.9</v>
      </c>
      <c r="I714" s="7">
        <v>64705</v>
      </c>
      <c r="J714" s="7">
        <f xml:space="preserve"> Table15[[#This Row],[actual_price]] * Table15[[#This Row],[rating_count]]</f>
        <v>64640295</v>
      </c>
      <c r="K714" s="8" t="str">
        <f>IF(Table15[[#This Row],[actual_price]]&lt;200,"&lt;₹200",IF(Table15[[#This Row],[actual_price]]&lt;=500,"₹200–₹500","&gt;₹500"))</f>
        <v>&gt;₹500</v>
      </c>
      <c r="L714" s="8">
        <f xml:space="preserve"> Table15[[#This Row],[rating]] + (Table15[[#This Row],[rating_count]] / 1000)</f>
        <v>68.605000000000004</v>
      </c>
    </row>
    <row r="715" spans="1:12" hidden="1" x14ac:dyDescent="0.25">
      <c r="A715">
        <v>714</v>
      </c>
      <c r="B715" t="s">
        <v>928</v>
      </c>
      <c r="C715" t="s">
        <v>929</v>
      </c>
      <c r="D715" t="s">
        <v>930</v>
      </c>
      <c r="E715" s="7">
        <v>2099</v>
      </c>
      <c r="F715" s="7">
        <v>5999</v>
      </c>
      <c r="G715" s="9">
        <v>65</v>
      </c>
      <c r="H715" s="7">
        <v>4.3</v>
      </c>
      <c r="I715" s="7">
        <v>17129</v>
      </c>
      <c r="J715" s="7">
        <f xml:space="preserve"> Table15[[#This Row],[actual_price]] * Table15[[#This Row],[rating_count]]</f>
        <v>102756871</v>
      </c>
      <c r="K715" s="8" t="str">
        <f>IF(Table15[[#This Row],[actual_price]]&lt;200,"&lt;₹200",IF(Table15[[#This Row],[actual_price]]&lt;=500,"₹200–₹500","&gt;₹500"))</f>
        <v>&gt;₹500</v>
      </c>
      <c r="L715" s="8">
        <f xml:space="preserve"> Table15[[#This Row],[rating]] + (Table15[[#This Row],[rating_count]] / 1000)</f>
        <v>21.429000000000002</v>
      </c>
    </row>
    <row r="716" spans="1:12" hidden="1" x14ac:dyDescent="0.25">
      <c r="A716">
        <v>715</v>
      </c>
      <c r="B716" t="s">
        <v>50</v>
      </c>
      <c r="C716" t="s">
        <v>51</v>
      </c>
      <c r="D716" t="s">
        <v>45</v>
      </c>
      <c r="E716" s="7">
        <v>13490</v>
      </c>
      <c r="F716" s="7">
        <v>21990</v>
      </c>
      <c r="G716" s="9">
        <v>39</v>
      </c>
      <c r="H716" s="7">
        <v>4.3</v>
      </c>
      <c r="I716" s="7">
        <v>11976</v>
      </c>
      <c r="J716" s="7">
        <f xml:space="preserve"> Table15[[#This Row],[actual_price]] * Table15[[#This Row],[rating_count]]</f>
        <v>263352240</v>
      </c>
      <c r="K716" s="8" t="str">
        <f>IF(Table15[[#This Row],[actual_price]]&lt;200,"&lt;₹200",IF(Table15[[#This Row],[actual_price]]&lt;=500,"₹200–₹500","&gt;₹500"))</f>
        <v>&gt;₹500</v>
      </c>
      <c r="L716" s="8">
        <f xml:space="preserve"> Table15[[#This Row],[rating]] + (Table15[[#This Row],[rating_count]] / 1000)</f>
        <v>16.276</v>
      </c>
    </row>
    <row r="717" spans="1:12" hidden="1" x14ac:dyDescent="0.25">
      <c r="A717">
        <v>716</v>
      </c>
      <c r="B717" t="s">
        <v>1375</v>
      </c>
      <c r="C717" t="s">
        <v>1376</v>
      </c>
      <c r="D717" t="s">
        <v>1214</v>
      </c>
      <c r="E717" s="7">
        <v>448</v>
      </c>
      <c r="F717" s="7">
        <v>699</v>
      </c>
      <c r="G717" s="9">
        <v>36</v>
      </c>
      <c r="H717" s="7">
        <v>3.9</v>
      </c>
      <c r="I717" s="7">
        <v>17348</v>
      </c>
      <c r="J717" s="7">
        <f xml:space="preserve"> Table15[[#This Row],[actual_price]] * Table15[[#This Row],[rating_count]]</f>
        <v>12126252</v>
      </c>
      <c r="K717" s="8" t="str">
        <f>IF(Table15[[#This Row],[actual_price]]&lt;200,"&lt;₹200",IF(Table15[[#This Row],[actual_price]]&lt;=500,"₹200–₹500","&gt;₹500"))</f>
        <v>&gt;₹500</v>
      </c>
      <c r="L717" s="8">
        <f xml:space="preserve"> Table15[[#This Row],[rating]] + (Table15[[#This Row],[rating_count]] / 1000)</f>
        <v>21.247999999999998</v>
      </c>
    </row>
    <row r="718" spans="1:12" hidden="1" x14ac:dyDescent="0.25">
      <c r="A718">
        <v>717</v>
      </c>
      <c r="B718" t="s">
        <v>1377</v>
      </c>
      <c r="C718" t="s">
        <v>1378</v>
      </c>
      <c r="D718" t="s">
        <v>726</v>
      </c>
      <c r="E718" s="7">
        <v>1499</v>
      </c>
      <c r="F718" s="7">
        <v>2999</v>
      </c>
      <c r="G718" s="9">
        <v>50</v>
      </c>
      <c r="H718" s="7">
        <v>3.7</v>
      </c>
      <c r="I718" s="7">
        <v>87798</v>
      </c>
      <c r="J718" s="7">
        <f xml:space="preserve"> Table15[[#This Row],[actual_price]] * Table15[[#This Row],[rating_count]]</f>
        <v>263306202</v>
      </c>
      <c r="K718" s="8" t="str">
        <f>IF(Table15[[#This Row],[actual_price]]&lt;200,"&lt;₹200",IF(Table15[[#This Row],[actual_price]]&lt;=500,"₹200–₹500","&gt;₹500"))</f>
        <v>&gt;₹500</v>
      </c>
      <c r="L718" s="8">
        <f xml:space="preserve"> Table15[[#This Row],[rating]] + (Table15[[#This Row],[rating_count]] / 1000)</f>
        <v>91.498000000000005</v>
      </c>
    </row>
    <row r="719" spans="1:12" hidden="1" x14ac:dyDescent="0.25">
      <c r="A719">
        <v>718</v>
      </c>
      <c r="B719" t="s">
        <v>1379</v>
      </c>
      <c r="C719" t="s">
        <v>1380</v>
      </c>
      <c r="D719" t="s">
        <v>1381</v>
      </c>
      <c r="E719" s="7">
        <v>299</v>
      </c>
      <c r="F719" s="7">
        <v>499</v>
      </c>
      <c r="G719" s="9">
        <v>40</v>
      </c>
      <c r="H719" s="7">
        <v>4.2</v>
      </c>
      <c r="I719" s="7">
        <v>24432</v>
      </c>
      <c r="J719" s="7">
        <f xml:space="preserve"> Table15[[#This Row],[actual_price]] * Table15[[#This Row],[rating_count]]</f>
        <v>12191568</v>
      </c>
      <c r="K719" s="8" t="str">
        <f>IF(Table15[[#This Row],[actual_price]]&lt;200,"&lt;₹200",IF(Table15[[#This Row],[actual_price]]&lt;=500,"₹200–₹500","&gt;₹500"))</f>
        <v>₹200–₹500</v>
      </c>
      <c r="L719" s="8">
        <f xml:space="preserve"> Table15[[#This Row],[rating]] + (Table15[[#This Row],[rating_count]] / 1000)</f>
        <v>28.631999999999998</v>
      </c>
    </row>
    <row r="720" spans="1:12" hidden="1" x14ac:dyDescent="0.25">
      <c r="A720">
        <v>719</v>
      </c>
      <c r="B720" t="s">
        <v>1382</v>
      </c>
      <c r="C720" t="s">
        <v>1383</v>
      </c>
      <c r="D720" t="s">
        <v>1158</v>
      </c>
      <c r="E720" s="7">
        <v>579</v>
      </c>
      <c r="F720" s="7">
        <v>1400</v>
      </c>
      <c r="G720" s="9">
        <v>59</v>
      </c>
      <c r="H720" s="7">
        <v>4.3</v>
      </c>
      <c r="I720" s="7">
        <v>189104</v>
      </c>
      <c r="J720" s="7">
        <f xml:space="preserve"> Table15[[#This Row],[actual_price]] * Table15[[#This Row],[rating_count]]</f>
        <v>264745600</v>
      </c>
      <c r="K720" s="8" t="str">
        <f>IF(Table15[[#This Row],[actual_price]]&lt;200,"&lt;₹200",IF(Table15[[#This Row],[actual_price]]&lt;=500,"₹200–₹500","&gt;₹500"))</f>
        <v>&gt;₹500</v>
      </c>
      <c r="L720" s="8">
        <f xml:space="preserve"> Table15[[#This Row],[rating]] + (Table15[[#This Row],[rating_count]] / 1000)</f>
        <v>193.40400000000002</v>
      </c>
    </row>
    <row r="721" spans="1:12" hidden="1" x14ac:dyDescent="0.25">
      <c r="A721">
        <v>720</v>
      </c>
      <c r="B721" t="s">
        <v>1384</v>
      </c>
      <c r="C721" t="s">
        <v>1385</v>
      </c>
      <c r="D721" t="s">
        <v>1386</v>
      </c>
      <c r="E721" s="7">
        <v>2499</v>
      </c>
      <c r="F721" s="7">
        <v>3299</v>
      </c>
      <c r="G721" s="9">
        <v>24</v>
      </c>
      <c r="H721" s="7">
        <v>4.2</v>
      </c>
      <c r="I721" s="7">
        <v>93112</v>
      </c>
      <c r="J721" s="7">
        <f xml:space="preserve"> Table15[[#This Row],[actual_price]] * Table15[[#This Row],[rating_count]]</f>
        <v>307176488</v>
      </c>
      <c r="K721" s="8" t="str">
        <f>IF(Table15[[#This Row],[actual_price]]&lt;200,"&lt;₹200",IF(Table15[[#This Row],[actual_price]]&lt;=500,"₹200–₹500","&gt;₹500"))</f>
        <v>&gt;₹500</v>
      </c>
      <c r="L721" s="8">
        <f xml:space="preserve"> Table15[[#This Row],[rating]] + (Table15[[#This Row],[rating_count]] / 1000)</f>
        <v>97.311999999999998</v>
      </c>
    </row>
    <row r="722" spans="1:12" hidden="1" x14ac:dyDescent="0.25">
      <c r="A722">
        <v>721</v>
      </c>
      <c r="B722" t="s">
        <v>1387</v>
      </c>
      <c r="C722" t="s">
        <v>1388</v>
      </c>
      <c r="D722" t="s">
        <v>726</v>
      </c>
      <c r="E722" s="7">
        <v>1199</v>
      </c>
      <c r="F722" s="7">
        <v>5999</v>
      </c>
      <c r="G722" s="9">
        <v>80</v>
      </c>
      <c r="H722" s="7">
        <v>3.9</v>
      </c>
      <c r="I722" s="7">
        <v>47521</v>
      </c>
      <c r="J722" s="7">
        <f xml:space="preserve"> Table15[[#This Row],[actual_price]] * Table15[[#This Row],[rating_count]]</f>
        <v>285078479</v>
      </c>
      <c r="K722" s="8" t="str">
        <f>IF(Table15[[#This Row],[actual_price]]&lt;200,"&lt;₹200",IF(Table15[[#This Row],[actual_price]]&lt;=500,"₹200–₹500","&gt;₹500"))</f>
        <v>&gt;₹500</v>
      </c>
      <c r="L722" s="8">
        <f xml:space="preserve"> Table15[[#This Row],[rating]] + (Table15[[#This Row],[rating_count]] / 1000)</f>
        <v>51.420999999999999</v>
      </c>
    </row>
    <row r="723" spans="1:12" hidden="1" x14ac:dyDescent="0.25">
      <c r="A723">
        <v>722</v>
      </c>
      <c r="B723" t="s">
        <v>1389</v>
      </c>
      <c r="C723" t="s">
        <v>1390</v>
      </c>
      <c r="D723" t="s">
        <v>1331</v>
      </c>
      <c r="E723" s="7">
        <v>399</v>
      </c>
      <c r="F723" s="7">
        <v>499</v>
      </c>
      <c r="G723" s="9">
        <v>20</v>
      </c>
      <c r="H723" s="7">
        <v>4.3</v>
      </c>
      <c r="I723" s="7">
        <v>27201</v>
      </c>
      <c r="J723" s="7">
        <f xml:space="preserve"> Table15[[#This Row],[actual_price]] * Table15[[#This Row],[rating_count]]</f>
        <v>13573299</v>
      </c>
      <c r="K723" s="8" t="str">
        <f>IF(Table15[[#This Row],[actual_price]]&lt;200,"&lt;₹200",IF(Table15[[#This Row],[actual_price]]&lt;=500,"₹200–₹500","&gt;₹500"))</f>
        <v>₹200–₹500</v>
      </c>
      <c r="L723" s="8">
        <f xml:space="preserve"> Table15[[#This Row],[rating]] + (Table15[[#This Row],[rating_count]] / 1000)</f>
        <v>31.501000000000001</v>
      </c>
    </row>
    <row r="724" spans="1:12" hidden="1" x14ac:dyDescent="0.25">
      <c r="A724">
        <v>723</v>
      </c>
      <c r="B724" t="s">
        <v>54</v>
      </c>
      <c r="C724" t="s">
        <v>55</v>
      </c>
      <c r="D724" t="s">
        <v>36</v>
      </c>
      <c r="E724" s="7">
        <v>279</v>
      </c>
      <c r="F724" s="7">
        <v>499</v>
      </c>
      <c r="G724" s="9">
        <v>44</v>
      </c>
      <c r="H724" s="7">
        <v>3.7</v>
      </c>
      <c r="I724" s="7">
        <v>10962</v>
      </c>
      <c r="J724" s="7">
        <f xml:space="preserve"> Table15[[#This Row],[actual_price]] * Table15[[#This Row],[rating_count]]</f>
        <v>5470038</v>
      </c>
      <c r="K724" s="8" t="str">
        <f>IF(Table15[[#This Row],[actual_price]]&lt;200,"&lt;₹200",IF(Table15[[#This Row],[actual_price]]&lt;=500,"₹200–₹500","&gt;₹500"))</f>
        <v>₹200–₹500</v>
      </c>
      <c r="L724" s="8">
        <f xml:space="preserve"> Table15[[#This Row],[rating]] + (Table15[[#This Row],[rating_count]] / 1000)</f>
        <v>14.661999999999999</v>
      </c>
    </row>
    <row r="725" spans="1:12" hidden="1" x14ac:dyDescent="0.25">
      <c r="A725">
        <v>724</v>
      </c>
      <c r="B725" t="s">
        <v>56</v>
      </c>
      <c r="C725" t="s">
        <v>57</v>
      </c>
      <c r="D725" t="s">
        <v>45</v>
      </c>
      <c r="E725" s="7">
        <v>13490</v>
      </c>
      <c r="F725" s="7">
        <v>22900</v>
      </c>
      <c r="G725" s="9">
        <v>41</v>
      </c>
      <c r="H725" s="7">
        <v>4.3</v>
      </c>
      <c r="I725" s="7">
        <v>16299</v>
      </c>
      <c r="J725" s="7">
        <f xml:space="preserve"> Table15[[#This Row],[actual_price]] * Table15[[#This Row],[rating_count]]</f>
        <v>373247100</v>
      </c>
      <c r="K725" s="8" t="str">
        <f>IF(Table15[[#This Row],[actual_price]]&lt;200,"&lt;₹200",IF(Table15[[#This Row],[actual_price]]&lt;=500,"₹200–₹500","&gt;₹500"))</f>
        <v>&gt;₹500</v>
      </c>
      <c r="L725" s="8">
        <f xml:space="preserve"> Table15[[#This Row],[rating]] + (Table15[[#This Row],[rating_count]] / 1000)</f>
        <v>20.599</v>
      </c>
    </row>
    <row r="726" spans="1:12" hidden="1" x14ac:dyDescent="0.25">
      <c r="A726">
        <v>725</v>
      </c>
      <c r="B726" t="s">
        <v>1391</v>
      </c>
      <c r="C726" t="s">
        <v>1392</v>
      </c>
      <c r="D726" t="s">
        <v>1161</v>
      </c>
      <c r="E726" s="7">
        <v>279</v>
      </c>
      <c r="F726" s="7">
        <v>375</v>
      </c>
      <c r="G726" s="9">
        <v>26</v>
      </c>
      <c r="H726" s="7">
        <v>4.3</v>
      </c>
      <c r="I726" s="7">
        <v>31534</v>
      </c>
      <c r="J726" s="7">
        <f xml:space="preserve"> Table15[[#This Row],[actual_price]] * Table15[[#This Row],[rating_count]]</f>
        <v>11825250</v>
      </c>
      <c r="K726" s="8" t="str">
        <f>IF(Table15[[#This Row],[actual_price]]&lt;200,"&lt;₹200",IF(Table15[[#This Row],[actual_price]]&lt;=500,"₹200–₹500","&gt;₹500"))</f>
        <v>₹200–₹500</v>
      </c>
      <c r="L726" s="8">
        <f xml:space="preserve"> Table15[[#This Row],[rating]] + (Table15[[#This Row],[rating_count]] / 1000)</f>
        <v>35.833999999999996</v>
      </c>
    </row>
    <row r="727" spans="1:12" hidden="1" x14ac:dyDescent="0.25">
      <c r="A727">
        <v>726</v>
      </c>
      <c r="B727" t="s">
        <v>1393</v>
      </c>
      <c r="C727" t="s">
        <v>1394</v>
      </c>
      <c r="D727" t="s">
        <v>695</v>
      </c>
      <c r="E727" s="7">
        <v>2499</v>
      </c>
      <c r="F727" s="7">
        <v>4999</v>
      </c>
      <c r="G727" s="9">
        <v>50</v>
      </c>
      <c r="H727" s="7">
        <v>3.9</v>
      </c>
      <c r="I727" s="7">
        <v>7571</v>
      </c>
      <c r="J727" s="7">
        <f xml:space="preserve"> Table15[[#This Row],[actual_price]] * Table15[[#This Row],[rating_count]]</f>
        <v>37847429</v>
      </c>
      <c r="K727" s="8" t="str">
        <f>IF(Table15[[#This Row],[actual_price]]&lt;200,"&lt;₹200",IF(Table15[[#This Row],[actual_price]]&lt;=500,"₹200–₹500","&gt;₹500"))</f>
        <v>&gt;₹500</v>
      </c>
      <c r="L727" s="8">
        <f xml:space="preserve"> Table15[[#This Row],[rating]] + (Table15[[#This Row],[rating_count]] / 1000)</f>
        <v>11.471</v>
      </c>
    </row>
    <row r="728" spans="1:12" hidden="1" x14ac:dyDescent="0.25">
      <c r="A728">
        <v>727</v>
      </c>
      <c r="B728" t="s">
        <v>1395</v>
      </c>
      <c r="C728" t="s">
        <v>1396</v>
      </c>
      <c r="D728" t="s">
        <v>1326</v>
      </c>
      <c r="E728" s="7">
        <v>137</v>
      </c>
      <c r="F728" s="7">
        <v>160</v>
      </c>
      <c r="G728" s="9">
        <v>14</v>
      </c>
      <c r="H728" s="7">
        <v>4.4000000000000004</v>
      </c>
      <c r="I728" s="7">
        <v>6537</v>
      </c>
      <c r="J728" s="7">
        <f xml:space="preserve"> Table15[[#This Row],[actual_price]] * Table15[[#This Row],[rating_count]]</f>
        <v>1045920</v>
      </c>
      <c r="K728" s="8" t="str">
        <f>IF(Table15[[#This Row],[actual_price]]&lt;200,"&lt;₹200",IF(Table15[[#This Row],[actual_price]]&lt;=500,"₹200–₹500","&gt;₹500"))</f>
        <v>&lt;₹200</v>
      </c>
      <c r="L728" s="8">
        <f xml:space="preserve"> Table15[[#This Row],[rating]] + (Table15[[#This Row],[rating_count]] / 1000)</f>
        <v>10.937000000000001</v>
      </c>
    </row>
    <row r="729" spans="1:12" hidden="1" x14ac:dyDescent="0.25">
      <c r="A729">
        <v>728</v>
      </c>
      <c r="B729" t="s">
        <v>58</v>
      </c>
      <c r="C729" t="s">
        <v>59</v>
      </c>
      <c r="D729" t="s">
        <v>10</v>
      </c>
      <c r="E729" s="7">
        <v>59</v>
      </c>
      <c r="F729" s="7">
        <v>199</v>
      </c>
      <c r="G729" s="9">
        <v>70</v>
      </c>
      <c r="H729" s="7">
        <v>4</v>
      </c>
      <c r="I729" s="7">
        <v>9377</v>
      </c>
      <c r="J729" s="7">
        <f xml:space="preserve"> Table15[[#This Row],[actual_price]] * Table15[[#This Row],[rating_count]]</f>
        <v>1866023</v>
      </c>
      <c r="K729" s="8" t="str">
        <f>IF(Table15[[#This Row],[actual_price]]&lt;200,"&lt;₹200",IF(Table15[[#This Row],[actual_price]]&lt;=500,"₹200–₹500","&gt;₹500"))</f>
        <v>&lt;₹200</v>
      </c>
      <c r="L729" s="8">
        <f xml:space="preserve"> Table15[[#This Row],[rating]] + (Table15[[#This Row],[rating_count]] / 1000)</f>
        <v>13.377000000000001</v>
      </c>
    </row>
    <row r="730" spans="1:12" hidden="1" x14ac:dyDescent="0.25">
      <c r="A730">
        <v>729</v>
      </c>
      <c r="B730" t="s">
        <v>1397</v>
      </c>
      <c r="C730" t="s">
        <v>1398</v>
      </c>
      <c r="D730" t="s">
        <v>1272</v>
      </c>
      <c r="E730" s="7">
        <v>299</v>
      </c>
      <c r="F730" s="7">
        <v>499</v>
      </c>
      <c r="G730" s="9">
        <v>40</v>
      </c>
      <c r="H730" s="7">
        <v>4.5</v>
      </c>
      <c r="I730" s="7">
        <v>21010</v>
      </c>
      <c r="J730" s="7">
        <f xml:space="preserve"> Table15[[#This Row],[actual_price]] * Table15[[#This Row],[rating_count]]</f>
        <v>10483990</v>
      </c>
      <c r="K730" s="8" t="str">
        <f>IF(Table15[[#This Row],[actual_price]]&lt;200,"&lt;₹200",IF(Table15[[#This Row],[actual_price]]&lt;=500,"₹200–₹500","&gt;₹500"))</f>
        <v>₹200–₹500</v>
      </c>
      <c r="L730" s="8">
        <f xml:space="preserve"> Table15[[#This Row],[rating]] + (Table15[[#This Row],[rating_count]] / 1000)</f>
        <v>25.51</v>
      </c>
    </row>
    <row r="731" spans="1:12" hidden="1" x14ac:dyDescent="0.25">
      <c r="A731">
        <v>730</v>
      </c>
      <c r="B731" t="s">
        <v>1399</v>
      </c>
      <c r="C731" t="s">
        <v>1400</v>
      </c>
      <c r="D731" t="s">
        <v>726</v>
      </c>
      <c r="E731" s="7">
        <v>1799</v>
      </c>
      <c r="F731" s="7">
        <v>3999</v>
      </c>
      <c r="G731" s="9">
        <v>55</v>
      </c>
      <c r="H731" s="7">
        <v>3.9</v>
      </c>
      <c r="I731" s="7">
        <v>3517</v>
      </c>
      <c r="J731" s="7">
        <f xml:space="preserve"> Table15[[#This Row],[actual_price]] * Table15[[#This Row],[rating_count]]</f>
        <v>14064483</v>
      </c>
      <c r="K731" s="8" t="str">
        <f>IF(Table15[[#This Row],[actual_price]]&lt;200,"&lt;₹200",IF(Table15[[#This Row],[actual_price]]&lt;=500,"₹200–₹500","&gt;₹500"))</f>
        <v>&gt;₹500</v>
      </c>
      <c r="L731" s="8">
        <f xml:space="preserve"> Table15[[#This Row],[rating]] + (Table15[[#This Row],[rating_count]] / 1000)</f>
        <v>7.4169999999999998</v>
      </c>
    </row>
    <row r="732" spans="1:12" hidden="1" x14ac:dyDescent="0.25">
      <c r="A732">
        <v>731</v>
      </c>
      <c r="B732" t="s">
        <v>1401</v>
      </c>
      <c r="C732" t="s">
        <v>1402</v>
      </c>
      <c r="D732" t="s">
        <v>1305</v>
      </c>
      <c r="E732" s="7">
        <v>1999</v>
      </c>
      <c r="F732" s="7">
        <v>2999</v>
      </c>
      <c r="G732" s="9">
        <v>33</v>
      </c>
      <c r="H732" s="7">
        <v>4.3</v>
      </c>
      <c r="I732" s="7">
        <v>63899</v>
      </c>
      <c r="J732" s="7">
        <f xml:space="preserve"> Table15[[#This Row],[actual_price]] * Table15[[#This Row],[rating_count]]</f>
        <v>191633101</v>
      </c>
      <c r="K732" s="8" t="str">
        <f>IF(Table15[[#This Row],[actual_price]]&lt;200,"&lt;₹200",IF(Table15[[#This Row],[actual_price]]&lt;=500,"₹200–₹500","&gt;₹500"))</f>
        <v>&gt;₹500</v>
      </c>
      <c r="L732" s="8">
        <f xml:space="preserve"> Table15[[#This Row],[rating]] + (Table15[[#This Row],[rating_count]] / 1000)</f>
        <v>68.198999999999998</v>
      </c>
    </row>
    <row r="733" spans="1:12" hidden="1" x14ac:dyDescent="0.25">
      <c r="A733">
        <v>732</v>
      </c>
      <c r="B733" t="s">
        <v>62</v>
      </c>
      <c r="C733" t="s">
        <v>63</v>
      </c>
      <c r="D733" t="s">
        <v>36</v>
      </c>
      <c r="E733" s="7">
        <v>199</v>
      </c>
      <c r="F733" s="7">
        <v>699</v>
      </c>
      <c r="G733" s="9">
        <v>72</v>
      </c>
      <c r="H733" s="7">
        <v>4.2</v>
      </c>
      <c r="I733" s="7">
        <v>12153</v>
      </c>
      <c r="J733" s="7">
        <f xml:space="preserve"> Table15[[#This Row],[actual_price]] * Table15[[#This Row],[rating_count]]</f>
        <v>8494947</v>
      </c>
      <c r="K733" s="8" t="str">
        <f>IF(Table15[[#This Row],[actual_price]]&lt;200,"&lt;₹200",IF(Table15[[#This Row],[actual_price]]&lt;=500,"₹200–₹500","&gt;₹500"))</f>
        <v>&gt;₹500</v>
      </c>
      <c r="L733" s="8">
        <f xml:space="preserve"> Table15[[#This Row],[rating]] + (Table15[[#This Row],[rating_count]] / 1000)</f>
        <v>16.353000000000002</v>
      </c>
    </row>
    <row r="734" spans="1:12" hidden="1" x14ac:dyDescent="0.25">
      <c r="A734">
        <v>733</v>
      </c>
      <c r="B734" t="s">
        <v>1403</v>
      </c>
      <c r="C734" t="s">
        <v>1404</v>
      </c>
      <c r="D734" t="s">
        <v>1405</v>
      </c>
      <c r="E734" s="7">
        <v>399</v>
      </c>
      <c r="F734" s="7">
        <v>1499</v>
      </c>
      <c r="G734" s="9">
        <v>73</v>
      </c>
      <c r="H734" s="7">
        <v>4.0999999999999996</v>
      </c>
      <c r="I734" s="7">
        <v>5730</v>
      </c>
      <c r="J734" s="7">
        <f xml:space="preserve"> Table15[[#This Row],[actual_price]] * Table15[[#This Row],[rating_count]]</f>
        <v>8589270</v>
      </c>
      <c r="K734" s="8" t="str">
        <f>IF(Table15[[#This Row],[actual_price]]&lt;200,"&lt;₹200",IF(Table15[[#This Row],[actual_price]]&lt;=500,"₹200–₹500","&gt;₹500"))</f>
        <v>&gt;₹500</v>
      </c>
      <c r="L734" s="8">
        <f xml:space="preserve"> Table15[[#This Row],[rating]] + (Table15[[#This Row],[rating_count]] / 1000)</f>
        <v>9.83</v>
      </c>
    </row>
    <row r="735" spans="1:12" hidden="1" x14ac:dyDescent="0.25">
      <c r="A735">
        <v>734</v>
      </c>
      <c r="B735" t="s">
        <v>1406</v>
      </c>
      <c r="C735" t="s">
        <v>1407</v>
      </c>
      <c r="D735" t="s">
        <v>1408</v>
      </c>
      <c r="E735" s="7">
        <v>1699</v>
      </c>
      <c r="F735" s="7">
        <v>3999</v>
      </c>
      <c r="G735" s="9">
        <v>58</v>
      </c>
      <c r="H735" s="7">
        <v>4.2</v>
      </c>
      <c r="I735" s="7">
        <v>25488</v>
      </c>
      <c r="J735" s="7">
        <f xml:space="preserve"> Table15[[#This Row],[actual_price]] * Table15[[#This Row],[rating_count]]</f>
        <v>101926512</v>
      </c>
      <c r="K735" s="8" t="str">
        <f>IF(Table15[[#This Row],[actual_price]]&lt;200,"&lt;₹200",IF(Table15[[#This Row],[actual_price]]&lt;=500,"₹200–₹500","&gt;₹500"))</f>
        <v>&gt;₹500</v>
      </c>
      <c r="L735" s="8">
        <f xml:space="preserve"> Table15[[#This Row],[rating]] + (Table15[[#This Row],[rating_count]] / 1000)</f>
        <v>29.687999999999999</v>
      </c>
    </row>
    <row r="736" spans="1:12" hidden="1" x14ac:dyDescent="0.25">
      <c r="A736">
        <v>735</v>
      </c>
      <c r="B736" t="s">
        <v>1409</v>
      </c>
      <c r="C736" t="s">
        <v>1410</v>
      </c>
      <c r="D736" t="s">
        <v>1161</v>
      </c>
      <c r="E736" s="7">
        <v>699</v>
      </c>
      <c r="F736" s="7">
        <v>995</v>
      </c>
      <c r="G736" s="9">
        <v>30</v>
      </c>
      <c r="H736" s="7">
        <v>4.5</v>
      </c>
      <c r="I736" s="7">
        <v>54405</v>
      </c>
      <c r="J736" s="7">
        <f xml:space="preserve"> Table15[[#This Row],[actual_price]] * Table15[[#This Row],[rating_count]]</f>
        <v>54132975</v>
      </c>
      <c r="K736" s="8" t="str">
        <f>IF(Table15[[#This Row],[actual_price]]&lt;200,"&lt;₹200",IF(Table15[[#This Row],[actual_price]]&lt;=500,"₹200–₹500","&gt;₹500"))</f>
        <v>&gt;₹500</v>
      </c>
      <c r="L736" s="8">
        <f xml:space="preserve"> Table15[[#This Row],[rating]] + (Table15[[#This Row],[rating_count]] / 1000)</f>
        <v>58.905000000000001</v>
      </c>
    </row>
    <row r="737" spans="1:12" hidden="1" x14ac:dyDescent="0.25">
      <c r="A737">
        <v>736</v>
      </c>
      <c r="B737" t="s">
        <v>969</v>
      </c>
      <c r="C737" t="s">
        <v>970</v>
      </c>
      <c r="D737" t="s">
        <v>868</v>
      </c>
      <c r="E737" s="7">
        <v>95</v>
      </c>
      <c r="F737" s="7">
        <v>499</v>
      </c>
      <c r="G737" s="9">
        <v>81</v>
      </c>
      <c r="H737" s="7">
        <v>4.2</v>
      </c>
      <c r="I737" s="7">
        <v>1949</v>
      </c>
      <c r="J737" s="7">
        <f xml:space="preserve"> Table15[[#This Row],[actual_price]] * Table15[[#This Row],[rating_count]]</f>
        <v>972551</v>
      </c>
      <c r="K737" s="8" t="str">
        <f>IF(Table15[[#This Row],[actual_price]]&lt;200,"&lt;₹200",IF(Table15[[#This Row],[actual_price]]&lt;=500,"₹200–₹500","&gt;₹500"))</f>
        <v>₹200–₹500</v>
      </c>
      <c r="L737" s="8">
        <f xml:space="preserve"> Table15[[#This Row],[rating]] + (Table15[[#This Row],[rating_count]] / 1000)</f>
        <v>6.149</v>
      </c>
    </row>
    <row r="738" spans="1:12" hidden="1" x14ac:dyDescent="0.25">
      <c r="A738">
        <v>737</v>
      </c>
      <c r="B738" t="s">
        <v>1411</v>
      </c>
      <c r="C738" t="s">
        <v>1412</v>
      </c>
      <c r="D738" t="s">
        <v>1289</v>
      </c>
      <c r="E738" s="7">
        <v>1149</v>
      </c>
      <c r="F738" s="7">
        <v>1699</v>
      </c>
      <c r="G738" s="9">
        <v>32</v>
      </c>
      <c r="H738" s="7">
        <v>4.2</v>
      </c>
      <c r="I738" s="7">
        <v>122478</v>
      </c>
      <c r="J738" s="7">
        <f xml:space="preserve"> Table15[[#This Row],[actual_price]] * Table15[[#This Row],[rating_count]]</f>
        <v>208090122</v>
      </c>
      <c r="K738" s="8" t="str">
        <f>IF(Table15[[#This Row],[actual_price]]&lt;200,"&lt;₹200",IF(Table15[[#This Row],[actual_price]]&lt;=500,"₹200–₹500","&gt;₹500"))</f>
        <v>&gt;₹500</v>
      </c>
      <c r="L738" s="8">
        <f xml:space="preserve"> Table15[[#This Row],[rating]] + (Table15[[#This Row],[rating_count]] / 1000)</f>
        <v>126.678</v>
      </c>
    </row>
    <row r="739" spans="1:12" hidden="1" x14ac:dyDescent="0.25">
      <c r="A739">
        <v>738</v>
      </c>
      <c r="B739" t="s">
        <v>1413</v>
      </c>
      <c r="C739" t="s">
        <v>1414</v>
      </c>
      <c r="D739" t="s">
        <v>1214</v>
      </c>
      <c r="E739" s="7">
        <v>1495</v>
      </c>
      <c r="F739" s="7">
        <v>1995</v>
      </c>
      <c r="G739" s="9">
        <v>25</v>
      </c>
      <c r="H739" s="7">
        <v>4.3</v>
      </c>
      <c r="I739" s="7">
        <v>7241</v>
      </c>
      <c r="J739" s="7">
        <f xml:space="preserve"> Table15[[#This Row],[actual_price]] * Table15[[#This Row],[rating_count]]</f>
        <v>14445795</v>
      </c>
      <c r="K739" s="8" t="str">
        <f>IF(Table15[[#This Row],[actual_price]]&lt;200,"&lt;₹200",IF(Table15[[#This Row],[actual_price]]&lt;=500,"₹200–₹500","&gt;₹500"))</f>
        <v>&gt;₹500</v>
      </c>
      <c r="L739" s="8">
        <f xml:space="preserve"> Table15[[#This Row],[rating]] + (Table15[[#This Row],[rating_count]] / 1000)</f>
        <v>11.541</v>
      </c>
    </row>
    <row r="740" spans="1:12" hidden="1" x14ac:dyDescent="0.25">
      <c r="A740">
        <v>739</v>
      </c>
      <c r="B740" t="s">
        <v>1415</v>
      </c>
      <c r="C740" t="s">
        <v>1416</v>
      </c>
      <c r="D740" t="s">
        <v>1169</v>
      </c>
      <c r="E740" s="7">
        <v>849</v>
      </c>
      <c r="F740" s="7">
        <v>4999</v>
      </c>
      <c r="G740" s="9">
        <v>83</v>
      </c>
      <c r="H740" s="7">
        <v>4</v>
      </c>
      <c r="I740" s="7">
        <v>20457</v>
      </c>
      <c r="J740" s="7">
        <f xml:space="preserve"> Table15[[#This Row],[actual_price]] * Table15[[#This Row],[rating_count]]</f>
        <v>102264543</v>
      </c>
      <c r="K740" s="8" t="str">
        <f>IF(Table15[[#This Row],[actual_price]]&lt;200,"&lt;₹200",IF(Table15[[#This Row],[actual_price]]&lt;=500,"₹200–₹500","&gt;₹500"))</f>
        <v>&gt;₹500</v>
      </c>
      <c r="L740" s="8">
        <f xml:space="preserve"> Table15[[#This Row],[rating]] + (Table15[[#This Row],[rating_count]] / 1000)</f>
        <v>24.457000000000001</v>
      </c>
    </row>
    <row r="741" spans="1:12" hidden="1" x14ac:dyDescent="0.25">
      <c r="A741">
        <v>740</v>
      </c>
      <c r="B741" t="s">
        <v>1417</v>
      </c>
      <c r="C741" t="s">
        <v>1418</v>
      </c>
      <c r="D741" t="s">
        <v>1419</v>
      </c>
      <c r="E741" s="7">
        <v>440</v>
      </c>
      <c r="F741" s="7">
        <v>440</v>
      </c>
      <c r="G741" s="9">
        <v>0</v>
      </c>
      <c r="H741" s="7">
        <v>4.5</v>
      </c>
      <c r="I741" s="7">
        <v>8610</v>
      </c>
      <c r="J741" s="7">
        <f xml:space="preserve"> Table15[[#This Row],[actual_price]] * Table15[[#This Row],[rating_count]]</f>
        <v>3788400</v>
      </c>
      <c r="K741" s="8" t="str">
        <f>IF(Table15[[#This Row],[actual_price]]&lt;200,"&lt;₹200",IF(Table15[[#This Row],[actual_price]]&lt;=500,"₹200–₹500","&gt;₹500"))</f>
        <v>₹200–₹500</v>
      </c>
      <c r="L741" s="8">
        <f xml:space="preserve"> Table15[[#This Row],[rating]] + (Table15[[#This Row],[rating_count]] / 1000)</f>
        <v>13.11</v>
      </c>
    </row>
    <row r="742" spans="1:12" hidden="1" x14ac:dyDescent="0.25">
      <c r="A742">
        <v>741</v>
      </c>
      <c r="B742" t="s">
        <v>961</v>
      </c>
      <c r="C742" t="s">
        <v>962</v>
      </c>
      <c r="D742" t="s">
        <v>930</v>
      </c>
      <c r="E742" s="7">
        <v>349</v>
      </c>
      <c r="F742" s="7">
        <v>999</v>
      </c>
      <c r="G742" s="9">
        <v>65</v>
      </c>
      <c r="H742" s="7">
        <v>3.8</v>
      </c>
      <c r="I742" s="7">
        <v>16557</v>
      </c>
      <c r="J742" s="7">
        <f xml:space="preserve"> Table15[[#This Row],[actual_price]] * Table15[[#This Row],[rating_count]]</f>
        <v>16540443</v>
      </c>
      <c r="K742" s="8" t="str">
        <f>IF(Table15[[#This Row],[actual_price]]&lt;200,"&lt;₹200",IF(Table15[[#This Row],[actual_price]]&lt;=500,"₹200–₹500","&gt;₹500"))</f>
        <v>&gt;₹500</v>
      </c>
      <c r="L742" s="8">
        <f xml:space="preserve"> Table15[[#This Row],[rating]] + (Table15[[#This Row],[rating_count]] / 1000)</f>
        <v>20.356999999999999</v>
      </c>
    </row>
    <row r="743" spans="1:12" hidden="1" x14ac:dyDescent="0.25">
      <c r="A743">
        <v>742</v>
      </c>
      <c r="B743" t="s">
        <v>1420</v>
      </c>
      <c r="C743" t="s">
        <v>1421</v>
      </c>
      <c r="D743" t="s">
        <v>1169</v>
      </c>
      <c r="E743" s="7">
        <v>599</v>
      </c>
      <c r="F743" s="7">
        <v>3999</v>
      </c>
      <c r="G743" s="9">
        <v>85</v>
      </c>
      <c r="H743" s="7">
        <v>3.9</v>
      </c>
      <c r="I743" s="7">
        <v>1087</v>
      </c>
      <c r="J743" s="7">
        <f xml:space="preserve"> Table15[[#This Row],[actual_price]] * Table15[[#This Row],[rating_count]]</f>
        <v>4346913</v>
      </c>
      <c r="K743" s="8" t="str">
        <f>IF(Table15[[#This Row],[actual_price]]&lt;200,"&lt;₹200",IF(Table15[[#This Row],[actual_price]]&lt;=500,"₹200–₹500","&gt;₹500"))</f>
        <v>&gt;₹500</v>
      </c>
      <c r="L743" s="8">
        <f xml:space="preserve"> Table15[[#This Row],[rating]] + (Table15[[#This Row],[rating_count]] / 1000)</f>
        <v>4.9870000000000001</v>
      </c>
    </row>
    <row r="744" spans="1:12" hidden="1" x14ac:dyDescent="0.25">
      <c r="A744">
        <v>743</v>
      </c>
      <c r="B744" t="s">
        <v>1422</v>
      </c>
      <c r="C744" t="s">
        <v>1423</v>
      </c>
      <c r="D744" t="s">
        <v>1341</v>
      </c>
      <c r="E744" s="7">
        <v>149</v>
      </c>
      <c r="F744" s="7">
        <v>399</v>
      </c>
      <c r="G744" s="9">
        <v>63</v>
      </c>
      <c r="H744" s="7">
        <v>4</v>
      </c>
      <c r="I744" s="7">
        <v>1540</v>
      </c>
      <c r="J744" s="7">
        <f xml:space="preserve"> Table15[[#This Row],[actual_price]] * Table15[[#This Row],[rating_count]]</f>
        <v>614460</v>
      </c>
      <c r="K744" s="8" t="str">
        <f>IF(Table15[[#This Row],[actual_price]]&lt;200,"&lt;₹200",IF(Table15[[#This Row],[actual_price]]&lt;=500,"₹200–₹500","&gt;₹500"))</f>
        <v>₹200–₹500</v>
      </c>
      <c r="L744" s="8">
        <f xml:space="preserve"> Table15[[#This Row],[rating]] + (Table15[[#This Row],[rating_count]] / 1000)</f>
        <v>5.54</v>
      </c>
    </row>
    <row r="745" spans="1:12" hidden="1" x14ac:dyDescent="0.25">
      <c r="A745">
        <v>744</v>
      </c>
      <c r="B745" t="s">
        <v>1424</v>
      </c>
      <c r="C745" t="s">
        <v>1425</v>
      </c>
      <c r="D745" t="s">
        <v>1164</v>
      </c>
      <c r="E745" s="7">
        <v>289</v>
      </c>
      <c r="F745" s="7">
        <v>999</v>
      </c>
      <c r="G745" s="9">
        <v>71</v>
      </c>
      <c r="H745" s="7">
        <v>4.0999999999999996</v>
      </c>
      <c r="I745" s="7">
        <v>401</v>
      </c>
      <c r="J745" s="7">
        <f xml:space="preserve"> Table15[[#This Row],[actual_price]] * Table15[[#This Row],[rating_count]]</f>
        <v>400599</v>
      </c>
      <c r="K745" s="8" t="str">
        <f>IF(Table15[[#This Row],[actual_price]]&lt;200,"&lt;₹200",IF(Table15[[#This Row],[actual_price]]&lt;=500,"₹200–₹500","&gt;₹500"))</f>
        <v>&gt;₹500</v>
      </c>
      <c r="L745" s="8">
        <f xml:space="preserve"> Table15[[#This Row],[rating]] + (Table15[[#This Row],[rating_count]] / 1000)</f>
        <v>4.5009999999999994</v>
      </c>
    </row>
    <row r="746" spans="1:12" hidden="1" x14ac:dyDescent="0.25">
      <c r="A746">
        <v>745</v>
      </c>
      <c r="B746" t="s">
        <v>1426</v>
      </c>
      <c r="C746" t="s">
        <v>1427</v>
      </c>
      <c r="D746" t="s">
        <v>1428</v>
      </c>
      <c r="E746" s="7">
        <v>179</v>
      </c>
      <c r="F746" s="7">
        <v>499</v>
      </c>
      <c r="G746" s="9">
        <v>64</v>
      </c>
      <c r="H746" s="7">
        <v>3.4</v>
      </c>
      <c r="I746" s="7">
        <v>9385</v>
      </c>
      <c r="J746" s="7">
        <f xml:space="preserve"> Table15[[#This Row],[actual_price]] * Table15[[#This Row],[rating_count]]</f>
        <v>4683115</v>
      </c>
      <c r="K746" s="8" t="str">
        <f>IF(Table15[[#This Row],[actual_price]]&lt;200,"&lt;₹200",IF(Table15[[#This Row],[actual_price]]&lt;=500,"₹200–₹500","&gt;₹500"))</f>
        <v>₹200–₹500</v>
      </c>
      <c r="L746" s="8">
        <f xml:space="preserve"> Table15[[#This Row],[rating]] + (Table15[[#This Row],[rating_count]] / 1000)</f>
        <v>12.785</v>
      </c>
    </row>
    <row r="747" spans="1:12" hidden="1" x14ac:dyDescent="0.25">
      <c r="A747">
        <v>746</v>
      </c>
      <c r="B747" t="s">
        <v>1429</v>
      </c>
      <c r="C747" t="s">
        <v>1430</v>
      </c>
      <c r="D747" t="s">
        <v>695</v>
      </c>
      <c r="E747" s="7">
        <v>1499</v>
      </c>
      <c r="F747" s="7">
        <v>4999</v>
      </c>
      <c r="G747" s="9">
        <v>70</v>
      </c>
      <c r="H747" s="7">
        <v>4</v>
      </c>
      <c r="I747" s="7">
        <v>92588</v>
      </c>
      <c r="J747" s="7">
        <f xml:space="preserve"> Table15[[#This Row],[actual_price]] * Table15[[#This Row],[rating_count]]</f>
        <v>462847412</v>
      </c>
      <c r="K747" s="8" t="str">
        <f>IF(Table15[[#This Row],[actual_price]]&lt;200,"&lt;₹200",IF(Table15[[#This Row],[actual_price]]&lt;=500,"₹200–₹500","&gt;₹500"))</f>
        <v>&gt;₹500</v>
      </c>
      <c r="L747" s="8">
        <f xml:space="preserve"> Table15[[#This Row],[rating]] + (Table15[[#This Row],[rating_count]] / 1000)</f>
        <v>96.587999999999994</v>
      </c>
    </row>
    <row r="748" spans="1:12" hidden="1" x14ac:dyDescent="0.25">
      <c r="A748">
        <v>747</v>
      </c>
      <c r="B748" t="s">
        <v>1431</v>
      </c>
      <c r="C748" t="s">
        <v>1432</v>
      </c>
      <c r="D748" t="s">
        <v>726</v>
      </c>
      <c r="E748" s="7">
        <v>399</v>
      </c>
      <c r="F748" s="7">
        <v>699</v>
      </c>
      <c r="G748" s="9">
        <v>43</v>
      </c>
      <c r="H748" s="7">
        <v>3.4</v>
      </c>
      <c r="I748" s="7">
        <v>3454</v>
      </c>
      <c r="J748" s="7">
        <f xml:space="preserve"> Table15[[#This Row],[actual_price]] * Table15[[#This Row],[rating_count]]</f>
        <v>2414346</v>
      </c>
      <c r="K748" s="8" t="str">
        <f>IF(Table15[[#This Row],[actual_price]]&lt;200,"&lt;₹200",IF(Table15[[#This Row],[actual_price]]&lt;=500,"₹200–₹500","&gt;₹500"))</f>
        <v>&gt;₹500</v>
      </c>
      <c r="L748" s="8">
        <f xml:space="preserve"> Table15[[#This Row],[rating]] + (Table15[[#This Row],[rating_count]] / 1000)</f>
        <v>6.8540000000000001</v>
      </c>
    </row>
    <row r="749" spans="1:12" hidden="1" x14ac:dyDescent="0.25">
      <c r="A749">
        <v>748</v>
      </c>
      <c r="B749" t="s">
        <v>1433</v>
      </c>
      <c r="C749" t="s">
        <v>1434</v>
      </c>
      <c r="D749" t="s">
        <v>1263</v>
      </c>
      <c r="E749" s="7">
        <v>599</v>
      </c>
      <c r="F749" s="7">
        <v>799</v>
      </c>
      <c r="G749" s="9">
        <v>25</v>
      </c>
      <c r="H749" s="7">
        <v>4.3</v>
      </c>
      <c r="I749" s="7">
        <v>15790</v>
      </c>
      <c r="J749" s="7">
        <f xml:space="preserve"> Table15[[#This Row],[actual_price]] * Table15[[#This Row],[rating_count]]</f>
        <v>12616210</v>
      </c>
      <c r="K749" s="8" t="str">
        <f>IF(Table15[[#This Row],[actual_price]]&lt;200,"&lt;₹200",IF(Table15[[#This Row],[actual_price]]&lt;=500,"₹200–₹500","&gt;₹500"))</f>
        <v>&gt;₹500</v>
      </c>
      <c r="L749" s="8">
        <f xml:space="preserve"> Table15[[#This Row],[rating]] + (Table15[[#This Row],[rating_count]] / 1000)</f>
        <v>20.09</v>
      </c>
    </row>
    <row r="750" spans="1:12" hidden="1" x14ac:dyDescent="0.25">
      <c r="A750">
        <v>749</v>
      </c>
      <c r="B750" t="s">
        <v>1435</v>
      </c>
      <c r="C750" t="s">
        <v>1436</v>
      </c>
      <c r="D750" t="s">
        <v>1437</v>
      </c>
      <c r="E750" s="7">
        <v>949</v>
      </c>
      <c r="F750" s="7">
        <v>2000</v>
      </c>
      <c r="G750" s="9">
        <v>53</v>
      </c>
      <c r="H750" s="7">
        <v>3.9</v>
      </c>
      <c r="I750" s="7">
        <v>14969</v>
      </c>
      <c r="J750" s="7">
        <f xml:space="preserve"> Table15[[#This Row],[actual_price]] * Table15[[#This Row],[rating_count]]</f>
        <v>29938000</v>
      </c>
      <c r="K750" s="8" t="str">
        <f>IF(Table15[[#This Row],[actual_price]]&lt;200,"&lt;₹200",IF(Table15[[#This Row],[actual_price]]&lt;=500,"₹200–₹500","&gt;₹500"))</f>
        <v>&gt;₹500</v>
      </c>
      <c r="L750" s="8">
        <f xml:space="preserve"> Table15[[#This Row],[rating]] + (Table15[[#This Row],[rating_count]] / 1000)</f>
        <v>18.869</v>
      </c>
    </row>
    <row r="751" spans="1:12" hidden="1" x14ac:dyDescent="0.25">
      <c r="A751">
        <v>750</v>
      </c>
      <c r="B751" t="s">
        <v>1438</v>
      </c>
      <c r="C751" t="s">
        <v>1439</v>
      </c>
      <c r="D751" t="s">
        <v>695</v>
      </c>
      <c r="E751" s="7">
        <v>2499</v>
      </c>
      <c r="F751" s="7">
        <v>9999</v>
      </c>
      <c r="G751" s="9">
        <v>75</v>
      </c>
      <c r="H751" s="7">
        <v>4.0999999999999996</v>
      </c>
      <c r="I751" s="7">
        <v>42139</v>
      </c>
      <c r="J751" s="7">
        <f xml:space="preserve"> Table15[[#This Row],[actual_price]] * Table15[[#This Row],[rating_count]]</f>
        <v>421347861</v>
      </c>
      <c r="K751" s="8" t="str">
        <f>IF(Table15[[#This Row],[actual_price]]&lt;200,"&lt;₹200",IF(Table15[[#This Row],[actual_price]]&lt;=500,"₹200–₹500","&gt;₹500"))</f>
        <v>&gt;₹500</v>
      </c>
      <c r="L751" s="8">
        <f xml:space="preserve"> Table15[[#This Row],[rating]] + (Table15[[#This Row],[rating_count]] / 1000)</f>
        <v>46.239000000000004</v>
      </c>
    </row>
    <row r="752" spans="1:12" hidden="1" x14ac:dyDescent="0.25">
      <c r="A752">
        <v>751</v>
      </c>
      <c r="B752" t="s">
        <v>1440</v>
      </c>
      <c r="C752" t="s">
        <v>1441</v>
      </c>
      <c r="D752" t="s">
        <v>1201</v>
      </c>
      <c r="E752" s="7">
        <v>159</v>
      </c>
      <c r="F752" s="7">
        <v>180</v>
      </c>
      <c r="G752" s="9">
        <v>12</v>
      </c>
      <c r="H752" s="7">
        <v>4.3</v>
      </c>
      <c r="I752" s="7">
        <v>989</v>
      </c>
      <c r="J752" s="7">
        <f xml:space="preserve"> Table15[[#This Row],[actual_price]] * Table15[[#This Row],[rating_count]]</f>
        <v>178020</v>
      </c>
      <c r="K752" s="8" t="str">
        <f>IF(Table15[[#This Row],[actual_price]]&lt;200,"&lt;₹200",IF(Table15[[#This Row],[actual_price]]&lt;=500,"₹200–₹500","&gt;₹500"))</f>
        <v>&lt;₹200</v>
      </c>
      <c r="L752" s="8">
        <f xml:space="preserve"> Table15[[#This Row],[rating]] + (Table15[[#This Row],[rating_count]] / 1000)</f>
        <v>5.2889999999999997</v>
      </c>
    </row>
    <row r="753" spans="1:12" hidden="1" x14ac:dyDescent="0.25">
      <c r="A753">
        <v>752</v>
      </c>
      <c r="B753" t="s">
        <v>1442</v>
      </c>
      <c r="C753" t="s">
        <v>1443</v>
      </c>
      <c r="D753" t="s">
        <v>716</v>
      </c>
      <c r="E753" s="7">
        <v>1329</v>
      </c>
      <c r="F753" s="7">
        <v>2900</v>
      </c>
      <c r="G753" s="9">
        <v>54</v>
      </c>
      <c r="H753" s="7">
        <v>4.5</v>
      </c>
      <c r="I753" s="7">
        <v>19624</v>
      </c>
      <c r="J753" s="7">
        <f xml:space="preserve"> Table15[[#This Row],[actual_price]] * Table15[[#This Row],[rating_count]]</f>
        <v>56909600</v>
      </c>
      <c r="K753" s="8" t="str">
        <f>IF(Table15[[#This Row],[actual_price]]&lt;200,"&lt;₹200",IF(Table15[[#This Row],[actual_price]]&lt;=500,"₹200–₹500","&gt;₹500"))</f>
        <v>&gt;₹500</v>
      </c>
      <c r="L753" s="8">
        <f xml:space="preserve"> Table15[[#This Row],[rating]] + (Table15[[#This Row],[rating_count]] / 1000)</f>
        <v>24.123999999999999</v>
      </c>
    </row>
    <row r="754" spans="1:12" hidden="1" x14ac:dyDescent="0.25">
      <c r="A754">
        <v>753</v>
      </c>
      <c r="B754" t="s">
        <v>1444</v>
      </c>
      <c r="C754" t="s">
        <v>1445</v>
      </c>
      <c r="D754" t="s">
        <v>1428</v>
      </c>
      <c r="E754" s="7">
        <v>570</v>
      </c>
      <c r="F754" s="7">
        <v>999</v>
      </c>
      <c r="G754" s="9">
        <v>43</v>
      </c>
      <c r="H754" s="7">
        <v>4.2</v>
      </c>
      <c r="I754" s="7">
        <v>3201</v>
      </c>
      <c r="J754" s="7">
        <f xml:space="preserve"> Table15[[#This Row],[actual_price]] * Table15[[#This Row],[rating_count]]</f>
        <v>3197799</v>
      </c>
      <c r="K754" s="8" t="str">
        <f>IF(Table15[[#This Row],[actual_price]]&lt;200,"&lt;₹200",IF(Table15[[#This Row],[actual_price]]&lt;=500,"₹200–₹500","&gt;₹500"))</f>
        <v>&gt;₹500</v>
      </c>
      <c r="L754" s="8">
        <f xml:space="preserve"> Table15[[#This Row],[rating]] + (Table15[[#This Row],[rating_count]] / 1000)</f>
        <v>7.4009999999999998</v>
      </c>
    </row>
    <row r="755" spans="1:12" hidden="1" x14ac:dyDescent="0.25">
      <c r="A755">
        <v>754</v>
      </c>
      <c r="B755" t="s">
        <v>1446</v>
      </c>
      <c r="C755" t="s">
        <v>1447</v>
      </c>
      <c r="D755" t="s">
        <v>1448</v>
      </c>
      <c r="E755" s="7">
        <v>899</v>
      </c>
      <c r="F755" s="7">
        <v>1999</v>
      </c>
      <c r="G755" s="9">
        <v>55</v>
      </c>
      <c r="H755" s="7">
        <v>4.0999999999999996</v>
      </c>
      <c r="I755" s="7">
        <v>30469</v>
      </c>
      <c r="J755" s="7">
        <f xml:space="preserve"> Table15[[#This Row],[actual_price]] * Table15[[#This Row],[rating_count]]</f>
        <v>60907531</v>
      </c>
      <c r="K755" s="8" t="str">
        <f>IF(Table15[[#This Row],[actual_price]]&lt;200,"&lt;₹200",IF(Table15[[#This Row],[actual_price]]&lt;=500,"₹200–₹500","&gt;₹500"))</f>
        <v>&gt;₹500</v>
      </c>
      <c r="L755" s="8">
        <f xml:space="preserve"> Table15[[#This Row],[rating]] + (Table15[[#This Row],[rating_count]] / 1000)</f>
        <v>34.569000000000003</v>
      </c>
    </row>
    <row r="756" spans="1:12" hidden="1" x14ac:dyDescent="0.25">
      <c r="A756">
        <v>755</v>
      </c>
      <c r="B756" t="s">
        <v>1449</v>
      </c>
      <c r="C756" t="s">
        <v>1450</v>
      </c>
      <c r="D756" t="s">
        <v>1451</v>
      </c>
      <c r="E756" s="7">
        <v>449</v>
      </c>
      <c r="F756" s="7">
        <v>999</v>
      </c>
      <c r="G756" s="9">
        <v>55</v>
      </c>
      <c r="H756" s="7">
        <v>4.4000000000000004</v>
      </c>
      <c r="I756" s="7">
        <v>9940</v>
      </c>
      <c r="J756" s="7">
        <f xml:space="preserve"> Table15[[#This Row],[actual_price]] * Table15[[#This Row],[rating_count]]</f>
        <v>9930060</v>
      </c>
      <c r="K756" s="8" t="str">
        <f>IF(Table15[[#This Row],[actual_price]]&lt;200,"&lt;₹200",IF(Table15[[#This Row],[actual_price]]&lt;=500,"₹200–₹500","&gt;₹500"))</f>
        <v>&gt;₹500</v>
      </c>
      <c r="L756" s="8">
        <f xml:space="preserve"> Table15[[#This Row],[rating]] + (Table15[[#This Row],[rating_count]] / 1000)</f>
        <v>14.34</v>
      </c>
    </row>
    <row r="757" spans="1:12" hidden="1" x14ac:dyDescent="0.25">
      <c r="A757">
        <v>756</v>
      </c>
      <c r="B757" t="s">
        <v>1452</v>
      </c>
      <c r="C757" t="s">
        <v>1453</v>
      </c>
      <c r="D757" t="s">
        <v>1454</v>
      </c>
      <c r="E757" s="7">
        <v>549</v>
      </c>
      <c r="F757" s="7">
        <v>999</v>
      </c>
      <c r="G757" s="9">
        <v>45</v>
      </c>
      <c r="H757" s="7">
        <v>4.3</v>
      </c>
      <c r="I757" s="7">
        <v>7758</v>
      </c>
      <c r="J757" s="7">
        <f xml:space="preserve"> Table15[[#This Row],[actual_price]] * Table15[[#This Row],[rating_count]]</f>
        <v>7750242</v>
      </c>
      <c r="K757" s="8" t="str">
        <f>IF(Table15[[#This Row],[actual_price]]&lt;200,"&lt;₹200",IF(Table15[[#This Row],[actual_price]]&lt;=500,"₹200–₹500","&gt;₹500"))</f>
        <v>&gt;₹500</v>
      </c>
      <c r="L757" s="8">
        <f xml:space="preserve"> Table15[[#This Row],[rating]] + (Table15[[#This Row],[rating_count]] / 1000)</f>
        <v>12.058</v>
      </c>
    </row>
    <row r="758" spans="1:12" hidden="1" x14ac:dyDescent="0.25">
      <c r="A758">
        <v>757</v>
      </c>
      <c r="B758" t="s">
        <v>1455</v>
      </c>
      <c r="C758" t="s">
        <v>1456</v>
      </c>
      <c r="D758" t="s">
        <v>1289</v>
      </c>
      <c r="E758" s="7">
        <v>1529</v>
      </c>
      <c r="F758" s="7">
        <v>2399</v>
      </c>
      <c r="G758" s="9">
        <v>36</v>
      </c>
      <c r="H758" s="7">
        <v>4.3</v>
      </c>
      <c r="I758" s="7">
        <v>68409</v>
      </c>
      <c r="J758" s="7">
        <f xml:space="preserve"> Table15[[#This Row],[actual_price]] * Table15[[#This Row],[rating_count]]</f>
        <v>164113191</v>
      </c>
      <c r="K758" s="8" t="str">
        <f>IF(Table15[[#This Row],[actual_price]]&lt;200,"&lt;₹200",IF(Table15[[#This Row],[actual_price]]&lt;=500,"₹200–₹500","&gt;₹500"))</f>
        <v>&gt;₹500</v>
      </c>
      <c r="L758" s="8">
        <f xml:space="preserve"> Table15[[#This Row],[rating]] + (Table15[[#This Row],[rating_count]] / 1000)</f>
        <v>72.709000000000003</v>
      </c>
    </row>
    <row r="759" spans="1:12" hidden="1" x14ac:dyDescent="0.25">
      <c r="A759">
        <v>758</v>
      </c>
      <c r="B759" t="s">
        <v>1457</v>
      </c>
      <c r="C759" t="s">
        <v>1458</v>
      </c>
      <c r="D759" t="s">
        <v>1459</v>
      </c>
      <c r="E759" s="7">
        <v>100</v>
      </c>
      <c r="F759" s="7">
        <v>100</v>
      </c>
      <c r="G759" s="9">
        <v>0</v>
      </c>
      <c r="H759" s="7">
        <v>4.3</v>
      </c>
      <c r="I759" s="7">
        <v>3095</v>
      </c>
      <c r="J759" s="7">
        <f xml:space="preserve"> Table15[[#This Row],[actual_price]] * Table15[[#This Row],[rating_count]]</f>
        <v>309500</v>
      </c>
      <c r="K759" s="8" t="str">
        <f>IF(Table15[[#This Row],[actual_price]]&lt;200,"&lt;₹200",IF(Table15[[#This Row],[actual_price]]&lt;=500,"₹200–₹500","&gt;₹500"))</f>
        <v>&lt;₹200</v>
      </c>
      <c r="L759" s="8">
        <f xml:space="preserve"> Table15[[#This Row],[rating]] + (Table15[[#This Row],[rating_count]] / 1000)</f>
        <v>7.3949999999999996</v>
      </c>
    </row>
    <row r="760" spans="1:12" hidden="1" x14ac:dyDescent="0.25">
      <c r="A760">
        <v>759</v>
      </c>
      <c r="B760" t="s">
        <v>1460</v>
      </c>
      <c r="C760" t="s">
        <v>1461</v>
      </c>
      <c r="D760" t="s">
        <v>1174</v>
      </c>
      <c r="E760" s="7">
        <v>299</v>
      </c>
      <c r="F760" s="7">
        <v>1499</v>
      </c>
      <c r="G760" s="9">
        <v>80</v>
      </c>
      <c r="H760" s="7">
        <v>4.2</v>
      </c>
      <c r="I760" s="7">
        <v>903</v>
      </c>
      <c r="J760" s="7">
        <f xml:space="preserve"> Table15[[#This Row],[actual_price]] * Table15[[#This Row],[rating_count]]</f>
        <v>1353597</v>
      </c>
      <c r="K760" s="8" t="str">
        <f>IF(Table15[[#This Row],[actual_price]]&lt;200,"&lt;₹200",IF(Table15[[#This Row],[actual_price]]&lt;=500,"₹200–₹500","&gt;₹500"))</f>
        <v>&gt;₹500</v>
      </c>
      <c r="L760" s="8">
        <f xml:space="preserve"> Table15[[#This Row],[rating]] + (Table15[[#This Row],[rating_count]] / 1000)</f>
        <v>5.1029999999999998</v>
      </c>
    </row>
    <row r="761" spans="1:12" hidden="1" x14ac:dyDescent="0.25">
      <c r="A761">
        <v>760</v>
      </c>
      <c r="B761" t="s">
        <v>1462</v>
      </c>
      <c r="C761" t="s">
        <v>1463</v>
      </c>
      <c r="D761" t="s">
        <v>1214</v>
      </c>
      <c r="E761" s="7">
        <v>1295</v>
      </c>
      <c r="F761" s="7">
        <v>1795</v>
      </c>
      <c r="G761" s="9">
        <v>28</v>
      </c>
      <c r="H761" s="7">
        <v>4.0999999999999996</v>
      </c>
      <c r="I761" s="7">
        <v>25771</v>
      </c>
      <c r="J761" s="7">
        <f xml:space="preserve"> Table15[[#This Row],[actual_price]] * Table15[[#This Row],[rating_count]]</f>
        <v>46258945</v>
      </c>
      <c r="K761" s="8" t="str">
        <f>IF(Table15[[#This Row],[actual_price]]&lt;200,"&lt;₹200",IF(Table15[[#This Row],[actual_price]]&lt;=500,"₹200–₹500","&gt;₹500"))</f>
        <v>&gt;₹500</v>
      </c>
      <c r="L761" s="8">
        <f xml:space="preserve"> Table15[[#This Row],[rating]] + (Table15[[#This Row],[rating_count]] / 1000)</f>
        <v>29.871000000000002</v>
      </c>
    </row>
    <row r="762" spans="1:12" x14ac:dyDescent="0.25">
      <c r="A762">
        <v>761</v>
      </c>
      <c r="B762" t="s">
        <v>1464</v>
      </c>
      <c r="C762" t="s">
        <v>1465</v>
      </c>
      <c r="D762" t="s">
        <v>726</v>
      </c>
      <c r="E762" s="7">
        <v>699</v>
      </c>
      <c r="F762" s="7">
        <v>999</v>
      </c>
      <c r="G762" s="9">
        <v>30</v>
      </c>
      <c r="H762" s="7">
        <v>4.0999999999999996</v>
      </c>
      <c r="I762" s="7">
        <v>273189</v>
      </c>
      <c r="J762" s="7">
        <f xml:space="preserve"> Table15[[#This Row],[actual_price]] * Table15[[#This Row],[rating_count]]</f>
        <v>272915811</v>
      </c>
      <c r="K762" s="8" t="str">
        <f>IF(Table15[[#This Row],[actual_price]]&lt;200,"&lt;₹200",IF(Table15[[#This Row],[actual_price]]&lt;=500,"₹200–₹500","&gt;₹500"))</f>
        <v>&gt;₹500</v>
      </c>
      <c r="L762" s="8">
        <f xml:space="preserve"> Table15[[#This Row],[rating]] + (Table15[[#This Row],[rating_count]] / 1000)</f>
        <v>277.28900000000004</v>
      </c>
    </row>
    <row r="763" spans="1:12" hidden="1" x14ac:dyDescent="0.25">
      <c r="A763">
        <v>762</v>
      </c>
      <c r="B763" t="s">
        <v>1466</v>
      </c>
      <c r="C763" t="s">
        <v>1467</v>
      </c>
      <c r="D763" t="s">
        <v>1468</v>
      </c>
      <c r="E763" s="7">
        <v>252</v>
      </c>
      <c r="F763" s="7">
        <v>315</v>
      </c>
      <c r="G763" s="9">
        <v>20</v>
      </c>
      <c r="H763" s="7">
        <v>4.5</v>
      </c>
      <c r="I763" s="7">
        <v>3785</v>
      </c>
      <c r="J763" s="7">
        <f xml:space="preserve"> Table15[[#This Row],[actual_price]] * Table15[[#This Row],[rating_count]]</f>
        <v>1192275</v>
      </c>
      <c r="K763" s="8" t="str">
        <f>IF(Table15[[#This Row],[actual_price]]&lt;200,"&lt;₹200",IF(Table15[[#This Row],[actual_price]]&lt;=500,"₹200–₹500","&gt;₹500"))</f>
        <v>₹200–₹500</v>
      </c>
      <c r="L763" s="8">
        <f xml:space="preserve"> Table15[[#This Row],[rating]] + (Table15[[#This Row],[rating_count]] / 1000)</f>
        <v>8.2850000000000001</v>
      </c>
    </row>
    <row r="764" spans="1:12" hidden="1" x14ac:dyDescent="0.25">
      <c r="A764">
        <v>763</v>
      </c>
      <c r="B764" t="s">
        <v>1469</v>
      </c>
      <c r="C764" t="s">
        <v>1470</v>
      </c>
      <c r="D764" t="s">
        <v>1201</v>
      </c>
      <c r="E764" s="7">
        <v>190</v>
      </c>
      <c r="F764" s="7">
        <v>220</v>
      </c>
      <c r="G764" s="9">
        <v>14</v>
      </c>
      <c r="H764" s="7">
        <v>4.4000000000000004</v>
      </c>
      <c r="I764" s="7">
        <v>2866</v>
      </c>
      <c r="J764" s="7">
        <f xml:space="preserve"> Table15[[#This Row],[actual_price]] * Table15[[#This Row],[rating_count]]</f>
        <v>630520</v>
      </c>
      <c r="K764" s="8" t="str">
        <f>IF(Table15[[#This Row],[actual_price]]&lt;200,"&lt;₹200",IF(Table15[[#This Row],[actual_price]]&lt;=500,"₹200–₹500","&gt;₹500"))</f>
        <v>₹200–₹500</v>
      </c>
      <c r="L764" s="8">
        <f xml:space="preserve"> Table15[[#This Row],[rating]] + (Table15[[#This Row],[rating_count]] / 1000)</f>
        <v>7.266</v>
      </c>
    </row>
    <row r="765" spans="1:12" hidden="1" x14ac:dyDescent="0.25">
      <c r="A765">
        <v>764</v>
      </c>
      <c r="B765" t="s">
        <v>1471</v>
      </c>
      <c r="C765" t="s">
        <v>1472</v>
      </c>
      <c r="D765" t="s">
        <v>1214</v>
      </c>
      <c r="E765" s="7">
        <v>1299</v>
      </c>
      <c r="F765" s="7">
        <v>1599</v>
      </c>
      <c r="G765" s="9">
        <v>19</v>
      </c>
      <c r="H765" s="7">
        <v>4.3</v>
      </c>
      <c r="I765" s="7">
        <v>27223</v>
      </c>
      <c r="J765" s="7">
        <f xml:space="preserve"> Table15[[#This Row],[actual_price]] * Table15[[#This Row],[rating_count]]</f>
        <v>43529577</v>
      </c>
      <c r="K765" s="8" t="str">
        <f>IF(Table15[[#This Row],[actual_price]]&lt;200,"&lt;₹200",IF(Table15[[#This Row],[actual_price]]&lt;=500,"₹200–₹500","&gt;₹500"))</f>
        <v>&gt;₹500</v>
      </c>
      <c r="L765" s="8">
        <f xml:space="preserve"> Table15[[#This Row],[rating]] + (Table15[[#This Row],[rating_count]] / 1000)</f>
        <v>31.523</v>
      </c>
    </row>
    <row r="766" spans="1:12" hidden="1" x14ac:dyDescent="0.25">
      <c r="A766">
        <v>765</v>
      </c>
      <c r="B766" t="s">
        <v>1473</v>
      </c>
      <c r="C766" t="s">
        <v>1474</v>
      </c>
      <c r="D766" t="s">
        <v>1158</v>
      </c>
      <c r="E766" s="7">
        <v>729</v>
      </c>
      <c r="F766" s="7">
        <v>1650</v>
      </c>
      <c r="G766" s="9">
        <v>56</v>
      </c>
      <c r="H766" s="7">
        <v>4.3</v>
      </c>
      <c r="I766" s="7">
        <v>82356</v>
      </c>
      <c r="J766" s="7">
        <f xml:space="preserve"> Table15[[#This Row],[actual_price]] * Table15[[#This Row],[rating_count]]</f>
        <v>135887400</v>
      </c>
      <c r="K766" s="8" t="str">
        <f>IF(Table15[[#This Row],[actual_price]]&lt;200,"&lt;₹200",IF(Table15[[#This Row],[actual_price]]&lt;=500,"₹200–₹500","&gt;₹500"))</f>
        <v>&gt;₹500</v>
      </c>
      <c r="L766" s="8">
        <f xml:space="preserve"> Table15[[#This Row],[rating]] + (Table15[[#This Row],[rating_count]] / 1000)</f>
        <v>86.655999999999992</v>
      </c>
    </row>
    <row r="767" spans="1:12" hidden="1" x14ac:dyDescent="0.25">
      <c r="A767">
        <v>766</v>
      </c>
      <c r="B767" t="s">
        <v>1475</v>
      </c>
      <c r="C767" t="s">
        <v>1476</v>
      </c>
      <c r="D767" t="s">
        <v>1477</v>
      </c>
      <c r="E767" s="7">
        <v>480</v>
      </c>
      <c r="F767" s="7">
        <v>600</v>
      </c>
      <c r="G767" s="9">
        <v>20</v>
      </c>
      <c r="H767" s="7">
        <v>4.3</v>
      </c>
      <c r="I767" s="7">
        <v>5719</v>
      </c>
      <c r="J767" s="7">
        <f xml:space="preserve"> Table15[[#This Row],[actual_price]] * Table15[[#This Row],[rating_count]]</f>
        <v>3431400</v>
      </c>
      <c r="K767" s="8" t="str">
        <f>IF(Table15[[#This Row],[actual_price]]&lt;200,"&lt;₹200",IF(Table15[[#This Row],[actual_price]]&lt;=500,"₹200–₹500","&gt;₹500"))</f>
        <v>&gt;₹500</v>
      </c>
      <c r="L767" s="8">
        <f xml:space="preserve"> Table15[[#This Row],[rating]] + (Table15[[#This Row],[rating_count]] / 1000)</f>
        <v>10.019</v>
      </c>
    </row>
    <row r="768" spans="1:12" hidden="1" x14ac:dyDescent="0.25">
      <c r="A768">
        <v>767</v>
      </c>
      <c r="B768" t="s">
        <v>989</v>
      </c>
      <c r="C768" t="s">
        <v>990</v>
      </c>
      <c r="D768" t="s">
        <v>695</v>
      </c>
      <c r="E768" s="7">
        <v>1799</v>
      </c>
      <c r="F768" s="7">
        <v>6990</v>
      </c>
      <c r="G768" s="9">
        <v>74</v>
      </c>
      <c r="H768" s="7">
        <v>4</v>
      </c>
      <c r="I768" s="7">
        <v>26880</v>
      </c>
      <c r="J768" s="7">
        <f xml:space="preserve"> Table15[[#This Row],[actual_price]] * Table15[[#This Row],[rating_count]]</f>
        <v>187891200</v>
      </c>
      <c r="K768" s="8" t="str">
        <f>IF(Table15[[#This Row],[actual_price]]&lt;200,"&lt;₹200",IF(Table15[[#This Row],[actual_price]]&lt;=500,"₹200–₹500","&gt;₹500"))</f>
        <v>&gt;₹500</v>
      </c>
      <c r="L768" s="8">
        <f xml:space="preserve"> Table15[[#This Row],[rating]] + (Table15[[#This Row],[rating_count]] / 1000)</f>
        <v>30.88</v>
      </c>
    </row>
    <row r="769" spans="1:12" hidden="1" x14ac:dyDescent="0.25">
      <c r="A769">
        <v>768</v>
      </c>
      <c r="B769" t="s">
        <v>1478</v>
      </c>
      <c r="C769" t="s">
        <v>1479</v>
      </c>
      <c r="D769" t="s">
        <v>1169</v>
      </c>
      <c r="E769" s="7">
        <v>999</v>
      </c>
      <c r="F769" s="7">
        <v>2499</v>
      </c>
      <c r="G769" s="9">
        <v>60</v>
      </c>
      <c r="H769" s="7">
        <v>4.3</v>
      </c>
      <c r="I769" s="7">
        <v>1690</v>
      </c>
      <c r="J769" s="7">
        <f xml:space="preserve"> Table15[[#This Row],[actual_price]] * Table15[[#This Row],[rating_count]]</f>
        <v>4223310</v>
      </c>
      <c r="K769" s="8" t="str">
        <f>IF(Table15[[#This Row],[actual_price]]&lt;200,"&lt;₹200",IF(Table15[[#This Row],[actual_price]]&lt;=500,"₹200–₹500","&gt;₹500"))</f>
        <v>&gt;₹500</v>
      </c>
      <c r="L769" s="8">
        <f xml:space="preserve"> Table15[[#This Row],[rating]] + (Table15[[#This Row],[rating_count]] / 1000)</f>
        <v>5.99</v>
      </c>
    </row>
    <row r="770" spans="1:12" hidden="1" x14ac:dyDescent="0.25">
      <c r="A770">
        <v>769</v>
      </c>
      <c r="B770" t="s">
        <v>66</v>
      </c>
      <c r="C770" t="s">
        <v>67</v>
      </c>
      <c r="D770" t="s">
        <v>10</v>
      </c>
      <c r="E770" s="7">
        <v>299</v>
      </c>
      <c r="F770" s="7">
        <v>399</v>
      </c>
      <c r="G770" s="9">
        <v>25</v>
      </c>
      <c r="H770" s="7">
        <v>4</v>
      </c>
      <c r="I770" s="7">
        <v>2766</v>
      </c>
      <c r="J770" s="7">
        <f xml:space="preserve"> Table15[[#This Row],[actual_price]] * Table15[[#This Row],[rating_count]]</f>
        <v>1103634</v>
      </c>
      <c r="K770" s="8" t="str">
        <f>IF(Table15[[#This Row],[actual_price]]&lt;200,"&lt;₹200",IF(Table15[[#This Row],[actual_price]]&lt;=500,"₹200–₹500","&gt;₹500"))</f>
        <v>₹200–₹500</v>
      </c>
      <c r="L770" s="8">
        <f xml:space="preserve"> Table15[[#This Row],[rating]] + (Table15[[#This Row],[rating_count]] / 1000)</f>
        <v>6.766</v>
      </c>
    </row>
    <row r="771" spans="1:12" hidden="1" x14ac:dyDescent="0.25">
      <c r="A771">
        <v>770</v>
      </c>
      <c r="B771" t="s">
        <v>1480</v>
      </c>
      <c r="C771" t="s">
        <v>1481</v>
      </c>
      <c r="D771" t="s">
        <v>1482</v>
      </c>
      <c r="E771" s="7">
        <v>238</v>
      </c>
      <c r="F771" s="7">
        <v>699</v>
      </c>
      <c r="G771" s="9">
        <v>66</v>
      </c>
      <c r="H771" s="7">
        <v>4.4000000000000004</v>
      </c>
      <c r="I771" s="7">
        <v>8372</v>
      </c>
      <c r="J771" s="7">
        <f xml:space="preserve"> Table15[[#This Row],[actual_price]] * Table15[[#This Row],[rating_count]]</f>
        <v>5852028</v>
      </c>
      <c r="K771" s="8" t="str">
        <f>IF(Table15[[#This Row],[actual_price]]&lt;200,"&lt;₹200",IF(Table15[[#This Row],[actual_price]]&lt;=500,"₹200–₹500","&gt;₹500"))</f>
        <v>&gt;₹500</v>
      </c>
      <c r="L771" s="8">
        <f xml:space="preserve"> Table15[[#This Row],[rating]] + (Table15[[#This Row],[rating_count]] / 1000)</f>
        <v>12.772</v>
      </c>
    </row>
    <row r="772" spans="1:12" hidden="1" x14ac:dyDescent="0.25">
      <c r="A772">
        <v>771</v>
      </c>
      <c r="B772" t="s">
        <v>1483</v>
      </c>
      <c r="C772" t="s">
        <v>1484</v>
      </c>
      <c r="D772" t="s">
        <v>1214</v>
      </c>
      <c r="E772" s="7">
        <v>1349</v>
      </c>
      <c r="F772" s="7">
        <v>2198</v>
      </c>
      <c r="G772" s="9">
        <v>39</v>
      </c>
      <c r="H772" s="7">
        <v>4</v>
      </c>
      <c r="I772" s="7">
        <v>7113</v>
      </c>
      <c r="J772" s="7">
        <f xml:space="preserve"> Table15[[#This Row],[actual_price]] * Table15[[#This Row],[rating_count]]</f>
        <v>15634374</v>
      </c>
      <c r="K772" s="8" t="str">
        <f>IF(Table15[[#This Row],[actual_price]]&lt;200,"&lt;₹200",IF(Table15[[#This Row],[actual_price]]&lt;=500,"₹200–₹500","&gt;₹500"))</f>
        <v>&gt;₹500</v>
      </c>
      <c r="L772" s="8">
        <f xml:space="preserve"> Table15[[#This Row],[rating]] + (Table15[[#This Row],[rating_count]] / 1000)</f>
        <v>11.113</v>
      </c>
    </row>
    <row r="773" spans="1:12" hidden="1" x14ac:dyDescent="0.25">
      <c r="A773">
        <v>772</v>
      </c>
      <c r="B773" t="s">
        <v>70</v>
      </c>
      <c r="C773" t="s">
        <v>71</v>
      </c>
      <c r="D773" t="s">
        <v>10</v>
      </c>
      <c r="E773" s="7">
        <v>299</v>
      </c>
      <c r="F773" s="7">
        <v>999</v>
      </c>
      <c r="G773" s="9">
        <v>70</v>
      </c>
      <c r="H773" s="7">
        <v>4.3</v>
      </c>
      <c r="I773" s="7">
        <v>20850</v>
      </c>
      <c r="J773" s="7">
        <f xml:space="preserve"> Table15[[#This Row],[actual_price]] * Table15[[#This Row],[rating_count]]</f>
        <v>20829150</v>
      </c>
      <c r="K773" s="8" t="str">
        <f>IF(Table15[[#This Row],[actual_price]]&lt;200,"&lt;₹200",IF(Table15[[#This Row],[actual_price]]&lt;=500,"₹200–₹500","&gt;₹500"))</f>
        <v>&gt;₹500</v>
      </c>
      <c r="L773" s="8">
        <f xml:space="preserve"> Table15[[#This Row],[rating]] + (Table15[[#This Row],[rating_count]] / 1000)</f>
        <v>25.150000000000002</v>
      </c>
    </row>
    <row r="774" spans="1:12" hidden="1" x14ac:dyDescent="0.25">
      <c r="A774">
        <v>773</v>
      </c>
      <c r="B774" t="s">
        <v>1485</v>
      </c>
      <c r="C774" t="s">
        <v>1486</v>
      </c>
      <c r="D774" t="s">
        <v>1437</v>
      </c>
      <c r="E774" s="7">
        <v>199</v>
      </c>
      <c r="F774" s="7">
        <v>499</v>
      </c>
      <c r="G774" s="9">
        <v>60</v>
      </c>
      <c r="H774" s="7">
        <v>3.3</v>
      </c>
      <c r="I774" s="7">
        <v>2804</v>
      </c>
      <c r="J774" s="7">
        <f xml:space="preserve"> Table15[[#This Row],[actual_price]] * Table15[[#This Row],[rating_count]]</f>
        <v>1399196</v>
      </c>
      <c r="K774" s="8" t="str">
        <f>IF(Table15[[#This Row],[actual_price]]&lt;200,"&lt;₹200",IF(Table15[[#This Row],[actual_price]]&lt;=500,"₹200–₹500","&gt;₹500"))</f>
        <v>₹200–₹500</v>
      </c>
      <c r="L774" s="8">
        <f xml:space="preserve"> Table15[[#This Row],[rating]] + (Table15[[#This Row],[rating_count]] / 1000)</f>
        <v>6.1039999999999992</v>
      </c>
    </row>
    <row r="775" spans="1:12" hidden="1" x14ac:dyDescent="0.25">
      <c r="A775">
        <v>774</v>
      </c>
      <c r="B775" t="s">
        <v>1487</v>
      </c>
      <c r="C775" t="s">
        <v>1488</v>
      </c>
      <c r="D775" t="s">
        <v>726</v>
      </c>
      <c r="E775" s="7">
        <v>1999</v>
      </c>
      <c r="F775" s="7">
        <v>9999</v>
      </c>
      <c r="G775" s="9">
        <v>80</v>
      </c>
      <c r="H775" s="7">
        <v>3.7</v>
      </c>
      <c r="I775" s="7">
        <v>1986</v>
      </c>
      <c r="J775" s="7">
        <f xml:space="preserve"> Table15[[#This Row],[actual_price]] * Table15[[#This Row],[rating_count]]</f>
        <v>19858014</v>
      </c>
      <c r="K775" s="8" t="str">
        <f>IF(Table15[[#This Row],[actual_price]]&lt;200,"&lt;₹200",IF(Table15[[#This Row],[actual_price]]&lt;=500,"₹200–₹500","&gt;₹500"))</f>
        <v>&gt;₹500</v>
      </c>
      <c r="L775" s="8">
        <f xml:space="preserve"> Table15[[#This Row],[rating]] + (Table15[[#This Row],[rating_count]] / 1000)</f>
        <v>5.6859999999999999</v>
      </c>
    </row>
    <row r="776" spans="1:12" hidden="1" x14ac:dyDescent="0.25">
      <c r="A776">
        <v>775</v>
      </c>
      <c r="B776" t="s">
        <v>1489</v>
      </c>
      <c r="C776" t="s">
        <v>1490</v>
      </c>
      <c r="D776" t="s">
        <v>830</v>
      </c>
      <c r="E776" s="7">
        <v>99</v>
      </c>
      <c r="F776" s="7">
        <v>499</v>
      </c>
      <c r="G776" s="9">
        <v>80</v>
      </c>
      <c r="H776" s="7">
        <v>4.0999999999999996</v>
      </c>
      <c r="I776" s="7">
        <v>2451</v>
      </c>
      <c r="J776" s="7">
        <f xml:space="preserve"> Table15[[#This Row],[actual_price]] * Table15[[#This Row],[rating_count]]</f>
        <v>1223049</v>
      </c>
      <c r="K776" s="8" t="str">
        <f>IF(Table15[[#This Row],[actual_price]]&lt;200,"&lt;₹200",IF(Table15[[#This Row],[actual_price]]&lt;=500,"₹200–₹500","&gt;₹500"))</f>
        <v>₹200–₹500</v>
      </c>
      <c r="L776" s="8">
        <f xml:space="preserve"> Table15[[#This Row],[rating]] + (Table15[[#This Row],[rating_count]] / 1000)</f>
        <v>6.5510000000000002</v>
      </c>
    </row>
    <row r="777" spans="1:12" hidden="1" x14ac:dyDescent="0.25">
      <c r="A777">
        <v>776</v>
      </c>
      <c r="B777" t="s">
        <v>1491</v>
      </c>
      <c r="C777" t="s">
        <v>1492</v>
      </c>
      <c r="D777" t="s">
        <v>1161</v>
      </c>
      <c r="E777" s="7">
        <v>499</v>
      </c>
      <c r="F777" s="7">
        <v>1000</v>
      </c>
      <c r="G777" s="9">
        <v>50</v>
      </c>
      <c r="H777" s="7">
        <v>5</v>
      </c>
      <c r="I777" s="7">
        <v>23</v>
      </c>
      <c r="J777" s="7">
        <f xml:space="preserve"> Table15[[#This Row],[actual_price]] * Table15[[#This Row],[rating_count]]</f>
        <v>23000</v>
      </c>
      <c r="K777" s="8" t="str">
        <f>IF(Table15[[#This Row],[actual_price]]&lt;200,"&lt;₹200",IF(Table15[[#This Row],[actual_price]]&lt;=500,"₹200–₹500","&gt;₹500"))</f>
        <v>&gt;₹500</v>
      </c>
      <c r="L777" s="8">
        <f xml:space="preserve"> Table15[[#This Row],[rating]] + (Table15[[#This Row],[rating_count]] / 1000)</f>
        <v>5.0229999999999997</v>
      </c>
    </row>
    <row r="778" spans="1:12" hidden="1" x14ac:dyDescent="0.25">
      <c r="A778">
        <v>777</v>
      </c>
      <c r="B778" t="s">
        <v>1493</v>
      </c>
      <c r="C778" t="s">
        <v>1494</v>
      </c>
      <c r="D778" t="s">
        <v>1495</v>
      </c>
      <c r="E778" s="7">
        <v>1792</v>
      </c>
      <c r="F778" s="7">
        <v>3500</v>
      </c>
      <c r="G778" s="9">
        <v>49</v>
      </c>
      <c r="H778" s="7">
        <v>4.5</v>
      </c>
      <c r="I778" s="7">
        <v>26194</v>
      </c>
      <c r="J778" s="7">
        <f xml:space="preserve"> Table15[[#This Row],[actual_price]] * Table15[[#This Row],[rating_count]]</f>
        <v>91679000</v>
      </c>
      <c r="K778" s="8" t="str">
        <f>IF(Table15[[#This Row],[actual_price]]&lt;200,"&lt;₹200",IF(Table15[[#This Row],[actual_price]]&lt;=500,"₹200–₹500","&gt;₹500"))</f>
        <v>&gt;₹500</v>
      </c>
      <c r="L778" s="8">
        <f xml:space="preserve"> Table15[[#This Row],[rating]] + (Table15[[#This Row],[rating_count]] / 1000)</f>
        <v>30.693999999999999</v>
      </c>
    </row>
    <row r="779" spans="1:12" hidden="1" x14ac:dyDescent="0.25">
      <c r="A779">
        <v>778</v>
      </c>
      <c r="B779" t="s">
        <v>1496</v>
      </c>
      <c r="C779" t="s">
        <v>1497</v>
      </c>
      <c r="D779" t="s">
        <v>1498</v>
      </c>
      <c r="E779" s="7">
        <v>3299</v>
      </c>
      <c r="F779" s="7">
        <v>4100</v>
      </c>
      <c r="G779" s="9">
        <v>20</v>
      </c>
      <c r="H779" s="7">
        <v>3.9</v>
      </c>
      <c r="I779" s="7">
        <v>15783</v>
      </c>
      <c r="J779" s="7">
        <f xml:space="preserve"> Table15[[#This Row],[actual_price]] * Table15[[#This Row],[rating_count]]</f>
        <v>64710300</v>
      </c>
      <c r="K779" s="8" t="str">
        <f>IF(Table15[[#This Row],[actual_price]]&lt;200,"&lt;₹200",IF(Table15[[#This Row],[actual_price]]&lt;=500,"₹200–₹500","&gt;₹500"))</f>
        <v>&gt;₹500</v>
      </c>
      <c r="L779" s="8">
        <f xml:space="preserve"> Table15[[#This Row],[rating]] + (Table15[[#This Row],[rating_count]] / 1000)</f>
        <v>19.683</v>
      </c>
    </row>
    <row r="780" spans="1:12" hidden="1" x14ac:dyDescent="0.25">
      <c r="A780">
        <v>779</v>
      </c>
      <c r="B780" t="s">
        <v>1499</v>
      </c>
      <c r="C780" t="s">
        <v>1500</v>
      </c>
      <c r="D780" t="s">
        <v>1468</v>
      </c>
      <c r="E780" s="7">
        <v>125</v>
      </c>
      <c r="F780" s="7">
        <v>180</v>
      </c>
      <c r="G780" s="9">
        <v>31</v>
      </c>
      <c r="H780" s="7">
        <v>4.4000000000000004</v>
      </c>
      <c r="I780" s="7">
        <v>8053</v>
      </c>
      <c r="J780" s="7">
        <f xml:space="preserve"> Table15[[#This Row],[actual_price]] * Table15[[#This Row],[rating_count]]</f>
        <v>1449540</v>
      </c>
      <c r="K780" s="8" t="str">
        <f>IF(Table15[[#This Row],[actual_price]]&lt;200,"&lt;₹200",IF(Table15[[#This Row],[actual_price]]&lt;=500,"₹200–₹500","&gt;₹500"))</f>
        <v>&lt;₹200</v>
      </c>
      <c r="L780" s="8">
        <f xml:space="preserve"> Table15[[#This Row],[rating]] + (Table15[[#This Row],[rating_count]] / 1000)</f>
        <v>12.453000000000001</v>
      </c>
    </row>
    <row r="781" spans="1:12" hidden="1" x14ac:dyDescent="0.25">
      <c r="A781">
        <v>780</v>
      </c>
      <c r="B781" t="s">
        <v>1501</v>
      </c>
      <c r="C781" t="s">
        <v>1502</v>
      </c>
      <c r="D781" t="s">
        <v>1161</v>
      </c>
      <c r="E781" s="7">
        <v>399</v>
      </c>
      <c r="F781" s="7">
        <v>1190</v>
      </c>
      <c r="G781" s="9">
        <v>66</v>
      </c>
      <c r="H781" s="7">
        <v>4.0999999999999996</v>
      </c>
      <c r="I781" s="7">
        <v>2809</v>
      </c>
      <c r="J781" s="7">
        <f xml:space="preserve"> Table15[[#This Row],[actual_price]] * Table15[[#This Row],[rating_count]]</f>
        <v>3342710</v>
      </c>
      <c r="K781" s="8" t="str">
        <f>IF(Table15[[#This Row],[actual_price]]&lt;200,"&lt;₹200",IF(Table15[[#This Row],[actual_price]]&lt;=500,"₹200–₹500","&gt;₹500"))</f>
        <v>&gt;₹500</v>
      </c>
      <c r="L781" s="8">
        <f xml:space="preserve"> Table15[[#This Row],[rating]] + (Table15[[#This Row],[rating_count]] / 1000)</f>
        <v>6.9089999999999998</v>
      </c>
    </row>
    <row r="782" spans="1:12" hidden="1" x14ac:dyDescent="0.25">
      <c r="A782">
        <v>781</v>
      </c>
      <c r="B782" t="s">
        <v>1503</v>
      </c>
      <c r="C782" t="s">
        <v>1504</v>
      </c>
      <c r="D782" t="s">
        <v>726</v>
      </c>
      <c r="E782" s="7">
        <v>1199</v>
      </c>
      <c r="F782" s="7">
        <v>7999</v>
      </c>
      <c r="G782" s="9">
        <v>85</v>
      </c>
      <c r="H782" s="7">
        <v>3.6</v>
      </c>
      <c r="I782" s="7">
        <v>25910</v>
      </c>
      <c r="J782" s="7">
        <f xml:space="preserve"> Table15[[#This Row],[actual_price]] * Table15[[#This Row],[rating_count]]</f>
        <v>207254090</v>
      </c>
      <c r="K782" s="8" t="str">
        <f>IF(Table15[[#This Row],[actual_price]]&lt;200,"&lt;₹200",IF(Table15[[#This Row],[actual_price]]&lt;=500,"₹200–₹500","&gt;₹500"))</f>
        <v>&gt;₹500</v>
      </c>
      <c r="L782" s="8">
        <f xml:space="preserve"> Table15[[#This Row],[rating]] + (Table15[[#This Row],[rating_count]] / 1000)</f>
        <v>29.51</v>
      </c>
    </row>
    <row r="783" spans="1:12" hidden="1" x14ac:dyDescent="0.25">
      <c r="A783">
        <v>782</v>
      </c>
      <c r="B783" t="s">
        <v>1505</v>
      </c>
      <c r="C783" t="s">
        <v>1506</v>
      </c>
      <c r="D783" t="s">
        <v>1164</v>
      </c>
      <c r="E783" s="7">
        <v>235</v>
      </c>
      <c r="F783" s="7">
        <v>1599</v>
      </c>
      <c r="G783" s="9">
        <v>85</v>
      </c>
      <c r="H783" s="7">
        <v>3.8</v>
      </c>
      <c r="I783" s="7">
        <v>1173</v>
      </c>
      <c r="J783" s="7">
        <f xml:space="preserve"> Table15[[#This Row],[actual_price]] * Table15[[#This Row],[rating_count]]</f>
        <v>1875627</v>
      </c>
      <c r="K783" s="8" t="str">
        <f>IF(Table15[[#This Row],[actual_price]]&lt;200,"&lt;₹200",IF(Table15[[#This Row],[actual_price]]&lt;=500,"₹200–₹500","&gt;₹500"))</f>
        <v>&gt;₹500</v>
      </c>
      <c r="L783" s="8">
        <f xml:space="preserve"> Table15[[#This Row],[rating]] + (Table15[[#This Row],[rating_count]] / 1000)</f>
        <v>4.9729999999999999</v>
      </c>
    </row>
    <row r="784" spans="1:12" hidden="1" x14ac:dyDescent="0.25">
      <c r="A784">
        <v>783</v>
      </c>
      <c r="B784" t="s">
        <v>1507</v>
      </c>
      <c r="C784" t="s">
        <v>1508</v>
      </c>
      <c r="D784" t="s">
        <v>1169</v>
      </c>
      <c r="E784" s="7">
        <v>549</v>
      </c>
      <c r="F784" s="7">
        <v>1999</v>
      </c>
      <c r="G784" s="9">
        <v>73</v>
      </c>
      <c r="H784" s="7">
        <v>3.6</v>
      </c>
      <c r="I784" s="7">
        <v>6422</v>
      </c>
      <c r="J784" s="7">
        <f xml:space="preserve"> Table15[[#This Row],[actual_price]] * Table15[[#This Row],[rating_count]]</f>
        <v>12837578</v>
      </c>
      <c r="K784" s="8" t="str">
        <f>IF(Table15[[#This Row],[actual_price]]&lt;200,"&lt;₹200",IF(Table15[[#This Row],[actual_price]]&lt;=500,"₹200–₹500","&gt;₹500"))</f>
        <v>&gt;₹500</v>
      </c>
      <c r="L784" s="8">
        <f xml:space="preserve"> Table15[[#This Row],[rating]] + (Table15[[#This Row],[rating_count]] / 1000)</f>
        <v>10.022</v>
      </c>
    </row>
    <row r="785" spans="1:12" hidden="1" x14ac:dyDescent="0.25">
      <c r="A785">
        <v>784</v>
      </c>
      <c r="B785" t="s">
        <v>1509</v>
      </c>
      <c r="C785" t="s">
        <v>1510</v>
      </c>
      <c r="D785" t="s">
        <v>1370</v>
      </c>
      <c r="E785" s="7">
        <v>89</v>
      </c>
      <c r="F785" s="7">
        <v>99</v>
      </c>
      <c r="G785" s="9">
        <v>10</v>
      </c>
      <c r="H785" s="7">
        <v>4.2</v>
      </c>
      <c r="I785" s="7">
        <v>241</v>
      </c>
      <c r="J785" s="7">
        <f xml:space="preserve"> Table15[[#This Row],[actual_price]] * Table15[[#This Row],[rating_count]]</f>
        <v>23859</v>
      </c>
      <c r="K785" s="8" t="str">
        <f>IF(Table15[[#This Row],[actual_price]]&lt;200,"&lt;₹200",IF(Table15[[#This Row],[actual_price]]&lt;=500,"₹200–₹500","&gt;₹500"))</f>
        <v>&lt;₹200</v>
      </c>
      <c r="L785" s="8">
        <f xml:space="preserve"> Table15[[#This Row],[rating]] + (Table15[[#This Row],[rating_count]] / 1000)</f>
        <v>4.4409999999999998</v>
      </c>
    </row>
    <row r="786" spans="1:12" hidden="1" x14ac:dyDescent="0.25">
      <c r="A786">
        <v>785</v>
      </c>
      <c r="B786" t="s">
        <v>68</v>
      </c>
      <c r="C786" t="s">
        <v>69</v>
      </c>
      <c r="D786" t="s">
        <v>10</v>
      </c>
      <c r="E786" s="7">
        <v>970</v>
      </c>
      <c r="F786" s="7">
        <v>1999</v>
      </c>
      <c r="G786" s="9">
        <v>51</v>
      </c>
      <c r="H786" s="7">
        <v>4.4000000000000004</v>
      </c>
      <c r="I786" s="7">
        <v>184</v>
      </c>
      <c r="J786" s="7">
        <f xml:space="preserve"> Table15[[#This Row],[actual_price]] * Table15[[#This Row],[rating_count]]</f>
        <v>367816</v>
      </c>
      <c r="K786" s="8" t="str">
        <f>IF(Table15[[#This Row],[actual_price]]&lt;200,"&lt;₹200",IF(Table15[[#This Row],[actual_price]]&lt;=500,"₹200–₹500","&gt;₹500"))</f>
        <v>&gt;₹500</v>
      </c>
      <c r="L786" s="8">
        <f xml:space="preserve"> Table15[[#This Row],[rating]] + (Table15[[#This Row],[rating_count]] / 1000)</f>
        <v>4.5840000000000005</v>
      </c>
    </row>
    <row r="787" spans="1:12" hidden="1" x14ac:dyDescent="0.25">
      <c r="A787">
        <v>786</v>
      </c>
      <c r="B787" t="s">
        <v>1511</v>
      </c>
      <c r="C787" t="s">
        <v>1512</v>
      </c>
      <c r="D787" t="s">
        <v>726</v>
      </c>
      <c r="E787" s="7">
        <v>1299</v>
      </c>
      <c r="F787" s="7">
        <v>2999</v>
      </c>
      <c r="G787" s="9">
        <v>57</v>
      </c>
      <c r="H787" s="7">
        <v>3.8</v>
      </c>
      <c r="I787" s="7">
        <v>14629</v>
      </c>
      <c r="J787" s="7">
        <f xml:space="preserve"> Table15[[#This Row],[actual_price]] * Table15[[#This Row],[rating_count]]</f>
        <v>43872371</v>
      </c>
      <c r="K787" s="8" t="str">
        <f>IF(Table15[[#This Row],[actual_price]]&lt;200,"&lt;₹200",IF(Table15[[#This Row],[actual_price]]&lt;=500,"₹200–₹500","&gt;₹500"))</f>
        <v>&gt;₹500</v>
      </c>
      <c r="L787" s="8">
        <f xml:space="preserve"> Table15[[#This Row],[rating]] + (Table15[[#This Row],[rating_count]] / 1000)</f>
        <v>18.428999999999998</v>
      </c>
    </row>
    <row r="788" spans="1:12" hidden="1" x14ac:dyDescent="0.25">
      <c r="A788">
        <v>787</v>
      </c>
      <c r="B788" t="s">
        <v>1513</v>
      </c>
      <c r="C788" t="s">
        <v>1514</v>
      </c>
      <c r="D788" t="s">
        <v>1269</v>
      </c>
      <c r="E788" s="7">
        <v>230</v>
      </c>
      <c r="F788" s="7">
        <v>999</v>
      </c>
      <c r="G788" s="9">
        <v>77</v>
      </c>
      <c r="H788" s="7">
        <v>4.2</v>
      </c>
      <c r="I788" s="7">
        <v>1528</v>
      </c>
      <c r="J788" s="7">
        <f xml:space="preserve"> Table15[[#This Row],[actual_price]] * Table15[[#This Row],[rating_count]]</f>
        <v>1526472</v>
      </c>
      <c r="K788" s="8" t="str">
        <f>IF(Table15[[#This Row],[actual_price]]&lt;200,"&lt;₹200",IF(Table15[[#This Row],[actual_price]]&lt;=500,"₹200–₹500","&gt;₹500"))</f>
        <v>&gt;₹500</v>
      </c>
      <c r="L788" s="8">
        <f xml:space="preserve"> Table15[[#This Row],[rating]] + (Table15[[#This Row],[rating_count]] / 1000)</f>
        <v>5.7279999999999998</v>
      </c>
    </row>
    <row r="789" spans="1:12" hidden="1" x14ac:dyDescent="0.25">
      <c r="A789">
        <v>788</v>
      </c>
      <c r="B789" t="s">
        <v>1515</v>
      </c>
      <c r="C789" t="s">
        <v>1516</v>
      </c>
      <c r="D789" t="s">
        <v>1517</v>
      </c>
      <c r="E789" s="7">
        <v>119</v>
      </c>
      <c r="F789" s="7">
        <v>499</v>
      </c>
      <c r="G789" s="9">
        <v>76</v>
      </c>
      <c r="H789" s="7">
        <v>4.3</v>
      </c>
      <c r="I789" s="7">
        <v>15032</v>
      </c>
      <c r="J789" s="7">
        <f xml:space="preserve"> Table15[[#This Row],[actual_price]] * Table15[[#This Row],[rating_count]]</f>
        <v>7500968</v>
      </c>
      <c r="K789" s="8" t="str">
        <f>IF(Table15[[#This Row],[actual_price]]&lt;200,"&lt;₹200",IF(Table15[[#This Row],[actual_price]]&lt;=500,"₹200–₹500","&gt;₹500"))</f>
        <v>₹200–₹500</v>
      </c>
      <c r="L789" s="8">
        <f xml:space="preserve"> Table15[[#This Row],[rating]] + (Table15[[#This Row],[rating_count]] / 1000)</f>
        <v>19.332000000000001</v>
      </c>
    </row>
    <row r="790" spans="1:12" hidden="1" x14ac:dyDescent="0.25">
      <c r="A790">
        <v>789</v>
      </c>
      <c r="B790" t="s">
        <v>1518</v>
      </c>
      <c r="C790" t="s">
        <v>1519</v>
      </c>
      <c r="D790" t="s">
        <v>1520</v>
      </c>
      <c r="E790" s="7">
        <v>449</v>
      </c>
      <c r="F790" s="7">
        <v>800</v>
      </c>
      <c r="G790" s="9">
        <v>44</v>
      </c>
      <c r="H790" s="7">
        <v>4.4000000000000004</v>
      </c>
      <c r="I790" s="7">
        <v>69585</v>
      </c>
      <c r="J790" s="7">
        <f xml:space="preserve"> Table15[[#This Row],[actual_price]] * Table15[[#This Row],[rating_count]]</f>
        <v>55668000</v>
      </c>
      <c r="K790" s="8" t="str">
        <f>IF(Table15[[#This Row],[actual_price]]&lt;200,"&lt;₹200",IF(Table15[[#This Row],[actual_price]]&lt;=500,"₹200–₹500","&gt;₹500"))</f>
        <v>&gt;₹500</v>
      </c>
      <c r="L790" s="8">
        <f xml:space="preserve"> Table15[[#This Row],[rating]] + (Table15[[#This Row],[rating_count]] / 1000)</f>
        <v>73.984999999999999</v>
      </c>
    </row>
    <row r="791" spans="1:12" hidden="1" x14ac:dyDescent="0.25">
      <c r="A791">
        <v>790</v>
      </c>
      <c r="B791" t="s">
        <v>1521</v>
      </c>
      <c r="C791" t="s">
        <v>1522</v>
      </c>
      <c r="D791" t="s">
        <v>1523</v>
      </c>
      <c r="E791" s="7">
        <v>1699</v>
      </c>
      <c r="F791" s="7">
        <v>3495</v>
      </c>
      <c r="G791" s="9">
        <v>51</v>
      </c>
      <c r="H791" s="7">
        <v>4.0999999999999996</v>
      </c>
      <c r="I791" s="7">
        <v>14371</v>
      </c>
      <c r="J791" s="7">
        <f xml:space="preserve"> Table15[[#This Row],[actual_price]] * Table15[[#This Row],[rating_count]]</f>
        <v>50226645</v>
      </c>
      <c r="K791" s="8" t="str">
        <f>IF(Table15[[#This Row],[actual_price]]&lt;200,"&lt;₹200",IF(Table15[[#This Row],[actual_price]]&lt;=500,"₹200–₹500","&gt;₹500"))</f>
        <v>&gt;₹500</v>
      </c>
      <c r="L791" s="8">
        <f xml:space="preserve"> Table15[[#This Row],[rating]] + (Table15[[#This Row],[rating_count]] / 1000)</f>
        <v>18.471</v>
      </c>
    </row>
    <row r="792" spans="1:12" hidden="1" x14ac:dyDescent="0.25">
      <c r="A792">
        <v>791</v>
      </c>
      <c r="B792" t="s">
        <v>1524</v>
      </c>
      <c r="C792" t="s">
        <v>1525</v>
      </c>
      <c r="D792" t="s">
        <v>1468</v>
      </c>
      <c r="E792" s="7">
        <v>561</v>
      </c>
      <c r="F792" s="7">
        <v>720</v>
      </c>
      <c r="G792" s="9">
        <v>22</v>
      </c>
      <c r="H792" s="7">
        <v>4.4000000000000004</v>
      </c>
      <c r="I792" s="7">
        <v>3182</v>
      </c>
      <c r="J792" s="7">
        <f xml:space="preserve"> Table15[[#This Row],[actual_price]] * Table15[[#This Row],[rating_count]]</f>
        <v>2291040</v>
      </c>
      <c r="K792" s="8" t="str">
        <f>IF(Table15[[#This Row],[actual_price]]&lt;200,"&lt;₹200",IF(Table15[[#This Row],[actual_price]]&lt;=500,"₹200–₹500","&gt;₹500"))</f>
        <v>&gt;₹500</v>
      </c>
      <c r="L792" s="8">
        <f xml:space="preserve"> Table15[[#This Row],[rating]] + (Table15[[#This Row],[rating_count]] / 1000)</f>
        <v>7.5820000000000007</v>
      </c>
    </row>
    <row r="793" spans="1:12" hidden="1" x14ac:dyDescent="0.25">
      <c r="A793">
        <v>792</v>
      </c>
      <c r="B793" t="s">
        <v>1526</v>
      </c>
      <c r="C793" t="s">
        <v>1527</v>
      </c>
      <c r="D793" t="s">
        <v>1161</v>
      </c>
      <c r="E793" s="7">
        <v>289</v>
      </c>
      <c r="F793" s="7">
        <v>590</v>
      </c>
      <c r="G793" s="9">
        <v>51</v>
      </c>
      <c r="H793" s="7">
        <v>4.4000000000000004</v>
      </c>
      <c r="I793" s="7">
        <v>25886</v>
      </c>
      <c r="J793" s="7">
        <f xml:space="preserve"> Table15[[#This Row],[actual_price]] * Table15[[#This Row],[rating_count]]</f>
        <v>15272740</v>
      </c>
      <c r="K793" s="8" t="str">
        <f>IF(Table15[[#This Row],[actual_price]]&lt;200,"&lt;₹200",IF(Table15[[#This Row],[actual_price]]&lt;=500,"₹200–₹500","&gt;₹500"))</f>
        <v>&gt;₹500</v>
      </c>
      <c r="L793" s="8">
        <f xml:space="preserve"> Table15[[#This Row],[rating]] + (Table15[[#This Row],[rating_count]] / 1000)</f>
        <v>30.286000000000001</v>
      </c>
    </row>
    <row r="794" spans="1:12" hidden="1" x14ac:dyDescent="0.25">
      <c r="A794">
        <v>793</v>
      </c>
      <c r="B794" t="s">
        <v>1528</v>
      </c>
      <c r="C794" t="s">
        <v>1529</v>
      </c>
      <c r="D794" t="s">
        <v>1174</v>
      </c>
      <c r="E794" s="7">
        <v>599</v>
      </c>
      <c r="F794" s="7">
        <v>1999</v>
      </c>
      <c r="G794" s="9">
        <v>70</v>
      </c>
      <c r="H794" s="7">
        <v>4.4000000000000004</v>
      </c>
      <c r="I794" s="7">
        <v>4736</v>
      </c>
      <c r="J794" s="7">
        <f xml:space="preserve"> Table15[[#This Row],[actual_price]] * Table15[[#This Row],[rating_count]]</f>
        <v>9467264</v>
      </c>
      <c r="K794" s="8" t="str">
        <f>IF(Table15[[#This Row],[actual_price]]&lt;200,"&lt;₹200",IF(Table15[[#This Row],[actual_price]]&lt;=500,"₹200–₹500","&gt;₹500"))</f>
        <v>&gt;₹500</v>
      </c>
      <c r="L794" s="8">
        <f xml:space="preserve"> Table15[[#This Row],[rating]] + (Table15[[#This Row],[rating_count]] / 1000)</f>
        <v>9.1359999999999992</v>
      </c>
    </row>
    <row r="795" spans="1:12" hidden="1" x14ac:dyDescent="0.25">
      <c r="A795">
        <v>794</v>
      </c>
      <c r="B795" t="s">
        <v>1530</v>
      </c>
      <c r="C795" t="s">
        <v>1531</v>
      </c>
      <c r="D795" t="s">
        <v>1217</v>
      </c>
      <c r="E795" s="7">
        <v>5599</v>
      </c>
      <c r="F795" s="7">
        <v>7350</v>
      </c>
      <c r="G795" s="9">
        <v>24</v>
      </c>
      <c r="H795" s="7">
        <v>4.4000000000000004</v>
      </c>
      <c r="I795" s="7">
        <v>73005</v>
      </c>
      <c r="J795" s="7">
        <f xml:space="preserve"> Table15[[#This Row],[actual_price]] * Table15[[#This Row],[rating_count]]</f>
        <v>536586750</v>
      </c>
      <c r="K795" s="8" t="str">
        <f>IF(Table15[[#This Row],[actual_price]]&lt;200,"&lt;₹200",IF(Table15[[#This Row],[actual_price]]&lt;=500,"₹200–₹500","&gt;₹500"))</f>
        <v>&gt;₹500</v>
      </c>
      <c r="L795" s="8">
        <f xml:space="preserve"> Table15[[#This Row],[rating]] + (Table15[[#This Row],[rating_count]] / 1000)</f>
        <v>77.405000000000001</v>
      </c>
    </row>
    <row r="796" spans="1:12" hidden="1" x14ac:dyDescent="0.25">
      <c r="A796">
        <v>795</v>
      </c>
      <c r="B796" t="s">
        <v>1532</v>
      </c>
      <c r="C796" t="s">
        <v>1533</v>
      </c>
      <c r="D796" t="s">
        <v>1534</v>
      </c>
      <c r="E796" s="7">
        <v>1990</v>
      </c>
      <c r="F796" s="7">
        <v>2595</v>
      </c>
      <c r="G796" s="9">
        <v>23</v>
      </c>
      <c r="H796" s="7">
        <v>4.3</v>
      </c>
      <c r="I796" s="7">
        <v>20398</v>
      </c>
      <c r="J796" s="7">
        <f xml:space="preserve"> Table15[[#This Row],[actual_price]] * Table15[[#This Row],[rating_count]]</f>
        <v>52932810</v>
      </c>
      <c r="K796" s="8" t="str">
        <f>IF(Table15[[#This Row],[actual_price]]&lt;200,"&lt;₹200",IF(Table15[[#This Row],[actual_price]]&lt;=500,"₹200–₹500","&gt;₹500"))</f>
        <v>&gt;₹500</v>
      </c>
      <c r="L796" s="8">
        <f xml:space="preserve"> Table15[[#This Row],[rating]] + (Table15[[#This Row],[rating_count]] / 1000)</f>
        <v>24.698</v>
      </c>
    </row>
    <row r="797" spans="1:12" hidden="1" x14ac:dyDescent="0.25">
      <c r="A797">
        <v>796</v>
      </c>
      <c r="B797" t="s">
        <v>1535</v>
      </c>
      <c r="C797" t="s">
        <v>1536</v>
      </c>
      <c r="D797" t="s">
        <v>1428</v>
      </c>
      <c r="E797" s="7">
        <v>499</v>
      </c>
      <c r="F797" s="7">
        <v>799</v>
      </c>
      <c r="G797" s="9">
        <v>38</v>
      </c>
      <c r="H797" s="7">
        <v>4.3</v>
      </c>
      <c r="I797" s="7">
        <v>2125</v>
      </c>
      <c r="J797" s="7">
        <f xml:space="preserve"> Table15[[#This Row],[actual_price]] * Table15[[#This Row],[rating_count]]</f>
        <v>1697875</v>
      </c>
      <c r="K797" s="8" t="str">
        <f>IF(Table15[[#This Row],[actual_price]]&lt;200,"&lt;₹200",IF(Table15[[#This Row],[actual_price]]&lt;=500,"₹200–₹500","&gt;₹500"))</f>
        <v>&gt;₹500</v>
      </c>
      <c r="L797" s="8">
        <f xml:space="preserve"> Table15[[#This Row],[rating]] + (Table15[[#This Row],[rating_count]] / 1000)</f>
        <v>6.4249999999999998</v>
      </c>
    </row>
    <row r="798" spans="1:12" hidden="1" x14ac:dyDescent="0.25">
      <c r="A798">
        <v>797</v>
      </c>
      <c r="B798" t="s">
        <v>1537</v>
      </c>
      <c r="C798" t="s">
        <v>1538</v>
      </c>
      <c r="D798" t="s">
        <v>1451</v>
      </c>
      <c r="E798" s="7">
        <v>449</v>
      </c>
      <c r="F798" s="7">
        <v>999</v>
      </c>
      <c r="G798" s="9">
        <v>55</v>
      </c>
      <c r="H798" s="7">
        <v>4.3</v>
      </c>
      <c r="I798" s="7">
        <v>11330</v>
      </c>
      <c r="J798" s="7">
        <f xml:space="preserve"> Table15[[#This Row],[actual_price]] * Table15[[#This Row],[rating_count]]</f>
        <v>11318670</v>
      </c>
      <c r="K798" s="8" t="str">
        <f>IF(Table15[[#This Row],[actual_price]]&lt;200,"&lt;₹200",IF(Table15[[#This Row],[actual_price]]&lt;=500,"₹200–₹500","&gt;₹500"))</f>
        <v>&gt;₹500</v>
      </c>
      <c r="L798" s="8">
        <f xml:space="preserve"> Table15[[#This Row],[rating]] + (Table15[[#This Row],[rating_count]] / 1000)</f>
        <v>15.629999999999999</v>
      </c>
    </row>
    <row r="799" spans="1:12" hidden="1" x14ac:dyDescent="0.25">
      <c r="A799">
        <v>798</v>
      </c>
      <c r="B799" t="s">
        <v>1539</v>
      </c>
      <c r="C799" t="s">
        <v>1540</v>
      </c>
      <c r="D799" t="s">
        <v>1541</v>
      </c>
      <c r="E799" s="7">
        <v>999</v>
      </c>
      <c r="F799" s="7">
        <v>1999</v>
      </c>
      <c r="G799" s="9">
        <v>50</v>
      </c>
      <c r="H799" s="7">
        <v>4.2</v>
      </c>
      <c r="I799" s="7">
        <v>27441</v>
      </c>
      <c r="J799" s="7">
        <f xml:space="preserve"> Table15[[#This Row],[actual_price]] * Table15[[#This Row],[rating_count]]</f>
        <v>54854559</v>
      </c>
      <c r="K799" s="8" t="str">
        <f>IF(Table15[[#This Row],[actual_price]]&lt;200,"&lt;₹200",IF(Table15[[#This Row],[actual_price]]&lt;=500,"₹200–₹500","&gt;₹500"))</f>
        <v>&gt;₹500</v>
      </c>
      <c r="L799" s="8">
        <f xml:space="preserve"> Table15[[#This Row],[rating]] + (Table15[[#This Row],[rating_count]] / 1000)</f>
        <v>31.640999999999998</v>
      </c>
    </row>
    <row r="800" spans="1:12" hidden="1" x14ac:dyDescent="0.25">
      <c r="A800">
        <v>799</v>
      </c>
      <c r="B800" t="s">
        <v>1542</v>
      </c>
      <c r="C800" t="s">
        <v>1543</v>
      </c>
      <c r="D800" t="s">
        <v>1072</v>
      </c>
      <c r="E800" s="7">
        <v>69</v>
      </c>
      <c r="F800" s="7">
        <v>299</v>
      </c>
      <c r="G800" s="9">
        <v>77</v>
      </c>
      <c r="H800" s="7">
        <v>4.3</v>
      </c>
      <c r="I800" s="7">
        <v>255</v>
      </c>
      <c r="J800" s="7">
        <f xml:space="preserve"> Table15[[#This Row],[actual_price]] * Table15[[#This Row],[rating_count]]</f>
        <v>76245</v>
      </c>
      <c r="K800" s="8" t="str">
        <f>IF(Table15[[#This Row],[actual_price]]&lt;200,"&lt;₹200",IF(Table15[[#This Row],[actual_price]]&lt;=500,"₹200–₹500","&gt;₹500"))</f>
        <v>₹200–₹500</v>
      </c>
      <c r="L800" s="8">
        <f xml:space="preserve"> Table15[[#This Row],[rating]] + (Table15[[#This Row],[rating_count]] / 1000)</f>
        <v>4.5549999999999997</v>
      </c>
    </row>
    <row r="801" spans="1:12" hidden="1" x14ac:dyDescent="0.25">
      <c r="A801">
        <v>800</v>
      </c>
      <c r="B801" t="s">
        <v>1544</v>
      </c>
      <c r="C801" t="s">
        <v>1545</v>
      </c>
      <c r="D801" t="s">
        <v>1161</v>
      </c>
      <c r="E801" s="7">
        <v>899</v>
      </c>
      <c r="F801" s="7">
        <v>1499</v>
      </c>
      <c r="G801" s="9">
        <v>40</v>
      </c>
      <c r="H801" s="7">
        <v>4.2</v>
      </c>
      <c r="I801" s="7">
        <v>23174</v>
      </c>
      <c r="J801" s="7">
        <f xml:space="preserve"> Table15[[#This Row],[actual_price]] * Table15[[#This Row],[rating_count]]</f>
        <v>34737826</v>
      </c>
      <c r="K801" s="8" t="str">
        <f>IF(Table15[[#This Row],[actual_price]]&lt;200,"&lt;₹200",IF(Table15[[#This Row],[actual_price]]&lt;=500,"₹200–₹500","&gt;₹500"))</f>
        <v>&gt;₹500</v>
      </c>
      <c r="L801" s="8">
        <f xml:space="preserve"> Table15[[#This Row],[rating]] + (Table15[[#This Row],[rating_count]] / 1000)</f>
        <v>27.373999999999999</v>
      </c>
    </row>
    <row r="802" spans="1:12" hidden="1" x14ac:dyDescent="0.25">
      <c r="A802">
        <v>801</v>
      </c>
      <c r="B802" t="s">
        <v>1546</v>
      </c>
      <c r="C802" t="s">
        <v>1547</v>
      </c>
      <c r="D802" t="s">
        <v>1198</v>
      </c>
      <c r="E802" s="7">
        <v>478</v>
      </c>
      <c r="F802" s="7">
        <v>699</v>
      </c>
      <c r="G802" s="9">
        <v>32</v>
      </c>
      <c r="H802" s="7">
        <v>3.8</v>
      </c>
      <c r="I802" s="7">
        <v>20218</v>
      </c>
      <c r="J802" s="7">
        <f xml:space="preserve"> Table15[[#This Row],[actual_price]] * Table15[[#This Row],[rating_count]]</f>
        <v>14132382</v>
      </c>
      <c r="K802" s="8" t="str">
        <f>IF(Table15[[#This Row],[actual_price]]&lt;200,"&lt;₹200",IF(Table15[[#This Row],[actual_price]]&lt;=500,"₹200–₹500","&gt;₹500"))</f>
        <v>&gt;₹500</v>
      </c>
      <c r="L802" s="8">
        <f xml:space="preserve"> Table15[[#This Row],[rating]] + (Table15[[#This Row],[rating_count]] / 1000)</f>
        <v>24.018000000000001</v>
      </c>
    </row>
    <row r="803" spans="1:12" hidden="1" x14ac:dyDescent="0.25">
      <c r="A803">
        <v>802</v>
      </c>
      <c r="B803" t="s">
        <v>1548</v>
      </c>
      <c r="C803" t="s">
        <v>1549</v>
      </c>
      <c r="D803" t="s">
        <v>1550</v>
      </c>
      <c r="E803" s="7">
        <v>1399</v>
      </c>
      <c r="F803" s="7">
        <v>2490</v>
      </c>
      <c r="G803" s="9">
        <v>44</v>
      </c>
      <c r="H803" s="7">
        <v>4.3</v>
      </c>
      <c r="I803" s="7">
        <v>11074</v>
      </c>
      <c r="J803" s="7">
        <f xml:space="preserve"> Table15[[#This Row],[actual_price]] * Table15[[#This Row],[rating_count]]</f>
        <v>27574260</v>
      </c>
      <c r="K803" s="8" t="str">
        <f>IF(Table15[[#This Row],[actual_price]]&lt;200,"&lt;₹200",IF(Table15[[#This Row],[actual_price]]&lt;=500,"₹200–₹500","&gt;₹500"))</f>
        <v>&gt;₹500</v>
      </c>
      <c r="L803" s="8">
        <f xml:space="preserve"> Table15[[#This Row],[rating]] + (Table15[[#This Row],[rating_count]] / 1000)</f>
        <v>15.373999999999999</v>
      </c>
    </row>
    <row r="804" spans="1:12" hidden="1" x14ac:dyDescent="0.25">
      <c r="A804">
        <v>803</v>
      </c>
      <c r="B804" t="s">
        <v>72</v>
      </c>
      <c r="C804" t="s">
        <v>73</v>
      </c>
      <c r="D804" t="s">
        <v>10</v>
      </c>
      <c r="E804" s="7">
        <v>199</v>
      </c>
      <c r="F804" s="7">
        <v>750</v>
      </c>
      <c r="G804" s="9">
        <v>73</v>
      </c>
      <c r="H804" s="7">
        <v>4.5</v>
      </c>
      <c r="I804" s="7">
        <v>74976</v>
      </c>
      <c r="J804" s="7">
        <f xml:space="preserve"> Table15[[#This Row],[actual_price]] * Table15[[#This Row],[rating_count]]</f>
        <v>56232000</v>
      </c>
      <c r="K804" s="8" t="str">
        <f>IF(Table15[[#This Row],[actual_price]]&lt;200,"&lt;₹200",IF(Table15[[#This Row],[actual_price]]&lt;=500,"₹200–₹500","&gt;₹500"))</f>
        <v>&gt;₹500</v>
      </c>
      <c r="L804" s="8">
        <f xml:space="preserve"> Table15[[#This Row],[rating]] + (Table15[[#This Row],[rating_count]] / 1000)</f>
        <v>79.475999999999999</v>
      </c>
    </row>
    <row r="805" spans="1:12" hidden="1" x14ac:dyDescent="0.25">
      <c r="A805">
        <v>804</v>
      </c>
      <c r="B805" t="s">
        <v>1551</v>
      </c>
      <c r="C805" t="s">
        <v>1552</v>
      </c>
      <c r="D805" t="s">
        <v>1553</v>
      </c>
      <c r="E805" s="7">
        <v>149</v>
      </c>
      <c r="F805" s="7">
        <v>499</v>
      </c>
      <c r="G805" s="9">
        <v>70</v>
      </c>
      <c r="H805" s="7">
        <v>4.0999999999999996</v>
      </c>
      <c r="I805" s="7">
        <v>25607</v>
      </c>
      <c r="J805" s="7">
        <f xml:space="preserve"> Table15[[#This Row],[actual_price]] * Table15[[#This Row],[rating_count]]</f>
        <v>12777893</v>
      </c>
      <c r="K805" s="8" t="str">
        <f>IF(Table15[[#This Row],[actual_price]]&lt;200,"&lt;₹200",IF(Table15[[#This Row],[actual_price]]&lt;=500,"₹200–₹500","&gt;₹500"))</f>
        <v>₹200–₹500</v>
      </c>
      <c r="L805" s="8">
        <f xml:space="preserve"> Table15[[#This Row],[rating]] + (Table15[[#This Row],[rating_count]] / 1000)</f>
        <v>29.707000000000001</v>
      </c>
    </row>
    <row r="806" spans="1:12" hidden="1" x14ac:dyDescent="0.25">
      <c r="A806">
        <v>805</v>
      </c>
      <c r="B806" t="s">
        <v>1554</v>
      </c>
      <c r="C806" t="s">
        <v>1555</v>
      </c>
      <c r="D806" t="s">
        <v>1305</v>
      </c>
      <c r="E806" s="7">
        <v>1799</v>
      </c>
      <c r="F806" s="7">
        <v>4990</v>
      </c>
      <c r="G806" s="9">
        <v>64</v>
      </c>
      <c r="H806" s="7">
        <v>4.2</v>
      </c>
      <c r="I806" s="7">
        <v>41226</v>
      </c>
      <c r="J806" s="7">
        <f xml:space="preserve"> Table15[[#This Row],[actual_price]] * Table15[[#This Row],[rating_count]]</f>
        <v>205717740</v>
      </c>
      <c r="K806" s="8" t="str">
        <f>IF(Table15[[#This Row],[actual_price]]&lt;200,"&lt;₹200",IF(Table15[[#This Row],[actual_price]]&lt;=500,"₹200–₹500","&gt;₹500"))</f>
        <v>&gt;₹500</v>
      </c>
      <c r="L806" s="8">
        <f xml:space="preserve"> Table15[[#This Row],[rating]] + (Table15[[#This Row],[rating_count]] / 1000)</f>
        <v>45.426000000000002</v>
      </c>
    </row>
    <row r="807" spans="1:12" hidden="1" x14ac:dyDescent="0.25">
      <c r="A807">
        <v>806</v>
      </c>
      <c r="B807" t="s">
        <v>1556</v>
      </c>
      <c r="C807" t="s">
        <v>1557</v>
      </c>
      <c r="D807" t="s">
        <v>1558</v>
      </c>
      <c r="E807" s="7">
        <v>425</v>
      </c>
      <c r="F807" s="7">
        <v>999</v>
      </c>
      <c r="G807" s="9">
        <v>57</v>
      </c>
      <c r="H807" s="7">
        <v>4</v>
      </c>
      <c r="I807" s="7">
        <v>2581</v>
      </c>
      <c r="J807" s="7">
        <f xml:space="preserve"> Table15[[#This Row],[actual_price]] * Table15[[#This Row],[rating_count]]</f>
        <v>2578419</v>
      </c>
      <c r="K807" s="8" t="str">
        <f>IF(Table15[[#This Row],[actual_price]]&lt;200,"&lt;₹200",IF(Table15[[#This Row],[actual_price]]&lt;=500,"₹200–₹500","&gt;₹500"))</f>
        <v>&gt;₹500</v>
      </c>
      <c r="L807" s="8">
        <f xml:space="preserve"> Table15[[#This Row],[rating]] + (Table15[[#This Row],[rating_count]] / 1000)</f>
        <v>6.5809999999999995</v>
      </c>
    </row>
    <row r="808" spans="1:12" hidden="1" x14ac:dyDescent="0.25">
      <c r="A808">
        <v>807</v>
      </c>
      <c r="B808" t="s">
        <v>1559</v>
      </c>
      <c r="C808" t="s">
        <v>1560</v>
      </c>
      <c r="D808" t="s">
        <v>1448</v>
      </c>
      <c r="E808" s="7">
        <v>999</v>
      </c>
      <c r="F808" s="7">
        <v>2490</v>
      </c>
      <c r="G808" s="9">
        <v>60</v>
      </c>
      <c r="H808" s="7">
        <v>4.0999999999999996</v>
      </c>
      <c r="I808" s="7">
        <v>18331</v>
      </c>
      <c r="J808" s="7">
        <f xml:space="preserve"> Table15[[#This Row],[actual_price]] * Table15[[#This Row],[rating_count]]</f>
        <v>45644190</v>
      </c>
      <c r="K808" s="8" t="str">
        <f>IF(Table15[[#This Row],[actual_price]]&lt;200,"&lt;₹200",IF(Table15[[#This Row],[actual_price]]&lt;=500,"₹200–₹500","&gt;₹500"))</f>
        <v>&gt;₹500</v>
      </c>
      <c r="L808" s="8">
        <f xml:space="preserve"> Table15[[#This Row],[rating]] + (Table15[[#This Row],[rating_count]] / 1000)</f>
        <v>22.430999999999997</v>
      </c>
    </row>
    <row r="809" spans="1:12" hidden="1" x14ac:dyDescent="0.25">
      <c r="A809">
        <v>808</v>
      </c>
      <c r="B809" t="s">
        <v>1561</v>
      </c>
      <c r="C809" t="s">
        <v>1562</v>
      </c>
      <c r="D809" t="s">
        <v>1164</v>
      </c>
      <c r="E809" s="7">
        <v>378</v>
      </c>
      <c r="F809" s="7">
        <v>999</v>
      </c>
      <c r="G809" s="9">
        <v>62</v>
      </c>
      <c r="H809" s="7">
        <v>4.0999999999999996</v>
      </c>
      <c r="I809" s="7">
        <v>1779</v>
      </c>
      <c r="J809" s="7">
        <f xml:space="preserve"> Table15[[#This Row],[actual_price]] * Table15[[#This Row],[rating_count]]</f>
        <v>1777221</v>
      </c>
      <c r="K809" s="8" t="str">
        <f>IF(Table15[[#This Row],[actual_price]]&lt;200,"&lt;₹200",IF(Table15[[#This Row],[actual_price]]&lt;=500,"₹200–₹500","&gt;₹500"))</f>
        <v>&gt;₹500</v>
      </c>
      <c r="L809" s="8">
        <f xml:space="preserve"> Table15[[#This Row],[rating]] + (Table15[[#This Row],[rating_count]] / 1000)</f>
        <v>5.8789999999999996</v>
      </c>
    </row>
    <row r="810" spans="1:12" hidden="1" x14ac:dyDescent="0.25">
      <c r="A810">
        <v>809</v>
      </c>
      <c r="B810" t="s">
        <v>1563</v>
      </c>
      <c r="C810" t="s">
        <v>1564</v>
      </c>
      <c r="D810" t="s">
        <v>1565</v>
      </c>
      <c r="E810" s="7">
        <v>99</v>
      </c>
      <c r="F810" s="7">
        <v>99</v>
      </c>
      <c r="G810" s="9">
        <v>0</v>
      </c>
      <c r="H810" s="7">
        <v>4.3</v>
      </c>
      <c r="I810" s="7">
        <v>388</v>
      </c>
      <c r="J810" s="7">
        <f xml:space="preserve"> Table15[[#This Row],[actual_price]] * Table15[[#This Row],[rating_count]]</f>
        <v>38412</v>
      </c>
      <c r="K810" s="8" t="str">
        <f>IF(Table15[[#This Row],[actual_price]]&lt;200,"&lt;₹200",IF(Table15[[#This Row],[actual_price]]&lt;=500,"₹200–₹500","&gt;₹500"))</f>
        <v>&lt;₹200</v>
      </c>
      <c r="L810" s="8">
        <f xml:space="preserve"> Table15[[#This Row],[rating]] + (Table15[[#This Row],[rating_count]] / 1000)</f>
        <v>4.6879999999999997</v>
      </c>
    </row>
    <row r="811" spans="1:12" hidden="1" x14ac:dyDescent="0.25">
      <c r="A811">
        <v>810</v>
      </c>
      <c r="B811" t="s">
        <v>1566</v>
      </c>
      <c r="C811" t="s">
        <v>1567</v>
      </c>
      <c r="D811" t="s">
        <v>1289</v>
      </c>
      <c r="E811" s="7">
        <v>1499</v>
      </c>
      <c r="F811" s="7">
        <v>2999</v>
      </c>
      <c r="G811" s="9">
        <v>50</v>
      </c>
      <c r="H811" s="7">
        <v>4.5</v>
      </c>
      <c r="I811" s="7">
        <v>8656</v>
      </c>
      <c r="J811" s="7">
        <f xml:space="preserve"> Table15[[#This Row],[actual_price]] * Table15[[#This Row],[rating_count]]</f>
        <v>25959344</v>
      </c>
      <c r="K811" s="8" t="str">
        <f>IF(Table15[[#This Row],[actual_price]]&lt;200,"&lt;₹200",IF(Table15[[#This Row],[actual_price]]&lt;=500,"₹200–₹500","&gt;₹500"))</f>
        <v>&gt;₹500</v>
      </c>
      <c r="L811" s="8">
        <f xml:space="preserve"> Table15[[#This Row],[rating]] + (Table15[[#This Row],[rating_count]] / 1000)</f>
        <v>13.156000000000001</v>
      </c>
    </row>
    <row r="812" spans="1:12" hidden="1" x14ac:dyDescent="0.25">
      <c r="A812">
        <v>811</v>
      </c>
      <c r="B812" t="s">
        <v>1568</v>
      </c>
      <c r="C812" t="s">
        <v>1569</v>
      </c>
      <c r="D812" t="s">
        <v>1570</v>
      </c>
      <c r="E812" s="7">
        <v>1815</v>
      </c>
      <c r="F812" s="7">
        <v>3100</v>
      </c>
      <c r="G812" s="9">
        <v>41</v>
      </c>
      <c r="H812" s="7">
        <v>4.5</v>
      </c>
      <c r="I812" s="7">
        <v>92925</v>
      </c>
      <c r="J812" s="7">
        <f xml:space="preserve"> Table15[[#This Row],[actual_price]] * Table15[[#This Row],[rating_count]]</f>
        <v>288067500</v>
      </c>
      <c r="K812" s="8" t="str">
        <f>IF(Table15[[#This Row],[actual_price]]&lt;200,"&lt;₹200",IF(Table15[[#This Row],[actual_price]]&lt;=500,"₹200–₹500","&gt;₹500"))</f>
        <v>&gt;₹500</v>
      </c>
      <c r="L812" s="8">
        <f xml:space="preserve"> Table15[[#This Row],[rating]] + (Table15[[#This Row],[rating_count]] / 1000)</f>
        <v>97.424999999999997</v>
      </c>
    </row>
    <row r="813" spans="1:12" hidden="1" x14ac:dyDescent="0.25">
      <c r="A813">
        <v>812</v>
      </c>
      <c r="B813" t="s">
        <v>1571</v>
      </c>
      <c r="C813" t="s">
        <v>1572</v>
      </c>
      <c r="D813" t="s">
        <v>1468</v>
      </c>
      <c r="E813" s="7">
        <v>67</v>
      </c>
      <c r="F813" s="7">
        <v>75</v>
      </c>
      <c r="G813" s="9">
        <v>11</v>
      </c>
      <c r="H813" s="7">
        <v>4.0999999999999996</v>
      </c>
      <c r="I813" s="7">
        <v>1269</v>
      </c>
      <c r="J813" s="7">
        <f xml:space="preserve"> Table15[[#This Row],[actual_price]] * Table15[[#This Row],[rating_count]]</f>
        <v>95175</v>
      </c>
      <c r="K813" s="8" t="str">
        <f>IF(Table15[[#This Row],[actual_price]]&lt;200,"&lt;₹200",IF(Table15[[#This Row],[actual_price]]&lt;=500,"₹200–₹500","&gt;₹500"))</f>
        <v>&lt;₹200</v>
      </c>
      <c r="L813" s="8">
        <f xml:space="preserve"> Table15[[#This Row],[rating]] + (Table15[[#This Row],[rating_count]] / 1000)</f>
        <v>5.3689999999999998</v>
      </c>
    </row>
    <row r="814" spans="1:12" hidden="1" x14ac:dyDescent="0.25">
      <c r="A814">
        <v>813</v>
      </c>
      <c r="B814" t="s">
        <v>1573</v>
      </c>
      <c r="C814" t="s">
        <v>1574</v>
      </c>
      <c r="D814" t="s">
        <v>1169</v>
      </c>
      <c r="E814" s="7">
        <v>1889</v>
      </c>
      <c r="F814" s="7">
        <v>2699</v>
      </c>
      <c r="G814" s="9">
        <v>30</v>
      </c>
      <c r="H814" s="7">
        <v>4.3</v>
      </c>
      <c r="I814" s="7">
        <v>17394</v>
      </c>
      <c r="J814" s="7">
        <f xml:space="preserve"> Table15[[#This Row],[actual_price]] * Table15[[#This Row],[rating_count]]</f>
        <v>46946406</v>
      </c>
      <c r="K814" s="8" t="str">
        <f>IF(Table15[[#This Row],[actual_price]]&lt;200,"&lt;₹200",IF(Table15[[#This Row],[actual_price]]&lt;=500,"₹200–₹500","&gt;₹500"))</f>
        <v>&gt;₹500</v>
      </c>
      <c r="L814" s="8">
        <f xml:space="preserve"> Table15[[#This Row],[rating]] + (Table15[[#This Row],[rating_count]] / 1000)</f>
        <v>21.693999999999999</v>
      </c>
    </row>
    <row r="815" spans="1:12" hidden="1" x14ac:dyDescent="0.25">
      <c r="A815">
        <v>814</v>
      </c>
      <c r="B815" t="s">
        <v>1575</v>
      </c>
      <c r="C815" t="s">
        <v>1576</v>
      </c>
      <c r="D815" t="s">
        <v>726</v>
      </c>
      <c r="E815" s="7">
        <v>499</v>
      </c>
      <c r="F815" s="7">
        <v>1499</v>
      </c>
      <c r="G815" s="9">
        <v>67</v>
      </c>
      <c r="H815" s="7">
        <v>3.6</v>
      </c>
      <c r="I815" s="7">
        <v>9169</v>
      </c>
      <c r="J815" s="7">
        <f xml:space="preserve"> Table15[[#This Row],[actual_price]] * Table15[[#This Row],[rating_count]]</f>
        <v>13744331</v>
      </c>
      <c r="K815" s="8" t="str">
        <f>IF(Table15[[#This Row],[actual_price]]&lt;200,"&lt;₹200",IF(Table15[[#This Row],[actual_price]]&lt;=500,"₹200–₹500","&gt;₹500"))</f>
        <v>&gt;₹500</v>
      </c>
      <c r="L815" s="8">
        <f xml:space="preserve"> Table15[[#This Row],[rating]] + (Table15[[#This Row],[rating_count]] / 1000)</f>
        <v>12.769</v>
      </c>
    </row>
    <row r="816" spans="1:12" hidden="1" x14ac:dyDescent="0.25">
      <c r="A816">
        <v>815</v>
      </c>
      <c r="B816" t="s">
        <v>1577</v>
      </c>
      <c r="C816" t="s">
        <v>1578</v>
      </c>
      <c r="D816" t="s">
        <v>1269</v>
      </c>
      <c r="E816" s="7">
        <v>499</v>
      </c>
      <c r="F816" s="7">
        <v>999</v>
      </c>
      <c r="G816" s="9">
        <v>50</v>
      </c>
      <c r="H816" s="7">
        <v>4.4000000000000004</v>
      </c>
      <c r="I816" s="7">
        <v>1030</v>
      </c>
      <c r="J816" s="7">
        <f xml:space="preserve"> Table15[[#This Row],[actual_price]] * Table15[[#This Row],[rating_count]]</f>
        <v>1028970</v>
      </c>
      <c r="K816" s="8" t="str">
        <f>IF(Table15[[#This Row],[actual_price]]&lt;200,"&lt;₹200",IF(Table15[[#This Row],[actual_price]]&lt;=500,"₹200–₹500","&gt;₹500"))</f>
        <v>&gt;₹500</v>
      </c>
      <c r="L816" s="8">
        <f xml:space="preserve"> Table15[[#This Row],[rating]] + (Table15[[#This Row],[rating_count]] / 1000)</f>
        <v>5.4300000000000006</v>
      </c>
    </row>
    <row r="817" spans="1:12" hidden="1" x14ac:dyDescent="0.25">
      <c r="A817">
        <v>816</v>
      </c>
      <c r="B817" t="s">
        <v>1579</v>
      </c>
      <c r="C817" t="s">
        <v>1580</v>
      </c>
      <c r="D817" t="s">
        <v>1217</v>
      </c>
      <c r="E817" s="7">
        <v>5799</v>
      </c>
      <c r="F817" s="7">
        <v>7999</v>
      </c>
      <c r="G817" s="9">
        <v>28</v>
      </c>
      <c r="H817" s="7">
        <v>4.5</v>
      </c>
      <c r="I817" s="7">
        <v>50273</v>
      </c>
      <c r="J817" s="7">
        <f xml:space="preserve"> Table15[[#This Row],[actual_price]] * Table15[[#This Row],[rating_count]]</f>
        <v>402133727</v>
      </c>
      <c r="K817" s="8" t="str">
        <f>IF(Table15[[#This Row],[actual_price]]&lt;200,"&lt;₹200",IF(Table15[[#This Row],[actual_price]]&lt;=500,"₹200–₹500","&gt;₹500"))</f>
        <v>&gt;₹500</v>
      </c>
      <c r="L817" s="8">
        <f xml:space="preserve"> Table15[[#This Row],[rating]] + (Table15[[#This Row],[rating_count]] / 1000)</f>
        <v>54.773000000000003</v>
      </c>
    </row>
    <row r="818" spans="1:12" hidden="1" x14ac:dyDescent="0.25">
      <c r="A818">
        <v>817</v>
      </c>
      <c r="B818" t="s">
        <v>1581</v>
      </c>
      <c r="C818" t="s">
        <v>1582</v>
      </c>
      <c r="D818" t="s">
        <v>1583</v>
      </c>
      <c r="E818" s="7">
        <v>499</v>
      </c>
      <c r="F818" s="7">
        <v>799</v>
      </c>
      <c r="G818" s="9">
        <v>38</v>
      </c>
      <c r="H818" s="7">
        <v>3.9</v>
      </c>
      <c r="I818" s="7">
        <v>6742</v>
      </c>
      <c r="J818" s="7">
        <f xml:space="preserve"> Table15[[#This Row],[actual_price]] * Table15[[#This Row],[rating_count]]</f>
        <v>5386858</v>
      </c>
      <c r="K818" s="8" t="str">
        <f>IF(Table15[[#This Row],[actual_price]]&lt;200,"&lt;₹200",IF(Table15[[#This Row],[actual_price]]&lt;=500,"₹200–₹500","&gt;₹500"))</f>
        <v>&gt;₹500</v>
      </c>
      <c r="L818" s="8">
        <f xml:space="preserve"> Table15[[#This Row],[rating]] + (Table15[[#This Row],[rating_count]] / 1000)</f>
        <v>10.641999999999999</v>
      </c>
    </row>
    <row r="819" spans="1:12" hidden="1" x14ac:dyDescent="0.25">
      <c r="A819">
        <v>818</v>
      </c>
      <c r="B819" t="s">
        <v>1584</v>
      </c>
      <c r="C819" t="s">
        <v>1585</v>
      </c>
      <c r="D819" t="s">
        <v>1164</v>
      </c>
      <c r="E819" s="7">
        <v>249</v>
      </c>
      <c r="F819" s="7">
        <v>600</v>
      </c>
      <c r="G819" s="9">
        <v>59</v>
      </c>
      <c r="H819" s="7">
        <v>4</v>
      </c>
      <c r="I819" s="7">
        <v>1208</v>
      </c>
      <c r="J819" s="7">
        <f xml:space="preserve"> Table15[[#This Row],[actual_price]] * Table15[[#This Row],[rating_count]]</f>
        <v>724800</v>
      </c>
      <c r="K819" s="8" t="str">
        <f>IF(Table15[[#This Row],[actual_price]]&lt;200,"&lt;₹200",IF(Table15[[#This Row],[actual_price]]&lt;=500,"₹200–₹500","&gt;₹500"))</f>
        <v>&gt;₹500</v>
      </c>
      <c r="L819" s="8">
        <f xml:space="preserve"> Table15[[#This Row],[rating]] + (Table15[[#This Row],[rating_count]] / 1000)</f>
        <v>5.2080000000000002</v>
      </c>
    </row>
    <row r="820" spans="1:12" hidden="1" x14ac:dyDescent="0.25">
      <c r="A820">
        <v>819</v>
      </c>
      <c r="B820" t="s">
        <v>74</v>
      </c>
      <c r="C820" t="s">
        <v>75</v>
      </c>
      <c r="D820" t="s">
        <v>10</v>
      </c>
      <c r="E820" s="7">
        <v>179</v>
      </c>
      <c r="F820" s="7">
        <v>499</v>
      </c>
      <c r="G820" s="9">
        <v>64</v>
      </c>
      <c r="H820" s="7">
        <v>4</v>
      </c>
      <c r="I820" s="7">
        <v>1933</v>
      </c>
      <c r="J820" s="7">
        <f xml:space="preserve"> Table15[[#This Row],[actual_price]] * Table15[[#This Row],[rating_count]]</f>
        <v>964567</v>
      </c>
      <c r="K820" s="8" t="str">
        <f>IF(Table15[[#This Row],[actual_price]]&lt;200,"&lt;₹200",IF(Table15[[#This Row],[actual_price]]&lt;=500,"₹200–₹500","&gt;₹500"))</f>
        <v>₹200–₹500</v>
      </c>
      <c r="L820" s="8">
        <f xml:space="preserve"> Table15[[#This Row],[rating]] + (Table15[[#This Row],[rating_count]] / 1000)</f>
        <v>5.9329999999999998</v>
      </c>
    </row>
    <row r="821" spans="1:12" hidden="1" x14ac:dyDescent="0.25">
      <c r="A821">
        <v>820</v>
      </c>
      <c r="B821" t="s">
        <v>1586</v>
      </c>
      <c r="C821" t="s">
        <v>1587</v>
      </c>
      <c r="D821" t="s">
        <v>1217</v>
      </c>
      <c r="E821" s="7">
        <v>4449</v>
      </c>
      <c r="F821" s="7">
        <v>5734</v>
      </c>
      <c r="G821" s="9">
        <v>22</v>
      </c>
      <c r="H821" s="7">
        <v>4.4000000000000004</v>
      </c>
      <c r="I821" s="7">
        <v>25006</v>
      </c>
      <c r="J821" s="7">
        <f xml:space="preserve"> Table15[[#This Row],[actual_price]] * Table15[[#This Row],[rating_count]]</f>
        <v>143384404</v>
      </c>
      <c r="K821" s="8" t="str">
        <f>IF(Table15[[#This Row],[actual_price]]&lt;200,"&lt;₹200",IF(Table15[[#This Row],[actual_price]]&lt;=500,"₹200–₹500","&gt;₹500"))</f>
        <v>&gt;₹500</v>
      </c>
      <c r="L821" s="8">
        <f xml:space="preserve"> Table15[[#This Row],[rating]] + (Table15[[#This Row],[rating_count]] / 1000)</f>
        <v>29.405999999999999</v>
      </c>
    </row>
    <row r="822" spans="1:12" hidden="1" x14ac:dyDescent="0.25">
      <c r="A822">
        <v>821</v>
      </c>
      <c r="B822" t="s">
        <v>1588</v>
      </c>
      <c r="C822" t="s">
        <v>1589</v>
      </c>
      <c r="D822" t="s">
        <v>1408</v>
      </c>
      <c r="E822" s="7">
        <v>299</v>
      </c>
      <c r="F822" s="7">
        <v>550</v>
      </c>
      <c r="G822" s="9">
        <v>46</v>
      </c>
      <c r="H822" s="7">
        <v>4.5999999999999996</v>
      </c>
      <c r="I822" s="7">
        <v>33434</v>
      </c>
      <c r="J822" s="7">
        <f xml:space="preserve"> Table15[[#This Row],[actual_price]] * Table15[[#This Row],[rating_count]]</f>
        <v>18388700</v>
      </c>
      <c r="K822" s="8" t="str">
        <f>IF(Table15[[#This Row],[actual_price]]&lt;200,"&lt;₹200",IF(Table15[[#This Row],[actual_price]]&lt;=500,"₹200–₹500","&gt;₹500"))</f>
        <v>&gt;₹500</v>
      </c>
      <c r="L822" s="8">
        <f xml:space="preserve"> Table15[[#This Row],[rating]] + (Table15[[#This Row],[rating_count]] / 1000)</f>
        <v>38.033999999999999</v>
      </c>
    </row>
    <row r="823" spans="1:12" hidden="1" x14ac:dyDescent="0.25">
      <c r="A823">
        <v>822</v>
      </c>
      <c r="B823" t="s">
        <v>1590</v>
      </c>
      <c r="C823" t="s">
        <v>1591</v>
      </c>
      <c r="D823" t="s">
        <v>1161</v>
      </c>
      <c r="E823" s="7">
        <v>629</v>
      </c>
      <c r="F823" s="7">
        <v>1390</v>
      </c>
      <c r="G823" s="9">
        <v>55</v>
      </c>
      <c r="H823" s="7">
        <v>4.4000000000000004</v>
      </c>
      <c r="I823" s="7">
        <v>6301</v>
      </c>
      <c r="J823" s="7">
        <f xml:space="preserve"> Table15[[#This Row],[actual_price]] * Table15[[#This Row],[rating_count]]</f>
        <v>8758390</v>
      </c>
      <c r="K823" s="8" t="str">
        <f>IF(Table15[[#This Row],[actual_price]]&lt;200,"&lt;₹200",IF(Table15[[#This Row],[actual_price]]&lt;=500,"₹200–₹500","&gt;₹500"))</f>
        <v>&gt;₹500</v>
      </c>
      <c r="L823" s="8">
        <f xml:space="preserve"> Table15[[#This Row],[rating]] + (Table15[[#This Row],[rating_count]] / 1000)</f>
        <v>10.701000000000001</v>
      </c>
    </row>
    <row r="824" spans="1:12" hidden="1" x14ac:dyDescent="0.25">
      <c r="A824">
        <v>823</v>
      </c>
      <c r="B824" t="s">
        <v>1592</v>
      </c>
      <c r="C824" t="s">
        <v>1593</v>
      </c>
      <c r="D824" t="s">
        <v>1193</v>
      </c>
      <c r="E824" s="7">
        <v>2595</v>
      </c>
      <c r="F824" s="7">
        <v>3295</v>
      </c>
      <c r="G824" s="9">
        <v>21</v>
      </c>
      <c r="H824" s="7">
        <v>4.4000000000000004</v>
      </c>
      <c r="I824" s="7">
        <v>22618</v>
      </c>
      <c r="J824" s="7">
        <f xml:space="preserve"> Table15[[#This Row],[actual_price]] * Table15[[#This Row],[rating_count]]</f>
        <v>74526310</v>
      </c>
      <c r="K824" s="8" t="str">
        <f>IF(Table15[[#This Row],[actual_price]]&lt;200,"&lt;₹200",IF(Table15[[#This Row],[actual_price]]&lt;=500,"₹200–₹500","&gt;₹500"))</f>
        <v>&gt;₹500</v>
      </c>
      <c r="L824" s="8">
        <f xml:space="preserve"> Table15[[#This Row],[rating]] + (Table15[[#This Row],[rating_count]] / 1000)</f>
        <v>27.018000000000001</v>
      </c>
    </row>
    <row r="825" spans="1:12" hidden="1" x14ac:dyDescent="0.25">
      <c r="A825">
        <v>824</v>
      </c>
      <c r="B825" t="s">
        <v>76</v>
      </c>
      <c r="C825" t="s">
        <v>77</v>
      </c>
      <c r="D825" t="s">
        <v>10</v>
      </c>
      <c r="E825" s="7">
        <v>389</v>
      </c>
      <c r="F825" s="7">
        <v>1099</v>
      </c>
      <c r="G825" s="9">
        <v>65</v>
      </c>
      <c r="H825" s="7">
        <v>4.3</v>
      </c>
      <c r="I825" s="7">
        <v>974</v>
      </c>
      <c r="J825" s="7">
        <f xml:space="preserve"> Table15[[#This Row],[actual_price]] * Table15[[#This Row],[rating_count]]</f>
        <v>1070426</v>
      </c>
      <c r="K825" s="8" t="str">
        <f>IF(Table15[[#This Row],[actual_price]]&lt;200,"&lt;₹200",IF(Table15[[#This Row],[actual_price]]&lt;=500,"₹200–₹500","&gt;₹500"))</f>
        <v>&gt;₹500</v>
      </c>
      <c r="L825" s="8">
        <f xml:space="preserve"> Table15[[#This Row],[rating]] + (Table15[[#This Row],[rating_count]] / 1000)</f>
        <v>5.274</v>
      </c>
    </row>
    <row r="826" spans="1:12" hidden="1" x14ac:dyDescent="0.25">
      <c r="A826">
        <v>825</v>
      </c>
      <c r="B826" t="s">
        <v>1594</v>
      </c>
      <c r="C826" t="s">
        <v>1595</v>
      </c>
      <c r="D826" t="s">
        <v>1289</v>
      </c>
      <c r="E826" s="7">
        <v>1799</v>
      </c>
      <c r="F826" s="7">
        <v>2911</v>
      </c>
      <c r="G826" s="9">
        <v>38</v>
      </c>
      <c r="H826" s="7">
        <v>4.3</v>
      </c>
      <c r="I826" s="7">
        <v>20342</v>
      </c>
      <c r="J826" s="7">
        <f xml:space="preserve"> Table15[[#This Row],[actual_price]] * Table15[[#This Row],[rating_count]]</f>
        <v>59215562</v>
      </c>
      <c r="K826" s="8" t="str">
        <f>IF(Table15[[#This Row],[actual_price]]&lt;200,"&lt;₹200",IF(Table15[[#This Row],[actual_price]]&lt;=500,"₹200–₹500","&gt;₹500"))</f>
        <v>&gt;₹500</v>
      </c>
      <c r="L826" s="8">
        <f xml:space="preserve"> Table15[[#This Row],[rating]] + (Table15[[#This Row],[rating_count]] / 1000)</f>
        <v>24.641999999999999</v>
      </c>
    </row>
    <row r="827" spans="1:12" hidden="1" x14ac:dyDescent="0.25">
      <c r="A827">
        <v>826</v>
      </c>
      <c r="B827" t="s">
        <v>1596</v>
      </c>
      <c r="C827" t="s">
        <v>1597</v>
      </c>
      <c r="D827" t="s">
        <v>1353</v>
      </c>
      <c r="E827" s="7">
        <v>90</v>
      </c>
      <c r="F827" s="7">
        <v>175</v>
      </c>
      <c r="G827" s="9">
        <v>49</v>
      </c>
      <c r="H827" s="7">
        <v>4.4000000000000004</v>
      </c>
      <c r="I827" s="7">
        <v>7429</v>
      </c>
      <c r="J827" s="7">
        <f xml:space="preserve"> Table15[[#This Row],[actual_price]] * Table15[[#This Row],[rating_count]]</f>
        <v>1300075</v>
      </c>
      <c r="K827" s="8" t="str">
        <f>IF(Table15[[#This Row],[actual_price]]&lt;200,"&lt;₹200",IF(Table15[[#This Row],[actual_price]]&lt;=500,"₹200–₹500","&gt;₹500"))</f>
        <v>&lt;₹200</v>
      </c>
      <c r="L827" s="8">
        <f xml:space="preserve"> Table15[[#This Row],[rating]] + (Table15[[#This Row],[rating_count]] / 1000)</f>
        <v>11.829000000000001</v>
      </c>
    </row>
    <row r="828" spans="1:12" hidden="1" x14ac:dyDescent="0.25">
      <c r="A828">
        <v>827</v>
      </c>
      <c r="B828" t="s">
        <v>1598</v>
      </c>
      <c r="C828" t="s">
        <v>1599</v>
      </c>
      <c r="D828" t="s">
        <v>1169</v>
      </c>
      <c r="E828" s="7">
        <v>599</v>
      </c>
      <c r="F828" s="7">
        <v>599</v>
      </c>
      <c r="G828" s="9">
        <v>0</v>
      </c>
      <c r="H828" s="7">
        <v>4</v>
      </c>
      <c r="I828" s="7">
        <v>26423</v>
      </c>
      <c r="J828" s="7">
        <f xml:space="preserve"> Table15[[#This Row],[actual_price]] * Table15[[#This Row],[rating_count]]</f>
        <v>15827377</v>
      </c>
      <c r="K828" s="8" t="str">
        <f>IF(Table15[[#This Row],[actual_price]]&lt;200,"&lt;₹200",IF(Table15[[#This Row],[actual_price]]&lt;=500,"₹200–₹500","&gt;₹500"))</f>
        <v>&gt;₹500</v>
      </c>
      <c r="L828" s="8">
        <f xml:space="preserve"> Table15[[#This Row],[rating]] + (Table15[[#This Row],[rating_count]] / 1000)</f>
        <v>30.422999999999998</v>
      </c>
    </row>
    <row r="829" spans="1:12" hidden="1" x14ac:dyDescent="0.25">
      <c r="A829">
        <v>828</v>
      </c>
      <c r="B829" t="s">
        <v>1600</v>
      </c>
      <c r="C829" t="s">
        <v>1601</v>
      </c>
      <c r="D829" t="s">
        <v>695</v>
      </c>
      <c r="E829" s="7">
        <v>1999</v>
      </c>
      <c r="F829" s="7">
        <v>7999</v>
      </c>
      <c r="G829" s="9">
        <v>75</v>
      </c>
      <c r="H829" s="7">
        <v>4.2</v>
      </c>
      <c r="I829" s="7">
        <v>31305</v>
      </c>
      <c r="J829" s="7">
        <f xml:space="preserve"> Table15[[#This Row],[actual_price]] * Table15[[#This Row],[rating_count]]</f>
        <v>250408695</v>
      </c>
      <c r="K829" s="8" t="str">
        <f>IF(Table15[[#This Row],[actual_price]]&lt;200,"&lt;₹200",IF(Table15[[#This Row],[actual_price]]&lt;=500,"₹200–₹500","&gt;₹500"))</f>
        <v>&gt;₹500</v>
      </c>
      <c r="L829" s="8">
        <f xml:space="preserve"> Table15[[#This Row],[rating]] + (Table15[[#This Row],[rating_count]] / 1000)</f>
        <v>35.505000000000003</v>
      </c>
    </row>
    <row r="830" spans="1:12" hidden="1" x14ac:dyDescent="0.25">
      <c r="A830">
        <v>829</v>
      </c>
      <c r="B830" t="s">
        <v>1602</v>
      </c>
      <c r="C830" t="s">
        <v>1603</v>
      </c>
      <c r="D830" t="s">
        <v>1604</v>
      </c>
      <c r="E830" s="7">
        <v>2099</v>
      </c>
      <c r="F830" s="7">
        <v>3250</v>
      </c>
      <c r="G830" s="9">
        <v>35</v>
      </c>
      <c r="H830" s="7">
        <v>3.8</v>
      </c>
      <c r="I830" s="7">
        <v>11213</v>
      </c>
      <c r="J830" s="7">
        <f xml:space="preserve"> Table15[[#This Row],[actual_price]] * Table15[[#This Row],[rating_count]]</f>
        <v>36442250</v>
      </c>
      <c r="K830" s="8" t="str">
        <f>IF(Table15[[#This Row],[actual_price]]&lt;200,"&lt;₹200",IF(Table15[[#This Row],[actual_price]]&lt;=500,"₹200–₹500","&gt;₹500"))</f>
        <v>&gt;₹500</v>
      </c>
      <c r="L830" s="8">
        <f xml:space="preserve"> Table15[[#This Row],[rating]] + (Table15[[#This Row],[rating_count]] / 1000)</f>
        <v>15.012999999999998</v>
      </c>
    </row>
    <row r="831" spans="1:12" hidden="1" x14ac:dyDescent="0.25">
      <c r="A831">
        <v>830</v>
      </c>
      <c r="B831" t="s">
        <v>1605</v>
      </c>
      <c r="C831" t="s">
        <v>1606</v>
      </c>
      <c r="D831" t="s">
        <v>1607</v>
      </c>
      <c r="E831" s="7">
        <v>179</v>
      </c>
      <c r="F831" s="7">
        <v>499</v>
      </c>
      <c r="G831" s="9">
        <v>64</v>
      </c>
      <c r="H831" s="7">
        <v>4.0999999999999996</v>
      </c>
      <c r="I831" s="7">
        <v>10174</v>
      </c>
      <c r="J831" s="7">
        <f xml:space="preserve"> Table15[[#This Row],[actual_price]] * Table15[[#This Row],[rating_count]]</f>
        <v>5076826</v>
      </c>
      <c r="K831" s="8" t="str">
        <f>IF(Table15[[#This Row],[actual_price]]&lt;200,"&lt;₹200",IF(Table15[[#This Row],[actual_price]]&lt;=500,"₹200–₹500","&gt;₹500"))</f>
        <v>₹200–₹500</v>
      </c>
      <c r="L831" s="8">
        <f xml:space="preserve"> Table15[[#This Row],[rating]] + (Table15[[#This Row],[rating_count]] / 1000)</f>
        <v>14.273999999999999</v>
      </c>
    </row>
    <row r="832" spans="1:12" hidden="1" x14ac:dyDescent="0.25">
      <c r="A832">
        <v>831</v>
      </c>
      <c r="B832" t="s">
        <v>1608</v>
      </c>
      <c r="C832" t="s">
        <v>1609</v>
      </c>
      <c r="D832" t="s">
        <v>1214</v>
      </c>
      <c r="E832" s="7">
        <v>1345</v>
      </c>
      <c r="F832" s="7">
        <v>2295</v>
      </c>
      <c r="G832" s="9">
        <v>41</v>
      </c>
      <c r="H832" s="7">
        <v>4.2</v>
      </c>
      <c r="I832" s="7">
        <v>17413</v>
      </c>
      <c r="J832" s="7">
        <f xml:space="preserve"> Table15[[#This Row],[actual_price]] * Table15[[#This Row],[rating_count]]</f>
        <v>39962835</v>
      </c>
      <c r="K832" s="8" t="str">
        <f>IF(Table15[[#This Row],[actual_price]]&lt;200,"&lt;₹200",IF(Table15[[#This Row],[actual_price]]&lt;=500,"₹200–₹500","&gt;₹500"))</f>
        <v>&gt;₹500</v>
      </c>
      <c r="L832" s="8">
        <f xml:space="preserve"> Table15[[#This Row],[rating]] + (Table15[[#This Row],[rating_count]] / 1000)</f>
        <v>21.613</v>
      </c>
    </row>
    <row r="833" spans="1:12" hidden="1" x14ac:dyDescent="0.25">
      <c r="A833">
        <v>832</v>
      </c>
      <c r="B833" t="s">
        <v>1610</v>
      </c>
      <c r="C833" t="s">
        <v>1611</v>
      </c>
      <c r="D833" t="s">
        <v>1244</v>
      </c>
      <c r="E833" s="7">
        <v>349</v>
      </c>
      <c r="F833" s="7">
        <v>995</v>
      </c>
      <c r="G833" s="9">
        <v>65</v>
      </c>
      <c r="H833" s="7">
        <v>4.2</v>
      </c>
      <c r="I833" s="7">
        <v>6676</v>
      </c>
      <c r="J833" s="7">
        <f xml:space="preserve"> Table15[[#This Row],[actual_price]] * Table15[[#This Row],[rating_count]]</f>
        <v>6642620</v>
      </c>
      <c r="K833" s="8" t="str">
        <f>IF(Table15[[#This Row],[actual_price]]&lt;200,"&lt;₹200",IF(Table15[[#This Row],[actual_price]]&lt;=500,"₹200–₹500","&gt;₹500"))</f>
        <v>&gt;₹500</v>
      </c>
      <c r="L833" s="8">
        <f xml:space="preserve"> Table15[[#This Row],[rating]] + (Table15[[#This Row],[rating_count]] / 1000)</f>
        <v>10.876000000000001</v>
      </c>
    </row>
    <row r="834" spans="1:12" hidden="1" x14ac:dyDescent="0.25">
      <c r="A834">
        <v>833</v>
      </c>
      <c r="B834" t="s">
        <v>1612</v>
      </c>
      <c r="C834" t="s">
        <v>1613</v>
      </c>
      <c r="D834" t="s">
        <v>1482</v>
      </c>
      <c r="E834" s="7">
        <v>287</v>
      </c>
      <c r="F834" s="7">
        <v>499</v>
      </c>
      <c r="G834" s="9">
        <v>42</v>
      </c>
      <c r="H834" s="7">
        <v>4.4000000000000004</v>
      </c>
      <c r="I834" s="7">
        <v>8076</v>
      </c>
      <c r="J834" s="7">
        <f xml:space="preserve"> Table15[[#This Row],[actual_price]] * Table15[[#This Row],[rating_count]]</f>
        <v>4029924</v>
      </c>
      <c r="K834" s="8" t="str">
        <f>IF(Table15[[#This Row],[actual_price]]&lt;200,"&lt;₹200",IF(Table15[[#This Row],[actual_price]]&lt;=500,"₹200–₹500","&gt;₹500"))</f>
        <v>₹200–₹500</v>
      </c>
      <c r="L834" s="8">
        <f xml:space="preserve"> Table15[[#This Row],[rating]] + (Table15[[#This Row],[rating_count]] / 1000)</f>
        <v>12.476000000000001</v>
      </c>
    </row>
    <row r="835" spans="1:12" hidden="1" x14ac:dyDescent="0.25">
      <c r="A835">
        <v>834</v>
      </c>
      <c r="B835" t="s">
        <v>78</v>
      </c>
      <c r="C835" t="s">
        <v>79</v>
      </c>
      <c r="D835" t="s">
        <v>10</v>
      </c>
      <c r="E835" s="7">
        <v>599</v>
      </c>
      <c r="F835" s="7">
        <v>599</v>
      </c>
      <c r="G835" s="9">
        <v>0</v>
      </c>
      <c r="H835" s="7">
        <v>4.3</v>
      </c>
      <c r="I835" s="7">
        <v>355</v>
      </c>
      <c r="J835" s="7">
        <f xml:space="preserve"> Table15[[#This Row],[actual_price]] * Table15[[#This Row],[rating_count]]</f>
        <v>212645</v>
      </c>
      <c r="K835" s="8" t="str">
        <f>IF(Table15[[#This Row],[actual_price]]&lt;200,"&lt;₹200",IF(Table15[[#This Row],[actual_price]]&lt;=500,"₹200–₹500","&gt;₹500"))</f>
        <v>&gt;₹500</v>
      </c>
      <c r="L835" s="8">
        <f xml:space="preserve"> Table15[[#This Row],[rating]] + (Table15[[#This Row],[rating_count]] / 1000)</f>
        <v>4.6549999999999994</v>
      </c>
    </row>
    <row r="836" spans="1:12" hidden="1" x14ac:dyDescent="0.25">
      <c r="A836">
        <v>835</v>
      </c>
      <c r="B836" t="s">
        <v>1614</v>
      </c>
      <c r="C836" t="s">
        <v>1615</v>
      </c>
      <c r="D836" t="s">
        <v>1158</v>
      </c>
      <c r="E836" s="7">
        <v>349</v>
      </c>
      <c r="F836" s="7">
        <v>450</v>
      </c>
      <c r="G836" s="9">
        <v>22</v>
      </c>
      <c r="H836" s="7">
        <v>4.0999999999999996</v>
      </c>
      <c r="I836" s="7">
        <v>18656</v>
      </c>
      <c r="J836" s="7">
        <f xml:space="preserve"> Table15[[#This Row],[actual_price]] * Table15[[#This Row],[rating_count]]</f>
        <v>8395200</v>
      </c>
      <c r="K836" s="8" t="str">
        <f>IF(Table15[[#This Row],[actual_price]]&lt;200,"&lt;₹200",IF(Table15[[#This Row],[actual_price]]&lt;=500,"₹200–₹500","&gt;₹500"))</f>
        <v>₹200–₹500</v>
      </c>
      <c r="L836" s="8">
        <f xml:space="preserve"> Table15[[#This Row],[rating]] + (Table15[[#This Row],[rating_count]] / 1000)</f>
        <v>22.756</v>
      </c>
    </row>
    <row r="837" spans="1:12" hidden="1" x14ac:dyDescent="0.25">
      <c r="A837">
        <v>836</v>
      </c>
      <c r="B837" t="s">
        <v>1616</v>
      </c>
      <c r="C837" t="s">
        <v>1617</v>
      </c>
      <c r="D837" t="s">
        <v>1201</v>
      </c>
      <c r="E837" s="7">
        <v>879</v>
      </c>
      <c r="F837" s="7">
        <v>1109</v>
      </c>
      <c r="G837" s="9">
        <v>21</v>
      </c>
      <c r="H837" s="7">
        <v>4.4000000000000004</v>
      </c>
      <c r="I837" s="7">
        <v>31599</v>
      </c>
      <c r="J837" s="7">
        <f xml:space="preserve"> Table15[[#This Row],[actual_price]] * Table15[[#This Row],[rating_count]]</f>
        <v>35043291</v>
      </c>
      <c r="K837" s="8" t="str">
        <f>IF(Table15[[#This Row],[actual_price]]&lt;200,"&lt;₹200",IF(Table15[[#This Row],[actual_price]]&lt;=500,"₹200–₹500","&gt;₹500"))</f>
        <v>&gt;₹500</v>
      </c>
      <c r="L837" s="8">
        <f xml:space="preserve"> Table15[[#This Row],[rating]] + (Table15[[#This Row],[rating_count]] / 1000)</f>
        <v>35.999000000000002</v>
      </c>
    </row>
    <row r="838" spans="1:12" hidden="1" x14ac:dyDescent="0.25">
      <c r="A838">
        <v>837</v>
      </c>
      <c r="B838" t="s">
        <v>80</v>
      </c>
      <c r="C838" t="s">
        <v>81</v>
      </c>
      <c r="D838" t="s">
        <v>10</v>
      </c>
      <c r="E838" s="7">
        <v>199</v>
      </c>
      <c r="F838" s="7">
        <v>999</v>
      </c>
      <c r="G838" s="9">
        <v>80</v>
      </c>
      <c r="H838" s="7">
        <v>3.9</v>
      </c>
      <c r="I838" s="7">
        <v>1075</v>
      </c>
      <c r="J838" s="7">
        <f xml:space="preserve"> Table15[[#This Row],[actual_price]] * Table15[[#This Row],[rating_count]]</f>
        <v>1073925</v>
      </c>
      <c r="K838" s="8" t="str">
        <f>IF(Table15[[#This Row],[actual_price]]&lt;200,"&lt;₹200",IF(Table15[[#This Row],[actual_price]]&lt;=500,"₹200–₹500","&gt;₹500"))</f>
        <v>&gt;₹500</v>
      </c>
      <c r="L838" s="8">
        <f xml:space="preserve"> Table15[[#This Row],[rating]] + (Table15[[#This Row],[rating_count]] / 1000)</f>
        <v>4.9749999999999996</v>
      </c>
    </row>
    <row r="839" spans="1:12" hidden="1" x14ac:dyDescent="0.25">
      <c r="A839">
        <v>838</v>
      </c>
      <c r="B839" t="s">
        <v>1618</v>
      </c>
      <c r="C839" t="s">
        <v>1619</v>
      </c>
      <c r="D839" t="s">
        <v>1331</v>
      </c>
      <c r="E839" s="7">
        <v>250</v>
      </c>
      <c r="F839" s="7">
        <v>250</v>
      </c>
      <c r="G839" s="9">
        <v>0</v>
      </c>
      <c r="H839" s="7">
        <v>3.9</v>
      </c>
      <c r="I839" s="7">
        <v>13971</v>
      </c>
      <c r="J839" s="7">
        <f xml:space="preserve"> Table15[[#This Row],[actual_price]] * Table15[[#This Row],[rating_count]]</f>
        <v>3492750</v>
      </c>
      <c r="K839" s="8" t="str">
        <f>IF(Table15[[#This Row],[actual_price]]&lt;200,"&lt;₹200",IF(Table15[[#This Row],[actual_price]]&lt;=500,"₹200–₹500","&gt;₹500"))</f>
        <v>₹200–₹500</v>
      </c>
      <c r="L839" s="8">
        <f xml:space="preserve"> Table15[[#This Row],[rating]] + (Table15[[#This Row],[rating_count]] / 1000)</f>
        <v>17.870999999999999</v>
      </c>
    </row>
    <row r="840" spans="1:12" hidden="1" x14ac:dyDescent="0.25">
      <c r="A840">
        <v>839</v>
      </c>
      <c r="B840" t="s">
        <v>1620</v>
      </c>
      <c r="C840" t="s">
        <v>1621</v>
      </c>
      <c r="D840" t="s">
        <v>726</v>
      </c>
      <c r="E840" s="7">
        <v>199</v>
      </c>
      <c r="F840" s="7">
        <v>499</v>
      </c>
      <c r="G840" s="9">
        <v>60</v>
      </c>
      <c r="H840" s="7">
        <v>3.6</v>
      </c>
      <c r="I840" s="7">
        <v>2492</v>
      </c>
      <c r="J840" s="7">
        <f xml:space="preserve"> Table15[[#This Row],[actual_price]] * Table15[[#This Row],[rating_count]]</f>
        <v>1243508</v>
      </c>
      <c r="K840" s="8" t="str">
        <f>IF(Table15[[#This Row],[actual_price]]&lt;200,"&lt;₹200",IF(Table15[[#This Row],[actual_price]]&lt;=500,"₹200–₹500","&gt;₹500"))</f>
        <v>₹200–₹500</v>
      </c>
      <c r="L840" s="8">
        <f xml:space="preserve"> Table15[[#This Row],[rating]] + (Table15[[#This Row],[rating_count]] / 1000)</f>
        <v>6.0920000000000005</v>
      </c>
    </row>
    <row r="841" spans="1:12" hidden="1" x14ac:dyDescent="0.25">
      <c r="A841">
        <v>840</v>
      </c>
      <c r="B841" t="s">
        <v>84</v>
      </c>
      <c r="C841" t="s">
        <v>85</v>
      </c>
      <c r="D841" t="s">
        <v>10</v>
      </c>
      <c r="E841" s="7">
        <v>899</v>
      </c>
      <c r="F841" s="7">
        <v>1900</v>
      </c>
      <c r="G841" s="9">
        <v>53</v>
      </c>
      <c r="H841" s="7">
        <v>4.4000000000000004</v>
      </c>
      <c r="I841" s="7">
        <v>13552</v>
      </c>
      <c r="J841" s="7">
        <f xml:space="preserve"> Table15[[#This Row],[actual_price]] * Table15[[#This Row],[rating_count]]</f>
        <v>25748800</v>
      </c>
      <c r="K841" s="8" t="str">
        <f>IF(Table15[[#This Row],[actual_price]]&lt;200,"&lt;₹200",IF(Table15[[#This Row],[actual_price]]&lt;=500,"₹200–₹500","&gt;₹500"))</f>
        <v>&gt;₹500</v>
      </c>
      <c r="L841" s="8">
        <f xml:space="preserve"> Table15[[#This Row],[rating]] + (Table15[[#This Row],[rating_count]] / 1000)</f>
        <v>17.951999999999998</v>
      </c>
    </row>
    <row r="842" spans="1:12" hidden="1" x14ac:dyDescent="0.25">
      <c r="A842">
        <v>841</v>
      </c>
      <c r="B842" t="s">
        <v>86</v>
      </c>
      <c r="C842" t="s">
        <v>87</v>
      </c>
      <c r="D842" t="s">
        <v>10</v>
      </c>
      <c r="E842" s="7">
        <v>199</v>
      </c>
      <c r="F842" s="7">
        <v>999</v>
      </c>
      <c r="G842" s="9">
        <v>80</v>
      </c>
      <c r="H842" s="7">
        <v>4</v>
      </c>
      <c r="I842" s="7">
        <v>575</v>
      </c>
      <c r="J842" s="7">
        <f xml:space="preserve"> Table15[[#This Row],[actual_price]] * Table15[[#This Row],[rating_count]]</f>
        <v>574425</v>
      </c>
      <c r="K842" s="8" t="str">
        <f>IF(Table15[[#This Row],[actual_price]]&lt;200,"&lt;₹200",IF(Table15[[#This Row],[actual_price]]&lt;=500,"₹200–₹500","&gt;₹500"))</f>
        <v>&gt;₹500</v>
      </c>
      <c r="L842" s="8">
        <f xml:space="preserve"> Table15[[#This Row],[rating]] + (Table15[[#This Row],[rating_count]] / 1000)</f>
        <v>4.5750000000000002</v>
      </c>
    </row>
    <row r="843" spans="1:12" hidden="1" x14ac:dyDescent="0.25">
      <c r="A843">
        <v>842</v>
      </c>
      <c r="B843" t="s">
        <v>1622</v>
      </c>
      <c r="C843" t="s">
        <v>1623</v>
      </c>
      <c r="D843" t="s">
        <v>1607</v>
      </c>
      <c r="E843" s="7">
        <v>149</v>
      </c>
      <c r="F843" s="7">
        <v>999</v>
      </c>
      <c r="G843" s="9">
        <v>85</v>
      </c>
      <c r="H843" s="7">
        <v>3.5</v>
      </c>
      <c r="I843" s="7">
        <v>2523</v>
      </c>
      <c r="J843" s="7">
        <f xml:space="preserve"> Table15[[#This Row],[actual_price]] * Table15[[#This Row],[rating_count]]</f>
        <v>2520477</v>
      </c>
      <c r="K843" s="8" t="str">
        <f>IF(Table15[[#This Row],[actual_price]]&lt;200,"&lt;₹200",IF(Table15[[#This Row],[actual_price]]&lt;=500,"₹200–₹500","&gt;₹500"))</f>
        <v>&gt;₹500</v>
      </c>
      <c r="L843" s="8">
        <f xml:space="preserve"> Table15[[#This Row],[rating]] + (Table15[[#This Row],[rating_count]] / 1000)</f>
        <v>6.0229999999999997</v>
      </c>
    </row>
    <row r="844" spans="1:12" hidden="1" x14ac:dyDescent="0.25">
      <c r="A844">
        <v>843</v>
      </c>
      <c r="B844" t="s">
        <v>1624</v>
      </c>
      <c r="C844" t="s">
        <v>1625</v>
      </c>
      <c r="D844" t="s">
        <v>1164</v>
      </c>
      <c r="E844" s="7">
        <v>469</v>
      </c>
      <c r="F844" s="7">
        <v>1499</v>
      </c>
      <c r="G844" s="9">
        <v>69</v>
      </c>
      <c r="H844" s="7">
        <v>4.0999999999999996</v>
      </c>
      <c r="I844" s="7">
        <v>352</v>
      </c>
      <c r="J844" s="7">
        <f xml:space="preserve"> Table15[[#This Row],[actual_price]] * Table15[[#This Row],[rating_count]]</f>
        <v>527648</v>
      </c>
      <c r="K844" s="8" t="str">
        <f>IF(Table15[[#This Row],[actual_price]]&lt;200,"&lt;₹200",IF(Table15[[#This Row],[actual_price]]&lt;=500,"₹200–₹500","&gt;₹500"))</f>
        <v>&gt;₹500</v>
      </c>
      <c r="L844" s="8">
        <f xml:space="preserve"> Table15[[#This Row],[rating]] + (Table15[[#This Row],[rating_count]] / 1000)</f>
        <v>4.452</v>
      </c>
    </row>
    <row r="845" spans="1:12" hidden="1" x14ac:dyDescent="0.25">
      <c r="A845">
        <v>844</v>
      </c>
      <c r="B845" t="s">
        <v>1626</v>
      </c>
      <c r="C845" t="s">
        <v>1627</v>
      </c>
      <c r="D845" t="s">
        <v>1428</v>
      </c>
      <c r="E845" s="7">
        <v>1187</v>
      </c>
      <c r="F845" s="7">
        <v>1929</v>
      </c>
      <c r="G845" s="9">
        <v>38</v>
      </c>
      <c r="H845" s="7">
        <v>4.0999999999999996</v>
      </c>
      <c r="I845" s="7">
        <v>1662</v>
      </c>
      <c r="J845" s="7">
        <f xml:space="preserve"> Table15[[#This Row],[actual_price]] * Table15[[#This Row],[rating_count]]</f>
        <v>3205998</v>
      </c>
      <c r="K845" s="8" t="str">
        <f>IF(Table15[[#This Row],[actual_price]]&lt;200,"&lt;₹200",IF(Table15[[#This Row],[actual_price]]&lt;=500,"₹200–₹500","&gt;₹500"))</f>
        <v>&gt;₹500</v>
      </c>
      <c r="L845" s="8">
        <f xml:space="preserve"> Table15[[#This Row],[rating]] + (Table15[[#This Row],[rating_count]] / 1000)</f>
        <v>5.7619999999999996</v>
      </c>
    </row>
    <row r="846" spans="1:12" hidden="1" x14ac:dyDescent="0.25">
      <c r="A846">
        <v>845</v>
      </c>
      <c r="B846" t="s">
        <v>1628</v>
      </c>
      <c r="C846" t="s">
        <v>1629</v>
      </c>
      <c r="D846" t="s">
        <v>1630</v>
      </c>
      <c r="E846" s="7">
        <v>849</v>
      </c>
      <c r="F846" s="7">
        <v>1499</v>
      </c>
      <c r="G846" s="9">
        <v>43</v>
      </c>
      <c r="H846" s="7">
        <v>4</v>
      </c>
      <c r="I846" s="7">
        <v>7352</v>
      </c>
      <c r="J846" s="7">
        <f xml:space="preserve"> Table15[[#This Row],[actual_price]] * Table15[[#This Row],[rating_count]]</f>
        <v>11020648</v>
      </c>
      <c r="K846" s="8" t="str">
        <f>IF(Table15[[#This Row],[actual_price]]&lt;200,"&lt;₹200",IF(Table15[[#This Row],[actual_price]]&lt;=500,"₹200–₹500","&gt;₹500"))</f>
        <v>&gt;₹500</v>
      </c>
      <c r="L846" s="8">
        <f xml:space="preserve"> Table15[[#This Row],[rating]] + (Table15[[#This Row],[rating_count]] / 1000)</f>
        <v>11.352</v>
      </c>
    </row>
    <row r="847" spans="1:12" hidden="1" x14ac:dyDescent="0.25">
      <c r="A847">
        <v>846</v>
      </c>
      <c r="B847" t="s">
        <v>1631</v>
      </c>
      <c r="C847" t="s">
        <v>1632</v>
      </c>
      <c r="D847" t="s">
        <v>1161</v>
      </c>
      <c r="E847" s="7">
        <v>328</v>
      </c>
      <c r="F847" s="7">
        <v>399</v>
      </c>
      <c r="G847" s="9">
        <v>18</v>
      </c>
      <c r="H847" s="7">
        <v>4.0999999999999996</v>
      </c>
      <c r="I847" s="7">
        <v>3441</v>
      </c>
      <c r="J847" s="7">
        <f xml:space="preserve"> Table15[[#This Row],[actual_price]] * Table15[[#This Row],[rating_count]]</f>
        <v>1372959</v>
      </c>
      <c r="K847" s="8" t="str">
        <f>IF(Table15[[#This Row],[actual_price]]&lt;200,"&lt;₹200",IF(Table15[[#This Row],[actual_price]]&lt;=500,"₹200–₹500","&gt;₹500"))</f>
        <v>₹200–₹500</v>
      </c>
      <c r="L847" s="8">
        <f xml:space="preserve"> Table15[[#This Row],[rating]] + (Table15[[#This Row],[rating_count]] / 1000)</f>
        <v>7.5409999999999995</v>
      </c>
    </row>
    <row r="848" spans="1:12" hidden="1" x14ac:dyDescent="0.25">
      <c r="A848">
        <v>847</v>
      </c>
      <c r="B848" t="s">
        <v>1633</v>
      </c>
      <c r="C848" t="s">
        <v>1634</v>
      </c>
      <c r="D848" t="s">
        <v>1169</v>
      </c>
      <c r="E848" s="7">
        <v>269</v>
      </c>
      <c r="F848" s="7">
        <v>699</v>
      </c>
      <c r="G848" s="9">
        <v>62</v>
      </c>
      <c r="H848" s="7">
        <v>4</v>
      </c>
      <c r="I848" s="7">
        <v>93</v>
      </c>
      <c r="J848" s="7">
        <f xml:space="preserve"> Table15[[#This Row],[actual_price]] * Table15[[#This Row],[rating_count]]</f>
        <v>65007</v>
      </c>
      <c r="K848" s="8" t="str">
        <f>IF(Table15[[#This Row],[actual_price]]&lt;200,"&lt;₹200",IF(Table15[[#This Row],[actual_price]]&lt;=500,"₹200–₹500","&gt;₹500"))</f>
        <v>&gt;₹500</v>
      </c>
      <c r="L848" s="8">
        <f xml:space="preserve"> Table15[[#This Row],[rating]] + (Table15[[#This Row],[rating_count]] / 1000)</f>
        <v>4.093</v>
      </c>
    </row>
    <row r="849" spans="1:12" hidden="1" x14ac:dyDescent="0.25">
      <c r="A849">
        <v>848</v>
      </c>
      <c r="B849" t="s">
        <v>1635</v>
      </c>
      <c r="C849" t="s">
        <v>1636</v>
      </c>
      <c r="D849" t="s">
        <v>1637</v>
      </c>
      <c r="E849" s="7">
        <v>299</v>
      </c>
      <c r="F849" s="7">
        <v>400</v>
      </c>
      <c r="G849" s="9">
        <v>25</v>
      </c>
      <c r="H849" s="7">
        <v>3.8</v>
      </c>
      <c r="I849" s="7">
        <v>40895</v>
      </c>
      <c r="J849" s="7">
        <f xml:space="preserve"> Table15[[#This Row],[actual_price]] * Table15[[#This Row],[rating_count]]</f>
        <v>16358000</v>
      </c>
      <c r="K849" s="8" t="str">
        <f>IF(Table15[[#This Row],[actual_price]]&lt;200,"&lt;₹200",IF(Table15[[#This Row],[actual_price]]&lt;=500,"₹200–₹500","&gt;₹500"))</f>
        <v>₹200–₹500</v>
      </c>
      <c r="L849" s="8">
        <f xml:space="preserve"> Table15[[#This Row],[rating]] + (Table15[[#This Row],[rating_count]] / 1000)</f>
        <v>44.695</v>
      </c>
    </row>
    <row r="850" spans="1:12" hidden="1" x14ac:dyDescent="0.25">
      <c r="A850">
        <v>849</v>
      </c>
      <c r="B850" t="s">
        <v>1638</v>
      </c>
      <c r="C850" t="s">
        <v>1639</v>
      </c>
      <c r="D850" t="s">
        <v>1640</v>
      </c>
      <c r="E850" s="7">
        <v>549</v>
      </c>
      <c r="F850" s="7">
        <v>1499</v>
      </c>
      <c r="G850" s="9">
        <v>63</v>
      </c>
      <c r="H850" s="7">
        <v>4.3</v>
      </c>
      <c r="I850" s="7">
        <v>11006</v>
      </c>
      <c r="J850" s="7">
        <f xml:space="preserve"> Table15[[#This Row],[actual_price]] * Table15[[#This Row],[rating_count]]</f>
        <v>16497994</v>
      </c>
      <c r="K850" s="8" t="str">
        <f>IF(Table15[[#This Row],[actual_price]]&lt;200,"&lt;₹200",IF(Table15[[#This Row],[actual_price]]&lt;=500,"₹200–₹500","&gt;₹500"))</f>
        <v>&gt;₹500</v>
      </c>
      <c r="L850" s="8">
        <f xml:space="preserve"> Table15[[#This Row],[rating]] + (Table15[[#This Row],[rating_count]] / 1000)</f>
        <v>15.306000000000001</v>
      </c>
    </row>
    <row r="851" spans="1:12" hidden="1" x14ac:dyDescent="0.25">
      <c r="A851">
        <v>850</v>
      </c>
      <c r="B851" t="s">
        <v>1641</v>
      </c>
      <c r="C851" t="s">
        <v>1642</v>
      </c>
      <c r="D851" t="s">
        <v>1326</v>
      </c>
      <c r="E851" s="7">
        <v>114</v>
      </c>
      <c r="F851" s="7">
        <v>120</v>
      </c>
      <c r="G851" s="9">
        <v>5</v>
      </c>
      <c r="H851" s="7">
        <v>4.2</v>
      </c>
      <c r="I851" s="7">
        <v>8938</v>
      </c>
      <c r="J851" s="7">
        <f xml:space="preserve"> Table15[[#This Row],[actual_price]] * Table15[[#This Row],[rating_count]]</f>
        <v>1072560</v>
      </c>
      <c r="K851" s="8" t="str">
        <f>IF(Table15[[#This Row],[actual_price]]&lt;200,"&lt;₹200",IF(Table15[[#This Row],[actual_price]]&lt;=500,"₹200–₹500","&gt;₹500"))</f>
        <v>&lt;₹200</v>
      </c>
      <c r="L851" s="8">
        <f xml:space="preserve"> Table15[[#This Row],[rating]] + (Table15[[#This Row],[rating_count]] / 1000)</f>
        <v>13.138000000000002</v>
      </c>
    </row>
    <row r="852" spans="1:12" hidden="1" x14ac:dyDescent="0.25">
      <c r="A852">
        <v>851</v>
      </c>
      <c r="B852" t="s">
        <v>1643</v>
      </c>
      <c r="C852" t="s">
        <v>1644</v>
      </c>
      <c r="D852" t="s">
        <v>1645</v>
      </c>
      <c r="E852" s="7">
        <v>120</v>
      </c>
      <c r="F852" s="7">
        <v>120</v>
      </c>
      <c r="G852" s="9">
        <v>0</v>
      </c>
      <c r="H852" s="7">
        <v>4.0999999999999996</v>
      </c>
      <c r="I852" s="7">
        <v>4308</v>
      </c>
      <c r="J852" s="7">
        <f xml:space="preserve"> Table15[[#This Row],[actual_price]] * Table15[[#This Row],[rating_count]]</f>
        <v>516960</v>
      </c>
      <c r="K852" s="8" t="str">
        <f>IF(Table15[[#This Row],[actual_price]]&lt;200,"&lt;₹200",IF(Table15[[#This Row],[actual_price]]&lt;=500,"₹200–₹500","&gt;₹500"))</f>
        <v>&lt;₹200</v>
      </c>
      <c r="L852" s="8">
        <f xml:space="preserve"> Table15[[#This Row],[rating]] + (Table15[[#This Row],[rating_count]] / 1000)</f>
        <v>8.4079999999999995</v>
      </c>
    </row>
    <row r="853" spans="1:12" hidden="1" x14ac:dyDescent="0.25">
      <c r="A853">
        <v>852</v>
      </c>
      <c r="B853" t="s">
        <v>90</v>
      </c>
      <c r="C853" t="s">
        <v>91</v>
      </c>
      <c r="D853" t="s">
        <v>10</v>
      </c>
      <c r="E853" s="7">
        <v>970</v>
      </c>
      <c r="F853" s="7">
        <v>1999</v>
      </c>
      <c r="G853" s="9">
        <v>51</v>
      </c>
      <c r="H853" s="7">
        <v>4.2</v>
      </c>
      <c r="I853" s="7">
        <v>462</v>
      </c>
      <c r="J853" s="7">
        <f xml:space="preserve"> Table15[[#This Row],[actual_price]] * Table15[[#This Row],[rating_count]]</f>
        <v>923538</v>
      </c>
      <c r="K853" s="8" t="str">
        <f>IF(Table15[[#This Row],[actual_price]]&lt;200,"&lt;₹200",IF(Table15[[#This Row],[actual_price]]&lt;=500,"₹200–₹500","&gt;₹500"))</f>
        <v>&gt;₹500</v>
      </c>
      <c r="L853" s="8">
        <f xml:space="preserve"> Table15[[#This Row],[rating]] + (Table15[[#This Row],[rating_count]] / 1000)</f>
        <v>4.6619999999999999</v>
      </c>
    </row>
    <row r="854" spans="1:12" hidden="1" x14ac:dyDescent="0.25">
      <c r="A854">
        <v>853</v>
      </c>
      <c r="B854" t="s">
        <v>92</v>
      </c>
      <c r="C854" t="s">
        <v>93</v>
      </c>
      <c r="D854" t="s">
        <v>10</v>
      </c>
      <c r="E854" s="7">
        <v>209</v>
      </c>
      <c r="F854" s="7">
        <v>695</v>
      </c>
      <c r="G854" s="9">
        <v>70</v>
      </c>
      <c r="H854" s="7">
        <v>4.5</v>
      </c>
      <c r="I854" s="7">
        <v>107686</v>
      </c>
      <c r="J854" s="7">
        <f xml:space="preserve"> Table15[[#This Row],[actual_price]] * Table15[[#This Row],[rating_count]]</f>
        <v>74841770</v>
      </c>
      <c r="K854" s="8" t="str">
        <f>IF(Table15[[#This Row],[actual_price]]&lt;200,"&lt;₹200",IF(Table15[[#This Row],[actual_price]]&lt;=500,"₹200–₹500","&gt;₹500"))</f>
        <v>&gt;₹500</v>
      </c>
      <c r="L854" s="8">
        <f xml:space="preserve"> Table15[[#This Row],[rating]] + (Table15[[#This Row],[rating_count]] / 1000)</f>
        <v>112.18600000000001</v>
      </c>
    </row>
    <row r="855" spans="1:12" hidden="1" x14ac:dyDescent="0.25">
      <c r="A855">
        <v>854</v>
      </c>
      <c r="B855" t="s">
        <v>1646</v>
      </c>
      <c r="C855" t="s">
        <v>1647</v>
      </c>
      <c r="D855" t="s">
        <v>1161</v>
      </c>
      <c r="E855" s="7">
        <v>1490</v>
      </c>
      <c r="F855" s="7">
        <v>2295</v>
      </c>
      <c r="G855" s="9">
        <v>35</v>
      </c>
      <c r="H855" s="7">
        <v>4.5999999999999996</v>
      </c>
      <c r="I855" s="7">
        <v>10652</v>
      </c>
      <c r="J855" s="7">
        <f xml:space="preserve"> Table15[[#This Row],[actual_price]] * Table15[[#This Row],[rating_count]]</f>
        <v>24446340</v>
      </c>
      <c r="K855" s="8" t="str">
        <f>IF(Table15[[#This Row],[actual_price]]&lt;200,"&lt;₹200",IF(Table15[[#This Row],[actual_price]]&lt;=500,"₹200–₹500","&gt;₹500"))</f>
        <v>&gt;₹500</v>
      </c>
      <c r="L855" s="8">
        <f xml:space="preserve"> Table15[[#This Row],[rating]] + (Table15[[#This Row],[rating_count]] / 1000)</f>
        <v>15.251999999999999</v>
      </c>
    </row>
    <row r="856" spans="1:12" hidden="1" x14ac:dyDescent="0.25">
      <c r="A856">
        <v>855</v>
      </c>
      <c r="B856" t="s">
        <v>1648</v>
      </c>
      <c r="C856" t="s">
        <v>1649</v>
      </c>
      <c r="D856" t="s">
        <v>1650</v>
      </c>
      <c r="E856" s="7">
        <v>99</v>
      </c>
      <c r="F856" s="7">
        <v>99</v>
      </c>
      <c r="G856" s="9">
        <v>0</v>
      </c>
      <c r="H856" s="7">
        <v>4.3</v>
      </c>
      <c r="I856" s="7">
        <v>5036</v>
      </c>
      <c r="J856" s="7">
        <f xml:space="preserve"> Table15[[#This Row],[actual_price]] * Table15[[#This Row],[rating_count]]</f>
        <v>498564</v>
      </c>
      <c r="K856" s="8" t="str">
        <f>IF(Table15[[#This Row],[actual_price]]&lt;200,"&lt;₹200",IF(Table15[[#This Row],[actual_price]]&lt;=500,"₹200–₹500","&gt;₹500"))</f>
        <v>&lt;₹200</v>
      </c>
      <c r="L856" s="8">
        <f xml:space="preserve"> Table15[[#This Row],[rating]] + (Table15[[#This Row],[rating_count]] / 1000)</f>
        <v>9.3359999999999985</v>
      </c>
    </row>
    <row r="857" spans="1:12" hidden="1" x14ac:dyDescent="0.25">
      <c r="A857">
        <v>856</v>
      </c>
      <c r="B857" t="s">
        <v>1651</v>
      </c>
      <c r="C857" t="s">
        <v>1652</v>
      </c>
      <c r="D857" t="s">
        <v>1161</v>
      </c>
      <c r="E857" s="7">
        <v>149</v>
      </c>
      <c r="F857" s="7">
        <v>249</v>
      </c>
      <c r="G857" s="9">
        <v>40</v>
      </c>
      <c r="H857" s="7">
        <v>4</v>
      </c>
      <c r="I857" s="7">
        <v>5057</v>
      </c>
      <c r="J857" s="7">
        <f xml:space="preserve"> Table15[[#This Row],[actual_price]] * Table15[[#This Row],[rating_count]]</f>
        <v>1259193</v>
      </c>
      <c r="K857" s="8" t="str">
        <f>IF(Table15[[#This Row],[actual_price]]&lt;200,"&lt;₹200",IF(Table15[[#This Row],[actual_price]]&lt;=500,"₹200–₹500","&gt;₹500"))</f>
        <v>₹200–₹500</v>
      </c>
      <c r="L857" s="8">
        <f xml:space="preserve"> Table15[[#This Row],[rating]] + (Table15[[#This Row],[rating_count]] / 1000)</f>
        <v>9.0570000000000004</v>
      </c>
    </row>
    <row r="858" spans="1:12" hidden="1" x14ac:dyDescent="0.25">
      <c r="A858">
        <v>857</v>
      </c>
      <c r="B858" t="s">
        <v>1653</v>
      </c>
      <c r="C858" t="s">
        <v>1654</v>
      </c>
      <c r="D858" t="s">
        <v>1263</v>
      </c>
      <c r="E858" s="7">
        <v>575</v>
      </c>
      <c r="F858" s="7">
        <v>2799</v>
      </c>
      <c r="G858" s="9">
        <v>79</v>
      </c>
      <c r="H858" s="7">
        <v>4.2</v>
      </c>
      <c r="I858" s="7">
        <v>8537</v>
      </c>
      <c r="J858" s="7">
        <f xml:space="preserve"> Table15[[#This Row],[actual_price]] * Table15[[#This Row],[rating_count]]</f>
        <v>23895063</v>
      </c>
      <c r="K858" s="8" t="str">
        <f>IF(Table15[[#This Row],[actual_price]]&lt;200,"&lt;₹200",IF(Table15[[#This Row],[actual_price]]&lt;=500,"₹200–₹500","&gt;₹500"))</f>
        <v>&gt;₹500</v>
      </c>
      <c r="L858" s="8">
        <f xml:space="preserve"> Table15[[#This Row],[rating]] + (Table15[[#This Row],[rating_count]] / 1000)</f>
        <v>12.737000000000002</v>
      </c>
    </row>
    <row r="859" spans="1:12" hidden="1" x14ac:dyDescent="0.25">
      <c r="A859">
        <v>858</v>
      </c>
      <c r="B859" t="s">
        <v>102</v>
      </c>
      <c r="C859" t="s">
        <v>103</v>
      </c>
      <c r="D859" t="s">
        <v>10</v>
      </c>
      <c r="E859" s="7">
        <v>333</v>
      </c>
      <c r="F859" s="7">
        <v>999</v>
      </c>
      <c r="G859" s="9">
        <v>67</v>
      </c>
      <c r="H859" s="7">
        <v>3.3</v>
      </c>
      <c r="I859" s="7">
        <v>9792</v>
      </c>
      <c r="J859" s="7">
        <f xml:space="preserve"> Table15[[#This Row],[actual_price]] * Table15[[#This Row],[rating_count]]</f>
        <v>9782208</v>
      </c>
      <c r="K859" s="8" t="str">
        <f>IF(Table15[[#This Row],[actual_price]]&lt;200,"&lt;₹200",IF(Table15[[#This Row],[actual_price]]&lt;=500,"₹200–₹500","&gt;₹500"))</f>
        <v>&gt;₹500</v>
      </c>
      <c r="L859" s="8">
        <f xml:space="preserve"> Table15[[#This Row],[rating]] + (Table15[[#This Row],[rating_count]] / 1000)</f>
        <v>13.091999999999999</v>
      </c>
    </row>
    <row r="860" spans="1:12" hidden="1" x14ac:dyDescent="0.25">
      <c r="A860">
        <v>859</v>
      </c>
      <c r="B860" t="s">
        <v>1655</v>
      </c>
      <c r="C860" t="s">
        <v>1656</v>
      </c>
      <c r="D860" t="s">
        <v>1477</v>
      </c>
      <c r="E860" s="7">
        <v>178</v>
      </c>
      <c r="F860" s="7">
        <v>210</v>
      </c>
      <c r="G860" s="9">
        <v>15</v>
      </c>
      <c r="H860" s="7">
        <v>4.3</v>
      </c>
      <c r="I860" s="7">
        <v>2450</v>
      </c>
      <c r="J860" s="7">
        <f xml:space="preserve"> Table15[[#This Row],[actual_price]] * Table15[[#This Row],[rating_count]]</f>
        <v>514500</v>
      </c>
      <c r="K860" s="8" t="str">
        <f>IF(Table15[[#This Row],[actual_price]]&lt;200,"&lt;₹200",IF(Table15[[#This Row],[actual_price]]&lt;=500,"₹200–₹500","&gt;₹500"))</f>
        <v>₹200–₹500</v>
      </c>
      <c r="L860" s="8">
        <f xml:space="preserve"> Table15[[#This Row],[rating]] + (Table15[[#This Row],[rating_count]] / 1000)</f>
        <v>6.75</v>
      </c>
    </row>
    <row r="861" spans="1:12" hidden="1" x14ac:dyDescent="0.25">
      <c r="A861">
        <v>860</v>
      </c>
      <c r="B861" t="s">
        <v>1657</v>
      </c>
      <c r="C861" t="s">
        <v>1658</v>
      </c>
      <c r="D861" t="s">
        <v>726</v>
      </c>
      <c r="E861" s="7">
        <v>1599</v>
      </c>
      <c r="F861" s="7">
        <v>3490</v>
      </c>
      <c r="G861" s="9">
        <v>54</v>
      </c>
      <c r="H861" s="7">
        <v>3.7</v>
      </c>
      <c r="I861" s="7">
        <v>676</v>
      </c>
      <c r="J861" s="7">
        <f xml:space="preserve"> Table15[[#This Row],[actual_price]] * Table15[[#This Row],[rating_count]]</f>
        <v>2359240</v>
      </c>
      <c r="K861" s="8" t="str">
        <f>IF(Table15[[#This Row],[actual_price]]&lt;200,"&lt;₹200",IF(Table15[[#This Row],[actual_price]]&lt;=500,"₹200–₹500","&gt;₹500"))</f>
        <v>&gt;₹500</v>
      </c>
      <c r="L861" s="8">
        <f xml:space="preserve"> Table15[[#This Row],[rating]] + (Table15[[#This Row],[rating_count]] / 1000)</f>
        <v>4.3760000000000003</v>
      </c>
    </row>
    <row r="862" spans="1:12" hidden="1" x14ac:dyDescent="0.25">
      <c r="A862">
        <v>861</v>
      </c>
      <c r="B862" t="s">
        <v>1659</v>
      </c>
      <c r="C862" t="s">
        <v>1660</v>
      </c>
      <c r="D862" t="s">
        <v>726</v>
      </c>
      <c r="E862" s="7">
        <v>499</v>
      </c>
      <c r="F862" s="7">
        <v>1299</v>
      </c>
      <c r="G862" s="9">
        <v>62</v>
      </c>
      <c r="H862" s="7">
        <v>3.9</v>
      </c>
      <c r="I862" s="7">
        <v>1173</v>
      </c>
      <c r="J862" s="7">
        <f xml:space="preserve"> Table15[[#This Row],[actual_price]] * Table15[[#This Row],[rating_count]]</f>
        <v>1523727</v>
      </c>
      <c r="K862" s="8" t="str">
        <f>IF(Table15[[#This Row],[actual_price]]&lt;200,"&lt;₹200",IF(Table15[[#This Row],[actual_price]]&lt;=500,"₹200–₹500","&gt;₹500"))</f>
        <v>&gt;₹500</v>
      </c>
      <c r="L862" s="8">
        <f xml:space="preserve"> Table15[[#This Row],[rating]] + (Table15[[#This Row],[rating_count]] / 1000)</f>
        <v>5.0730000000000004</v>
      </c>
    </row>
    <row r="863" spans="1:12" hidden="1" x14ac:dyDescent="0.25">
      <c r="A863">
        <v>862</v>
      </c>
      <c r="B863" t="s">
        <v>1661</v>
      </c>
      <c r="C863" t="s">
        <v>1662</v>
      </c>
      <c r="D863" t="s">
        <v>1269</v>
      </c>
      <c r="E863" s="7">
        <v>199</v>
      </c>
      <c r="F863" s="7">
        <v>499</v>
      </c>
      <c r="G863" s="9">
        <v>60</v>
      </c>
      <c r="H863" s="7">
        <v>4.3</v>
      </c>
      <c r="I863" s="7">
        <v>9998</v>
      </c>
      <c r="J863" s="7">
        <f xml:space="preserve"> Table15[[#This Row],[actual_price]] * Table15[[#This Row],[rating_count]]</f>
        <v>4989002</v>
      </c>
      <c r="K863" s="8" t="str">
        <f>IF(Table15[[#This Row],[actual_price]]&lt;200,"&lt;₹200",IF(Table15[[#This Row],[actual_price]]&lt;=500,"₹200–₹500","&gt;₹500"))</f>
        <v>₹200–₹500</v>
      </c>
      <c r="L863" s="8">
        <f xml:space="preserve"> Table15[[#This Row],[rating]] + (Table15[[#This Row],[rating_count]] / 1000)</f>
        <v>14.297999999999998</v>
      </c>
    </row>
    <row r="864" spans="1:12" hidden="1" x14ac:dyDescent="0.25">
      <c r="A864">
        <v>863</v>
      </c>
      <c r="B864" t="s">
        <v>1663</v>
      </c>
      <c r="C864" t="s">
        <v>1664</v>
      </c>
      <c r="D864" t="s">
        <v>695</v>
      </c>
      <c r="E864" s="7">
        <v>2499</v>
      </c>
      <c r="F864" s="7">
        <v>5999</v>
      </c>
      <c r="G864" s="9">
        <v>58</v>
      </c>
      <c r="H864" s="7">
        <v>4.0999999999999996</v>
      </c>
      <c r="I864" s="7">
        <v>5852</v>
      </c>
      <c r="J864" s="7">
        <f xml:space="preserve"> Table15[[#This Row],[actual_price]] * Table15[[#This Row],[rating_count]]</f>
        <v>35106148</v>
      </c>
      <c r="K864" s="8" t="str">
        <f>IF(Table15[[#This Row],[actual_price]]&lt;200,"&lt;₹200",IF(Table15[[#This Row],[actual_price]]&lt;=500,"₹200–₹500","&gt;₹500"))</f>
        <v>&gt;₹500</v>
      </c>
      <c r="L864" s="8">
        <f xml:space="preserve"> Table15[[#This Row],[rating]] + (Table15[[#This Row],[rating_count]] / 1000)</f>
        <v>9.952</v>
      </c>
    </row>
    <row r="865" spans="1:12" hidden="1" x14ac:dyDescent="0.25">
      <c r="A865">
        <v>864</v>
      </c>
      <c r="B865" t="s">
        <v>1665</v>
      </c>
      <c r="C865" t="s">
        <v>1666</v>
      </c>
      <c r="D865" t="s">
        <v>1667</v>
      </c>
      <c r="E865" s="7">
        <v>199</v>
      </c>
      <c r="F865" s="7">
        <v>999</v>
      </c>
      <c r="G865" s="9">
        <v>80</v>
      </c>
      <c r="H865" s="7">
        <v>4.2</v>
      </c>
      <c r="I865" s="7">
        <v>362</v>
      </c>
      <c r="J865" s="7">
        <f xml:space="preserve"> Table15[[#This Row],[actual_price]] * Table15[[#This Row],[rating_count]]</f>
        <v>361638</v>
      </c>
      <c r="K865" s="8" t="str">
        <f>IF(Table15[[#This Row],[actual_price]]&lt;200,"&lt;₹200",IF(Table15[[#This Row],[actual_price]]&lt;=500,"₹200–₹500","&gt;₹500"))</f>
        <v>&gt;₹500</v>
      </c>
      <c r="L865" s="8">
        <f xml:space="preserve"> Table15[[#This Row],[rating]] + (Table15[[#This Row],[rating_count]] / 1000)</f>
        <v>4.5620000000000003</v>
      </c>
    </row>
    <row r="866" spans="1:12" hidden="1" x14ac:dyDescent="0.25">
      <c r="A866">
        <v>865</v>
      </c>
      <c r="B866" t="s">
        <v>1668</v>
      </c>
      <c r="C866" t="s">
        <v>1669</v>
      </c>
      <c r="D866" t="s">
        <v>716</v>
      </c>
      <c r="E866" s="7">
        <v>939</v>
      </c>
      <c r="F866" s="7">
        <v>1800</v>
      </c>
      <c r="G866" s="9">
        <v>48</v>
      </c>
      <c r="H866" s="7">
        <v>4.5</v>
      </c>
      <c r="I866" s="7">
        <v>205052</v>
      </c>
      <c r="J866" s="7">
        <f xml:space="preserve"> Table15[[#This Row],[actual_price]] * Table15[[#This Row],[rating_count]]</f>
        <v>369093600</v>
      </c>
      <c r="K866" s="8" t="str">
        <f>IF(Table15[[#This Row],[actual_price]]&lt;200,"&lt;₹200",IF(Table15[[#This Row],[actual_price]]&lt;=500,"₹200–₹500","&gt;₹500"))</f>
        <v>&gt;₹500</v>
      </c>
      <c r="L866" s="8">
        <f xml:space="preserve"> Table15[[#This Row],[rating]] + (Table15[[#This Row],[rating_count]] / 1000)</f>
        <v>209.55199999999999</v>
      </c>
    </row>
    <row r="867" spans="1:12" hidden="1" x14ac:dyDescent="0.25">
      <c r="A867">
        <v>866</v>
      </c>
      <c r="B867" t="s">
        <v>1670</v>
      </c>
      <c r="C867" t="s">
        <v>1671</v>
      </c>
      <c r="D867" t="s">
        <v>695</v>
      </c>
      <c r="E867" s="7">
        <v>2499</v>
      </c>
      <c r="F867" s="7">
        <v>9999</v>
      </c>
      <c r="G867" s="9">
        <v>75</v>
      </c>
      <c r="H867" s="7">
        <v>4</v>
      </c>
      <c r="I867" s="7">
        <v>9090</v>
      </c>
      <c r="J867" s="7">
        <f xml:space="preserve"> Table15[[#This Row],[actual_price]] * Table15[[#This Row],[rating_count]]</f>
        <v>90890910</v>
      </c>
      <c r="K867" s="8" t="str">
        <f>IF(Table15[[#This Row],[actual_price]]&lt;200,"&lt;₹200",IF(Table15[[#This Row],[actual_price]]&lt;=500,"₹200–₹500","&gt;₹500"))</f>
        <v>&gt;₹500</v>
      </c>
      <c r="L867" s="8">
        <f xml:space="preserve"> Table15[[#This Row],[rating]] + (Table15[[#This Row],[rating_count]] / 1000)</f>
        <v>13.09</v>
      </c>
    </row>
    <row r="868" spans="1:12" hidden="1" x14ac:dyDescent="0.25">
      <c r="A868">
        <v>867</v>
      </c>
      <c r="B868" t="s">
        <v>1672</v>
      </c>
      <c r="C868" t="s">
        <v>1673</v>
      </c>
      <c r="D868" t="s">
        <v>1161</v>
      </c>
      <c r="E868" s="7">
        <v>1439</v>
      </c>
      <c r="F868" s="7">
        <v>2890</v>
      </c>
      <c r="G868" s="9">
        <v>50</v>
      </c>
      <c r="H868" s="7">
        <v>4.5</v>
      </c>
      <c r="I868" s="7">
        <v>4099</v>
      </c>
      <c r="J868" s="7">
        <f xml:space="preserve"> Table15[[#This Row],[actual_price]] * Table15[[#This Row],[rating_count]]</f>
        <v>11846110</v>
      </c>
      <c r="K868" s="8" t="str">
        <f>IF(Table15[[#This Row],[actual_price]]&lt;200,"&lt;₹200",IF(Table15[[#This Row],[actual_price]]&lt;=500,"₹200–₹500","&gt;₹500"))</f>
        <v>&gt;₹500</v>
      </c>
      <c r="L868" s="8">
        <f xml:space="preserve"> Table15[[#This Row],[rating]] + (Table15[[#This Row],[rating_count]] / 1000)</f>
        <v>8.5990000000000002</v>
      </c>
    </row>
    <row r="869" spans="1:12" hidden="1" x14ac:dyDescent="0.25">
      <c r="A869">
        <v>868</v>
      </c>
      <c r="B869" t="s">
        <v>1674</v>
      </c>
      <c r="C869" t="s">
        <v>1675</v>
      </c>
      <c r="D869" t="s">
        <v>726</v>
      </c>
      <c r="E869" s="7">
        <v>1099</v>
      </c>
      <c r="F869" s="7">
        <v>5999</v>
      </c>
      <c r="G869" s="9">
        <v>82</v>
      </c>
      <c r="H869" s="7">
        <v>3.5</v>
      </c>
      <c r="I869" s="7">
        <v>12966</v>
      </c>
      <c r="J869" s="7">
        <f xml:space="preserve"> Table15[[#This Row],[actual_price]] * Table15[[#This Row],[rating_count]]</f>
        <v>77783034</v>
      </c>
      <c r="K869" s="8" t="str">
        <f>IF(Table15[[#This Row],[actual_price]]&lt;200,"&lt;₹200",IF(Table15[[#This Row],[actual_price]]&lt;=500,"₹200–₹500","&gt;₹500"))</f>
        <v>&gt;₹500</v>
      </c>
      <c r="L869" s="8">
        <f xml:space="preserve"> Table15[[#This Row],[rating]] + (Table15[[#This Row],[rating_count]] / 1000)</f>
        <v>16.466000000000001</v>
      </c>
    </row>
    <row r="870" spans="1:12" hidden="1" x14ac:dyDescent="0.25">
      <c r="A870">
        <v>869</v>
      </c>
      <c r="B870" t="s">
        <v>1676</v>
      </c>
      <c r="C870" t="s">
        <v>1677</v>
      </c>
      <c r="D870" t="s">
        <v>1326</v>
      </c>
      <c r="E870" s="7">
        <v>157</v>
      </c>
      <c r="F870" s="7">
        <v>160</v>
      </c>
      <c r="G870" s="9">
        <v>2</v>
      </c>
      <c r="H870" s="7">
        <v>4.5</v>
      </c>
      <c r="I870" s="7">
        <v>4428</v>
      </c>
      <c r="J870" s="7">
        <f xml:space="preserve"> Table15[[#This Row],[actual_price]] * Table15[[#This Row],[rating_count]]</f>
        <v>708480</v>
      </c>
      <c r="K870" s="8" t="str">
        <f>IF(Table15[[#This Row],[actual_price]]&lt;200,"&lt;₹200",IF(Table15[[#This Row],[actual_price]]&lt;=500,"₹200–₹500","&gt;₹500"))</f>
        <v>&lt;₹200</v>
      </c>
      <c r="L870" s="8">
        <f xml:space="preserve"> Table15[[#This Row],[rating]] + (Table15[[#This Row],[rating_count]] / 1000)</f>
        <v>8.9280000000000008</v>
      </c>
    </row>
    <row r="871" spans="1:12" hidden="1" x14ac:dyDescent="0.25">
      <c r="A871">
        <v>870</v>
      </c>
      <c r="B871" t="s">
        <v>98</v>
      </c>
      <c r="C871" t="s">
        <v>99</v>
      </c>
      <c r="D871" t="s">
        <v>27</v>
      </c>
      <c r="E871" s="7">
        <v>999</v>
      </c>
      <c r="F871" s="7">
        <v>1599</v>
      </c>
      <c r="G871" s="9">
        <v>38</v>
      </c>
      <c r="H871" s="7">
        <v>4.3</v>
      </c>
      <c r="I871" s="7">
        <v>12093</v>
      </c>
      <c r="J871" s="7">
        <f xml:space="preserve"> Table15[[#This Row],[actual_price]] * Table15[[#This Row],[rating_count]]</f>
        <v>19336707</v>
      </c>
      <c r="K871" s="8" t="str">
        <f>IF(Table15[[#This Row],[actual_price]]&lt;200,"&lt;₹200",IF(Table15[[#This Row],[actual_price]]&lt;=500,"₹200–₹500","&gt;₹500"))</f>
        <v>&gt;₹500</v>
      </c>
      <c r="L871" s="8">
        <f xml:space="preserve"> Table15[[#This Row],[rating]] + (Table15[[#This Row],[rating_count]] / 1000)</f>
        <v>16.393000000000001</v>
      </c>
    </row>
    <row r="872" spans="1:12" hidden="1" x14ac:dyDescent="0.25">
      <c r="A872">
        <v>871</v>
      </c>
      <c r="B872" t="s">
        <v>1678</v>
      </c>
      <c r="C872" t="s">
        <v>1679</v>
      </c>
      <c r="D872" t="s">
        <v>1250</v>
      </c>
      <c r="E872" s="7">
        <v>115</v>
      </c>
      <c r="F872" s="7">
        <v>999</v>
      </c>
      <c r="G872" s="9">
        <v>88</v>
      </c>
      <c r="H872" s="7">
        <v>3.3</v>
      </c>
      <c r="I872" s="7">
        <v>5692</v>
      </c>
      <c r="J872" s="7">
        <f xml:space="preserve"> Table15[[#This Row],[actual_price]] * Table15[[#This Row],[rating_count]]</f>
        <v>5686308</v>
      </c>
      <c r="K872" s="8" t="str">
        <f>IF(Table15[[#This Row],[actual_price]]&lt;200,"&lt;₹200",IF(Table15[[#This Row],[actual_price]]&lt;=500,"₹200–₹500","&gt;₹500"))</f>
        <v>&gt;₹500</v>
      </c>
      <c r="L872" s="8">
        <f xml:space="preserve"> Table15[[#This Row],[rating]] + (Table15[[#This Row],[rating_count]] / 1000)</f>
        <v>8.9920000000000009</v>
      </c>
    </row>
    <row r="873" spans="1:12" hidden="1" x14ac:dyDescent="0.25">
      <c r="A873">
        <v>872</v>
      </c>
      <c r="B873" t="s">
        <v>1680</v>
      </c>
      <c r="C873" t="s">
        <v>1681</v>
      </c>
      <c r="D873" t="s">
        <v>1164</v>
      </c>
      <c r="E873" s="7">
        <v>175</v>
      </c>
      <c r="F873" s="7">
        <v>499</v>
      </c>
      <c r="G873" s="9">
        <v>65</v>
      </c>
      <c r="H873" s="7">
        <v>4.0999999999999996</v>
      </c>
      <c r="I873" s="7">
        <v>21</v>
      </c>
      <c r="J873" s="7">
        <f xml:space="preserve"> Table15[[#This Row],[actual_price]] * Table15[[#This Row],[rating_count]]</f>
        <v>10479</v>
      </c>
      <c r="K873" s="8" t="str">
        <f>IF(Table15[[#This Row],[actual_price]]&lt;200,"&lt;₹200",IF(Table15[[#This Row],[actual_price]]&lt;=500,"₹200–₹500","&gt;₹500"))</f>
        <v>₹200–₹500</v>
      </c>
      <c r="L873" s="8">
        <f xml:space="preserve"> Table15[[#This Row],[rating]] + (Table15[[#This Row],[rating_count]] / 1000)</f>
        <v>4.1209999999999996</v>
      </c>
    </row>
    <row r="874" spans="1:12" hidden="1" x14ac:dyDescent="0.25">
      <c r="A874">
        <v>873</v>
      </c>
      <c r="B874" t="s">
        <v>1682</v>
      </c>
      <c r="C874" t="s">
        <v>1683</v>
      </c>
      <c r="D874" t="s">
        <v>1386</v>
      </c>
      <c r="E874" s="7">
        <v>1999</v>
      </c>
      <c r="F874" s="7">
        <v>4700</v>
      </c>
      <c r="G874" s="9">
        <v>57</v>
      </c>
      <c r="H874" s="7">
        <v>3.8</v>
      </c>
      <c r="I874" s="7">
        <v>1880</v>
      </c>
      <c r="J874" s="7">
        <f xml:space="preserve"> Table15[[#This Row],[actual_price]] * Table15[[#This Row],[rating_count]]</f>
        <v>8836000</v>
      </c>
      <c r="K874" s="8" t="str">
        <f>IF(Table15[[#This Row],[actual_price]]&lt;200,"&lt;₹200",IF(Table15[[#This Row],[actual_price]]&lt;=500,"₹200–₹500","&gt;₹500"))</f>
        <v>&gt;₹500</v>
      </c>
      <c r="L874" s="8">
        <f xml:space="preserve"> Table15[[#This Row],[rating]] + (Table15[[#This Row],[rating_count]] / 1000)</f>
        <v>5.68</v>
      </c>
    </row>
    <row r="875" spans="1:12" hidden="1" x14ac:dyDescent="0.25">
      <c r="A875">
        <v>874</v>
      </c>
      <c r="B875" t="s">
        <v>1684</v>
      </c>
      <c r="C875" t="s">
        <v>1685</v>
      </c>
      <c r="D875" t="s">
        <v>1686</v>
      </c>
      <c r="E875" s="7">
        <v>3999</v>
      </c>
      <c r="F875" s="7">
        <v>4332.96</v>
      </c>
      <c r="G875" s="9">
        <v>8</v>
      </c>
      <c r="H875" s="7">
        <v>3.5</v>
      </c>
      <c r="I875" s="7">
        <v>21762</v>
      </c>
      <c r="J875" s="7">
        <f xml:space="preserve"> Table15[[#This Row],[actual_price]] * Table15[[#This Row],[rating_count]]</f>
        <v>94293875.519999996</v>
      </c>
      <c r="K875" s="8" t="str">
        <f>IF(Table15[[#This Row],[actual_price]]&lt;200,"&lt;₹200",IF(Table15[[#This Row],[actual_price]]&lt;=500,"₹200–₹500","&gt;₹500"))</f>
        <v>&gt;₹500</v>
      </c>
      <c r="L875" s="8">
        <f xml:space="preserve"> Table15[[#This Row],[rating]] + (Table15[[#This Row],[rating_count]] / 1000)</f>
        <v>25.262</v>
      </c>
    </row>
    <row r="876" spans="1:12" hidden="1" x14ac:dyDescent="0.25">
      <c r="A876">
        <v>875</v>
      </c>
      <c r="B876" t="s">
        <v>1687</v>
      </c>
      <c r="C876" t="s">
        <v>1688</v>
      </c>
      <c r="D876" t="s">
        <v>1289</v>
      </c>
      <c r="E876" s="7">
        <v>899</v>
      </c>
      <c r="F876" s="7">
        <v>1800</v>
      </c>
      <c r="G876" s="9">
        <v>50</v>
      </c>
      <c r="H876" s="7">
        <v>4.0999999999999996</v>
      </c>
      <c r="I876" s="7">
        <v>22375</v>
      </c>
      <c r="J876" s="7">
        <f xml:space="preserve"> Table15[[#This Row],[actual_price]] * Table15[[#This Row],[rating_count]]</f>
        <v>40275000</v>
      </c>
      <c r="K876" s="8" t="str">
        <f>IF(Table15[[#This Row],[actual_price]]&lt;200,"&lt;₹200",IF(Table15[[#This Row],[actual_price]]&lt;=500,"₹200–₹500","&gt;₹500"))</f>
        <v>&gt;₹500</v>
      </c>
      <c r="L876" s="8">
        <f xml:space="preserve"> Table15[[#This Row],[rating]] + (Table15[[#This Row],[rating_count]] / 1000)</f>
        <v>26.475000000000001</v>
      </c>
    </row>
    <row r="877" spans="1:12" hidden="1" x14ac:dyDescent="0.25">
      <c r="A877">
        <v>876</v>
      </c>
      <c r="B877" t="s">
        <v>1689</v>
      </c>
      <c r="C877" t="s">
        <v>1690</v>
      </c>
      <c r="D877" t="s">
        <v>1269</v>
      </c>
      <c r="E877" s="7">
        <v>299</v>
      </c>
      <c r="F877" s="7">
        <v>990</v>
      </c>
      <c r="G877" s="9">
        <v>70</v>
      </c>
      <c r="H877" s="7">
        <v>4.5</v>
      </c>
      <c r="I877" s="7">
        <v>2453</v>
      </c>
      <c r="J877" s="7">
        <f xml:space="preserve"> Table15[[#This Row],[actual_price]] * Table15[[#This Row],[rating_count]]</f>
        <v>2428470</v>
      </c>
      <c r="K877" s="8" t="str">
        <f>IF(Table15[[#This Row],[actual_price]]&lt;200,"&lt;₹200",IF(Table15[[#This Row],[actual_price]]&lt;=500,"₹200–₹500","&gt;₹500"))</f>
        <v>&gt;₹500</v>
      </c>
      <c r="L877" s="8">
        <f xml:space="preserve"> Table15[[#This Row],[rating]] + (Table15[[#This Row],[rating_count]] / 1000)</f>
        <v>6.9529999999999994</v>
      </c>
    </row>
    <row r="878" spans="1:12" hidden="1" x14ac:dyDescent="0.25">
      <c r="A878">
        <v>877</v>
      </c>
      <c r="B878" t="s">
        <v>1691</v>
      </c>
      <c r="C878" t="s">
        <v>1692</v>
      </c>
      <c r="D878" t="s">
        <v>1164</v>
      </c>
      <c r="E878" s="7">
        <v>3303</v>
      </c>
      <c r="F878" s="7">
        <v>4699</v>
      </c>
      <c r="G878" s="9">
        <v>30</v>
      </c>
      <c r="H878" s="7">
        <v>4.4000000000000004</v>
      </c>
      <c r="I878" s="7">
        <v>13544</v>
      </c>
      <c r="J878" s="7">
        <f xml:space="preserve"> Table15[[#This Row],[actual_price]] * Table15[[#This Row],[rating_count]]</f>
        <v>63643256</v>
      </c>
      <c r="K878" s="8" t="str">
        <f>IF(Table15[[#This Row],[actual_price]]&lt;200,"&lt;₹200",IF(Table15[[#This Row],[actual_price]]&lt;=500,"₹200–₹500","&gt;₹500"))</f>
        <v>&gt;₹500</v>
      </c>
      <c r="L878" s="8">
        <f xml:space="preserve"> Table15[[#This Row],[rating]] + (Table15[[#This Row],[rating_count]] / 1000)</f>
        <v>17.944000000000003</v>
      </c>
    </row>
    <row r="879" spans="1:12" hidden="1" x14ac:dyDescent="0.25">
      <c r="A879">
        <v>878</v>
      </c>
      <c r="B879" t="s">
        <v>1693</v>
      </c>
      <c r="C879" t="s">
        <v>1694</v>
      </c>
      <c r="D879" t="s">
        <v>1534</v>
      </c>
      <c r="E879" s="7">
        <v>1890</v>
      </c>
      <c r="F879" s="7">
        <v>5490</v>
      </c>
      <c r="G879" s="9">
        <v>66</v>
      </c>
      <c r="H879" s="7">
        <v>4.0999999999999996</v>
      </c>
      <c r="I879" s="7">
        <v>10976</v>
      </c>
      <c r="J879" s="7">
        <f xml:space="preserve"> Table15[[#This Row],[actual_price]] * Table15[[#This Row],[rating_count]]</f>
        <v>60258240</v>
      </c>
      <c r="K879" s="8" t="str">
        <f>IF(Table15[[#This Row],[actual_price]]&lt;200,"&lt;₹200",IF(Table15[[#This Row],[actual_price]]&lt;=500,"₹200–₹500","&gt;₹500"))</f>
        <v>&gt;₹500</v>
      </c>
      <c r="L879" s="8">
        <f xml:space="preserve"> Table15[[#This Row],[rating]] + (Table15[[#This Row],[rating_count]] / 1000)</f>
        <v>15.076000000000001</v>
      </c>
    </row>
    <row r="880" spans="1:12" hidden="1" x14ac:dyDescent="0.25">
      <c r="A880">
        <v>879</v>
      </c>
      <c r="B880" t="s">
        <v>1695</v>
      </c>
      <c r="C880" t="s">
        <v>1696</v>
      </c>
      <c r="D880" t="s">
        <v>1459</v>
      </c>
      <c r="E880" s="7">
        <v>90</v>
      </c>
      <c r="F880" s="7">
        <v>100</v>
      </c>
      <c r="G880" s="9">
        <v>10</v>
      </c>
      <c r="H880" s="7">
        <v>4.3</v>
      </c>
      <c r="I880" s="7">
        <v>3061</v>
      </c>
      <c r="J880" s="7">
        <f xml:space="preserve"> Table15[[#This Row],[actual_price]] * Table15[[#This Row],[rating_count]]</f>
        <v>306100</v>
      </c>
      <c r="K880" s="8" t="str">
        <f>IF(Table15[[#This Row],[actual_price]]&lt;200,"&lt;₹200",IF(Table15[[#This Row],[actual_price]]&lt;=500,"₹200–₹500","&gt;₹500"))</f>
        <v>&lt;₹200</v>
      </c>
      <c r="L880" s="8">
        <f xml:space="preserve"> Table15[[#This Row],[rating]] + (Table15[[#This Row],[rating_count]] / 1000)</f>
        <v>7.3609999999999998</v>
      </c>
    </row>
    <row r="881" spans="1:12" hidden="1" x14ac:dyDescent="0.25">
      <c r="A881">
        <v>880</v>
      </c>
      <c r="B881" t="s">
        <v>1697</v>
      </c>
      <c r="C881" t="s">
        <v>1698</v>
      </c>
      <c r="D881" t="s">
        <v>726</v>
      </c>
      <c r="E881" s="7">
        <v>1599</v>
      </c>
      <c r="F881" s="7">
        <v>2790</v>
      </c>
      <c r="G881" s="9">
        <v>43</v>
      </c>
      <c r="H881" s="7">
        <v>3.6</v>
      </c>
      <c r="I881" s="7">
        <v>2272</v>
      </c>
      <c r="J881" s="7">
        <f xml:space="preserve"> Table15[[#This Row],[actual_price]] * Table15[[#This Row],[rating_count]]</f>
        <v>6338880</v>
      </c>
      <c r="K881" s="8" t="str">
        <f>IF(Table15[[#This Row],[actual_price]]&lt;200,"&lt;₹200",IF(Table15[[#This Row],[actual_price]]&lt;=500,"₹200–₹500","&gt;₹500"))</f>
        <v>&gt;₹500</v>
      </c>
      <c r="L881" s="8">
        <f xml:space="preserve"> Table15[[#This Row],[rating]] + (Table15[[#This Row],[rating_count]] / 1000)</f>
        <v>5.8719999999999999</v>
      </c>
    </row>
    <row r="882" spans="1:12" hidden="1" x14ac:dyDescent="0.25">
      <c r="A882">
        <v>881</v>
      </c>
      <c r="B882" t="s">
        <v>1699</v>
      </c>
      <c r="C882" t="s">
        <v>1700</v>
      </c>
      <c r="D882" t="s">
        <v>1541</v>
      </c>
      <c r="E882" s="7">
        <v>599</v>
      </c>
      <c r="F882" s="7">
        <v>999</v>
      </c>
      <c r="G882" s="9">
        <v>40</v>
      </c>
      <c r="H882" s="7">
        <v>4</v>
      </c>
      <c r="I882" s="7">
        <v>7601</v>
      </c>
      <c r="J882" s="7">
        <f xml:space="preserve"> Table15[[#This Row],[actual_price]] * Table15[[#This Row],[rating_count]]</f>
        <v>7593399</v>
      </c>
      <c r="K882" s="8" t="str">
        <f>IF(Table15[[#This Row],[actual_price]]&lt;200,"&lt;₹200",IF(Table15[[#This Row],[actual_price]]&lt;=500,"₹200–₹500","&gt;₹500"))</f>
        <v>&gt;₹500</v>
      </c>
      <c r="L882" s="8">
        <f xml:space="preserve"> Table15[[#This Row],[rating]] + (Table15[[#This Row],[rating_count]] / 1000)</f>
        <v>11.600999999999999</v>
      </c>
    </row>
    <row r="883" spans="1:12" hidden="1" x14ac:dyDescent="0.25">
      <c r="A883">
        <v>882</v>
      </c>
      <c r="B883" t="s">
        <v>104</v>
      </c>
      <c r="C883" t="s">
        <v>105</v>
      </c>
      <c r="D883" t="s">
        <v>27</v>
      </c>
      <c r="E883" s="7">
        <v>507</v>
      </c>
      <c r="F883" s="7">
        <v>1208</v>
      </c>
      <c r="G883" s="9">
        <v>58</v>
      </c>
      <c r="H883" s="7">
        <v>4.0999999999999996</v>
      </c>
      <c r="I883" s="7">
        <v>8131</v>
      </c>
      <c r="J883" s="7">
        <f xml:space="preserve"> Table15[[#This Row],[actual_price]] * Table15[[#This Row],[rating_count]]</f>
        <v>9822248</v>
      </c>
      <c r="K883" s="8" t="str">
        <f>IF(Table15[[#This Row],[actual_price]]&lt;200,"&lt;₹200",IF(Table15[[#This Row],[actual_price]]&lt;=500,"₹200–₹500","&gt;₹500"))</f>
        <v>&gt;₹500</v>
      </c>
      <c r="L883" s="8">
        <f xml:space="preserve"> Table15[[#This Row],[rating]] + (Table15[[#This Row],[rating_count]] / 1000)</f>
        <v>12.231</v>
      </c>
    </row>
    <row r="884" spans="1:12" hidden="1" x14ac:dyDescent="0.25">
      <c r="A884">
        <v>883</v>
      </c>
      <c r="B884" t="s">
        <v>1701</v>
      </c>
      <c r="C884" t="s">
        <v>1702</v>
      </c>
      <c r="D884" t="s">
        <v>1269</v>
      </c>
      <c r="E884" s="7">
        <v>425</v>
      </c>
      <c r="F884" s="7">
        <v>899</v>
      </c>
      <c r="G884" s="9">
        <v>53</v>
      </c>
      <c r="H884" s="7">
        <v>4.5</v>
      </c>
      <c r="I884" s="7">
        <v>4219</v>
      </c>
      <c r="J884" s="7">
        <f xml:space="preserve"> Table15[[#This Row],[actual_price]] * Table15[[#This Row],[rating_count]]</f>
        <v>3792881</v>
      </c>
      <c r="K884" s="8" t="str">
        <f>IF(Table15[[#This Row],[actual_price]]&lt;200,"&lt;₹200",IF(Table15[[#This Row],[actual_price]]&lt;=500,"₹200–₹500","&gt;₹500"))</f>
        <v>&gt;₹500</v>
      </c>
      <c r="L884" s="8">
        <f xml:space="preserve"> Table15[[#This Row],[rating]] + (Table15[[#This Row],[rating_count]] / 1000)</f>
        <v>8.7190000000000012</v>
      </c>
    </row>
    <row r="885" spans="1:12" hidden="1" x14ac:dyDescent="0.25">
      <c r="A885">
        <v>884</v>
      </c>
      <c r="B885" t="s">
        <v>1703</v>
      </c>
      <c r="C885" t="s">
        <v>1704</v>
      </c>
      <c r="D885" t="s">
        <v>1065</v>
      </c>
      <c r="E885" s="7">
        <v>1499</v>
      </c>
      <c r="F885" s="7">
        <v>3999</v>
      </c>
      <c r="G885" s="9">
        <v>63</v>
      </c>
      <c r="H885" s="7">
        <v>4.2</v>
      </c>
      <c r="I885" s="7">
        <v>42775</v>
      </c>
      <c r="J885" s="7">
        <f xml:space="preserve"> Table15[[#This Row],[actual_price]] * Table15[[#This Row],[rating_count]]</f>
        <v>171057225</v>
      </c>
      <c r="K885" s="8" t="str">
        <f>IF(Table15[[#This Row],[actual_price]]&lt;200,"&lt;₹200",IF(Table15[[#This Row],[actual_price]]&lt;=500,"₹200–₹500","&gt;₹500"))</f>
        <v>&gt;₹500</v>
      </c>
      <c r="L885" s="8">
        <f xml:space="preserve"> Table15[[#This Row],[rating]] + (Table15[[#This Row],[rating_count]] / 1000)</f>
        <v>46.975000000000001</v>
      </c>
    </row>
    <row r="886" spans="1:12" hidden="1" x14ac:dyDescent="0.25">
      <c r="A886">
        <v>885</v>
      </c>
      <c r="B886" t="s">
        <v>1705</v>
      </c>
      <c r="C886" t="s">
        <v>1706</v>
      </c>
      <c r="D886" t="s">
        <v>1640</v>
      </c>
      <c r="E886" s="7">
        <v>549</v>
      </c>
      <c r="F886" s="7">
        <v>2499</v>
      </c>
      <c r="G886" s="9">
        <v>78</v>
      </c>
      <c r="H886" s="7">
        <v>4.3</v>
      </c>
      <c r="I886" s="7">
        <v>5556</v>
      </c>
      <c r="J886" s="7">
        <f xml:space="preserve"> Table15[[#This Row],[actual_price]] * Table15[[#This Row],[rating_count]]</f>
        <v>13884444</v>
      </c>
      <c r="K886" s="8" t="str">
        <f>IF(Table15[[#This Row],[actual_price]]&lt;200,"&lt;₹200",IF(Table15[[#This Row],[actual_price]]&lt;=500,"₹200–₹500","&gt;₹500"))</f>
        <v>&gt;₹500</v>
      </c>
      <c r="L886" s="8">
        <f xml:space="preserve"> Table15[[#This Row],[rating]] + (Table15[[#This Row],[rating_count]] / 1000)</f>
        <v>9.8559999999999999</v>
      </c>
    </row>
    <row r="887" spans="1:12" hidden="1" x14ac:dyDescent="0.25">
      <c r="A887">
        <v>886</v>
      </c>
      <c r="B887" t="s">
        <v>111</v>
      </c>
      <c r="C887" t="s">
        <v>112</v>
      </c>
      <c r="D887" t="s">
        <v>10</v>
      </c>
      <c r="E887" s="7">
        <v>199</v>
      </c>
      <c r="F887" s="7">
        <v>395</v>
      </c>
      <c r="G887" s="9">
        <v>50</v>
      </c>
      <c r="H887" s="7">
        <v>4.2</v>
      </c>
      <c r="I887" s="7">
        <v>92595</v>
      </c>
      <c r="J887" s="7">
        <f xml:space="preserve"> Table15[[#This Row],[actual_price]] * Table15[[#This Row],[rating_count]]</f>
        <v>36575025</v>
      </c>
      <c r="K887" s="8" t="str">
        <f>IF(Table15[[#This Row],[actual_price]]&lt;200,"&lt;₹200",IF(Table15[[#This Row],[actual_price]]&lt;=500,"₹200–₹500","&gt;₹500"))</f>
        <v>₹200–₹500</v>
      </c>
      <c r="L887" s="8">
        <f xml:space="preserve"> Table15[[#This Row],[rating]] + (Table15[[#This Row],[rating_count]] / 1000)</f>
        <v>96.795000000000002</v>
      </c>
    </row>
    <row r="888" spans="1:12" hidden="1" x14ac:dyDescent="0.25">
      <c r="A888">
        <v>887</v>
      </c>
      <c r="B888" t="s">
        <v>1707</v>
      </c>
      <c r="C888" t="s">
        <v>1708</v>
      </c>
      <c r="D888" t="s">
        <v>1161</v>
      </c>
      <c r="E888" s="7">
        <v>1295</v>
      </c>
      <c r="F888" s="7">
        <v>1645</v>
      </c>
      <c r="G888" s="9">
        <v>21</v>
      </c>
      <c r="H888" s="7">
        <v>4.5999999999999996</v>
      </c>
      <c r="I888" s="7">
        <v>12375</v>
      </c>
      <c r="J888" s="7">
        <f xml:space="preserve"> Table15[[#This Row],[actual_price]] * Table15[[#This Row],[rating_count]]</f>
        <v>20356875</v>
      </c>
      <c r="K888" s="8" t="str">
        <f>IF(Table15[[#This Row],[actual_price]]&lt;200,"&lt;₹200",IF(Table15[[#This Row],[actual_price]]&lt;=500,"₹200–₹500","&gt;₹500"))</f>
        <v>&gt;₹500</v>
      </c>
      <c r="L888" s="8">
        <f xml:space="preserve"> Table15[[#This Row],[rating]] + (Table15[[#This Row],[rating_count]] / 1000)</f>
        <v>16.975000000000001</v>
      </c>
    </row>
    <row r="889" spans="1:12" hidden="1" x14ac:dyDescent="0.25">
      <c r="A889">
        <v>888</v>
      </c>
      <c r="B889" t="s">
        <v>1709</v>
      </c>
      <c r="C889" t="s">
        <v>1710</v>
      </c>
      <c r="D889" t="s">
        <v>1266</v>
      </c>
      <c r="E889" s="7">
        <v>310</v>
      </c>
      <c r="F889" s="7">
        <v>310</v>
      </c>
      <c r="G889" s="9">
        <v>0</v>
      </c>
      <c r="H889" s="7">
        <v>4.5</v>
      </c>
      <c r="I889" s="7">
        <v>5882</v>
      </c>
      <c r="J889" s="7">
        <f xml:space="preserve"> Table15[[#This Row],[actual_price]] * Table15[[#This Row],[rating_count]]</f>
        <v>1823420</v>
      </c>
      <c r="K889" s="8" t="str">
        <f>IF(Table15[[#This Row],[actual_price]]&lt;200,"&lt;₹200",IF(Table15[[#This Row],[actual_price]]&lt;=500,"₹200–₹500","&gt;₹500"))</f>
        <v>₹200–₹500</v>
      </c>
      <c r="L889" s="8">
        <f xml:space="preserve"> Table15[[#This Row],[rating]] + (Table15[[#This Row],[rating_count]] / 1000)</f>
        <v>10.382</v>
      </c>
    </row>
    <row r="890" spans="1:12" hidden="1" x14ac:dyDescent="0.25">
      <c r="A890">
        <v>889</v>
      </c>
      <c r="B890" t="s">
        <v>1070</v>
      </c>
      <c r="C890" t="s">
        <v>1071</v>
      </c>
      <c r="D890" t="s">
        <v>1072</v>
      </c>
      <c r="E890" s="7">
        <v>149</v>
      </c>
      <c r="F890" s="7">
        <v>149</v>
      </c>
      <c r="G890" s="9">
        <v>0</v>
      </c>
      <c r="H890" s="7">
        <v>4.3</v>
      </c>
      <c r="I890" s="7">
        <v>10833</v>
      </c>
      <c r="J890" s="7">
        <f xml:space="preserve"> Table15[[#This Row],[actual_price]] * Table15[[#This Row],[rating_count]]</f>
        <v>1614117</v>
      </c>
      <c r="K890" s="8" t="str">
        <f>IF(Table15[[#This Row],[actual_price]]&lt;200,"&lt;₹200",IF(Table15[[#This Row],[actual_price]]&lt;=500,"₹200–₹500","&gt;₹500"))</f>
        <v>&lt;₹200</v>
      </c>
      <c r="L890" s="8">
        <f xml:space="preserve"> Table15[[#This Row],[rating]] + (Table15[[#This Row],[rating_count]] / 1000)</f>
        <v>15.132999999999999</v>
      </c>
    </row>
    <row r="891" spans="1:12" hidden="1" x14ac:dyDescent="0.25">
      <c r="A891">
        <v>890</v>
      </c>
      <c r="B891" t="s">
        <v>1711</v>
      </c>
      <c r="C891" t="s">
        <v>1712</v>
      </c>
      <c r="D891" t="s">
        <v>1214</v>
      </c>
      <c r="E891" s="7">
        <v>1149</v>
      </c>
      <c r="F891" s="7">
        <v>1499</v>
      </c>
      <c r="G891" s="9">
        <v>23</v>
      </c>
      <c r="H891" s="7">
        <v>4.0999999999999996</v>
      </c>
      <c r="I891" s="7">
        <v>10443</v>
      </c>
      <c r="J891" s="7">
        <f xml:space="preserve"> Table15[[#This Row],[actual_price]] * Table15[[#This Row],[rating_count]]</f>
        <v>15654057</v>
      </c>
      <c r="K891" s="8" t="str">
        <f>IF(Table15[[#This Row],[actual_price]]&lt;200,"&lt;₹200",IF(Table15[[#This Row],[actual_price]]&lt;=500,"₹200–₹500","&gt;₹500"))</f>
        <v>&gt;₹500</v>
      </c>
      <c r="L891" s="8">
        <f xml:space="preserve"> Table15[[#This Row],[rating]] + (Table15[[#This Row],[rating_count]] / 1000)</f>
        <v>14.542999999999999</v>
      </c>
    </row>
    <row r="892" spans="1:12" hidden="1" x14ac:dyDescent="0.25">
      <c r="A892">
        <v>891</v>
      </c>
      <c r="B892" t="s">
        <v>1713</v>
      </c>
      <c r="C892" t="s">
        <v>1714</v>
      </c>
      <c r="D892" t="s">
        <v>1169</v>
      </c>
      <c r="E892" s="7">
        <v>499</v>
      </c>
      <c r="F892" s="7">
        <v>1299</v>
      </c>
      <c r="G892" s="9">
        <v>62</v>
      </c>
      <c r="H892" s="7">
        <v>4.5</v>
      </c>
      <c r="I892" s="7">
        <v>434</v>
      </c>
      <c r="J892" s="7">
        <f xml:space="preserve"> Table15[[#This Row],[actual_price]] * Table15[[#This Row],[rating_count]]</f>
        <v>563766</v>
      </c>
      <c r="K892" s="8" t="str">
        <f>IF(Table15[[#This Row],[actual_price]]&lt;200,"&lt;₹200",IF(Table15[[#This Row],[actual_price]]&lt;=500,"₹200–₹500","&gt;₹500"))</f>
        <v>&gt;₹500</v>
      </c>
      <c r="L892" s="8">
        <f xml:space="preserve"> Table15[[#This Row],[rating]] + (Table15[[#This Row],[rating_count]] / 1000)</f>
        <v>4.9340000000000002</v>
      </c>
    </row>
    <row r="893" spans="1:12" hidden="1" x14ac:dyDescent="0.25">
      <c r="A893">
        <v>892</v>
      </c>
      <c r="B893" t="s">
        <v>1715</v>
      </c>
      <c r="C893" t="s">
        <v>1716</v>
      </c>
      <c r="D893" t="s">
        <v>726</v>
      </c>
      <c r="E893" s="7">
        <v>999</v>
      </c>
      <c r="F893" s="7">
        <v>4199</v>
      </c>
      <c r="G893" s="9">
        <v>76</v>
      </c>
      <c r="H893" s="7">
        <v>3.5</v>
      </c>
      <c r="I893" s="7">
        <v>1913</v>
      </c>
      <c r="J893" s="7">
        <f xml:space="preserve"> Table15[[#This Row],[actual_price]] * Table15[[#This Row],[rating_count]]</f>
        <v>8032687</v>
      </c>
      <c r="K893" s="8" t="str">
        <f>IF(Table15[[#This Row],[actual_price]]&lt;200,"&lt;₹200",IF(Table15[[#This Row],[actual_price]]&lt;=500,"₹200–₹500","&gt;₹500"))</f>
        <v>&gt;₹500</v>
      </c>
      <c r="L893" s="8">
        <f xml:space="preserve"> Table15[[#This Row],[rating]] + (Table15[[#This Row],[rating_count]] / 1000)</f>
        <v>5.4130000000000003</v>
      </c>
    </row>
    <row r="894" spans="1:12" hidden="1" x14ac:dyDescent="0.25">
      <c r="A894">
        <v>893</v>
      </c>
      <c r="B894" t="s">
        <v>1717</v>
      </c>
      <c r="C894" t="s">
        <v>1718</v>
      </c>
      <c r="D894" t="s">
        <v>1570</v>
      </c>
      <c r="E894" s="7">
        <v>1709</v>
      </c>
      <c r="F894" s="7">
        <v>4000</v>
      </c>
      <c r="G894" s="9">
        <v>57</v>
      </c>
      <c r="H894" s="7">
        <v>4.4000000000000004</v>
      </c>
      <c r="I894" s="7">
        <v>3029</v>
      </c>
      <c r="J894" s="7">
        <f xml:space="preserve"> Table15[[#This Row],[actual_price]] * Table15[[#This Row],[rating_count]]</f>
        <v>12116000</v>
      </c>
      <c r="K894" s="8" t="str">
        <f>IF(Table15[[#This Row],[actual_price]]&lt;200,"&lt;₹200",IF(Table15[[#This Row],[actual_price]]&lt;=500,"₹200–₹500","&gt;₹500"))</f>
        <v>&gt;₹500</v>
      </c>
      <c r="L894" s="8">
        <f xml:space="preserve"> Table15[[#This Row],[rating]] + (Table15[[#This Row],[rating_count]] / 1000)</f>
        <v>7.4290000000000003</v>
      </c>
    </row>
    <row r="895" spans="1:12" hidden="1" x14ac:dyDescent="0.25">
      <c r="A895">
        <v>894</v>
      </c>
      <c r="B895" t="s">
        <v>1719</v>
      </c>
      <c r="C895" t="s">
        <v>1720</v>
      </c>
      <c r="D895" t="s">
        <v>1204</v>
      </c>
      <c r="E895" s="7">
        <v>250</v>
      </c>
      <c r="F895" s="7">
        <v>250</v>
      </c>
      <c r="G895" s="9">
        <v>0</v>
      </c>
      <c r="H895" s="7">
        <v>4.2</v>
      </c>
      <c r="I895" s="7">
        <v>2628</v>
      </c>
      <c r="J895" s="7">
        <f xml:space="preserve"> Table15[[#This Row],[actual_price]] * Table15[[#This Row],[rating_count]]</f>
        <v>657000</v>
      </c>
      <c r="K895" s="8" t="str">
        <f>IF(Table15[[#This Row],[actual_price]]&lt;200,"&lt;₹200",IF(Table15[[#This Row],[actual_price]]&lt;=500,"₹200–₹500","&gt;₹500"))</f>
        <v>₹200–₹500</v>
      </c>
      <c r="L895" s="8">
        <f xml:space="preserve"> Table15[[#This Row],[rating]] + (Table15[[#This Row],[rating_count]] / 1000)</f>
        <v>6.8280000000000003</v>
      </c>
    </row>
    <row r="896" spans="1:12" hidden="1" x14ac:dyDescent="0.25">
      <c r="A896">
        <v>895</v>
      </c>
      <c r="B896" t="s">
        <v>113</v>
      </c>
      <c r="C896" t="s">
        <v>114</v>
      </c>
      <c r="D896" t="s">
        <v>27</v>
      </c>
      <c r="E896" s="7">
        <v>1199</v>
      </c>
      <c r="F896" s="7">
        <v>2199</v>
      </c>
      <c r="G896" s="9">
        <v>45</v>
      </c>
      <c r="H896" s="7">
        <v>4.4000000000000004</v>
      </c>
      <c r="I896" s="7">
        <v>24780</v>
      </c>
      <c r="J896" s="7">
        <f xml:space="preserve"> Table15[[#This Row],[actual_price]] * Table15[[#This Row],[rating_count]]</f>
        <v>54491220</v>
      </c>
      <c r="K896" s="8" t="str">
        <f>IF(Table15[[#This Row],[actual_price]]&lt;200,"&lt;₹200",IF(Table15[[#This Row],[actual_price]]&lt;=500,"₹200–₹500","&gt;₹500"))</f>
        <v>&gt;₹500</v>
      </c>
      <c r="L896" s="8">
        <f xml:space="preserve"> Table15[[#This Row],[rating]] + (Table15[[#This Row],[rating_count]] / 1000)</f>
        <v>29.18</v>
      </c>
    </row>
    <row r="897" spans="1:12" hidden="1" x14ac:dyDescent="0.25">
      <c r="A897">
        <v>896</v>
      </c>
      <c r="B897" t="s">
        <v>1721</v>
      </c>
      <c r="C897" t="s">
        <v>1722</v>
      </c>
      <c r="D897" t="s">
        <v>1723</v>
      </c>
      <c r="E897" s="7">
        <v>90</v>
      </c>
      <c r="F897" s="7">
        <v>100</v>
      </c>
      <c r="G897" s="9">
        <v>10</v>
      </c>
      <c r="H897" s="7">
        <v>4.4000000000000004</v>
      </c>
      <c r="I897" s="7">
        <v>10718</v>
      </c>
      <c r="J897" s="7">
        <f xml:space="preserve"> Table15[[#This Row],[actual_price]] * Table15[[#This Row],[rating_count]]</f>
        <v>1071800</v>
      </c>
      <c r="K897" s="8" t="str">
        <f>IF(Table15[[#This Row],[actual_price]]&lt;200,"&lt;₹200",IF(Table15[[#This Row],[actual_price]]&lt;=500,"₹200–₹500","&gt;₹500"))</f>
        <v>&lt;₹200</v>
      </c>
      <c r="L897" s="8">
        <f xml:space="preserve"> Table15[[#This Row],[rating]] + (Table15[[#This Row],[rating_count]] / 1000)</f>
        <v>15.118</v>
      </c>
    </row>
    <row r="898" spans="1:12" hidden="1" x14ac:dyDescent="0.25">
      <c r="A898">
        <v>897</v>
      </c>
      <c r="B898" t="s">
        <v>1724</v>
      </c>
      <c r="C898" t="s">
        <v>1725</v>
      </c>
      <c r="D898" t="s">
        <v>930</v>
      </c>
      <c r="E898" s="7">
        <v>2025</v>
      </c>
      <c r="F898" s="7">
        <v>5999</v>
      </c>
      <c r="G898" s="9">
        <v>66</v>
      </c>
      <c r="H898" s="7">
        <v>4.2</v>
      </c>
      <c r="I898" s="7">
        <v>6233</v>
      </c>
      <c r="J898" s="7">
        <f xml:space="preserve"> Table15[[#This Row],[actual_price]] * Table15[[#This Row],[rating_count]]</f>
        <v>37391767</v>
      </c>
      <c r="K898" s="8" t="str">
        <f>IF(Table15[[#This Row],[actual_price]]&lt;200,"&lt;₹200",IF(Table15[[#This Row],[actual_price]]&lt;=500,"₹200–₹500","&gt;₹500"))</f>
        <v>&gt;₹500</v>
      </c>
      <c r="L898" s="8">
        <f xml:space="preserve"> Table15[[#This Row],[rating]] + (Table15[[#This Row],[rating_count]] / 1000)</f>
        <v>10.433</v>
      </c>
    </row>
    <row r="899" spans="1:12" hidden="1" x14ac:dyDescent="0.25">
      <c r="A899">
        <v>898</v>
      </c>
      <c r="B899" t="s">
        <v>1726</v>
      </c>
      <c r="C899" t="s">
        <v>1727</v>
      </c>
      <c r="D899" t="s">
        <v>1263</v>
      </c>
      <c r="E899" s="7">
        <v>1495</v>
      </c>
      <c r="F899" s="7">
        <v>1995</v>
      </c>
      <c r="G899" s="9">
        <v>25</v>
      </c>
      <c r="H899" s="7">
        <v>4.5</v>
      </c>
      <c r="I899" s="7">
        <v>10541</v>
      </c>
      <c r="J899" s="7">
        <f xml:space="preserve"> Table15[[#This Row],[actual_price]] * Table15[[#This Row],[rating_count]]</f>
        <v>21029295</v>
      </c>
      <c r="K899" s="8" t="str">
        <f>IF(Table15[[#This Row],[actual_price]]&lt;200,"&lt;₹200",IF(Table15[[#This Row],[actual_price]]&lt;=500,"₹200–₹500","&gt;₹500"))</f>
        <v>&gt;₹500</v>
      </c>
      <c r="L899" s="8">
        <f xml:space="preserve"> Table15[[#This Row],[rating]] + (Table15[[#This Row],[rating_count]] / 1000)</f>
        <v>15.041</v>
      </c>
    </row>
    <row r="900" spans="1:12" hidden="1" x14ac:dyDescent="0.25">
      <c r="A900">
        <v>899</v>
      </c>
      <c r="B900" t="s">
        <v>117</v>
      </c>
      <c r="C900" t="s">
        <v>118</v>
      </c>
      <c r="D900" t="s">
        <v>10</v>
      </c>
      <c r="E900" s="7">
        <v>799</v>
      </c>
      <c r="F900" s="7">
        <v>2100</v>
      </c>
      <c r="G900" s="9">
        <v>62</v>
      </c>
      <c r="H900" s="7">
        <v>4.3</v>
      </c>
      <c r="I900" s="7">
        <v>8188</v>
      </c>
      <c r="J900" s="7">
        <f xml:space="preserve"> Table15[[#This Row],[actual_price]] * Table15[[#This Row],[rating_count]]</f>
        <v>17194800</v>
      </c>
      <c r="K900" s="8" t="str">
        <f>IF(Table15[[#This Row],[actual_price]]&lt;200,"&lt;₹200",IF(Table15[[#This Row],[actual_price]]&lt;=500,"₹200–₹500","&gt;₹500"))</f>
        <v>&gt;₹500</v>
      </c>
      <c r="L900" s="8">
        <f xml:space="preserve"> Table15[[#This Row],[rating]] + (Table15[[#This Row],[rating_count]] / 1000)</f>
        <v>12.488</v>
      </c>
    </row>
    <row r="901" spans="1:12" hidden="1" x14ac:dyDescent="0.25">
      <c r="A901">
        <v>900</v>
      </c>
      <c r="B901" t="s">
        <v>1728</v>
      </c>
      <c r="C901" t="s">
        <v>1729</v>
      </c>
      <c r="D901" t="s">
        <v>1305</v>
      </c>
      <c r="E901" s="7">
        <v>899</v>
      </c>
      <c r="F901" s="7">
        <v>1199</v>
      </c>
      <c r="G901" s="9">
        <v>25</v>
      </c>
      <c r="H901" s="7">
        <v>3.8</v>
      </c>
      <c r="I901" s="7">
        <v>10751</v>
      </c>
      <c r="J901" s="7">
        <f xml:space="preserve"> Table15[[#This Row],[actual_price]] * Table15[[#This Row],[rating_count]]</f>
        <v>12890449</v>
      </c>
      <c r="K901" s="8" t="str">
        <f>IF(Table15[[#This Row],[actual_price]]&lt;200,"&lt;₹200",IF(Table15[[#This Row],[actual_price]]&lt;=500,"₹200–₹500","&gt;₹500"))</f>
        <v>&gt;₹500</v>
      </c>
      <c r="L901" s="8">
        <f xml:space="preserve"> Table15[[#This Row],[rating]] + (Table15[[#This Row],[rating_count]] / 1000)</f>
        <v>14.550999999999998</v>
      </c>
    </row>
    <row r="902" spans="1:12" hidden="1" x14ac:dyDescent="0.25">
      <c r="A902">
        <v>901</v>
      </c>
      <c r="B902" t="s">
        <v>1730</v>
      </c>
      <c r="C902" t="s">
        <v>1731</v>
      </c>
      <c r="D902" t="s">
        <v>1732</v>
      </c>
      <c r="E902" s="7">
        <v>349</v>
      </c>
      <c r="F902" s="7">
        <v>999</v>
      </c>
      <c r="G902" s="9">
        <v>65</v>
      </c>
      <c r="H902" s="7">
        <v>3.9</v>
      </c>
      <c r="I902" s="7">
        <v>817</v>
      </c>
      <c r="J902" s="7">
        <f xml:space="preserve"> Table15[[#This Row],[actual_price]] * Table15[[#This Row],[rating_count]]</f>
        <v>816183</v>
      </c>
      <c r="K902" s="8" t="str">
        <f>IF(Table15[[#This Row],[actual_price]]&lt;200,"&lt;₹200",IF(Table15[[#This Row],[actual_price]]&lt;=500,"₹200–₹500","&gt;₹500"))</f>
        <v>&gt;₹500</v>
      </c>
      <c r="L902" s="8">
        <f xml:space="preserve"> Table15[[#This Row],[rating]] + (Table15[[#This Row],[rating_count]] / 1000)</f>
        <v>4.7169999999999996</v>
      </c>
    </row>
    <row r="903" spans="1:12" hidden="1" x14ac:dyDescent="0.25">
      <c r="A903">
        <v>902</v>
      </c>
      <c r="B903" t="s">
        <v>1733</v>
      </c>
      <c r="C903" t="s">
        <v>1734</v>
      </c>
      <c r="D903" t="s">
        <v>702</v>
      </c>
      <c r="E903" s="7">
        <v>900</v>
      </c>
      <c r="F903" s="7">
        <v>2499</v>
      </c>
      <c r="G903" s="9">
        <v>64</v>
      </c>
      <c r="H903" s="7">
        <v>4</v>
      </c>
      <c r="I903" s="7">
        <v>36384</v>
      </c>
      <c r="J903" s="7">
        <f xml:space="preserve"> Table15[[#This Row],[actual_price]] * Table15[[#This Row],[rating_count]]</f>
        <v>90923616</v>
      </c>
      <c r="K903" s="8" t="str">
        <f>IF(Table15[[#This Row],[actual_price]]&lt;200,"&lt;₹200",IF(Table15[[#This Row],[actual_price]]&lt;=500,"₹200–₹500","&gt;₹500"))</f>
        <v>&gt;₹500</v>
      </c>
      <c r="L903" s="8">
        <f xml:space="preserve"> Table15[[#This Row],[rating]] + (Table15[[#This Row],[rating_count]] / 1000)</f>
        <v>40.384</v>
      </c>
    </row>
    <row r="904" spans="1:12" hidden="1" x14ac:dyDescent="0.25">
      <c r="A904">
        <v>903</v>
      </c>
      <c r="B904" t="s">
        <v>1735</v>
      </c>
      <c r="C904" t="s">
        <v>1736</v>
      </c>
      <c r="D904" t="s">
        <v>1386</v>
      </c>
      <c r="E904" s="7">
        <v>2490</v>
      </c>
      <c r="F904" s="7">
        <v>3990</v>
      </c>
      <c r="G904" s="9">
        <v>38</v>
      </c>
      <c r="H904" s="7">
        <v>4.0999999999999996</v>
      </c>
      <c r="I904" s="7">
        <v>3606</v>
      </c>
      <c r="J904" s="7">
        <f xml:space="preserve"> Table15[[#This Row],[actual_price]] * Table15[[#This Row],[rating_count]]</f>
        <v>14387940</v>
      </c>
      <c r="K904" s="8" t="str">
        <f>IF(Table15[[#This Row],[actual_price]]&lt;200,"&lt;₹200",IF(Table15[[#This Row],[actual_price]]&lt;=500,"₹200–₹500","&gt;₹500"))</f>
        <v>&gt;₹500</v>
      </c>
      <c r="L904" s="8">
        <f xml:space="preserve"> Table15[[#This Row],[rating]] + (Table15[[#This Row],[rating_count]] / 1000)</f>
        <v>7.7059999999999995</v>
      </c>
    </row>
    <row r="905" spans="1:12" hidden="1" x14ac:dyDescent="0.25">
      <c r="A905">
        <v>904</v>
      </c>
      <c r="B905" t="s">
        <v>1737</v>
      </c>
      <c r="C905" t="s">
        <v>1738</v>
      </c>
      <c r="D905" t="s">
        <v>1308</v>
      </c>
      <c r="E905" s="7">
        <v>116</v>
      </c>
      <c r="F905" s="7">
        <v>200</v>
      </c>
      <c r="G905" s="9">
        <v>42</v>
      </c>
      <c r="H905" s="7">
        <v>4.4000000000000004</v>
      </c>
      <c r="I905" s="7">
        <v>357</v>
      </c>
      <c r="J905" s="7">
        <f xml:space="preserve"> Table15[[#This Row],[actual_price]] * Table15[[#This Row],[rating_count]]</f>
        <v>71400</v>
      </c>
      <c r="K905" s="8" t="str">
        <f>IF(Table15[[#This Row],[actual_price]]&lt;200,"&lt;₹200",IF(Table15[[#This Row],[actual_price]]&lt;=500,"₹200–₹500","&gt;₹500"))</f>
        <v>₹200–₹500</v>
      </c>
      <c r="L905" s="8">
        <f xml:space="preserve"> Table15[[#This Row],[rating]] + (Table15[[#This Row],[rating_count]] / 1000)</f>
        <v>4.7570000000000006</v>
      </c>
    </row>
    <row r="906" spans="1:12" hidden="1" x14ac:dyDescent="0.25">
      <c r="A906">
        <v>905</v>
      </c>
      <c r="B906" t="s">
        <v>1739</v>
      </c>
      <c r="C906" t="s">
        <v>1740</v>
      </c>
      <c r="D906" t="s">
        <v>1266</v>
      </c>
      <c r="E906" s="7">
        <v>200</v>
      </c>
      <c r="F906" s="7">
        <v>230</v>
      </c>
      <c r="G906" s="9">
        <v>13</v>
      </c>
      <c r="H906" s="7">
        <v>4.4000000000000004</v>
      </c>
      <c r="I906" s="7">
        <v>10170</v>
      </c>
      <c r="J906" s="7">
        <f xml:space="preserve"> Table15[[#This Row],[actual_price]] * Table15[[#This Row],[rating_count]]</f>
        <v>2339100</v>
      </c>
      <c r="K906" s="8" t="str">
        <f>IF(Table15[[#This Row],[actual_price]]&lt;200,"&lt;₹200",IF(Table15[[#This Row],[actual_price]]&lt;=500,"₹200–₹500","&gt;₹500"))</f>
        <v>₹200–₹500</v>
      </c>
      <c r="L906" s="8">
        <f xml:space="preserve"> Table15[[#This Row],[rating]] + (Table15[[#This Row],[rating_count]] / 1000)</f>
        <v>14.57</v>
      </c>
    </row>
    <row r="907" spans="1:12" hidden="1" x14ac:dyDescent="0.25">
      <c r="A907">
        <v>906</v>
      </c>
      <c r="B907" t="s">
        <v>1741</v>
      </c>
      <c r="C907" t="s">
        <v>1742</v>
      </c>
      <c r="D907" t="s">
        <v>1607</v>
      </c>
      <c r="E907" s="7">
        <v>1249</v>
      </c>
      <c r="F907" s="7">
        <v>2796</v>
      </c>
      <c r="G907" s="9">
        <v>55</v>
      </c>
      <c r="H907" s="7">
        <v>4.4000000000000004</v>
      </c>
      <c r="I907" s="7">
        <v>4598</v>
      </c>
      <c r="J907" s="7">
        <f xml:space="preserve"> Table15[[#This Row],[actual_price]] * Table15[[#This Row],[rating_count]]</f>
        <v>12856008</v>
      </c>
      <c r="K907" s="8" t="str">
        <f>IF(Table15[[#This Row],[actual_price]]&lt;200,"&lt;₹200",IF(Table15[[#This Row],[actual_price]]&lt;=500,"₹200–₹500","&gt;₹500"))</f>
        <v>&gt;₹500</v>
      </c>
      <c r="L907" s="8">
        <f xml:space="preserve"> Table15[[#This Row],[rating]] + (Table15[[#This Row],[rating_count]] / 1000)</f>
        <v>8.9980000000000011</v>
      </c>
    </row>
    <row r="908" spans="1:12" hidden="1" x14ac:dyDescent="0.25">
      <c r="A908">
        <v>907</v>
      </c>
      <c r="B908" t="s">
        <v>1743</v>
      </c>
      <c r="C908" t="s">
        <v>1744</v>
      </c>
      <c r="D908" t="s">
        <v>1745</v>
      </c>
      <c r="E908" s="7">
        <v>649</v>
      </c>
      <c r="F908" s="7">
        <v>999</v>
      </c>
      <c r="G908" s="9">
        <v>35</v>
      </c>
      <c r="H908" s="7">
        <v>3.5</v>
      </c>
      <c r="I908" s="7">
        <v>7222</v>
      </c>
      <c r="J908" s="7">
        <f xml:space="preserve"> Table15[[#This Row],[actual_price]] * Table15[[#This Row],[rating_count]]</f>
        <v>7214778</v>
      </c>
      <c r="K908" s="8" t="str">
        <f>IF(Table15[[#This Row],[actual_price]]&lt;200,"&lt;₹200",IF(Table15[[#This Row],[actual_price]]&lt;=500,"₹200–₹500","&gt;₹500"))</f>
        <v>&gt;₹500</v>
      </c>
      <c r="L908" s="8">
        <f xml:space="preserve"> Table15[[#This Row],[rating]] + (Table15[[#This Row],[rating_count]] / 1000)</f>
        <v>10.722000000000001</v>
      </c>
    </row>
    <row r="909" spans="1:12" hidden="1" x14ac:dyDescent="0.25">
      <c r="A909">
        <v>908</v>
      </c>
      <c r="B909" t="s">
        <v>1746</v>
      </c>
      <c r="C909" t="s">
        <v>1747</v>
      </c>
      <c r="D909" t="s">
        <v>1748</v>
      </c>
      <c r="E909" s="7">
        <v>2649</v>
      </c>
      <c r="F909" s="7">
        <v>3499</v>
      </c>
      <c r="G909" s="9">
        <v>24</v>
      </c>
      <c r="H909" s="7">
        <v>4.5</v>
      </c>
      <c r="I909" s="7">
        <v>1271</v>
      </c>
      <c r="J909" s="7">
        <f xml:space="preserve"> Table15[[#This Row],[actual_price]] * Table15[[#This Row],[rating_count]]</f>
        <v>4447229</v>
      </c>
      <c r="K909" s="8" t="str">
        <f>IF(Table15[[#This Row],[actual_price]]&lt;200,"&lt;₹200",IF(Table15[[#This Row],[actual_price]]&lt;=500,"₹200–₹500","&gt;₹500"))</f>
        <v>&gt;₹500</v>
      </c>
      <c r="L909" s="8">
        <f xml:space="preserve"> Table15[[#This Row],[rating]] + (Table15[[#This Row],[rating_count]] / 1000)</f>
        <v>5.7709999999999999</v>
      </c>
    </row>
    <row r="910" spans="1:12" hidden="1" x14ac:dyDescent="0.25">
      <c r="A910">
        <v>909</v>
      </c>
      <c r="B910" t="s">
        <v>122</v>
      </c>
      <c r="C910" t="s">
        <v>123</v>
      </c>
      <c r="D910" t="s">
        <v>10</v>
      </c>
      <c r="E910" s="7">
        <v>199</v>
      </c>
      <c r="F910" s="7">
        <v>349</v>
      </c>
      <c r="G910" s="9">
        <v>43</v>
      </c>
      <c r="H910" s="7">
        <v>4.0999999999999996</v>
      </c>
      <c r="I910" s="7">
        <v>314</v>
      </c>
      <c r="J910" s="7">
        <f xml:space="preserve"> Table15[[#This Row],[actual_price]] * Table15[[#This Row],[rating_count]]</f>
        <v>109586</v>
      </c>
      <c r="K910" s="8" t="str">
        <f>IF(Table15[[#This Row],[actual_price]]&lt;200,"&lt;₹200",IF(Table15[[#This Row],[actual_price]]&lt;=500,"₹200–₹500","&gt;₹500"))</f>
        <v>₹200–₹500</v>
      </c>
      <c r="L910" s="8">
        <f xml:space="preserve"> Table15[[#This Row],[rating]] + (Table15[[#This Row],[rating_count]] / 1000)</f>
        <v>4.4139999999999997</v>
      </c>
    </row>
    <row r="911" spans="1:12" hidden="1" x14ac:dyDescent="0.25">
      <c r="A911">
        <v>910</v>
      </c>
      <c r="B911" t="s">
        <v>1749</v>
      </c>
      <c r="C911" t="s">
        <v>1750</v>
      </c>
      <c r="D911" t="s">
        <v>1247</v>
      </c>
      <c r="E911" s="7">
        <v>596</v>
      </c>
      <c r="F911" s="7">
        <v>723</v>
      </c>
      <c r="G911" s="9">
        <v>18</v>
      </c>
      <c r="H911" s="7">
        <v>4.4000000000000004</v>
      </c>
      <c r="I911" s="7">
        <v>3219</v>
      </c>
      <c r="J911" s="7">
        <f xml:space="preserve"> Table15[[#This Row],[actual_price]] * Table15[[#This Row],[rating_count]]</f>
        <v>2327337</v>
      </c>
      <c r="K911" s="8" t="str">
        <f>IF(Table15[[#This Row],[actual_price]]&lt;200,"&lt;₹200",IF(Table15[[#This Row],[actual_price]]&lt;=500,"₹200–₹500","&gt;₹500"))</f>
        <v>&gt;₹500</v>
      </c>
      <c r="L911" s="8">
        <f xml:space="preserve"> Table15[[#This Row],[rating]] + (Table15[[#This Row],[rating_count]] / 1000)</f>
        <v>7.6189999999999998</v>
      </c>
    </row>
    <row r="912" spans="1:12" hidden="1" x14ac:dyDescent="0.25">
      <c r="A912">
        <v>911</v>
      </c>
      <c r="B912" t="s">
        <v>1751</v>
      </c>
      <c r="C912" t="s">
        <v>1752</v>
      </c>
      <c r="D912" t="s">
        <v>695</v>
      </c>
      <c r="E912" s="7">
        <v>2499</v>
      </c>
      <c r="F912" s="7">
        <v>5999</v>
      </c>
      <c r="G912" s="9">
        <v>58</v>
      </c>
      <c r="H912" s="7">
        <v>4.0999999999999996</v>
      </c>
      <c r="I912" s="7">
        <v>38879</v>
      </c>
      <c r="J912" s="7">
        <f xml:space="preserve"> Table15[[#This Row],[actual_price]] * Table15[[#This Row],[rating_count]]</f>
        <v>233235121</v>
      </c>
      <c r="K912" s="8" t="str">
        <f>IF(Table15[[#This Row],[actual_price]]&lt;200,"&lt;₹200",IF(Table15[[#This Row],[actual_price]]&lt;=500,"₹200–₹500","&gt;₹500"))</f>
        <v>&gt;₹500</v>
      </c>
      <c r="L912" s="8">
        <f xml:space="preserve"> Table15[[#This Row],[rating]] + (Table15[[#This Row],[rating_count]] / 1000)</f>
        <v>42.978999999999999</v>
      </c>
    </row>
    <row r="913" spans="1:12" hidden="1" x14ac:dyDescent="0.25">
      <c r="A913">
        <v>912</v>
      </c>
      <c r="B913" t="s">
        <v>1753</v>
      </c>
      <c r="C913" t="s">
        <v>1754</v>
      </c>
      <c r="D913" t="s">
        <v>1755</v>
      </c>
      <c r="E913" s="7">
        <v>4999</v>
      </c>
      <c r="F913" s="7">
        <v>12499</v>
      </c>
      <c r="G913" s="9">
        <v>60</v>
      </c>
      <c r="H913" s="7">
        <v>4.2</v>
      </c>
      <c r="I913" s="7">
        <v>4541</v>
      </c>
      <c r="J913" s="7">
        <f xml:space="preserve"> Table15[[#This Row],[actual_price]] * Table15[[#This Row],[rating_count]]</f>
        <v>56757959</v>
      </c>
      <c r="K913" s="8" t="str">
        <f>IF(Table15[[#This Row],[actual_price]]&lt;200,"&lt;₹200",IF(Table15[[#This Row],[actual_price]]&lt;=500,"₹200–₹500","&gt;₹500"))</f>
        <v>&gt;₹500</v>
      </c>
      <c r="L913" s="8">
        <f xml:space="preserve"> Table15[[#This Row],[rating]] + (Table15[[#This Row],[rating_count]] / 1000)</f>
        <v>8.7409999999999997</v>
      </c>
    </row>
    <row r="914" spans="1:12" hidden="1" x14ac:dyDescent="0.25">
      <c r="A914">
        <v>913</v>
      </c>
      <c r="B914" t="s">
        <v>1756</v>
      </c>
      <c r="C914" t="s">
        <v>1757</v>
      </c>
      <c r="D914" t="s">
        <v>726</v>
      </c>
      <c r="E914" s="7">
        <v>399</v>
      </c>
      <c r="F914" s="7">
        <v>1290</v>
      </c>
      <c r="G914" s="9">
        <v>69</v>
      </c>
      <c r="H914" s="7">
        <v>4.2</v>
      </c>
      <c r="I914" s="7">
        <v>76042</v>
      </c>
      <c r="J914" s="7">
        <f xml:space="preserve"> Table15[[#This Row],[actual_price]] * Table15[[#This Row],[rating_count]]</f>
        <v>98094180</v>
      </c>
      <c r="K914" s="8" t="str">
        <f>IF(Table15[[#This Row],[actual_price]]&lt;200,"&lt;₹200",IF(Table15[[#This Row],[actual_price]]&lt;=500,"₹200–₹500","&gt;₹500"))</f>
        <v>&gt;₹500</v>
      </c>
      <c r="L914" s="8">
        <f xml:space="preserve"> Table15[[#This Row],[rating]] + (Table15[[#This Row],[rating_count]] / 1000)</f>
        <v>80.242000000000004</v>
      </c>
    </row>
    <row r="915" spans="1:12" hidden="1" x14ac:dyDescent="0.25">
      <c r="A915">
        <v>914</v>
      </c>
      <c r="B915" t="s">
        <v>1758</v>
      </c>
      <c r="C915" t="s">
        <v>1759</v>
      </c>
      <c r="D915" t="s">
        <v>1308</v>
      </c>
      <c r="E915" s="7">
        <v>116</v>
      </c>
      <c r="F915" s="7">
        <v>200</v>
      </c>
      <c r="G915" s="9">
        <v>42</v>
      </c>
      <c r="H915" s="7">
        <v>4.3</v>
      </c>
      <c r="I915" s="7">
        <v>485</v>
      </c>
      <c r="J915" s="7">
        <f xml:space="preserve"> Table15[[#This Row],[actual_price]] * Table15[[#This Row],[rating_count]]</f>
        <v>97000</v>
      </c>
      <c r="K915" s="8" t="str">
        <f>IF(Table15[[#This Row],[actual_price]]&lt;200,"&lt;₹200",IF(Table15[[#This Row],[actual_price]]&lt;=500,"₹200–₹500","&gt;₹500"))</f>
        <v>₹200–₹500</v>
      </c>
      <c r="L915" s="8">
        <f xml:space="preserve"> Table15[[#This Row],[rating]] + (Table15[[#This Row],[rating_count]] / 1000)</f>
        <v>4.7850000000000001</v>
      </c>
    </row>
    <row r="916" spans="1:12" hidden="1" x14ac:dyDescent="0.25">
      <c r="A916">
        <v>915</v>
      </c>
      <c r="B916" t="s">
        <v>1760</v>
      </c>
      <c r="C916" t="s">
        <v>1761</v>
      </c>
      <c r="D916" t="s">
        <v>1386</v>
      </c>
      <c r="E916" s="7">
        <v>4499</v>
      </c>
      <c r="F916" s="7">
        <v>5999</v>
      </c>
      <c r="G916" s="9">
        <v>25</v>
      </c>
      <c r="H916" s="7">
        <v>4.3</v>
      </c>
      <c r="I916" s="7">
        <v>44696</v>
      </c>
      <c r="J916" s="7">
        <f xml:space="preserve"> Table15[[#This Row],[actual_price]] * Table15[[#This Row],[rating_count]]</f>
        <v>268131304</v>
      </c>
      <c r="K916" s="8" t="str">
        <f>IF(Table15[[#This Row],[actual_price]]&lt;200,"&lt;₹200",IF(Table15[[#This Row],[actual_price]]&lt;=500,"₹200–₹500","&gt;₹500"))</f>
        <v>&gt;₹500</v>
      </c>
      <c r="L916" s="8">
        <f xml:space="preserve"> Table15[[#This Row],[rating]] + (Table15[[#This Row],[rating_count]] / 1000)</f>
        <v>48.995999999999995</v>
      </c>
    </row>
    <row r="917" spans="1:12" hidden="1" x14ac:dyDescent="0.25">
      <c r="A917">
        <v>916</v>
      </c>
      <c r="B917" t="s">
        <v>1762</v>
      </c>
      <c r="C917" t="s">
        <v>1763</v>
      </c>
      <c r="D917" t="s">
        <v>1428</v>
      </c>
      <c r="E917" s="7">
        <v>330</v>
      </c>
      <c r="F917" s="7">
        <v>499</v>
      </c>
      <c r="G917" s="9">
        <v>34</v>
      </c>
      <c r="H917" s="7">
        <v>3.7</v>
      </c>
      <c r="I917" s="7">
        <v>8566</v>
      </c>
      <c r="J917" s="7">
        <f xml:space="preserve"> Table15[[#This Row],[actual_price]] * Table15[[#This Row],[rating_count]]</f>
        <v>4274434</v>
      </c>
      <c r="K917" s="8" t="str">
        <f>IF(Table15[[#This Row],[actual_price]]&lt;200,"&lt;₹200",IF(Table15[[#This Row],[actual_price]]&lt;=500,"₹200–₹500","&gt;₹500"))</f>
        <v>₹200–₹500</v>
      </c>
      <c r="L917" s="8">
        <f xml:space="preserve"> Table15[[#This Row],[rating]] + (Table15[[#This Row],[rating_count]] / 1000)</f>
        <v>12.266000000000002</v>
      </c>
    </row>
    <row r="918" spans="1:12" hidden="1" x14ac:dyDescent="0.25">
      <c r="A918">
        <v>917</v>
      </c>
      <c r="B918" t="s">
        <v>1764</v>
      </c>
      <c r="C918" t="s">
        <v>1765</v>
      </c>
      <c r="D918" t="s">
        <v>1292</v>
      </c>
      <c r="E918" s="7">
        <v>649</v>
      </c>
      <c r="F918" s="7">
        <v>2499</v>
      </c>
      <c r="G918" s="9">
        <v>74</v>
      </c>
      <c r="H918" s="7">
        <v>3.9</v>
      </c>
      <c r="I918" s="7">
        <v>13049</v>
      </c>
      <c r="J918" s="7">
        <f xml:space="preserve"> Table15[[#This Row],[actual_price]] * Table15[[#This Row],[rating_count]]</f>
        <v>32609451</v>
      </c>
      <c r="K918" s="8" t="str">
        <f>IF(Table15[[#This Row],[actual_price]]&lt;200,"&lt;₹200",IF(Table15[[#This Row],[actual_price]]&lt;=500,"₹200–₹500","&gt;₹500"))</f>
        <v>&gt;₹500</v>
      </c>
      <c r="L918" s="8">
        <f xml:space="preserve"> Table15[[#This Row],[rating]] + (Table15[[#This Row],[rating_count]] / 1000)</f>
        <v>16.948999999999998</v>
      </c>
    </row>
    <row r="919" spans="1:12" hidden="1" x14ac:dyDescent="0.25">
      <c r="A919">
        <v>918</v>
      </c>
      <c r="B919" t="s">
        <v>1766</v>
      </c>
      <c r="C919" t="s">
        <v>1767</v>
      </c>
      <c r="D919" t="s">
        <v>1405</v>
      </c>
      <c r="E919" s="7">
        <v>1234</v>
      </c>
      <c r="F919" s="7">
        <v>1599</v>
      </c>
      <c r="G919" s="9">
        <v>23</v>
      </c>
      <c r="H919" s="7">
        <v>4.5</v>
      </c>
      <c r="I919" s="7">
        <v>16680</v>
      </c>
      <c r="J919" s="7">
        <f xml:space="preserve"> Table15[[#This Row],[actual_price]] * Table15[[#This Row],[rating_count]]</f>
        <v>26671320</v>
      </c>
      <c r="K919" s="8" t="str">
        <f>IF(Table15[[#This Row],[actual_price]]&lt;200,"&lt;₹200",IF(Table15[[#This Row],[actual_price]]&lt;=500,"₹200–₹500","&gt;₹500"))</f>
        <v>&gt;₹500</v>
      </c>
      <c r="L919" s="8">
        <f xml:space="preserve"> Table15[[#This Row],[rating]] + (Table15[[#This Row],[rating_count]] / 1000)</f>
        <v>21.18</v>
      </c>
    </row>
    <row r="920" spans="1:12" hidden="1" x14ac:dyDescent="0.25">
      <c r="A920">
        <v>919</v>
      </c>
      <c r="B920" t="s">
        <v>1063</v>
      </c>
      <c r="C920" t="s">
        <v>1064</v>
      </c>
      <c r="D920" t="s">
        <v>1065</v>
      </c>
      <c r="E920" s="7">
        <v>1399</v>
      </c>
      <c r="F920" s="7">
        <v>2990</v>
      </c>
      <c r="G920" s="9">
        <v>53</v>
      </c>
      <c r="H920" s="7">
        <v>4.0999999999999996</v>
      </c>
      <c r="I920" s="7">
        <v>97174</v>
      </c>
      <c r="J920" s="7">
        <f xml:space="preserve"> Table15[[#This Row],[actual_price]] * Table15[[#This Row],[rating_count]]</f>
        <v>290550260</v>
      </c>
      <c r="K920" s="8" t="str">
        <f>IF(Table15[[#This Row],[actual_price]]&lt;200,"&lt;₹200",IF(Table15[[#This Row],[actual_price]]&lt;=500,"₹200–₹500","&gt;₹500"))</f>
        <v>&gt;₹500</v>
      </c>
      <c r="L920" s="8">
        <f xml:space="preserve"> Table15[[#This Row],[rating]] + (Table15[[#This Row],[rating_count]] / 1000)</f>
        <v>101.274</v>
      </c>
    </row>
    <row r="921" spans="1:12" hidden="1" x14ac:dyDescent="0.25">
      <c r="A921">
        <v>920</v>
      </c>
      <c r="B921" t="s">
        <v>1768</v>
      </c>
      <c r="C921" t="s">
        <v>1769</v>
      </c>
      <c r="D921" t="s">
        <v>1645</v>
      </c>
      <c r="E921" s="7">
        <v>272</v>
      </c>
      <c r="F921" s="7">
        <v>320</v>
      </c>
      <c r="G921" s="9">
        <v>15</v>
      </c>
      <c r="H921" s="7">
        <v>4</v>
      </c>
      <c r="I921" s="7">
        <v>3686</v>
      </c>
      <c r="J921" s="7">
        <f xml:space="preserve"> Table15[[#This Row],[actual_price]] * Table15[[#This Row],[rating_count]]</f>
        <v>1179520</v>
      </c>
      <c r="K921" s="8" t="str">
        <f>IF(Table15[[#This Row],[actual_price]]&lt;200,"&lt;₹200",IF(Table15[[#This Row],[actual_price]]&lt;=500,"₹200–₹500","&gt;₹500"))</f>
        <v>₹200–₹500</v>
      </c>
      <c r="L921" s="8">
        <f xml:space="preserve"> Table15[[#This Row],[rating]] + (Table15[[#This Row],[rating_count]] / 1000)</f>
        <v>7.6859999999999999</v>
      </c>
    </row>
    <row r="922" spans="1:12" hidden="1" x14ac:dyDescent="0.25">
      <c r="A922">
        <v>921</v>
      </c>
      <c r="B922" t="s">
        <v>1770</v>
      </c>
      <c r="C922" t="s">
        <v>1771</v>
      </c>
      <c r="D922" t="s">
        <v>1772</v>
      </c>
      <c r="E922" s="7">
        <v>99</v>
      </c>
      <c r="F922" s="7">
        <v>999</v>
      </c>
      <c r="G922" s="9">
        <v>90</v>
      </c>
      <c r="H922" s="7">
        <v>3.8</v>
      </c>
      <c r="I922" s="7">
        <v>594</v>
      </c>
      <c r="J922" s="7">
        <f xml:space="preserve"> Table15[[#This Row],[actual_price]] * Table15[[#This Row],[rating_count]]</f>
        <v>593406</v>
      </c>
      <c r="K922" s="8" t="str">
        <f>IF(Table15[[#This Row],[actual_price]]&lt;200,"&lt;₹200",IF(Table15[[#This Row],[actual_price]]&lt;=500,"₹200–₹500","&gt;₹500"))</f>
        <v>&gt;₹500</v>
      </c>
      <c r="L922" s="8">
        <f xml:space="preserve"> Table15[[#This Row],[rating]] + (Table15[[#This Row],[rating_count]] / 1000)</f>
        <v>4.3940000000000001</v>
      </c>
    </row>
    <row r="923" spans="1:12" hidden="1" x14ac:dyDescent="0.25">
      <c r="A923">
        <v>922</v>
      </c>
      <c r="B923" t="s">
        <v>1773</v>
      </c>
      <c r="C923" t="s">
        <v>1774</v>
      </c>
      <c r="D923" t="s">
        <v>1775</v>
      </c>
      <c r="E923" s="7">
        <v>3498</v>
      </c>
      <c r="F923" s="7">
        <v>3875</v>
      </c>
      <c r="G923" s="9">
        <v>10</v>
      </c>
      <c r="H923" s="7">
        <v>3.4</v>
      </c>
      <c r="I923" s="7">
        <v>12185</v>
      </c>
      <c r="J923" s="7">
        <f xml:space="preserve"> Table15[[#This Row],[actual_price]] * Table15[[#This Row],[rating_count]]</f>
        <v>47216875</v>
      </c>
      <c r="K923" s="8" t="str">
        <f>IF(Table15[[#This Row],[actual_price]]&lt;200,"&lt;₹200",IF(Table15[[#This Row],[actual_price]]&lt;=500,"₹200–₹500","&gt;₹500"))</f>
        <v>&gt;₹500</v>
      </c>
      <c r="L923" s="8">
        <f xml:space="preserve"> Table15[[#This Row],[rating]] + (Table15[[#This Row],[rating_count]] / 1000)</f>
        <v>15.585000000000001</v>
      </c>
    </row>
    <row r="924" spans="1:12" hidden="1" x14ac:dyDescent="0.25">
      <c r="A924">
        <v>923</v>
      </c>
      <c r="B924" t="s">
        <v>1776</v>
      </c>
      <c r="C924" t="s">
        <v>1777</v>
      </c>
      <c r="D924" t="s">
        <v>1367</v>
      </c>
      <c r="E924" s="7">
        <v>10099</v>
      </c>
      <c r="F924" s="7">
        <v>19110</v>
      </c>
      <c r="G924" s="9">
        <v>47</v>
      </c>
      <c r="H924" s="7">
        <v>4.3</v>
      </c>
      <c r="I924" s="7">
        <v>2623</v>
      </c>
      <c r="J924" s="7">
        <f xml:space="preserve"> Table15[[#This Row],[actual_price]] * Table15[[#This Row],[rating_count]]</f>
        <v>50125530</v>
      </c>
      <c r="K924" s="8" t="str">
        <f>IF(Table15[[#This Row],[actual_price]]&lt;200,"&lt;₹200",IF(Table15[[#This Row],[actual_price]]&lt;=500,"₹200–₹500","&gt;₹500"))</f>
        <v>&gt;₹500</v>
      </c>
      <c r="L924" s="8">
        <f xml:space="preserve"> Table15[[#This Row],[rating]] + (Table15[[#This Row],[rating_count]] / 1000)</f>
        <v>6.923</v>
      </c>
    </row>
    <row r="925" spans="1:12" hidden="1" x14ac:dyDescent="0.25">
      <c r="A925">
        <v>924</v>
      </c>
      <c r="B925" t="s">
        <v>1778</v>
      </c>
      <c r="C925" t="s">
        <v>1779</v>
      </c>
      <c r="D925" t="s">
        <v>1451</v>
      </c>
      <c r="E925" s="7">
        <v>449</v>
      </c>
      <c r="F925" s="7">
        <v>999</v>
      </c>
      <c r="G925" s="9">
        <v>55</v>
      </c>
      <c r="H925" s="7">
        <v>4.3</v>
      </c>
      <c r="I925" s="7">
        <v>9701</v>
      </c>
      <c r="J925" s="7">
        <f xml:space="preserve"> Table15[[#This Row],[actual_price]] * Table15[[#This Row],[rating_count]]</f>
        <v>9691299</v>
      </c>
      <c r="K925" s="8" t="str">
        <f>IF(Table15[[#This Row],[actual_price]]&lt;200,"&lt;₹200",IF(Table15[[#This Row],[actual_price]]&lt;=500,"₹200–₹500","&gt;₹500"))</f>
        <v>&gt;₹500</v>
      </c>
      <c r="L925" s="8">
        <f xml:space="preserve"> Table15[[#This Row],[rating]] + (Table15[[#This Row],[rating_count]] / 1000)</f>
        <v>14.001000000000001</v>
      </c>
    </row>
    <row r="926" spans="1:12" hidden="1" x14ac:dyDescent="0.25">
      <c r="A926">
        <v>925</v>
      </c>
      <c r="B926" t="s">
        <v>1780</v>
      </c>
      <c r="C926" t="s">
        <v>1781</v>
      </c>
      <c r="D926" t="s">
        <v>1782</v>
      </c>
      <c r="E926" s="7">
        <v>150</v>
      </c>
      <c r="F926" s="7">
        <v>150</v>
      </c>
      <c r="G926" s="9">
        <v>0</v>
      </c>
      <c r="H926" s="7">
        <v>4.3</v>
      </c>
      <c r="I926" s="7">
        <v>15867</v>
      </c>
      <c r="J926" s="7">
        <f xml:space="preserve"> Table15[[#This Row],[actual_price]] * Table15[[#This Row],[rating_count]]</f>
        <v>2380050</v>
      </c>
      <c r="K926" s="8" t="str">
        <f>IF(Table15[[#This Row],[actual_price]]&lt;200,"&lt;₹200",IF(Table15[[#This Row],[actual_price]]&lt;=500,"₹200–₹500","&gt;₹500"))</f>
        <v>&lt;₹200</v>
      </c>
      <c r="L926" s="8">
        <f xml:space="preserve"> Table15[[#This Row],[rating]] + (Table15[[#This Row],[rating_count]] / 1000)</f>
        <v>20.167000000000002</v>
      </c>
    </row>
    <row r="927" spans="1:12" hidden="1" x14ac:dyDescent="0.25">
      <c r="A927">
        <v>926</v>
      </c>
      <c r="B927" t="s">
        <v>130</v>
      </c>
      <c r="C927" t="s">
        <v>131</v>
      </c>
      <c r="D927" t="s">
        <v>10</v>
      </c>
      <c r="E927" s="7">
        <v>348</v>
      </c>
      <c r="F927" s="7">
        <v>1499</v>
      </c>
      <c r="G927" s="9">
        <v>77</v>
      </c>
      <c r="H927" s="7">
        <v>4.2</v>
      </c>
      <c r="I927" s="7">
        <v>656</v>
      </c>
      <c r="J927" s="7">
        <f xml:space="preserve"> Table15[[#This Row],[actual_price]] * Table15[[#This Row],[rating_count]]</f>
        <v>983344</v>
      </c>
      <c r="K927" s="8" t="str">
        <f>IF(Table15[[#This Row],[actual_price]]&lt;200,"&lt;₹200",IF(Table15[[#This Row],[actual_price]]&lt;=500,"₹200–₹500","&gt;₹500"))</f>
        <v>&gt;₹500</v>
      </c>
      <c r="L927" s="8">
        <f xml:space="preserve"> Table15[[#This Row],[rating]] + (Table15[[#This Row],[rating_count]] / 1000)</f>
        <v>4.8559999999999999</v>
      </c>
    </row>
    <row r="928" spans="1:12" hidden="1" x14ac:dyDescent="0.25">
      <c r="A928">
        <v>927</v>
      </c>
      <c r="B928" t="s">
        <v>1783</v>
      </c>
      <c r="C928" t="s">
        <v>1784</v>
      </c>
      <c r="D928" t="s">
        <v>1289</v>
      </c>
      <c r="E928" s="7">
        <v>1199</v>
      </c>
      <c r="F928" s="7">
        <v>2999</v>
      </c>
      <c r="G928" s="9">
        <v>60</v>
      </c>
      <c r="H928" s="7">
        <v>4.0999999999999996</v>
      </c>
      <c r="I928" s="7">
        <v>10725</v>
      </c>
      <c r="J928" s="7">
        <f xml:space="preserve"> Table15[[#This Row],[actual_price]] * Table15[[#This Row],[rating_count]]</f>
        <v>32164275</v>
      </c>
      <c r="K928" s="8" t="str">
        <f>IF(Table15[[#This Row],[actual_price]]&lt;200,"&lt;₹200",IF(Table15[[#This Row],[actual_price]]&lt;=500,"₹200–₹500","&gt;₹500"))</f>
        <v>&gt;₹500</v>
      </c>
      <c r="L928" s="8">
        <f xml:space="preserve"> Table15[[#This Row],[rating]] + (Table15[[#This Row],[rating_count]] / 1000)</f>
        <v>14.824999999999999</v>
      </c>
    </row>
    <row r="929" spans="1:12" hidden="1" x14ac:dyDescent="0.25">
      <c r="A929">
        <v>928</v>
      </c>
      <c r="B929" t="s">
        <v>1785</v>
      </c>
      <c r="C929" t="s">
        <v>1786</v>
      </c>
      <c r="D929" t="s">
        <v>1272</v>
      </c>
      <c r="E929" s="7">
        <v>397</v>
      </c>
      <c r="F929" s="7">
        <v>899</v>
      </c>
      <c r="G929" s="9">
        <v>56</v>
      </c>
      <c r="H929" s="7">
        <v>4</v>
      </c>
      <c r="I929" s="7">
        <v>3025</v>
      </c>
      <c r="J929" s="7">
        <f xml:space="preserve"> Table15[[#This Row],[actual_price]] * Table15[[#This Row],[rating_count]]</f>
        <v>2719475</v>
      </c>
      <c r="K929" s="8" t="str">
        <f>IF(Table15[[#This Row],[actual_price]]&lt;200,"&lt;₹200",IF(Table15[[#This Row],[actual_price]]&lt;=500,"₹200–₹500","&gt;₹500"))</f>
        <v>&gt;₹500</v>
      </c>
      <c r="L929" s="8">
        <f xml:space="preserve"> Table15[[#This Row],[rating]] + (Table15[[#This Row],[rating_count]] / 1000)</f>
        <v>7.0250000000000004</v>
      </c>
    </row>
    <row r="930" spans="1:12" hidden="1" x14ac:dyDescent="0.25">
      <c r="A930">
        <v>929</v>
      </c>
      <c r="B930" t="s">
        <v>132</v>
      </c>
      <c r="C930" t="s">
        <v>133</v>
      </c>
      <c r="D930" t="s">
        <v>10</v>
      </c>
      <c r="E930" s="7">
        <v>154</v>
      </c>
      <c r="F930" s="7">
        <v>349</v>
      </c>
      <c r="G930" s="9">
        <v>56</v>
      </c>
      <c r="H930" s="7">
        <v>4.3</v>
      </c>
      <c r="I930" s="7">
        <v>7064</v>
      </c>
      <c r="J930" s="7">
        <f xml:space="preserve"> Table15[[#This Row],[actual_price]] * Table15[[#This Row],[rating_count]]</f>
        <v>2465336</v>
      </c>
      <c r="K930" s="8" t="str">
        <f>IF(Table15[[#This Row],[actual_price]]&lt;200,"&lt;₹200",IF(Table15[[#This Row],[actual_price]]&lt;=500,"₹200–₹500","&gt;₹500"))</f>
        <v>₹200–₹500</v>
      </c>
      <c r="L930" s="8">
        <f xml:space="preserve"> Table15[[#This Row],[rating]] + (Table15[[#This Row],[rating_count]] / 1000)</f>
        <v>11.364000000000001</v>
      </c>
    </row>
    <row r="931" spans="1:12" hidden="1" x14ac:dyDescent="0.25">
      <c r="A931">
        <v>930</v>
      </c>
      <c r="B931" t="s">
        <v>1787</v>
      </c>
      <c r="C931" t="s">
        <v>1788</v>
      </c>
      <c r="D931" t="s">
        <v>1408</v>
      </c>
      <c r="E931" s="7">
        <v>699</v>
      </c>
      <c r="F931" s="7">
        <v>1490</v>
      </c>
      <c r="G931" s="9">
        <v>53</v>
      </c>
      <c r="H931" s="7">
        <v>4</v>
      </c>
      <c r="I931" s="7">
        <v>5736</v>
      </c>
      <c r="J931" s="7">
        <f xml:space="preserve"> Table15[[#This Row],[actual_price]] * Table15[[#This Row],[rating_count]]</f>
        <v>8546640</v>
      </c>
      <c r="K931" s="8" t="str">
        <f>IF(Table15[[#This Row],[actual_price]]&lt;200,"&lt;₹200",IF(Table15[[#This Row],[actual_price]]&lt;=500,"₹200–₹500","&gt;₹500"))</f>
        <v>&gt;₹500</v>
      </c>
      <c r="L931" s="8">
        <f xml:space="preserve"> Table15[[#This Row],[rating]] + (Table15[[#This Row],[rating_count]] / 1000)</f>
        <v>9.7360000000000007</v>
      </c>
    </row>
    <row r="932" spans="1:12" hidden="1" x14ac:dyDescent="0.25">
      <c r="A932">
        <v>931</v>
      </c>
      <c r="B932" t="s">
        <v>1789</v>
      </c>
      <c r="C932" t="s">
        <v>1790</v>
      </c>
      <c r="D932" t="s">
        <v>726</v>
      </c>
      <c r="E932" s="7">
        <v>1679</v>
      </c>
      <c r="F932" s="7">
        <v>1999</v>
      </c>
      <c r="G932" s="9">
        <v>16</v>
      </c>
      <c r="H932" s="7">
        <v>4.0999999999999996</v>
      </c>
      <c r="I932" s="7">
        <v>72563</v>
      </c>
      <c r="J932" s="7">
        <f xml:space="preserve"> Table15[[#This Row],[actual_price]] * Table15[[#This Row],[rating_count]]</f>
        <v>145053437</v>
      </c>
      <c r="K932" s="8" t="str">
        <f>IF(Table15[[#This Row],[actual_price]]&lt;200,"&lt;₹200",IF(Table15[[#This Row],[actual_price]]&lt;=500,"₹200–₹500","&gt;₹500"))</f>
        <v>&gt;₹500</v>
      </c>
      <c r="L932" s="8">
        <f xml:space="preserve"> Table15[[#This Row],[rating]] + (Table15[[#This Row],[rating_count]] / 1000)</f>
        <v>76.662999999999997</v>
      </c>
    </row>
    <row r="933" spans="1:12" hidden="1" x14ac:dyDescent="0.25">
      <c r="A933">
        <v>932</v>
      </c>
      <c r="B933" t="s">
        <v>1791</v>
      </c>
      <c r="C933" t="s">
        <v>1792</v>
      </c>
      <c r="D933" t="s">
        <v>1164</v>
      </c>
      <c r="E933" s="7">
        <v>354</v>
      </c>
      <c r="F933" s="7">
        <v>1500</v>
      </c>
      <c r="G933" s="9">
        <v>76</v>
      </c>
      <c r="H933" s="7">
        <v>4</v>
      </c>
      <c r="I933" s="7">
        <v>1026</v>
      </c>
      <c r="J933" s="7">
        <f xml:space="preserve"> Table15[[#This Row],[actual_price]] * Table15[[#This Row],[rating_count]]</f>
        <v>1539000</v>
      </c>
      <c r="K933" s="8" t="str">
        <f>IF(Table15[[#This Row],[actual_price]]&lt;200,"&lt;₹200",IF(Table15[[#This Row],[actual_price]]&lt;=500,"₹200–₹500","&gt;₹500"))</f>
        <v>&gt;₹500</v>
      </c>
      <c r="L933" s="8">
        <f xml:space="preserve"> Table15[[#This Row],[rating]] + (Table15[[#This Row],[rating_count]] / 1000)</f>
        <v>5.0259999999999998</v>
      </c>
    </row>
    <row r="934" spans="1:12" hidden="1" x14ac:dyDescent="0.25">
      <c r="A934">
        <v>933</v>
      </c>
      <c r="B934" t="s">
        <v>1793</v>
      </c>
      <c r="C934" t="s">
        <v>1794</v>
      </c>
      <c r="D934" t="s">
        <v>1795</v>
      </c>
      <c r="E934" s="7">
        <v>1199</v>
      </c>
      <c r="F934" s="7">
        <v>5499</v>
      </c>
      <c r="G934" s="9">
        <v>78</v>
      </c>
      <c r="H934" s="7">
        <v>3.8</v>
      </c>
      <c r="I934" s="7">
        <v>2043</v>
      </c>
      <c r="J934" s="7">
        <f xml:space="preserve"> Table15[[#This Row],[actual_price]] * Table15[[#This Row],[rating_count]]</f>
        <v>11234457</v>
      </c>
      <c r="K934" s="8" t="str">
        <f>IF(Table15[[#This Row],[actual_price]]&lt;200,"&lt;₹200",IF(Table15[[#This Row],[actual_price]]&lt;=500,"₹200–₹500","&gt;₹500"))</f>
        <v>&gt;₹500</v>
      </c>
      <c r="L934" s="8">
        <f xml:space="preserve"> Table15[[#This Row],[rating]] + (Table15[[#This Row],[rating_count]] / 1000)</f>
        <v>5.843</v>
      </c>
    </row>
    <row r="935" spans="1:12" hidden="1" x14ac:dyDescent="0.25">
      <c r="A935">
        <v>934</v>
      </c>
      <c r="B935" t="s">
        <v>1796</v>
      </c>
      <c r="C935" t="s">
        <v>1797</v>
      </c>
      <c r="D935" t="s">
        <v>1405</v>
      </c>
      <c r="E935" s="7">
        <v>379</v>
      </c>
      <c r="F935" s="7">
        <v>1499</v>
      </c>
      <c r="G935" s="9">
        <v>75</v>
      </c>
      <c r="H935" s="7">
        <v>4.2</v>
      </c>
      <c r="I935" s="7">
        <v>4149</v>
      </c>
      <c r="J935" s="7">
        <f xml:space="preserve"> Table15[[#This Row],[actual_price]] * Table15[[#This Row],[rating_count]]</f>
        <v>6219351</v>
      </c>
      <c r="K935" s="8" t="str">
        <f>IF(Table15[[#This Row],[actual_price]]&lt;200,"&lt;₹200",IF(Table15[[#This Row],[actual_price]]&lt;=500,"₹200–₹500","&gt;₹500"))</f>
        <v>&gt;₹500</v>
      </c>
      <c r="L935" s="8">
        <f xml:space="preserve"> Table15[[#This Row],[rating]] + (Table15[[#This Row],[rating_count]] / 1000)</f>
        <v>8.3490000000000002</v>
      </c>
    </row>
    <row r="936" spans="1:12" hidden="1" x14ac:dyDescent="0.25">
      <c r="A936">
        <v>935</v>
      </c>
      <c r="B936" t="s">
        <v>1798</v>
      </c>
      <c r="C936" t="s">
        <v>1799</v>
      </c>
      <c r="D936" t="s">
        <v>1217</v>
      </c>
      <c r="E936" s="7">
        <v>499</v>
      </c>
      <c r="F936" s="7">
        <v>775</v>
      </c>
      <c r="G936" s="9">
        <v>36</v>
      </c>
      <c r="H936" s="7">
        <v>4.3</v>
      </c>
      <c r="I936" s="7">
        <v>74</v>
      </c>
      <c r="J936" s="7">
        <f xml:space="preserve"> Table15[[#This Row],[actual_price]] * Table15[[#This Row],[rating_count]]</f>
        <v>57350</v>
      </c>
      <c r="K936" s="8" t="str">
        <f>IF(Table15[[#This Row],[actual_price]]&lt;200,"&lt;₹200",IF(Table15[[#This Row],[actual_price]]&lt;=500,"₹200–₹500","&gt;₹500"))</f>
        <v>&gt;₹500</v>
      </c>
      <c r="L936" s="8">
        <f xml:space="preserve"> Table15[[#This Row],[rating]] + (Table15[[#This Row],[rating_count]] / 1000)</f>
        <v>4.3739999999999997</v>
      </c>
    </row>
    <row r="937" spans="1:12" hidden="1" x14ac:dyDescent="0.25">
      <c r="A937">
        <v>936</v>
      </c>
      <c r="B937" t="s">
        <v>1800</v>
      </c>
      <c r="C937" t="s">
        <v>1801</v>
      </c>
      <c r="D937" t="s">
        <v>1802</v>
      </c>
      <c r="E937" s="7">
        <v>10389</v>
      </c>
      <c r="F937" s="7">
        <v>32000</v>
      </c>
      <c r="G937" s="9">
        <v>68</v>
      </c>
      <c r="H937" s="7">
        <v>4.4000000000000004</v>
      </c>
      <c r="I937" s="7">
        <v>41398</v>
      </c>
      <c r="J937" s="7">
        <f xml:space="preserve"> Table15[[#This Row],[actual_price]] * Table15[[#This Row],[rating_count]]</f>
        <v>1324736000</v>
      </c>
      <c r="K937" s="8" t="str">
        <f>IF(Table15[[#This Row],[actual_price]]&lt;200,"&lt;₹200",IF(Table15[[#This Row],[actual_price]]&lt;=500,"₹200–₹500","&gt;₹500"))</f>
        <v>&gt;₹500</v>
      </c>
      <c r="L937" s="8">
        <f xml:space="preserve"> Table15[[#This Row],[rating]] + (Table15[[#This Row],[rating_count]] / 1000)</f>
        <v>45.798000000000002</v>
      </c>
    </row>
    <row r="938" spans="1:12" hidden="1" x14ac:dyDescent="0.25">
      <c r="A938">
        <v>937</v>
      </c>
      <c r="B938" t="s">
        <v>1803</v>
      </c>
      <c r="C938" t="s">
        <v>1804</v>
      </c>
      <c r="D938" t="s">
        <v>1630</v>
      </c>
      <c r="E938" s="7">
        <v>649</v>
      </c>
      <c r="F938" s="7">
        <v>1300</v>
      </c>
      <c r="G938" s="9">
        <v>50</v>
      </c>
      <c r="H938" s="7">
        <v>4.0999999999999996</v>
      </c>
      <c r="I938" s="7">
        <v>5195</v>
      </c>
      <c r="J938" s="7">
        <f xml:space="preserve"> Table15[[#This Row],[actual_price]] * Table15[[#This Row],[rating_count]]</f>
        <v>6753500</v>
      </c>
      <c r="K938" s="8" t="str">
        <f>IF(Table15[[#This Row],[actual_price]]&lt;200,"&lt;₹200",IF(Table15[[#This Row],[actual_price]]&lt;=500,"₹200–₹500","&gt;₹500"))</f>
        <v>&gt;₹500</v>
      </c>
      <c r="L938" s="8">
        <f xml:space="preserve"> Table15[[#This Row],[rating]] + (Table15[[#This Row],[rating_count]] / 1000)</f>
        <v>9.2949999999999999</v>
      </c>
    </row>
    <row r="939" spans="1:12" hidden="1" x14ac:dyDescent="0.25">
      <c r="A939">
        <v>938</v>
      </c>
      <c r="B939" t="s">
        <v>1805</v>
      </c>
      <c r="C939" t="s">
        <v>1806</v>
      </c>
      <c r="D939" t="s">
        <v>1807</v>
      </c>
      <c r="E939" s="7">
        <v>1199</v>
      </c>
      <c r="F939" s="7">
        <v>1999</v>
      </c>
      <c r="G939" s="9">
        <v>40</v>
      </c>
      <c r="H939" s="7">
        <v>4.5</v>
      </c>
      <c r="I939" s="7">
        <v>22420</v>
      </c>
      <c r="J939" s="7">
        <f xml:space="preserve"> Table15[[#This Row],[actual_price]] * Table15[[#This Row],[rating_count]]</f>
        <v>44817580</v>
      </c>
      <c r="K939" s="8" t="str">
        <f>IF(Table15[[#This Row],[actual_price]]&lt;200,"&lt;₹200",IF(Table15[[#This Row],[actual_price]]&lt;=500,"₹200–₹500","&gt;₹500"))</f>
        <v>&gt;₹500</v>
      </c>
      <c r="L939" s="8">
        <f xml:space="preserve"> Table15[[#This Row],[rating]] + (Table15[[#This Row],[rating_count]] / 1000)</f>
        <v>26.92</v>
      </c>
    </row>
    <row r="940" spans="1:12" hidden="1" x14ac:dyDescent="0.25">
      <c r="A940">
        <v>939</v>
      </c>
      <c r="B940" t="s">
        <v>138</v>
      </c>
      <c r="C940" t="s">
        <v>139</v>
      </c>
      <c r="D940" t="s">
        <v>10</v>
      </c>
      <c r="E940" s="7">
        <v>139</v>
      </c>
      <c r="F940" s="7">
        <v>999</v>
      </c>
      <c r="G940" s="9">
        <v>86</v>
      </c>
      <c r="H940" s="7">
        <v>4</v>
      </c>
      <c r="I940" s="7">
        <v>1313</v>
      </c>
      <c r="J940" s="7">
        <f xml:space="preserve"> Table15[[#This Row],[actual_price]] * Table15[[#This Row],[rating_count]]</f>
        <v>1311687</v>
      </c>
      <c r="K940" s="8" t="str">
        <f>IF(Table15[[#This Row],[actual_price]]&lt;200,"&lt;₹200",IF(Table15[[#This Row],[actual_price]]&lt;=500,"₹200–₹500","&gt;₹500"))</f>
        <v>&gt;₹500</v>
      </c>
      <c r="L940" s="8">
        <f xml:space="preserve"> Table15[[#This Row],[rating]] + (Table15[[#This Row],[rating_count]] / 1000)</f>
        <v>5.3129999999999997</v>
      </c>
    </row>
    <row r="941" spans="1:12" hidden="1" x14ac:dyDescent="0.25">
      <c r="A941">
        <v>940</v>
      </c>
      <c r="B941" t="s">
        <v>1808</v>
      </c>
      <c r="C941" t="s">
        <v>1809</v>
      </c>
      <c r="D941" t="s">
        <v>726</v>
      </c>
      <c r="E941" s="7">
        <v>889</v>
      </c>
      <c r="F941" s="7">
        <v>1999</v>
      </c>
      <c r="G941" s="9">
        <v>56</v>
      </c>
      <c r="H941" s="7">
        <v>4.2</v>
      </c>
      <c r="I941" s="7">
        <v>2284</v>
      </c>
      <c r="J941" s="7">
        <f xml:space="preserve"> Table15[[#This Row],[actual_price]] * Table15[[#This Row],[rating_count]]</f>
        <v>4565716</v>
      </c>
      <c r="K941" s="8" t="str">
        <f>IF(Table15[[#This Row],[actual_price]]&lt;200,"&lt;₹200",IF(Table15[[#This Row],[actual_price]]&lt;=500,"₹200–₹500","&gt;₹500"))</f>
        <v>&gt;₹500</v>
      </c>
      <c r="L941" s="8">
        <f xml:space="preserve"> Table15[[#This Row],[rating]] + (Table15[[#This Row],[rating_count]] / 1000)</f>
        <v>6.484</v>
      </c>
    </row>
    <row r="942" spans="1:12" hidden="1" x14ac:dyDescent="0.25">
      <c r="A942">
        <v>941</v>
      </c>
      <c r="B942" t="s">
        <v>1810</v>
      </c>
      <c r="C942" t="s">
        <v>1811</v>
      </c>
      <c r="D942" t="s">
        <v>1214</v>
      </c>
      <c r="E942" s="7">
        <v>1409</v>
      </c>
      <c r="F942" s="7">
        <v>2199</v>
      </c>
      <c r="G942" s="9">
        <v>36</v>
      </c>
      <c r="H942" s="7">
        <v>3.9</v>
      </c>
      <c r="I942" s="7">
        <v>427</v>
      </c>
      <c r="J942" s="7">
        <f xml:space="preserve"> Table15[[#This Row],[actual_price]] * Table15[[#This Row],[rating_count]]</f>
        <v>938973</v>
      </c>
      <c r="K942" s="8" t="str">
        <f>IF(Table15[[#This Row],[actual_price]]&lt;200,"&lt;₹200",IF(Table15[[#This Row],[actual_price]]&lt;=500,"₹200–₹500","&gt;₹500"))</f>
        <v>&gt;₹500</v>
      </c>
      <c r="L942" s="8">
        <f xml:space="preserve"> Table15[[#This Row],[rating]] + (Table15[[#This Row],[rating_count]] / 1000)</f>
        <v>4.327</v>
      </c>
    </row>
    <row r="943" spans="1:12" hidden="1" x14ac:dyDescent="0.25">
      <c r="A943">
        <v>942</v>
      </c>
      <c r="B943" t="s">
        <v>1812</v>
      </c>
      <c r="C943" t="s">
        <v>1813</v>
      </c>
      <c r="D943" t="s">
        <v>1814</v>
      </c>
      <c r="E943" s="7">
        <v>549</v>
      </c>
      <c r="F943" s="7">
        <v>1999</v>
      </c>
      <c r="G943" s="9">
        <v>73</v>
      </c>
      <c r="H943" s="7">
        <v>4.3</v>
      </c>
      <c r="I943" s="7">
        <v>1367</v>
      </c>
      <c r="J943" s="7">
        <f xml:space="preserve"> Table15[[#This Row],[actual_price]] * Table15[[#This Row],[rating_count]]</f>
        <v>2732633</v>
      </c>
      <c r="K943" s="8" t="str">
        <f>IF(Table15[[#This Row],[actual_price]]&lt;200,"&lt;₹200",IF(Table15[[#This Row],[actual_price]]&lt;=500,"₹200–₹500","&gt;₹500"))</f>
        <v>&gt;₹500</v>
      </c>
      <c r="L943" s="8">
        <f xml:space="preserve"> Table15[[#This Row],[rating]] + (Table15[[#This Row],[rating_count]] / 1000)</f>
        <v>5.6669999999999998</v>
      </c>
    </row>
    <row r="944" spans="1:12" hidden="1" x14ac:dyDescent="0.25">
      <c r="A944">
        <v>943</v>
      </c>
      <c r="B944" t="s">
        <v>1815</v>
      </c>
      <c r="C944" t="s">
        <v>1816</v>
      </c>
      <c r="D944" t="s">
        <v>1795</v>
      </c>
      <c r="E944" s="7">
        <v>749</v>
      </c>
      <c r="F944" s="7">
        <v>1799</v>
      </c>
      <c r="G944" s="9">
        <v>58</v>
      </c>
      <c r="H944" s="7">
        <v>4</v>
      </c>
      <c r="I944" s="7">
        <v>13199</v>
      </c>
      <c r="J944" s="7">
        <f xml:space="preserve"> Table15[[#This Row],[actual_price]] * Table15[[#This Row],[rating_count]]</f>
        <v>23745001</v>
      </c>
      <c r="K944" s="8" t="str">
        <f>IF(Table15[[#This Row],[actual_price]]&lt;200,"&lt;₹200",IF(Table15[[#This Row],[actual_price]]&lt;=500,"₹200–₹500","&gt;₹500"))</f>
        <v>&gt;₹500</v>
      </c>
      <c r="L944" s="8">
        <f xml:space="preserve"> Table15[[#This Row],[rating]] + (Table15[[#This Row],[rating_count]] / 1000)</f>
        <v>17.198999999999998</v>
      </c>
    </row>
    <row r="945" spans="1:12" hidden="1" x14ac:dyDescent="0.25">
      <c r="A945">
        <v>944</v>
      </c>
      <c r="B945" t="s">
        <v>140</v>
      </c>
      <c r="C945" t="s">
        <v>141</v>
      </c>
      <c r="D945" t="s">
        <v>10</v>
      </c>
      <c r="E945" s="7">
        <v>329</v>
      </c>
      <c r="F945" s="7">
        <v>845</v>
      </c>
      <c r="G945" s="9">
        <v>61</v>
      </c>
      <c r="H945" s="7">
        <v>4.2</v>
      </c>
      <c r="I945" s="7">
        <v>29746</v>
      </c>
      <c r="J945" s="7">
        <f xml:space="preserve"> Table15[[#This Row],[actual_price]] * Table15[[#This Row],[rating_count]]</f>
        <v>25135370</v>
      </c>
      <c r="K945" s="8" t="str">
        <f>IF(Table15[[#This Row],[actual_price]]&lt;200,"&lt;₹200",IF(Table15[[#This Row],[actual_price]]&lt;=500,"₹200–₹500","&gt;₹500"))</f>
        <v>&gt;₹500</v>
      </c>
      <c r="L945" s="8">
        <f xml:space="preserve"> Table15[[#This Row],[rating]] + (Table15[[#This Row],[rating_count]] / 1000)</f>
        <v>33.945999999999998</v>
      </c>
    </row>
    <row r="946" spans="1:12" hidden="1" x14ac:dyDescent="0.25">
      <c r="A946">
        <v>945</v>
      </c>
      <c r="B946" t="s">
        <v>1817</v>
      </c>
      <c r="C946" t="s">
        <v>1818</v>
      </c>
      <c r="D946" t="s">
        <v>10</v>
      </c>
      <c r="E946" s="7">
        <v>379</v>
      </c>
      <c r="F946" s="7">
        <v>1099</v>
      </c>
      <c r="G946" s="9">
        <v>66</v>
      </c>
      <c r="H946" s="7">
        <v>4.3</v>
      </c>
      <c r="I946" s="7">
        <v>2806</v>
      </c>
      <c r="J946" s="7">
        <f xml:space="preserve"> Table15[[#This Row],[actual_price]] * Table15[[#This Row],[rating_count]]</f>
        <v>3083794</v>
      </c>
      <c r="K946" s="8" t="str">
        <f>IF(Table15[[#This Row],[actual_price]]&lt;200,"&lt;₹200",IF(Table15[[#This Row],[actual_price]]&lt;=500,"₹200–₹500","&gt;₹500"))</f>
        <v>&gt;₹500</v>
      </c>
      <c r="L946" s="8">
        <f xml:space="preserve"> Table15[[#This Row],[rating]] + (Table15[[#This Row],[rating_count]] / 1000)</f>
        <v>7.1059999999999999</v>
      </c>
    </row>
    <row r="947" spans="1:12" hidden="1" x14ac:dyDescent="0.25">
      <c r="A947">
        <v>946</v>
      </c>
      <c r="B947" t="s">
        <v>1819</v>
      </c>
      <c r="C947" t="s">
        <v>1820</v>
      </c>
      <c r="D947" t="s">
        <v>695</v>
      </c>
      <c r="E947" s="7">
        <v>5998</v>
      </c>
      <c r="F947" s="7">
        <v>7999</v>
      </c>
      <c r="G947" s="9">
        <v>25</v>
      </c>
      <c r="H947" s="7">
        <v>4.2</v>
      </c>
      <c r="I947" s="7">
        <v>30355</v>
      </c>
      <c r="J947" s="7">
        <f xml:space="preserve"> Table15[[#This Row],[actual_price]] * Table15[[#This Row],[rating_count]]</f>
        <v>242809645</v>
      </c>
      <c r="K947" s="8" t="str">
        <f>IF(Table15[[#This Row],[actual_price]]&lt;200,"&lt;₹200",IF(Table15[[#This Row],[actual_price]]&lt;=500,"₹200–₹500","&gt;₹500"))</f>
        <v>&gt;₹500</v>
      </c>
      <c r="L947" s="8">
        <f xml:space="preserve"> Table15[[#This Row],[rating]] + (Table15[[#This Row],[rating_count]] / 1000)</f>
        <v>34.555</v>
      </c>
    </row>
    <row r="948" spans="1:12" hidden="1" x14ac:dyDescent="0.25">
      <c r="A948">
        <v>947</v>
      </c>
      <c r="B948" t="s">
        <v>1821</v>
      </c>
      <c r="C948" t="s">
        <v>1822</v>
      </c>
      <c r="D948" t="s">
        <v>1451</v>
      </c>
      <c r="E948" s="7">
        <v>299</v>
      </c>
      <c r="F948" s="7">
        <v>1499</v>
      </c>
      <c r="G948" s="9">
        <v>80</v>
      </c>
      <c r="H948" s="7">
        <v>4.2</v>
      </c>
      <c r="I948" s="7">
        <v>2868</v>
      </c>
      <c r="J948" s="7">
        <f xml:space="preserve"> Table15[[#This Row],[actual_price]] * Table15[[#This Row],[rating_count]]</f>
        <v>4299132</v>
      </c>
      <c r="K948" s="8" t="str">
        <f>IF(Table15[[#This Row],[actual_price]]&lt;200,"&lt;₹200",IF(Table15[[#This Row],[actual_price]]&lt;=500,"₹200–₹500","&gt;₹500"))</f>
        <v>&gt;₹500</v>
      </c>
      <c r="L948" s="8">
        <f xml:space="preserve"> Table15[[#This Row],[rating]] + (Table15[[#This Row],[rating_count]] / 1000)</f>
        <v>7.0679999999999996</v>
      </c>
    </row>
    <row r="949" spans="1:12" hidden="1" x14ac:dyDescent="0.25">
      <c r="A949">
        <v>948</v>
      </c>
      <c r="B949" t="s">
        <v>1823</v>
      </c>
      <c r="C949" t="s">
        <v>1824</v>
      </c>
      <c r="D949" t="s">
        <v>1405</v>
      </c>
      <c r="E949" s="7">
        <v>379</v>
      </c>
      <c r="F949" s="7">
        <v>1499</v>
      </c>
      <c r="G949" s="9">
        <v>75</v>
      </c>
      <c r="H949" s="7">
        <v>4.0999999999999996</v>
      </c>
      <c r="I949" s="7">
        <v>670</v>
      </c>
      <c r="J949" s="7">
        <f xml:space="preserve"> Table15[[#This Row],[actual_price]] * Table15[[#This Row],[rating_count]]</f>
        <v>1004330</v>
      </c>
      <c r="K949" s="8" t="str">
        <f>IF(Table15[[#This Row],[actual_price]]&lt;200,"&lt;₹200",IF(Table15[[#This Row],[actual_price]]&lt;=500,"₹200–₹500","&gt;₹500"))</f>
        <v>&gt;₹500</v>
      </c>
      <c r="L949" s="8">
        <f xml:space="preserve"> Table15[[#This Row],[rating]] + (Table15[[#This Row],[rating_count]] / 1000)</f>
        <v>4.7699999999999996</v>
      </c>
    </row>
    <row r="950" spans="1:12" hidden="1" x14ac:dyDescent="0.25">
      <c r="A950">
        <v>949</v>
      </c>
      <c r="B950" t="s">
        <v>1825</v>
      </c>
      <c r="C950" t="s">
        <v>1826</v>
      </c>
      <c r="D950" t="s">
        <v>1827</v>
      </c>
      <c r="E950" s="7">
        <v>1399</v>
      </c>
      <c r="F950" s="7">
        <v>2999</v>
      </c>
      <c r="G950" s="9">
        <v>53</v>
      </c>
      <c r="H950" s="7">
        <v>4.3</v>
      </c>
      <c r="I950" s="7">
        <v>3530</v>
      </c>
      <c r="J950" s="7">
        <f xml:space="preserve"> Table15[[#This Row],[actual_price]] * Table15[[#This Row],[rating_count]]</f>
        <v>10586470</v>
      </c>
      <c r="K950" s="8" t="str">
        <f>IF(Table15[[#This Row],[actual_price]]&lt;200,"&lt;₹200",IF(Table15[[#This Row],[actual_price]]&lt;=500,"₹200–₹500","&gt;₹500"))</f>
        <v>&gt;₹500</v>
      </c>
      <c r="L950" s="8">
        <f xml:space="preserve"> Table15[[#This Row],[rating]] + (Table15[[#This Row],[rating_count]] / 1000)</f>
        <v>7.83</v>
      </c>
    </row>
    <row r="951" spans="1:12" hidden="1" x14ac:dyDescent="0.25">
      <c r="A951">
        <v>950</v>
      </c>
      <c r="B951" t="s">
        <v>1828</v>
      </c>
      <c r="C951" t="s">
        <v>1829</v>
      </c>
      <c r="D951" t="s">
        <v>1830</v>
      </c>
      <c r="E951" s="7">
        <v>699</v>
      </c>
      <c r="F951" s="7">
        <v>1299</v>
      </c>
      <c r="G951" s="9">
        <v>46</v>
      </c>
      <c r="H951" s="7">
        <v>4.3</v>
      </c>
      <c r="I951" s="7">
        <v>6183</v>
      </c>
      <c r="J951" s="7">
        <f xml:space="preserve"> Table15[[#This Row],[actual_price]] * Table15[[#This Row],[rating_count]]</f>
        <v>8031717</v>
      </c>
      <c r="K951" s="8" t="str">
        <f>IF(Table15[[#This Row],[actual_price]]&lt;200,"&lt;₹200",IF(Table15[[#This Row],[actual_price]]&lt;=500,"₹200–₹500","&gt;₹500"))</f>
        <v>&gt;₹500</v>
      </c>
      <c r="L951" s="8">
        <f xml:space="preserve"> Table15[[#This Row],[rating]] + (Table15[[#This Row],[rating_count]] / 1000)</f>
        <v>10.483000000000001</v>
      </c>
    </row>
    <row r="952" spans="1:12" hidden="1" x14ac:dyDescent="0.25">
      <c r="A952">
        <v>951</v>
      </c>
      <c r="B952" t="s">
        <v>1831</v>
      </c>
      <c r="C952" t="s">
        <v>1832</v>
      </c>
      <c r="D952" t="s">
        <v>1468</v>
      </c>
      <c r="E952" s="7">
        <v>300</v>
      </c>
      <c r="F952" s="7">
        <v>300</v>
      </c>
      <c r="G952" s="9">
        <v>0</v>
      </c>
      <c r="H952" s="7">
        <v>4.2</v>
      </c>
      <c r="I952" s="7">
        <v>419</v>
      </c>
      <c r="J952" s="7">
        <f xml:space="preserve"> Table15[[#This Row],[actual_price]] * Table15[[#This Row],[rating_count]]</f>
        <v>125700</v>
      </c>
      <c r="K952" s="8" t="str">
        <f>IF(Table15[[#This Row],[actual_price]]&lt;200,"&lt;₹200",IF(Table15[[#This Row],[actual_price]]&lt;=500,"₹200–₹500","&gt;₹500"))</f>
        <v>₹200–₹500</v>
      </c>
      <c r="L952" s="8">
        <f xml:space="preserve"> Table15[[#This Row],[rating]] + (Table15[[#This Row],[rating_count]] / 1000)</f>
        <v>4.6189999999999998</v>
      </c>
    </row>
    <row r="953" spans="1:12" hidden="1" x14ac:dyDescent="0.25">
      <c r="A953">
        <v>952</v>
      </c>
      <c r="B953" t="s">
        <v>1833</v>
      </c>
      <c r="C953" t="s">
        <v>1834</v>
      </c>
      <c r="D953" t="s">
        <v>1269</v>
      </c>
      <c r="E953" s="7">
        <v>999</v>
      </c>
      <c r="F953" s="7">
        <v>1995</v>
      </c>
      <c r="G953" s="9">
        <v>50</v>
      </c>
      <c r="H953" s="7">
        <v>4.5</v>
      </c>
      <c r="I953" s="7">
        <v>7317</v>
      </c>
      <c r="J953" s="7">
        <f xml:space="preserve"> Table15[[#This Row],[actual_price]] * Table15[[#This Row],[rating_count]]</f>
        <v>14597415</v>
      </c>
      <c r="K953" s="8" t="str">
        <f>IF(Table15[[#This Row],[actual_price]]&lt;200,"&lt;₹200",IF(Table15[[#This Row],[actual_price]]&lt;=500,"₹200–₹500","&gt;₹500"))</f>
        <v>&gt;₹500</v>
      </c>
      <c r="L953" s="8">
        <f xml:space="preserve"> Table15[[#This Row],[rating]] + (Table15[[#This Row],[rating_count]] / 1000)</f>
        <v>11.817</v>
      </c>
    </row>
    <row r="954" spans="1:12" hidden="1" x14ac:dyDescent="0.25">
      <c r="A954">
        <v>953</v>
      </c>
      <c r="B954" t="s">
        <v>1835</v>
      </c>
      <c r="C954" t="s">
        <v>1836</v>
      </c>
      <c r="D954" t="s">
        <v>1837</v>
      </c>
      <c r="E954" s="7">
        <v>535</v>
      </c>
      <c r="F954" s="7">
        <v>535</v>
      </c>
      <c r="G954" s="9">
        <v>0</v>
      </c>
      <c r="H954" s="7">
        <v>4.4000000000000004</v>
      </c>
      <c r="I954" s="7">
        <v>4426</v>
      </c>
      <c r="J954" s="7">
        <f xml:space="preserve"> Table15[[#This Row],[actual_price]] * Table15[[#This Row],[rating_count]]</f>
        <v>2367910</v>
      </c>
      <c r="K954" s="8" t="str">
        <f>IF(Table15[[#This Row],[actual_price]]&lt;200,"&lt;₹200",IF(Table15[[#This Row],[actual_price]]&lt;=500,"₹200–₹500","&gt;₹500"))</f>
        <v>&gt;₹500</v>
      </c>
      <c r="L954" s="8">
        <f xml:space="preserve"> Table15[[#This Row],[rating]] + (Table15[[#This Row],[rating_count]] / 1000)</f>
        <v>8.8260000000000005</v>
      </c>
    </row>
    <row r="955" spans="1:12" hidden="1" x14ac:dyDescent="0.25">
      <c r="A955">
        <v>954</v>
      </c>
      <c r="B955" t="s">
        <v>142</v>
      </c>
      <c r="C955" t="s">
        <v>143</v>
      </c>
      <c r="D955" t="s">
        <v>45</v>
      </c>
      <c r="E955" s="7">
        <v>13999</v>
      </c>
      <c r="F955" s="7">
        <v>24999</v>
      </c>
      <c r="G955" s="9">
        <v>44</v>
      </c>
      <c r="H955" s="7">
        <v>4.2</v>
      </c>
      <c r="I955" s="7">
        <v>45237</v>
      </c>
      <c r="J955" s="7">
        <f xml:space="preserve"> Table15[[#This Row],[actual_price]] * Table15[[#This Row],[rating_count]]</f>
        <v>1130879763</v>
      </c>
      <c r="K955" s="8" t="str">
        <f>IF(Table15[[#This Row],[actual_price]]&lt;200,"&lt;₹200",IF(Table15[[#This Row],[actual_price]]&lt;=500,"₹200–₹500","&gt;₹500"))</f>
        <v>&gt;₹500</v>
      </c>
      <c r="L955" s="8">
        <f xml:space="preserve"> Table15[[#This Row],[rating]] + (Table15[[#This Row],[rating_count]] / 1000)</f>
        <v>49.437000000000005</v>
      </c>
    </row>
    <row r="956" spans="1:12" hidden="1" x14ac:dyDescent="0.25">
      <c r="A956">
        <v>955</v>
      </c>
      <c r="B956" t="s">
        <v>1838</v>
      </c>
      <c r="C956" t="s">
        <v>1839</v>
      </c>
      <c r="D956" t="s">
        <v>1451</v>
      </c>
      <c r="E956" s="7">
        <v>269</v>
      </c>
      <c r="F956" s="7">
        <v>1099</v>
      </c>
      <c r="G956" s="9">
        <v>76</v>
      </c>
      <c r="H956" s="7">
        <v>4.0999999999999996</v>
      </c>
      <c r="I956" s="7">
        <v>1092</v>
      </c>
      <c r="J956" s="7">
        <f xml:space="preserve"> Table15[[#This Row],[actual_price]] * Table15[[#This Row],[rating_count]]</f>
        <v>1200108</v>
      </c>
      <c r="K956" s="8" t="str">
        <f>IF(Table15[[#This Row],[actual_price]]&lt;200,"&lt;₹200",IF(Table15[[#This Row],[actual_price]]&lt;=500,"₹200–₹500","&gt;₹500"))</f>
        <v>&gt;₹500</v>
      </c>
      <c r="L956" s="8">
        <f xml:space="preserve"> Table15[[#This Row],[rating]] + (Table15[[#This Row],[rating_count]] / 1000)</f>
        <v>5.1920000000000002</v>
      </c>
    </row>
    <row r="957" spans="1:12" hidden="1" x14ac:dyDescent="0.25">
      <c r="A957">
        <v>956</v>
      </c>
      <c r="B957" t="s">
        <v>1840</v>
      </c>
      <c r="C957" t="s">
        <v>1841</v>
      </c>
      <c r="D957" t="s">
        <v>1645</v>
      </c>
      <c r="E957" s="7">
        <v>341</v>
      </c>
      <c r="F957" s="7">
        <v>450</v>
      </c>
      <c r="G957" s="9">
        <v>24</v>
      </c>
      <c r="H957" s="7">
        <v>4.3</v>
      </c>
      <c r="I957" s="7">
        <v>2493</v>
      </c>
      <c r="J957" s="7">
        <f xml:space="preserve"> Table15[[#This Row],[actual_price]] * Table15[[#This Row],[rating_count]]</f>
        <v>1121850</v>
      </c>
      <c r="K957" s="8" t="str">
        <f>IF(Table15[[#This Row],[actual_price]]&lt;200,"&lt;₹200",IF(Table15[[#This Row],[actual_price]]&lt;=500,"₹200–₹500","&gt;₹500"))</f>
        <v>₹200–₹500</v>
      </c>
      <c r="L957" s="8">
        <f xml:space="preserve"> Table15[[#This Row],[rating]] + (Table15[[#This Row],[rating_count]] / 1000)</f>
        <v>6.7929999999999993</v>
      </c>
    </row>
    <row r="958" spans="1:12" hidden="1" x14ac:dyDescent="0.25">
      <c r="A958">
        <v>957</v>
      </c>
      <c r="B958" t="s">
        <v>1842</v>
      </c>
      <c r="C958" t="s">
        <v>1843</v>
      </c>
      <c r="D958" t="s">
        <v>1289</v>
      </c>
      <c r="E958" s="7">
        <v>2499</v>
      </c>
      <c r="F958" s="7">
        <v>3999</v>
      </c>
      <c r="G958" s="9">
        <v>38</v>
      </c>
      <c r="H958" s="7">
        <v>4.4000000000000004</v>
      </c>
      <c r="I958" s="7">
        <v>12679</v>
      </c>
      <c r="J958" s="7">
        <f xml:space="preserve"> Table15[[#This Row],[actual_price]] * Table15[[#This Row],[rating_count]]</f>
        <v>50703321</v>
      </c>
      <c r="K958" s="8" t="str">
        <f>IF(Table15[[#This Row],[actual_price]]&lt;200,"&lt;₹200",IF(Table15[[#This Row],[actual_price]]&lt;=500,"₹200–₹500","&gt;₹500"))</f>
        <v>&gt;₹500</v>
      </c>
      <c r="L958" s="8">
        <f xml:space="preserve"> Table15[[#This Row],[rating]] + (Table15[[#This Row],[rating_count]] / 1000)</f>
        <v>17.079000000000001</v>
      </c>
    </row>
    <row r="959" spans="1:12" hidden="1" x14ac:dyDescent="0.25">
      <c r="A959">
        <v>958</v>
      </c>
      <c r="B959" t="s">
        <v>157</v>
      </c>
      <c r="C959" t="s">
        <v>158</v>
      </c>
      <c r="D959" t="s">
        <v>10</v>
      </c>
      <c r="E959" s="7">
        <v>349</v>
      </c>
      <c r="F959" s="7">
        <v>599</v>
      </c>
      <c r="G959" s="9">
        <v>42</v>
      </c>
      <c r="H959" s="7">
        <v>4.0999999999999996</v>
      </c>
      <c r="I959" s="7">
        <v>210</v>
      </c>
      <c r="J959" s="7">
        <f xml:space="preserve"> Table15[[#This Row],[actual_price]] * Table15[[#This Row],[rating_count]]</f>
        <v>125790</v>
      </c>
      <c r="K959" s="8" t="str">
        <f>IF(Table15[[#This Row],[actual_price]]&lt;200,"&lt;₹200",IF(Table15[[#This Row],[actual_price]]&lt;=500,"₹200–₹500","&gt;₹500"))</f>
        <v>&gt;₹500</v>
      </c>
      <c r="L959" s="8">
        <f xml:space="preserve"> Table15[[#This Row],[rating]] + (Table15[[#This Row],[rating_count]] / 1000)</f>
        <v>4.3099999999999996</v>
      </c>
    </row>
    <row r="960" spans="1:12" hidden="1" x14ac:dyDescent="0.25">
      <c r="A960">
        <v>959</v>
      </c>
      <c r="B960" t="s">
        <v>1844</v>
      </c>
      <c r="C960" t="s">
        <v>1845</v>
      </c>
      <c r="D960" t="s">
        <v>1686</v>
      </c>
      <c r="E960" s="7">
        <v>5899</v>
      </c>
      <c r="F960" s="7">
        <v>7005</v>
      </c>
      <c r="G960" s="9">
        <v>16</v>
      </c>
      <c r="H960" s="7">
        <v>3.6</v>
      </c>
      <c r="I960" s="7">
        <v>4199</v>
      </c>
      <c r="J960" s="7">
        <f xml:space="preserve"> Table15[[#This Row],[actual_price]] * Table15[[#This Row],[rating_count]]</f>
        <v>29413995</v>
      </c>
      <c r="K960" s="8" t="str">
        <f>IF(Table15[[#This Row],[actual_price]]&lt;200,"&lt;₹200",IF(Table15[[#This Row],[actual_price]]&lt;=500,"₹200–₹500","&gt;₹500"))</f>
        <v>&gt;₹500</v>
      </c>
      <c r="L960" s="8">
        <f xml:space="preserve"> Table15[[#This Row],[rating]] + (Table15[[#This Row],[rating_count]] / 1000)</f>
        <v>7.7989999999999995</v>
      </c>
    </row>
    <row r="961" spans="1:12" hidden="1" x14ac:dyDescent="0.25">
      <c r="A961">
        <v>960</v>
      </c>
      <c r="B961" t="s">
        <v>1103</v>
      </c>
      <c r="C961" t="s">
        <v>1104</v>
      </c>
      <c r="D961" t="s">
        <v>751</v>
      </c>
      <c r="E961" s="7">
        <v>699</v>
      </c>
      <c r="F961" s="7">
        <v>1199</v>
      </c>
      <c r="G961" s="9">
        <v>42</v>
      </c>
      <c r="H961" s="7">
        <v>4</v>
      </c>
      <c r="I961" s="7">
        <v>14403</v>
      </c>
      <c r="J961" s="7">
        <f xml:space="preserve"> Table15[[#This Row],[actual_price]] * Table15[[#This Row],[rating_count]]</f>
        <v>17269197</v>
      </c>
      <c r="K961" s="8" t="str">
        <f>IF(Table15[[#This Row],[actual_price]]&lt;200,"&lt;₹200",IF(Table15[[#This Row],[actual_price]]&lt;=500,"₹200–₹500","&gt;₹500"))</f>
        <v>&gt;₹500</v>
      </c>
      <c r="L961" s="8">
        <f xml:space="preserve"> Table15[[#This Row],[rating]] + (Table15[[#This Row],[rating_count]] / 1000)</f>
        <v>18.402999999999999</v>
      </c>
    </row>
    <row r="962" spans="1:12" hidden="1" x14ac:dyDescent="0.25">
      <c r="A962">
        <v>961</v>
      </c>
      <c r="B962" t="s">
        <v>1846</v>
      </c>
      <c r="C962" t="s">
        <v>1847</v>
      </c>
      <c r="D962" t="s">
        <v>1289</v>
      </c>
      <c r="E962" s="7">
        <v>1565</v>
      </c>
      <c r="F962" s="7">
        <v>2999</v>
      </c>
      <c r="G962" s="9">
        <v>48</v>
      </c>
      <c r="H962" s="7">
        <v>4</v>
      </c>
      <c r="I962" s="7">
        <v>11113</v>
      </c>
      <c r="J962" s="7">
        <f xml:space="preserve"> Table15[[#This Row],[actual_price]] * Table15[[#This Row],[rating_count]]</f>
        <v>33327887</v>
      </c>
      <c r="K962" s="8" t="str">
        <f>IF(Table15[[#This Row],[actual_price]]&lt;200,"&lt;₹200",IF(Table15[[#This Row],[actual_price]]&lt;=500,"₹200–₹500","&gt;₹500"))</f>
        <v>&gt;₹500</v>
      </c>
      <c r="L962" s="8">
        <f xml:space="preserve"> Table15[[#This Row],[rating]] + (Table15[[#This Row],[rating_count]] / 1000)</f>
        <v>15.113</v>
      </c>
    </row>
    <row r="963" spans="1:12" hidden="1" x14ac:dyDescent="0.25">
      <c r="A963">
        <v>962</v>
      </c>
      <c r="B963" t="s">
        <v>1848</v>
      </c>
      <c r="C963" t="s">
        <v>1849</v>
      </c>
      <c r="D963" t="s">
        <v>1227</v>
      </c>
      <c r="E963" s="7">
        <v>326</v>
      </c>
      <c r="F963" s="7">
        <v>799</v>
      </c>
      <c r="G963" s="9">
        <v>59</v>
      </c>
      <c r="H963" s="7">
        <v>4.4000000000000004</v>
      </c>
      <c r="I963" s="7">
        <v>10773</v>
      </c>
      <c r="J963" s="7">
        <f xml:space="preserve"> Table15[[#This Row],[actual_price]] * Table15[[#This Row],[rating_count]]</f>
        <v>8607627</v>
      </c>
      <c r="K963" s="8" t="str">
        <f>IF(Table15[[#This Row],[actual_price]]&lt;200,"&lt;₹200",IF(Table15[[#This Row],[actual_price]]&lt;=500,"₹200–₹500","&gt;₹500"))</f>
        <v>&gt;₹500</v>
      </c>
      <c r="L963" s="8">
        <f xml:space="preserve"> Table15[[#This Row],[rating]] + (Table15[[#This Row],[rating_count]] / 1000)</f>
        <v>15.173</v>
      </c>
    </row>
    <row r="964" spans="1:12" hidden="1" x14ac:dyDescent="0.25">
      <c r="A964">
        <v>963</v>
      </c>
      <c r="B964" t="s">
        <v>1095</v>
      </c>
      <c r="C964" t="s">
        <v>1096</v>
      </c>
      <c r="D964" t="s">
        <v>1097</v>
      </c>
      <c r="E964" s="7">
        <v>120</v>
      </c>
      <c r="F964" s="7">
        <v>999</v>
      </c>
      <c r="G964" s="9">
        <v>88</v>
      </c>
      <c r="H964" s="7">
        <v>3.9</v>
      </c>
      <c r="I964" s="7">
        <v>6491</v>
      </c>
      <c r="J964" s="7">
        <f xml:space="preserve"> Table15[[#This Row],[actual_price]] * Table15[[#This Row],[rating_count]]</f>
        <v>6484509</v>
      </c>
      <c r="K964" s="8" t="str">
        <f>IF(Table15[[#This Row],[actual_price]]&lt;200,"&lt;₹200",IF(Table15[[#This Row],[actual_price]]&lt;=500,"₹200–₹500","&gt;₹500"))</f>
        <v>&gt;₹500</v>
      </c>
      <c r="L964" s="8">
        <f xml:space="preserve"> Table15[[#This Row],[rating]] + (Table15[[#This Row],[rating_count]] / 1000)</f>
        <v>10.391</v>
      </c>
    </row>
    <row r="965" spans="1:12" hidden="1" x14ac:dyDescent="0.25">
      <c r="A965">
        <v>964</v>
      </c>
      <c r="B965" t="s">
        <v>1850</v>
      </c>
      <c r="C965" t="s">
        <v>1851</v>
      </c>
      <c r="D965" t="s">
        <v>1217</v>
      </c>
      <c r="E965" s="7">
        <v>657</v>
      </c>
      <c r="F965" s="7">
        <v>999</v>
      </c>
      <c r="G965" s="9">
        <v>34</v>
      </c>
      <c r="H965" s="7">
        <v>4.3</v>
      </c>
      <c r="I965" s="7">
        <v>13944</v>
      </c>
      <c r="J965" s="7">
        <f xml:space="preserve"> Table15[[#This Row],[actual_price]] * Table15[[#This Row],[rating_count]]</f>
        <v>13930056</v>
      </c>
      <c r="K965" s="8" t="str">
        <f>IF(Table15[[#This Row],[actual_price]]&lt;200,"&lt;₹200",IF(Table15[[#This Row],[actual_price]]&lt;=500,"₹200–₹500","&gt;₹500"))</f>
        <v>&gt;₹500</v>
      </c>
      <c r="L965" s="8">
        <f xml:space="preserve"> Table15[[#This Row],[rating]] + (Table15[[#This Row],[rating_count]] / 1000)</f>
        <v>18.244</v>
      </c>
    </row>
    <row r="966" spans="1:12" hidden="1" x14ac:dyDescent="0.25">
      <c r="A966">
        <v>965</v>
      </c>
      <c r="B966" t="s">
        <v>1852</v>
      </c>
      <c r="C966" t="s">
        <v>1853</v>
      </c>
      <c r="D966" t="s">
        <v>1263</v>
      </c>
      <c r="E966" s="7">
        <v>1995</v>
      </c>
      <c r="F966" s="7">
        <v>2895</v>
      </c>
      <c r="G966" s="9">
        <v>31</v>
      </c>
      <c r="H966" s="7">
        <v>4.5999999999999996</v>
      </c>
      <c r="I966" s="7">
        <v>10760</v>
      </c>
      <c r="J966" s="7">
        <f xml:space="preserve"> Table15[[#This Row],[actual_price]] * Table15[[#This Row],[rating_count]]</f>
        <v>31150200</v>
      </c>
      <c r="K966" s="8" t="str">
        <f>IF(Table15[[#This Row],[actual_price]]&lt;200,"&lt;₹200",IF(Table15[[#This Row],[actual_price]]&lt;=500,"₹200–₹500","&gt;₹500"))</f>
        <v>&gt;₹500</v>
      </c>
      <c r="L966" s="8">
        <f xml:space="preserve"> Table15[[#This Row],[rating]] + (Table15[[#This Row],[rating_count]] / 1000)</f>
        <v>15.36</v>
      </c>
    </row>
    <row r="967" spans="1:12" hidden="1" x14ac:dyDescent="0.25">
      <c r="A967">
        <v>966</v>
      </c>
      <c r="B967" t="s">
        <v>1854</v>
      </c>
      <c r="C967" t="s">
        <v>1855</v>
      </c>
      <c r="D967" t="s">
        <v>1308</v>
      </c>
      <c r="E967" s="7">
        <v>1500</v>
      </c>
      <c r="F967" s="7">
        <v>1500</v>
      </c>
      <c r="G967" s="9">
        <v>0</v>
      </c>
      <c r="H967" s="7">
        <v>4.4000000000000004</v>
      </c>
      <c r="I967" s="7">
        <v>25996</v>
      </c>
      <c r="J967" s="7">
        <f xml:space="preserve"> Table15[[#This Row],[actual_price]] * Table15[[#This Row],[rating_count]]</f>
        <v>38994000</v>
      </c>
      <c r="K967" s="8" t="str">
        <f>IF(Table15[[#This Row],[actual_price]]&lt;200,"&lt;₹200",IF(Table15[[#This Row],[actual_price]]&lt;=500,"₹200–₹500","&gt;₹500"))</f>
        <v>&gt;₹500</v>
      </c>
      <c r="L967" s="8">
        <f xml:space="preserve"> Table15[[#This Row],[rating]] + (Table15[[#This Row],[rating_count]] / 1000)</f>
        <v>30.396000000000001</v>
      </c>
    </row>
    <row r="968" spans="1:12" hidden="1" x14ac:dyDescent="0.25">
      <c r="A968">
        <v>967</v>
      </c>
      <c r="B968" t="s">
        <v>1856</v>
      </c>
      <c r="C968" t="s">
        <v>1857</v>
      </c>
      <c r="D968" t="s">
        <v>1193</v>
      </c>
      <c r="E968" s="7">
        <v>2640</v>
      </c>
      <c r="F968" s="7">
        <v>3195</v>
      </c>
      <c r="G968" s="9">
        <v>17</v>
      </c>
      <c r="H968" s="7">
        <v>4.5</v>
      </c>
      <c r="I968" s="7">
        <v>16146</v>
      </c>
      <c r="J968" s="7">
        <f xml:space="preserve"> Table15[[#This Row],[actual_price]] * Table15[[#This Row],[rating_count]]</f>
        <v>51586470</v>
      </c>
      <c r="K968" s="8" t="str">
        <f>IF(Table15[[#This Row],[actual_price]]&lt;200,"&lt;₹200",IF(Table15[[#This Row],[actual_price]]&lt;=500,"₹200–₹500","&gt;₹500"))</f>
        <v>&gt;₹500</v>
      </c>
      <c r="L968" s="8">
        <f xml:space="preserve"> Table15[[#This Row],[rating]] + (Table15[[#This Row],[rating_count]] / 1000)</f>
        <v>20.646000000000001</v>
      </c>
    </row>
    <row r="969" spans="1:12" hidden="1" x14ac:dyDescent="0.25">
      <c r="A969">
        <v>968</v>
      </c>
      <c r="B969" t="s">
        <v>1858</v>
      </c>
      <c r="C969" t="s">
        <v>1859</v>
      </c>
      <c r="D969" t="s">
        <v>1686</v>
      </c>
      <c r="E969" s="7">
        <v>5299</v>
      </c>
      <c r="F969" s="7">
        <v>6355</v>
      </c>
      <c r="G969" s="9">
        <v>17</v>
      </c>
      <c r="H969" s="7">
        <v>3.9</v>
      </c>
      <c r="I969" s="7">
        <v>8280</v>
      </c>
      <c r="J969" s="7">
        <f xml:space="preserve"> Table15[[#This Row],[actual_price]] * Table15[[#This Row],[rating_count]]</f>
        <v>52619400</v>
      </c>
      <c r="K969" s="8" t="str">
        <f>IF(Table15[[#This Row],[actual_price]]&lt;200,"&lt;₹200",IF(Table15[[#This Row],[actual_price]]&lt;=500,"₹200–₹500","&gt;₹500"))</f>
        <v>&gt;₹500</v>
      </c>
      <c r="L969" s="8">
        <f xml:space="preserve"> Table15[[#This Row],[rating]] + (Table15[[#This Row],[rating_count]] / 1000)</f>
        <v>12.18</v>
      </c>
    </row>
    <row r="970" spans="1:12" hidden="1" x14ac:dyDescent="0.25">
      <c r="A970">
        <v>969</v>
      </c>
      <c r="B970" t="s">
        <v>146</v>
      </c>
      <c r="C970" t="s">
        <v>147</v>
      </c>
      <c r="D970" t="s">
        <v>10</v>
      </c>
      <c r="E970" s="7">
        <v>263</v>
      </c>
      <c r="F970" s="7">
        <v>699</v>
      </c>
      <c r="G970" s="9">
        <v>62</v>
      </c>
      <c r="H970" s="7">
        <v>4.0999999999999996</v>
      </c>
      <c r="I970" s="7">
        <v>450</v>
      </c>
      <c r="J970" s="7">
        <f xml:space="preserve"> Table15[[#This Row],[actual_price]] * Table15[[#This Row],[rating_count]]</f>
        <v>314550</v>
      </c>
      <c r="K970" s="8" t="str">
        <f>IF(Table15[[#This Row],[actual_price]]&lt;200,"&lt;₹200",IF(Table15[[#This Row],[actual_price]]&lt;=500,"₹200–₹500","&gt;₹500"))</f>
        <v>&gt;₹500</v>
      </c>
      <c r="L970" s="8">
        <f xml:space="preserve"> Table15[[#This Row],[rating]] + (Table15[[#This Row],[rating_count]] / 1000)</f>
        <v>4.55</v>
      </c>
    </row>
    <row r="971" spans="1:12" hidden="1" x14ac:dyDescent="0.25">
      <c r="A971">
        <v>970</v>
      </c>
      <c r="B971" t="s">
        <v>1860</v>
      </c>
      <c r="C971" t="s">
        <v>1861</v>
      </c>
      <c r="D971" t="s">
        <v>1795</v>
      </c>
      <c r="E971" s="7">
        <v>1990</v>
      </c>
      <c r="F971" s="7">
        <v>2999</v>
      </c>
      <c r="G971" s="9">
        <v>34</v>
      </c>
      <c r="H971" s="7">
        <v>4.3</v>
      </c>
      <c r="I971" s="7">
        <v>14237</v>
      </c>
      <c r="J971" s="7">
        <f xml:space="preserve"> Table15[[#This Row],[actual_price]] * Table15[[#This Row],[rating_count]]</f>
        <v>42696763</v>
      </c>
      <c r="K971" s="8" t="str">
        <f>IF(Table15[[#This Row],[actual_price]]&lt;200,"&lt;₹200",IF(Table15[[#This Row],[actual_price]]&lt;=500,"₹200–₹500","&gt;₹500"))</f>
        <v>&gt;₹500</v>
      </c>
      <c r="L971" s="8">
        <f xml:space="preserve"> Table15[[#This Row],[rating]] + (Table15[[#This Row],[rating_count]] / 1000)</f>
        <v>18.536999999999999</v>
      </c>
    </row>
    <row r="972" spans="1:12" hidden="1" x14ac:dyDescent="0.25">
      <c r="A972">
        <v>971</v>
      </c>
      <c r="B972" t="s">
        <v>1862</v>
      </c>
      <c r="C972" t="s">
        <v>1863</v>
      </c>
      <c r="D972" t="s">
        <v>1864</v>
      </c>
      <c r="E972" s="7">
        <v>1289</v>
      </c>
      <c r="F972" s="7">
        <v>1499</v>
      </c>
      <c r="G972" s="9">
        <v>14</v>
      </c>
      <c r="H972" s="7">
        <v>4.5</v>
      </c>
      <c r="I972" s="7">
        <v>20668</v>
      </c>
      <c r="J972" s="7">
        <f xml:space="preserve"> Table15[[#This Row],[actual_price]] * Table15[[#This Row],[rating_count]]</f>
        <v>30981332</v>
      </c>
      <c r="K972" s="8" t="str">
        <f>IF(Table15[[#This Row],[actual_price]]&lt;200,"&lt;₹200",IF(Table15[[#This Row],[actual_price]]&lt;=500,"₹200–₹500","&gt;₹500"))</f>
        <v>&gt;₹500</v>
      </c>
      <c r="L972" s="8">
        <f xml:space="preserve"> Table15[[#This Row],[rating]] + (Table15[[#This Row],[rating_count]] / 1000)</f>
        <v>25.167999999999999</v>
      </c>
    </row>
    <row r="973" spans="1:12" hidden="1" x14ac:dyDescent="0.25">
      <c r="A973">
        <v>972</v>
      </c>
      <c r="B973" t="s">
        <v>1865</v>
      </c>
      <c r="C973" t="s">
        <v>1866</v>
      </c>
      <c r="D973" t="s">
        <v>1468</v>
      </c>
      <c r="E973" s="7">
        <v>165</v>
      </c>
      <c r="F973" s="7">
        <v>165</v>
      </c>
      <c r="G973" s="9">
        <v>0</v>
      </c>
      <c r="H973" s="7">
        <v>4.5</v>
      </c>
      <c r="I973" s="7">
        <v>1674</v>
      </c>
      <c r="J973" s="7">
        <f xml:space="preserve"> Table15[[#This Row],[actual_price]] * Table15[[#This Row],[rating_count]]</f>
        <v>276210</v>
      </c>
      <c r="K973" s="8" t="str">
        <f>IF(Table15[[#This Row],[actual_price]]&lt;200,"&lt;₹200",IF(Table15[[#This Row],[actual_price]]&lt;=500,"₹200–₹500","&gt;₹500"))</f>
        <v>&lt;₹200</v>
      </c>
      <c r="L973" s="8">
        <f xml:space="preserve"> Table15[[#This Row],[rating]] + (Table15[[#This Row],[rating_count]] / 1000)</f>
        <v>6.1739999999999995</v>
      </c>
    </row>
    <row r="974" spans="1:12" hidden="1" x14ac:dyDescent="0.25">
      <c r="A974">
        <v>973</v>
      </c>
      <c r="B974" t="s">
        <v>1867</v>
      </c>
      <c r="C974" t="s">
        <v>1868</v>
      </c>
      <c r="D974" t="s">
        <v>1607</v>
      </c>
      <c r="E974" s="7">
        <v>1699</v>
      </c>
      <c r="F974" s="7">
        <v>3499</v>
      </c>
      <c r="G974" s="9">
        <v>51</v>
      </c>
      <c r="H974" s="7">
        <v>3.6</v>
      </c>
      <c r="I974" s="7">
        <v>7689</v>
      </c>
      <c r="J974" s="7">
        <f xml:space="preserve"> Table15[[#This Row],[actual_price]] * Table15[[#This Row],[rating_count]]</f>
        <v>26903811</v>
      </c>
      <c r="K974" s="8" t="str">
        <f>IF(Table15[[#This Row],[actual_price]]&lt;200,"&lt;₹200",IF(Table15[[#This Row],[actual_price]]&lt;=500,"₹200–₹500","&gt;₹500"))</f>
        <v>&gt;₹500</v>
      </c>
      <c r="L974" s="8">
        <f xml:space="preserve"> Table15[[#This Row],[rating]] + (Table15[[#This Row],[rating_count]] / 1000)</f>
        <v>11.289</v>
      </c>
    </row>
    <row r="975" spans="1:12" hidden="1" x14ac:dyDescent="0.25">
      <c r="A975">
        <v>974</v>
      </c>
      <c r="B975" t="s">
        <v>1869</v>
      </c>
      <c r="C975" t="s">
        <v>1870</v>
      </c>
      <c r="D975" t="s">
        <v>1386</v>
      </c>
      <c r="E975" s="7">
        <v>2299</v>
      </c>
      <c r="F975" s="7">
        <v>7500</v>
      </c>
      <c r="G975" s="9">
        <v>69</v>
      </c>
      <c r="H975" s="7">
        <v>4.0999999999999996</v>
      </c>
      <c r="I975" s="7">
        <v>5554</v>
      </c>
      <c r="J975" s="7">
        <f xml:space="preserve"> Table15[[#This Row],[actual_price]] * Table15[[#This Row],[rating_count]]</f>
        <v>41655000</v>
      </c>
      <c r="K975" s="8" t="str">
        <f>IF(Table15[[#This Row],[actual_price]]&lt;200,"&lt;₹200",IF(Table15[[#This Row],[actual_price]]&lt;=500,"₹200–₹500","&gt;₹500"))</f>
        <v>&gt;₹500</v>
      </c>
      <c r="L975" s="8">
        <f xml:space="preserve"> Table15[[#This Row],[rating]] + (Table15[[#This Row],[rating_count]] / 1000)</f>
        <v>9.6539999999999999</v>
      </c>
    </row>
    <row r="976" spans="1:12" hidden="1" x14ac:dyDescent="0.25">
      <c r="A976">
        <v>975</v>
      </c>
      <c r="B976" t="s">
        <v>153</v>
      </c>
      <c r="C976" t="s">
        <v>154</v>
      </c>
      <c r="D976" t="s">
        <v>10</v>
      </c>
      <c r="E976" s="7">
        <v>219</v>
      </c>
      <c r="F976" s="7">
        <v>700</v>
      </c>
      <c r="G976" s="9">
        <v>69</v>
      </c>
      <c r="H976" s="7">
        <v>4.3</v>
      </c>
      <c r="I976" s="7">
        <v>20053</v>
      </c>
      <c r="J976" s="7">
        <f xml:space="preserve"> Table15[[#This Row],[actual_price]] * Table15[[#This Row],[rating_count]]</f>
        <v>14037100</v>
      </c>
      <c r="K976" s="8" t="str">
        <f>IF(Table15[[#This Row],[actual_price]]&lt;200,"&lt;₹200",IF(Table15[[#This Row],[actual_price]]&lt;=500,"₹200–₹500","&gt;₹500"))</f>
        <v>&gt;₹500</v>
      </c>
      <c r="L976" s="8">
        <f xml:space="preserve"> Table15[[#This Row],[rating]] + (Table15[[#This Row],[rating_count]] / 1000)</f>
        <v>24.353000000000002</v>
      </c>
    </row>
    <row r="977" spans="1:12" hidden="1" x14ac:dyDescent="0.25">
      <c r="A977">
        <v>976</v>
      </c>
      <c r="B977" t="s">
        <v>1871</v>
      </c>
      <c r="C977" t="s">
        <v>1872</v>
      </c>
      <c r="D977" t="s">
        <v>1370</v>
      </c>
      <c r="E977" s="7">
        <v>39</v>
      </c>
      <c r="F977" s="7">
        <v>39</v>
      </c>
      <c r="G977" s="9">
        <v>0</v>
      </c>
      <c r="H977" s="7">
        <v>3.8</v>
      </c>
      <c r="I977" s="7">
        <v>3344</v>
      </c>
      <c r="J977" s="7">
        <f xml:space="preserve"> Table15[[#This Row],[actual_price]] * Table15[[#This Row],[rating_count]]</f>
        <v>130416</v>
      </c>
      <c r="K977" s="8" t="str">
        <f>IF(Table15[[#This Row],[actual_price]]&lt;200,"&lt;₹200",IF(Table15[[#This Row],[actual_price]]&lt;=500,"₹200–₹500","&gt;₹500"))</f>
        <v>&lt;₹200</v>
      </c>
      <c r="L977" s="8">
        <f xml:space="preserve"> Table15[[#This Row],[rating]] + (Table15[[#This Row],[rating_count]] / 1000)</f>
        <v>7.1440000000000001</v>
      </c>
    </row>
    <row r="978" spans="1:12" hidden="1" x14ac:dyDescent="0.25">
      <c r="A978">
        <v>977</v>
      </c>
      <c r="B978" t="s">
        <v>1873</v>
      </c>
      <c r="C978" t="s">
        <v>1874</v>
      </c>
      <c r="D978" t="s">
        <v>1875</v>
      </c>
      <c r="E978" s="7">
        <v>26999</v>
      </c>
      <c r="F978" s="7">
        <v>37999</v>
      </c>
      <c r="G978" s="9">
        <v>29</v>
      </c>
      <c r="H978" s="7">
        <v>4.5999999999999996</v>
      </c>
      <c r="I978" s="7">
        <v>2886</v>
      </c>
      <c r="J978" s="7">
        <f xml:space="preserve"> Table15[[#This Row],[actual_price]] * Table15[[#This Row],[rating_count]]</f>
        <v>109665114</v>
      </c>
      <c r="K978" s="8" t="str">
        <f>IF(Table15[[#This Row],[actual_price]]&lt;200,"&lt;₹200",IF(Table15[[#This Row],[actual_price]]&lt;=500,"₹200–₹500","&gt;₹500"))</f>
        <v>&gt;₹500</v>
      </c>
      <c r="L978" s="8">
        <f xml:space="preserve"> Table15[[#This Row],[rating]] + (Table15[[#This Row],[rating_count]] / 1000)</f>
        <v>7.4859999999999998</v>
      </c>
    </row>
    <row r="979" spans="1:12" hidden="1" x14ac:dyDescent="0.25">
      <c r="A979">
        <v>978</v>
      </c>
      <c r="B979" t="s">
        <v>1876</v>
      </c>
      <c r="C979" t="s">
        <v>1877</v>
      </c>
      <c r="D979" t="s">
        <v>726</v>
      </c>
      <c r="E979" s="7">
        <v>1490</v>
      </c>
      <c r="F979" s="7">
        <v>1990</v>
      </c>
      <c r="G979" s="9">
        <v>25</v>
      </c>
      <c r="H979" s="7">
        <v>4.0999999999999996</v>
      </c>
      <c r="I979" s="7">
        <v>98250</v>
      </c>
      <c r="J979" s="7">
        <f xml:space="preserve"> Table15[[#This Row],[actual_price]] * Table15[[#This Row],[rating_count]]</f>
        <v>195517500</v>
      </c>
      <c r="K979" s="8" t="str">
        <f>IF(Table15[[#This Row],[actual_price]]&lt;200,"&lt;₹200",IF(Table15[[#This Row],[actual_price]]&lt;=500,"₹200–₹500","&gt;₹500"))</f>
        <v>&gt;₹500</v>
      </c>
      <c r="L979" s="8">
        <f xml:space="preserve"> Table15[[#This Row],[rating]] + (Table15[[#This Row],[rating_count]] / 1000)</f>
        <v>102.35</v>
      </c>
    </row>
    <row r="980" spans="1:12" hidden="1" x14ac:dyDescent="0.25">
      <c r="A980">
        <v>979</v>
      </c>
      <c r="B980" t="s">
        <v>1878</v>
      </c>
      <c r="C980" t="s">
        <v>1879</v>
      </c>
      <c r="D980" t="s">
        <v>1169</v>
      </c>
      <c r="E980" s="7">
        <v>398</v>
      </c>
      <c r="F980" s="7">
        <v>1949</v>
      </c>
      <c r="G980" s="9">
        <v>80</v>
      </c>
      <c r="H980" s="7">
        <v>4</v>
      </c>
      <c r="I980" s="7">
        <v>75</v>
      </c>
      <c r="J980" s="7">
        <f xml:space="preserve"> Table15[[#This Row],[actual_price]] * Table15[[#This Row],[rating_count]]</f>
        <v>146175</v>
      </c>
      <c r="K980" s="8" t="str">
        <f>IF(Table15[[#This Row],[actual_price]]&lt;200,"&lt;₹200",IF(Table15[[#This Row],[actual_price]]&lt;=500,"₹200–₹500","&gt;₹500"))</f>
        <v>&gt;₹500</v>
      </c>
      <c r="L980" s="8">
        <f xml:space="preserve"> Table15[[#This Row],[rating]] + (Table15[[#This Row],[rating_count]] / 1000)</f>
        <v>4.0750000000000002</v>
      </c>
    </row>
    <row r="981" spans="1:12" hidden="1" x14ac:dyDescent="0.25">
      <c r="A981">
        <v>980</v>
      </c>
      <c r="B981" t="s">
        <v>155</v>
      </c>
      <c r="C981" t="s">
        <v>156</v>
      </c>
      <c r="D981" t="s">
        <v>10</v>
      </c>
      <c r="E981" s="7">
        <v>349</v>
      </c>
      <c r="F981" s="7">
        <v>899</v>
      </c>
      <c r="G981" s="9">
        <v>61</v>
      </c>
      <c r="H981" s="7">
        <v>4.5</v>
      </c>
      <c r="I981" s="7">
        <v>149</v>
      </c>
      <c r="J981" s="7">
        <f xml:space="preserve"> Table15[[#This Row],[actual_price]] * Table15[[#This Row],[rating_count]]</f>
        <v>133951</v>
      </c>
      <c r="K981" s="8" t="str">
        <f>IF(Table15[[#This Row],[actual_price]]&lt;200,"&lt;₹200",IF(Table15[[#This Row],[actual_price]]&lt;=500,"₹200–₹500","&gt;₹500"))</f>
        <v>&gt;₹500</v>
      </c>
      <c r="L981" s="8">
        <f xml:space="preserve"> Table15[[#This Row],[rating]] + (Table15[[#This Row],[rating_count]] / 1000)</f>
        <v>4.649</v>
      </c>
    </row>
    <row r="982" spans="1:12" hidden="1" x14ac:dyDescent="0.25">
      <c r="A982">
        <v>981</v>
      </c>
      <c r="B982" t="s">
        <v>1880</v>
      </c>
      <c r="C982" t="s">
        <v>1881</v>
      </c>
      <c r="D982" t="s">
        <v>1607</v>
      </c>
      <c r="E982" s="7">
        <v>770</v>
      </c>
      <c r="F982" s="7">
        <v>1547</v>
      </c>
      <c r="G982" s="9">
        <v>50</v>
      </c>
      <c r="H982" s="7">
        <v>4.3</v>
      </c>
      <c r="I982" s="7">
        <v>2585</v>
      </c>
      <c r="J982" s="7">
        <f xml:space="preserve"> Table15[[#This Row],[actual_price]] * Table15[[#This Row],[rating_count]]</f>
        <v>3998995</v>
      </c>
      <c r="K982" s="8" t="str">
        <f>IF(Table15[[#This Row],[actual_price]]&lt;200,"&lt;₹200",IF(Table15[[#This Row],[actual_price]]&lt;=500,"₹200–₹500","&gt;₹500"))</f>
        <v>&gt;₹500</v>
      </c>
      <c r="L982" s="8">
        <f xml:space="preserve"> Table15[[#This Row],[rating]] + (Table15[[#This Row],[rating_count]] / 1000)</f>
        <v>6.8849999999999998</v>
      </c>
    </row>
    <row r="983" spans="1:12" hidden="1" x14ac:dyDescent="0.25">
      <c r="A983">
        <v>982</v>
      </c>
      <c r="B983" t="s">
        <v>1882</v>
      </c>
      <c r="C983" t="s">
        <v>1883</v>
      </c>
      <c r="D983" t="s">
        <v>830</v>
      </c>
      <c r="E983" s="7">
        <v>279</v>
      </c>
      <c r="F983" s="7">
        <v>1299</v>
      </c>
      <c r="G983" s="9">
        <v>79</v>
      </c>
      <c r="H983" s="7">
        <v>4</v>
      </c>
      <c r="I983" s="7">
        <v>5072</v>
      </c>
      <c r="J983" s="7">
        <f xml:space="preserve"> Table15[[#This Row],[actual_price]] * Table15[[#This Row],[rating_count]]</f>
        <v>6588528</v>
      </c>
      <c r="K983" s="8" t="str">
        <f>IF(Table15[[#This Row],[actual_price]]&lt;200,"&lt;₹200",IF(Table15[[#This Row],[actual_price]]&lt;=500,"₹200–₹500","&gt;₹500"))</f>
        <v>&gt;₹500</v>
      </c>
      <c r="L983" s="8">
        <f xml:space="preserve"> Table15[[#This Row],[rating]] + (Table15[[#This Row],[rating_count]] / 1000)</f>
        <v>9.0719999999999992</v>
      </c>
    </row>
    <row r="984" spans="1:12" hidden="1" x14ac:dyDescent="0.25">
      <c r="A984">
        <v>983</v>
      </c>
      <c r="B984" t="s">
        <v>1884</v>
      </c>
      <c r="C984" t="s">
        <v>1885</v>
      </c>
      <c r="D984" t="s">
        <v>1886</v>
      </c>
      <c r="E984" s="7">
        <v>249</v>
      </c>
      <c r="F984" s="7">
        <v>599</v>
      </c>
      <c r="G984" s="9">
        <v>58</v>
      </c>
      <c r="H984" s="7">
        <v>4.5</v>
      </c>
      <c r="I984" s="7">
        <v>5985</v>
      </c>
      <c r="J984" s="7">
        <f xml:space="preserve"> Table15[[#This Row],[actual_price]] * Table15[[#This Row],[rating_count]]</f>
        <v>3585015</v>
      </c>
      <c r="K984" s="8" t="str">
        <f>IF(Table15[[#This Row],[actual_price]]&lt;200,"&lt;₹200",IF(Table15[[#This Row],[actual_price]]&lt;=500,"₹200–₹500","&gt;₹500"))</f>
        <v>&gt;₹500</v>
      </c>
      <c r="L984" s="8">
        <f xml:space="preserve"> Table15[[#This Row],[rating]] + (Table15[[#This Row],[rating_count]] / 1000)</f>
        <v>10.484999999999999</v>
      </c>
    </row>
    <row r="985" spans="1:12" hidden="1" x14ac:dyDescent="0.25">
      <c r="A985">
        <v>984</v>
      </c>
      <c r="B985" t="s">
        <v>161</v>
      </c>
      <c r="C985" t="s">
        <v>162</v>
      </c>
      <c r="D985" t="s">
        <v>10</v>
      </c>
      <c r="E985" s="7">
        <v>115</v>
      </c>
      <c r="F985" s="7">
        <v>499</v>
      </c>
      <c r="G985" s="9">
        <v>77</v>
      </c>
      <c r="H985" s="7">
        <v>4</v>
      </c>
      <c r="I985" s="7">
        <v>7732</v>
      </c>
      <c r="J985" s="7">
        <f xml:space="preserve"> Table15[[#This Row],[actual_price]] * Table15[[#This Row],[rating_count]]</f>
        <v>3858268</v>
      </c>
      <c r="K985" s="8" t="str">
        <f>IF(Table15[[#This Row],[actual_price]]&lt;200,"&lt;₹200",IF(Table15[[#This Row],[actual_price]]&lt;=500,"₹200–₹500","&gt;₹500"))</f>
        <v>₹200–₹500</v>
      </c>
      <c r="L985" s="8">
        <f xml:space="preserve"> Table15[[#This Row],[rating]] + (Table15[[#This Row],[rating_count]] / 1000)</f>
        <v>11.731999999999999</v>
      </c>
    </row>
    <row r="986" spans="1:12" hidden="1" x14ac:dyDescent="0.25">
      <c r="A986">
        <v>985</v>
      </c>
      <c r="B986" t="s">
        <v>1887</v>
      </c>
      <c r="C986" t="s">
        <v>1888</v>
      </c>
      <c r="D986" t="s">
        <v>1889</v>
      </c>
      <c r="E986" s="7">
        <v>230</v>
      </c>
      <c r="F986" s="7">
        <v>230</v>
      </c>
      <c r="G986" s="9">
        <v>0</v>
      </c>
      <c r="H986" s="7">
        <v>4.5</v>
      </c>
      <c r="I986" s="7">
        <v>9427</v>
      </c>
      <c r="J986" s="7">
        <f xml:space="preserve"> Table15[[#This Row],[actual_price]] * Table15[[#This Row],[rating_count]]</f>
        <v>2168210</v>
      </c>
      <c r="K986" s="8" t="str">
        <f>IF(Table15[[#This Row],[actual_price]]&lt;200,"&lt;₹200",IF(Table15[[#This Row],[actual_price]]&lt;=500,"₹200–₹500","&gt;₹500"))</f>
        <v>₹200–₹500</v>
      </c>
      <c r="L986" s="8">
        <f xml:space="preserve"> Table15[[#This Row],[rating]] + (Table15[[#This Row],[rating_count]] / 1000)</f>
        <v>13.927</v>
      </c>
    </row>
    <row r="987" spans="1:12" hidden="1" x14ac:dyDescent="0.25">
      <c r="A987">
        <v>986</v>
      </c>
      <c r="B987" t="s">
        <v>163</v>
      </c>
      <c r="C987" t="s">
        <v>164</v>
      </c>
      <c r="D987" t="s">
        <v>10</v>
      </c>
      <c r="E987" s="7">
        <v>399</v>
      </c>
      <c r="F987" s="7">
        <v>999</v>
      </c>
      <c r="G987" s="9">
        <v>60</v>
      </c>
      <c r="H987" s="7">
        <v>4.0999999999999996</v>
      </c>
      <c r="I987" s="7">
        <v>1780</v>
      </c>
      <c r="J987" s="7">
        <f xml:space="preserve"> Table15[[#This Row],[actual_price]] * Table15[[#This Row],[rating_count]]</f>
        <v>1778220</v>
      </c>
      <c r="K987" s="8" t="str">
        <f>IF(Table15[[#This Row],[actual_price]]&lt;200,"&lt;₹200",IF(Table15[[#This Row],[actual_price]]&lt;=500,"₹200–₹500","&gt;₹500"))</f>
        <v>&gt;₹500</v>
      </c>
      <c r="L987" s="8">
        <f xml:space="preserve"> Table15[[#This Row],[rating]] + (Table15[[#This Row],[rating_count]] / 1000)</f>
        <v>5.88</v>
      </c>
    </row>
    <row r="988" spans="1:12" hidden="1" x14ac:dyDescent="0.25">
      <c r="A988">
        <v>987</v>
      </c>
      <c r="B988" t="s">
        <v>1890</v>
      </c>
      <c r="C988" t="s">
        <v>1891</v>
      </c>
      <c r="D988" t="s">
        <v>1263</v>
      </c>
      <c r="E988" s="7">
        <v>599</v>
      </c>
      <c r="F988" s="7">
        <v>700</v>
      </c>
      <c r="G988" s="9">
        <v>14</v>
      </c>
      <c r="H988" s="7">
        <v>4.3</v>
      </c>
      <c r="I988" s="7">
        <v>2301</v>
      </c>
      <c r="J988" s="7">
        <f xml:space="preserve"> Table15[[#This Row],[actual_price]] * Table15[[#This Row],[rating_count]]</f>
        <v>1610700</v>
      </c>
      <c r="K988" s="8" t="str">
        <f>IF(Table15[[#This Row],[actual_price]]&lt;200,"&lt;₹200",IF(Table15[[#This Row],[actual_price]]&lt;=500,"₹200–₹500","&gt;₹500"))</f>
        <v>&gt;₹500</v>
      </c>
      <c r="L988" s="8">
        <f xml:space="preserve"> Table15[[#This Row],[rating]] + (Table15[[#This Row],[rating_count]] / 1000)</f>
        <v>6.601</v>
      </c>
    </row>
    <row r="989" spans="1:12" hidden="1" x14ac:dyDescent="0.25">
      <c r="A989">
        <v>988</v>
      </c>
      <c r="B989" t="s">
        <v>1892</v>
      </c>
      <c r="C989" t="s">
        <v>1893</v>
      </c>
      <c r="D989" t="s">
        <v>1894</v>
      </c>
      <c r="E989" s="7">
        <v>598</v>
      </c>
      <c r="F989" s="7">
        <v>1150</v>
      </c>
      <c r="G989" s="9">
        <v>48</v>
      </c>
      <c r="H989" s="7">
        <v>4.0999999999999996</v>
      </c>
      <c r="I989" s="7">
        <v>2535</v>
      </c>
      <c r="J989" s="7">
        <f xml:space="preserve"> Table15[[#This Row],[actual_price]] * Table15[[#This Row],[rating_count]]</f>
        <v>2915250</v>
      </c>
      <c r="K989" s="8" t="str">
        <f>IF(Table15[[#This Row],[actual_price]]&lt;200,"&lt;₹200",IF(Table15[[#This Row],[actual_price]]&lt;=500,"₹200–₹500","&gt;₹500"))</f>
        <v>&gt;₹500</v>
      </c>
      <c r="L989" s="8">
        <f xml:space="preserve"> Table15[[#This Row],[rating]] + (Table15[[#This Row],[rating_count]] / 1000)</f>
        <v>6.6349999999999998</v>
      </c>
    </row>
    <row r="990" spans="1:12" hidden="1" x14ac:dyDescent="0.25">
      <c r="A990">
        <v>989</v>
      </c>
      <c r="B990" t="s">
        <v>1895</v>
      </c>
      <c r="C990" t="s">
        <v>1896</v>
      </c>
      <c r="D990" t="s">
        <v>1405</v>
      </c>
      <c r="E990" s="7">
        <v>399</v>
      </c>
      <c r="F990" s="7">
        <v>1499</v>
      </c>
      <c r="G990" s="9">
        <v>73</v>
      </c>
      <c r="H990" s="7">
        <v>4</v>
      </c>
      <c r="I990" s="7">
        <v>691</v>
      </c>
      <c r="J990" s="7">
        <f xml:space="preserve"> Table15[[#This Row],[actual_price]] * Table15[[#This Row],[rating_count]]</f>
        <v>1035809</v>
      </c>
      <c r="K990" s="8" t="str">
        <f>IF(Table15[[#This Row],[actual_price]]&lt;200,"&lt;₹200",IF(Table15[[#This Row],[actual_price]]&lt;=500,"₹200–₹500","&gt;₹500"))</f>
        <v>&gt;₹500</v>
      </c>
      <c r="L990" s="8">
        <f xml:space="preserve"> Table15[[#This Row],[rating]] + (Table15[[#This Row],[rating_count]] / 1000)</f>
        <v>4.6909999999999998</v>
      </c>
    </row>
    <row r="991" spans="1:12" hidden="1" x14ac:dyDescent="0.25">
      <c r="A991">
        <v>990</v>
      </c>
      <c r="B991" t="s">
        <v>1897</v>
      </c>
      <c r="C991" t="s">
        <v>1898</v>
      </c>
      <c r="D991" t="s">
        <v>1169</v>
      </c>
      <c r="E991" s="7">
        <v>499</v>
      </c>
      <c r="F991" s="7">
        <v>1299</v>
      </c>
      <c r="G991" s="9">
        <v>62</v>
      </c>
      <c r="H991" s="7">
        <v>4.0999999999999996</v>
      </c>
      <c r="I991" s="7">
        <v>2740</v>
      </c>
      <c r="J991" s="7">
        <f xml:space="preserve"> Table15[[#This Row],[actual_price]] * Table15[[#This Row],[rating_count]]</f>
        <v>3559260</v>
      </c>
      <c r="K991" s="8" t="str">
        <f>IF(Table15[[#This Row],[actual_price]]&lt;200,"&lt;₹200",IF(Table15[[#This Row],[actual_price]]&lt;=500,"₹200–₹500","&gt;₹500"))</f>
        <v>&gt;₹500</v>
      </c>
      <c r="L991" s="8">
        <f xml:space="preserve"> Table15[[#This Row],[rating]] + (Table15[[#This Row],[rating_count]] / 1000)</f>
        <v>6.84</v>
      </c>
    </row>
    <row r="992" spans="1:12" hidden="1" x14ac:dyDescent="0.25">
      <c r="A992">
        <v>991</v>
      </c>
      <c r="B992" t="s">
        <v>165</v>
      </c>
      <c r="C992" t="s">
        <v>166</v>
      </c>
      <c r="D992" t="s">
        <v>10</v>
      </c>
      <c r="E992" s="7">
        <v>199</v>
      </c>
      <c r="F992" s="7">
        <v>499</v>
      </c>
      <c r="G992" s="9">
        <v>60</v>
      </c>
      <c r="H992" s="7">
        <v>4.0999999999999996</v>
      </c>
      <c r="I992" s="7">
        <v>602</v>
      </c>
      <c r="J992" s="7">
        <f xml:space="preserve"> Table15[[#This Row],[actual_price]] * Table15[[#This Row],[rating_count]]</f>
        <v>300398</v>
      </c>
      <c r="K992" s="8" t="str">
        <f>IF(Table15[[#This Row],[actual_price]]&lt;200,"&lt;₹200",IF(Table15[[#This Row],[actual_price]]&lt;=500,"₹200–₹500","&gt;₹500"))</f>
        <v>₹200–₹500</v>
      </c>
      <c r="L992" s="8">
        <f xml:space="preserve"> Table15[[#This Row],[rating]] + (Table15[[#This Row],[rating_count]] / 1000)</f>
        <v>4.702</v>
      </c>
    </row>
    <row r="993" spans="1:12" hidden="1" x14ac:dyDescent="0.25">
      <c r="A993">
        <v>992</v>
      </c>
      <c r="B993" t="s">
        <v>1899</v>
      </c>
      <c r="C993" t="s">
        <v>1900</v>
      </c>
      <c r="D993" t="s">
        <v>1161</v>
      </c>
      <c r="E993" s="7">
        <v>579</v>
      </c>
      <c r="F993" s="7">
        <v>1090</v>
      </c>
      <c r="G993" s="9">
        <v>47</v>
      </c>
      <c r="H993" s="7">
        <v>4.4000000000000004</v>
      </c>
      <c r="I993" s="7">
        <v>3482</v>
      </c>
      <c r="J993" s="7">
        <f xml:space="preserve"> Table15[[#This Row],[actual_price]] * Table15[[#This Row],[rating_count]]</f>
        <v>3795380</v>
      </c>
      <c r="K993" s="8" t="str">
        <f>IF(Table15[[#This Row],[actual_price]]&lt;200,"&lt;₹200",IF(Table15[[#This Row],[actual_price]]&lt;=500,"₹200–₹500","&gt;₹500"))</f>
        <v>&gt;₹500</v>
      </c>
      <c r="L993" s="8">
        <f xml:space="preserve"> Table15[[#This Row],[rating]] + (Table15[[#This Row],[rating_count]] / 1000)</f>
        <v>7.8820000000000006</v>
      </c>
    </row>
    <row r="994" spans="1:12" hidden="1" x14ac:dyDescent="0.25">
      <c r="A994">
        <v>993</v>
      </c>
      <c r="B994" t="s">
        <v>167</v>
      </c>
      <c r="C994" t="s">
        <v>168</v>
      </c>
      <c r="D994" t="s">
        <v>10</v>
      </c>
      <c r="E994" s="7">
        <v>179</v>
      </c>
      <c r="F994" s="7">
        <v>399</v>
      </c>
      <c r="G994" s="9">
        <v>55</v>
      </c>
      <c r="H994" s="7">
        <v>4</v>
      </c>
      <c r="I994" s="7">
        <v>1423</v>
      </c>
      <c r="J994" s="7">
        <f xml:space="preserve"> Table15[[#This Row],[actual_price]] * Table15[[#This Row],[rating_count]]</f>
        <v>567777</v>
      </c>
      <c r="K994" s="8" t="str">
        <f>IF(Table15[[#This Row],[actual_price]]&lt;200,"&lt;₹200",IF(Table15[[#This Row],[actual_price]]&lt;=500,"₹200–₹500","&gt;₹500"))</f>
        <v>₹200–₹500</v>
      </c>
      <c r="L994" s="8">
        <f xml:space="preserve"> Table15[[#This Row],[rating]] + (Table15[[#This Row],[rating_count]] / 1000)</f>
        <v>5.423</v>
      </c>
    </row>
    <row r="995" spans="1:12" hidden="1" x14ac:dyDescent="0.25">
      <c r="A995">
        <v>994</v>
      </c>
      <c r="B995" t="s">
        <v>1901</v>
      </c>
      <c r="C995" t="s">
        <v>1902</v>
      </c>
      <c r="D995" t="s">
        <v>1903</v>
      </c>
      <c r="E995" s="7">
        <v>90</v>
      </c>
      <c r="F995" s="7">
        <v>100</v>
      </c>
      <c r="G995" s="9">
        <v>10</v>
      </c>
      <c r="H995" s="7">
        <v>4.0999999999999996</v>
      </c>
      <c r="I995" s="7">
        <v>6199</v>
      </c>
      <c r="J995" s="7">
        <f xml:space="preserve"> Table15[[#This Row],[actual_price]] * Table15[[#This Row],[rating_count]]</f>
        <v>619900</v>
      </c>
      <c r="K995" s="8" t="str">
        <f>IF(Table15[[#This Row],[actual_price]]&lt;200,"&lt;₹200",IF(Table15[[#This Row],[actual_price]]&lt;=500,"₹200–₹500","&gt;₹500"))</f>
        <v>&lt;₹200</v>
      </c>
      <c r="L995" s="8">
        <f xml:space="preserve"> Table15[[#This Row],[rating]] + (Table15[[#This Row],[rating_count]] / 1000)</f>
        <v>10.298999999999999</v>
      </c>
    </row>
    <row r="996" spans="1:12" hidden="1" x14ac:dyDescent="0.25">
      <c r="A996">
        <v>995</v>
      </c>
      <c r="B996" t="s">
        <v>1904</v>
      </c>
      <c r="C996" t="s">
        <v>1905</v>
      </c>
      <c r="D996" t="s">
        <v>1169</v>
      </c>
      <c r="E996" s="7">
        <v>899</v>
      </c>
      <c r="F996" s="7">
        <v>1999</v>
      </c>
      <c r="G996" s="9">
        <v>55</v>
      </c>
      <c r="H996" s="7">
        <v>4.4000000000000004</v>
      </c>
      <c r="I996" s="7">
        <v>1667</v>
      </c>
      <c r="J996" s="7">
        <f xml:space="preserve"> Table15[[#This Row],[actual_price]] * Table15[[#This Row],[rating_count]]</f>
        <v>3332333</v>
      </c>
      <c r="K996" s="8" t="str">
        <f>IF(Table15[[#This Row],[actual_price]]&lt;200,"&lt;₹200",IF(Table15[[#This Row],[actual_price]]&lt;=500,"₹200–₹500","&gt;₹500"))</f>
        <v>&gt;₹500</v>
      </c>
      <c r="L996" s="8">
        <f xml:space="preserve"> Table15[[#This Row],[rating]] + (Table15[[#This Row],[rating_count]] / 1000)</f>
        <v>6.0670000000000002</v>
      </c>
    </row>
    <row r="997" spans="1:12" hidden="1" x14ac:dyDescent="0.25">
      <c r="A997">
        <v>996</v>
      </c>
      <c r="B997" t="s">
        <v>1906</v>
      </c>
      <c r="C997" t="s">
        <v>1907</v>
      </c>
      <c r="D997" t="s">
        <v>1748</v>
      </c>
      <c r="E997" s="7">
        <v>1149</v>
      </c>
      <c r="F997" s="7">
        <v>1800</v>
      </c>
      <c r="G997" s="9">
        <v>36</v>
      </c>
      <c r="H997" s="7">
        <v>4.3</v>
      </c>
      <c r="I997" s="7">
        <v>4723</v>
      </c>
      <c r="J997" s="7">
        <f xml:space="preserve"> Table15[[#This Row],[actual_price]] * Table15[[#This Row],[rating_count]]</f>
        <v>8501400</v>
      </c>
      <c r="K997" s="8" t="str">
        <f>IF(Table15[[#This Row],[actual_price]]&lt;200,"&lt;₹200",IF(Table15[[#This Row],[actual_price]]&lt;=500,"₹200–₹500","&gt;₹500"))</f>
        <v>&gt;₹500</v>
      </c>
      <c r="L997" s="8">
        <f xml:space="preserve"> Table15[[#This Row],[rating]] + (Table15[[#This Row],[rating_count]] / 1000)</f>
        <v>9.0229999999999997</v>
      </c>
    </row>
    <row r="998" spans="1:12" hidden="1" x14ac:dyDescent="0.25">
      <c r="A998">
        <v>997</v>
      </c>
      <c r="B998" t="s">
        <v>1908</v>
      </c>
      <c r="C998" t="s">
        <v>1909</v>
      </c>
      <c r="D998" t="s">
        <v>1451</v>
      </c>
      <c r="E998" s="7">
        <v>249</v>
      </c>
      <c r="F998" s="7">
        <v>499</v>
      </c>
      <c r="G998" s="9">
        <v>50</v>
      </c>
      <c r="H998" s="7">
        <v>4.2</v>
      </c>
      <c r="I998" s="7">
        <v>22860</v>
      </c>
      <c r="J998" s="7">
        <f xml:space="preserve"> Table15[[#This Row],[actual_price]] * Table15[[#This Row],[rating_count]]</f>
        <v>11407140</v>
      </c>
      <c r="K998" s="8" t="str">
        <f>IF(Table15[[#This Row],[actual_price]]&lt;200,"&lt;₹200",IF(Table15[[#This Row],[actual_price]]&lt;=500,"₹200–₹500","&gt;₹500"))</f>
        <v>₹200–₹500</v>
      </c>
      <c r="L998" s="8">
        <f xml:space="preserve"> Table15[[#This Row],[rating]] + (Table15[[#This Row],[rating_count]] / 1000)</f>
        <v>27.06</v>
      </c>
    </row>
    <row r="999" spans="1:12" hidden="1" x14ac:dyDescent="0.25">
      <c r="A999">
        <v>998</v>
      </c>
      <c r="B999" t="s">
        <v>1910</v>
      </c>
      <c r="C999" t="s">
        <v>1911</v>
      </c>
      <c r="D999" t="s">
        <v>1370</v>
      </c>
      <c r="E999" s="7">
        <v>39</v>
      </c>
      <c r="F999" s="7">
        <v>39</v>
      </c>
      <c r="G999" s="9">
        <v>0</v>
      </c>
      <c r="H999" s="7">
        <v>3.6</v>
      </c>
      <c r="I999" s="7">
        <v>13572</v>
      </c>
      <c r="J999" s="7">
        <f xml:space="preserve"> Table15[[#This Row],[actual_price]] * Table15[[#This Row],[rating_count]]</f>
        <v>529308</v>
      </c>
      <c r="K999" s="8" t="str">
        <f>IF(Table15[[#This Row],[actual_price]]&lt;200,"&lt;₹200",IF(Table15[[#This Row],[actual_price]]&lt;=500,"₹200–₹500","&gt;₹500"))</f>
        <v>&lt;₹200</v>
      </c>
      <c r="L999" s="8">
        <f xml:space="preserve"> Table15[[#This Row],[rating]] + (Table15[[#This Row],[rating_count]] / 1000)</f>
        <v>17.172000000000001</v>
      </c>
    </row>
    <row r="1000" spans="1:12" hidden="1" x14ac:dyDescent="0.25">
      <c r="A1000">
        <v>999</v>
      </c>
      <c r="B1000" t="s">
        <v>1912</v>
      </c>
      <c r="C1000" t="s">
        <v>1913</v>
      </c>
      <c r="D1000" t="s">
        <v>1239</v>
      </c>
      <c r="E1000" s="7">
        <v>1599</v>
      </c>
      <c r="F1000" s="7">
        <v>3599</v>
      </c>
      <c r="G1000" s="9">
        <v>56</v>
      </c>
      <c r="H1000" s="7">
        <v>4.2</v>
      </c>
      <c r="I1000" s="7">
        <v>16182</v>
      </c>
      <c r="J1000" s="7">
        <f xml:space="preserve"> Table15[[#This Row],[actual_price]] * Table15[[#This Row],[rating_count]]</f>
        <v>58239018</v>
      </c>
      <c r="K1000" s="8" t="str">
        <f>IF(Table15[[#This Row],[actual_price]]&lt;200,"&lt;₹200",IF(Table15[[#This Row],[actual_price]]&lt;=500,"₹200–₹500","&gt;₹500"))</f>
        <v>&gt;₹500</v>
      </c>
      <c r="L1000" s="8">
        <f xml:space="preserve"> Table15[[#This Row],[rating]] + (Table15[[#This Row],[rating_count]] / 1000)</f>
        <v>20.381999999999998</v>
      </c>
    </row>
    <row r="1001" spans="1:12" hidden="1" x14ac:dyDescent="0.25">
      <c r="A1001">
        <v>1000</v>
      </c>
      <c r="B1001" t="s">
        <v>1914</v>
      </c>
      <c r="C1001" t="s">
        <v>1915</v>
      </c>
      <c r="D1001" t="s">
        <v>1305</v>
      </c>
      <c r="E1001" s="7">
        <v>1199</v>
      </c>
      <c r="F1001" s="7">
        <v>3990</v>
      </c>
      <c r="G1001" s="9">
        <v>70</v>
      </c>
      <c r="H1001" s="7">
        <v>4.2</v>
      </c>
      <c r="I1001" s="7">
        <v>2908</v>
      </c>
      <c r="J1001" s="7">
        <f xml:space="preserve"> Table15[[#This Row],[actual_price]] * Table15[[#This Row],[rating_count]]</f>
        <v>11602920</v>
      </c>
      <c r="K1001" s="8" t="str">
        <f>IF(Table15[[#This Row],[actual_price]]&lt;200,"&lt;₹200",IF(Table15[[#This Row],[actual_price]]&lt;=500,"₹200–₹500","&gt;₹500"))</f>
        <v>&gt;₹500</v>
      </c>
      <c r="L1001" s="8">
        <f xml:space="preserve"> Table15[[#This Row],[rating]] + (Table15[[#This Row],[rating_count]] / 1000)</f>
        <v>7.1080000000000005</v>
      </c>
    </row>
    <row r="1002" spans="1:12" hidden="1" x14ac:dyDescent="0.25">
      <c r="A1002">
        <v>1001</v>
      </c>
      <c r="B1002" t="s">
        <v>171</v>
      </c>
      <c r="C1002" t="s">
        <v>172</v>
      </c>
      <c r="D1002" t="s">
        <v>10</v>
      </c>
      <c r="E1002" s="7">
        <v>209</v>
      </c>
      <c r="F1002" s="7">
        <v>499</v>
      </c>
      <c r="G1002" s="9">
        <v>58</v>
      </c>
      <c r="H1002" s="7">
        <v>3.9</v>
      </c>
      <c r="I1002" s="7">
        <v>536</v>
      </c>
      <c r="J1002" s="7">
        <f xml:space="preserve"> Table15[[#This Row],[actual_price]] * Table15[[#This Row],[rating_count]]</f>
        <v>267464</v>
      </c>
      <c r="K1002" s="8" t="str">
        <f>IF(Table15[[#This Row],[actual_price]]&lt;200,"&lt;₹200",IF(Table15[[#This Row],[actual_price]]&lt;=500,"₹200–₹500","&gt;₹500"))</f>
        <v>₹200–₹500</v>
      </c>
      <c r="L1002" s="8">
        <f xml:space="preserve"> Table15[[#This Row],[rating]] + (Table15[[#This Row],[rating_count]] / 1000)</f>
        <v>4.4359999999999999</v>
      </c>
    </row>
    <row r="1003" spans="1:12" hidden="1" x14ac:dyDescent="0.25">
      <c r="A1003">
        <v>1002</v>
      </c>
      <c r="B1003" t="s">
        <v>1916</v>
      </c>
      <c r="C1003" t="s">
        <v>1917</v>
      </c>
      <c r="D1003" t="s">
        <v>1161</v>
      </c>
      <c r="E1003" s="7">
        <v>1099</v>
      </c>
      <c r="F1003" s="7">
        <v>1499</v>
      </c>
      <c r="G1003" s="9">
        <v>27</v>
      </c>
      <c r="H1003" s="7">
        <v>4.2</v>
      </c>
      <c r="I1003" s="7">
        <v>2375</v>
      </c>
      <c r="J1003" s="7">
        <f xml:space="preserve"> Table15[[#This Row],[actual_price]] * Table15[[#This Row],[rating_count]]</f>
        <v>3560125</v>
      </c>
      <c r="K1003" s="8" t="str">
        <f>IF(Table15[[#This Row],[actual_price]]&lt;200,"&lt;₹200",IF(Table15[[#This Row],[actual_price]]&lt;=500,"₹200–₹500","&gt;₹500"))</f>
        <v>&gt;₹500</v>
      </c>
      <c r="L1003" s="8">
        <f xml:space="preserve"> Table15[[#This Row],[rating]] + (Table15[[#This Row],[rating_count]] / 1000)</f>
        <v>6.5750000000000002</v>
      </c>
    </row>
    <row r="1004" spans="1:12" hidden="1" x14ac:dyDescent="0.25">
      <c r="A1004">
        <v>1003</v>
      </c>
      <c r="B1004" t="s">
        <v>1918</v>
      </c>
      <c r="C1004" t="s">
        <v>1919</v>
      </c>
      <c r="D1004" t="s">
        <v>1468</v>
      </c>
      <c r="E1004" s="7">
        <v>120</v>
      </c>
      <c r="F1004" s="7">
        <v>120</v>
      </c>
      <c r="G1004" s="9">
        <v>0</v>
      </c>
      <c r="H1004" s="7">
        <v>4.5</v>
      </c>
      <c r="I1004" s="7">
        <v>4951</v>
      </c>
      <c r="J1004" s="7">
        <f xml:space="preserve"> Table15[[#This Row],[actual_price]] * Table15[[#This Row],[rating_count]]</f>
        <v>594120</v>
      </c>
      <c r="K1004" s="8" t="str">
        <f>IF(Table15[[#This Row],[actual_price]]&lt;200,"&lt;₹200",IF(Table15[[#This Row],[actual_price]]&lt;=500,"₹200–₹500","&gt;₹500"))</f>
        <v>&lt;₹200</v>
      </c>
      <c r="L1004" s="8">
        <f xml:space="preserve"> Table15[[#This Row],[rating]] + (Table15[[#This Row],[rating_count]] / 1000)</f>
        <v>9.4510000000000005</v>
      </c>
    </row>
    <row r="1005" spans="1:12" hidden="1" x14ac:dyDescent="0.25">
      <c r="A1005">
        <v>1004</v>
      </c>
      <c r="B1005" t="s">
        <v>1920</v>
      </c>
      <c r="C1005" t="s">
        <v>1921</v>
      </c>
      <c r="D1005" t="s">
        <v>1748</v>
      </c>
      <c r="E1005" s="7">
        <v>1519</v>
      </c>
      <c r="F1005" s="7">
        <v>3499</v>
      </c>
      <c r="G1005" s="9">
        <v>57</v>
      </c>
      <c r="H1005" s="7">
        <v>4.3</v>
      </c>
      <c r="I1005" s="7">
        <v>408</v>
      </c>
      <c r="J1005" s="7">
        <f xml:space="preserve"> Table15[[#This Row],[actual_price]] * Table15[[#This Row],[rating_count]]</f>
        <v>1427592</v>
      </c>
      <c r="K1005" s="8" t="str">
        <f>IF(Table15[[#This Row],[actual_price]]&lt;200,"&lt;₹200",IF(Table15[[#This Row],[actual_price]]&lt;=500,"₹200–₹500","&gt;₹500"))</f>
        <v>&gt;₹500</v>
      </c>
      <c r="L1005" s="8">
        <f xml:space="preserve"> Table15[[#This Row],[rating]] + (Table15[[#This Row],[rating_count]] / 1000)</f>
        <v>4.7080000000000002</v>
      </c>
    </row>
    <row r="1006" spans="1:12" hidden="1" x14ac:dyDescent="0.25">
      <c r="A1006">
        <v>1005</v>
      </c>
      <c r="B1006" t="s">
        <v>1922</v>
      </c>
      <c r="C1006" t="s">
        <v>1923</v>
      </c>
      <c r="D1006" t="s">
        <v>1903</v>
      </c>
      <c r="E1006" s="7">
        <v>420</v>
      </c>
      <c r="F1006" s="7">
        <v>420</v>
      </c>
      <c r="G1006" s="9">
        <v>0</v>
      </c>
      <c r="H1006" s="7">
        <v>4.2</v>
      </c>
      <c r="I1006" s="7">
        <v>1926</v>
      </c>
      <c r="J1006" s="7">
        <f xml:space="preserve"> Table15[[#This Row],[actual_price]] * Table15[[#This Row],[rating_count]]</f>
        <v>808920</v>
      </c>
      <c r="K1006" s="8" t="str">
        <f>IF(Table15[[#This Row],[actual_price]]&lt;200,"&lt;₹200",IF(Table15[[#This Row],[actual_price]]&lt;=500,"₹200–₹500","&gt;₹500"))</f>
        <v>₹200–₹500</v>
      </c>
      <c r="L1006" s="8">
        <f xml:space="preserve"> Table15[[#This Row],[rating]] + (Table15[[#This Row],[rating_count]] / 1000)</f>
        <v>6.1260000000000003</v>
      </c>
    </row>
    <row r="1007" spans="1:12" hidden="1" x14ac:dyDescent="0.25">
      <c r="A1007">
        <v>1006</v>
      </c>
      <c r="B1007" t="s">
        <v>1924</v>
      </c>
      <c r="C1007" t="s">
        <v>1925</v>
      </c>
      <c r="D1007" t="s">
        <v>1926</v>
      </c>
      <c r="E1007" s="7">
        <v>225</v>
      </c>
      <c r="F1007" s="7">
        <v>225</v>
      </c>
      <c r="G1007" s="9">
        <v>0</v>
      </c>
      <c r="H1007" s="7">
        <v>4.0999999999999996</v>
      </c>
      <c r="I1007" s="7">
        <v>4798</v>
      </c>
      <c r="J1007" s="7">
        <f xml:space="preserve"> Table15[[#This Row],[actual_price]] * Table15[[#This Row],[rating_count]]</f>
        <v>1079550</v>
      </c>
      <c r="K1007" s="8" t="str">
        <f>IF(Table15[[#This Row],[actual_price]]&lt;200,"&lt;₹200",IF(Table15[[#This Row],[actual_price]]&lt;=500,"₹200–₹500","&gt;₹500"))</f>
        <v>₹200–₹500</v>
      </c>
      <c r="L1007" s="8">
        <f xml:space="preserve"> Table15[[#This Row],[rating]] + (Table15[[#This Row],[rating_count]] / 1000)</f>
        <v>8.8979999999999997</v>
      </c>
    </row>
    <row r="1008" spans="1:12" hidden="1" x14ac:dyDescent="0.25">
      <c r="A1008">
        <v>1007</v>
      </c>
      <c r="B1008" t="s">
        <v>1927</v>
      </c>
      <c r="C1008" t="s">
        <v>1928</v>
      </c>
      <c r="D1008" t="s">
        <v>1929</v>
      </c>
      <c r="E1008" s="7">
        <v>199</v>
      </c>
      <c r="F1008" s="7">
        <v>799</v>
      </c>
      <c r="G1008" s="9">
        <v>75</v>
      </c>
      <c r="H1008" s="7">
        <v>4.0999999999999996</v>
      </c>
      <c r="I1008" s="7">
        <v>7333</v>
      </c>
      <c r="J1008" s="7">
        <f xml:space="preserve"> Table15[[#This Row],[actual_price]] * Table15[[#This Row],[rating_count]]</f>
        <v>5859067</v>
      </c>
      <c r="K1008" s="8" t="str">
        <f>IF(Table15[[#This Row],[actual_price]]&lt;200,"&lt;₹200",IF(Table15[[#This Row],[actual_price]]&lt;=500,"₹200–₹500","&gt;₹500"))</f>
        <v>&gt;₹500</v>
      </c>
      <c r="L1008" s="8">
        <f xml:space="preserve"> Table15[[#This Row],[rating]] + (Table15[[#This Row],[rating_count]] / 1000)</f>
        <v>11.433</v>
      </c>
    </row>
    <row r="1009" spans="1:12" hidden="1" x14ac:dyDescent="0.25">
      <c r="A1009">
        <v>1008</v>
      </c>
      <c r="B1009" t="s">
        <v>1126</v>
      </c>
      <c r="C1009" t="s">
        <v>1127</v>
      </c>
      <c r="D1009" t="s">
        <v>815</v>
      </c>
      <c r="E1009" s="7">
        <v>1799</v>
      </c>
      <c r="F1009" s="7">
        <v>3999</v>
      </c>
      <c r="G1009" s="9">
        <v>55</v>
      </c>
      <c r="H1009" s="7">
        <v>4.5999999999999996</v>
      </c>
      <c r="I1009" s="7">
        <v>245</v>
      </c>
      <c r="J1009" s="7">
        <f xml:space="preserve"> Table15[[#This Row],[actual_price]] * Table15[[#This Row],[rating_count]]</f>
        <v>979755</v>
      </c>
      <c r="K1009" s="8" t="str">
        <f>IF(Table15[[#This Row],[actual_price]]&lt;200,"&lt;₹200",IF(Table15[[#This Row],[actual_price]]&lt;=500,"₹200–₹500","&gt;₹500"))</f>
        <v>&gt;₹500</v>
      </c>
      <c r="L1009" s="8">
        <f xml:space="preserve"> Table15[[#This Row],[rating]] + (Table15[[#This Row],[rating_count]] / 1000)</f>
        <v>4.8449999999999998</v>
      </c>
    </row>
    <row r="1010" spans="1:12" hidden="1" x14ac:dyDescent="0.25">
      <c r="A1010">
        <v>1009</v>
      </c>
      <c r="B1010" t="s">
        <v>1930</v>
      </c>
      <c r="C1010" t="s">
        <v>1931</v>
      </c>
      <c r="D1010" t="s">
        <v>1775</v>
      </c>
      <c r="E1010" s="7">
        <v>8349</v>
      </c>
      <c r="F1010" s="7">
        <v>9625</v>
      </c>
      <c r="G1010" s="9">
        <v>13</v>
      </c>
      <c r="H1010" s="7">
        <v>3.8</v>
      </c>
      <c r="I1010" s="7">
        <v>3652</v>
      </c>
      <c r="J1010" s="7">
        <f xml:space="preserve"> Table15[[#This Row],[actual_price]] * Table15[[#This Row],[rating_count]]</f>
        <v>35150500</v>
      </c>
      <c r="K1010" s="8" t="str">
        <f>IF(Table15[[#This Row],[actual_price]]&lt;200,"&lt;₹200",IF(Table15[[#This Row],[actual_price]]&lt;=500,"₹200–₹500","&gt;₹500"))</f>
        <v>&gt;₹500</v>
      </c>
      <c r="L1010" s="8">
        <f xml:space="preserve"> Table15[[#This Row],[rating]] + (Table15[[#This Row],[rating_count]] / 1000)</f>
        <v>7.452</v>
      </c>
    </row>
    <row r="1011" spans="1:12" hidden="1" x14ac:dyDescent="0.25">
      <c r="A1011">
        <v>1010</v>
      </c>
      <c r="B1011" t="s">
        <v>1932</v>
      </c>
      <c r="C1011" t="s">
        <v>1933</v>
      </c>
      <c r="D1011" t="s">
        <v>1570</v>
      </c>
      <c r="E1011" s="7">
        <v>3307</v>
      </c>
      <c r="F1011" s="7">
        <v>6100</v>
      </c>
      <c r="G1011" s="9">
        <v>46</v>
      </c>
      <c r="H1011" s="7">
        <v>4.3</v>
      </c>
      <c r="I1011" s="7">
        <v>2515</v>
      </c>
      <c r="J1011" s="7">
        <f xml:space="preserve"> Table15[[#This Row],[actual_price]] * Table15[[#This Row],[rating_count]]</f>
        <v>15341500</v>
      </c>
      <c r="K1011" s="8" t="str">
        <f>IF(Table15[[#This Row],[actual_price]]&lt;200,"&lt;₹200",IF(Table15[[#This Row],[actual_price]]&lt;=500,"₹200–₹500","&gt;₹500"))</f>
        <v>&gt;₹500</v>
      </c>
      <c r="L1011" s="8">
        <f xml:space="preserve"> Table15[[#This Row],[rating]] + (Table15[[#This Row],[rating_count]] / 1000)</f>
        <v>6.8149999999999995</v>
      </c>
    </row>
    <row r="1012" spans="1:12" hidden="1" x14ac:dyDescent="0.25">
      <c r="A1012">
        <v>1011</v>
      </c>
      <c r="B1012" t="s">
        <v>183</v>
      </c>
      <c r="C1012" t="s">
        <v>184</v>
      </c>
      <c r="D1012" t="s">
        <v>10</v>
      </c>
      <c r="E1012" s="7">
        <v>325</v>
      </c>
      <c r="F1012" s="7">
        <v>1299</v>
      </c>
      <c r="G1012" s="9">
        <v>75</v>
      </c>
      <c r="H1012" s="7">
        <v>4.2</v>
      </c>
      <c r="I1012" s="7">
        <v>10576</v>
      </c>
      <c r="J1012" s="7">
        <f xml:space="preserve"> Table15[[#This Row],[actual_price]] * Table15[[#This Row],[rating_count]]</f>
        <v>13738224</v>
      </c>
      <c r="K1012" s="8" t="str">
        <f>IF(Table15[[#This Row],[actual_price]]&lt;200,"&lt;₹200",IF(Table15[[#This Row],[actual_price]]&lt;=500,"₹200–₹500","&gt;₹500"))</f>
        <v>&gt;₹500</v>
      </c>
      <c r="L1012" s="8">
        <f xml:space="preserve"> Table15[[#This Row],[rating]] + (Table15[[#This Row],[rating_count]] / 1000)</f>
        <v>14.776</v>
      </c>
    </row>
    <row r="1013" spans="1:12" hidden="1" x14ac:dyDescent="0.25">
      <c r="A1013">
        <v>1012</v>
      </c>
      <c r="B1013" t="s">
        <v>1934</v>
      </c>
      <c r="C1013" t="s">
        <v>1935</v>
      </c>
      <c r="D1013" t="s">
        <v>1158</v>
      </c>
      <c r="E1013" s="7">
        <v>449</v>
      </c>
      <c r="F1013" s="7">
        <v>1300</v>
      </c>
      <c r="G1013" s="9">
        <v>65</v>
      </c>
      <c r="H1013" s="7">
        <v>4.2</v>
      </c>
      <c r="I1013" s="7">
        <v>4959</v>
      </c>
      <c r="J1013" s="7">
        <f xml:space="preserve"> Table15[[#This Row],[actual_price]] * Table15[[#This Row],[rating_count]]</f>
        <v>6446700</v>
      </c>
      <c r="K1013" s="8" t="str">
        <f>IF(Table15[[#This Row],[actual_price]]&lt;200,"&lt;₹200",IF(Table15[[#This Row],[actual_price]]&lt;=500,"₹200–₹500","&gt;₹500"))</f>
        <v>&gt;₹500</v>
      </c>
      <c r="L1013" s="8">
        <f xml:space="preserve"> Table15[[#This Row],[rating]] + (Table15[[#This Row],[rating_count]] / 1000)</f>
        <v>9.1589999999999989</v>
      </c>
    </row>
    <row r="1014" spans="1:12" hidden="1" x14ac:dyDescent="0.25">
      <c r="A1014">
        <v>1013</v>
      </c>
      <c r="B1014" t="s">
        <v>1936</v>
      </c>
      <c r="C1014" t="s">
        <v>1937</v>
      </c>
      <c r="D1014" t="s">
        <v>1201</v>
      </c>
      <c r="E1014" s="7">
        <v>380</v>
      </c>
      <c r="F1014" s="7">
        <v>400</v>
      </c>
      <c r="G1014" s="9">
        <v>5</v>
      </c>
      <c r="H1014" s="7">
        <v>4.4000000000000004</v>
      </c>
      <c r="I1014" s="7">
        <v>2111</v>
      </c>
      <c r="J1014" s="7">
        <f xml:space="preserve"> Table15[[#This Row],[actual_price]] * Table15[[#This Row],[rating_count]]</f>
        <v>844400</v>
      </c>
      <c r="K1014" s="8" t="str">
        <f>IF(Table15[[#This Row],[actual_price]]&lt;200,"&lt;₹200",IF(Table15[[#This Row],[actual_price]]&lt;=500,"₹200–₹500","&gt;₹500"))</f>
        <v>₹200–₹500</v>
      </c>
      <c r="L1014" s="8">
        <f xml:space="preserve"> Table15[[#This Row],[rating]] + (Table15[[#This Row],[rating_count]] / 1000)</f>
        <v>6.511000000000001</v>
      </c>
    </row>
    <row r="1015" spans="1:12" hidden="1" x14ac:dyDescent="0.25">
      <c r="A1015">
        <v>1014</v>
      </c>
      <c r="B1015" t="s">
        <v>1938</v>
      </c>
      <c r="C1015" t="s">
        <v>1939</v>
      </c>
      <c r="D1015" t="s">
        <v>1164</v>
      </c>
      <c r="E1015" s="7">
        <v>499</v>
      </c>
      <c r="F1015" s="7">
        <v>1399</v>
      </c>
      <c r="G1015" s="9">
        <v>64</v>
      </c>
      <c r="H1015" s="7">
        <v>3.9</v>
      </c>
      <c r="I1015" s="7">
        <v>1462</v>
      </c>
      <c r="J1015" s="7">
        <f xml:space="preserve"> Table15[[#This Row],[actual_price]] * Table15[[#This Row],[rating_count]]</f>
        <v>2045338</v>
      </c>
      <c r="K1015" s="8" t="str">
        <f>IF(Table15[[#This Row],[actual_price]]&lt;200,"&lt;₹200",IF(Table15[[#This Row],[actual_price]]&lt;=500,"₹200–₹500","&gt;₹500"))</f>
        <v>&gt;₹500</v>
      </c>
      <c r="L1015" s="8">
        <f xml:space="preserve"> Table15[[#This Row],[rating]] + (Table15[[#This Row],[rating_count]] / 1000)</f>
        <v>5.3620000000000001</v>
      </c>
    </row>
    <row r="1016" spans="1:12" hidden="1" x14ac:dyDescent="0.25">
      <c r="A1016">
        <v>1015</v>
      </c>
      <c r="B1016" t="s">
        <v>1940</v>
      </c>
      <c r="C1016" t="s">
        <v>1941</v>
      </c>
      <c r="D1016" t="s">
        <v>1942</v>
      </c>
      <c r="E1016" s="7">
        <v>37247</v>
      </c>
      <c r="F1016" s="7">
        <v>59890</v>
      </c>
      <c r="G1016" s="9">
        <v>38</v>
      </c>
      <c r="H1016" s="7">
        <v>4</v>
      </c>
      <c r="I1016" s="7">
        <v>323</v>
      </c>
      <c r="J1016" s="7">
        <f xml:space="preserve"> Table15[[#This Row],[actual_price]] * Table15[[#This Row],[rating_count]]</f>
        <v>19344470</v>
      </c>
      <c r="K1016" s="8" t="str">
        <f>IF(Table15[[#This Row],[actual_price]]&lt;200,"&lt;₹200",IF(Table15[[#This Row],[actual_price]]&lt;=500,"₹200–₹500","&gt;₹500"))</f>
        <v>&gt;₹500</v>
      </c>
      <c r="L1016" s="8">
        <f xml:space="preserve"> Table15[[#This Row],[rating]] + (Table15[[#This Row],[rating_count]] / 1000)</f>
        <v>4.3230000000000004</v>
      </c>
    </row>
    <row r="1017" spans="1:12" hidden="1" x14ac:dyDescent="0.25">
      <c r="A1017">
        <v>1016</v>
      </c>
      <c r="B1017" t="s">
        <v>1943</v>
      </c>
      <c r="C1017" t="s">
        <v>1944</v>
      </c>
      <c r="D1017" t="s">
        <v>1065</v>
      </c>
      <c r="E1017" s="7">
        <v>849</v>
      </c>
      <c r="F1017" s="7">
        <v>2490</v>
      </c>
      <c r="G1017" s="9">
        <v>66</v>
      </c>
      <c r="H1017" s="7">
        <v>4.2</v>
      </c>
      <c r="I1017" s="7">
        <v>91188</v>
      </c>
      <c r="J1017" s="7">
        <f xml:space="preserve"> Table15[[#This Row],[actual_price]] * Table15[[#This Row],[rating_count]]</f>
        <v>227058120</v>
      </c>
      <c r="K1017" s="8" t="str">
        <f>IF(Table15[[#This Row],[actual_price]]&lt;200,"&lt;₹200",IF(Table15[[#This Row],[actual_price]]&lt;=500,"₹200–₹500","&gt;₹500"))</f>
        <v>&gt;₹500</v>
      </c>
      <c r="L1017" s="8">
        <f xml:space="preserve"> Table15[[#This Row],[rating]] + (Table15[[#This Row],[rating_count]] / 1000)</f>
        <v>95.388000000000005</v>
      </c>
    </row>
    <row r="1018" spans="1:12" hidden="1" x14ac:dyDescent="0.25">
      <c r="A1018">
        <v>1017</v>
      </c>
      <c r="B1018" t="s">
        <v>1945</v>
      </c>
      <c r="C1018" t="s">
        <v>1946</v>
      </c>
      <c r="D1018" t="s">
        <v>1448</v>
      </c>
      <c r="E1018" s="7">
        <v>799</v>
      </c>
      <c r="F1018" s="7">
        <v>1999</v>
      </c>
      <c r="G1018" s="9">
        <v>60</v>
      </c>
      <c r="H1018" s="7">
        <v>3.7</v>
      </c>
      <c r="I1018" s="7">
        <v>418</v>
      </c>
      <c r="J1018" s="7">
        <f xml:space="preserve"> Table15[[#This Row],[actual_price]] * Table15[[#This Row],[rating_count]]</f>
        <v>835582</v>
      </c>
      <c r="K1018" s="8" t="str">
        <f>IF(Table15[[#This Row],[actual_price]]&lt;200,"&lt;₹200",IF(Table15[[#This Row],[actual_price]]&lt;=500,"₹200–₹500","&gt;₹500"))</f>
        <v>&gt;₹500</v>
      </c>
      <c r="L1018" s="8">
        <f xml:space="preserve"> Table15[[#This Row],[rating]] + (Table15[[#This Row],[rating_count]] / 1000)</f>
        <v>4.1180000000000003</v>
      </c>
    </row>
    <row r="1019" spans="1:12" hidden="1" x14ac:dyDescent="0.25">
      <c r="A1019">
        <v>1018</v>
      </c>
      <c r="B1019" t="s">
        <v>1150</v>
      </c>
      <c r="C1019" t="s">
        <v>1151</v>
      </c>
      <c r="D1019" t="s">
        <v>930</v>
      </c>
      <c r="E1019" s="7">
        <v>2599</v>
      </c>
      <c r="F1019" s="7">
        <v>6999</v>
      </c>
      <c r="G1019" s="9">
        <v>63</v>
      </c>
      <c r="H1019" s="7">
        <v>4.5</v>
      </c>
      <c r="I1019" s="7">
        <v>1526</v>
      </c>
      <c r="J1019" s="7">
        <f xml:space="preserve"> Table15[[#This Row],[actual_price]] * Table15[[#This Row],[rating_count]]</f>
        <v>10680474</v>
      </c>
      <c r="K1019" s="8" t="str">
        <f>IF(Table15[[#This Row],[actual_price]]&lt;200,"&lt;₹200",IF(Table15[[#This Row],[actual_price]]&lt;=500,"₹200–₹500","&gt;₹500"))</f>
        <v>&gt;₹500</v>
      </c>
      <c r="L1019" s="8">
        <f xml:space="preserve"> Table15[[#This Row],[rating]] + (Table15[[#This Row],[rating_count]] / 1000)</f>
        <v>6.0259999999999998</v>
      </c>
    </row>
    <row r="1020" spans="1:12" hidden="1" x14ac:dyDescent="0.25">
      <c r="A1020">
        <v>1019</v>
      </c>
      <c r="B1020" t="s">
        <v>191</v>
      </c>
      <c r="C1020" t="s">
        <v>192</v>
      </c>
      <c r="D1020" t="s">
        <v>10</v>
      </c>
      <c r="E1020" s="7">
        <v>199</v>
      </c>
      <c r="F1020" s="7">
        <v>999</v>
      </c>
      <c r="G1020" s="9">
        <v>80</v>
      </c>
      <c r="H1020" s="7">
        <v>4.5</v>
      </c>
      <c r="I1020" s="7">
        <v>127</v>
      </c>
      <c r="J1020" s="7">
        <f xml:space="preserve"> Table15[[#This Row],[actual_price]] * Table15[[#This Row],[rating_count]]</f>
        <v>126873</v>
      </c>
      <c r="K1020" s="8" t="str">
        <f>IF(Table15[[#This Row],[actual_price]]&lt;200,"&lt;₹200",IF(Table15[[#This Row],[actual_price]]&lt;=500,"₹200–₹500","&gt;₹500"))</f>
        <v>&gt;₹500</v>
      </c>
      <c r="L1020" s="8">
        <f xml:space="preserve"> Table15[[#This Row],[rating]] + (Table15[[#This Row],[rating_count]] / 1000)</f>
        <v>4.6269999999999998</v>
      </c>
    </row>
    <row r="1021" spans="1:12" hidden="1" x14ac:dyDescent="0.25">
      <c r="A1021">
        <v>1020</v>
      </c>
      <c r="B1021" t="s">
        <v>195</v>
      </c>
      <c r="C1021" t="s">
        <v>196</v>
      </c>
      <c r="D1021" t="s">
        <v>27</v>
      </c>
      <c r="E1021" s="7">
        <v>269</v>
      </c>
      <c r="F1021" s="7">
        <v>800</v>
      </c>
      <c r="G1021" s="9">
        <v>66</v>
      </c>
      <c r="H1021" s="7">
        <v>3.6</v>
      </c>
      <c r="I1021" s="7">
        <v>10134</v>
      </c>
      <c r="J1021" s="7">
        <f xml:space="preserve"> Table15[[#This Row],[actual_price]] * Table15[[#This Row],[rating_count]]</f>
        <v>8107200</v>
      </c>
      <c r="K1021" s="8" t="str">
        <f>IF(Table15[[#This Row],[actual_price]]&lt;200,"&lt;₹200",IF(Table15[[#This Row],[actual_price]]&lt;=500,"₹200–₹500","&gt;₹500"))</f>
        <v>&gt;₹500</v>
      </c>
      <c r="L1021" s="8">
        <f xml:space="preserve"> Table15[[#This Row],[rating]] + (Table15[[#This Row],[rating_count]] / 1000)</f>
        <v>13.734</v>
      </c>
    </row>
    <row r="1022" spans="1:12" hidden="1" x14ac:dyDescent="0.25">
      <c r="A1022">
        <v>1021</v>
      </c>
      <c r="B1022" t="s">
        <v>1947</v>
      </c>
      <c r="C1022" t="s">
        <v>1948</v>
      </c>
      <c r="D1022" t="s">
        <v>1370</v>
      </c>
      <c r="E1022" s="7">
        <v>298</v>
      </c>
      <c r="F1022" s="7">
        <v>999</v>
      </c>
      <c r="G1022" s="9">
        <v>70</v>
      </c>
      <c r="H1022" s="7">
        <v>4.3</v>
      </c>
      <c r="I1022" s="7">
        <v>1552</v>
      </c>
      <c r="J1022" s="7">
        <f xml:space="preserve"> Table15[[#This Row],[actual_price]] * Table15[[#This Row],[rating_count]]</f>
        <v>1550448</v>
      </c>
      <c r="K1022" s="8" t="str">
        <f>IF(Table15[[#This Row],[actual_price]]&lt;200,"&lt;₹200",IF(Table15[[#This Row],[actual_price]]&lt;=500,"₹200–₹500","&gt;₹500"))</f>
        <v>&gt;₹500</v>
      </c>
      <c r="L1022" s="8">
        <f xml:space="preserve"> Table15[[#This Row],[rating]] + (Table15[[#This Row],[rating_count]] / 1000)</f>
        <v>5.8520000000000003</v>
      </c>
    </row>
    <row r="1023" spans="1:12" hidden="1" x14ac:dyDescent="0.25">
      <c r="A1023">
        <v>1022</v>
      </c>
      <c r="B1023" t="s">
        <v>1949</v>
      </c>
      <c r="C1023" t="s">
        <v>1950</v>
      </c>
      <c r="D1023" t="s">
        <v>1448</v>
      </c>
      <c r="E1023" s="7">
        <v>1499</v>
      </c>
      <c r="F1023" s="7">
        <v>2999</v>
      </c>
      <c r="G1023" s="9">
        <v>50</v>
      </c>
      <c r="H1023" s="7">
        <v>4.0999999999999996</v>
      </c>
      <c r="I1023" s="7">
        <v>25262</v>
      </c>
      <c r="J1023" s="7">
        <f xml:space="preserve"> Table15[[#This Row],[actual_price]] * Table15[[#This Row],[rating_count]]</f>
        <v>75760738</v>
      </c>
      <c r="K1023" s="8" t="str">
        <f>IF(Table15[[#This Row],[actual_price]]&lt;200,"&lt;₹200",IF(Table15[[#This Row],[actual_price]]&lt;=500,"₹200–₹500","&gt;₹500"))</f>
        <v>&gt;₹500</v>
      </c>
      <c r="L1023" s="8">
        <f xml:space="preserve"> Table15[[#This Row],[rating]] + (Table15[[#This Row],[rating_count]] / 1000)</f>
        <v>29.362000000000002</v>
      </c>
    </row>
    <row r="1024" spans="1:12" hidden="1" x14ac:dyDescent="0.25">
      <c r="A1024">
        <v>1023</v>
      </c>
      <c r="B1024" t="s">
        <v>1951</v>
      </c>
      <c r="C1024" t="s">
        <v>1952</v>
      </c>
      <c r="D1024" t="s">
        <v>1953</v>
      </c>
      <c r="E1024" s="7">
        <v>649</v>
      </c>
      <c r="F1024" s="7">
        <v>1245</v>
      </c>
      <c r="G1024" s="9">
        <v>48</v>
      </c>
      <c r="H1024" s="7">
        <v>3.9</v>
      </c>
      <c r="I1024" s="7">
        <v>123365</v>
      </c>
      <c r="J1024" s="7">
        <f xml:space="preserve"> Table15[[#This Row],[actual_price]] * Table15[[#This Row],[rating_count]]</f>
        <v>153589425</v>
      </c>
      <c r="K1024" s="8" t="str">
        <f>IF(Table15[[#This Row],[actual_price]]&lt;200,"&lt;₹200",IF(Table15[[#This Row],[actual_price]]&lt;=500,"₹200–₹500","&gt;₹500"))</f>
        <v>&gt;₹500</v>
      </c>
      <c r="L1024" s="8">
        <f xml:space="preserve"> Table15[[#This Row],[rating]] + (Table15[[#This Row],[rating_count]] / 1000)</f>
        <v>127.265</v>
      </c>
    </row>
    <row r="1025" spans="1:12" hidden="1" x14ac:dyDescent="0.25">
      <c r="A1025">
        <v>1024</v>
      </c>
      <c r="B1025" t="s">
        <v>1954</v>
      </c>
      <c r="C1025" t="s">
        <v>1955</v>
      </c>
      <c r="D1025" t="s">
        <v>1956</v>
      </c>
      <c r="E1025" s="7">
        <v>1199</v>
      </c>
      <c r="F1025" s="7">
        <v>1695</v>
      </c>
      <c r="G1025" s="9">
        <v>29</v>
      </c>
      <c r="H1025" s="7">
        <v>3.6</v>
      </c>
      <c r="I1025" s="7">
        <v>13300</v>
      </c>
      <c r="J1025" s="7">
        <f xml:space="preserve"> Table15[[#This Row],[actual_price]] * Table15[[#This Row],[rating_count]]</f>
        <v>22543500</v>
      </c>
      <c r="K1025" s="8" t="str">
        <f>IF(Table15[[#This Row],[actual_price]]&lt;200,"&lt;₹200",IF(Table15[[#This Row],[actual_price]]&lt;=500,"₹200–₹500","&gt;₹500"))</f>
        <v>&gt;₹500</v>
      </c>
      <c r="L1025" s="8">
        <f xml:space="preserve"> Table15[[#This Row],[rating]] + (Table15[[#This Row],[rating_count]] / 1000)</f>
        <v>16.900000000000002</v>
      </c>
    </row>
    <row r="1026" spans="1:12" hidden="1" x14ac:dyDescent="0.25">
      <c r="A1026">
        <v>1025</v>
      </c>
      <c r="B1026" t="s">
        <v>1957</v>
      </c>
      <c r="C1026" t="s">
        <v>1958</v>
      </c>
      <c r="D1026" t="s">
        <v>1959</v>
      </c>
      <c r="E1026" s="7">
        <v>1199</v>
      </c>
      <c r="F1026" s="7">
        <v>2000</v>
      </c>
      <c r="G1026" s="9">
        <v>40</v>
      </c>
      <c r="H1026" s="7">
        <v>4</v>
      </c>
      <c r="I1026" s="7">
        <v>18543</v>
      </c>
      <c r="J1026" s="7">
        <f xml:space="preserve"> Table15[[#This Row],[actual_price]] * Table15[[#This Row],[rating_count]]</f>
        <v>37086000</v>
      </c>
      <c r="K1026" s="8" t="str">
        <f>IF(Table15[[#This Row],[actual_price]]&lt;200,"&lt;₹200",IF(Table15[[#This Row],[actual_price]]&lt;=500,"₹200–₹500","&gt;₹500"))</f>
        <v>&gt;₹500</v>
      </c>
      <c r="L1026" s="8">
        <f xml:space="preserve"> Table15[[#This Row],[rating]] + (Table15[[#This Row],[rating_count]] / 1000)</f>
        <v>22.542999999999999</v>
      </c>
    </row>
    <row r="1027" spans="1:12" hidden="1" x14ac:dyDescent="0.25">
      <c r="A1027">
        <v>1026</v>
      </c>
      <c r="B1027" t="s">
        <v>1960</v>
      </c>
      <c r="C1027" t="s">
        <v>1961</v>
      </c>
      <c r="D1027" t="s">
        <v>1962</v>
      </c>
      <c r="E1027" s="7">
        <v>455</v>
      </c>
      <c r="F1027" s="7">
        <v>999</v>
      </c>
      <c r="G1027" s="9">
        <v>54</v>
      </c>
      <c r="H1027" s="7">
        <v>4.0999999999999996</v>
      </c>
      <c r="I1027" s="7">
        <v>3578</v>
      </c>
      <c r="J1027" s="7">
        <f xml:space="preserve"> Table15[[#This Row],[actual_price]] * Table15[[#This Row],[rating_count]]</f>
        <v>3574422</v>
      </c>
      <c r="K1027" s="8" t="str">
        <f>IF(Table15[[#This Row],[actual_price]]&lt;200,"&lt;₹200",IF(Table15[[#This Row],[actual_price]]&lt;=500,"₹200–₹500","&gt;₹500"))</f>
        <v>&gt;₹500</v>
      </c>
      <c r="L1027" s="8">
        <f xml:space="preserve"> Table15[[#This Row],[rating]] + (Table15[[#This Row],[rating_count]] / 1000)</f>
        <v>7.677999999999999</v>
      </c>
    </row>
    <row r="1028" spans="1:12" hidden="1" x14ac:dyDescent="0.25">
      <c r="A1028">
        <v>1027</v>
      </c>
      <c r="B1028" t="s">
        <v>1963</v>
      </c>
      <c r="C1028" t="s">
        <v>1964</v>
      </c>
      <c r="D1028" t="s">
        <v>1965</v>
      </c>
      <c r="E1028" s="7">
        <v>199</v>
      </c>
      <c r="F1028" s="7">
        <v>1999</v>
      </c>
      <c r="G1028" s="9">
        <v>90</v>
      </c>
      <c r="H1028" s="7">
        <v>3.7</v>
      </c>
      <c r="I1028" s="7">
        <v>2031</v>
      </c>
      <c r="J1028" s="7">
        <f xml:space="preserve"> Table15[[#This Row],[actual_price]] * Table15[[#This Row],[rating_count]]</f>
        <v>4059969</v>
      </c>
      <c r="K1028" s="8" t="str">
        <f>IF(Table15[[#This Row],[actual_price]]&lt;200,"&lt;₹200",IF(Table15[[#This Row],[actual_price]]&lt;=500,"₹200–₹500","&gt;₹500"))</f>
        <v>&gt;₹500</v>
      </c>
      <c r="L1028" s="8">
        <f xml:space="preserve"> Table15[[#This Row],[rating]] + (Table15[[#This Row],[rating_count]] / 1000)</f>
        <v>5.7309999999999999</v>
      </c>
    </row>
    <row r="1029" spans="1:12" hidden="1" x14ac:dyDescent="0.25">
      <c r="A1029">
        <v>1028</v>
      </c>
      <c r="B1029" t="s">
        <v>1966</v>
      </c>
      <c r="C1029" t="s">
        <v>1967</v>
      </c>
      <c r="D1029" t="s">
        <v>1965</v>
      </c>
      <c r="E1029" s="7">
        <v>293</v>
      </c>
      <c r="F1029" s="7">
        <v>499</v>
      </c>
      <c r="G1029" s="9">
        <v>41</v>
      </c>
      <c r="H1029" s="7">
        <v>3.9</v>
      </c>
      <c r="I1029" s="7">
        <v>44994</v>
      </c>
      <c r="J1029" s="7">
        <f xml:space="preserve"> Table15[[#This Row],[actual_price]] * Table15[[#This Row],[rating_count]]</f>
        <v>22452006</v>
      </c>
      <c r="K1029" s="8" t="str">
        <f>IF(Table15[[#This Row],[actual_price]]&lt;200,"&lt;₹200",IF(Table15[[#This Row],[actual_price]]&lt;=500,"₹200–₹500","&gt;₹500"))</f>
        <v>₹200–₹500</v>
      </c>
      <c r="L1029" s="8">
        <f xml:space="preserve"> Table15[[#This Row],[rating]] + (Table15[[#This Row],[rating_count]] / 1000)</f>
        <v>48.893999999999998</v>
      </c>
    </row>
    <row r="1030" spans="1:12" hidden="1" x14ac:dyDescent="0.25">
      <c r="A1030">
        <v>1029</v>
      </c>
      <c r="B1030" t="s">
        <v>1968</v>
      </c>
      <c r="C1030" t="s">
        <v>1969</v>
      </c>
      <c r="D1030" t="s">
        <v>1970</v>
      </c>
      <c r="E1030" s="7">
        <v>199</v>
      </c>
      <c r="F1030" s="7">
        <v>495</v>
      </c>
      <c r="G1030" s="9">
        <v>60</v>
      </c>
      <c r="H1030" s="7">
        <v>4.0999999999999996</v>
      </c>
      <c r="I1030" s="7">
        <v>270563</v>
      </c>
      <c r="J1030" s="7">
        <f xml:space="preserve"> Table15[[#This Row],[actual_price]] * Table15[[#This Row],[rating_count]]</f>
        <v>133928685</v>
      </c>
      <c r="K1030" s="8" t="str">
        <f>IF(Table15[[#This Row],[actual_price]]&lt;200,"&lt;₹200",IF(Table15[[#This Row],[actual_price]]&lt;=500,"₹200–₹500","&gt;₹500"))</f>
        <v>₹200–₹500</v>
      </c>
      <c r="L1030" s="8">
        <f xml:space="preserve"> Table15[[#This Row],[rating]] + (Table15[[#This Row],[rating_count]] / 1000)</f>
        <v>274.66300000000001</v>
      </c>
    </row>
    <row r="1031" spans="1:12" hidden="1" x14ac:dyDescent="0.25">
      <c r="A1031">
        <v>1030</v>
      </c>
      <c r="B1031" t="s">
        <v>1971</v>
      </c>
      <c r="C1031" t="s">
        <v>1972</v>
      </c>
      <c r="D1031" t="s">
        <v>1953</v>
      </c>
      <c r="E1031" s="7">
        <v>749</v>
      </c>
      <c r="F1031" s="7">
        <v>1245</v>
      </c>
      <c r="G1031" s="9">
        <v>40</v>
      </c>
      <c r="H1031" s="7">
        <v>3.9</v>
      </c>
      <c r="I1031" s="7">
        <v>31783</v>
      </c>
      <c r="J1031" s="7">
        <f xml:space="preserve"> Table15[[#This Row],[actual_price]] * Table15[[#This Row],[rating_count]]</f>
        <v>39569835</v>
      </c>
      <c r="K1031" s="8" t="str">
        <f>IF(Table15[[#This Row],[actual_price]]&lt;200,"&lt;₹200",IF(Table15[[#This Row],[actual_price]]&lt;=500,"₹200–₹500","&gt;₹500"))</f>
        <v>&gt;₹500</v>
      </c>
      <c r="L1031" s="8">
        <f xml:space="preserve"> Table15[[#This Row],[rating]] + (Table15[[#This Row],[rating_count]] / 1000)</f>
        <v>35.683</v>
      </c>
    </row>
    <row r="1032" spans="1:12" hidden="1" x14ac:dyDescent="0.25">
      <c r="A1032">
        <v>1031</v>
      </c>
      <c r="B1032" t="s">
        <v>1973</v>
      </c>
      <c r="C1032" t="s">
        <v>1974</v>
      </c>
      <c r="D1032" t="s">
        <v>1956</v>
      </c>
      <c r="E1032" s="7">
        <v>1399</v>
      </c>
      <c r="F1032" s="7">
        <v>1549</v>
      </c>
      <c r="G1032" s="9">
        <v>10</v>
      </c>
      <c r="H1032" s="7">
        <v>3.9</v>
      </c>
      <c r="I1032" s="7">
        <v>2602</v>
      </c>
      <c r="J1032" s="7">
        <f xml:space="preserve"> Table15[[#This Row],[actual_price]] * Table15[[#This Row],[rating_count]]</f>
        <v>4030498</v>
      </c>
      <c r="K1032" s="8" t="str">
        <f>IF(Table15[[#This Row],[actual_price]]&lt;200,"&lt;₹200",IF(Table15[[#This Row],[actual_price]]&lt;=500,"₹200–₹500","&gt;₹500"))</f>
        <v>&gt;₹500</v>
      </c>
      <c r="L1032" s="8">
        <f xml:space="preserve"> Table15[[#This Row],[rating]] + (Table15[[#This Row],[rating_count]] / 1000)</f>
        <v>6.5019999999999998</v>
      </c>
    </row>
    <row r="1033" spans="1:12" hidden="1" x14ac:dyDescent="0.25">
      <c r="A1033">
        <v>1032</v>
      </c>
      <c r="B1033" t="s">
        <v>1975</v>
      </c>
      <c r="C1033" t="s">
        <v>1976</v>
      </c>
      <c r="D1033" t="s">
        <v>1953</v>
      </c>
      <c r="E1033" s="7">
        <v>749</v>
      </c>
      <c r="F1033" s="7">
        <v>1445</v>
      </c>
      <c r="G1033" s="9">
        <v>48</v>
      </c>
      <c r="H1033" s="7">
        <v>3.9</v>
      </c>
      <c r="I1033" s="7">
        <v>63350</v>
      </c>
      <c r="J1033" s="7">
        <f xml:space="preserve"> Table15[[#This Row],[actual_price]] * Table15[[#This Row],[rating_count]]</f>
        <v>91540750</v>
      </c>
      <c r="K1033" s="8" t="str">
        <f>IF(Table15[[#This Row],[actual_price]]&lt;200,"&lt;₹200",IF(Table15[[#This Row],[actual_price]]&lt;=500,"₹200–₹500","&gt;₹500"))</f>
        <v>&gt;₹500</v>
      </c>
      <c r="L1033" s="8">
        <f xml:space="preserve"> Table15[[#This Row],[rating]] + (Table15[[#This Row],[rating_count]] / 1000)</f>
        <v>67.25</v>
      </c>
    </row>
    <row r="1034" spans="1:12" hidden="1" x14ac:dyDescent="0.25">
      <c r="A1034">
        <v>1033</v>
      </c>
      <c r="B1034" t="s">
        <v>1977</v>
      </c>
      <c r="C1034" t="s">
        <v>1978</v>
      </c>
      <c r="D1034" t="s">
        <v>1979</v>
      </c>
      <c r="E1034" s="7">
        <v>1699</v>
      </c>
      <c r="F1034" s="7">
        <v>3193</v>
      </c>
      <c r="G1034" s="9">
        <v>47</v>
      </c>
      <c r="H1034" s="7">
        <v>3.8</v>
      </c>
      <c r="I1034" s="7">
        <v>54032</v>
      </c>
      <c r="J1034" s="7">
        <f xml:space="preserve"> Table15[[#This Row],[actual_price]] * Table15[[#This Row],[rating_count]]</f>
        <v>172524176</v>
      </c>
      <c r="K1034" s="8" t="str">
        <f>IF(Table15[[#This Row],[actual_price]]&lt;200,"&lt;₹200",IF(Table15[[#This Row],[actual_price]]&lt;=500,"₹200–₹500","&gt;₹500"))</f>
        <v>&gt;₹500</v>
      </c>
      <c r="L1034" s="8">
        <f xml:space="preserve"> Table15[[#This Row],[rating]] + (Table15[[#This Row],[rating_count]] / 1000)</f>
        <v>57.831999999999994</v>
      </c>
    </row>
    <row r="1035" spans="1:12" hidden="1" x14ac:dyDescent="0.25">
      <c r="A1035">
        <v>1034</v>
      </c>
      <c r="B1035" t="s">
        <v>1980</v>
      </c>
      <c r="C1035" t="s">
        <v>1981</v>
      </c>
      <c r="D1035" t="s">
        <v>1953</v>
      </c>
      <c r="E1035" s="7">
        <v>1043</v>
      </c>
      <c r="F1035" s="7">
        <v>1345</v>
      </c>
      <c r="G1035" s="9">
        <v>22</v>
      </c>
      <c r="H1035" s="7">
        <v>3.8</v>
      </c>
      <c r="I1035" s="7">
        <v>15592</v>
      </c>
      <c r="J1035" s="7">
        <f xml:space="preserve"> Table15[[#This Row],[actual_price]] * Table15[[#This Row],[rating_count]]</f>
        <v>20971240</v>
      </c>
      <c r="K1035" s="8" t="str">
        <f>IF(Table15[[#This Row],[actual_price]]&lt;200,"&lt;₹200",IF(Table15[[#This Row],[actual_price]]&lt;=500,"₹200–₹500","&gt;₹500"))</f>
        <v>&gt;₹500</v>
      </c>
      <c r="L1035" s="8">
        <f xml:space="preserve"> Table15[[#This Row],[rating]] + (Table15[[#This Row],[rating_count]] / 1000)</f>
        <v>19.391999999999999</v>
      </c>
    </row>
    <row r="1036" spans="1:12" hidden="1" x14ac:dyDescent="0.25">
      <c r="A1036">
        <v>1035</v>
      </c>
      <c r="B1036" t="s">
        <v>1982</v>
      </c>
      <c r="C1036" t="s">
        <v>1983</v>
      </c>
      <c r="D1036" t="s">
        <v>1962</v>
      </c>
      <c r="E1036" s="7">
        <v>499</v>
      </c>
      <c r="F1036" s="7">
        <v>999</v>
      </c>
      <c r="G1036" s="9">
        <v>50</v>
      </c>
      <c r="H1036" s="7">
        <v>4.0999999999999996</v>
      </c>
      <c r="I1036" s="7">
        <v>4859</v>
      </c>
      <c r="J1036" s="7">
        <f xml:space="preserve"> Table15[[#This Row],[actual_price]] * Table15[[#This Row],[rating_count]]</f>
        <v>4854141</v>
      </c>
      <c r="K1036" s="8" t="str">
        <f>IF(Table15[[#This Row],[actual_price]]&lt;200,"&lt;₹200",IF(Table15[[#This Row],[actual_price]]&lt;=500,"₹200–₹500","&gt;₹500"))</f>
        <v>&gt;₹500</v>
      </c>
      <c r="L1036" s="8">
        <f xml:space="preserve"> Table15[[#This Row],[rating]] + (Table15[[#This Row],[rating_count]] / 1000)</f>
        <v>8.9589999999999996</v>
      </c>
    </row>
    <row r="1037" spans="1:12" hidden="1" x14ac:dyDescent="0.25">
      <c r="A1037">
        <v>1036</v>
      </c>
      <c r="B1037" t="s">
        <v>1984</v>
      </c>
      <c r="C1037" t="s">
        <v>1985</v>
      </c>
      <c r="D1037" t="s">
        <v>1959</v>
      </c>
      <c r="E1037" s="7">
        <v>1464</v>
      </c>
      <c r="F1037" s="7">
        <v>1650</v>
      </c>
      <c r="G1037" s="9">
        <v>11</v>
      </c>
      <c r="H1037" s="7">
        <v>4.0999999999999996</v>
      </c>
      <c r="I1037" s="7">
        <v>14120</v>
      </c>
      <c r="J1037" s="7">
        <f xml:space="preserve"> Table15[[#This Row],[actual_price]] * Table15[[#This Row],[rating_count]]</f>
        <v>23298000</v>
      </c>
      <c r="K1037" s="8" t="str">
        <f>IF(Table15[[#This Row],[actual_price]]&lt;200,"&lt;₹200",IF(Table15[[#This Row],[actual_price]]&lt;=500,"₹200–₹500","&gt;₹500"))</f>
        <v>&gt;₹500</v>
      </c>
      <c r="L1037" s="8">
        <f xml:space="preserve"> Table15[[#This Row],[rating]] + (Table15[[#This Row],[rating_count]] / 1000)</f>
        <v>18.22</v>
      </c>
    </row>
    <row r="1038" spans="1:12" hidden="1" x14ac:dyDescent="0.25">
      <c r="A1038">
        <v>1037</v>
      </c>
      <c r="B1038" t="s">
        <v>1986</v>
      </c>
      <c r="C1038" t="s">
        <v>1987</v>
      </c>
      <c r="D1038" t="s">
        <v>1988</v>
      </c>
      <c r="E1038" s="7">
        <v>249</v>
      </c>
      <c r="F1038" s="7">
        <v>499</v>
      </c>
      <c r="G1038" s="9">
        <v>50</v>
      </c>
      <c r="H1038" s="7">
        <v>3.3</v>
      </c>
      <c r="I1038" s="7">
        <v>8427</v>
      </c>
      <c r="J1038" s="7">
        <f xml:space="preserve"> Table15[[#This Row],[actual_price]] * Table15[[#This Row],[rating_count]]</f>
        <v>4205073</v>
      </c>
      <c r="K1038" s="8" t="str">
        <f>IF(Table15[[#This Row],[actual_price]]&lt;200,"&lt;₹200",IF(Table15[[#This Row],[actual_price]]&lt;=500,"₹200–₹500","&gt;₹500"))</f>
        <v>₹200–₹500</v>
      </c>
      <c r="L1038" s="8">
        <f xml:space="preserve"> Table15[[#This Row],[rating]] + (Table15[[#This Row],[rating_count]] / 1000)</f>
        <v>11.727</v>
      </c>
    </row>
    <row r="1039" spans="1:12" hidden="1" x14ac:dyDescent="0.25">
      <c r="A1039">
        <v>1038</v>
      </c>
      <c r="B1039" t="s">
        <v>1989</v>
      </c>
      <c r="C1039" t="s">
        <v>1990</v>
      </c>
      <c r="D1039" t="s">
        <v>1991</v>
      </c>
      <c r="E1039" s="7">
        <v>625</v>
      </c>
      <c r="F1039" s="7">
        <v>1400</v>
      </c>
      <c r="G1039" s="9">
        <v>55</v>
      </c>
      <c r="H1039" s="7">
        <v>4.2</v>
      </c>
      <c r="I1039" s="7">
        <v>23316</v>
      </c>
      <c r="J1039" s="7">
        <f xml:space="preserve"> Table15[[#This Row],[actual_price]] * Table15[[#This Row],[rating_count]]</f>
        <v>32642400</v>
      </c>
      <c r="K1039" s="8" t="str">
        <f>IF(Table15[[#This Row],[actual_price]]&lt;200,"&lt;₹200",IF(Table15[[#This Row],[actual_price]]&lt;=500,"₹200–₹500","&gt;₹500"))</f>
        <v>&gt;₹500</v>
      </c>
      <c r="L1039" s="8">
        <f xml:space="preserve"> Table15[[#This Row],[rating]] + (Table15[[#This Row],[rating_count]] / 1000)</f>
        <v>27.515999999999998</v>
      </c>
    </row>
    <row r="1040" spans="1:12" hidden="1" x14ac:dyDescent="0.25">
      <c r="A1040">
        <v>1039</v>
      </c>
      <c r="B1040" t="s">
        <v>1992</v>
      </c>
      <c r="C1040" t="s">
        <v>1993</v>
      </c>
      <c r="D1040" t="s">
        <v>1994</v>
      </c>
      <c r="E1040" s="7">
        <v>1290</v>
      </c>
      <c r="F1040" s="7">
        <v>2500</v>
      </c>
      <c r="G1040" s="9">
        <v>48</v>
      </c>
      <c r="H1040" s="7">
        <v>4</v>
      </c>
      <c r="I1040" s="7">
        <v>6530</v>
      </c>
      <c r="J1040" s="7">
        <f xml:space="preserve"> Table15[[#This Row],[actual_price]] * Table15[[#This Row],[rating_count]]</f>
        <v>16325000</v>
      </c>
      <c r="K1040" s="8" t="str">
        <f>IF(Table15[[#This Row],[actual_price]]&lt;200,"&lt;₹200",IF(Table15[[#This Row],[actual_price]]&lt;=500,"₹200–₹500","&gt;₹500"))</f>
        <v>&gt;₹500</v>
      </c>
      <c r="L1040" s="8">
        <f xml:space="preserve"> Table15[[#This Row],[rating]] + (Table15[[#This Row],[rating_count]] / 1000)</f>
        <v>10.530000000000001</v>
      </c>
    </row>
    <row r="1041" spans="1:12" hidden="1" x14ac:dyDescent="0.25">
      <c r="A1041">
        <v>1040</v>
      </c>
      <c r="B1041" t="s">
        <v>1995</v>
      </c>
      <c r="C1041" t="s">
        <v>1996</v>
      </c>
      <c r="D1041" t="s">
        <v>1997</v>
      </c>
      <c r="E1041" s="7">
        <v>3600</v>
      </c>
      <c r="F1041" s="7">
        <v>6190</v>
      </c>
      <c r="G1041" s="9">
        <v>42</v>
      </c>
      <c r="H1041" s="7">
        <v>4.3</v>
      </c>
      <c r="I1041" s="7">
        <v>11924</v>
      </c>
      <c r="J1041" s="7">
        <f xml:space="preserve"> Table15[[#This Row],[actual_price]] * Table15[[#This Row],[rating_count]]</f>
        <v>73809560</v>
      </c>
      <c r="K1041" s="8" t="str">
        <f>IF(Table15[[#This Row],[actual_price]]&lt;200,"&lt;₹200",IF(Table15[[#This Row],[actual_price]]&lt;=500,"₹200–₹500","&gt;₹500"))</f>
        <v>&gt;₹500</v>
      </c>
      <c r="L1041" s="8">
        <f xml:space="preserve"> Table15[[#This Row],[rating]] + (Table15[[#This Row],[rating_count]] / 1000)</f>
        <v>16.224</v>
      </c>
    </row>
    <row r="1042" spans="1:12" hidden="1" x14ac:dyDescent="0.25">
      <c r="A1042">
        <v>1041</v>
      </c>
      <c r="B1042" t="s">
        <v>1998</v>
      </c>
      <c r="C1042" t="s">
        <v>1999</v>
      </c>
      <c r="D1042" t="s">
        <v>2000</v>
      </c>
      <c r="E1042" s="7">
        <v>6549</v>
      </c>
      <c r="F1042" s="7">
        <v>13999</v>
      </c>
      <c r="G1042" s="9">
        <v>53</v>
      </c>
      <c r="H1042" s="7">
        <v>4</v>
      </c>
      <c r="I1042" s="7">
        <v>2961</v>
      </c>
      <c r="J1042" s="7">
        <f xml:space="preserve"> Table15[[#This Row],[actual_price]] * Table15[[#This Row],[rating_count]]</f>
        <v>41451039</v>
      </c>
      <c r="K1042" s="8" t="str">
        <f>IF(Table15[[#This Row],[actual_price]]&lt;200,"&lt;₹200",IF(Table15[[#This Row],[actual_price]]&lt;=500,"₹200–₹500","&gt;₹500"))</f>
        <v>&gt;₹500</v>
      </c>
      <c r="L1042" s="8">
        <f xml:space="preserve"> Table15[[#This Row],[rating]] + (Table15[[#This Row],[rating_count]] / 1000)</f>
        <v>6.9610000000000003</v>
      </c>
    </row>
    <row r="1043" spans="1:12" hidden="1" x14ac:dyDescent="0.25">
      <c r="A1043">
        <v>1042</v>
      </c>
      <c r="B1043" t="s">
        <v>2001</v>
      </c>
      <c r="C1043" t="s">
        <v>2002</v>
      </c>
      <c r="D1043" t="s">
        <v>1953</v>
      </c>
      <c r="E1043" s="7">
        <v>1625</v>
      </c>
      <c r="F1043" s="7">
        <v>2995</v>
      </c>
      <c r="G1043" s="9">
        <v>46</v>
      </c>
      <c r="H1043" s="7">
        <v>4.5</v>
      </c>
      <c r="I1043" s="7">
        <v>23484</v>
      </c>
      <c r="J1043" s="7">
        <f xml:space="preserve"> Table15[[#This Row],[actual_price]] * Table15[[#This Row],[rating_count]]</f>
        <v>70334580</v>
      </c>
      <c r="K1043" s="8" t="str">
        <f>IF(Table15[[#This Row],[actual_price]]&lt;200,"&lt;₹200",IF(Table15[[#This Row],[actual_price]]&lt;=500,"₹200–₹500","&gt;₹500"))</f>
        <v>&gt;₹500</v>
      </c>
      <c r="L1043" s="8">
        <f xml:space="preserve"> Table15[[#This Row],[rating]] + (Table15[[#This Row],[rating_count]] / 1000)</f>
        <v>27.984000000000002</v>
      </c>
    </row>
    <row r="1044" spans="1:12" hidden="1" x14ac:dyDescent="0.25">
      <c r="A1044">
        <v>1043</v>
      </c>
      <c r="B1044" t="s">
        <v>2003</v>
      </c>
      <c r="C1044" t="s">
        <v>2004</v>
      </c>
      <c r="D1044" t="s">
        <v>1997</v>
      </c>
      <c r="E1044" s="7">
        <v>2599</v>
      </c>
      <c r="F1044" s="7">
        <v>5890</v>
      </c>
      <c r="G1044" s="9">
        <v>56</v>
      </c>
      <c r="H1044" s="7">
        <v>4.0999999999999996</v>
      </c>
      <c r="I1044" s="7">
        <v>21783</v>
      </c>
      <c r="J1044" s="7">
        <f xml:space="preserve"> Table15[[#This Row],[actual_price]] * Table15[[#This Row],[rating_count]]</f>
        <v>128301870</v>
      </c>
      <c r="K1044" s="8" t="str">
        <f>IF(Table15[[#This Row],[actual_price]]&lt;200,"&lt;₹200",IF(Table15[[#This Row],[actual_price]]&lt;=500,"₹200–₹500","&gt;₹500"))</f>
        <v>&gt;₹500</v>
      </c>
      <c r="L1044" s="8">
        <f xml:space="preserve"> Table15[[#This Row],[rating]] + (Table15[[#This Row],[rating_count]] / 1000)</f>
        <v>25.883000000000003</v>
      </c>
    </row>
    <row r="1045" spans="1:12" hidden="1" x14ac:dyDescent="0.25">
      <c r="A1045">
        <v>1044</v>
      </c>
      <c r="B1045" t="s">
        <v>2005</v>
      </c>
      <c r="C1045" t="s">
        <v>2006</v>
      </c>
      <c r="D1045" t="s">
        <v>2007</v>
      </c>
      <c r="E1045" s="7">
        <v>1199</v>
      </c>
      <c r="F1045" s="7">
        <v>2000</v>
      </c>
      <c r="G1045" s="9">
        <v>40</v>
      </c>
      <c r="H1045" s="7">
        <v>4</v>
      </c>
      <c r="I1045" s="7">
        <v>14030</v>
      </c>
      <c r="J1045" s="7">
        <f xml:space="preserve"> Table15[[#This Row],[actual_price]] * Table15[[#This Row],[rating_count]]</f>
        <v>28060000</v>
      </c>
      <c r="K1045" s="8" t="str">
        <f>IF(Table15[[#This Row],[actual_price]]&lt;200,"&lt;₹200",IF(Table15[[#This Row],[actual_price]]&lt;=500,"₹200–₹500","&gt;₹500"))</f>
        <v>&gt;₹500</v>
      </c>
      <c r="L1045" s="8">
        <f xml:space="preserve"> Table15[[#This Row],[rating]] + (Table15[[#This Row],[rating_count]] / 1000)</f>
        <v>18.03</v>
      </c>
    </row>
    <row r="1046" spans="1:12" hidden="1" x14ac:dyDescent="0.25">
      <c r="A1046">
        <v>1045</v>
      </c>
      <c r="B1046" t="s">
        <v>2008</v>
      </c>
      <c r="C1046" t="s">
        <v>2009</v>
      </c>
      <c r="D1046" t="s">
        <v>2010</v>
      </c>
      <c r="E1046" s="7">
        <v>5499</v>
      </c>
      <c r="F1046" s="7">
        <v>13150</v>
      </c>
      <c r="G1046" s="9">
        <v>58</v>
      </c>
      <c r="H1046" s="7">
        <v>4.2</v>
      </c>
      <c r="I1046" s="7">
        <v>6398</v>
      </c>
      <c r="J1046" s="7">
        <f xml:space="preserve"> Table15[[#This Row],[actual_price]] * Table15[[#This Row],[rating_count]]</f>
        <v>84133700</v>
      </c>
      <c r="K1046" s="8" t="str">
        <f>IF(Table15[[#This Row],[actual_price]]&lt;200,"&lt;₹200",IF(Table15[[#This Row],[actual_price]]&lt;=500,"₹200–₹500","&gt;₹500"))</f>
        <v>&gt;₹500</v>
      </c>
      <c r="L1046" s="8">
        <f xml:space="preserve"> Table15[[#This Row],[rating]] + (Table15[[#This Row],[rating_count]] / 1000)</f>
        <v>10.597999999999999</v>
      </c>
    </row>
    <row r="1047" spans="1:12" hidden="1" x14ac:dyDescent="0.25">
      <c r="A1047">
        <v>1046</v>
      </c>
      <c r="B1047" t="s">
        <v>2011</v>
      </c>
      <c r="C1047" t="s">
        <v>2012</v>
      </c>
      <c r="D1047" t="s">
        <v>1994</v>
      </c>
      <c r="E1047" s="7">
        <v>1299</v>
      </c>
      <c r="F1047" s="7">
        <v>3500</v>
      </c>
      <c r="G1047" s="9">
        <v>63</v>
      </c>
      <c r="H1047" s="7">
        <v>3.8</v>
      </c>
      <c r="I1047" s="7">
        <v>44050</v>
      </c>
      <c r="J1047" s="7">
        <f xml:space="preserve"> Table15[[#This Row],[actual_price]] * Table15[[#This Row],[rating_count]]</f>
        <v>154175000</v>
      </c>
      <c r="K1047" s="8" t="str">
        <f>IF(Table15[[#This Row],[actual_price]]&lt;200,"&lt;₹200",IF(Table15[[#This Row],[actual_price]]&lt;=500,"₹200–₹500","&gt;₹500"))</f>
        <v>&gt;₹500</v>
      </c>
      <c r="L1047" s="8">
        <f xml:space="preserve"> Table15[[#This Row],[rating]] + (Table15[[#This Row],[rating_count]] / 1000)</f>
        <v>47.849999999999994</v>
      </c>
    </row>
    <row r="1048" spans="1:12" hidden="1" x14ac:dyDescent="0.25">
      <c r="A1048">
        <v>1047</v>
      </c>
      <c r="B1048" t="s">
        <v>2013</v>
      </c>
      <c r="C1048" t="s">
        <v>2014</v>
      </c>
      <c r="D1048" t="s">
        <v>1991</v>
      </c>
      <c r="E1048" s="7">
        <v>599</v>
      </c>
      <c r="F1048" s="7">
        <v>785</v>
      </c>
      <c r="G1048" s="9">
        <v>24</v>
      </c>
      <c r="H1048" s="7">
        <v>4.2</v>
      </c>
      <c r="I1048" s="7">
        <v>24247</v>
      </c>
      <c r="J1048" s="7">
        <f xml:space="preserve"> Table15[[#This Row],[actual_price]] * Table15[[#This Row],[rating_count]]</f>
        <v>19033895</v>
      </c>
      <c r="K1048" s="8" t="str">
        <f>IF(Table15[[#This Row],[actual_price]]&lt;200,"&lt;₹200",IF(Table15[[#This Row],[actual_price]]&lt;=500,"₹200–₹500","&gt;₹500"))</f>
        <v>&gt;₹500</v>
      </c>
      <c r="L1048" s="8">
        <f xml:space="preserve"> Table15[[#This Row],[rating]] + (Table15[[#This Row],[rating_count]] / 1000)</f>
        <v>28.446999999999999</v>
      </c>
    </row>
    <row r="1049" spans="1:12" hidden="1" x14ac:dyDescent="0.25">
      <c r="A1049">
        <v>1048</v>
      </c>
      <c r="B1049" t="s">
        <v>2015</v>
      </c>
      <c r="C1049" t="s">
        <v>2016</v>
      </c>
      <c r="D1049" t="s">
        <v>1994</v>
      </c>
      <c r="E1049" s="7">
        <v>1999</v>
      </c>
      <c r="F1049" s="7">
        <v>3210</v>
      </c>
      <c r="G1049" s="9">
        <v>38</v>
      </c>
      <c r="H1049" s="7">
        <v>4.2</v>
      </c>
      <c r="I1049" s="7">
        <v>41349</v>
      </c>
      <c r="J1049" s="7">
        <f xml:space="preserve"> Table15[[#This Row],[actual_price]] * Table15[[#This Row],[rating_count]]</f>
        <v>132730290</v>
      </c>
      <c r="K1049" s="8" t="str">
        <f>IF(Table15[[#This Row],[actual_price]]&lt;200,"&lt;₹200",IF(Table15[[#This Row],[actual_price]]&lt;=500,"₹200–₹500","&gt;₹500"))</f>
        <v>&gt;₹500</v>
      </c>
      <c r="L1049" s="8">
        <f xml:space="preserve"> Table15[[#This Row],[rating]] + (Table15[[#This Row],[rating_count]] / 1000)</f>
        <v>45.548999999999999</v>
      </c>
    </row>
    <row r="1050" spans="1:12" hidden="1" x14ac:dyDescent="0.25">
      <c r="A1050">
        <v>1049</v>
      </c>
      <c r="B1050" t="s">
        <v>2017</v>
      </c>
      <c r="C1050" t="s">
        <v>2018</v>
      </c>
      <c r="D1050" t="s">
        <v>2007</v>
      </c>
      <c r="E1050" s="7">
        <v>549</v>
      </c>
      <c r="F1050" s="7">
        <v>1000</v>
      </c>
      <c r="G1050" s="9">
        <v>45</v>
      </c>
      <c r="H1050" s="7">
        <v>3.6</v>
      </c>
      <c r="I1050" s="7">
        <v>1074</v>
      </c>
      <c r="J1050" s="7">
        <f xml:space="preserve"> Table15[[#This Row],[actual_price]] * Table15[[#This Row],[rating_count]]</f>
        <v>1074000</v>
      </c>
      <c r="K1050" s="8" t="str">
        <f>IF(Table15[[#This Row],[actual_price]]&lt;200,"&lt;₹200",IF(Table15[[#This Row],[actual_price]]&lt;=500,"₹200–₹500","&gt;₹500"))</f>
        <v>&gt;₹500</v>
      </c>
      <c r="L1050" s="8">
        <f xml:space="preserve"> Table15[[#This Row],[rating]] + (Table15[[#This Row],[rating_count]] / 1000)</f>
        <v>4.6740000000000004</v>
      </c>
    </row>
    <row r="1051" spans="1:12" hidden="1" x14ac:dyDescent="0.25">
      <c r="A1051">
        <v>1050</v>
      </c>
      <c r="B1051" t="s">
        <v>2019</v>
      </c>
      <c r="C1051" t="s">
        <v>2020</v>
      </c>
      <c r="D1051" t="s">
        <v>1956</v>
      </c>
      <c r="E1051" s="7">
        <v>999</v>
      </c>
      <c r="F1051" s="7">
        <v>2000</v>
      </c>
      <c r="G1051" s="9">
        <v>50</v>
      </c>
      <c r="H1051" s="7">
        <v>3.8</v>
      </c>
      <c r="I1051" s="7">
        <v>1163</v>
      </c>
      <c r="J1051" s="7">
        <f xml:space="preserve"> Table15[[#This Row],[actual_price]] * Table15[[#This Row],[rating_count]]</f>
        <v>2326000</v>
      </c>
      <c r="K1051" s="8" t="str">
        <f>IF(Table15[[#This Row],[actual_price]]&lt;200,"&lt;₹200",IF(Table15[[#This Row],[actual_price]]&lt;=500,"₹200–₹500","&gt;₹500"))</f>
        <v>&gt;₹500</v>
      </c>
      <c r="L1051" s="8">
        <f xml:space="preserve"> Table15[[#This Row],[rating]] + (Table15[[#This Row],[rating_count]] / 1000)</f>
        <v>4.9630000000000001</v>
      </c>
    </row>
    <row r="1052" spans="1:12" hidden="1" x14ac:dyDescent="0.25">
      <c r="A1052">
        <v>1051</v>
      </c>
      <c r="B1052" t="s">
        <v>2021</v>
      </c>
      <c r="C1052" t="s">
        <v>2022</v>
      </c>
      <c r="D1052" t="s">
        <v>1962</v>
      </c>
      <c r="E1052" s="7">
        <v>398</v>
      </c>
      <c r="F1052" s="7">
        <v>1999</v>
      </c>
      <c r="G1052" s="9">
        <v>80</v>
      </c>
      <c r="H1052" s="7">
        <v>4.0999999999999996</v>
      </c>
      <c r="I1052" s="7">
        <v>257</v>
      </c>
      <c r="J1052" s="7">
        <f xml:space="preserve"> Table15[[#This Row],[actual_price]] * Table15[[#This Row],[rating_count]]</f>
        <v>513743</v>
      </c>
      <c r="K1052" s="8" t="str">
        <f>IF(Table15[[#This Row],[actual_price]]&lt;200,"&lt;₹200",IF(Table15[[#This Row],[actual_price]]&lt;=500,"₹200–₹500","&gt;₹500"))</f>
        <v>&gt;₹500</v>
      </c>
      <c r="L1052" s="8">
        <f xml:space="preserve"> Table15[[#This Row],[rating]] + (Table15[[#This Row],[rating_count]] / 1000)</f>
        <v>4.3569999999999993</v>
      </c>
    </row>
    <row r="1053" spans="1:12" hidden="1" x14ac:dyDescent="0.25">
      <c r="A1053">
        <v>1052</v>
      </c>
      <c r="B1053" t="s">
        <v>2023</v>
      </c>
      <c r="C1053" t="s">
        <v>2024</v>
      </c>
      <c r="D1053" t="s">
        <v>2025</v>
      </c>
      <c r="E1053" s="7">
        <v>539</v>
      </c>
      <c r="F1053" s="7">
        <v>720</v>
      </c>
      <c r="G1053" s="9">
        <v>25</v>
      </c>
      <c r="H1053" s="7">
        <v>4.0999999999999996</v>
      </c>
      <c r="I1053" s="7">
        <v>36017</v>
      </c>
      <c r="J1053" s="7">
        <f xml:space="preserve"> Table15[[#This Row],[actual_price]] * Table15[[#This Row],[rating_count]]</f>
        <v>25932240</v>
      </c>
      <c r="K1053" s="8" t="str">
        <f>IF(Table15[[#This Row],[actual_price]]&lt;200,"&lt;₹200",IF(Table15[[#This Row],[actual_price]]&lt;=500,"₹200–₹500","&gt;₹500"))</f>
        <v>&gt;₹500</v>
      </c>
      <c r="L1053" s="8">
        <f xml:space="preserve"> Table15[[#This Row],[rating]] + (Table15[[#This Row],[rating_count]] / 1000)</f>
        <v>40.117000000000004</v>
      </c>
    </row>
    <row r="1054" spans="1:12" hidden="1" x14ac:dyDescent="0.25">
      <c r="A1054">
        <v>1053</v>
      </c>
      <c r="B1054" t="s">
        <v>2026</v>
      </c>
      <c r="C1054" t="s">
        <v>2027</v>
      </c>
      <c r="D1054" t="s">
        <v>1953</v>
      </c>
      <c r="E1054" s="7">
        <v>699</v>
      </c>
      <c r="F1054" s="7">
        <v>1595</v>
      </c>
      <c r="G1054" s="9">
        <v>56</v>
      </c>
      <c r="H1054" s="7">
        <v>4.0999999999999996</v>
      </c>
      <c r="I1054" s="7">
        <v>8090</v>
      </c>
      <c r="J1054" s="7">
        <f xml:space="preserve"> Table15[[#This Row],[actual_price]] * Table15[[#This Row],[rating_count]]</f>
        <v>12903550</v>
      </c>
      <c r="K1054" s="8" t="str">
        <f>IF(Table15[[#This Row],[actual_price]]&lt;200,"&lt;₹200",IF(Table15[[#This Row],[actual_price]]&lt;=500,"₹200–₹500","&gt;₹500"))</f>
        <v>&gt;₹500</v>
      </c>
      <c r="L1054" s="8">
        <f xml:space="preserve"> Table15[[#This Row],[rating]] + (Table15[[#This Row],[rating_count]] / 1000)</f>
        <v>12.19</v>
      </c>
    </row>
    <row r="1055" spans="1:12" hidden="1" x14ac:dyDescent="0.25">
      <c r="A1055">
        <v>1054</v>
      </c>
      <c r="B1055" t="s">
        <v>2028</v>
      </c>
      <c r="C1055" t="s">
        <v>2029</v>
      </c>
      <c r="D1055" t="s">
        <v>1979</v>
      </c>
      <c r="E1055" s="7">
        <v>2148</v>
      </c>
      <c r="F1055" s="7">
        <v>3645</v>
      </c>
      <c r="G1055" s="9">
        <v>41</v>
      </c>
      <c r="H1055" s="7">
        <v>4.0999999999999996</v>
      </c>
      <c r="I1055" s="7">
        <v>31388</v>
      </c>
      <c r="J1055" s="7">
        <f xml:space="preserve"> Table15[[#This Row],[actual_price]] * Table15[[#This Row],[rating_count]]</f>
        <v>114409260</v>
      </c>
      <c r="K1055" s="8" t="str">
        <f>IF(Table15[[#This Row],[actual_price]]&lt;200,"&lt;₹200",IF(Table15[[#This Row],[actual_price]]&lt;=500,"₹200–₹500","&gt;₹500"))</f>
        <v>&gt;₹500</v>
      </c>
      <c r="L1055" s="8">
        <f xml:space="preserve"> Table15[[#This Row],[rating]] + (Table15[[#This Row],[rating_count]] / 1000)</f>
        <v>35.488</v>
      </c>
    </row>
    <row r="1056" spans="1:12" hidden="1" x14ac:dyDescent="0.25">
      <c r="A1056">
        <v>1055</v>
      </c>
      <c r="B1056" t="s">
        <v>2030</v>
      </c>
      <c r="C1056" t="s">
        <v>2031</v>
      </c>
      <c r="D1056" t="s">
        <v>2032</v>
      </c>
      <c r="E1056" s="7">
        <v>3599</v>
      </c>
      <c r="F1056" s="7">
        <v>7950</v>
      </c>
      <c r="G1056" s="9">
        <v>55</v>
      </c>
      <c r="H1056" s="7">
        <v>4.2</v>
      </c>
      <c r="I1056" s="7">
        <v>136</v>
      </c>
      <c r="J1056" s="7">
        <f xml:space="preserve"> Table15[[#This Row],[actual_price]] * Table15[[#This Row],[rating_count]]</f>
        <v>1081200</v>
      </c>
      <c r="K1056" s="8" t="str">
        <f>IF(Table15[[#This Row],[actual_price]]&lt;200,"&lt;₹200",IF(Table15[[#This Row],[actual_price]]&lt;=500,"₹200–₹500","&gt;₹500"))</f>
        <v>&gt;₹500</v>
      </c>
      <c r="L1056" s="8">
        <f xml:space="preserve"> Table15[[#This Row],[rating]] + (Table15[[#This Row],[rating_count]] / 1000)</f>
        <v>4.3360000000000003</v>
      </c>
    </row>
    <row r="1057" spans="1:12" hidden="1" x14ac:dyDescent="0.25">
      <c r="A1057">
        <v>1056</v>
      </c>
      <c r="B1057" t="s">
        <v>2033</v>
      </c>
      <c r="C1057" t="s">
        <v>2034</v>
      </c>
      <c r="D1057" t="s">
        <v>2035</v>
      </c>
      <c r="E1057" s="7">
        <v>351</v>
      </c>
      <c r="F1057" s="7">
        <v>999</v>
      </c>
      <c r="G1057" s="9">
        <v>65</v>
      </c>
      <c r="H1057" s="7">
        <v>4</v>
      </c>
      <c r="I1057" s="7">
        <v>5380</v>
      </c>
      <c r="J1057" s="7">
        <f xml:space="preserve"> Table15[[#This Row],[actual_price]] * Table15[[#This Row],[rating_count]]</f>
        <v>5374620</v>
      </c>
      <c r="K1057" s="8" t="str">
        <f>IF(Table15[[#This Row],[actual_price]]&lt;200,"&lt;₹200",IF(Table15[[#This Row],[actual_price]]&lt;=500,"₹200–₹500","&gt;₹500"))</f>
        <v>&gt;₹500</v>
      </c>
      <c r="L1057" s="8">
        <f xml:space="preserve"> Table15[[#This Row],[rating]] + (Table15[[#This Row],[rating_count]] / 1000)</f>
        <v>9.379999999999999</v>
      </c>
    </row>
    <row r="1058" spans="1:12" hidden="1" x14ac:dyDescent="0.25">
      <c r="A1058">
        <v>1057</v>
      </c>
      <c r="B1058" t="s">
        <v>2036</v>
      </c>
      <c r="C1058" t="s">
        <v>2037</v>
      </c>
      <c r="D1058" t="s">
        <v>2038</v>
      </c>
      <c r="E1058" s="7">
        <v>1614</v>
      </c>
      <c r="F1058" s="7">
        <v>1745</v>
      </c>
      <c r="G1058" s="9">
        <v>8</v>
      </c>
      <c r="H1058" s="7">
        <v>4.3</v>
      </c>
      <c r="I1058" s="7">
        <v>37974</v>
      </c>
      <c r="J1058" s="7">
        <f xml:space="preserve"> Table15[[#This Row],[actual_price]] * Table15[[#This Row],[rating_count]]</f>
        <v>66264630</v>
      </c>
      <c r="K1058" s="8" t="str">
        <f>IF(Table15[[#This Row],[actual_price]]&lt;200,"&lt;₹200",IF(Table15[[#This Row],[actual_price]]&lt;=500,"₹200–₹500","&gt;₹500"))</f>
        <v>&gt;₹500</v>
      </c>
      <c r="L1058" s="8">
        <f xml:space="preserve"> Table15[[#This Row],[rating]] + (Table15[[#This Row],[rating_count]] / 1000)</f>
        <v>42.273999999999994</v>
      </c>
    </row>
    <row r="1059" spans="1:12" hidden="1" x14ac:dyDescent="0.25">
      <c r="A1059">
        <v>1058</v>
      </c>
      <c r="B1059" t="s">
        <v>2039</v>
      </c>
      <c r="C1059" t="s">
        <v>2040</v>
      </c>
      <c r="D1059" t="s">
        <v>2025</v>
      </c>
      <c r="E1059" s="7">
        <v>719</v>
      </c>
      <c r="F1059" s="7">
        <v>1295</v>
      </c>
      <c r="G1059" s="9">
        <v>44</v>
      </c>
      <c r="H1059" s="7">
        <v>4.2</v>
      </c>
      <c r="I1059" s="7">
        <v>17218</v>
      </c>
      <c r="J1059" s="7">
        <f xml:space="preserve"> Table15[[#This Row],[actual_price]] * Table15[[#This Row],[rating_count]]</f>
        <v>22297310</v>
      </c>
      <c r="K1059" s="8" t="str">
        <f>IF(Table15[[#This Row],[actual_price]]&lt;200,"&lt;₹200",IF(Table15[[#This Row],[actual_price]]&lt;=500,"₹200–₹500","&gt;₹500"))</f>
        <v>&gt;₹500</v>
      </c>
      <c r="L1059" s="8">
        <f xml:space="preserve"> Table15[[#This Row],[rating]] + (Table15[[#This Row],[rating_count]] / 1000)</f>
        <v>21.417999999999999</v>
      </c>
    </row>
    <row r="1060" spans="1:12" hidden="1" x14ac:dyDescent="0.25">
      <c r="A1060">
        <v>1059</v>
      </c>
      <c r="B1060" t="s">
        <v>2041</v>
      </c>
      <c r="C1060" t="s">
        <v>2042</v>
      </c>
      <c r="D1060" t="s">
        <v>1962</v>
      </c>
      <c r="E1060" s="7">
        <v>678</v>
      </c>
      <c r="F1060" s="7">
        <v>1499</v>
      </c>
      <c r="G1060" s="9">
        <v>55</v>
      </c>
      <c r="H1060" s="7">
        <v>4.2</v>
      </c>
      <c r="I1060" s="7">
        <v>900</v>
      </c>
      <c r="J1060" s="7">
        <f xml:space="preserve"> Table15[[#This Row],[actual_price]] * Table15[[#This Row],[rating_count]]</f>
        <v>1349100</v>
      </c>
      <c r="K1060" s="8" t="str">
        <f>IF(Table15[[#This Row],[actual_price]]&lt;200,"&lt;₹200",IF(Table15[[#This Row],[actual_price]]&lt;=500,"₹200–₹500","&gt;₹500"))</f>
        <v>&gt;₹500</v>
      </c>
      <c r="L1060" s="8">
        <f xml:space="preserve"> Table15[[#This Row],[rating]] + (Table15[[#This Row],[rating_count]] / 1000)</f>
        <v>5.1000000000000005</v>
      </c>
    </row>
    <row r="1061" spans="1:12" hidden="1" x14ac:dyDescent="0.25">
      <c r="A1061">
        <v>1060</v>
      </c>
      <c r="B1061" t="s">
        <v>2043</v>
      </c>
      <c r="C1061" t="s">
        <v>2044</v>
      </c>
      <c r="D1061" t="s">
        <v>2007</v>
      </c>
      <c r="E1061" s="7">
        <v>809</v>
      </c>
      <c r="F1061" s="7">
        <v>1545</v>
      </c>
      <c r="G1061" s="9">
        <v>48</v>
      </c>
      <c r="H1061" s="7">
        <v>3.7</v>
      </c>
      <c r="I1061" s="7">
        <v>976</v>
      </c>
      <c r="J1061" s="7">
        <f xml:space="preserve"> Table15[[#This Row],[actual_price]] * Table15[[#This Row],[rating_count]]</f>
        <v>1507920</v>
      </c>
      <c r="K1061" s="8" t="str">
        <f>IF(Table15[[#This Row],[actual_price]]&lt;200,"&lt;₹200",IF(Table15[[#This Row],[actual_price]]&lt;=500,"₹200–₹500","&gt;₹500"))</f>
        <v>&gt;₹500</v>
      </c>
      <c r="L1061" s="8">
        <f xml:space="preserve"> Table15[[#This Row],[rating]] + (Table15[[#This Row],[rating_count]] / 1000)</f>
        <v>4.6760000000000002</v>
      </c>
    </row>
    <row r="1062" spans="1:12" hidden="1" x14ac:dyDescent="0.25">
      <c r="A1062">
        <v>1061</v>
      </c>
      <c r="B1062" t="s">
        <v>2045</v>
      </c>
      <c r="C1062" t="s">
        <v>2046</v>
      </c>
      <c r="D1062" t="s">
        <v>2047</v>
      </c>
      <c r="E1062" s="7">
        <v>1969</v>
      </c>
      <c r="F1062" s="7">
        <v>5000</v>
      </c>
      <c r="G1062" s="9">
        <v>61</v>
      </c>
      <c r="H1062" s="7">
        <v>4.0999999999999996</v>
      </c>
      <c r="I1062" s="7">
        <v>4927</v>
      </c>
      <c r="J1062" s="7">
        <f xml:space="preserve"> Table15[[#This Row],[actual_price]] * Table15[[#This Row],[rating_count]]</f>
        <v>24635000</v>
      </c>
      <c r="K1062" s="8" t="str">
        <f>IF(Table15[[#This Row],[actual_price]]&lt;200,"&lt;₹200",IF(Table15[[#This Row],[actual_price]]&lt;=500,"₹200–₹500","&gt;₹500"))</f>
        <v>&gt;₹500</v>
      </c>
      <c r="L1062" s="8">
        <f xml:space="preserve"> Table15[[#This Row],[rating]] + (Table15[[#This Row],[rating_count]] / 1000)</f>
        <v>9.0269999999999992</v>
      </c>
    </row>
    <row r="1063" spans="1:12" hidden="1" x14ac:dyDescent="0.25">
      <c r="A1063">
        <v>1062</v>
      </c>
      <c r="B1063" t="s">
        <v>2048</v>
      </c>
      <c r="C1063" t="s">
        <v>2049</v>
      </c>
      <c r="D1063" t="s">
        <v>1962</v>
      </c>
      <c r="E1063" s="7">
        <v>1490</v>
      </c>
      <c r="F1063" s="7">
        <v>1695</v>
      </c>
      <c r="G1063" s="9">
        <v>12</v>
      </c>
      <c r="H1063" s="7">
        <v>4.4000000000000004</v>
      </c>
      <c r="I1063" s="7">
        <v>3543</v>
      </c>
      <c r="J1063" s="7">
        <f xml:space="preserve"> Table15[[#This Row],[actual_price]] * Table15[[#This Row],[rating_count]]</f>
        <v>6005385</v>
      </c>
      <c r="K1063" s="8" t="str">
        <f>IF(Table15[[#This Row],[actual_price]]&lt;200,"&lt;₹200",IF(Table15[[#This Row],[actual_price]]&lt;=500,"₹200–₹500","&gt;₹500"))</f>
        <v>&gt;₹500</v>
      </c>
      <c r="L1063" s="8">
        <f xml:space="preserve"> Table15[[#This Row],[rating]] + (Table15[[#This Row],[rating_count]] / 1000)</f>
        <v>7.9430000000000005</v>
      </c>
    </row>
    <row r="1064" spans="1:12" hidden="1" x14ac:dyDescent="0.25">
      <c r="A1064">
        <v>1063</v>
      </c>
      <c r="B1064" t="s">
        <v>2050</v>
      </c>
      <c r="C1064" t="s">
        <v>2051</v>
      </c>
      <c r="D1064" t="s">
        <v>1956</v>
      </c>
      <c r="E1064" s="7">
        <v>2499</v>
      </c>
      <c r="F1064" s="7">
        <v>3945</v>
      </c>
      <c r="G1064" s="9">
        <v>37</v>
      </c>
      <c r="H1064" s="7">
        <v>3.8</v>
      </c>
      <c r="I1064" s="7">
        <v>2732</v>
      </c>
      <c r="J1064" s="7">
        <f xml:space="preserve"> Table15[[#This Row],[actual_price]] * Table15[[#This Row],[rating_count]]</f>
        <v>10777740</v>
      </c>
      <c r="K1064" s="8" t="str">
        <f>IF(Table15[[#This Row],[actual_price]]&lt;200,"&lt;₹200",IF(Table15[[#This Row],[actual_price]]&lt;=500,"₹200–₹500","&gt;₹500"))</f>
        <v>&gt;₹500</v>
      </c>
      <c r="L1064" s="8">
        <f xml:space="preserve"> Table15[[#This Row],[rating]] + (Table15[[#This Row],[rating_count]] / 1000)</f>
        <v>6.532</v>
      </c>
    </row>
    <row r="1065" spans="1:12" hidden="1" x14ac:dyDescent="0.25">
      <c r="A1065">
        <v>1064</v>
      </c>
      <c r="B1065" t="s">
        <v>2052</v>
      </c>
      <c r="C1065" t="s">
        <v>2053</v>
      </c>
      <c r="D1065" t="s">
        <v>2054</v>
      </c>
      <c r="E1065" s="7">
        <v>1665</v>
      </c>
      <c r="F1065" s="7">
        <v>2099</v>
      </c>
      <c r="G1065" s="9">
        <v>21</v>
      </c>
      <c r="H1065" s="7">
        <v>4</v>
      </c>
      <c r="I1065" s="7">
        <v>14368</v>
      </c>
      <c r="J1065" s="7">
        <f xml:space="preserve"> Table15[[#This Row],[actual_price]] * Table15[[#This Row],[rating_count]]</f>
        <v>30158432</v>
      </c>
      <c r="K1065" s="8" t="str">
        <f>IF(Table15[[#This Row],[actual_price]]&lt;200,"&lt;₹200",IF(Table15[[#This Row],[actual_price]]&lt;=500,"₹200–₹500","&gt;₹500"))</f>
        <v>&gt;₹500</v>
      </c>
      <c r="L1065" s="8">
        <f xml:space="preserve"> Table15[[#This Row],[rating]] + (Table15[[#This Row],[rating_count]] / 1000)</f>
        <v>18.368000000000002</v>
      </c>
    </row>
    <row r="1066" spans="1:12" hidden="1" x14ac:dyDescent="0.25">
      <c r="A1066">
        <v>1065</v>
      </c>
      <c r="B1066" t="s">
        <v>2055</v>
      </c>
      <c r="C1066" t="s">
        <v>2056</v>
      </c>
      <c r="D1066" t="s">
        <v>1979</v>
      </c>
      <c r="E1066" s="7">
        <v>3229</v>
      </c>
      <c r="F1066" s="7">
        <v>5295</v>
      </c>
      <c r="G1066" s="9">
        <v>39</v>
      </c>
      <c r="H1066" s="7">
        <v>4.2</v>
      </c>
      <c r="I1066" s="7">
        <v>39724</v>
      </c>
      <c r="J1066" s="7">
        <f xml:space="preserve"> Table15[[#This Row],[actual_price]] * Table15[[#This Row],[rating_count]]</f>
        <v>210338580</v>
      </c>
      <c r="K1066" s="8" t="str">
        <f>IF(Table15[[#This Row],[actual_price]]&lt;200,"&lt;₹200",IF(Table15[[#This Row],[actual_price]]&lt;=500,"₹200–₹500","&gt;₹500"))</f>
        <v>&gt;₹500</v>
      </c>
      <c r="L1066" s="8">
        <f xml:space="preserve"> Table15[[#This Row],[rating]] + (Table15[[#This Row],[rating_count]] / 1000)</f>
        <v>43.923999999999999</v>
      </c>
    </row>
    <row r="1067" spans="1:12" hidden="1" x14ac:dyDescent="0.25">
      <c r="A1067">
        <v>1066</v>
      </c>
      <c r="B1067" t="s">
        <v>2057</v>
      </c>
      <c r="C1067" t="s">
        <v>2058</v>
      </c>
      <c r="D1067" t="s">
        <v>1979</v>
      </c>
      <c r="E1067" s="7">
        <v>1799</v>
      </c>
      <c r="F1067" s="7">
        <v>3595</v>
      </c>
      <c r="G1067" s="9">
        <v>50</v>
      </c>
      <c r="H1067" s="7">
        <v>3.8</v>
      </c>
      <c r="I1067" s="7">
        <v>9791</v>
      </c>
      <c r="J1067" s="7">
        <f xml:space="preserve"> Table15[[#This Row],[actual_price]] * Table15[[#This Row],[rating_count]]</f>
        <v>35198645</v>
      </c>
      <c r="K1067" s="8" t="str">
        <f>IF(Table15[[#This Row],[actual_price]]&lt;200,"&lt;₹200",IF(Table15[[#This Row],[actual_price]]&lt;=500,"₹200–₹500","&gt;₹500"))</f>
        <v>&gt;₹500</v>
      </c>
      <c r="L1067" s="8">
        <f xml:space="preserve"> Table15[[#This Row],[rating]] + (Table15[[#This Row],[rating_count]] / 1000)</f>
        <v>13.591000000000001</v>
      </c>
    </row>
    <row r="1068" spans="1:12" hidden="1" x14ac:dyDescent="0.25">
      <c r="A1068">
        <v>1067</v>
      </c>
      <c r="B1068" t="s">
        <v>2059</v>
      </c>
      <c r="C1068" t="s">
        <v>2060</v>
      </c>
      <c r="D1068" t="s">
        <v>1953</v>
      </c>
      <c r="E1068" s="7">
        <v>1260</v>
      </c>
      <c r="F1068" s="7">
        <v>1699</v>
      </c>
      <c r="G1068" s="9">
        <v>26</v>
      </c>
      <c r="H1068" s="7">
        <v>4.2</v>
      </c>
      <c r="I1068" s="7">
        <v>2891</v>
      </c>
      <c r="J1068" s="7">
        <f xml:space="preserve"> Table15[[#This Row],[actual_price]] * Table15[[#This Row],[rating_count]]</f>
        <v>4911809</v>
      </c>
      <c r="K1068" s="8" t="str">
        <f>IF(Table15[[#This Row],[actual_price]]&lt;200,"&lt;₹200",IF(Table15[[#This Row],[actual_price]]&lt;=500,"₹200–₹500","&gt;₹500"))</f>
        <v>&gt;₹500</v>
      </c>
      <c r="L1068" s="8">
        <f xml:space="preserve"> Table15[[#This Row],[rating]] + (Table15[[#This Row],[rating_count]] / 1000)</f>
        <v>7.0910000000000002</v>
      </c>
    </row>
    <row r="1069" spans="1:12" hidden="1" x14ac:dyDescent="0.25">
      <c r="A1069">
        <v>1068</v>
      </c>
      <c r="B1069" t="s">
        <v>2061</v>
      </c>
      <c r="C1069" t="s">
        <v>2062</v>
      </c>
      <c r="D1069" t="s">
        <v>1956</v>
      </c>
      <c r="E1069" s="7">
        <v>749</v>
      </c>
      <c r="F1069" s="7">
        <v>1129</v>
      </c>
      <c r="G1069" s="9">
        <v>34</v>
      </c>
      <c r="H1069" s="7">
        <v>4</v>
      </c>
      <c r="I1069" s="7">
        <v>2446</v>
      </c>
      <c r="J1069" s="7">
        <f xml:space="preserve"> Table15[[#This Row],[actual_price]] * Table15[[#This Row],[rating_count]]</f>
        <v>2761534</v>
      </c>
      <c r="K1069" s="8" t="str">
        <f>IF(Table15[[#This Row],[actual_price]]&lt;200,"&lt;₹200",IF(Table15[[#This Row],[actual_price]]&lt;=500,"₹200–₹500","&gt;₹500"))</f>
        <v>&gt;₹500</v>
      </c>
      <c r="L1069" s="8">
        <f xml:space="preserve"> Table15[[#This Row],[rating]] + (Table15[[#This Row],[rating_count]] / 1000)</f>
        <v>6.4459999999999997</v>
      </c>
    </row>
    <row r="1070" spans="1:12" hidden="1" x14ac:dyDescent="0.25">
      <c r="A1070">
        <v>1069</v>
      </c>
      <c r="B1070" t="s">
        <v>2063</v>
      </c>
      <c r="C1070" t="s">
        <v>2064</v>
      </c>
      <c r="D1070" t="s">
        <v>1994</v>
      </c>
      <c r="E1070" s="7">
        <v>3499</v>
      </c>
      <c r="F1070" s="7">
        <v>5795</v>
      </c>
      <c r="G1070" s="9">
        <v>40</v>
      </c>
      <c r="H1070" s="7">
        <v>3.9</v>
      </c>
      <c r="I1070" s="7">
        <v>25340</v>
      </c>
      <c r="J1070" s="7">
        <f xml:space="preserve"> Table15[[#This Row],[actual_price]] * Table15[[#This Row],[rating_count]]</f>
        <v>146845300</v>
      </c>
      <c r="K1070" s="8" t="str">
        <f>IF(Table15[[#This Row],[actual_price]]&lt;200,"&lt;₹200",IF(Table15[[#This Row],[actual_price]]&lt;=500,"₹200–₹500","&gt;₹500"))</f>
        <v>&gt;₹500</v>
      </c>
      <c r="L1070" s="8">
        <f xml:space="preserve"> Table15[[#This Row],[rating]] + (Table15[[#This Row],[rating_count]] / 1000)</f>
        <v>29.24</v>
      </c>
    </row>
    <row r="1071" spans="1:12" hidden="1" x14ac:dyDescent="0.25">
      <c r="A1071">
        <v>1070</v>
      </c>
      <c r="B1071" t="s">
        <v>2065</v>
      </c>
      <c r="C1071" t="s">
        <v>2066</v>
      </c>
      <c r="D1071" t="s">
        <v>2067</v>
      </c>
      <c r="E1071" s="7">
        <v>379</v>
      </c>
      <c r="F1071" s="7">
        <v>999</v>
      </c>
      <c r="G1071" s="9">
        <v>62</v>
      </c>
      <c r="H1071" s="7">
        <v>4.3</v>
      </c>
      <c r="I1071" s="7">
        <v>3096</v>
      </c>
      <c r="J1071" s="7">
        <f xml:space="preserve"> Table15[[#This Row],[actual_price]] * Table15[[#This Row],[rating_count]]</f>
        <v>3092904</v>
      </c>
      <c r="K1071" s="8" t="str">
        <f>IF(Table15[[#This Row],[actual_price]]&lt;200,"&lt;₹200",IF(Table15[[#This Row],[actual_price]]&lt;=500,"₹200–₹500","&gt;₹500"))</f>
        <v>&gt;₹500</v>
      </c>
      <c r="L1071" s="8">
        <f xml:space="preserve"> Table15[[#This Row],[rating]] + (Table15[[#This Row],[rating_count]] / 1000)</f>
        <v>7.3959999999999999</v>
      </c>
    </row>
    <row r="1072" spans="1:12" hidden="1" x14ac:dyDescent="0.25">
      <c r="A1072">
        <v>1071</v>
      </c>
      <c r="B1072" t="s">
        <v>2068</v>
      </c>
      <c r="C1072" t="s">
        <v>2069</v>
      </c>
      <c r="D1072" t="s">
        <v>1956</v>
      </c>
      <c r="E1072" s="7">
        <v>1099</v>
      </c>
      <c r="F1072" s="7">
        <v>2400</v>
      </c>
      <c r="G1072" s="9">
        <v>54</v>
      </c>
      <c r="H1072" s="7">
        <v>3.8</v>
      </c>
      <c r="I1072" s="7">
        <v>4</v>
      </c>
      <c r="J1072" s="7">
        <f xml:space="preserve"> Table15[[#This Row],[actual_price]] * Table15[[#This Row],[rating_count]]</f>
        <v>9600</v>
      </c>
      <c r="K1072" s="8" t="str">
        <f>IF(Table15[[#This Row],[actual_price]]&lt;200,"&lt;₹200",IF(Table15[[#This Row],[actual_price]]&lt;=500,"₹200–₹500","&gt;₹500"))</f>
        <v>&gt;₹500</v>
      </c>
      <c r="L1072" s="8">
        <f xml:space="preserve"> Table15[[#This Row],[rating]] + (Table15[[#This Row],[rating_count]] / 1000)</f>
        <v>3.8039999999999998</v>
      </c>
    </row>
    <row r="1073" spans="1:12" hidden="1" x14ac:dyDescent="0.25">
      <c r="A1073">
        <v>1072</v>
      </c>
      <c r="B1073" t="s">
        <v>2070</v>
      </c>
      <c r="C1073" t="s">
        <v>2071</v>
      </c>
      <c r="D1073" t="s">
        <v>2007</v>
      </c>
      <c r="E1073" s="7">
        <v>749</v>
      </c>
      <c r="F1073" s="7">
        <v>1299</v>
      </c>
      <c r="G1073" s="9">
        <v>42</v>
      </c>
      <c r="H1073" s="7">
        <v>4</v>
      </c>
      <c r="I1073" s="7">
        <v>119</v>
      </c>
      <c r="J1073" s="7">
        <f xml:space="preserve"> Table15[[#This Row],[actual_price]] * Table15[[#This Row],[rating_count]]</f>
        <v>154581</v>
      </c>
      <c r="K1073" s="8" t="str">
        <f>IF(Table15[[#This Row],[actual_price]]&lt;200,"&lt;₹200",IF(Table15[[#This Row],[actual_price]]&lt;=500,"₹200–₹500","&gt;₹500"))</f>
        <v>&gt;₹500</v>
      </c>
      <c r="L1073" s="8">
        <f xml:space="preserve"> Table15[[#This Row],[rating]] + (Table15[[#This Row],[rating_count]] / 1000)</f>
        <v>4.1189999999999998</v>
      </c>
    </row>
    <row r="1074" spans="1:12" hidden="1" x14ac:dyDescent="0.25">
      <c r="A1074">
        <v>1073</v>
      </c>
      <c r="B1074" t="s">
        <v>2072</v>
      </c>
      <c r="C1074" t="s">
        <v>2073</v>
      </c>
      <c r="D1074" t="s">
        <v>2074</v>
      </c>
      <c r="E1074" s="7">
        <v>1299</v>
      </c>
      <c r="F1074" s="7">
        <v>1299</v>
      </c>
      <c r="G1074" s="9">
        <v>0</v>
      </c>
      <c r="H1074" s="7">
        <v>4.2</v>
      </c>
      <c r="I1074" s="7">
        <v>40106</v>
      </c>
      <c r="J1074" s="7">
        <f xml:space="preserve"> Table15[[#This Row],[actual_price]] * Table15[[#This Row],[rating_count]]</f>
        <v>52097694</v>
      </c>
      <c r="K1074" s="8" t="str">
        <f>IF(Table15[[#This Row],[actual_price]]&lt;200,"&lt;₹200",IF(Table15[[#This Row],[actual_price]]&lt;=500,"₹200–₹500","&gt;₹500"))</f>
        <v>&gt;₹500</v>
      </c>
      <c r="L1074" s="8">
        <f xml:space="preserve"> Table15[[#This Row],[rating]] + (Table15[[#This Row],[rating_count]] / 1000)</f>
        <v>44.306000000000004</v>
      </c>
    </row>
    <row r="1075" spans="1:12" hidden="1" x14ac:dyDescent="0.25">
      <c r="A1075">
        <v>1074</v>
      </c>
      <c r="B1075" t="s">
        <v>2075</v>
      </c>
      <c r="C1075" t="s">
        <v>2076</v>
      </c>
      <c r="D1075" t="s">
        <v>1991</v>
      </c>
      <c r="E1075" s="7">
        <v>549</v>
      </c>
      <c r="F1075" s="7">
        <v>1090</v>
      </c>
      <c r="G1075" s="9">
        <v>50</v>
      </c>
      <c r="H1075" s="7">
        <v>4.2</v>
      </c>
      <c r="I1075" s="7">
        <v>13029</v>
      </c>
      <c r="J1075" s="7">
        <f xml:space="preserve"> Table15[[#This Row],[actual_price]] * Table15[[#This Row],[rating_count]]</f>
        <v>14201610</v>
      </c>
      <c r="K1075" s="8" t="str">
        <f>IF(Table15[[#This Row],[actual_price]]&lt;200,"&lt;₹200",IF(Table15[[#This Row],[actual_price]]&lt;=500,"₹200–₹500","&gt;₹500"))</f>
        <v>&gt;₹500</v>
      </c>
      <c r="L1075" s="8">
        <f xml:space="preserve"> Table15[[#This Row],[rating]] + (Table15[[#This Row],[rating_count]] / 1000)</f>
        <v>17.228999999999999</v>
      </c>
    </row>
    <row r="1076" spans="1:12" hidden="1" x14ac:dyDescent="0.25">
      <c r="A1076">
        <v>1075</v>
      </c>
      <c r="B1076" t="s">
        <v>2077</v>
      </c>
      <c r="C1076" t="s">
        <v>2078</v>
      </c>
      <c r="D1076" t="s">
        <v>1959</v>
      </c>
      <c r="E1076" s="7">
        <v>899</v>
      </c>
      <c r="F1076" s="7">
        <v>2000</v>
      </c>
      <c r="G1076" s="9">
        <v>55</v>
      </c>
      <c r="H1076" s="7">
        <v>3.6</v>
      </c>
      <c r="I1076" s="7">
        <v>291</v>
      </c>
      <c r="J1076" s="7">
        <f xml:space="preserve"> Table15[[#This Row],[actual_price]] * Table15[[#This Row],[rating_count]]</f>
        <v>582000</v>
      </c>
      <c r="K1076" s="8" t="str">
        <f>IF(Table15[[#This Row],[actual_price]]&lt;200,"&lt;₹200",IF(Table15[[#This Row],[actual_price]]&lt;=500,"₹200–₹500","&gt;₹500"))</f>
        <v>&gt;₹500</v>
      </c>
      <c r="L1076" s="8">
        <f xml:space="preserve"> Table15[[#This Row],[rating]] + (Table15[[#This Row],[rating_count]] / 1000)</f>
        <v>3.891</v>
      </c>
    </row>
    <row r="1077" spans="1:12" hidden="1" x14ac:dyDescent="0.25">
      <c r="A1077">
        <v>1076</v>
      </c>
      <c r="B1077" t="s">
        <v>2079</v>
      </c>
      <c r="C1077" t="s">
        <v>2080</v>
      </c>
      <c r="D1077" t="s">
        <v>1991</v>
      </c>
      <c r="E1077" s="7">
        <v>1321</v>
      </c>
      <c r="F1077" s="7">
        <v>1545</v>
      </c>
      <c r="G1077" s="9">
        <v>14</v>
      </c>
      <c r="H1077" s="7">
        <v>4.3</v>
      </c>
      <c r="I1077" s="7">
        <v>15453</v>
      </c>
      <c r="J1077" s="7">
        <f xml:space="preserve"> Table15[[#This Row],[actual_price]] * Table15[[#This Row],[rating_count]]</f>
        <v>23874885</v>
      </c>
      <c r="K1077" s="8" t="str">
        <f>IF(Table15[[#This Row],[actual_price]]&lt;200,"&lt;₹200",IF(Table15[[#This Row],[actual_price]]&lt;=500,"₹200–₹500","&gt;₹500"))</f>
        <v>&gt;₹500</v>
      </c>
      <c r="L1077" s="8">
        <f xml:space="preserve"> Table15[[#This Row],[rating]] + (Table15[[#This Row],[rating_count]] / 1000)</f>
        <v>19.753</v>
      </c>
    </row>
    <row r="1078" spans="1:12" hidden="1" x14ac:dyDescent="0.25">
      <c r="A1078">
        <v>1077</v>
      </c>
      <c r="B1078" t="s">
        <v>2081</v>
      </c>
      <c r="C1078" t="s">
        <v>2082</v>
      </c>
      <c r="D1078" t="s">
        <v>1962</v>
      </c>
      <c r="E1078" s="7">
        <v>1099</v>
      </c>
      <c r="F1078" s="7">
        <v>1999</v>
      </c>
      <c r="G1078" s="9">
        <v>45</v>
      </c>
      <c r="H1078" s="7">
        <v>4</v>
      </c>
      <c r="I1078" s="7">
        <v>604</v>
      </c>
      <c r="J1078" s="7">
        <f xml:space="preserve"> Table15[[#This Row],[actual_price]] * Table15[[#This Row],[rating_count]]</f>
        <v>1207396</v>
      </c>
      <c r="K1078" s="8" t="str">
        <f>IF(Table15[[#This Row],[actual_price]]&lt;200,"&lt;₹200",IF(Table15[[#This Row],[actual_price]]&lt;=500,"₹200–₹500","&gt;₹500"))</f>
        <v>&gt;₹500</v>
      </c>
      <c r="L1078" s="8">
        <f xml:space="preserve"> Table15[[#This Row],[rating]] + (Table15[[#This Row],[rating_count]] / 1000)</f>
        <v>4.6040000000000001</v>
      </c>
    </row>
    <row r="1079" spans="1:12" hidden="1" x14ac:dyDescent="0.25">
      <c r="A1079">
        <v>1078</v>
      </c>
      <c r="B1079" t="s">
        <v>2083</v>
      </c>
      <c r="C1079" t="s">
        <v>2084</v>
      </c>
      <c r="D1079" t="s">
        <v>1991</v>
      </c>
      <c r="E1079" s="7">
        <v>775</v>
      </c>
      <c r="F1079" s="7">
        <v>875</v>
      </c>
      <c r="G1079" s="9">
        <v>11</v>
      </c>
      <c r="H1079" s="7">
        <v>4.2</v>
      </c>
      <c r="I1079" s="7">
        <v>46647</v>
      </c>
      <c r="J1079" s="7">
        <f xml:space="preserve"> Table15[[#This Row],[actual_price]] * Table15[[#This Row],[rating_count]]</f>
        <v>40816125</v>
      </c>
      <c r="K1079" s="8" t="str">
        <f>IF(Table15[[#This Row],[actual_price]]&lt;200,"&lt;₹200",IF(Table15[[#This Row],[actual_price]]&lt;=500,"₹200–₹500","&gt;₹500"))</f>
        <v>&gt;₹500</v>
      </c>
      <c r="L1079" s="8">
        <f xml:space="preserve"> Table15[[#This Row],[rating]] + (Table15[[#This Row],[rating_count]] / 1000)</f>
        <v>50.847000000000001</v>
      </c>
    </row>
    <row r="1080" spans="1:12" hidden="1" x14ac:dyDescent="0.25">
      <c r="A1080">
        <v>1079</v>
      </c>
      <c r="B1080" t="s">
        <v>2085</v>
      </c>
      <c r="C1080" t="s">
        <v>2086</v>
      </c>
      <c r="D1080" t="s">
        <v>2010</v>
      </c>
      <c r="E1080" s="7">
        <v>6299</v>
      </c>
      <c r="F1080" s="7">
        <v>15270</v>
      </c>
      <c r="G1080" s="9">
        <v>59</v>
      </c>
      <c r="H1080" s="7">
        <v>4.0999999999999996</v>
      </c>
      <c r="I1080" s="7">
        <v>3233</v>
      </c>
      <c r="J1080" s="7">
        <f xml:space="preserve"> Table15[[#This Row],[actual_price]] * Table15[[#This Row],[rating_count]]</f>
        <v>49367910</v>
      </c>
      <c r="K1080" s="8" t="str">
        <f>IF(Table15[[#This Row],[actual_price]]&lt;200,"&lt;₹200",IF(Table15[[#This Row],[actual_price]]&lt;=500,"₹200–₹500","&gt;₹500"))</f>
        <v>&gt;₹500</v>
      </c>
      <c r="L1080" s="8">
        <f xml:space="preserve"> Table15[[#This Row],[rating]] + (Table15[[#This Row],[rating_count]] / 1000)</f>
        <v>7.3330000000000002</v>
      </c>
    </row>
    <row r="1081" spans="1:12" hidden="1" x14ac:dyDescent="0.25">
      <c r="A1081">
        <v>1080</v>
      </c>
      <c r="B1081" t="s">
        <v>2087</v>
      </c>
      <c r="C1081" t="s">
        <v>2088</v>
      </c>
      <c r="D1081" t="s">
        <v>2038</v>
      </c>
      <c r="E1081" s="7">
        <v>3190</v>
      </c>
      <c r="F1081" s="7">
        <v>4195</v>
      </c>
      <c r="G1081" s="9">
        <v>24</v>
      </c>
      <c r="H1081" s="7">
        <v>4</v>
      </c>
      <c r="I1081" s="7">
        <v>1282</v>
      </c>
      <c r="J1081" s="7">
        <f xml:space="preserve"> Table15[[#This Row],[actual_price]] * Table15[[#This Row],[rating_count]]</f>
        <v>5377990</v>
      </c>
      <c r="K1081" s="8" t="str">
        <f>IF(Table15[[#This Row],[actual_price]]&lt;200,"&lt;₹200",IF(Table15[[#This Row],[actual_price]]&lt;=500,"₹200–₹500","&gt;₹500"))</f>
        <v>&gt;₹500</v>
      </c>
      <c r="L1081" s="8">
        <f xml:space="preserve"> Table15[[#This Row],[rating]] + (Table15[[#This Row],[rating_count]] / 1000)</f>
        <v>5.282</v>
      </c>
    </row>
    <row r="1082" spans="1:12" hidden="1" x14ac:dyDescent="0.25">
      <c r="A1082">
        <v>1081</v>
      </c>
      <c r="B1082" t="s">
        <v>2089</v>
      </c>
      <c r="C1082" t="s">
        <v>2090</v>
      </c>
      <c r="D1082" t="s">
        <v>1956</v>
      </c>
      <c r="E1082" s="7">
        <v>799</v>
      </c>
      <c r="F1082" s="7">
        <v>1989</v>
      </c>
      <c r="G1082" s="9">
        <v>60</v>
      </c>
      <c r="H1082" s="7">
        <v>4.3</v>
      </c>
      <c r="I1082" s="7">
        <v>70</v>
      </c>
      <c r="J1082" s="7">
        <f xml:space="preserve"> Table15[[#This Row],[actual_price]] * Table15[[#This Row],[rating_count]]</f>
        <v>139230</v>
      </c>
      <c r="K1082" s="8" t="str">
        <f>IF(Table15[[#This Row],[actual_price]]&lt;200,"&lt;₹200",IF(Table15[[#This Row],[actual_price]]&lt;=500,"₹200–₹500","&gt;₹500"))</f>
        <v>&gt;₹500</v>
      </c>
      <c r="L1082" s="8">
        <f xml:space="preserve"> Table15[[#This Row],[rating]] + (Table15[[#This Row],[rating_count]] / 1000)</f>
        <v>4.37</v>
      </c>
    </row>
    <row r="1083" spans="1:12" hidden="1" x14ac:dyDescent="0.25">
      <c r="A1083">
        <v>1082</v>
      </c>
      <c r="B1083" t="s">
        <v>2091</v>
      </c>
      <c r="C1083" t="s">
        <v>2092</v>
      </c>
      <c r="D1083" t="s">
        <v>2047</v>
      </c>
      <c r="E1083" s="7">
        <v>2699</v>
      </c>
      <c r="F1083" s="7">
        <v>5000</v>
      </c>
      <c r="G1083" s="9">
        <v>46</v>
      </c>
      <c r="H1083" s="7">
        <v>4</v>
      </c>
      <c r="I1083" s="7">
        <v>26164</v>
      </c>
      <c r="J1083" s="7">
        <f xml:space="preserve"> Table15[[#This Row],[actual_price]] * Table15[[#This Row],[rating_count]]</f>
        <v>130820000</v>
      </c>
      <c r="K1083" s="8" t="str">
        <f>IF(Table15[[#This Row],[actual_price]]&lt;200,"&lt;₹200",IF(Table15[[#This Row],[actual_price]]&lt;=500,"₹200–₹500","&gt;₹500"))</f>
        <v>&gt;₹500</v>
      </c>
      <c r="L1083" s="8">
        <f xml:space="preserve"> Table15[[#This Row],[rating]] + (Table15[[#This Row],[rating_count]] / 1000)</f>
        <v>30.164000000000001</v>
      </c>
    </row>
    <row r="1084" spans="1:12" hidden="1" x14ac:dyDescent="0.25">
      <c r="A1084">
        <v>1083</v>
      </c>
      <c r="B1084" t="s">
        <v>2093</v>
      </c>
      <c r="C1084" t="s">
        <v>2094</v>
      </c>
      <c r="D1084" t="s">
        <v>1991</v>
      </c>
      <c r="E1084" s="7">
        <v>599</v>
      </c>
      <c r="F1084" s="7">
        <v>990</v>
      </c>
      <c r="G1084" s="9">
        <v>39</v>
      </c>
      <c r="H1084" s="7">
        <v>3.9</v>
      </c>
      <c r="I1084" s="7">
        <v>16166</v>
      </c>
      <c r="J1084" s="7">
        <f xml:space="preserve"> Table15[[#This Row],[actual_price]] * Table15[[#This Row],[rating_count]]</f>
        <v>16004340</v>
      </c>
      <c r="K1084" s="8" t="str">
        <f>IF(Table15[[#This Row],[actual_price]]&lt;200,"&lt;₹200",IF(Table15[[#This Row],[actual_price]]&lt;=500,"₹200–₹500","&gt;₹500"))</f>
        <v>&gt;₹500</v>
      </c>
      <c r="L1084" s="8">
        <f xml:space="preserve"> Table15[[#This Row],[rating]] + (Table15[[#This Row],[rating_count]] / 1000)</f>
        <v>20.065999999999999</v>
      </c>
    </row>
    <row r="1085" spans="1:12" hidden="1" x14ac:dyDescent="0.25">
      <c r="A1085">
        <v>1084</v>
      </c>
      <c r="B1085" t="s">
        <v>2095</v>
      </c>
      <c r="C1085" t="s">
        <v>2096</v>
      </c>
      <c r="D1085" t="s">
        <v>2007</v>
      </c>
      <c r="E1085" s="7">
        <v>749</v>
      </c>
      <c r="F1085" s="7">
        <v>1111</v>
      </c>
      <c r="G1085" s="9">
        <v>33</v>
      </c>
      <c r="H1085" s="7">
        <v>4.2</v>
      </c>
      <c r="I1085" s="7">
        <v>35693</v>
      </c>
      <c r="J1085" s="7">
        <f xml:space="preserve"> Table15[[#This Row],[actual_price]] * Table15[[#This Row],[rating_count]]</f>
        <v>39654923</v>
      </c>
      <c r="K1085" s="8" t="str">
        <f>IF(Table15[[#This Row],[actual_price]]&lt;200,"&lt;₹200",IF(Table15[[#This Row],[actual_price]]&lt;=500,"₹200–₹500","&gt;₹500"))</f>
        <v>&gt;₹500</v>
      </c>
      <c r="L1085" s="8">
        <f xml:space="preserve"> Table15[[#This Row],[rating]] + (Table15[[#This Row],[rating_count]] / 1000)</f>
        <v>39.893000000000001</v>
      </c>
    </row>
    <row r="1086" spans="1:12" hidden="1" x14ac:dyDescent="0.25">
      <c r="A1086">
        <v>1085</v>
      </c>
      <c r="B1086" t="s">
        <v>2097</v>
      </c>
      <c r="C1086" t="s">
        <v>2098</v>
      </c>
      <c r="D1086" t="s">
        <v>2010</v>
      </c>
      <c r="E1086" s="7">
        <v>6199</v>
      </c>
      <c r="F1086" s="7">
        <v>10400</v>
      </c>
      <c r="G1086" s="9">
        <v>40</v>
      </c>
      <c r="H1086" s="7">
        <v>4.0999999999999996</v>
      </c>
      <c r="I1086" s="7">
        <v>14391</v>
      </c>
      <c r="J1086" s="7">
        <f xml:space="preserve"> Table15[[#This Row],[actual_price]] * Table15[[#This Row],[rating_count]]</f>
        <v>149666400</v>
      </c>
      <c r="K1086" s="8" t="str">
        <f>IF(Table15[[#This Row],[actual_price]]&lt;200,"&lt;₹200",IF(Table15[[#This Row],[actual_price]]&lt;=500,"₹200–₹500","&gt;₹500"))</f>
        <v>&gt;₹500</v>
      </c>
      <c r="L1086" s="8">
        <f xml:space="preserve"> Table15[[#This Row],[rating]] + (Table15[[#This Row],[rating_count]] / 1000)</f>
        <v>18.491</v>
      </c>
    </row>
    <row r="1087" spans="1:12" hidden="1" x14ac:dyDescent="0.25">
      <c r="A1087">
        <v>1086</v>
      </c>
      <c r="B1087" t="s">
        <v>2099</v>
      </c>
      <c r="C1087" t="s">
        <v>2100</v>
      </c>
      <c r="D1087" t="s">
        <v>2101</v>
      </c>
      <c r="E1087" s="7">
        <v>1819</v>
      </c>
      <c r="F1087" s="7">
        <v>2490</v>
      </c>
      <c r="G1087" s="9">
        <v>27</v>
      </c>
      <c r="H1087" s="7">
        <v>4.4000000000000004</v>
      </c>
      <c r="I1087" s="7">
        <v>7946</v>
      </c>
      <c r="J1087" s="7">
        <f xml:space="preserve"> Table15[[#This Row],[actual_price]] * Table15[[#This Row],[rating_count]]</f>
        <v>19785540</v>
      </c>
      <c r="K1087" s="8" t="str">
        <f>IF(Table15[[#This Row],[actual_price]]&lt;200,"&lt;₹200",IF(Table15[[#This Row],[actual_price]]&lt;=500,"₹200–₹500","&gt;₹500"))</f>
        <v>&gt;₹500</v>
      </c>
      <c r="L1087" s="8">
        <f xml:space="preserve"> Table15[[#This Row],[rating]] + (Table15[[#This Row],[rating_count]] / 1000)</f>
        <v>12.346</v>
      </c>
    </row>
    <row r="1088" spans="1:12" hidden="1" x14ac:dyDescent="0.25">
      <c r="A1088">
        <v>1087</v>
      </c>
      <c r="B1088" t="s">
        <v>2102</v>
      </c>
      <c r="C1088" t="s">
        <v>2103</v>
      </c>
      <c r="D1088" t="s">
        <v>2007</v>
      </c>
      <c r="E1088" s="7">
        <v>1199</v>
      </c>
      <c r="F1088" s="7">
        <v>1900</v>
      </c>
      <c r="G1088" s="9">
        <v>37</v>
      </c>
      <c r="H1088" s="7">
        <v>4</v>
      </c>
      <c r="I1088" s="7">
        <v>1765</v>
      </c>
      <c r="J1088" s="7">
        <f xml:space="preserve"> Table15[[#This Row],[actual_price]] * Table15[[#This Row],[rating_count]]</f>
        <v>3353500</v>
      </c>
      <c r="K1088" s="8" t="str">
        <f>IF(Table15[[#This Row],[actual_price]]&lt;200,"&lt;₹200",IF(Table15[[#This Row],[actual_price]]&lt;=500,"₹200–₹500","&gt;₹500"))</f>
        <v>&gt;₹500</v>
      </c>
      <c r="L1088" s="8">
        <f xml:space="preserve"> Table15[[#This Row],[rating]] + (Table15[[#This Row],[rating_count]] / 1000)</f>
        <v>5.7649999999999997</v>
      </c>
    </row>
    <row r="1089" spans="1:12" hidden="1" x14ac:dyDescent="0.25">
      <c r="A1089">
        <v>1088</v>
      </c>
      <c r="B1089" t="s">
        <v>2104</v>
      </c>
      <c r="C1089" t="s">
        <v>2105</v>
      </c>
      <c r="D1089" t="s">
        <v>1994</v>
      </c>
      <c r="E1089" s="7">
        <v>3249</v>
      </c>
      <c r="F1089" s="7">
        <v>6295</v>
      </c>
      <c r="G1089" s="9">
        <v>48</v>
      </c>
      <c r="H1089" s="7">
        <v>3.8</v>
      </c>
      <c r="I1089" s="7">
        <v>14062</v>
      </c>
      <c r="J1089" s="7">
        <f xml:space="preserve"> Table15[[#This Row],[actual_price]] * Table15[[#This Row],[rating_count]]</f>
        <v>88520290</v>
      </c>
      <c r="K1089" s="8" t="str">
        <f>IF(Table15[[#This Row],[actual_price]]&lt;200,"&lt;₹200",IF(Table15[[#This Row],[actual_price]]&lt;=500,"₹200–₹500","&gt;₹500"))</f>
        <v>&gt;₹500</v>
      </c>
      <c r="L1089" s="8">
        <f xml:space="preserve"> Table15[[#This Row],[rating]] + (Table15[[#This Row],[rating_count]] / 1000)</f>
        <v>17.861999999999998</v>
      </c>
    </row>
    <row r="1090" spans="1:12" hidden="1" x14ac:dyDescent="0.25">
      <c r="A1090">
        <v>1089</v>
      </c>
      <c r="B1090" t="s">
        <v>2106</v>
      </c>
      <c r="C1090" t="s">
        <v>2107</v>
      </c>
      <c r="D1090" t="s">
        <v>2067</v>
      </c>
      <c r="E1090" s="7">
        <v>349</v>
      </c>
      <c r="F1090" s="7">
        <v>999</v>
      </c>
      <c r="G1090" s="9">
        <v>65</v>
      </c>
      <c r="H1090" s="7">
        <v>4</v>
      </c>
      <c r="I1090" s="7">
        <v>15646</v>
      </c>
      <c r="J1090" s="7">
        <f xml:space="preserve"> Table15[[#This Row],[actual_price]] * Table15[[#This Row],[rating_count]]</f>
        <v>15630354</v>
      </c>
      <c r="K1090" s="8" t="str">
        <f>IF(Table15[[#This Row],[actual_price]]&lt;200,"&lt;₹200",IF(Table15[[#This Row],[actual_price]]&lt;=500,"₹200–₹500","&gt;₹500"))</f>
        <v>&gt;₹500</v>
      </c>
      <c r="L1090" s="8">
        <f xml:space="preserve"> Table15[[#This Row],[rating]] + (Table15[[#This Row],[rating_count]] / 1000)</f>
        <v>19.646000000000001</v>
      </c>
    </row>
    <row r="1091" spans="1:12" hidden="1" x14ac:dyDescent="0.25">
      <c r="A1091">
        <v>1090</v>
      </c>
      <c r="B1091" t="s">
        <v>2108</v>
      </c>
      <c r="C1091" t="s">
        <v>2109</v>
      </c>
      <c r="D1091" t="s">
        <v>1959</v>
      </c>
      <c r="E1091" s="7">
        <v>1049</v>
      </c>
      <c r="F1091" s="7">
        <v>1699</v>
      </c>
      <c r="G1091" s="9">
        <v>38</v>
      </c>
      <c r="H1091" s="7">
        <v>3.1</v>
      </c>
      <c r="I1091" s="7">
        <v>111</v>
      </c>
      <c r="J1091" s="7">
        <f xml:space="preserve"> Table15[[#This Row],[actual_price]] * Table15[[#This Row],[rating_count]]</f>
        <v>188589</v>
      </c>
      <c r="K1091" s="8" t="str">
        <f>IF(Table15[[#This Row],[actual_price]]&lt;200,"&lt;₹200",IF(Table15[[#This Row],[actual_price]]&lt;=500,"₹200–₹500","&gt;₹500"))</f>
        <v>&gt;₹500</v>
      </c>
      <c r="L1091" s="8">
        <f xml:space="preserve"> Table15[[#This Row],[rating]] + (Table15[[#This Row],[rating_count]] / 1000)</f>
        <v>3.2110000000000003</v>
      </c>
    </row>
    <row r="1092" spans="1:12" hidden="1" x14ac:dyDescent="0.25">
      <c r="A1092">
        <v>1091</v>
      </c>
      <c r="B1092" t="s">
        <v>2110</v>
      </c>
      <c r="C1092" t="s">
        <v>2111</v>
      </c>
      <c r="D1092" t="s">
        <v>2112</v>
      </c>
      <c r="E1092" s="7">
        <v>799</v>
      </c>
      <c r="F1092" s="7">
        <v>1500</v>
      </c>
      <c r="G1092" s="9">
        <v>47</v>
      </c>
      <c r="H1092" s="7">
        <v>4.3</v>
      </c>
      <c r="I1092" s="7">
        <v>9695</v>
      </c>
      <c r="J1092" s="7">
        <f xml:space="preserve"> Table15[[#This Row],[actual_price]] * Table15[[#This Row],[rating_count]]</f>
        <v>14542500</v>
      </c>
      <c r="K1092" s="8" t="str">
        <f>IF(Table15[[#This Row],[actual_price]]&lt;200,"&lt;₹200",IF(Table15[[#This Row],[actual_price]]&lt;=500,"₹200–₹500","&gt;₹500"))</f>
        <v>&gt;₹500</v>
      </c>
      <c r="L1092" s="8">
        <f xml:space="preserve"> Table15[[#This Row],[rating]] + (Table15[[#This Row],[rating_count]] / 1000)</f>
        <v>13.995000000000001</v>
      </c>
    </row>
    <row r="1093" spans="1:12" hidden="1" x14ac:dyDescent="0.25">
      <c r="A1093">
        <v>1092</v>
      </c>
      <c r="B1093" t="s">
        <v>2113</v>
      </c>
      <c r="C1093" t="s">
        <v>2114</v>
      </c>
      <c r="D1093" t="s">
        <v>2010</v>
      </c>
      <c r="E1093" s="7">
        <v>4999</v>
      </c>
      <c r="F1093" s="7">
        <v>9650</v>
      </c>
      <c r="G1093" s="9">
        <v>48</v>
      </c>
      <c r="H1093" s="7">
        <v>4.2</v>
      </c>
      <c r="I1093" s="7">
        <v>1772</v>
      </c>
      <c r="J1093" s="7">
        <f xml:space="preserve"> Table15[[#This Row],[actual_price]] * Table15[[#This Row],[rating_count]]</f>
        <v>17099800</v>
      </c>
      <c r="K1093" s="8" t="str">
        <f>IF(Table15[[#This Row],[actual_price]]&lt;200,"&lt;₹200",IF(Table15[[#This Row],[actual_price]]&lt;=500,"₹200–₹500","&gt;₹500"))</f>
        <v>&gt;₹500</v>
      </c>
      <c r="L1093" s="8">
        <f xml:space="preserve"> Table15[[#This Row],[rating]] + (Table15[[#This Row],[rating_count]] / 1000)</f>
        <v>5.9720000000000004</v>
      </c>
    </row>
    <row r="1094" spans="1:12" hidden="1" x14ac:dyDescent="0.25">
      <c r="A1094">
        <v>1093</v>
      </c>
      <c r="B1094" t="s">
        <v>2115</v>
      </c>
      <c r="C1094" t="s">
        <v>2116</v>
      </c>
      <c r="D1094" t="s">
        <v>1994</v>
      </c>
      <c r="E1094" s="7">
        <v>6999</v>
      </c>
      <c r="F1094" s="7">
        <v>10590</v>
      </c>
      <c r="G1094" s="9">
        <v>34</v>
      </c>
      <c r="H1094" s="7">
        <v>4.4000000000000004</v>
      </c>
      <c r="I1094" s="7">
        <v>11499</v>
      </c>
      <c r="J1094" s="7">
        <f xml:space="preserve"> Table15[[#This Row],[actual_price]] * Table15[[#This Row],[rating_count]]</f>
        <v>121774410</v>
      </c>
      <c r="K1094" s="8" t="str">
        <f>IF(Table15[[#This Row],[actual_price]]&lt;200,"&lt;₹200",IF(Table15[[#This Row],[actual_price]]&lt;=500,"₹200–₹500","&gt;₹500"))</f>
        <v>&gt;₹500</v>
      </c>
      <c r="L1094" s="8">
        <f xml:space="preserve"> Table15[[#This Row],[rating]] + (Table15[[#This Row],[rating_count]] / 1000)</f>
        <v>15.899000000000001</v>
      </c>
    </row>
    <row r="1095" spans="1:12" hidden="1" x14ac:dyDescent="0.25">
      <c r="A1095">
        <v>1094</v>
      </c>
      <c r="B1095" t="s">
        <v>2117</v>
      </c>
      <c r="C1095" t="s">
        <v>2118</v>
      </c>
      <c r="D1095" t="s">
        <v>1965</v>
      </c>
      <c r="E1095" s="7">
        <v>799</v>
      </c>
      <c r="F1095" s="7">
        <v>1999</v>
      </c>
      <c r="G1095" s="9">
        <v>60</v>
      </c>
      <c r="H1095" s="7">
        <v>4.0999999999999996</v>
      </c>
      <c r="I1095" s="7">
        <v>2162</v>
      </c>
      <c r="J1095" s="7">
        <f xml:space="preserve"> Table15[[#This Row],[actual_price]] * Table15[[#This Row],[rating_count]]</f>
        <v>4321838</v>
      </c>
      <c r="K1095" s="8" t="str">
        <f>IF(Table15[[#This Row],[actual_price]]&lt;200,"&lt;₹200",IF(Table15[[#This Row],[actual_price]]&lt;=500,"₹200–₹500","&gt;₹500"))</f>
        <v>&gt;₹500</v>
      </c>
      <c r="L1095" s="8">
        <f xml:space="preserve"> Table15[[#This Row],[rating]] + (Table15[[#This Row],[rating_count]] / 1000)</f>
        <v>6.2619999999999996</v>
      </c>
    </row>
    <row r="1096" spans="1:12" hidden="1" x14ac:dyDescent="0.25">
      <c r="A1096">
        <v>1095</v>
      </c>
      <c r="B1096" t="s">
        <v>2119</v>
      </c>
      <c r="C1096" t="s">
        <v>2120</v>
      </c>
      <c r="D1096" t="s">
        <v>2121</v>
      </c>
      <c r="E1096" s="7">
        <v>89</v>
      </c>
      <c r="F1096" s="7">
        <v>89</v>
      </c>
      <c r="G1096" s="9">
        <v>0</v>
      </c>
      <c r="H1096" s="7">
        <v>4.2</v>
      </c>
      <c r="I1096" s="7">
        <v>19621</v>
      </c>
      <c r="J1096" s="7">
        <f xml:space="preserve"> Table15[[#This Row],[actual_price]] * Table15[[#This Row],[rating_count]]</f>
        <v>1746269</v>
      </c>
      <c r="K1096" s="8" t="str">
        <f>IF(Table15[[#This Row],[actual_price]]&lt;200,"&lt;₹200",IF(Table15[[#This Row],[actual_price]]&lt;=500,"₹200–₹500","&gt;₹500"))</f>
        <v>&lt;₹200</v>
      </c>
      <c r="L1096" s="8">
        <f xml:space="preserve"> Table15[[#This Row],[rating]] + (Table15[[#This Row],[rating_count]] / 1000)</f>
        <v>23.820999999999998</v>
      </c>
    </row>
    <row r="1097" spans="1:12" hidden="1" x14ac:dyDescent="0.25">
      <c r="A1097">
        <v>1096</v>
      </c>
      <c r="B1097" t="s">
        <v>2122</v>
      </c>
      <c r="C1097" t="s">
        <v>2123</v>
      </c>
      <c r="D1097" t="s">
        <v>2124</v>
      </c>
      <c r="E1097" s="7">
        <v>1400</v>
      </c>
      <c r="F1097" s="7">
        <v>2485</v>
      </c>
      <c r="G1097" s="9">
        <v>44</v>
      </c>
      <c r="H1097" s="7">
        <v>4.0999999999999996</v>
      </c>
      <c r="I1097" s="7">
        <v>19998</v>
      </c>
      <c r="J1097" s="7">
        <f xml:space="preserve"> Table15[[#This Row],[actual_price]] * Table15[[#This Row],[rating_count]]</f>
        <v>49695030</v>
      </c>
      <c r="K1097" s="8" t="str">
        <f>IF(Table15[[#This Row],[actual_price]]&lt;200,"&lt;₹200",IF(Table15[[#This Row],[actual_price]]&lt;=500,"₹200–₹500","&gt;₹500"))</f>
        <v>&gt;₹500</v>
      </c>
      <c r="L1097" s="8">
        <f xml:space="preserve"> Table15[[#This Row],[rating]] + (Table15[[#This Row],[rating_count]] / 1000)</f>
        <v>24.097999999999999</v>
      </c>
    </row>
    <row r="1098" spans="1:12" hidden="1" x14ac:dyDescent="0.25">
      <c r="A1098">
        <v>1097</v>
      </c>
      <c r="B1098" t="s">
        <v>2125</v>
      </c>
      <c r="C1098" t="s">
        <v>2126</v>
      </c>
      <c r="D1098" t="s">
        <v>2035</v>
      </c>
      <c r="E1098" s="7">
        <v>355</v>
      </c>
      <c r="F1098" s="7">
        <v>899</v>
      </c>
      <c r="G1098" s="9">
        <v>61</v>
      </c>
      <c r="H1098" s="7">
        <v>4.0999999999999996</v>
      </c>
      <c r="I1098" s="7">
        <v>1051</v>
      </c>
      <c r="J1098" s="7">
        <f xml:space="preserve"> Table15[[#This Row],[actual_price]] * Table15[[#This Row],[rating_count]]</f>
        <v>944849</v>
      </c>
      <c r="K1098" s="8" t="str">
        <f>IF(Table15[[#This Row],[actual_price]]&lt;200,"&lt;₹200",IF(Table15[[#This Row],[actual_price]]&lt;=500,"₹200–₹500","&gt;₹500"))</f>
        <v>&gt;₹500</v>
      </c>
      <c r="L1098" s="8">
        <f xml:space="preserve"> Table15[[#This Row],[rating]] + (Table15[[#This Row],[rating_count]] / 1000)</f>
        <v>5.1509999999999998</v>
      </c>
    </row>
    <row r="1099" spans="1:12" hidden="1" x14ac:dyDescent="0.25">
      <c r="A1099">
        <v>1098</v>
      </c>
      <c r="B1099" t="s">
        <v>2127</v>
      </c>
      <c r="C1099" t="s">
        <v>2128</v>
      </c>
      <c r="D1099" t="s">
        <v>1956</v>
      </c>
      <c r="E1099" s="7">
        <v>2169</v>
      </c>
      <c r="F1099" s="7">
        <v>3279</v>
      </c>
      <c r="G1099" s="9">
        <v>34</v>
      </c>
      <c r="H1099" s="7">
        <v>4.0999999999999996</v>
      </c>
      <c r="I1099" s="7">
        <v>1716</v>
      </c>
      <c r="J1099" s="7">
        <f xml:space="preserve"> Table15[[#This Row],[actual_price]] * Table15[[#This Row],[rating_count]]</f>
        <v>5626764</v>
      </c>
      <c r="K1099" s="8" t="str">
        <f>IF(Table15[[#This Row],[actual_price]]&lt;200,"&lt;₹200",IF(Table15[[#This Row],[actual_price]]&lt;=500,"₹200–₹500","&gt;₹500"))</f>
        <v>&gt;₹500</v>
      </c>
      <c r="L1099" s="8">
        <f xml:space="preserve"> Table15[[#This Row],[rating]] + (Table15[[#This Row],[rating_count]] / 1000)</f>
        <v>5.8159999999999998</v>
      </c>
    </row>
    <row r="1100" spans="1:12" hidden="1" x14ac:dyDescent="0.25">
      <c r="A1100">
        <v>1099</v>
      </c>
      <c r="B1100" t="s">
        <v>2129</v>
      </c>
      <c r="C1100" t="s">
        <v>2130</v>
      </c>
      <c r="D1100" t="s">
        <v>2131</v>
      </c>
      <c r="E1100" s="7">
        <v>2799</v>
      </c>
      <c r="F1100" s="7">
        <v>3799</v>
      </c>
      <c r="G1100" s="9">
        <v>26</v>
      </c>
      <c r="H1100" s="7">
        <v>3.9</v>
      </c>
      <c r="I1100" s="7">
        <v>32931</v>
      </c>
      <c r="J1100" s="7">
        <f xml:space="preserve"> Table15[[#This Row],[actual_price]] * Table15[[#This Row],[rating_count]]</f>
        <v>125104869</v>
      </c>
      <c r="K1100" s="8" t="str">
        <f>IF(Table15[[#This Row],[actual_price]]&lt;200,"&lt;₹200",IF(Table15[[#This Row],[actual_price]]&lt;=500,"₹200–₹500","&gt;₹500"))</f>
        <v>&gt;₹500</v>
      </c>
      <c r="L1100" s="8">
        <f xml:space="preserve"> Table15[[#This Row],[rating]] + (Table15[[#This Row],[rating_count]] / 1000)</f>
        <v>36.830999999999996</v>
      </c>
    </row>
    <row r="1101" spans="1:12" hidden="1" x14ac:dyDescent="0.25">
      <c r="A1101">
        <v>1100</v>
      </c>
      <c r="B1101" t="s">
        <v>2132</v>
      </c>
      <c r="C1101" t="s">
        <v>2133</v>
      </c>
      <c r="D1101" t="s">
        <v>1953</v>
      </c>
      <c r="E1101" s="7">
        <v>899</v>
      </c>
      <c r="F1101" s="7">
        <v>1249</v>
      </c>
      <c r="G1101" s="9">
        <v>28</v>
      </c>
      <c r="H1101" s="7">
        <v>3.9</v>
      </c>
      <c r="I1101" s="7">
        <v>17424</v>
      </c>
      <c r="J1101" s="7">
        <f xml:space="preserve"> Table15[[#This Row],[actual_price]] * Table15[[#This Row],[rating_count]]</f>
        <v>21762576</v>
      </c>
      <c r="K1101" s="8" t="str">
        <f>IF(Table15[[#This Row],[actual_price]]&lt;200,"&lt;₹200",IF(Table15[[#This Row],[actual_price]]&lt;=500,"₹200–₹500","&gt;₹500"))</f>
        <v>&gt;₹500</v>
      </c>
      <c r="L1101" s="8">
        <f xml:space="preserve"> Table15[[#This Row],[rating]] + (Table15[[#This Row],[rating_count]] / 1000)</f>
        <v>21.323999999999998</v>
      </c>
    </row>
    <row r="1102" spans="1:12" hidden="1" x14ac:dyDescent="0.25">
      <c r="A1102">
        <v>1101</v>
      </c>
      <c r="B1102" t="s">
        <v>2134</v>
      </c>
      <c r="C1102" t="s">
        <v>2135</v>
      </c>
      <c r="D1102" t="s">
        <v>2000</v>
      </c>
      <c r="E1102" s="7">
        <v>2499</v>
      </c>
      <c r="F1102" s="7">
        <v>5000</v>
      </c>
      <c r="G1102" s="9">
        <v>50</v>
      </c>
      <c r="H1102" s="7">
        <v>3.8</v>
      </c>
      <c r="I1102" s="7">
        <v>1889</v>
      </c>
      <c r="J1102" s="7">
        <f xml:space="preserve"> Table15[[#This Row],[actual_price]] * Table15[[#This Row],[rating_count]]</f>
        <v>9445000</v>
      </c>
      <c r="K1102" s="8" t="str">
        <f>IF(Table15[[#This Row],[actual_price]]&lt;200,"&lt;₹200",IF(Table15[[#This Row],[actual_price]]&lt;=500,"₹200–₹500","&gt;₹500"))</f>
        <v>&gt;₹500</v>
      </c>
      <c r="L1102" s="8">
        <f xml:space="preserve"> Table15[[#This Row],[rating]] + (Table15[[#This Row],[rating_count]] / 1000)</f>
        <v>5.6890000000000001</v>
      </c>
    </row>
    <row r="1103" spans="1:12" hidden="1" x14ac:dyDescent="0.25">
      <c r="A1103">
        <v>1102</v>
      </c>
      <c r="B1103" t="s">
        <v>2136</v>
      </c>
      <c r="C1103" t="s">
        <v>2137</v>
      </c>
      <c r="D1103" t="s">
        <v>1997</v>
      </c>
      <c r="E1103" s="7">
        <v>3599</v>
      </c>
      <c r="F1103" s="7">
        <v>7299</v>
      </c>
      <c r="G1103" s="9">
        <v>51</v>
      </c>
      <c r="H1103" s="7">
        <v>4</v>
      </c>
      <c r="I1103" s="7">
        <v>10324</v>
      </c>
      <c r="J1103" s="7">
        <f xml:space="preserve"> Table15[[#This Row],[actual_price]] * Table15[[#This Row],[rating_count]]</f>
        <v>75354876</v>
      </c>
      <c r="K1103" s="8" t="str">
        <f>IF(Table15[[#This Row],[actual_price]]&lt;200,"&lt;₹200",IF(Table15[[#This Row],[actual_price]]&lt;=500,"₹200–₹500","&gt;₹500"))</f>
        <v>&gt;₹500</v>
      </c>
      <c r="L1103" s="8">
        <f xml:space="preserve"> Table15[[#This Row],[rating]] + (Table15[[#This Row],[rating_count]] / 1000)</f>
        <v>14.324</v>
      </c>
    </row>
    <row r="1104" spans="1:12" hidden="1" x14ac:dyDescent="0.25">
      <c r="A1104">
        <v>1103</v>
      </c>
      <c r="B1104" t="s">
        <v>2138</v>
      </c>
      <c r="C1104" t="s">
        <v>2139</v>
      </c>
      <c r="D1104" t="s">
        <v>1991</v>
      </c>
      <c r="E1104" s="7">
        <v>499</v>
      </c>
      <c r="F1104" s="7">
        <v>625</v>
      </c>
      <c r="G1104" s="9">
        <v>20</v>
      </c>
      <c r="H1104" s="7">
        <v>4.2</v>
      </c>
      <c r="I1104" s="7">
        <v>5355</v>
      </c>
      <c r="J1104" s="7">
        <f xml:space="preserve"> Table15[[#This Row],[actual_price]] * Table15[[#This Row],[rating_count]]</f>
        <v>3346875</v>
      </c>
      <c r="K1104" s="8" t="str">
        <f>IF(Table15[[#This Row],[actual_price]]&lt;200,"&lt;₹200",IF(Table15[[#This Row],[actual_price]]&lt;=500,"₹200–₹500","&gt;₹500"))</f>
        <v>&gt;₹500</v>
      </c>
      <c r="L1104" s="8">
        <f xml:space="preserve"> Table15[[#This Row],[rating]] + (Table15[[#This Row],[rating_count]] / 1000)</f>
        <v>9.5549999999999997</v>
      </c>
    </row>
    <row r="1105" spans="1:12" hidden="1" x14ac:dyDescent="0.25">
      <c r="A1105">
        <v>1104</v>
      </c>
      <c r="B1105" t="s">
        <v>2140</v>
      </c>
      <c r="C1105" t="s">
        <v>2141</v>
      </c>
      <c r="D1105" t="s">
        <v>2025</v>
      </c>
      <c r="E1105" s="7">
        <v>653</v>
      </c>
      <c r="F1105" s="7">
        <v>1020</v>
      </c>
      <c r="G1105" s="9">
        <v>36</v>
      </c>
      <c r="H1105" s="7">
        <v>4.0999999999999996</v>
      </c>
      <c r="I1105" s="7">
        <v>3366</v>
      </c>
      <c r="J1105" s="7">
        <f xml:space="preserve"> Table15[[#This Row],[actual_price]] * Table15[[#This Row],[rating_count]]</f>
        <v>3433320</v>
      </c>
      <c r="K1105" s="8" t="str">
        <f>IF(Table15[[#This Row],[actual_price]]&lt;200,"&lt;₹200",IF(Table15[[#This Row],[actual_price]]&lt;=500,"₹200–₹500","&gt;₹500"))</f>
        <v>&gt;₹500</v>
      </c>
      <c r="L1105" s="8">
        <f xml:space="preserve"> Table15[[#This Row],[rating]] + (Table15[[#This Row],[rating_count]] / 1000)</f>
        <v>7.4659999999999993</v>
      </c>
    </row>
    <row r="1106" spans="1:12" hidden="1" x14ac:dyDescent="0.25">
      <c r="A1106">
        <v>1105</v>
      </c>
      <c r="B1106" t="s">
        <v>2142</v>
      </c>
      <c r="C1106" t="s">
        <v>2143</v>
      </c>
      <c r="D1106" t="s">
        <v>2144</v>
      </c>
      <c r="E1106" s="7">
        <v>4789</v>
      </c>
      <c r="F1106" s="7">
        <v>8990</v>
      </c>
      <c r="G1106" s="9">
        <v>47</v>
      </c>
      <c r="H1106" s="7">
        <v>4.3</v>
      </c>
      <c r="I1106" s="7">
        <v>1017</v>
      </c>
      <c r="J1106" s="7">
        <f xml:space="preserve"> Table15[[#This Row],[actual_price]] * Table15[[#This Row],[rating_count]]</f>
        <v>9142830</v>
      </c>
      <c r="K1106" s="8" t="str">
        <f>IF(Table15[[#This Row],[actual_price]]&lt;200,"&lt;₹200",IF(Table15[[#This Row],[actual_price]]&lt;=500,"₹200–₹500","&gt;₹500"))</f>
        <v>&gt;₹500</v>
      </c>
      <c r="L1106" s="8">
        <f xml:space="preserve"> Table15[[#This Row],[rating]] + (Table15[[#This Row],[rating_count]] / 1000)</f>
        <v>5.3170000000000002</v>
      </c>
    </row>
    <row r="1107" spans="1:12" hidden="1" x14ac:dyDescent="0.25">
      <c r="A1107">
        <v>1106</v>
      </c>
      <c r="B1107" t="s">
        <v>2145</v>
      </c>
      <c r="C1107" t="s">
        <v>2146</v>
      </c>
      <c r="D1107" t="s">
        <v>2147</v>
      </c>
      <c r="E1107" s="7">
        <v>1409</v>
      </c>
      <c r="F1107" s="7">
        <v>1639</v>
      </c>
      <c r="G1107" s="9">
        <v>14</v>
      </c>
      <c r="H1107" s="7">
        <v>3.7</v>
      </c>
      <c r="I1107" s="7">
        <v>787</v>
      </c>
      <c r="J1107" s="7">
        <f xml:space="preserve"> Table15[[#This Row],[actual_price]] * Table15[[#This Row],[rating_count]]</f>
        <v>1289893</v>
      </c>
      <c r="K1107" s="8" t="str">
        <f>IF(Table15[[#This Row],[actual_price]]&lt;200,"&lt;₹200",IF(Table15[[#This Row],[actual_price]]&lt;=500,"₹200–₹500","&gt;₹500"))</f>
        <v>&gt;₹500</v>
      </c>
      <c r="L1107" s="8">
        <f xml:space="preserve"> Table15[[#This Row],[rating]] + (Table15[[#This Row],[rating_count]] / 1000)</f>
        <v>4.4870000000000001</v>
      </c>
    </row>
    <row r="1108" spans="1:12" hidden="1" x14ac:dyDescent="0.25">
      <c r="A1108">
        <v>1107</v>
      </c>
      <c r="B1108" t="s">
        <v>2148</v>
      </c>
      <c r="C1108" t="s">
        <v>2149</v>
      </c>
      <c r="D1108" t="s">
        <v>1988</v>
      </c>
      <c r="E1108" s="7">
        <v>753</v>
      </c>
      <c r="F1108" s="7">
        <v>899</v>
      </c>
      <c r="G1108" s="9">
        <v>16</v>
      </c>
      <c r="H1108" s="7">
        <v>4.2</v>
      </c>
      <c r="I1108" s="7">
        <v>18462</v>
      </c>
      <c r="J1108" s="7">
        <f xml:space="preserve"> Table15[[#This Row],[actual_price]] * Table15[[#This Row],[rating_count]]</f>
        <v>16597338</v>
      </c>
      <c r="K1108" s="8" t="str">
        <f>IF(Table15[[#This Row],[actual_price]]&lt;200,"&lt;₹200",IF(Table15[[#This Row],[actual_price]]&lt;=500,"₹200–₹500","&gt;₹500"))</f>
        <v>&gt;₹500</v>
      </c>
      <c r="L1108" s="8">
        <f xml:space="preserve"> Table15[[#This Row],[rating]] + (Table15[[#This Row],[rating_count]] / 1000)</f>
        <v>22.661999999999999</v>
      </c>
    </row>
    <row r="1109" spans="1:12" hidden="1" x14ac:dyDescent="0.25">
      <c r="A1109">
        <v>1108</v>
      </c>
      <c r="B1109" t="s">
        <v>2150</v>
      </c>
      <c r="C1109" t="s">
        <v>2151</v>
      </c>
      <c r="D1109" t="s">
        <v>2067</v>
      </c>
      <c r="E1109" s="7">
        <v>353</v>
      </c>
      <c r="F1109" s="7">
        <v>1199</v>
      </c>
      <c r="G1109" s="9">
        <v>71</v>
      </c>
      <c r="H1109" s="7">
        <v>4.3</v>
      </c>
      <c r="I1109" s="7">
        <v>629</v>
      </c>
      <c r="J1109" s="7">
        <f xml:space="preserve"> Table15[[#This Row],[actual_price]] * Table15[[#This Row],[rating_count]]</f>
        <v>754171</v>
      </c>
      <c r="K1109" s="8" t="str">
        <f>IF(Table15[[#This Row],[actual_price]]&lt;200,"&lt;₹200",IF(Table15[[#This Row],[actual_price]]&lt;=500,"₹200–₹500","&gt;₹500"))</f>
        <v>&gt;₹500</v>
      </c>
      <c r="L1109" s="8">
        <f xml:space="preserve"> Table15[[#This Row],[rating]] + (Table15[[#This Row],[rating_count]] / 1000)</f>
        <v>4.9290000000000003</v>
      </c>
    </row>
    <row r="1110" spans="1:12" hidden="1" x14ac:dyDescent="0.25">
      <c r="A1110">
        <v>1109</v>
      </c>
      <c r="B1110" t="s">
        <v>2152</v>
      </c>
      <c r="C1110" t="s">
        <v>2153</v>
      </c>
      <c r="D1110" t="s">
        <v>1965</v>
      </c>
      <c r="E1110" s="7">
        <v>1099</v>
      </c>
      <c r="F1110" s="7">
        <v>1899</v>
      </c>
      <c r="G1110" s="9">
        <v>42</v>
      </c>
      <c r="H1110" s="7">
        <v>4.3</v>
      </c>
      <c r="I1110" s="7">
        <v>15276</v>
      </c>
      <c r="J1110" s="7">
        <f xml:space="preserve"> Table15[[#This Row],[actual_price]] * Table15[[#This Row],[rating_count]]</f>
        <v>29009124</v>
      </c>
      <c r="K1110" s="8" t="str">
        <f>IF(Table15[[#This Row],[actual_price]]&lt;200,"&lt;₹200",IF(Table15[[#This Row],[actual_price]]&lt;=500,"₹200–₹500","&gt;₹500"))</f>
        <v>&gt;₹500</v>
      </c>
      <c r="L1110" s="8">
        <f xml:space="preserve"> Table15[[#This Row],[rating]] + (Table15[[#This Row],[rating_count]] / 1000)</f>
        <v>19.576000000000001</v>
      </c>
    </row>
    <row r="1111" spans="1:12" hidden="1" x14ac:dyDescent="0.25">
      <c r="A1111">
        <v>1110</v>
      </c>
      <c r="B1111" t="s">
        <v>2154</v>
      </c>
      <c r="C1111" t="s">
        <v>2155</v>
      </c>
      <c r="D1111" t="s">
        <v>2032</v>
      </c>
      <c r="E1111" s="7">
        <v>8799</v>
      </c>
      <c r="F1111" s="7">
        <v>11595</v>
      </c>
      <c r="G1111" s="9">
        <v>24</v>
      </c>
      <c r="H1111" s="7">
        <v>4.4000000000000004</v>
      </c>
      <c r="I1111" s="7">
        <v>2981</v>
      </c>
      <c r="J1111" s="7">
        <f xml:space="preserve"> Table15[[#This Row],[actual_price]] * Table15[[#This Row],[rating_count]]</f>
        <v>34564695</v>
      </c>
      <c r="K1111" s="8" t="str">
        <f>IF(Table15[[#This Row],[actual_price]]&lt;200,"&lt;₹200",IF(Table15[[#This Row],[actual_price]]&lt;=500,"₹200–₹500","&gt;₹500"))</f>
        <v>&gt;₹500</v>
      </c>
      <c r="L1111" s="8">
        <f xml:space="preserve"> Table15[[#This Row],[rating]] + (Table15[[#This Row],[rating_count]] / 1000)</f>
        <v>7.3810000000000002</v>
      </c>
    </row>
    <row r="1112" spans="1:12" hidden="1" x14ac:dyDescent="0.25">
      <c r="A1112">
        <v>1111</v>
      </c>
      <c r="B1112" t="s">
        <v>2156</v>
      </c>
      <c r="C1112" t="s">
        <v>2157</v>
      </c>
      <c r="D1112" t="s">
        <v>1953</v>
      </c>
      <c r="E1112" s="7">
        <v>1345</v>
      </c>
      <c r="F1112" s="7">
        <v>1750</v>
      </c>
      <c r="G1112" s="9">
        <v>23</v>
      </c>
      <c r="H1112" s="7">
        <v>3.8</v>
      </c>
      <c r="I1112" s="7">
        <v>2466</v>
      </c>
      <c r="J1112" s="7">
        <f xml:space="preserve"> Table15[[#This Row],[actual_price]] * Table15[[#This Row],[rating_count]]</f>
        <v>4315500</v>
      </c>
      <c r="K1112" s="8" t="str">
        <f>IF(Table15[[#This Row],[actual_price]]&lt;200,"&lt;₹200",IF(Table15[[#This Row],[actual_price]]&lt;=500,"₹200–₹500","&gt;₹500"))</f>
        <v>&gt;₹500</v>
      </c>
      <c r="L1112" s="8">
        <f xml:space="preserve"> Table15[[#This Row],[rating]] + (Table15[[#This Row],[rating_count]] / 1000)</f>
        <v>6.266</v>
      </c>
    </row>
    <row r="1113" spans="1:12" hidden="1" x14ac:dyDescent="0.25">
      <c r="A1113">
        <v>1112</v>
      </c>
      <c r="B1113" t="s">
        <v>2158</v>
      </c>
      <c r="C1113" t="s">
        <v>2159</v>
      </c>
      <c r="D1113" t="s">
        <v>2160</v>
      </c>
      <c r="E1113" s="7">
        <v>2095</v>
      </c>
      <c r="F1113" s="7">
        <v>2095</v>
      </c>
      <c r="G1113" s="9">
        <v>0</v>
      </c>
      <c r="H1113" s="7">
        <v>4.5</v>
      </c>
      <c r="I1113" s="7">
        <v>7949</v>
      </c>
      <c r="J1113" s="7">
        <f xml:space="preserve"> Table15[[#This Row],[actual_price]] * Table15[[#This Row],[rating_count]]</f>
        <v>16653155</v>
      </c>
      <c r="K1113" s="8" t="str">
        <f>IF(Table15[[#This Row],[actual_price]]&lt;200,"&lt;₹200",IF(Table15[[#This Row],[actual_price]]&lt;=500,"₹200–₹500","&gt;₹500"))</f>
        <v>&gt;₹500</v>
      </c>
      <c r="L1113" s="8">
        <f xml:space="preserve"> Table15[[#This Row],[rating]] + (Table15[[#This Row],[rating_count]] / 1000)</f>
        <v>12.449</v>
      </c>
    </row>
    <row r="1114" spans="1:12" hidden="1" x14ac:dyDescent="0.25">
      <c r="A1114">
        <v>1113</v>
      </c>
      <c r="B1114" t="s">
        <v>2161</v>
      </c>
      <c r="C1114" t="s">
        <v>2162</v>
      </c>
      <c r="D1114" t="s">
        <v>1956</v>
      </c>
      <c r="E1114" s="7">
        <v>1498</v>
      </c>
      <c r="F1114" s="7">
        <v>2300</v>
      </c>
      <c r="G1114" s="9">
        <v>35</v>
      </c>
      <c r="H1114" s="7">
        <v>3.8</v>
      </c>
      <c r="I1114" s="7">
        <v>95</v>
      </c>
      <c r="J1114" s="7">
        <f xml:space="preserve"> Table15[[#This Row],[actual_price]] * Table15[[#This Row],[rating_count]]</f>
        <v>218500</v>
      </c>
      <c r="K1114" s="8" t="str">
        <f>IF(Table15[[#This Row],[actual_price]]&lt;200,"&lt;₹200",IF(Table15[[#This Row],[actual_price]]&lt;=500,"₹200–₹500","&gt;₹500"))</f>
        <v>&gt;₹500</v>
      </c>
      <c r="L1114" s="8">
        <f xml:space="preserve"> Table15[[#This Row],[rating]] + (Table15[[#This Row],[rating_count]] / 1000)</f>
        <v>3.895</v>
      </c>
    </row>
    <row r="1115" spans="1:12" hidden="1" x14ac:dyDescent="0.25">
      <c r="A1115">
        <v>1114</v>
      </c>
      <c r="B1115" t="s">
        <v>2163</v>
      </c>
      <c r="C1115" t="s">
        <v>2164</v>
      </c>
      <c r="D1115" t="s">
        <v>2165</v>
      </c>
      <c r="E1115" s="7">
        <v>2199</v>
      </c>
      <c r="F1115" s="7">
        <v>2990</v>
      </c>
      <c r="G1115" s="9">
        <v>26</v>
      </c>
      <c r="H1115" s="7">
        <v>3.8</v>
      </c>
      <c r="I1115" s="7">
        <v>1558</v>
      </c>
      <c r="J1115" s="7">
        <f xml:space="preserve"> Table15[[#This Row],[actual_price]] * Table15[[#This Row],[rating_count]]</f>
        <v>4658420</v>
      </c>
      <c r="K1115" s="8" t="str">
        <f>IF(Table15[[#This Row],[actual_price]]&lt;200,"&lt;₹200",IF(Table15[[#This Row],[actual_price]]&lt;=500,"₹200–₹500","&gt;₹500"))</f>
        <v>&gt;₹500</v>
      </c>
      <c r="L1115" s="8">
        <f xml:space="preserve"> Table15[[#This Row],[rating]] + (Table15[[#This Row],[rating_count]] / 1000)</f>
        <v>5.3579999999999997</v>
      </c>
    </row>
    <row r="1116" spans="1:12" hidden="1" x14ac:dyDescent="0.25">
      <c r="A1116">
        <v>1115</v>
      </c>
      <c r="B1116" t="s">
        <v>2166</v>
      </c>
      <c r="C1116" t="s">
        <v>2167</v>
      </c>
      <c r="D1116" t="s">
        <v>1994</v>
      </c>
      <c r="E1116" s="7">
        <v>3699</v>
      </c>
      <c r="F1116" s="7">
        <v>4295</v>
      </c>
      <c r="G1116" s="9">
        <v>14</v>
      </c>
      <c r="H1116" s="7">
        <v>4.0999999999999996</v>
      </c>
      <c r="I1116" s="7">
        <v>26543</v>
      </c>
      <c r="J1116" s="7">
        <f xml:space="preserve"> Table15[[#This Row],[actual_price]] * Table15[[#This Row],[rating_count]]</f>
        <v>114002185</v>
      </c>
      <c r="K1116" s="8" t="str">
        <f>IF(Table15[[#This Row],[actual_price]]&lt;200,"&lt;₹200",IF(Table15[[#This Row],[actual_price]]&lt;=500,"₹200–₹500","&gt;₹500"))</f>
        <v>&gt;₹500</v>
      </c>
      <c r="L1116" s="8">
        <f xml:space="preserve"> Table15[[#This Row],[rating]] + (Table15[[#This Row],[rating_count]] / 1000)</f>
        <v>30.643000000000001</v>
      </c>
    </row>
    <row r="1117" spans="1:12" hidden="1" x14ac:dyDescent="0.25">
      <c r="A1117">
        <v>1116</v>
      </c>
      <c r="B1117" t="s">
        <v>2168</v>
      </c>
      <c r="C1117" t="s">
        <v>2169</v>
      </c>
      <c r="D1117" t="s">
        <v>2035</v>
      </c>
      <c r="E1117" s="7">
        <v>177</v>
      </c>
      <c r="F1117" s="7">
        <v>199</v>
      </c>
      <c r="G1117" s="9">
        <v>11</v>
      </c>
      <c r="H1117" s="7">
        <v>4.0999999999999996</v>
      </c>
      <c r="I1117" s="7">
        <v>3688</v>
      </c>
      <c r="J1117" s="7">
        <f xml:space="preserve"> Table15[[#This Row],[actual_price]] * Table15[[#This Row],[rating_count]]</f>
        <v>733912</v>
      </c>
      <c r="K1117" s="8" t="str">
        <f>IF(Table15[[#This Row],[actual_price]]&lt;200,"&lt;₹200",IF(Table15[[#This Row],[actual_price]]&lt;=500,"₹200–₹500","&gt;₹500"))</f>
        <v>&lt;₹200</v>
      </c>
      <c r="L1117" s="8">
        <f xml:space="preserve"> Table15[[#This Row],[rating]] + (Table15[[#This Row],[rating_count]] / 1000)</f>
        <v>7.7880000000000003</v>
      </c>
    </row>
    <row r="1118" spans="1:12" hidden="1" x14ac:dyDescent="0.25">
      <c r="A1118">
        <v>1117</v>
      </c>
      <c r="B1118" t="s">
        <v>2170</v>
      </c>
      <c r="C1118" t="s">
        <v>2171</v>
      </c>
      <c r="D1118" t="s">
        <v>1994</v>
      </c>
      <c r="E1118" s="7">
        <v>1149</v>
      </c>
      <c r="F1118" s="7">
        <v>2499</v>
      </c>
      <c r="G1118" s="9">
        <v>54</v>
      </c>
      <c r="H1118" s="7">
        <v>3.8</v>
      </c>
      <c r="I1118" s="7">
        <v>4383</v>
      </c>
      <c r="J1118" s="7">
        <f xml:space="preserve"> Table15[[#This Row],[actual_price]] * Table15[[#This Row],[rating_count]]</f>
        <v>10953117</v>
      </c>
      <c r="K1118" s="8" t="str">
        <f>IF(Table15[[#This Row],[actual_price]]&lt;200,"&lt;₹200",IF(Table15[[#This Row],[actual_price]]&lt;=500,"₹200–₹500","&gt;₹500"))</f>
        <v>&gt;₹500</v>
      </c>
      <c r="L1118" s="8">
        <f xml:space="preserve"> Table15[[#This Row],[rating]] + (Table15[[#This Row],[rating_count]] / 1000)</f>
        <v>8.1829999999999998</v>
      </c>
    </row>
    <row r="1119" spans="1:12" hidden="1" x14ac:dyDescent="0.25">
      <c r="A1119">
        <v>1118</v>
      </c>
      <c r="B1119" t="s">
        <v>2172</v>
      </c>
      <c r="C1119" t="s">
        <v>2173</v>
      </c>
      <c r="D1119" t="s">
        <v>2174</v>
      </c>
      <c r="E1119" s="7">
        <v>244</v>
      </c>
      <c r="F1119" s="7">
        <v>499</v>
      </c>
      <c r="G1119" s="9">
        <v>51</v>
      </c>
      <c r="H1119" s="7">
        <v>3.3</v>
      </c>
      <c r="I1119" s="7">
        <v>478</v>
      </c>
      <c r="J1119" s="7">
        <f xml:space="preserve"> Table15[[#This Row],[actual_price]] * Table15[[#This Row],[rating_count]]</f>
        <v>238522</v>
      </c>
      <c r="K1119" s="8" t="str">
        <f>IF(Table15[[#This Row],[actual_price]]&lt;200,"&lt;₹200",IF(Table15[[#This Row],[actual_price]]&lt;=500,"₹200–₹500","&gt;₹500"))</f>
        <v>₹200–₹500</v>
      </c>
      <c r="L1119" s="8">
        <f xml:space="preserve"> Table15[[#This Row],[rating]] + (Table15[[#This Row],[rating_count]] / 1000)</f>
        <v>3.7779999999999996</v>
      </c>
    </row>
    <row r="1120" spans="1:12" hidden="1" x14ac:dyDescent="0.25">
      <c r="A1120">
        <v>1119</v>
      </c>
      <c r="B1120" t="s">
        <v>2175</v>
      </c>
      <c r="C1120" t="s">
        <v>2176</v>
      </c>
      <c r="D1120" t="s">
        <v>1956</v>
      </c>
      <c r="E1120" s="7">
        <v>1959</v>
      </c>
      <c r="F1120" s="7">
        <v>2400</v>
      </c>
      <c r="G1120" s="9">
        <v>18</v>
      </c>
      <c r="H1120" s="7">
        <v>4</v>
      </c>
      <c r="I1120" s="7">
        <v>237</v>
      </c>
      <c r="J1120" s="7">
        <f xml:space="preserve"> Table15[[#This Row],[actual_price]] * Table15[[#This Row],[rating_count]]</f>
        <v>568800</v>
      </c>
      <c r="K1120" s="8" t="str">
        <f>IF(Table15[[#This Row],[actual_price]]&lt;200,"&lt;₹200",IF(Table15[[#This Row],[actual_price]]&lt;=500,"₹200–₹500","&gt;₹500"))</f>
        <v>&gt;₹500</v>
      </c>
      <c r="L1120" s="8">
        <f xml:space="preserve"> Table15[[#This Row],[rating]] + (Table15[[#This Row],[rating_count]] / 1000)</f>
        <v>4.2370000000000001</v>
      </c>
    </row>
    <row r="1121" spans="1:12" hidden="1" x14ac:dyDescent="0.25">
      <c r="A1121">
        <v>1120</v>
      </c>
      <c r="B1121" t="s">
        <v>2177</v>
      </c>
      <c r="C1121" t="s">
        <v>2178</v>
      </c>
      <c r="D1121" t="s">
        <v>1962</v>
      </c>
      <c r="E1121" s="7">
        <v>319</v>
      </c>
      <c r="F1121" s="7">
        <v>749</v>
      </c>
      <c r="G1121" s="9">
        <v>57</v>
      </c>
      <c r="H1121" s="7">
        <v>4.5999999999999996</v>
      </c>
      <c r="I1121" s="7">
        <v>124</v>
      </c>
      <c r="J1121" s="7">
        <f xml:space="preserve"> Table15[[#This Row],[actual_price]] * Table15[[#This Row],[rating_count]]</f>
        <v>92876</v>
      </c>
      <c r="K1121" s="8" t="str">
        <f>IF(Table15[[#This Row],[actual_price]]&lt;200,"&lt;₹200",IF(Table15[[#This Row],[actual_price]]&lt;=500,"₹200–₹500","&gt;₹500"))</f>
        <v>&gt;₹500</v>
      </c>
      <c r="L1121" s="8">
        <f xml:space="preserve"> Table15[[#This Row],[rating]] + (Table15[[#This Row],[rating_count]] / 1000)</f>
        <v>4.7239999999999993</v>
      </c>
    </row>
    <row r="1122" spans="1:12" hidden="1" x14ac:dyDescent="0.25">
      <c r="A1122">
        <v>1121</v>
      </c>
      <c r="B1122" t="s">
        <v>2179</v>
      </c>
      <c r="C1122" t="s">
        <v>2180</v>
      </c>
      <c r="D1122" t="s">
        <v>1953</v>
      </c>
      <c r="E1122" s="7">
        <v>1499</v>
      </c>
      <c r="F1122" s="7">
        <v>1775</v>
      </c>
      <c r="G1122" s="9">
        <v>16</v>
      </c>
      <c r="H1122" s="7">
        <v>3.9</v>
      </c>
      <c r="I1122" s="7">
        <v>14667</v>
      </c>
      <c r="J1122" s="7">
        <f xml:space="preserve"> Table15[[#This Row],[actual_price]] * Table15[[#This Row],[rating_count]]</f>
        <v>26033925</v>
      </c>
      <c r="K1122" s="8" t="str">
        <f>IF(Table15[[#This Row],[actual_price]]&lt;200,"&lt;₹200",IF(Table15[[#This Row],[actual_price]]&lt;=500,"₹200–₹500","&gt;₹500"))</f>
        <v>&gt;₹500</v>
      </c>
      <c r="L1122" s="8">
        <f xml:space="preserve"> Table15[[#This Row],[rating]] + (Table15[[#This Row],[rating_count]] / 1000)</f>
        <v>18.567</v>
      </c>
    </row>
    <row r="1123" spans="1:12" hidden="1" x14ac:dyDescent="0.25">
      <c r="A1123">
        <v>1122</v>
      </c>
      <c r="B1123" t="s">
        <v>2181</v>
      </c>
      <c r="C1123" t="s">
        <v>2182</v>
      </c>
      <c r="D1123" t="s">
        <v>1962</v>
      </c>
      <c r="E1123" s="7">
        <v>469</v>
      </c>
      <c r="F1123" s="7">
        <v>1599</v>
      </c>
      <c r="G1123" s="9">
        <v>71</v>
      </c>
      <c r="H1123" s="7">
        <v>3.7</v>
      </c>
      <c r="I1123" s="7">
        <v>6</v>
      </c>
      <c r="J1123" s="7">
        <f xml:space="preserve"> Table15[[#This Row],[actual_price]] * Table15[[#This Row],[rating_count]]</f>
        <v>9594</v>
      </c>
      <c r="K1123" s="8" t="str">
        <f>IF(Table15[[#This Row],[actual_price]]&lt;200,"&lt;₹200",IF(Table15[[#This Row],[actual_price]]&lt;=500,"₹200–₹500","&gt;₹500"))</f>
        <v>&gt;₹500</v>
      </c>
      <c r="L1123" s="8">
        <f xml:space="preserve"> Table15[[#This Row],[rating]] + (Table15[[#This Row],[rating_count]] / 1000)</f>
        <v>3.706</v>
      </c>
    </row>
    <row r="1124" spans="1:12" hidden="1" x14ac:dyDescent="0.25">
      <c r="A1124">
        <v>1123</v>
      </c>
      <c r="B1124" t="s">
        <v>2183</v>
      </c>
      <c r="C1124" t="s">
        <v>2184</v>
      </c>
      <c r="D1124" t="s">
        <v>2160</v>
      </c>
      <c r="E1124" s="7">
        <v>1099</v>
      </c>
      <c r="F1124" s="7">
        <v>1795</v>
      </c>
      <c r="G1124" s="9">
        <v>39</v>
      </c>
      <c r="H1124" s="7">
        <v>4.2</v>
      </c>
      <c r="I1124" s="7">
        <v>4244</v>
      </c>
      <c r="J1124" s="7">
        <f xml:space="preserve"> Table15[[#This Row],[actual_price]] * Table15[[#This Row],[rating_count]]</f>
        <v>7617980</v>
      </c>
      <c r="K1124" s="8" t="str">
        <f>IF(Table15[[#This Row],[actual_price]]&lt;200,"&lt;₹200",IF(Table15[[#This Row],[actual_price]]&lt;=500,"₹200–₹500","&gt;₹500"))</f>
        <v>&gt;₹500</v>
      </c>
      <c r="L1124" s="8">
        <f xml:space="preserve"> Table15[[#This Row],[rating]] + (Table15[[#This Row],[rating_count]] / 1000)</f>
        <v>8.4439999999999991</v>
      </c>
    </row>
    <row r="1125" spans="1:12" hidden="1" x14ac:dyDescent="0.25">
      <c r="A1125">
        <v>1124</v>
      </c>
      <c r="B1125" t="s">
        <v>2185</v>
      </c>
      <c r="C1125" t="s">
        <v>2186</v>
      </c>
      <c r="D1125" t="s">
        <v>1959</v>
      </c>
      <c r="E1125" s="7">
        <v>9590</v>
      </c>
      <c r="F1125" s="7">
        <v>15999</v>
      </c>
      <c r="G1125" s="9">
        <v>40</v>
      </c>
      <c r="H1125" s="7">
        <v>4.0999999999999996</v>
      </c>
      <c r="I1125" s="7">
        <v>1017</v>
      </c>
      <c r="J1125" s="7">
        <f xml:space="preserve"> Table15[[#This Row],[actual_price]] * Table15[[#This Row],[rating_count]]</f>
        <v>16270983</v>
      </c>
      <c r="K1125" s="8" t="str">
        <f>IF(Table15[[#This Row],[actual_price]]&lt;200,"&lt;₹200",IF(Table15[[#This Row],[actual_price]]&lt;=500,"₹200–₹500","&gt;₹500"))</f>
        <v>&gt;₹500</v>
      </c>
      <c r="L1125" s="8">
        <f xml:space="preserve"> Table15[[#This Row],[rating]] + (Table15[[#This Row],[rating_count]] / 1000)</f>
        <v>5.1169999999999991</v>
      </c>
    </row>
    <row r="1126" spans="1:12" hidden="1" x14ac:dyDescent="0.25">
      <c r="A1126">
        <v>1125</v>
      </c>
      <c r="B1126" t="s">
        <v>2187</v>
      </c>
      <c r="C1126" t="s">
        <v>2188</v>
      </c>
      <c r="D1126" t="s">
        <v>2189</v>
      </c>
      <c r="E1126" s="7">
        <v>999</v>
      </c>
      <c r="F1126" s="7">
        <v>1490</v>
      </c>
      <c r="G1126" s="9">
        <v>33</v>
      </c>
      <c r="H1126" s="7">
        <v>4.0999999999999996</v>
      </c>
      <c r="I1126" s="7">
        <v>12999</v>
      </c>
      <c r="J1126" s="7">
        <f xml:space="preserve"> Table15[[#This Row],[actual_price]] * Table15[[#This Row],[rating_count]]</f>
        <v>19368510</v>
      </c>
      <c r="K1126" s="8" t="str">
        <f>IF(Table15[[#This Row],[actual_price]]&lt;200,"&lt;₹200",IF(Table15[[#This Row],[actual_price]]&lt;=500,"₹200–₹500","&gt;₹500"))</f>
        <v>&gt;₹500</v>
      </c>
      <c r="L1126" s="8">
        <f xml:space="preserve"> Table15[[#This Row],[rating]] + (Table15[[#This Row],[rating_count]] / 1000)</f>
        <v>17.099</v>
      </c>
    </row>
    <row r="1127" spans="1:12" hidden="1" x14ac:dyDescent="0.25">
      <c r="A1127">
        <v>1126</v>
      </c>
      <c r="B1127" t="s">
        <v>2190</v>
      </c>
      <c r="C1127" t="s">
        <v>2191</v>
      </c>
      <c r="D1127" t="s">
        <v>2007</v>
      </c>
      <c r="E1127" s="7">
        <v>1299</v>
      </c>
      <c r="F1127" s="7">
        <v>1999</v>
      </c>
      <c r="G1127" s="9">
        <v>35</v>
      </c>
      <c r="H1127" s="7">
        <v>3.8</v>
      </c>
      <c r="I1127" s="7">
        <v>311</v>
      </c>
      <c r="J1127" s="7">
        <f xml:space="preserve"> Table15[[#This Row],[actual_price]] * Table15[[#This Row],[rating_count]]</f>
        <v>621689</v>
      </c>
      <c r="K1127" s="8" t="str">
        <f>IF(Table15[[#This Row],[actual_price]]&lt;200,"&lt;₹200",IF(Table15[[#This Row],[actual_price]]&lt;=500,"₹200–₹500","&gt;₹500"))</f>
        <v>&gt;₹500</v>
      </c>
      <c r="L1127" s="8">
        <f xml:space="preserve"> Table15[[#This Row],[rating]] + (Table15[[#This Row],[rating_count]] / 1000)</f>
        <v>4.1109999999999998</v>
      </c>
    </row>
    <row r="1128" spans="1:12" hidden="1" x14ac:dyDescent="0.25">
      <c r="A1128">
        <v>1127</v>
      </c>
      <c r="B1128" t="s">
        <v>2192</v>
      </c>
      <c r="C1128" t="s">
        <v>2193</v>
      </c>
      <c r="D1128" t="s">
        <v>2194</v>
      </c>
      <c r="E1128" s="7">
        <v>292</v>
      </c>
      <c r="F1128" s="7">
        <v>499</v>
      </c>
      <c r="G1128" s="9">
        <v>41</v>
      </c>
      <c r="H1128" s="7">
        <v>4.0999999999999996</v>
      </c>
      <c r="I1128" s="7">
        <v>4238</v>
      </c>
      <c r="J1128" s="7">
        <f xml:space="preserve"> Table15[[#This Row],[actual_price]] * Table15[[#This Row],[rating_count]]</f>
        <v>2114762</v>
      </c>
      <c r="K1128" s="8" t="str">
        <f>IF(Table15[[#This Row],[actual_price]]&lt;200,"&lt;₹200",IF(Table15[[#This Row],[actual_price]]&lt;=500,"₹200–₹500","&gt;₹500"))</f>
        <v>₹200–₹500</v>
      </c>
      <c r="L1128" s="8">
        <f xml:space="preserve"> Table15[[#This Row],[rating]] + (Table15[[#This Row],[rating_count]] / 1000)</f>
        <v>8.338000000000001</v>
      </c>
    </row>
    <row r="1129" spans="1:12" hidden="1" x14ac:dyDescent="0.25">
      <c r="A1129">
        <v>1128</v>
      </c>
      <c r="B1129" t="s">
        <v>2195</v>
      </c>
      <c r="C1129" t="s">
        <v>2196</v>
      </c>
      <c r="D1129" t="s">
        <v>2121</v>
      </c>
      <c r="E1129" s="7">
        <v>160</v>
      </c>
      <c r="F1129" s="7">
        <v>299</v>
      </c>
      <c r="G1129" s="9">
        <v>46</v>
      </c>
      <c r="H1129" s="7">
        <v>4.5999999999999996</v>
      </c>
      <c r="I1129" s="7">
        <v>2781</v>
      </c>
      <c r="J1129" s="7">
        <f xml:space="preserve"> Table15[[#This Row],[actual_price]] * Table15[[#This Row],[rating_count]]</f>
        <v>831519</v>
      </c>
      <c r="K1129" s="8" t="str">
        <f>IF(Table15[[#This Row],[actual_price]]&lt;200,"&lt;₹200",IF(Table15[[#This Row],[actual_price]]&lt;=500,"₹200–₹500","&gt;₹500"))</f>
        <v>₹200–₹500</v>
      </c>
      <c r="L1129" s="8">
        <f xml:space="preserve"> Table15[[#This Row],[rating]] + (Table15[[#This Row],[rating_count]] / 1000)</f>
        <v>7.3810000000000002</v>
      </c>
    </row>
    <row r="1130" spans="1:12" hidden="1" x14ac:dyDescent="0.25">
      <c r="A1130">
        <v>1129</v>
      </c>
      <c r="B1130" t="s">
        <v>2197</v>
      </c>
      <c r="C1130" t="s">
        <v>2198</v>
      </c>
      <c r="D1130" t="s">
        <v>2199</v>
      </c>
      <c r="E1130" s="7">
        <v>600</v>
      </c>
      <c r="F1130" s="7">
        <v>600</v>
      </c>
      <c r="G1130" s="9">
        <v>0</v>
      </c>
      <c r="H1130" s="7">
        <v>4.0999999999999996</v>
      </c>
      <c r="I1130" s="7">
        <v>10907</v>
      </c>
      <c r="J1130" s="7">
        <f xml:space="preserve"> Table15[[#This Row],[actual_price]] * Table15[[#This Row],[rating_count]]</f>
        <v>6544200</v>
      </c>
      <c r="K1130" s="8" t="str">
        <f>IF(Table15[[#This Row],[actual_price]]&lt;200,"&lt;₹200",IF(Table15[[#This Row],[actual_price]]&lt;=500,"₹200–₹500","&gt;₹500"))</f>
        <v>&gt;₹500</v>
      </c>
      <c r="L1130" s="8">
        <f xml:space="preserve"> Table15[[#This Row],[rating]] + (Table15[[#This Row],[rating_count]] / 1000)</f>
        <v>15.007</v>
      </c>
    </row>
    <row r="1131" spans="1:12" hidden="1" x14ac:dyDescent="0.25">
      <c r="A1131">
        <v>1130</v>
      </c>
      <c r="B1131" t="s">
        <v>2200</v>
      </c>
      <c r="C1131" t="s">
        <v>2201</v>
      </c>
      <c r="D1131" t="s">
        <v>2202</v>
      </c>
      <c r="E1131" s="7">
        <v>1130</v>
      </c>
      <c r="F1131" s="7">
        <v>1130</v>
      </c>
      <c r="G1131" s="9">
        <v>0</v>
      </c>
      <c r="H1131" s="7">
        <v>4.2</v>
      </c>
      <c r="I1131" s="7">
        <v>13250</v>
      </c>
      <c r="J1131" s="7">
        <f xml:space="preserve"> Table15[[#This Row],[actual_price]] * Table15[[#This Row],[rating_count]]</f>
        <v>14972500</v>
      </c>
      <c r="K1131" s="8" t="str">
        <f>IF(Table15[[#This Row],[actual_price]]&lt;200,"&lt;₹200",IF(Table15[[#This Row],[actual_price]]&lt;=500,"₹200–₹500","&gt;₹500"))</f>
        <v>&gt;₹500</v>
      </c>
      <c r="L1131" s="8">
        <f xml:space="preserve"> Table15[[#This Row],[rating]] + (Table15[[#This Row],[rating_count]] / 1000)</f>
        <v>17.45</v>
      </c>
    </row>
    <row r="1132" spans="1:12" hidden="1" x14ac:dyDescent="0.25">
      <c r="A1132">
        <v>1131</v>
      </c>
      <c r="B1132" t="s">
        <v>2203</v>
      </c>
      <c r="C1132" t="s">
        <v>2204</v>
      </c>
      <c r="D1132" t="s">
        <v>1994</v>
      </c>
      <c r="E1132" s="7">
        <v>3249</v>
      </c>
      <c r="F1132" s="7">
        <v>6295</v>
      </c>
      <c r="G1132" s="9">
        <v>48</v>
      </c>
      <c r="H1132" s="7">
        <v>3.9</v>
      </c>
      <c r="I1132" s="7">
        <v>43070</v>
      </c>
      <c r="J1132" s="7">
        <f xml:space="preserve"> Table15[[#This Row],[actual_price]] * Table15[[#This Row],[rating_count]]</f>
        <v>271125650</v>
      </c>
      <c r="K1132" s="8" t="str">
        <f>IF(Table15[[#This Row],[actual_price]]&lt;200,"&lt;₹200",IF(Table15[[#This Row],[actual_price]]&lt;=500,"₹200–₹500","&gt;₹500"))</f>
        <v>&gt;₹500</v>
      </c>
      <c r="L1132" s="8">
        <f xml:space="preserve"> Table15[[#This Row],[rating]] + (Table15[[#This Row],[rating_count]] / 1000)</f>
        <v>46.97</v>
      </c>
    </row>
    <row r="1133" spans="1:12" hidden="1" x14ac:dyDescent="0.25">
      <c r="A1133">
        <v>1132</v>
      </c>
      <c r="B1133" t="s">
        <v>2205</v>
      </c>
      <c r="C1133" t="s">
        <v>2206</v>
      </c>
      <c r="D1133" t="s">
        <v>1994</v>
      </c>
      <c r="E1133" s="7">
        <v>3599</v>
      </c>
      <c r="F1133" s="7">
        <v>9455</v>
      </c>
      <c r="G1133" s="9">
        <v>62</v>
      </c>
      <c r="H1133" s="7">
        <v>4.0999999999999996</v>
      </c>
      <c r="I1133" s="7">
        <v>11828</v>
      </c>
      <c r="J1133" s="7">
        <f xml:space="preserve"> Table15[[#This Row],[actual_price]] * Table15[[#This Row],[rating_count]]</f>
        <v>111833740</v>
      </c>
      <c r="K1133" s="8" t="str">
        <f>IF(Table15[[#This Row],[actual_price]]&lt;200,"&lt;₹200",IF(Table15[[#This Row],[actual_price]]&lt;=500,"₹200–₹500","&gt;₹500"))</f>
        <v>&gt;₹500</v>
      </c>
      <c r="L1133" s="8">
        <f xml:space="preserve"> Table15[[#This Row],[rating]] + (Table15[[#This Row],[rating_count]] / 1000)</f>
        <v>15.927999999999999</v>
      </c>
    </row>
    <row r="1134" spans="1:12" hidden="1" x14ac:dyDescent="0.25">
      <c r="A1134">
        <v>1133</v>
      </c>
      <c r="B1134" t="s">
        <v>2207</v>
      </c>
      <c r="C1134" t="s">
        <v>2208</v>
      </c>
      <c r="D1134" t="s">
        <v>2067</v>
      </c>
      <c r="E1134" s="7">
        <v>368</v>
      </c>
      <c r="F1134" s="7">
        <v>699</v>
      </c>
      <c r="G1134" s="9">
        <v>47</v>
      </c>
      <c r="H1134" s="7">
        <v>4.0999999999999996</v>
      </c>
      <c r="I1134" s="7">
        <v>1240</v>
      </c>
      <c r="J1134" s="7">
        <f xml:space="preserve"> Table15[[#This Row],[actual_price]] * Table15[[#This Row],[rating_count]]</f>
        <v>866760</v>
      </c>
      <c r="K1134" s="8" t="str">
        <f>IF(Table15[[#This Row],[actual_price]]&lt;200,"&lt;₹200",IF(Table15[[#This Row],[actual_price]]&lt;=500,"₹200–₹500","&gt;₹500"))</f>
        <v>&gt;₹500</v>
      </c>
      <c r="L1134" s="8">
        <f xml:space="preserve"> Table15[[#This Row],[rating]] + (Table15[[#This Row],[rating_count]] / 1000)</f>
        <v>5.34</v>
      </c>
    </row>
    <row r="1135" spans="1:12" hidden="1" x14ac:dyDescent="0.25">
      <c r="A1135">
        <v>1134</v>
      </c>
      <c r="B1135" t="s">
        <v>2209</v>
      </c>
      <c r="C1135" t="s">
        <v>2210</v>
      </c>
      <c r="D1135" t="s">
        <v>1994</v>
      </c>
      <c r="E1135" s="7">
        <v>3199</v>
      </c>
      <c r="F1135" s="7">
        <v>4999</v>
      </c>
      <c r="G1135" s="9">
        <v>36</v>
      </c>
      <c r="H1135" s="7">
        <v>4</v>
      </c>
      <c r="I1135" s="7">
        <v>20869</v>
      </c>
      <c r="J1135" s="7">
        <f xml:space="preserve"> Table15[[#This Row],[actual_price]] * Table15[[#This Row],[rating_count]]</f>
        <v>104324131</v>
      </c>
      <c r="K1135" s="8" t="str">
        <f>IF(Table15[[#This Row],[actual_price]]&lt;200,"&lt;₹200",IF(Table15[[#This Row],[actual_price]]&lt;=500,"₹200–₹500","&gt;₹500"))</f>
        <v>&gt;₹500</v>
      </c>
      <c r="L1135" s="8">
        <f xml:space="preserve"> Table15[[#This Row],[rating]] + (Table15[[#This Row],[rating_count]] / 1000)</f>
        <v>24.869</v>
      </c>
    </row>
    <row r="1136" spans="1:12" hidden="1" x14ac:dyDescent="0.25">
      <c r="A1136">
        <v>1135</v>
      </c>
      <c r="B1136" t="s">
        <v>2211</v>
      </c>
      <c r="C1136" t="s">
        <v>2212</v>
      </c>
      <c r="D1136" t="s">
        <v>2213</v>
      </c>
      <c r="E1136" s="7">
        <v>1599</v>
      </c>
      <c r="F1136" s="7">
        <v>2900</v>
      </c>
      <c r="G1136" s="9">
        <v>45</v>
      </c>
      <c r="H1136" s="7">
        <v>3.7</v>
      </c>
      <c r="I1136" s="7">
        <v>441</v>
      </c>
      <c r="J1136" s="7">
        <f xml:space="preserve"> Table15[[#This Row],[actual_price]] * Table15[[#This Row],[rating_count]]</f>
        <v>1278900</v>
      </c>
      <c r="K1136" s="8" t="str">
        <f>IF(Table15[[#This Row],[actual_price]]&lt;200,"&lt;₹200",IF(Table15[[#This Row],[actual_price]]&lt;=500,"₹200–₹500","&gt;₹500"))</f>
        <v>&gt;₹500</v>
      </c>
      <c r="L1136" s="8">
        <f xml:space="preserve"> Table15[[#This Row],[rating]] + (Table15[[#This Row],[rating_count]] / 1000)</f>
        <v>4.141</v>
      </c>
    </row>
    <row r="1137" spans="1:12" hidden="1" x14ac:dyDescent="0.25">
      <c r="A1137">
        <v>1136</v>
      </c>
      <c r="B1137" t="s">
        <v>2214</v>
      </c>
      <c r="C1137" t="s">
        <v>2215</v>
      </c>
      <c r="D1137" t="s">
        <v>1988</v>
      </c>
      <c r="E1137" s="7">
        <v>1999</v>
      </c>
      <c r="F1137" s="7">
        <v>2499</v>
      </c>
      <c r="G1137" s="9">
        <v>20</v>
      </c>
      <c r="H1137" s="7">
        <v>4.0999999999999996</v>
      </c>
      <c r="I1137" s="7">
        <v>1034</v>
      </c>
      <c r="J1137" s="7">
        <f xml:space="preserve"> Table15[[#This Row],[actual_price]] * Table15[[#This Row],[rating_count]]</f>
        <v>2583966</v>
      </c>
      <c r="K1137" s="8" t="str">
        <f>IF(Table15[[#This Row],[actual_price]]&lt;200,"&lt;₹200",IF(Table15[[#This Row],[actual_price]]&lt;=500,"₹200–₹500","&gt;₹500"))</f>
        <v>&gt;₹500</v>
      </c>
      <c r="L1137" s="8">
        <f xml:space="preserve"> Table15[[#This Row],[rating]] + (Table15[[#This Row],[rating_count]] / 1000)</f>
        <v>5.1339999999999995</v>
      </c>
    </row>
    <row r="1138" spans="1:12" hidden="1" x14ac:dyDescent="0.25">
      <c r="A1138">
        <v>1137</v>
      </c>
      <c r="B1138" t="s">
        <v>2216</v>
      </c>
      <c r="C1138" t="s">
        <v>2217</v>
      </c>
      <c r="D1138" t="s">
        <v>1991</v>
      </c>
      <c r="E1138" s="7">
        <v>616</v>
      </c>
      <c r="F1138" s="7">
        <v>1190</v>
      </c>
      <c r="G1138" s="9">
        <v>48</v>
      </c>
      <c r="H1138" s="7">
        <v>4.0999999999999996</v>
      </c>
      <c r="I1138" s="7">
        <v>37126</v>
      </c>
      <c r="J1138" s="7">
        <f xml:space="preserve"> Table15[[#This Row],[actual_price]] * Table15[[#This Row],[rating_count]]</f>
        <v>44179940</v>
      </c>
      <c r="K1138" s="8" t="str">
        <f>IF(Table15[[#This Row],[actual_price]]&lt;200,"&lt;₹200",IF(Table15[[#This Row],[actual_price]]&lt;=500,"₹200–₹500","&gt;₹500"))</f>
        <v>&gt;₹500</v>
      </c>
      <c r="L1138" s="8">
        <f xml:space="preserve"> Table15[[#This Row],[rating]] + (Table15[[#This Row],[rating_count]] / 1000)</f>
        <v>41.225999999999999</v>
      </c>
    </row>
    <row r="1139" spans="1:12" hidden="1" x14ac:dyDescent="0.25">
      <c r="A1139">
        <v>1138</v>
      </c>
      <c r="B1139" t="s">
        <v>2218</v>
      </c>
      <c r="C1139" t="s">
        <v>2219</v>
      </c>
      <c r="D1139" t="s">
        <v>1988</v>
      </c>
      <c r="E1139" s="7">
        <v>1499</v>
      </c>
      <c r="F1139" s="7">
        <v>2100</v>
      </c>
      <c r="G1139" s="9">
        <v>29</v>
      </c>
      <c r="H1139" s="7">
        <v>4.0999999999999996</v>
      </c>
      <c r="I1139" s="7">
        <v>6355</v>
      </c>
      <c r="J1139" s="7">
        <f xml:space="preserve"> Table15[[#This Row],[actual_price]] * Table15[[#This Row],[rating_count]]</f>
        <v>13345500</v>
      </c>
      <c r="K1139" s="8" t="str">
        <f>IF(Table15[[#This Row],[actual_price]]&lt;200,"&lt;₹200",IF(Table15[[#This Row],[actual_price]]&lt;=500,"₹200–₹500","&gt;₹500"))</f>
        <v>&gt;₹500</v>
      </c>
      <c r="L1139" s="8">
        <f xml:space="preserve"> Table15[[#This Row],[rating]] + (Table15[[#This Row],[rating_count]] / 1000)</f>
        <v>10.455</v>
      </c>
    </row>
    <row r="1140" spans="1:12" hidden="1" x14ac:dyDescent="0.25">
      <c r="A1140">
        <v>1139</v>
      </c>
      <c r="B1140" t="s">
        <v>2220</v>
      </c>
      <c r="C1140" t="s">
        <v>2221</v>
      </c>
      <c r="D1140" t="s">
        <v>2121</v>
      </c>
      <c r="E1140" s="7">
        <v>199</v>
      </c>
      <c r="F1140" s="7">
        <v>499</v>
      </c>
      <c r="G1140" s="9">
        <v>60</v>
      </c>
      <c r="H1140" s="7">
        <v>3.3</v>
      </c>
      <c r="I1140" s="7">
        <v>12</v>
      </c>
      <c r="J1140" s="7">
        <f xml:space="preserve"> Table15[[#This Row],[actual_price]] * Table15[[#This Row],[rating_count]]</f>
        <v>5988</v>
      </c>
      <c r="K1140" s="8" t="str">
        <f>IF(Table15[[#This Row],[actual_price]]&lt;200,"&lt;₹200",IF(Table15[[#This Row],[actual_price]]&lt;=500,"₹200–₹500","&gt;₹500"))</f>
        <v>₹200–₹500</v>
      </c>
      <c r="L1140" s="8">
        <f xml:space="preserve"> Table15[[#This Row],[rating]] + (Table15[[#This Row],[rating_count]] / 1000)</f>
        <v>3.3119999999999998</v>
      </c>
    </row>
    <row r="1141" spans="1:12" hidden="1" x14ac:dyDescent="0.25">
      <c r="A1141">
        <v>1140</v>
      </c>
      <c r="B1141" t="s">
        <v>2222</v>
      </c>
      <c r="C1141" t="s">
        <v>2223</v>
      </c>
      <c r="D1141" t="s">
        <v>2025</v>
      </c>
      <c r="E1141" s="7">
        <v>610</v>
      </c>
      <c r="F1141" s="7">
        <v>825</v>
      </c>
      <c r="G1141" s="9">
        <v>26</v>
      </c>
      <c r="H1141" s="7">
        <v>4.0999999999999996</v>
      </c>
      <c r="I1141" s="7">
        <v>13165</v>
      </c>
      <c r="J1141" s="7">
        <f xml:space="preserve"> Table15[[#This Row],[actual_price]] * Table15[[#This Row],[rating_count]]</f>
        <v>10861125</v>
      </c>
      <c r="K1141" s="8" t="str">
        <f>IF(Table15[[#This Row],[actual_price]]&lt;200,"&lt;₹200",IF(Table15[[#This Row],[actual_price]]&lt;=500,"₹200–₹500","&gt;₹500"))</f>
        <v>&gt;₹500</v>
      </c>
      <c r="L1141" s="8">
        <f xml:space="preserve"> Table15[[#This Row],[rating]] + (Table15[[#This Row],[rating_count]] / 1000)</f>
        <v>17.265000000000001</v>
      </c>
    </row>
    <row r="1142" spans="1:12" hidden="1" x14ac:dyDescent="0.25">
      <c r="A1142">
        <v>1141</v>
      </c>
      <c r="B1142" t="s">
        <v>2224</v>
      </c>
      <c r="C1142" t="s">
        <v>2225</v>
      </c>
      <c r="D1142" t="s">
        <v>2101</v>
      </c>
      <c r="E1142" s="7">
        <v>999</v>
      </c>
      <c r="F1142" s="7">
        <v>1499</v>
      </c>
      <c r="G1142" s="9">
        <v>33</v>
      </c>
      <c r="H1142" s="7">
        <v>4.0999999999999996</v>
      </c>
      <c r="I1142" s="7">
        <v>1646</v>
      </c>
      <c r="J1142" s="7">
        <f xml:space="preserve"> Table15[[#This Row],[actual_price]] * Table15[[#This Row],[rating_count]]</f>
        <v>2467354</v>
      </c>
      <c r="K1142" s="8" t="str">
        <f>IF(Table15[[#This Row],[actual_price]]&lt;200,"&lt;₹200",IF(Table15[[#This Row],[actual_price]]&lt;=500,"₹200–₹500","&gt;₹500"))</f>
        <v>&gt;₹500</v>
      </c>
      <c r="L1142" s="8">
        <f xml:space="preserve"> Table15[[#This Row],[rating]] + (Table15[[#This Row],[rating_count]] / 1000)</f>
        <v>5.7459999999999996</v>
      </c>
    </row>
    <row r="1143" spans="1:12" hidden="1" x14ac:dyDescent="0.25">
      <c r="A1143">
        <v>1142</v>
      </c>
      <c r="B1143" t="s">
        <v>2226</v>
      </c>
      <c r="C1143" t="s">
        <v>2227</v>
      </c>
      <c r="D1143" t="s">
        <v>2131</v>
      </c>
      <c r="E1143" s="7">
        <v>8999</v>
      </c>
      <c r="F1143" s="7">
        <v>9995</v>
      </c>
      <c r="G1143" s="9">
        <v>10</v>
      </c>
      <c r="H1143" s="7">
        <v>4.4000000000000004</v>
      </c>
      <c r="I1143" s="7">
        <v>17994</v>
      </c>
      <c r="J1143" s="7">
        <f xml:space="preserve"> Table15[[#This Row],[actual_price]] * Table15[[#This Row],[rating_count]]</f>
        <v>179850030</v>
      </c>
      <c r="K1143" s="8" t="str">
        <f>IF(Table15[[#This Row],[actual_price]]&lt;200,"&lt;₹200",IF(Table15[[#This Row],[actual_price]]&lt;=500,"₹200–₹500","&gt;₹500"))</f>
        <v>&gt;₹500</v>
      </c>
      <c r="L1143" s="8">
        <f xml:space="preserve"> Table15[[#This Row],[rating]] + (Table15[[#This Row],[rating_count]] / 1000)</f>
        <v>22.393999999999998</v>
      </c>
    </row>
    <row r="1144" spans="1:12" hidden="1" x14ac:dyDescent="0.25">
      <c r="A1144">
        <v>1143</v>
      </c>
      <c r="B1144" t="s">
        <v>2228</v>
      </c>
      <c r="C1144" t="s">
        <v>2229</v>
      </c>
      <c r="D1144" t="s">
        <v>1962</v>
      </c>
      <c r="E1144" s="7">
        <v>453</v>
      </c>
      <c r="F1144" s="7">
        <v>999</v>
      </c>
      <c r="G1144" s="9">
        <v>55</v>
      </c>
      <c r="H1144" s="7">
        <v>4.3</v>
      </c>
      <c r="I1144" s="7">
        <v>610</v>
      </c>
      <c r="J1144" s="7">
        <f xml:space="preserve"> Table15[[#This Row],[actual_price]] * Table15[[#This Row],[rating_count]]</f>
        <v>609390</v>
      </c>
      <c r="K1144" s="8" t="str">
        <f>IF(Table15[[#This Row],[actual_price]]&lt;200,"&lt;₹200",IF(Table15[[#This Row],[actual_price]]&lt;=500,"₹200–₹500","&gt;₹500"))</f>
        <v>&gt;₹500</v>
      </c>
      <c r="L1144" s="8">
        <f xml:space="preserve"> Table15[[#This Row],[rating]] + (Table15[[#This Row],[rating_count]] / 1000)</f>
        <v>4.91</v>
      </c>
    </row>
    <row r="1145" spans="1:12" hidden="1" x14ac:dyDescent="0.25">
      <c r="A1145">
        <v>1144</v>
      </c>
      <c r="B1145" t="s">
        <v>2230</v>
      </c>
      <c r="C1145" t="s">
        <v>2231</v>
      </c>
      <c r="D1145" t="s">
        <v>1994</v>
      </c>
      <c r="E1145" s="7">
        <v>2464</v>
      </c>
      <c r="F1145" s="7">
        <v>6000</v>
      </c>
      <c r="G1145" s="9">
        <v>59</v>
      </c>
      <c r="H1145" s="7">
        <v>4.0999999999999996</v>
      </c>
      <c r="I1145" s="7">
        <v>8866</v>
      </c>
      <c r="J1145" s="7">
        <f xml:space="preserve"> Table15[[#This Row],[actual_price]] * Table15[[#This Row],[rating_count]]</f>
        <v>53196000</v>
      </c>
      <c r="K1145" s="8" t="str">
        <f>IF(Table15[[#This Row],[actual_price]]&lt;200,"&lt;₹200",IF(Table15[[#This Row],[actual_price]]&lt;=500,"₹200–₹500","&gt;₹500"))</f>
        <v>&gt;₹500</v>
      </c>
      <c r="L1145" s="8">
        <f xml:space="preserve"> Table15[[#This Row],[rating]] + (Table15[[#This Row],[rating_count]] / 1000)</f>
        <v>12.965999999999999</v>
      </c>
    </row>
    <row r="1146" spans="1:12" hidden="1" x14ac:dyDescent="0.25">
      <c r="A1146">
        <v>1145</v>
      </c>
      <c r="B1146" t="s">
        <v>2232</v>
      </c>
      <c r="C1146" t="s">
        <v>2233</v>
      </c>
      <c r="D1146" t="s">
        <v>2213</v>
      </c>
      <c r="E1146" s="7">
        <v>2719</v>
      </c>
      <c r="F1146" s="7">
        <v>3945</v>
      </c>
      <c r="G1146" s="9">
        <v>31</v>
      </c>
      <c r="H1146" s="7">
        <v>3.7</v>
      </c>
      <c r="I1146" s="7">
        <v>13406</v>
      </c>
      <c r="J1146" s="7">
        <f xml:space="preserve"> Table15[[#This Row],[actual_price]] * Table15[[#This Row],[rating_count]]</f>
        <v>52886670</v>
      </c>
      <c r="K1146" s="8" t="str">
        <f>IF(Table15[[#This Row],[actual_price]]&lt;200,"&lt;₹200",IF(Table15[[#This Row],[actual_price]]&lt;=500,"₹200–₹500","&gt;₹500"))</f>
        <v>&gt;₹500</v>
      </c>
      <c r="L1146" s="8">
        <f xml:space="preserve"> Table15[[#This Row],[rating]] + (Table15[[#This Row],[rating_count]] / 1000)</f>
        <v>17.106000000000002</v>
      </c>
    </row>
    <row r="1147" spans="1:12" hidden="1" x14ac:dyDescent="0.25">
      <c r="A1147">
        <v>1146</v>
      </c>
      <c r="B1147" t="s">
        <v>2234</v>
      </c>
      <c r="C1147" t="s">
        <v>2235</v>
      </c>
      <c r="D1147" t="s">
        <v>1997</v>
      </c>
      <c r="E1147" s="7">
        <v>1439</v>
      </c>
      <c r="F1147" s="7">
        <v>1999</v>
      </c>
      <c r="G1147" s="9">
        <v>28</v>
      </c>
      <c r="H1147" s="7">
        <v>4.8</v>
      </c>
      <c r="I1147" s="7">
        <v>53803</v>
      </c>
      <c r="J1147" s="7">
        <f xml:space="preserve"> Table15[[#This Row],[actual_price]] * Table15[[#This Row],[rating_count]]</f>
        <v>107552197</v>
      </c>
      <c r="K1147" s="8" t="str">
        <f>IF(Table15[[#This Row],[actual_price]]&lt;200,"&lt;₹200",IF(Table15[[#This Row],[actual_price]]&lt;=500,"₹200–₹500","&gt;₹500"))</f>
        <v>&gt;₹500</v>
      </c>
      <c r="L1147" s="8">
        <f xml:space="preserve"> Table15[[#This Row],[rating]] + (Table15[[#This Row],[rating_count]] / 1000)</f>
        <v>58.602999999999994</v>
      </c>
    </row>
    <row r="1148" spans="1:12" hidden="1" x14ac:dyDescent="0.25">
      <c r="A1148">
        <v>1147</v>
      </c>
      <c r="B1148" t="s">
        <v>2236</v>
      </c>
      <c r="C1148" t="s">
        <v>2237</v>
      </c>
      <c r="D1148" t="s">
        <v>1988</v>
      </c>
      <c r="E1148" s="7">
        <v>2799</v>
      </c>
      <c r="F1148" s="7">
        <v>3499</v>
      </c>
      <c r="G1148" s="9">
        <v>20</v>
      </c>
      <c r="H1148" s="7">
        <v>4.5</v>
      </c>
      <c r="I1148" s="7">
        <v>546</v>
      </c>
      <c r="J1148" s="7">
        <f xml:space="preserve"> Table15[[#This Row],[actual_price]] * Table15[[#This Row],[rating_count]]</f>
        <v>1910454</v>
      </c>
      <c r="K1148" s="8" t="str">
        <f>IF(Table15[[#This Row],[actual_price]]&lt;200,"&lt;₹200",IF(Table15[[#This Row],[actual_price]]&lt;=500,"₹200–₹500","&gt;₹500"))</f>
        <v>&gt;₹500</v>
      </c>
      <c r="L1148" s="8">
        <f xml:space="preserve"> Table15[[#This Row],[rating]] + (Table15[[#This Row],[rating_count]] / 1000)</f>
        <v>5.0460000000000003</v>
      </c>
    </row>
    <row r="1149" spans="1:12" hidden="1" x14ac:dyDescent="0.25">
      <c r="A1149">
        <v>1148</v>
      </c>
      <c r="B1149" t="s">
        <v>2238</v>
      </c>
      <c r="C1149" t="s">
        <v>2239</v>
      </c>
      <c r="D1149" t="s">
        <v>1997</v>
      </c>
      <c r="E1149" s="7">
        <v>2088</v>
      </c>
      <c r="F1149" s="7">
        <v>5550</v>
      </c>
      <c r="G1149" s="9">
        <v>62</v>
      </c>
      <c r="H1149" s="7">
        <v>4</v>
      </c>
      <c r="I1149" s="7">
        <v>5292</v>
      </c>
      <c r="J1149" s="7">
        <f xml:space="preserve"> Table15[[#This Row],[actual_price]] * Table15[[#This Row],[rating_count]]</f>
        <v>29370600</v>
      </c>
      <c r="K1149" s="8" t="str">
        <f>IF(Table15[[#This Row],[actual_price]]&lt;200,"&lt;₹200",IF(Table15[[#This Row],[actual_price]]&lt;=500,"₹200–₹500","&gt;₹500"))</f>
        <v>&gt;₹500</v>
      </c>
      <c r="L1149" s="8">
        <f xml:space="preserve"> Table15[[#This Row],[rating]] + (Table15[[#This Row],[rating_count]] / 1000)</f>
        <v>9.2919999999999998</v>
      </c>
    </row>
    <row r="1150" spans="1:12" hidden="1" x14ac:dyDescent="0.25">
      <c r="A1150">
        <v>1149</v>
      </c>
      <c r="B1150" t="s">
        <v>2240</v>
      </c>
      <c r="C1150" t="s">
        <v>2241</v>
      </c>
      <c r="D1150" t="s">
        <v>1997</v>
      </c>
      <c r="E1150" s="7">
        <v>2399</v>
      </c>
      <c r="F1150" s="7">
        <v>4590</v>
      </c>
      <c r="G1150" s="9">
        <v>48</v>
      </c>
      <c r="H1150" s="7">
        <v>4.0999999999999996</v>
      </c>
      <c r="I1150" s="7">
        <v>444</v>
      </c>
      <c r="J1150" s="7">
        <f xml:space="preserve"> Table15[[#This Row],[actual_price]] * Table15[[#This Row],[rating_count]]</f>
        <v>2037960</v>
      </c>
      <c r="K1150" s="8" t="str">
        <f>IF(Table15[[#This Row],[actual_price]]&lt;200,"&lt;₹200",IF(Table15[[#This Row],[actual_price]]&lt;=500,"₹200–₹500","&gt;₹500"))</f>
        <v>&gt;₹500</v>
      </c>
      <c r="L1150" s="8">
        <f xml:space="preserve"> Table15[[#This Row],[rating]] + (Table15[[#This Row],[rating_count]] / 1000)</f>
        <v>4.5439999999999996</v>
      </c>
    </row>
    <row r="1151" spans="1:12" hidden="1" x14ac:dyDescent="0.25">
      <c r="A1151">
        <v>1150</v>
      </c>
      <c r="B1151" t="s">
        <v>2242</v>
      </c>
      <c r="C1151" t="s">
        <v>2243</v>
      </c>
      <c r="D1151" t="s">
        <v>1965</v>
      </c>
      <c r="E1151" s="7">
        <v>308</v>
      </c>
      <c r="F1151" s="7">
        <v>499</v>
      </c>
      <c r="G1151" s="9">
        <v>38</v>
      </c>
      <c r="H1151" s="7">
        <v>3.9</v>
      </c>
      <c r="I1151" s="7">
        <v>4584</v>
      </c>
      <c r="J1151" s="7">
        <f xml:space="preserve"> Table15[[#This Row],[actual_price]] * Table15[[#This Row],[rating_count]]</f>
        <v>2287416</v>
      </c>
      <c r="K1151" s="8" t="str">
        <f>IF(Table15[[#This Row],[actual_price]]&lt;200,"&lt;₹200",IF(Table15[[#This Row],[actual_price]]&lt;=500,"₹200–₹500","&gt;₹500"))</f>
        <v>₹200–₹500</v>
      </c>
      <c r="L1151" s="8">
        <f xml:space="preserve"> Table15[[#This Row],[rating]] + (Table15[[#This Row],[rating_count]] / 1000)</f>
        <v>8.484</v>
      </c>
    </row>
    <row r="1152" spans="1:12" hidden="1" x14ac:dyDescent="0.25">
      <c r="A1152">
        <v>1151</v>
      </c>
      <c r="B1152" t="s">
        <v>2244</v>
      </c>
      <c r="C1152" t="s">
        <v>2245</v>
      </c>
      <c r="D1152" t="s">
        <v>1997</v>
      </c>
      <c r="E1152" s="7">
        <v>2599</v>
      </c>
      <c r="F1152" s="7">
        <v>4400</v>
      </c>
      <c r="G1152" s="9">
        <v>41</v>
      </c>
      <c r="H1152" s="7">
        <v>4.0999999999999996</v>
      </c>
      <c r="I1152" s="7">
        <v>14947</v>
      </c>
      <c r="J1152" s="7">
        <f xml:space="preserve"> Table15[[#This Row],[actual_price]] * Table15[[#This Row],[rating_count]]</f>
        <v>65766800</v>
      </c>
      <c r="K1152" s="8" t="str">
        <f>IF(Table15[[#This Row],[actual_price]]&lt;200,"&lt;₹200",IF(Table15[[#This Row],[actual_price]]&lt;=500,"₹200–₹500","&gt;₹500"))</f>
        <v>&gt;₹500</v>
      </c>
      <c r="L1152" s="8">
        <f xml:space="preserve"> Table15[[#This Row],[rating]] + (Table15[[#This Row],[rating_count]] / 1000)</f>
        <v>19.046999999999997</v>
      </c>
    </row>
    <row r="1153" spans="1:12" hidden="1" x14ac:dyDescent="0.25">
      <c r="A1153">
        <v>1152</v>
      </c>
      <c r="B1153" t="s">
        <v>2246</v>
      </c>
      <c r="C1153" t="s">
        <v>2247</v>
      </c>
      <c r="D1153" t="s">
        <v>1991</v>
      </c>
      <c r="E1153" s="7">
        <v>479</v>
      </c>
      <c r="F1153" s="7">
        <v>1000</v>
      </c>
      <c r="G1153" s="9">
        <v>52</v>
      </c>
      <c r="H1153" s="7">
        <v>4.2</v>
      </c>
      <c r="I1153" s="7">
        <v>1559</v>
      </c>
      <c r="J1153" s="7">
        <f xml:space="preserve"> Table15[[#This Row],[actual_price]] * Table15[[#This Row],[rating_count]]</f>
        <v>1559000</v>
      </c>
      <c r="K1153" s="8" t="str">
        <f>IF(Table15[[#This Row],[actual_price]]&lt;200,"&lt;₹200",IF(Table15[[#This Row],[actual_price]]&lt;=500,"₹200–₹500","&gt;₹500"))</f>
        <v>&gt;₹500</v>
      </c>
      <c r="L1153" s="8">
        <f xml:space="preserve"> Table15[[#This Row],[rating]] + (Table15[[#This Row],[rating_count]] / 1000)</f>
        <v>5.7590000000000003</v>
      </c>
    </row>
    <row r="1154" spans="1:12" hidden="1" x14ac:dyDescent="0.25">
      <c r="A1154">
        <v>1153</v>
      </c>
      <c r="B1154" t="s">
        <v>2248</v>
      </c>
      <c r="C1154" t="s">
        <v>2249</v>
      </c>
      <c r="D1154" t="s">
        <v>1962</v>
      </c>
      <c r="E1154" s="7">
        <v>245</v>
      </c>
      <c r="F1154" s="7">
        <v>299</v>
      </c>
      <c r="G1154" s="9">
        <v>18</v>
      </c>
      <c r="H1154" s="7">
        <v>4.0999999999999996</v>
      </c>
      <c r="I1154" s="7">
        <v>1660</v>
      </c>
      <c r="J1154" s="7">
        <f xml:space="preserve"> Table15[[#This Row],[actual_price]] * Table15[[#This Row],[rating_count]]</f>
        <v>496340</v>
      </c>
      <c r="K1154" s="8" t="str">
        <f>IF(Table15[[#This Row],[actual_price]]&lt;200,"&lt;₹200",IF(Table15[[#This Row],[actual_price]]&lt;=500,"₹200–₹500","&gt;₹500"))</f>
        <v>₹200–₹500</v>
      </c>
      <c r="L1154" s="8">
        <f xml:space="preserve"> Table15[[#This Row],[rating]] + (Table15[[#This Row],[rating_count]] / 1000)</f>
        <v>5.76</v>
      </c>
    </row>
    <row r="1155" spans="1:12" hidden="1" x14ac:dyDescent="0.25">
      <c r="A1155">
        <v>1154</v>
      </c>
      <c r="B1155" t="s">
        <v>2250</v>
      </c>
      <c r="C1155" t="s">
        <v>2251</v>
      </c>
      <c r="D1155" t="s">
        <v>1962</v>
      </c>
      <c r="E1155" s="7">
        <v>179</v>
      </c>
      <c r="F1155" s="7">
        <v>799</v>
      </c>
      <c r="G1155" s="9">
        <v>78</v>
      </c>
      <c r="H1155" s="7">
        <v>3.5</v>
      </c>
      <c r="I1155" s="7">
        <v>132</v>
      </c>
      <c r="J1155" s="7">
        <f xml:space="preserve"> Table15[[#This Row],[actual_price]] * Table15[[#This Row],[rating_count]]</f>
        <v>105468</v>
      </c>
      <c r="K1155" s="8" t="str">
        <f>IF(Table15[[#This Row],[actual_price]]&lt;200,"&lt;₹200",IF(Table15[[#This Row],[actual_price]]&lt;=500,"₹200–₹500","&gt;₹500"))</f>
        <v>&gt;₹500</v>
      </c>
      <c r="L1155" s="8">
        <f xml:space="preserve"> Table15[[#This Row],[rating]] + (Table15[[#This Row],[rating_count]] / 1000)</f>
        <v>3.6320000000000001</v>
      </c>
    </row>
    <row r="1156" spans="1:12" hidden="1" x14ac:dyDescent="0.25">
      <c r="A1156">
        <v>1155</v>
      </c>
      <c r="B1156" t="s">
        <v>2252</v>
      </c>
      <c r="C1156" t="s">
        <v>2253</v>
      </c>
      <c r="D1156" t="s">
        <v>2124</v>
      </c>
      <c r="E1156" s="7">
        <v>3569</v>
      </c>
      <c r="F1156" s="7">
        <v>5190</v>
      </c>
      <c r="G1156" s="9">
        <v>31</v>
      </c>
      <c r="H1156" s="7">
        <v>4.3</v>
      </c>
      <c r="I1156" s="7">
        <v>28629</v>
      </c>
      <c r="J1156" s="7">
        <f xml:space="preserve"> Table15[[#This Row],[actual_price]] * Table15[[#This Row],[rating_count]]</f>
        <v>148584510</v>
      </c>
      <c r="K1156" s="8" t="str">
        <f>IF(Table15[[#This Row],[actual_price]]&lt;200,"&lt;₹200",IF(Table15[[#This Row],[actual_price]]&lt;=500,"₹200–₹500","&gt;₹500"))</f>
        <v>&gt;₹500</v>
      </c>
      <c r="L1156" s="8">
        <f xml:space="preserve"> Table15[[#This Row],[rating]] + (Table15[[#This Row],[rating_count]] / 1000)</f>
        <v>32.929000000000002</v>
      </c>
    </row>
    <row r="1157" spans="1:12" hidden="1" x14ac:dyDescent="0.25">
      <c r="A1157">
        <v>1156</v>
      </c>
      <c r="B1157" t="s">
        <v>2254</v>
      </c>
      <c r="C1157" t="s">
        <v>2255</v>
      </c>
      <c r="D1157" t="s">
        <v>1953</v>
      </c>
      <c r="E1157" s="7">
        <v>699</v>
      </c>
      <c r="F1157" s="7">
        <v>1345</v>
      </c>
      <c r="G1157" s="9">
        <v>48</v>
      </c>
      <c r="H1157" s="7">
        <v>3.9</v>
      </c>
      <c r="I1157" s="7">
        <v>8446</v>
      </c>
      <c r="J1157" s="7">
        <f xml:space="preserve"> Table15[[#This Row],[actual_price]] * Table15[[#This Row],[rating_count]]</f>
        <v>11359870</v>
      </c>
      <c r="K1157" s="8" t="str">
        <f>IF(Table15[[#This Row],[actual_price]]&lt;200,"&lt;₹200",IF(Table15[[#This Row],[actual_price]]&lt;=500,"₹200–₹500","&gt;₹500"))</f>
        <v>&gt;₹500</v>
      </c>
      <c r="L1157" s="8">
        <f xml:space="preserve"> Table15[[#This Row],[rating]] + (Table15[[#This Row],[rating_count]] / 1000)</f>
        <v>12.346</v>
      </c>
    </row>
    <row r="1158" spans="1:12" hidden="1" x14ac:dyDescent="0.25">
      <c r="A1158">
        <v>1157</v>
      </c>
      <c r="B1158" t="s">
        <v>2256</v>
      </c>
      <c r="C1158" t="s">
        <v>2257</v>
      </c>
      <c r="D1158" t="s">
        <v>1979</v>
      </c>
      <c r="E1158" s="7">
        <v>2089</v>
      </c>
      <c r="F1158" s="7">
        <v>4000</v>
      </c>
      <c r="G1158" s="9">
        <v>48</v>
      </c>
      <c r="H1158" s="7">
        <v>4.2</v>
      </c>
      <c r="I1158" s="7">
        <v>11199</v>
      </c>
      <c r="J1158" s="7">
        <f xml:space="preserve"> Table15[[#This Row],[actual_price]] * Table15[[#This Row],[rating_count]]</f>
        <v>44796000</v>
      </c>
      <c r="K1158" s="8" t="str">
        <f>IF(Table15[[#This Row],[actual_price]]&lt;200,"&lt;₹200",IF(Table15[[#This Row],[actual_price]]&lt;=500,"₹200–₹500","&gt;₹500"))</f>
        <v>&gt;₹500</v>
      </c>
      <c r="L1158" s="8">
        <f xml:space="preserve"> Table15[[#This Row],[rating]] + (Table15[[#This Row],[rating_count]] / 1000)</f>
        <v>15.399000000000001</v>
      </c>
    </row>
    <row r="1159" spans="1:12" hidden="1" x14ac:dyDescent="0.25">
      <c r="A1159">
        <v>1158</v>
      </c>
      <c r="B1159" t="s">
        <v>2258</v>
      </c>
      <c r="C1159" t="s">
        <v>2259</v>
      </c>
      <c r="D1159" t="s">
        <v>2260</v>
      </c>
      <c r="E1159" s="7">
        <v>2339</v>
      </c>
      <c r="F1159" s="7">
        <v>4000</v>
      </c>
      <c r="G1159" s="9">
        <v>42</v>
      </c>
      <c r="H1159" s="7">
        <v>3.8</v>
      </c>
      <c r="I1159" s="7">
        <v>1118</v>
      </c>
      <c r="J1159" s="7">
        <f xml:space="preserve"> Table15[[#This Row],[actual_price]] * Table15[[#This Row],[rating_count]]</f>
        <v>4472000</v>
      </c>
      <c r="K1159" s="8" t="str">
        <f>IF(Table15[[#This Row],[actual_price]]&lt;200,"&lt;₹200",IF(Table15[[#This Row],[actual_price]]&lt;=500,"₹200–₹500","&gt;₹500"))</f>
        <v>&gt;₹500</v>
      </c>
      <c r="L1159" s="8">
        <f xml:space="preserve"> Table15[[#This Row],[rating]] + (Table15[[#This Row],[rating_count]] / 1000)</f>
        <v>4.9180000000000001</v>
      </c>
    </row>
    <row r="1160" spans="1:12" hidden="1" x14ac:dyDescent="0.25">
      <c r="A1160">
        <v>1159</v>
      </c>
      <c r="B1160" t="s">
        <v>2261</v>
      </c>
      <c r="C1160" t="s">
        <v>2262</v>
      </c>
      <c r="D1160" t="s">
        <v>1959</v>
      </c>
      <c r="E1160" s="7">
        <v>784</v>
      </c>
      <c r="F1160" s="7">
        <v>1599</v>
      </c>
      <c r="G1160" s="9">
        <v>51</v>
      </c>
      <c r="H1160" s="7">
        <v>4.5</v>
      </c>
      <c r="I1160" s="7">
        <v>11</v>
      </c>
      <c r="J1160" s="7">
        <f xml:space="preserve"> Table15[[#This Row],[actual_price]] * Table15[[#This Row],[rating_count]]</f>
        <v>17589</v>
      </c>
      <c r="K1160" s="8" t="str">
        <f>IF(Table15[[#This Row],[actual_price]]&lt;200,"&lt;₹200",IF(Table15[[#This Row],[actual_price]]&lt;=500,"₹200–₹500","&gt;₹500"))</f>
        <v>&gt;₹500</v>
      </c>
      <c r="L1160" s="8">
        <f xml:space="preserve"> Table15[[#This Row],[rating]] + (Table15[[#This Row],[rating_count]] / 1000)</f>
        <v>4.5110000000000001</v>
      </c>
    </row>
    <row r="1161" spans="1:12" hidden="1" x14ac:dyDescent="0.25">
      <c r="A1161">
        <v>1160</v>
      </c>
      <c r="B1161" t="s">
        <v>2263</v>
      </c>
      <c r="C1161" t="s">
        <v>2264</v>
      </c>
      <c r="D1161" t="s">
        <v>2265</v>
      </c>
      <c r="E1161" s="7">
        <v>5499</v>
      </c>
      <c r="F1161" s="7">
        <v>9999</v>
      </c>
      <c r="G1161" s="9">
        <v>45</v>
      </c>
      <c r="H1161" s="7">
        <v>3.8</v>
      </c>
      <c r="I1161" s="7">
        <v>4353</v>
      </c>
      <c r="J1161" s="7">
        <f xml:space="preserve"> Table15[[#This Row],[actual_price]] * Table15[[#This Row],[rating_count]]</f>
        <v>43525647</v>
      </c>
      <c r="K1161" s="8" t="str">
        <f>IF(Table15[[#This Row],[actual_price]]&lt;200,"&lt;₹200",IF(Table15[[#This Row],[actual_price]]&lt;=500,"₹200–₹500","&gt;₹500"))</f>
        <v>&gt;₹500</v>
      </c>
      <c r="L1161" s="8">
        <f xml:space="preserve"> Table15[[#This Row],[rating]] + (Table15[[#This Row],[rating_count]] / 1000)</f>
        <v>8.1529999999999987</v>
      </c>
    </row>
    <row r="1162" spans="1:12" hidden="1" x14ac:dyDescent="0.25">
      <c r="A1162">
        <v>1161</v>
      </c>
      <c r="B1162" t="s">
        <v>2266</v>
      </c>
      <c r="C1162" t="s">
        <v>2267</v>
      </c>
      <c r="D1162" t="s">
        <v>1959</v>
      </c>
      <c r="E1162" s="7">
        <v>899</v>
      </c>
      <c r="F1162" s="7">
        <v>1990</v>
      </c>
      <c r="G1162" s="9">
        <v>55</v>
      </c>
      <c r="H1162" s="7">
        <v>4.0999999999999996</v>
      </c>
      <c r="I1162" s="7">
        <v>185</v>
      </c>
      <c r="J1162" s="7">
        <f xml:space="preserve"> Table15[[#This Row],[actual_price]] * Table15[[#This Row],[rating_count]]</f>
        <v>368150</v>
      </c>
      <c r="K1162" s="8" t="str">
        <f>IF(Table15[[#This Row],[actual_price]]&lt;200,"&lt;₹200",IF(Table15[[#This Row],[actual_price]]&lt;=500,"₹200–₹500","&gt;₹500"))</f>
        <v>&gt;₹500</v>
      </c>
      <c r="L1162" s="8">
        <f xml:space="preserve"> Table15[[#This Row],[rating]] + (Table15[[#This Row],[rating_count]] / 1000)</f>
        <v>4.2849999999999993</v>
      </c>
    </row>
    <row r="1163" spans="1:12" hidden="1" x14ac:dyDescent="0.25">
      <c r="A1163">
        <v>1162</v>
      </c>
      <c r="B1163" t="s">
        <v>2268</v>
      </c>
      <c r="C1163" t="s">
        <v>2269</v>
      </c>
      <c r="D1163" t="s">
        <v>1988</v>
      </c>
      <c r="E1163" s="7">
        <v>1695</v>
      </c>
      <c r="F1163" s="7">
        <v>1695</v>
      </c>
      <c r="G1163" s="9">
        <v>0</v>
      </c>
      <c r="H1163" s="7">
        <v>4.2</v>
      </c>
      <c r="I1163" s="7">
        <v>14290</v>
      </c>
      <c r="J1163" s="7">
        <f xml:space="preserve"> Table15[[#This Row],[actual_price]] * Table15[[#This Row],[rating_count]]</f>
        <v>24221550</v>
      </c>
      <c r="K1163" s="8" t="str">
        <f>IF(Table15[[#This Row],[actual_price]]&lt;200,"&lt;₹200",IF(Table15[[#This Row],[actual_price]]&lt;=500,"₹200–₹500","&gt;₹500"))</f>
        <v>&gt;₹500</v>
      </c>
      <c r="L1163" s="8">
        <f xml:space="preserve"> Table15[[#This Row],[rating]] + (Table15[[#This Row],[rating_count]] / 1000)</f>
        <v>18.489999999999998</v>
      </c>
    </row>
    <row r="1164" spans="1:12" hidden="1" x14ac:dyDescent="0.25">
      <c r="A1164">
        <v>1163</v>
      </c>
      <c r="B1164" t="s">
        <v>2270</v>
      </c>
      <c r="C1164" t="s">
        <v>2271</v>
      </c>
      <c r="D1164" t="s">
        <v>1991</v>
      </c>
      <c r="E1164" s="7">
        <v>499</v>
      </c>
      <c r="F1164" s="7">
        <v>940</v>
      </c>
      <c r="G1164" s="9">
        <v>47</v>
      </c>
      <c r="H1164" s="7">
        <v>4.0999999999999996</v>
      </c>
      <c r="I1164" s="7">
        <v>3036</v>
      </c>
      <c r="J1164" s="7">
        <f xml:space="preserve"> Table15[[#This Row],[actual_price]] * Table15[[#This Row],[rating_count]]</f>
        <v>2853840</v>
      </c>
      <c r="K1164" s="8" t="str">
        <f>IF(Table15[[#This Row],[actual_price]]&lt;200,"&lt;₹200",IF(Table15[[#This Row],[actual_price]]&lt;=500,"₹200–₹500","&gt;₹500"))</f>
        <v>&gt;₹500</v>
      </c>
      <c r="L1164" s="8">
        <f xml:space="preserve"> Table15[[#This Row],[rating]] + (Table15[[#This Row],[rating_count]] / 1000)</f>
        <v>7.1359999999999992</v>
      </c>
    </row>
    <row r="1165" spans="1:12" hidden="1" x14ac:dyDescent="0.25">
      <c r="A1165">
        <v>1164</v>
      </c>
      <c r="B1165" t="s">
        <v>2272</v>
      </c>
      <c r="C1165" t="s">
        <v>2273</v>
      </c>
      <c r="D1165" t="s">
        <v>1997</v>
      </c>
      <c r="E1165" s="7">
        <v>2699</v>
      </c>
      <c r="F1165" s="7">
        <v>4700</v>
      </c>
      <c r="G1165" s="9">
        <v>43</v>
      </c>
      <c r="H1165" s="7">
        <v>4.2</v>
      </c>
      <c r="I1165" s="7">
        <v>1296</v>
      </c>
      <c r="J1165" s="7">
        <f xml:space="preserve"> Table15[[#This Row],[actual_price]] * Table15[[#This Row],[rating_count]]</f>
        <v>6091200</v>
      </c>
      <c r="K1165" s="8" t="str">
        <f>IF(Table15[[#This Row],[actual_price]]&lt;200,"&lt;₹200",IF(Table15[[#This Row],[actual_price]]&lt;=500,"₹200–₹500","&gt;₹500"))</f>
        <v>&gt;₹500</v>
      </c>
      <c r="L1165" s="8">
        <f xml:space="preserve"> Table15[[#This Row],[rating]] + (Table15[[#This Row],[rating_count]] / 1000)</f>
        <v>5.4960000000000004</v>
      </c>
    </row>
    <row r="1166" spans="1:12" hidden="1" x14ac:dyDescent="0.25">
      <c r="A1166">
        <v>1165</v>
      </c>
      <c r="B1166" t="s">
        <v>2274</v>
      </c>
      <c r="C1166" t="s">
        <v>2275</v>
      </c>
      <c r="D1166" t="s">
        <v>1997</v>
      </c>
      <c r="E1166" s="7">
        <v>1448</v>
      </c>
      <c r="F1166" s="7">
        <v>2999</v>
      </c>
      <c r="G1166" s="9">
        <v>52</v>
      </c>
      <c r="H1166" s="7">
        <v>4.5</v>
      </c>
      <c r="I1166" s="7">
        <v>19</v>
      </c>
      <c r="J1166" s="7">
        <f xml:space="preserve"> Table15[[#This Row],[actual_price]] * Table15[[#This Row],[rating_count]]</f>
        <v>56981</v>
      </c>
      <c r="K1166" s="8" t="str">
        <f>IF(Table15[[#This Row],[actual_price]]&lt;200,"&lt;₹200",IF(Table15[[#This Row],[actual_price]]&lt;=500,"₹200–₹500","&gt;₹500"))</f>
        <v>&gt;₹500</v>
      </c>
      <c r="L1166" s="8">
        <f xml:space="preserve"> Table15[[#This Row],[rating]] + (Table15[[#This Row],[rating_count]] / 1000)</f>
        <v>4.5190000000000001</v>
      </c>
    </row>
    <row r="1167" spans="1:12" hidden="1" x14ac:dyDescent="0.25">
      <c r="A1167">
        <v>1166</v>
      </c>
      <c r="B1167" t="s">
        <v>2276</v>
      </c>
      <c r="C1167" t="s">
        <v>2277</v>
      </c>
      <c r="D1167" t="s">
        <v>2121</v>
      </c>
      <c r="E1167" s="7">
        <v>79</v>
      </c>
      <c r="F1167" s="7">
        <v>79</v>
      </c>
      <c r="G1167" s="9">
        <v>0</v>
      </c>
      <c r="H1167" s="7">
        <v>4</v>
      </c>
      <c r="I1167" s="7">
        <v>97</v>
      </c>
      <c r="J1167" s="7">
        <f xml:space="preserve"> Table15[[#This Row],[actual_price]] * Table15[[#This Row],[rating_count]]</f>
        <v>7663</v>
      </c>
      <c r="K1167" s="8" t="str">
        <f>IF(Table15[[#This Row],[actual_price]]&lt;200,"&lt;₹200",IF(Table15[[#This Row],[actual_price]]&lt;=500,"₹200–₹500","&gt;₹500"))</f>
        <v>&lt;₹200</v>
      </c>
      <c r="L1167" s="8">
        <f xml:space="preserve"> Table15[[#This Row],[rating]] + (Table15[[#This Row],[rating_count]] / 1000)</f>
        <v>4.0970000000000004</v>
      </c>
    </row>
    <row r="1168" spans="1:12" hidden="1" x14ac:dyDescent="0.25">
      <c r="A1168">
        <v>1167</v>
      </c>
      <c r="B1168" t="s">
        <v>2278</v>
      </c>
      <c r="C1168" t="s">
        <v>2279</v>
      </c>
      <c r="D1168" t="s">
        <v>2010</v>
      </c>
      <c r="E1168" s="7">
        <v>6990</v>
      </c>
      <c r="F1168" s="7">
        <v>14290</v>
      </c>
      <c r="G1168" s="9">
        <v>51</v>
      </c>
      <c r="H1168" s="7">
        <v>4.4000000000000004</v>
      </c>
      <c r="I1168" s="7">
        <v>1771</v>
      </c>
      <c r="J1168" s="7">
        <f xml:space="preserve"> Table15[[#This Row],[actual_price]] * Table15[[#This Row],[rating_count]]</f>
        <v>25307590</v>
      </c>
      <c r="K1168" s="8" t="str">
        <f>IF(Table15[[#This Row],[actual_price]]&lt;200,"&lt;₹200",IF(Table15[[#This Row],[actual_price]]&lt;=500,"₹200–₹500","&gt;₹500"))</f>
        <v>&gt;₹500</v>
      </c>
      <c r="L1168" s="8">
        <f xml:space="preserve"> Table15[[#This Row],[rating]] + (Table15[[#This Row],[rating_count]] / 1000)</f>
        <v>6.1710000000000003</v>
      </c>
    </row>
    <row r="1169" spans="1:12" hidden="1" x14ac:dyDescent="0.25">
      <c r="A1169">
        <v>1168</v>
      </c>
      <c r="B1169" t="s">
        <v>2280</v>
      </c>
      <c r="C1169" t="s">
        <v>2281</v>
      </c>
      <c r="D1169" t="s">
        <v>1979</v>
      </c>
      <c r="E1169" s="7">
        <v>2698</v>
      </c>
      <c r="F1169" s="7">
        <v>3945</v>
      </c>
      <c r="G1169" s="9">
        <v>32</v>
      </c>
      <c r="H1169" s="7">
        <v>4</v>
      </c>
      <c r="I1169" s="7">
        <v>15034</v>
      </c>
      <c r="J1169" s="7">
        <f xml:space="preserve"> Table15[[#This Row],[actual_price]] * Table15[[#This Row],[rating_count]]</f>
        <v>59309130</v>
      </c>
      <c r="K1169" s="8" t="str">
        <f>IF(Table15[[#This Row],[actual_price]]&lt;200,"&lt;₹200",IF(Table15[[#This Row],[actual_price]]&lt;=500,"₹200–₹500","&gt;₹500"))</f>
        <v>&gt;₹500</v>
      </c>
      <c r="L1169" s="8">
        <f xml:space="preserve"> Table15[[#This Row],[rating]] + (Table15[[#This Row],[rating_count]] / 1000)</f>
        <v>19.033999999999999</v>
      </c>
    </row>
    <row r="1170" spans="1:12" hidden="1" x14ac:dyDescent="0.25">
      <c r="A1170">
        <v>1169</v>
      </c>
      <c r="B1170" t="s">
        <v>2282</v>
      </c>
      <c r="C1170" t="s">
        <v>2283</v>
      </c>
      <c r="D1170" t="s">
        <v>2265</v>
      </c>
      <c r="E1170" s="7">
        <v>3199</v>
      </c>
      <c r="F1170" s="7">
        <v>5999</v>
      </c>
      <c r="G1170" s="9">
        <v>47</v>
      </c>
      <c r="H1170" s="7">
        <v>4</v>
      </c>
      <c r="I1170" s="7">
        <v>3242</v>
      </c>
      <c r="J1170" s="7">
        <f xml:space="preserve"> Table15[[#This Row],[actual_price]] * Table15[[#This Row],[rating_count]]</f>
        <v>19448758</v>
      </c>
      <c r="K1170" s="8" t="str">
        <f>IF(Table15[[#This Row],[actual_price]]&lt;200,"&lt;₹200",IF(Table15[[#This Row],[actual_price]]&lt;=500,"₹200–₹500","&gt;₹500"))</f>
        <v>&gt;₹500</v>
      </c>
      <c r="L1170" s="8">
        <f xml:space="preserve"> Table15[[#This Row],[rating]] + (Table15[[#This Row],[rating_count]] / 1000)</f>
        <v>7.242</v>
      </c>
    </row>
    <row r="1171" spans="1:12" hidden="1" x14ac:dyDescent="0.25">
      <c r="A1171">
        <v>1170</v>
      </c>
      <c r="B1171" t="s">
        <v>2284</v>
      </c>
      <c r="C1171" t="s">
        <v>2285</v>
      </c>
      <c r="D1171" t="s">
        <v>2007</v>
      </c>
      <c r="E1171" s="7">
        <v>1199</v>
      </c>
      <c r="F1171" s="7">
        <v>1950</v>
      </c>
      <c r="G1171" s="9">
        <v>39</v>
      </c>
      <c r="H1171" s="7">
        <v>3.9</v>
      </c>
      <c r="I1171" s="7">
        <v>2832</v>
      </c>
      <c r="J1171" s="7">
        <f xml:space="preserve"> Table15[[#This Row],[actual_price]] * Table15[[#This Row],[rating_count]]</f>
        <v>5522400</v>
      </c>
      <c r="K1171" s="8" t="str">
        <f>IF(Table15[[#This Row],[actual_price]]&lt;200,"&lt;₹200",IF(Table15[[#This Row],[actual_price]]&lt;=500,"₹200–₹500","&gt;₹500"))</f>
        <v>&gt;₹500</v>
      </c>
      <c r="L1171" s="8">
        <f xml:space="preserve"> Table15[[#This Row],[rating]] + (Table15[[#This Row],[rating_count]] / 1000)</f>
        <v>6.7319999999999993</v>
      </c>
    </row>
    <row r="1172" spans="1:12" hidden="1" x14ac:dyDescent="0.25">
      <c r="A1172">
        <v>1171</v>
      </c>
      <c r="B1172" t="s">
        <v>2286</v>
      </c>
      <c r="C1172" t="s">
        <v>2287</v>
      </c>
      <c r="D1172" t="s">
        <v>2101</v>
      </c>
      <c r="E1172" s="7">
        <v>1414</v>
      </c>
      <c r="F1172" s="7">
        <v>2799</v>
      </c>
      <c r="G1172" s="9">
        <v>49</v>
      </c>
      <c r="H1172" s="7">
        <v>4</v>
      </c>
      <c r="I1172" s="7">
        <v>1498</v>
      </c>
      <c r="J1172" s="7">
        <f xml:space="preserve"> Table15[[#This Row],[actual_price]] * Table15[[#This Row],[rating_count]]</f>
        <v>4192902</v>
      </c>
      <c r="K1172" s="8" t="str">
        <f>IF(Table15[[#This Row],[actual_price]]&lt;200,"&lt;₹200",IF(Table15[[#This Row],[actual_price]]&lt;=500,"₹200–₹500","&gt;₹500"))</f>
        <v>&gt;₹500</v>
      </c>
      <c r="L1172" s="8">
        <f xml:space="preserve"> Table15[[#This Row],[rating]] + (Table15[[#This Row],[rating_count]] / 1000)</f>
        <v>5.4980000000000002</v>
      </c>
    </row>
    <row r="1173" spans="1:12" hidden="1" x14ac:dyDescent="0.25">
      <c r="A1173">
        <v>1172</v>
      </c>
      <c r="B1173" t="s">
        <v>2288</v>
      </c>
      <c r="C1173" t="s">
        <v>2289</v>
      </c>
      <c r="D1173" t="s">
        <v>1953</v>
      </c>
      <c r="E1173" s="7">
        <v>999</v>
      </c>
      <c r="F1173" s="7">
        <v>1950</v>
      </c>
      <c r="G1173" s="9">
        <v>49</v>
      </c>
      <c r="H1173" s="7">
        <v>3.8</v>
      </c>
      <c r="I1173" s="7">
        <v>305</v>
      </c>
      <c r="J1173" s="7">
        <f xml:space="preserve"> Table15[[#This Row],[actual_price]] * Table15[[#This Row],[rating_count]]</f>
        <v>594750</v>
      </c>
      <c r="K1173" s="8" t="str">
        <f>IF(Table15[[#This Row],[actual_price]]&lt;200,"&lt;₹200",IF(Table15[[#This Row],[actual_price]]&lt;=500,"₹200–₹500","&gt;₹500"))</f>
        <v>&gt;₹500</v>
      </c>
      <c r="L1173" s="8">
        <f xml:space="preserve"> Table15[[#This Row],[rating]] + (Table15[[#This Row],[rating_count]] / 1000)</f>
        <v>4.1049999999999995</v>
      </c>
    </row>
    <row r="1174" spans="1:12" hidden="1" x14ac:dyDescent="0.25">
      <c r="A1174">
        <v>1173</v>
      </c>
      <c r="B1174" t="s">
        <v>2290</v>
      </c>
      <c r="C1174" t="s">
        <v>2291</v>
      </c>
      <c r="D1174" t="s">
        <v>2131</v>
      </c>
      <c r="E1174" s="7">
        <v>5999</v>
      </c>
      <c r="F1174" s="7">
        <v>9999</v>
      </c>
      <c r="G1174" s="9">
        <v>40</v>
      </c>
      <c r="H1174" s="7">
        <v>4.2</v>
      </c>
      <c r="I1174" s="7">
        <v>1191</v>
      </c>
      <c r="J1174" s="7">
        <f xml:space="preserve"> Table15[[#This Row],[actual_price]] * Table15[[#This Row],[rating_count]]</f>
        <v>11908809</v>
      </c>
      <c r="K1174" s="8" t="str">
        <f>IF(Table15[[#This Row],[actual_price]]&lt;200,"&lt;₹200",IF(Table15[[#This Row],[actual_price]]&lt;=500,"₹200–₹500","&gt;₹500"))</f>
        <v>&gt;₹500</v>
      </c>
      <c r="L1174" s="8">
        <f xml:space="preserve"> Table15[[#This Row],[rating]] + (Table15[[#This Row],[rating_count]] / 1000)</f>
        <v>5.391</v>
      </c>
    </row>
    <row r="1175" spans="1:12" hidden="1" x14ac:dyDescent="0.25">
      <c r="A1175">
        <v>1174</v>
      </c>
      <c r="B1175" t="s">
        <v>2292</v>
      </c>
      <c r="C1175" t="s">
        <v>2293</v>
      </c>
      <c r="D1175" t="s">
        <v>2294</v>
      </c>
      <c r="E1175" s="7">
        <v>9970</v>
      </c>
      <c r="F1175" s="7">
        <v>12999</v>
      </c>
      <c r="G1175" s="9">
        <v>23</v>
      </c>
      <c r="H1175" s="7">
        <v>4.3</v>
      </c>
      <c r="I1175" s="7">
        <v>4049</v>
      </c>
      <c r="J1175" s="7">
        <f xml:space="preserve"> Table15[[#This Row],[actual_price]] * Table15[[#This Row],[rating_count]]</f>
        <v>52632951</v>
      </c>
      <c r="K1175" s="8" t="str">
        <f>IF(Table15[[#This Row],[actual_price]]&lt;200,"&lt;₹200",IF(Table15[[#This Row],[actual_price]]&lt;=500,"₹200–₹500","&gt;₹500"))</f>
        <v>&gt;₹500</v>
      </c>
      <c r="L1175" s="8">
        <f xml:space="preserve"> Table15[[#This Row],[rating]] + (Table15[[#This Row],[rating_count]] / 1000)</f>
        <v>8.3490000000000002</v>
      </c>
    </row>
    <row r="1176" spans="1:12" hidden="1" x14ac:dyDescent="0.25">
      <c r="A1176">
        <v>1175</v>
      </c>
      <c r="B1176" t="s">
        <v>2295</v>
      </c>
      <c r="C1176" t="s">
        <v>2296</v>
      </c>
      <c r="D1176" t="s">
        <v>2297</v>
      </c>
      <c r="E1176" s="7">
        <v>698</v>
      </c>
      <c r="F1176" s="7">
        <v>699</v>
      </c>
      <c r="G1176" s="9">
        <v>0</v>
      </c>
      <c r="H1176" s="7">
        <v>4.2</v>
      </c>
      <c r="I1176" s="7">
        <v>3160</v>
      </c>
      <c r="J1176" s="7">
        <f xml:space="preserve"> Table15[[#This Row],[actual_price]] * Table15[[#This Row],[rating_count]]</f>
        <v>2208840</v>
      </c>
      <c r="K1176" s="8" t="str">
        <f>IF(Table15[[#This Row],[actual_price]]&lt;200,"&lt;₹200",IF(Table15[[#This Row],[actual_price]]&lt;=500,"₹200–₹500","&gt;₹500"))</f>
        <v>&gt;₹500</v>
      </c>
      <c r="L1176" s="8">
        <f xml:space="preserve"> Table15[[#This Row],[rating]] + (Table15[[#This Row],[rating_count]] / 1000)</f>
        <v>7.36</v>
      </c>
    </row>
    <row r="1177" spans="1:12" hidden="1" x14ac:dyDescent="0.25">
      <c r="A1177">
        <v>1176</v>
      </c>
      <c r="B1177" t="s">
        <v>2298</v>
      </c>
      <c r="C1177" t="s">
        <v>2299</v>
      </c>
      <c r="D1177" t="s">
        <v>2124</v>
      </c>
      <c r="E1177" s="7">
        <v>2199</v>
      </c>
      <c r="F1177" s="7">
        <v>3190</v>
      </c>
      <c r="G1177" s="9">
        <v>31</v>
      </c>
      <c r="H1177" s="7">
        <v>4.3</v>
      </c>
      <c r="I1177" s="7">
        <v>9650</v>
      </c>
      <c r="J1177" s="7">
        <f xml:space="preserve"> Table15[[#This Row],[actual_price]] * Table15[[#This Row],[rating_count]]</f>
        <v>30783500</v>
      </c>
      <c r="K1177" s="8" t="str">
        <f>IF(Table15[[#This Row],[actual_price]]&lt;200,"&lt;₹200",IF(Table15[[#This Row],[actual_price]]&lt;=500,"₹200–₹500","&gt;₹500"))</f>
        <v>&gt;₹500</v>
      </c>
      <c r="L1177" s="8">
        <f xml:space="preserve"> Table15[[#This Row],[rating]] + (Table15[[#This Row],[rating_count]] / 1000)</f>
        <v>13.95</v>
      </c>
    </row>
    <row r="1178" spans="1:12" hidden="1" x14ac:dyDescent="0.25">
      <c r="A1178">
        <v>1177</v>
      </c>
      <c r="B1178" t="s">
        <v>2300</v>
      </c>
      <c r="C1178" t="s">
        <v>2301</v>
      </c>
      <c r="D1178" t="s">
        <v>2302</v>
      </c>
      <c r="E1178" s="7">
        <v>320</v>
      </c>
      <c r="F1178" s="7">
        <v>799</v>
      </c>
      <c r="G1178" s="9">
        <v>60</v>
      </c>
      <c r="H1178" s="7">
        <v>4.2</v>
      </c>
      <c r="I1178" s="7">
        <v>3846</v>
      </c>
      <c r="J1178" s="7">
        <f xml:space="preserve"> Table15[[#This Row],[actual_price]] * Table15[[#This Row],[rating_count]]</f>
        <v>3072954</v>
      </c>
      <c r="K1178" s="8" t="str">
        <f>IF(Table15[[#This Row],[actual_price]]&lt;200,"&lt;₹200",IF(Table15[[#This Row],[actual_price]]&lt;=500,"₹200–₹500","&gt;₹500"))</f>
        <v>&gt;₹500</v>
      </c>
      <c r="L1178" s="8">
        <f xml:space="preserve"> Table15[[#This Row],[rating]] + (Table15[[#This Row],[rating_count]] / 1000)</f>
        <v>8.0459999999999994</v>
      </c>
    </row>
    <row r="1179" spans="1:12" hidden="1" x14ac:dyDescent="0.25">
      <c r="A1179">
        <v>1178</v>
      </c>
      <c r="B1179" t="s">
        <v>2303</v>
      </c>
      <c r="C1179" t="s">
        <v>2304</v>
      </c>
      <c r="D1179" t="s">
        <v>1962</v>
      </c>
      <c r="E1179" s="7">
        <v>298</v>
      </c>
      <c r="F1179" s="7">
        <v>499</v>
      </c>
      <c r="G1179" s="9">
        <v>40</v>
      </c>
      <c r="H1179" s="7">
        <v>4.4000000000000004</v>
      </c>
      <c r="I1179" s="7">
        <v>290</v>
      </c>
      <c r="J1179" s="7">
        <f xml:space="preserve"> Table15[[#This Row],[actual_price]] * Table15[[#This Row],[rating_count]]</f>
        <v>144710</v>
      </c>
      <c r="K1179" s="8" t="str">
        <f>IF(Table15[[#This Row],[actual_price]]&lt;200,"&lt;₹200",IF(Table15[[#This Row],[actual_price]]&lt;=500,"₹200–₹500","&gt;₹500"))</f>
        <v>₹200–₹500</v>
      </c>
      <c r="L1179" s="8">
        <f xml:space="preserve"> Table15[[#This Row],[rating]] + (Table15[[#This Row],[rating_count]] / 1000)</f>
        <v>4.6900000000000004</v>
      </c>
    </row>
    <row r="1180" spans="1:12" hidden="1" x14ac:dyDescent="0.25">
      <c r="A1180">
        <v>1179</v>
      </c>
      <c r="B1180" t="s">
        <v>2305</v>
      </c>
      <c r="C1180" t="s">
        <v>2306</v>
      </c>
      <c r="D1180" t="s">
        <v>2047</v>
      </c>
      <c r="E1180" s="7">
        <v>1199</v>
      </c>
      <c r="F1180" s="7">
        <v>1499</v>
      </c>
      <c r="G1180" s="9">
        <v>20</v>
      </c>
      <c r="H1180" s="7">
        <v>3.8</v>
      </c>
      <c r="I1180" s="7">
        <v>2206</v>
      </c>
      <c r="J1180" s="7">
        <f xml:space="preserve"> Table15[[#This Row],[actual_price]] * Table15[[#This Row],[rating_count]]</f>
        <v>3306794</v>
      </c>
      <c r="K1180" s="8" t="str">
        <f>IF(Table15[[#This Row],[actual_price]]&lt;200,"&lt;₹200",IF(Table15[[#This Row],[actual_price]]&lt;=500,"₹200–₹500","&gt;₹500"))</f>
        <v>&gt;₹500</v>
      </c>
      <c r="L1180" s="8">
        <f xml:space="preserve"> Table15[[#This Row],[rating]] + (Table15[[#This Row],[rating_count]] / 1000)</f>
        <v>6.0060000000000002</v>
      </c>
    </row>
    <row r="1181" spans="1:12" hidden="1" x14ac:dyDescent="0.25">
      <c r="A1181">
        <v>1180</v>
      </c>
      <c r="B1181" t="s">
        <v>2307</v>
      </c>
      <c r="C1181" t="s">
        <v>2308</v>
      </c>
      <c r="D1181" t="s">
        <v>2124</v>
      </c>
      <c r="E1181" s="7">
        <v>1399</v>
      </c>
      <c r="F1181" s="7">
        <v>2660</v>
      </c>
      <c r="G1181" s="9">
        <v>47</v>
      </c>
      <c r="H1181" s="7">
        <v>4.0999999999999996</v>
      </c>
      <c r="I1181" s="7">
        <v>9349</v>
      </c>
      <c r="J1181" s="7">
        <f xml:space="preserve"> Table15[[#This Row],[actual_price]] * Table15[[#This Row],[rating_count]]</f>
        <v>24868340</v>
      </c>
      <c r="K1181" s="8" t="str">
        <f>IF(Table15[[#This Row],[actual_price]]&lt;200,"&lt;₹200",IF(Table15[[#This Row],[actual_price]]&lt;=500,"₹200–₹500","&gt;₹500"))</f>
        <v>&gt;₹500</v>
      </c>
      <c r="L1181" s="8">
        <f xml:space="preserve"> Table15[[#This Row],[rating]] + (Table15[[#This Row],[rating_count]] / 1000)</f>
        <v>13.449</v>
      </c>
    </row>
    <row r="1182" spans="1:12" hidden="1" x14ac:dyDescent="0.25">
      <c r="A1182">
        <v>1181</v>
      </c>
      <c r="B1182" t="s">
        <v>2309</v>
      </c>
      <c r="C1182" t="s">
        <v>2310</v>
      </c>
      <c r="D1182" t="s">
        <v>1965</v>
      </c>
      <c r="E1182" s="7">
        <v>599</v>
      </c>
      <c r="F1182" s="7">
        <v>2799</v>
      </c>
      <c r="G1182" s="9">
        <v>79</v>
      </c>
      <c r="H1182" s="7">
        <v>3.9</v>
      </c>
      <c r="I1182" s="7">
        <v>578</v>
      </c>
      <c r="J1182" s="7">
        <f xml:space="preserve"> Table15[[#This Row],[actual_price]] * Table15[[#This Row],[rating_count]]</f>
        <v>1617822</v>
      </c>
      <c r="K1182" s="8" t="str">
        <f>IF(Table15[[#This Row],[actual_price]]&lt;200,"&lt;₹200",IF(Table15[[#This Row],[actual_price]]&lt;=500,"₹200–₹500","&gt;₹500"))</f>
        <v>&gt;₹500</v>
      </c>
      <c r="L1182" s="8">
        <f xml:space="preserve"> Table15[[#This Row],[rating]] + (Table15[[#This Row],[rating_count]] / 1000)</f>
        <v>4.4779999999999998</v>
      </c>
    </row>
    <row r="1183" spans="1:12" hidden="1" x14ac:dyDescent="0.25">
      <c r="A1183">
        <v>1182</v>
      </c>
      <c r="B1183" t="s">
        <v>2311</v>
      </c>
      <c r="C1183" t="s">
        <v>2312</v>
      </c>
      <c r="D1183" t="s">
        <v>2160</v>
      </c>
      <c r="E1183" s="7">
        <v>1499</v>
      </c>
      <c r="F1183" s="7">
        <v>1499</v>
      </c>
      <c r="G1183" s="9">
        <v>0</v>
      </c>
      <c r="H1183" s="7">
        <v>4.3</v>
      </c>
      <c r="I1183" s="7">
        <v>9331</v>
      </c>
      <c r="J1183" s="7">
        <f xml:space="preserve"> Table15[[#This Row],[actual_price]] * Table15[[#This Row],[rating_count]]</f>
        <v>13987169</v>
      </c>
      <c r="K1183" s="8" t="str">
        <f>IF(Table15[[#This Row],[actual_price]]&lt;200,"&lt;₹200",IF(Table15[[#This Row],[actual_price]]&lt;=500,"₹200–₹500","&gt;₹500"))</f>
        <v>&gt;₹500</v>
      </c>
      <c r="L1183" s="8">
        <f xml:space="preserve"> Table15[[#This Row],[rating]] + (Table15[[#This Row],[rating_count]] / 1000)</f>
        <v>13.631</v>
      </c>
    </row>
    <row r="1184" spans="1:12" hidden="1" x14ac:dyDescent="0.25">
      <c r="A1184">
        <v>1183</v>
      </c>
      <c r="B1184" t="s">
        <v>2313</v>
      </c>
      <c r="C1184" t="s">
        <v>2314</v>
      </c>
      <c r="D1184" t="s">
        <v>2294</v>
      </c>
      <c r="E1184" s="7">
        <v>14400</v>
      </c>
      <c r="F1184" s="7">
        <v>59900</v>
      </c>
      <c r="G1184" s="9">
        <v>76</v>
      </c>
      <c r="H1184" s="7">
        <v>4.4000000000000004</v>
      </c>
      <c r="I1184" s="7">
        <v>3837</v>
      </c>
      <c r="J1184" s="7">
        <f xml:space="preserve"> Table15[[#This Row],[actual_price]] * Table15[[#This Row],[rating_count]]</f>
        <v>229836300</v>
      </c>
      <c r="K1184" s="8" t="str">
        <f>IF(Table15[[#This Row],[actual_price]]&lt;200,"&lt;₹200",IF(Table15[[#This Row],[actual_price]]&lt;=500,"₹200–₹500","&gt;₹500"))</f>
        <v>&gt;₹500</v>
      </c>
      <c r="L1184" s="8">
        <f xml:space="preserve"> Table15[[#This Row],[rating]] + (Table15[[#This Row],[rating_count]] / 1000)</f>
        <v>8.2370000000000001</v>
      </c>
    </row>
    <row r="1185" spans="1:12" hidden="1" x14ac:dyDescent="0.25">
      <c r="A1185">
        <v>1184</v>
      </c>
      <c r="B1185" t="s">
        <v>2315</v>
      </c>
      <c r="C1185" t="s">
        <v>2316</v>
      </c>
      <c r="D1185" t="s">
        <v>2297</v>
      </c>
      <c r="E1185" s="7">
        <v>1699</v>
      </c>
      <c r="F1185" s="7">
        <v>1900</v>
      </c>
      <c r="G1185" s="9">
        <v>11</v>
      </c>
      <c r="H1185" s="7">
        <v>3.6</v>
      </c>
      <c r="I1185" s="7">
        <v>11456</v>
      </c>
      <c r="J1185" s="7">
        <f xml:space="preserve"> Table15[[#This Row],[actual_price]] * Table15[[#This Row],[rating_count]]</f>
        <v>21766400</v>
      </c>
      <c r="K1185" s="8" t="str">
        <f>IF(Table15[[#This Row],[actual_price]]&lt;200,"&lt;₹200",IF(Table15[[#This Row],[actual_price]]&lt;=500,"₹200–₹500","&gt;₹500"))</f>
        <v>&gt;₹500</v>
      </c>
      <c r="L1185" s="8">
        <f xml:space="preserve"> Table15[[#This Row],[rating]] + (Table15[[#This Row],[rating_count]] / 1000)</f>
        <v>15.055999999999999</v>
      </c>
    </row>
    <row r="1186" spans="1:12" hidden="1" x14ac:dyDescent="0.25">
      <c r="A1186">
        <v>1185</v>
      </c>
      <c r="B1186" t="s">
        <v>2317</v>
      </c>
      <c r="C1186" t="s">
        <v>2318</v>
      </c>
      <c r="D1186" t="s">
        <v>1956</v>
      </c>
      <c r="E1186" s="7">
        <v>649</v>
      </c>
      <c r="F1186" s="7">
        <v>999</v>
      </c>
      <c r="G1186" s="9">
        <v>35</v>
      </c>
      <c r="H1186" s="7">
        <v>3.8</v>
      </c>
      <c r="I1186" s="7">
        <v>49</v>
      </c>
      <c r="J1186" s="7">
        <f xml:space="preserve"> Table15[[#This Row],[actual_price]] * Table15[[#This Row],[rating_count]]</f>
        <v>48951</v>
      </c>
      <c r="K1186" s="8" t="str">
        <f>IF(Table15[[#This Row],[actual_price]]&lt;200,"&lt;₹200",IF(Table15[[#This Row],[actual_price]]&lt;=500,"₹200–₹500","&gt;₹500"))</f>
        <v>&gt;₹500</v>
      </c>
      <c r="L1186" s="8">
        <f xml:space="preserve"> Table15[[#This Row],[rating]] + (Table15[[#This Row],[rating_count]] / 1000)</f>
        <v>3.8489999999999998</v>
      </c>
    </row>
    <row r="1187" spans="1:12" hidden="1" x14ac:dyDescent="0.25">
      <c r="A1187">
        <v>1186</v>
      </c>
      <c r="B1187" t="s">
        <v>2319</v>
      </c>
      <c r="C1187" t="s">
        <v>2320</v>
      </c>
      <c r="D1187" t="s">
        <v>1994</v>
      </c>
      <c r="E1187" s="7">
        <v>3249</v>
      </c>
      <c r="F1187" s="7">
        <v>6375</v>
      </c>
      <c r="G1187" s="9">
        <v>49</v>
      </c>
      <c r="H1187" s="7">
        <v>4</v>
      </c>
      <c r="I1187" s="7">
        <v>4978</v>
      </c>
      <c r="J1187" s="7">
        <f xml:space="preserve"> Table15[[#This Row],[actual_price]] * Table15[[#This Row],[rating_count]]</f>
        <v>31734750</v>
      </c>
      <c r="K1187" s="8" t="str">
        <f>IF(Table15[[#This Row],[actual_price]]&lt;200,"&lt;₹200",IF(Table15[[#This Row],[actual_price]]&lt;=500,"₹200–₹500","&gt;₹500"))</f>
        <v>&gt;₹500</v>
      </c>
      <c r="L1187" s="8">
        <f xml:space="preserve"> Table15[[#This Row],[rating]] + (Table15[[#This Row],[rating_count]] / 1000)</f>
        <v>8.9779999999999998</v>
      </c>
    </row>
    <row r="1188" spans="1:12" hidden="1" x14ac:dyDescent="0.25">
      <c r="A1188">
        <v>1187</v>
      </c>
      <c r="B1188" t="s">
        <v>2321</v>
      </c>
      <c r="C1188" t="s">
        <v>2322</v>
      </c>
      <c r="D1188" t="s">
        <v>2035</v>
      </c>
      <c r="E1188" s="7">
        <v>199</v>
      </c>
      <c r="F1188" s="7">
        <v>499</v>
      </c>
      <c r="G1188" s="9">
        <v>60</v>
      </c>
      <c r="H1188" s="7">
        <v>4.0999999999999996</v>
      </c>
      <c r="I1188" s="7">
        <v>1996</v>
      </c>
      <c r="J1188" s="7">
        <f xml:space="preserve"> Table15[[#This Row],[actual_price]] * Table15[[#This Row],[rating_count]]</f>
        <v>996004</v>
      </c>
      <c r="K1188" s="8" t="str">
        <f>IF(Table15[[#This Row],[actual_price]]&lt;200,"&lt;₹200",IF(Table15[[#This Row],[actual_price]]&lt;=500,"₹200–₹500","&gt;₹500"))</f>
        <v>₹200–₹500</v>
      </c>
      <c r="L1188" s="8">
        <f xml:space="preserve"> Table15[[#This Row],[rating]] + (Table15[[#This Row],[rating_count]] / 1000)</f>
        <v>6.0960000000000001</v>
      </c>
    </row>
    <row r="1189" spans="1:12" hidden="1" x14ac:dyDescent="0.25">
      <c r="A1189">
        <v>1188</v>
      </c>
      <c r="B1189" t="s">
        <v>2323</v>
      </c>
      <c r="C1189" t="s">
        <v>2324</v>
      </c>
      <c r="D1189" t="s">
        <v>2067</v>
      </c>
      <c r="E1189" s="7">
        <v>1099</v>
      </c>
      <c r="F1189" s="7">
        <v>1899</v>
      </c>
      <c r="G1189" s="9">
        <v>42</v>
      </c>
      <c r="H1189" s="7">
        <v>4.3</v>
      </c>
      <c r="I1189" s="7">
        <v>1811</v>
      </c>
      <c r="J1189" s="7">
        <f xml:space="preserve"> Table15[[#This Row],[actual_price]] * Table15[[#This Row],[rating_count]]</f>
        <v>3439089</v>
      </c>
      <c r="K1189" s="8" t="str">
        <f>IF(Table15[[#This Row],[actual_price]]&lt;200,"&lt;₹200",IF(Table15[[#This Row],[actual_price]]&lt;=500,"₹200–₹500","&gt;₹500"))</f>
        <v>&gt;₹500</v>
      </c>
      <c r="L1189" s="8">
        <f xml:space="preserve"> Table15[[#This Row],[rating]] + (Table15[[#This Row],[rating_count]] / 1000)</f>
        <v>6.1109999999999998</v>
      </c>
    </row>
    <row r="1190" spans="1:12" hidden="1" x14ac:dyDescent="0.25">
      <c r="A1190">
        <v>1189</v>
      </c>
      <c r="B1190" t="s">
        <v>2325</v>
      </c>
      <c r="C1190" t="s">
        <v>2326</v>
      </c>
      <c r="D1190" t="s">
        <v>1953</v>
      </c>
      <c r="E1190" s="7">
        <v>664</v>
      </c>
      <c r="F1190" s="7">
        <v>1490</v>
      </c>
      <c r="G1190" s="9">
        <v>55</v>
      </c>
      <c r="H1190" s="7">
        <v>4</v>
      </c>
      <c r="I1190" s="7">
        <v>2198</v>
      </c>
      <c r="J1190" s="7">
        <f xml:space="preserve"> Table15[[#This Row],[actual_price]] * Table15[[#This Row],[rating_count]]</f>
        <v>3275020</v>
      </c>
      <c r="K1190" s="8" t="str">
        <f>IF(Table15[[#This Row],[actual_price]]&lt;200,"&lt;₹200",IF(Table15[[#This Row],[actual_price]]&lt;=500,"₹200–₹500","&gt;₹500"))</f>
        <v>&gt;₹500</v>
      </c>
      <c r="L1190" s="8">
        <f xml:space="preserve"> Table15[[#This Row],[rating]] + (Table15[[#This Row],[rating_count]] / 1000)</f>
        <v>6.1980000000000004</v>
      </c>
    </row>
    <row r="1191" spans="1:12" hidden="1" x14ac:dyDescent="0.25">
      <c r="A1191">
        <v>1190</v>
      </c>
      <c r="B1191" t="s">
        <v>2327</v>
      </c>
      <c r="C1191" t="s">
        <v>2328</v>
      </c>
      <c r="D1191" t="s">
        <v>2074</v>
      </c>
      <c r="E1191" s="7">
        <v>260</v>
      </c>
      <c r="F1191" s="7">
        <v>350</v>
      </c>
      <c r="G1191" s="9">
        <v>26</v>
      </c>
      <c r="H1191" s="7">
        <v>3.9</v>
      </c>
      <c r="I1191" s="7">
        <v>13127</v>
      </c>
      <c r="J1191" s="7">
        <f xml:space="preserve"> Table15[[#This Row],[actual_price]] * Table15[[#This Row],[rating_count]]</f>
        <v>4594450</v>
      </c>
      <c r="K1191" s="8" t="str">
        <f>IF(Table15[[#This Row],[actual_price]]&lt;200,"&lt;₹200",IF(Table15[[#This Row],[actual_price]]&lt;=500,"₹200–₹500","&gt;₹500"))</f>
        <v>₹200–₹500</v>
      </c>
      <c r="L1191" s="8">
        <f xml:space="preserve"> Table15[[#This Row],[rating]] + (Table15[[#This Row],[rating_count]] / 1000)</f>
        <v>17.027000000000001</v>
      </c>
    </row>
    <row r="1192" spans="1:12" hidden="1" x14ac:dyDescent="0.25">
      <c r="A1192">
        <v>1191</v>
      </c>
      <c r="B1192" t="s">
        <v>2329</v>
      </c>
      <c r="C1192" t="s">
        <v>2330</v>
      </c>
      <c r="D1192" t="s">
        <v>2010</v>
      </c>
      <c r="E1192" s="7">
        <v>6499</v>
      </c>
      <c r="F1192" s="7">
        <v>8500</v>
      </c>
      <c r="G1192" s="9">
        <v>24</v>
      </c>
      <c r="H1192" s="7">
        <v>4.4000000000000004</v>
      </c>
      <c r="I1192" s="7">
        <v>5865</v>
      </c>
      <c r="J1192" s="7">
        <f xml:space="preserve"> Table15[[#This Row],[actual_price]] * Table15[[#This Row],[rating_count]]</f>
        <v>49852500</v>
      </c>
      <c r="K1192" s="8" t="str">
        <f>IF(Table15[[#This Row],[actual_price]]&lt;200,"&lt;₹200",IF(Table15[[#This Row],[actual_price]]&lt;=500,"₹200–₹500","&gt;₹500"))</f>
        <v>&gt;₹500</v>
      </c>
      <c r="L1192" s="8">
        <f xml:space="preserve"> Table15[[#This Row],[rating]] + (Table15[[#This Row],[rating_count]] / 1000)</f>
        <v>10.265000000000001</v>
      </c>
    </row>
    <row r="1193" spans="1:12" hidden="1" x14ac:dyDescent="0.25">
      <c r="A1193">
        <v>1192</v>
      </c>
      <c r="B1193" t="s">
        <v>2331</v>
      </c>
      <c r="C1193" t="s">
        <v>2332</v>
      </c>
      <c r="D1193" t="s">
        <v>2333</v>
      </c>
      <c r="E1193" s="7">
        <v>1484</v>
      </c>
      <c r="F1193" s="7">
        <v>2499</v>
      </c>
      <c r="G1193" s="9">
        <v>41</v>
      </c>
      <c r="H1193" s="7">
        <v>3.7</v>
      </c>
      <c r="I1193" s="7">
        <v>1067</v>
      </c>
      <c r="J1193" s="7">
        <f xml:space="preserve"> Table15[[#This Row],[actual_price]] * Table15[[#This Row],[rating_count]]</f>
        <v>2666433</v>
      </c>
      <c r="K1193" s="8" t="str">
        <f>IF(Table15[[#This Row],[actual_price]]&lt;200,"&lt;₹200",IF(Table15[[#This Row],[actual_price]]&lt;=500,"₹200–₹500","&gt;₹500"))</f>
        <v>&gt;₹500</v>
      </c>
      <c r="L1193" s="8">
        <f xml:space="preserve"> Table15[[#This Row],[rating]] + (Table15[[#This Row],[rating_count]] / 1000)</f>
        <v>4.7670000000000003</v>
      </c>
    </row>
    <row r="1194" spans="1:12" hidden="1" x14ac:dyDescent="0.25">
      <c r="A1194">
        <v>1193</v>
      </c>
      <c r="B1194" t="s">
        <v>2334</v>
      </c>
      <c r="C1194" t="s">
        <v>2335</v>
      </c>
      <c r="D1194" t="s">
        <v>2038</v>
      </c>
      <c r="E1194" s="7">
        <v>999</v>
      </c>
      <c r="F1194" s="7">
        <v>1560</v>
      </c>
      <c r="G1194" s="9">
        <v>36</v>
      </c>
      <c r="H1194" s="7">
        <v>3.6</v>
      </c>
      <c r="I1194" s="7">
        <v>4881</v>
      </c>
      <c r="J1194" s="7">
        <f xml:space="preserve"> Table15[[#This Row],[actual_price]] * Table15[[#This Row],[rating_count]]</f>
        <v>7614360</v>
      </c>
      <c r="K1194" s="8" t="str">
        <f>IF(Table15[[#This Row],[actual_price]]&lt;200,"&lt;₹200",IF(Table15[[#This Row],[actual_price]]&lt;=500,"₹200–₹500","&gt;₹500"))</f>
        <v>&gt;₹500</v>
      </c>
      <c r="L1194" s="8">
        <f xml:space="preserve"> Table15[[#This Row],[rating]] + (Table15[[#This Row],[rating_count]] / 1000)</f>
        <v>8.4809999999999999</v>
      </c>
    </row>
    <row r="1195" spans="1:12" hidden="1" x14ac:dyDescent="0.25">
      <c r="A1195">
        <v>1194</v>
      </c>
      <c r="B1195" t="s">
        <v>2336</v>
      </c>
      <c r="C1195" t="s">
        <v>2337</v>
      </c>
      <c r="D1195" t="s">
        <v>2047</v>
      </c>
      <c r="E1195" s="7">
        <v>3299</v>
      </c>
      <c r="F1195" s="7">
        <v>6500</v>
      </c>
      <c r="G1195" s="9">
        <v>49</v>
      </c>
      <c r="H1195" s="7">
        <v>3.7</v>
      </c>
      <c r="I1195" s="7">
        <v>11217</v>
      </c>
      <c r="J1195" s="7">
        <f xml:space="preserve"> Table15[[#This Row],[actual_price]] * Table15[[#This Row],[rating_count]]</f>
        <v>72910500</v>
      </c>
      <c r="K1195" s="8" t="str">
        <f>IF(Table15[[#This Row],[actual_price]]&lt;200,"&lt;₹200",IF(Table15[[#This Row],[actual_price]]&lt;=500,"₹200–₹500","&gt;₹500"))</f>
        <v>&gt;₹500</v>
      </c>
      <c r="L1195" s="8">
        <f xml:space="preserve"> Table15[[#This Row],[rating]] + (Table15[[#This Row],[rating_count]] / 1000)</f>
        <v>14.917000000000002</v>
      </c>
    </row>
    <row r="1196" spans="1:12" hidden="1" x14ac:dyDescent="0.25">
      <c r="A1196">
        <v>1195</v>
      </c>
      <c r="B1196" t="s">
        <v>2338</v>
      </c>
      <c r="C1196" t="s">
        <v>2339</v>
      </c>
      <c r="D1196" t="s">
        <v>1988</v>
      </c>
      <c r="E1196" s="7">
        <v>259</v>
      </c>
      <c r="F1196" s="7">
        <v>999</v>
      </c>
      <c r="G1196" s="9">
        <v>74</v>
      </c>
      <c r="H1196" s="7">
        <v>4</v>
      </c>
      <c r="I1196" s="7">
        <v>43</v>
      </c>
      <c r="J1196" s="7">
        <f xml:space="preserve"> Table15[[#This Row],[actual_price]] * Table15[[#This Row],[rating_count]]</f>
        <v>42957</v>
      </c>
      <c r="K1196" s="8" t="str">
        <f>IF(Table15[[#This Row],[actual_price]]&lt;200,"&lt;₹200",IF(Table15[[#This Row],[actual_price]]&lt;=500,"₹200–₹500","&gt;₹500"))</f>
        <v>&gt;₹500</v>
      </c>
      <c r="L1196" s="8">
        <f xml:space="preserve"> Table15[[#This Row],[rating]] + (Table15[[#This Row],[rating_count]] / 1000)</f>
        <v>4.0430000000000001</v>
      </c>
    </row>
    <row r="1197" spans="1:12" hidden="1" x14ac:dyDescent="0.25">
      <c r="A1197">
        <v>1196</v>
      </c>
      <c r="B1197" t="s">
        <v>2340</v>
      </c>
      <c r="C1197" t="s">
        <v>2341</v>
      </c>
      <c r="D1197" t="s">
        <v>1994</v>
      </c>
      <c r="E1197" s="7">
        <v>3249</v>
      </c>
      <c r="F1197" s="7">
        <v>7795</v>
      </c>
      <c r="G1197" s="9">
        <v>58</v>
      </c>
      <c r="H1197" s="7">
        <v>4.2</v>
      </c>
      <c r="I1197" s="7">
        <v>4664</v>
      </c>
      <c r="J1197" s="7">
        <f xml:space="preserve"> Table15[[#This Row],[actual_price]] * Table15[[#This Row],[rating_count]]</f>
        <v>36355880</v>
      </c>
      <c r="K1197" s="8" t="str">
        <f>IF(Table15[[#This Row],[actual_price]]&lt;200,"&lt;₹200",IF(Table15[[#This Row],[actual_price]]&lt;=500,"₹200–₹500","&gt;₹500"))</f>
        <v>&gt;₹500</v>
      </c>
      <c r="L1197" s="8">
        <f xml:space="preserve"> Table15[[#This Row],[rating]] + (Table15[[#This Row],[rating_count]] / 1000)</f>
        <v>8.8640000000000008</v>
      </c>
    </row>
    <row r="1198" spans="1:12" hidden="1" x14ac:dyDescent="0.25">
      <c r="A1198">
        <v>1197</v>
      </c>
      <c r="B1198" t="s">
        <v>2342</v>
      </c>
      <c r="C1198" t="s">
        <v>2343</v>
      </c>
      <c r="D1198" t="s">
        <v>2038</v>
      </c>
      <c r="E1198" s="7">
        <v>4280</v>
      </c>
      <c r="F1198" s="7">
        <v>5995</v>
      </c>
      <c r="G1198" s="9">
        <v>29</v>
      </c>
      <c r="H1198" s="7">
        <v>3.8</v>
      </c>
      <c r="I1198" s="7">
        <v>2112</v>
      </c>
      <c r="J1198" s="7">
        <f xml:space="preserve"> Table15[[#This Row],[actual_price]] * Table15[[#This Row],[rating_count]]</f>
        <v>12661440</v>
      </c>
      <c r="K1198" s="8" t="str">
        <f>IF(Table15[[#This Row],[actual_price]]&lt;200,"&lt;₹200",IF(Table15[[#This Row],[actual_price]]&lt;=500,"₹200–₹500","&gt;₹500"))</f>
        <v>&gt;₹500</v>
      </c>
      <c r="L1198" s="8">
        <f xml:space="preserve"> Table15[[#This Row],[rating]] + (Table15[[#This Row],[rating_count]] / 1000)</f>
        <v>5.9119999999999999</v>
      </c>
    </row>
    <row r="1199" spans="1:12" hidden="1" x14ac:dyDescent="0.25">
      <c r="A1199">
        <v>1198</v>
      </c>
      <c r="B1199" t="s">
        <v>2344</v>
      </c>
      <c r="C1199" t="s">
        <v>2345</v>
      </c>
      <c r="D1199" t="s">
        <v>2346</v>
      </c>
      <c r="E1199" s="7">
        <v>189</v>
      </c>
      <c r="F1199" s="7">
        <v>299</v>
      </c>
      <c r="G1199" s="9">
        <v>37</v>
      </c>
      <c r="H1199" s="7">
        <v>4.2</v>
      </c>
      <c r="I1199" s="7">
        <v>2737</v>
      </c>
      <c r="J1199" s="7">
        <f xml:space="preserve"> Table15[[#This Row],[actual_price]] * Table15[[#This Row],[rating_count]]</f>
        <v>818363</v>
      </c>
      <c r="K1199" s="8" t="str">
        <f>IF(Table15[[#This Row],[actual_price]]&lt;200,"&lt;₹200",IF(Table15[[#This Row],[actual_price]]&lt;=500,"₹200–₹500","&gt;₹500"))</f>
        <v>₹200–₹500</v>
      </c>
      <c r="L1199" s="8">
        <f xml:space="preserve"> Table15[[#This Row],[rating]] + (Table15[[#This Row],[rating_count]] / 1000)</f>
        <v>6.9370000000000003</v>
      </c>
    </row>
    <row r="1200" spans="1:12" hidden="1" x14ac:dyDescent="0.25">
      <c r="A1200">
        <v>1199</v>
      </c>
      <c r="B1200" t="s">
        <v>2347</v>
      </c>
      <c r="C1200" t="s">
        <v>2348</v>
      </c>
      <c r="D1200" t="s">
        <v>2124</v>
      </c>
      <c r="E1200" s="7">
        <v>1449</v>
      </c>
      <c r="F1200" s="7">
        <v>2349</v>
      </c>
      <c r="G1200" s="9">
        <v>38</v>
      </c>
      <c r="H1200" s="7">
        <v>3.9</v>
      </c>
      <c r="I1200" s="7">
        <v>9019</v>
      </c>
      <c r="J1200" s="7">
        <f xml:space="preserve"> Table15[[#This Row],[actual_price]] * Table15[[#This Row],[rating_count]]</f>
        <v>21185631</v>
      </c>
      <c r="K1200" s="8" t="str">
        <f>IF(Table15[[#This Row],[actual_price]]&lt;200,"&lt;₹200",IF(Table15[[#This Row],[actual_price]]&lt;=500,"₹200–₹500","&gt;₹500"))</f>
        <v>&gt;₹500</v>
      </c>
      <c r="L1200" s="8">
        <f xml:space="preserve"> Table15[[#This Row],[rating]] + (Table15[[#This Row],[rating_count]] / 1000)</f>
        <v>12.919</v>
      </c>
    </row>
    <row r="1201" spans="1:12" hidden="1" x14ac:dyDescent="0.25">
      <c r="A1201">
        <v>1200</v>
      </c>
      <c r="B1201" t="s">
        <v>2349</v>
      </c>
      <c r="C1201" t="s">
        <v>2350</v>
      </c>
      <c r="D1201" t="s">
        <v>2035</v>
      </c>
      <c r="E1201" s="7">
        <v>199</v>
      </c>
      <c r="F1201" s="7">
        <v>499</v>
      </c>
      <c r="G1201" s="9">
        <v>60</v>
      </c>
      <c r="H1201" s="7">
        <v>4</v>
      </c>
      <c r="I1201" s="7">
        <v>10234</v>
      </c>
      <c r="J1201" s="7">
        <f xml:space="preserve"> Table15[[#This Row],[actual_price]] * Table15[[#This Row],[rating_count]]</f>
        <v>5106766</v>
      </c>
      <c r="K1201" s="8" t="str">
        <f>IF(Table15[[#This Row],[actual_price]]&lt;200,"&lt;₹200",IF(Table15[[#This Row],[actual_price]]&lt;=500,"₹200–₹500","&gt;₹500"))</f>
        <v>₹200–₹500</v>
      </c>
      <c r="L1201" s="8">
        <f xml:space="preserve"> Table15[[#This Row],[rating]] + (Table15[[#This Row],[rating_count]] / 1000)</f>
        <v>14.234</v>
      </c>
    </row>
    <row r="1202" spans="1:12" hidden="1" x14ac:dyDescent="0.25">
      <c r="A1202">
        <v>1201</v>
      </c>
      <c r="B1202" t="s">
        <v>2351</v>
      </c>
      <c r="C1202" t="s">
        <v>2352</v>
      </c>
      <c r="D1202" t="s">
        <v>2353</v>
      </c>
      <c r="E1202" s="7">
        <v>474</v>
      </c>
      <c r="F1202" s="7">
        <v>1299</v>
      </c>
      <c r="G1202" s="9">
        <v>64</v>
      </c>
      <c r="H1202" s="7">
        <v>4.0999999999999996</v>
      </c>
      <c r="I1202" s="7">
        <v>550</v>
      </c>
      <c r="J1202" s="7">
        <f xml:space="preserve"> Table15[[#This Row],[actual_price]] * Table15[[#This Row],[rating_count]]</f>
        <v>714450</v>
      </c>
      <c r="K1202" s="8" t="str">
        <f>IF(Table15[[#This Row],[actual_price]]&lt;200,"&lt;₹200",IF(Table15[[#This Row],[actual_price]]&lt;=500,"₹200–₹500","&gt;₹500"))</f>
        <v>&gt;₹500</v>
      </c>
      <c r="L1202" s="8">
        <f xml:space="preserve"> Table15[[#This Row],[rating]] + (Table15[[#This Row],[rating_count]] / 1000)</f>
        <v>4.6499999999999995</v>
      </c>
    </row>
    <row r="1203" spans="1:12" hidden="1" x14ac:dyDescent="0.25">
      <c r="A1203">
        <v>1202</v>
      </c>
      <c r="B1203" t="s">
        <v>2354</v>
      </c>
      <c r="C1203" t="s">
        <v>2355</v>
      </c>
      <c r="D1203" t="s">
        <v>1988</v>
      </c>
      <c r="E1203" s="7">
        <v>279</v>
      </c>
      <c r="F1203" s="7">
        <v>499</v>
      </c>
      <c r="G1203" s="9">
        <v>44</v>
      </c>
      <c r="H1203" s="7">
        <v>4.8</v>
      </c>
      <c r="I1203" s="7">
        <v>28</v>
      </c>
      <c r="J1203" s="7">
        <f xml:space="preserve"> Table15[[#This Row],[actual_price]] * Table15[[#This Row],[rating_count]]</f>
        <v>13972</v>
      </c>
      <c r="K1203" s="8" t="str">
        <f>IF(Table15[[#This Row],[actual_price]]&lt;200,"&lt;₹200",IF(Table15[[#This Row],[actual_price]]&lt;=500,"₹200–₹500","&gt;₹500"))</f>
        <v>₹200–₹500</v>
      </c>
      <c r="L1203" s="8">
        <f xml:space="preserve"> Table15[[#This Row],[rating]] + (Table15[[#This Row],[rating_count]] / 1000)</f>
        <v>4.8279999999999994</v>
      </c>
    </row>
    <row r="1204" spans="1:12" hidden="1" x14ac:dyDescent="0.25">
      <c r="A1204">
        <v>1203</v>
      </c>
      <c r="B1204" t="s">
        <v>2356</v>
      </c>
      <c r="C1204" t="s">
        <v>2357</v>
      </c>
      <c r="D1204" t="s">
        <v>2124</v>
      </c>
      <c r="E1204" s="7">
        <v>1999</v>
      </c>
      <c r="F1204" s="7">
        <v>4775</v>
      </c>
      <c r="G1204" s="9">
        <v>58</v>
      </c>
      <c r="H1204" s="7">
        <v>4.2</v>
      </c>
      <c r="I1204" s="7">
        <v>1353</v>
      </c>
      <c r="J1204" s="7">
        <f xml:space="preserve"> Table15[[#This Row],[actual_price]] * Table15[[#This Row],[rating_count]]</f>
        <v>6460575</v>
      </c>
      <c r="K1204" s="8" t="str">
        <f>IF(Table15[[#This Row],[actual_price]]&lt;200,"&lt;₹200",IF(Table15[[#This Row],[actual_price]]&lt;=500,"₹200–₹500","&gt;₹500"))</f>
        <v>&gt;₹500</v>
      </c>
      <c r="L1204" s="8">
        <f xml:space="preserve"> Table15[[#This Row],[rating]] + (Table15[[#This Row],[rating_count]] / 1000)</f>
        <v>5.5529999999999999</v>
      </c>
    </row>
    <row r="1205" spans="1:12" hidden="1" x14ac:dyDescent="0.25">
      <c r="A1205">
        <v>1204</v>
      </c>
      <c r="B1205" t="s">
        <v>2358</v>
      </c>
      <c r="C1205" t="s">
        <v>2359</v>
      </c>
      <c r="D1205" t="s">
        <v>1962</v>
      </c>
      <c r="E1205" s="7">
        <v>799</v>
      </c>
      <c r="F1205" s="7">
        <v>1230</v>
      </c>
      <c r="G1205" s="9">
        <v>35</v>
      </c>
      <c r="H1205" s="7">
        <v>4.0999999999999996</v>
      </c>
      <c r="I1205" s="7">
        <v>2138</v>
      </c>
      <c r="J1205" s="7">
        <f xml:space="preserve"> Table15[[#This Row],[actual_price]] * Table15[[#This Row],[rating_count]]</f>
        <v>2629740</v>
      </c>
      <c r="K1205" s="8" t="str">
        <f>IF(Table15[[#This Row],[actual_price]]&lt;200,"&lt;₹200",IF(Table15[[#This Row],[actual_price]]&lt;=500,"₹200–₹500","&gt;₹500"))</f>
        <v>&gt;₹500</v>
      </c>
      <c r="L1205" s="8">
        <f xml:space="preserve"> Table15[[#This Row],[rating]] + (Table15[[#This Row],[rating_count]] / 1000)</f>
        <v>6.2379999999999995</v>
      </c>
    </row>
    <row r="1206" spans="1:12" hidden="1" x14ac:dyDescent="0.25">
      <c r="A1206">
        <v>1205</v>
      </c>
      <c r="B1206" t="s">
        <v>2360</v>
      </c>
      <c r="C1206" t="s">
        <v>2361</v>
      </c>
      <c r="D1206" t="s">
        <v>2101</v>
      </c>
      <c r="E1206" s="7">
        <v>949</v>
      </c>
      <c r="F1206" s="7">
        <v>1999</v>
      </c>
      <c r="G1206" s="9">
        <v>53</v>
      </c>
      <c r="H1206" s="7">
        <v>4</v>
      </c>
      <c r="I1206" s="7">
        <v>1679</v>
      </c>
      <c r="J1206" s="7">
        <f xml:space="preserve"> Table15[[#This Row],[actual_price]] * Table15[[#This Row],[rating_count]]</f>
        <v>3356321</v>
      </c>
      <c r="K1206" s="8" t="str">
        <f>IF(Table15[[#This Row],[actual_price]]&lt;200,"&lt;₹200",IF(Table15[[#This Row],[actual_price]]&lt;=500,"₹200–₹500","&gt;₹500"))</f>
        <v>&gt;₹500</v>
      </c>
      <c r="L1206" s="8">
        <f xml:space="preserve"> Table15[[#This Row],[rating]] + (Table15[[#This Row],[rating_count]] / 1000)</f>
        <v>5.6790000000000003</v>
      </c>
    </row>
    <row r="1207" spans="1:12" hidden="1" x14ac:dyDescent="0.25">
      <c r="A1207">
        <v>1206</v>
      </c>
      <c r="B1207" t="s">
        <v>2362</v>
      </c>
      <c r="C1207" t="s">
        <v>2363</v>
      </c>
      <c r="D1207" t="s">
        <v>2364</v>
      </c>
      <c r="E1207" s="7">
        <v>3657.66</v>
      </c>
      <c r="F1207" s="7">
        <v>5156</v>
      </c>
      <c r="G1207" s="9">
        <v>29</v>
      </c>
      <c r="H1207" s="7">
        <v>3.9</v>
      </c>
      <c r="I1207" s="7">
        <v>12837</v>
      </c>
      <c r="J1207" s="7">
        <f xml:space="preserve"> Table15[[#This Row],[actual_price]] * Table15[[#This Row],[rating_count]]</f>
        <v>66187572</v>
      </c>
      <c r="K1207" s="8" t="str">
        <f>IF(Table15[[#This Row],[actual_price]]&lt;200,"&lt;₹200",IF(Table15[[#This Row],[actual_price]]&lt;=500,"₹200–₹500","&gt;₹500"))</f>
        <v>&gt;₹500</v>
      </c>
      <c r="L1207" s="8">
        <f xml:space="preserve"> Table15[[#This Row],[rating]] + (Table15[[#This Row],[rating_count]] / 1000)</f>
        <v>16.736999999999998</v>
      </c>
    </row>
    <row r="1208" spans="1:12" hidden="1" x14ac:dyDescent="0.25">
      <c r="A1208">
        <v>1207</v>
      </c>
      <c r="B1208" t="s">
        <v>2365</v>
      </c>
      <c r="C1208" t="s">
        <v>2366</v>
      </c>
      <c r="D1208" t="s">
        <v>2367</v>
      </c>
      <c r="E1208" s="7">
        <v>1699</v>
      </c>
      <c r="F1208" s="7">
        <v>1999</v>
      </c>
      <c r="G1208" s="9">
        <v>15</v>
      </c>
      <c r="H1208" s="7">
        <v>4.0999999999999996</v>
      </c>
      <c r="I1208" s="7">
        <v>8873</v>
      </c>
      <c r="J1208" s="7">
        <f xml:space="preserve"> Table15[[#This Row],[actual_price]] * Table15[[#This Row],[rating_count]]</f>
        <v>17737127</v>
      </c>
      <c r="K1208" s="8" t="str">
        <f>IF(Table15[[#This Row],[actual_price]]&lt;200,"&lt;₹200",IF(Table15[[#This Row],[actual_price]]&lt;=500,"₹200–₹500","&gt;₹500"))</f>
        <v>&gt;₹500</v>
      </c>
      <c r="L1208" s="8">
        <f xml:space="preserve"> Table15[[#This Row],[rating]] + (Table15[[#This Row],[rating_count]] / 1000)</f>
        <v>12.972999999999999</v>
      </c>
    </row>
    <row r="1209" spans="1:12" hidden="1" x14ac:dyDescent="0.25">
      <c r="A1209">
        <v>1208</v>
      </c>
      <c r="B1209" t="s">
        <v>2368</v>
      </c>
      <c r="C1209" t="s">
        <v>2369</v>
      </c>
      <c r="D1209" t="s">
        <v>2038</v>
      </c>
      <c r="E1209" s="7">
        <v>1849</v>
      </c>
      <c r="F1209" s="7">
        <v>2095</v>
      </c>
      <c r="G1209" s="9">
        <v>12</v>
      </c>
      <c r="H1209" s="7">
        <v>4.3</v>
      </c>
      <c r="I1209" s="7">
        <v>7681</v>
      </c>
      <c r="J1209" s="7">
        <f xml:space="preserve"> Table15[[#This Row],[actual_price]] * Table15[[#This Row],[rating_count]]</f>
        <v>16091695</v>
      </c>
      <c r="K1209" s="8" t="str">
        <f>IF(Table15[[#This Row],[actual_price]]&lt;200,"&lt;₹200",IF(Table15[[#This Row],[actual_price]]&lt;=500,"₹200–₹500","&gt;₹500"))</f>
        <v>&gt;₹500</v>
      </c>
      <c r="L1209" s="8">
        <f xml:space="preserve"> Table15[[#This Row],[rating]] + (Table15[[#This Row],[rating_count]] / 1000)</f>
        <v>11.981</v>
      </c>
    </row>
    <row r="1210" spans="1:12" hidden="1" x14ac:dyDescent="0.25">
      <c r="A1210">
        <v>1209</v>
      </c>
      <c r="B1210" t="s">
        <v>2370</v>
      </c>
      <c r="C1210" t="s">
        <v>2371</v>
      </c>
      <c r="D1210" t="s">
        <v>1959</v>
      </c>
      <c r="E1210" s="7">
        <v>12499</v>
      </c>
      <c r="F1210" s="7">
        <v>19825</v>
      </c>
      <c r="G1210" s="9">
        <v>37</v>
      </c>
      <c r="H1210" s="7">
        <v>4.0999999999999996</v>
      </c>
      <c r="I1210" s="7">
        <v>322</v>
      </c>
      <c r="J1210" s="7">
        <f xml:space="preserve"> Table15[[#This Row],[actual_price]] * Table15[[#This Row],[rating_count]]</f>
        <v>6383650</v>
      </c>
      <c r="K1210" s="8" t="str">
        <f>IF(Table15[[#This Row],[actual_price]]&lt;200,"&lt;₹200",IF(Table15[[#This Row],[actual_price]]&lt;=500,"₹200–₹500","&gt;₹500"))</f>
        <v>&gt;₹500</v>
      </c>
      <c r="L1210" s="8">
        <f xml:space="preserve"> Table15[[#This Row],[rating]] + (Table15[[#This Row],[rating_count]] / 1000)</f>
        <v>4.4219999999999997</v>
      </c>
    </row>
    <row r="1211" spans="1:12" hidden="1" x14ac:dyDescent="0.25">
      <c r="A1211">
        <v>1210</v>
      </c>
      <c r="B1211" t="s">
        <v>2372</v>
      </c>
      <c r="C1211" t="s">
        <v>2373</v>
      </c>
      <c r="D1211" t="s">
        <v>1991</v>
      </c>
      <c r="E1211" s="7">
        <v>1099</v>
      </c>
      <c r="F1211" s="7">
        <v>1920</v>
      </c>
      <c r="G1211" s="9">
        <v>43</v>
      </c>
      <c r="H1211" s="7">
        <v>4.2</v>
      </c>
      <c r="I1211" s="7">
        <v>9772</v>
      </c>
      <c r="J1211" s="7">
        <f xml:space="preserve"> Table15[[#This Row],[actual_price]] * Table15[[#This Row],[rating_count]]</f>
        <v>18762240</v>
      </c>
      <c r="K1211" s="8" t="str">
        <f>IF(Table15[[#This Row],[actual_price]]&lt;200,"&lt;₹200",IF(Table15[[#This Row],[actual_price]]&lt;=500,"₹200–₹500","&gt;₹500"))</f>
        <v>&gt;₹500</v>
      </c>
      <c r="L1211" s="8">
        <f xml:space="preserve"> Table15[[#This Row],[rating]] + (Table15[[#This Row],[rating_count]] / 1000)</f>
        <v>13.972000000000001</v>
      </c>
    </row>
    <row r="1212" spans="1:12" hidden="1" x14ac:dyDescent="0.25">
      <c r="A1212">
        <v>1211</v>
      </c>
      <c r="B1212" t="s">
        <v>2374</v>
      </c>
      <c r="C1212" t="s">
        <v>2375</v>
      </c>
      <c r="D1212" t="s">
        <v>2297</v>
      </c>
      <c r="E1212" s="7">
        <v>8199</v>
      </c>
      <c r="F1212" s="7">
        <v>16000</v>
      </c>
      <c r="G1212" s="9">
        <v>49</v>
      </c>
      <c r="H1212" s="7">
        <v>3.9</v>
      </c>
      <c r="I1212" s="7">
        <v>18497</v>
      </c>
      <c r="J1212" s="7">
        <f xml:space="preserve"> Table15[[#This Row],[actual_price]] * Table15[[#This Row],[rating_count]]</f>
        <v>295952000</v>
      </c>
      <c r="K1212" s="8" t="str">
        <f>IF(Table15[[#This Row],[actual_price]]&lt;200,"&lt;₹200",IF(Table15[[#This Row],[actual_price]]&lt;=500,"₹200–₹500","&gt;₹500"))</f>
        <v>&gt;₹500</v>
      </c>
      <c r="L1212" s="8">
        <f xml:space="preserve"> Table15[[#This Row],[rating]] + (Table15[[#This Row],[rating_count]] / 1000)</f>
        <v>22.396999999999998</v>
      </c>
    </row>
    <row r="1213" spans="1:12" hidden="1" x14ac:dyDescent="0.25">
      <c r="A1213">
        <v>1212</v>
      </c>
      <c r="B1213" t="s">
        <v>2376</v>
      </c>
      <c r="C1213" t="s">
        <v>2377</v>
      </c>
      <c r="D1213" t="s">
        <v>2047</v>
      </c>
      <c r="E1213" s="7">
        <v>499</v>
      </c>
      <c r="F1213" s="7">
        <v>2199</v>
      </c>
      <c r="G1213" s="9">
        <v>77</v>
      </c>
      <c r="H1213" s="7">
        <v>3.7</v>
      </c>
      <c r="I1213" s="7">
        <v>53</v>
      </c>
      <c r="J1213" s="7">
        <f xml:space="preserve"> Table15[[#This Row],[actual_price]] * Table15[[#This Row],[rating_count]]</f>
        <v>116547</v>
      </c>
      <c r="K1213" s="8" t="str">
        <f>IF(Table15[[#This Row],[actual_price]]&lt;200,"&lt;₹200",IF(Table15[[#This Row],[actual_price]]&lt;=500,"₹200–₹500","&gt;₹500"))</f>
        <v>&gt;₹500</v>
      </c>
      <c r="L1213" s="8">
        <f xml:space="preserve"> Table15[[#This Row],[rating]] + (Table15[[#This Row],[rating_count]] / 1000)</f>
        <v>3.7530000000000001</v>
      </c>
    </row>
    <row r="1214" spans="1:12" hidden="1" x14ac:dyDescent="0.25">
      <c r="A1214">
        <v>1213</v>
      </c>
      <c r="B1214" t="s">
        <v>2378</v>
      </c>
      <c r="C1214" t="s">
        <v>2379</v>
      </c>
      <c r="D1214" t="s">
        <v>2054</v>
      </c>
      <c r="E1214" s="7">
        <v>6999</v>
      </c>
      <c r="F1214" s="7">
        <v>14999</v>
      </c>
      <c r="G1214" s="9">
        <v>53</v>
      </c>
      <c r="H1214" s="7">
        <v>4.0999999999999996</v>
      </c>
      <c r="I1214" s="7">
        <v>1728</v>
      </c>
      <c r="J1214" s="7">
        <f xml:space="preserve"> Table15[[#This Row],[actual_price]] * Table15[[#This Row],[rating_count]]</f>
        <v>25918272</v>
      </c>
      <c r="K1214" s="8" t="str">
        <f>IF(Table15[[#This Row],[actual_price]]&lt;200,"&lt;₹200",IF(Table15[[#This Row],[actual_price]]&lt;=500,"₹200–₹500","&gt;₹500"))</f>
        <v>&gt;₹500</v>
      </c>
      <c r="L1214" s="8">
        <f xml:space="preserve"> Table15[[#This Row],[rating]] + (Table15[[#This Row],[rating_count]] / 1000)</f>
        <v>5.8279999999999994</v>
      </c>
    </row>
    <row r="1215" spans="1:12" hidden="1" x14ac:dyDescent="0.25">
      <c r="A1215">
        <v>1214</v>
      </c>
      <c r="B1215" t="s">
        <v>2380</v>
      </c>
      <c r="C1215" t="s">
        <v>2381</v>
      </c>
      <c r="D1215" t="s">
        <v>2121</v>
      </c>
      <c r="E1215" s="7">
        <v>1595</v>
      </c>
      <c r="F1215" s="7">
        <v>1799</v>
      </c>
      <c r="G1215" s="9">
        <v>11</v>
      </c>
      <c r="H1215" s="7">
        <v>4</v>
      </c>
      <c r="I1215" s="7">
        <v>2877</v>
      </c>
      <c r="J1215" s="7">
        <f xml:space="preserve"> Table15[[#This Row],[actual_price]] * Table15[[#This Row],[rating_count]]</f>
        <v>5175723</v>
      </c>
      <c r="K1215" s="8" t="str">
        <f>IF(Table15[[#This Row],[actual_price]]&lt;200,"&lt;₹200",IF(Table15[[#This Row],[actual_price]]&lt;=500,"₹200–₹500","&gt;₹500"))</f>
        <v>&gt;₹500</v>
      </c>
      <c r="L1215" s="8">
        <f xml:space="preserve"> Table15[[#This Row],[rating]] + (Table15[[#This Row],[rating_count]] / 1000)</f>
        <v>6.8769999999999998</v>
      </c>
    </row>
    <row r="1216" spans="1:12" hidden="1" x14ac:dyDescent="0.25">
      <c r="A1216">
        <v>1215</v>
      </c>
      <c r="B1216" t="s">
        <v>2382</v>
      </c>
      <c r="C1216" t="s">
        <v>2383</v>
      </c>
      <c r="D1216" t="s">
        <v>1991</v>
      </c>
      <c r="E1216" s="7">
        <v>1049</v>
      </c>
      <c r="F1216" s="7">
        <v>1950</v>
      </c>
      <c r="G1216" s="9">
        <v>46</v>
      </c>
      <c r="H1216" s="7">
        <v>3.8</v>
      </c>
      <c r="I1216" s="7">
        <v>250</v>
      </c>
      <c r="J1216" s="7">
        <f xml:space="preserve"> Table15[[#This Row],[actual_price]] * Table15[[#This Row],[rating_count]]</f>
        <v>487500</v>
      </c>
      <c r="K1216" s="8" t="str">
        <f>IF(Table15[[#This Row],[actual_price]]&lt;200,"&lt;₹200",IF(Table15[[#This Row],[actual_price]]&lt;=500,"₹200–₹500","&gt;₹500"))</f>
        <v>&gt;₹500</v>
      </c>
      <c r="L1216" s="8">
        <f xml:space="preserve"> Table15[[#This Row],[rating]] + (Table15[[#This Row],[rating_count]] / 1000)</f>
        <v>4.05</v>
      </c>
    </row>
    <row r="1217" spans="1:12" hidden="1" x14ac:dyDescent="0.25">
      <c r="A1217">
        <v>1216</v>
      </c>
      <c r="B1217" t="s">
        <v>2384</v>
      </c>
      <c r="C1217" t="s">
        <v>2385</v>
      </c>
      <c r="D1217" t="s">
        <v>2007</v>
      </c>
      <c r="E1217" s="7">
        <v>1182</v>
      </c>
      <c r="F1217" s="7">
        <v>2995</v>
      </c>
      <c r="G1217" s="9">
        <v>61</v>
      </c>
      <c r="H1217" s="7">
        <v>4.2</v>
      </c>
      <c r="I1217" s="7">
        <v>5178</v>
      </c>
      <c r="J1217" s="7">
        <f xml:space="preserve"> Table15[[#This Row],[actual_price]] * Table15[[#This Row],[rating_count]]</f>
        <v>15508110</v>
      </c>
      <c r="K1217" s="8" t="str">
        <f>IF(Table15[[#This Row],[actual_price]]&lt;200,"&lt;₹200",IF(Table15[[#This Row],[actual_price]]&lt;=500,"₹200–₹500","&gt;₹500"))</f>
        <v>&gt;₹500</v>
      </c>
      <c r="L1217" s="8">
        <f xml:space="preserve"> Table15[[#This Row],[rating]] + (Table15[[#This Row],[rating_count]] / 1000)</f>
        <v>9.3780000000000001</v>
      </c>
    </row>
    <row r="1218" spans="1:12" hidden="1" x14ac:dyDescent="0.25">
      <c r="A1218">
        <v>1217</v>
      </c>
      <c r="B1218" t="s">
        <v>2386</v>
      </c>
      <c r="C1218" t="s">
        <v>2387</v>
      </c>
      <c r="D1218" t="s">
        <v>1962</v>
      </c>
      <c r="E1218" s="7">
        <v>499</v>
      </c>
      <c r="F1218" s="7">
        <v>999</v>
      </c>
      <c r="G1218" s="9">
        <v>50</v>
      </c>
      <c r="H1218" s="7">
        <v>4.5999999999999996</v>
      </c>
      <c r="I1218" s="7">
        <v>79</v>
      </c>
      <c r="J1218" s="7">
        <f xml:space="preserve"> Table15[[#This Row],[actual_price]] * Table15[[#This Row],[rating_count]]</f>
        <v>78921</v>
      </c>
      <c r="K1218" s="8" t="str">
        <f>IF(Table15[[#This Row],[actual_price]]&lt;200,"&lt;₹200",IF(Table15[[#This Row],[actual_price]]&lt;=500,"₹200–₹500","&gt;₹500"))</f>
        <v>&gt;₹500</v>
      </c>
      <c r="L1218" s="8">
        <f xml:space="preserve"> Table15[[#This Row],[rating]] + (Table15[[#This Row],[rating_count]] / 1000)</f>
        <v>4.6789999999999994</v>
      </c>
    </row>
    <row r="1219" spans="1:12" hidden="1" x14ac:dyDescent="0.25">
      <c r="A1219">
        <v>1218</v>
      </c>
      <c r="B1219" t="s">
        <v>2388</v>
      </c>
      <c r="C1219" t="s">
        <v>2389</v>
      </c>
      <c r="D1219" t="s">
        <v>2294</v>
      </c>
      <c r="E1219" s="7">
        <v>8799</v>
      </c>
      <c r="F1219" s="7">
        <v>11995</v>
      </c>
      <c r="G1219" s="9">
        <v>27</v>
      </c>
      <c r="H1219" s="7">
        <v>4.0999999999999996</v>
      </c>
      <c r="I1219" s="7">
        <v>4157</v>
      </c>
      <c r="J1219" s="7">
        <f xml:space="preserve"> Table15[[#This Row],[actual_price]] * Table15[[#This Row],[rating_count]]</f>
        <v>49863215</v>
      </c>
      <c r="K1219" s="8" t="str">
        <f>IF(Table15[[#This Row],[actual_price]]&lt;200,"&lt;₹200",IF(Table15[[#This Row],[actual_price]]&lt;=500,"₹200–₹500","&gt;₹500"))</f>
        <v>&gt;₹500</v>
      </c>
      <c r="L1219" s="8">
        <f xml:space="preserve"> Table15[[#This Row],[rating]] + (Table15[[#This Row],[rating_count]] / 1000)</f>
        <v>8.2569999999999997</v>
      </c>
    </row>
    <row r="1220" spans="1:12" hidden="1" x14ac:dyDescent="0.25">
      <c r="A1220">
        <v>1219</v>
      </c>
      <c r="B1220" t="s">
        <v>2390</v>
      </c>
      <c r="C1220" t="s">
        <v>2391</v>
      </c>
      <c r="D1220" t="s">
        <v>1956</v>
      </c>
      <c r="E1220" s="7">
        <v>1529</v>
      </c>
      <c r="F1220" s="7">
        <v>2999</v>
      </c>
      <c r="G1220" s="9">
        <v>49</v>
      </c>
      <c r="H1220" s="7">
        <v>3.3</v>
      </c>
      <c r="I1220" s="7">
        <v>29</v>
      </c>
      <c r="J1220" s="7">
        <f xml:space="preserve"> Table15[[#This Row],[actual_price]] * Table15[[#This Row],[rating_count]]</f>
        <v>86971</v>
      </c>
      <c r="K1220" s="8" t="str">
        <f>IF(Table15[[#This Row],[actual_price]]&lt;200,"&lt;₹200",IF(Table15[[#This Row],[actual_price]]&lt;=500,"₹200–₹500","&gt;₹500"))</f>
        <v>&gt;₹500</v>
      </c>
      <c r="L1220" s="8">
        <f xml:space="preserve"> Table15[[#This Row],[rating]] + (Table15[[#This Row],[rating_count]] / 1000)</f>
        <v>3.3289999999999997</v>
      </c>
    </row>
    <row r="1221" spans="1:12" hidden="1" x14ac:dyDescent="0.25">
      <c r="A1221">
        <v>1220</v>
      </c>
      <c r="B1221" t="s">
        <v>2392</v>
      </c>
      <c r="C1221" t="s">
        <v>2393</v>
      </c>
      <c r="D1221" t="s">
        <v>1991</v>
      </c>
      <c r="E1221" s="7">
        <v>1199</v>
      </c>
      <c r="F1221" s="7">
        <v>1690</v>
      </c>
      <c r="G1221" s="9">
        <v>29</v>
      </c>
      <c r="H1221" s="7">
        <v>4.2</v>
      </c>
      <c r="I1221" s="7">
        <v>4580</v>
      </c>
      <c r="J1221" s="7">
        <f xml:space="preserve"> Table15[[#This Row],[actual_price]] * Table15[[#This Row],[rating_count]]</f>
        <v>7740200</v>
      </c>
      <c r="K1221" s="8" t="str">
        <f>IF(Table15[[#This Row],[actual_price]]&lt;200,"&lt;₹200",IF(Table15[[#This Row],[actual_price]]&lt;=500,"₹200–₹500","&gt;₹500"))</f>
        <v>&gt;₹500</v>
      </c>
      <c r="L1221" s="8">
        <f xml:space="preserve"> Table15[[#This Row],[rating]] + (Table15[[#This Row],[rating_count]] / 1000)</f>
        <v>8.7800000000000011</v>
      </c>
    </row>
    <row r="1222" spans="1:12" hidden="1" x14ac:dyDescent="0.25">
      <c r="A1222">
        <v>1221</v>
      </c>
      <c r="B1222" t="s">
        <v>2394</v>
      </c>
      <c r="C1222" t="s">
        <v>2395</v>
      </c>
      <c r="D1222" t="s">
        <v>2067</v>
      </c>
      <c r="E1222" s="7">
        <v>1052</v>
      </c>
      <c r="F1222" s="7">
        <v>1790</v>
      </c>
      <c r="G1222" s="9">
        <v>41</v>
      </c>
      <c r="H1222" s="7">
        <v>4.3</v>
      </c>
      <c r="I1222" s="7">
        <v>1404</v>
      </c>
      <c r="J1222" s="7">
        <f xml:space="preserve"> Table15[[#This Row],[actual_price]] * Table15[[#This Row],[rating_count]]</f>
        <v>2513160</v>
      </c>
      <c r="K1222" s="8" t="str">
        <f>IF(Table15[[#This Row],[actual_price]]&lt;200,"&lt;₹200",IF(Table15[[#This Row],[actual_price]]&lt;=500,"₹200–₹500","&gt;₹500"))</f>
        <v>&gt;₹500</v>
      </c>
      <c r="L1222" s="8">
        <f xml:space="preserve"> Table15[[#This Row],[rating]] + (Table15[[#This Row],[rating_count]] / 1000)</f>
        <v>5.7039999999999997</v>
      </c>
    </row>
    <row r="1223" spans="1:12" hidden="1" x14ac:dyDescent="0.25">
      <c r="A1223">
        <v>1222</v>
      </c>
      <c r="B1223" t="s">
        <v>2396</v>
      </c>
      <c r="C1223" t="s">
        <v>2397</v>
      </c>
      <c r="D1223" t="s">
        <v>2398</v>
      </c>
      <c r="E1223" s="7">
        <v>6499</v>
      </c>
      <c r="F1223" s="7">
        <v>8995</v>
      </c>
      <c r="G1223" s="9">
        <v>28</v>
      </c>
      <c r="H1223" s="7">
        <v>4.3</v>
      </c>
      <c r="I1223" s="7">
        <v>2810</v>
      </c>
      <c r="J1223" s="7">
        <f xml:space="preserve"> Table15[[#This Row],[actual_price]] * Table15[[#This Row],[rating_count]]</f>
        <v>25275950</v>
      </c>
      <c r="K1223" s="8" t="str">
        <f>IF(Table15[[#This Row],[actual_price]]&lt;200,"&lt;₹200",IF(Table15[[#This Row],[actual_price]]&lt;=500,"₹200–₹500","&gt;₹500"))</f>
        <v>&gt;₹500</v>
      </c>
      <c r="L1223" s="8">
        <f xml:space="preserve"> Table15[[#This Row],[rating]] + (Table15[[#This Row],[rating_count]] / 1000)</f>
        <v>7.1099999999999994</v>
      </c>
    </row>
    <row r="1224" spans="1:12" hidden="1" x14ac:dyDescent="0.25">
      <c r="A1224">
        <v>1223</v>
      </c>
      <c r="B1224" t="s">
        <v>2399</v>
      </c>
      <c r="C1224" t="s">
        <v>2400</v>
      </c>
      <c r="D1224" t="s">
        <v>2112</v>
      </c>
      <c r="E1224" s="7">
        <v>239</v>
      </c>
      <c r="F1224" s="7">
        <v>239</v>
      </c>
      <c r="G1224" s="9">
        <v>0</v>
      </c>
      <c r="H1224" s="7">
        <v>4.3</v>
      </c>
      <c r="I1224" s="7">
        <v>7</v>
      </c>
      <c r="J1224" s="7">
        <f xml:space="preserve"> Table15[[#This Row],[actual_price]] * Table15[[#This Row],[rating_count]]</f>
        <v>1673</v>
      </c>
      <c r="K1224" s="8" t="str">
        <f>IF(Table15[[#This Row],[actual_price]]&lt;200,"&lt;₹200",IF(Table15[[#This Row],[actual_price]]&lt;=500,"₹200–₹500","&gt;₹500"))</f>
        <v>₹200–₹500</v>
      </c>
      <c r="L1224" s="8">
        <f xml:space="preserve"> Table15[[#This Row],[rating]] + (Table15[[#This Row],[rating_count]] / 1000)</f>
        <v>4.3069999999999995</v>
      </c>
    </row>
    <row r="1225" spans="1:12" hidden="1" x14ac:dyDescent="0.25">
      <c r="A1225">
        <v>1224</v>
      </c>
      <c r="B1225" t="s">
        <v>2401</v>
      </c>
      <c r="C1225" t="s">
        <v>2402</v>
      </c>
      <c r="D1225" t="s">
        <v>1988</v>
      </c>
      <c r="E1225" s="7">
        <v>699</v>
      </c>
      <c r="F1225" s="7">
        <v>1599</v>
      </c>
      <c r="G1225" s="9">
        <v>56</v>
      </c>
      <c r="H1225" s="7">
        <v>4.7</v>
      </c>
      <c r="I1225" s="7">
        <v>1729</v>
      </c>
      <c r="J1225" s="7">
        <f xml:space="preserve"> Table15[[#This Row],[actual_price]] * Table15[[#This Row],[rating_count]]</f>
        <v>2764671</v>
      </c>
      <c r="K1225" s="8" t="str">
        <f>IF(Table15[[#This Row],[actual_price]]&lt;200,"&lt;₹200",IF(Table15[[#This Row],[actual_price]]&lt;=500,"₹200–₹500","&gt;₹500"))</f>
        <v>&gt;₹500</v>
      </c>
      <c r="L1225" s="8">
        <f xml:space="preserve"> Table15[[#This Row],[rating]] + (Table15[[#This Row],[rating_count]] / 1000)</f>
        <v>6.4290000000000003</v>
      </c>
    </row>
    <row r="1226" spans="1:12" hidden="1" x14ac:dyDescent="0.25">
      <c r="A1226">
        <v>1225</v>
      </c>
      <c r="B1226" t="s">
        <v>2403</v>
      </c>
      <c r="C1226" t="s">
        <v>2404</v>
      </c>
      <c r="D1226" t="s">
        <v>2405</v>
      </c>
      <c r="E1226" s="7">
        <v>2599</v>
      </c>
      <c r="F1226" s="7">
        <v>4290</v>
      </c>
      <c r="G1226" s="9">
        <v>39</v>
      </c>
      <c r="H1226" s="7">
        <v>4.4000000000000004</v>
      </c>
      <c r="I1226" s="7">
        <v>2116</v>
      </c>
      <c r="J1226" s="7">
        <f xml:space="preserve"> Table15[[#This Row],[actual_price]] * Table15[[#This Row],[rating_count]]</f>
        <v>9077640</v>
      </c>
      <c r="K1226" s="8" t="str">
        <f>IF(Table15[[#This Row],[actual_price]]&lt;200,"&lt;₹200",IF(Table15[[#This Row],[actual_price]]&lt;=500,"₹200–₹500","&gt;₹500"))</f>
        <v>&gt;₹500</v>
      </c>
      <c r="L1226" s="8">
        <f xml:space="preserve"> Table15[[#This Row],[rating]] + (Table15[[#This Row],[rating_count]] / 1000)</f>
        <v>6.516</v>
      </c>
    </row>
    <row r="1227" spans="1:12" hidden="1" x14ac:dyDescent="0.25">
      <c r="A1227">
        <v>1226</v>
      </c>
      <c r="B1227" t="s">
        <v>2406</v>
      </c>
      <c r="C1227" t="s">
        <v>2407</v>
      </c>
      <c r="D1227" t="s">
        <v>2054</v>
      </c>
      <c r="E1227" s="7">
        <v>1547</v>
      </c>
      <c r="F1227" s="7">
        <v>2890</v>
      </c>
      <c r="G1227" s="9">
        <v>46</v>
      </c>
      <c r="H1227" s="7">
        <v>3.9</v>
      </c>
      <c r="I1227" s="7">
        <v>463</v>
      </c>
      <c r="J1227" s="7">
        <f xml:space="preserve"> Table15[[#This Row],[actual_price]] * Table15[[#This Row],[rating_count]]</f>
        <v>1338070</v>
      </c>
      <c r="K1227" s="8" t="str">
        <f>IF(Table15[[#This Row],[actual_price]]&lt;200,"&lt;₹200",IF(Table15[[#This Row],[actual_price]]&lt;=500,"₹200–₹500","&gt;₹500"))</f>
        <v>&gt;₹500</v>
      </c>
      <c r="L1227" s="8">
        <f xml:space="preserve"> Table15[[#This Row],[rating]] + (Table15[[#This Row],[rating_count]] / 1000)</f>
        <v>4.3629999999999995</v>
      </c>
    </row>
    <row r="1228" spans="1:12" hidden="1" x14ac:dyDescent="0.25">
      <c r="A1228">
        <v>1227</v>
      </c>
      <c r="B1228" t="s">
        <v>2408</v>
      </c>
      <c r="C1228" t="s">
        <v>2409</v>
      </c>
      <c r="D1228" t="s">
        <v>1988</v>
      </c>
      <c r="E1228" s="7">
        <v>499</v>
      </c>
      <c r="F1228" s="7">
        <v>1299</v>
      </c>
      <c r="G1228" s="9">
        <v>62</v>
      </c>
      <c r="H1228" s="7">
        <v>4.7</v>
      </c>
      <c r="I1228" s="7">
        <v>54</v>
      </c>
      <c r="J1228" s="7">
        <f xml:space="preserve"> Table15[[#This Row],[actual_price]] * Table15[[#This Row],[rating_count]]</f>
        <v>70146</v>
      </c>
      <c r="K1228" s="8" t="str">
        <f>IF(Table15[[#This Row],[actual_price]]&lt;200,"&lt;₹200",IF(Table15[[#This Row],[actual_price]]&lt;=500,"₹200–₹500","&gt;₹500"))</f>
        <v>&gt;₹500</v>
      </c>
      <c r="L1228" s="8">
        <f xml:space="preserve"> Table15[[#This Row],[rating]] + (Table15[[#This Row],[rating_count]] / 1000)</f>
        <v>4.7540000000000004</v>
      </c>
    </row>
    <row r="1229" spans="1:12" hidden="1" x14ac:dyDescent="0.25">
      <c r="A1229">
        <v>1228</v>
      </c>
      <c r="B1229" t="s">
        <v>2410</v>
      </c>
      <c r="C1229" t="s">
        <v>2411</v>
      </c>
      <c r="D1229" t="s">
        <v>2025</v>
      </c>
      <c r="E1229" s="7">
        <v>510</v>
      </c>
      <c r="F1229" s="7">
        <v>640</v>
      </c>
      <c r="G1229" s="9">
        <v>20</v>
      </c>
      <c r="H1229" s="7">
        <v>4.0999999999999996</v>
      </c>
      <c r="I1229" s="7">
        <v>7229</v>
      </c>
      <c r="J1229" s="7">
        <f xml:space="preserve"> Table15[[#This Row],[actual_price]] * Table15[[#This Row],[rating_count]]</f>
        <v>4626560</v>
      </c>
      <c r="K1229" s="8" t="str">
        <f>IF(Table15[[#This Row],[actual_price]]&lt;200,"&lt;₹200",IF(Table15[[#This Row],[actual_price]]&lt;=500,"₹200–₹500","&gt;₹500"))</f>
        <v>&gt;₹500</v>
      </c>
      <c r="L1229" s="8">
        <f xml:space="preserve"> Table15[[#This Row],[rating]] + (Table15[[#This Row],[rating_count]] / 1000)</f>
        <v>11.329000000000001</v>
      </c>
    </row>
    <row r="1230" spans="1:12" hidden="1" x14ac:dyDescent="0.25">
      <c r="A1230">
        <v>1229</v>
      </c>
      <c r="B1230" t="s">
        <v>2412</v>
      </c>
      <c r="C1230" t="s">
        <v>2413</v>
      </c>
      <c r="D1230" t="s">
        <v>1997</v>
      </c>
      <c r="E1230" s="7">
        <v>1899</v>
      </c>
      <c r="F1230" s="7">
        <v>3790</v>
      </c>
      <c r="G1230" s="9">
        <v>50</v>
      </c>
      <c r="H1230" s="7">
        <v>3.8</v>
      </c>
      <c r="I1230" s="7">
        <v>3842</v>
      </c>
      <c r="J1230" s="7">
        <f xml:space="preserve"> Table15[[#This Row],[actual_price]] * Table15[[#This Row],[rating_count]]</f>
        <v>14561180</v>
      </c>
      <c r="K1230" s="8" t="str">
        <f>IF(Table15[[#This Row],[actual_price]]&lt;200,"&lt;₹200",IF(Table15[[#This Row],[actual_price]]&lt;=500,"₹200–₹500","&gt;₹500"))</f>
        <v>&gt;₹500</v>
      </c>
      <c r="L1230" s="8">
        <f xml:space="preserve"> Table15[[#This Row],[rating]] + (Table15[[#This Row],[rating_count]] / 1000)</f>
        <v>7.6419999999999995</v>
      </c>
    </row>
    <row r="1231" spans="1:12" hidden="1" x14ac:dyDescent="0.25">
      <c r="A1231">
        <v>1230</v>
      </c>
      <c r="B1231" t="s">
        <v>2414</v>
      </c>
      <c r="C1231" t="s">
        <v>2415</v>
      </c>
      <c r="D1231" t="s">
        <v>1997</v>
      </c>
      <c r="E1231" s="7">
        <v>2599</v>
      </c>
      <c r="F1231" s="7">
        <v>4560</v>
      </c>
      <c r="G1231" s="9">
        <v>43</v>
      </c>
      <c r="H1231" s="7">
        <v>4.4000000000000004</v>
      </c>
      <c r="I1231" s="7">
        <v>646</v>
      </c>
      <c r="J1231" s="7">
        <f xml:space="preserve"> Table15[[#This Row],[actual_price]] * Table15[[#This Row],[rating_count]]</f>
        <v>2945760</v>
      </c>
      <c r="K1231" s="8" t="str">
        <f>IF(Table15[[#This Row],[actual_price]]&lt;200,"&lt;₹200",IF(Table15[[#This Row],[actual_price]]&lt;=500,"₹200–₹500","&gt;₹500"))</f>
        <v>&gt;₹500</v>
      </c>
      <c r="L1231" s="8">
        <f xml:space="preserve"> Table15[[#This Row],[rating]] + (Table15[[#This Row],[rating_count]] / 1000)</f>
        <v>5.0460000000000003</v>
      </c>
    </row>
    <row r="1232" spans="1:12" hidden="1" x14ac:dyDescent="0.25">
      <c r="A1232">
        <v>1231</v>
      </c>
      <c r="B1232" t="s">
        <v>2416</v>
      </c>
      <c r="C1232" t="s">
        <v>2417</v>
      </c>
      <c r="D1232" t="s">
        <v>2067</v>
      </c>
      <c r="E1232" s="7">
        <v>1199</v>
      </c>
      <c r="F1232" s="7">
        <v>3500</v>
      </c>
      <c r="G1232" s="9">
        <v>66</v>
      </c>
      <c r="H1232" s="7">
        <v>4.3</v>
      </c>
      <c r="I1232" s="7">
        <v>1802</v>
      </c>
      <c r="J1232" s="7">
        <f xml:space="preserve"> Table15[[#This Row],[actual_price]] * Table15[[#This Row],[rating_count]]</f>
        <v>6307000</v>
      </c>
      <c r="K1232" s="8" t="str">
        <f>IF(Table15[[#This Row],[actual_price]]&lt;200,"&lt;₹200",IF(Table15[[#This Row],[actual_price]]&lt;=500,"₹200–₹500","&gt;₹500"))</f>
        <v>&gt;₹500</v>
      </c>
      <c r="L1232" s="8">
        <f xml:space="preserve"> Table15[[#This Row],[rating]] + (Table15[[#This Row],[rating_count]] / 1000)</f>
        <v>6.1020000000000003</v>
      </c>
    </row>
    <row r="1233" spans="1:12" hidden="1" x14ac:dyDescent="0.25">
      <c r="A1233">
        <v>1232</v>
      </c>
      <c r="B1233" t="s">
        <v>2418</v>
      </c>
      <c r="C1233" t="s">
        <v>2419</v>
      </c>
      <c r="D1233" t="s">
        <v>1997</v>
      </c>
      <c r="E1233" s="7">
        <v>999</v>
      </c>
      <c r="F1233" s="7">
        <v>2600</v>
      </c>
      <c r="G1233" s="9">
        <v>62</v>
      </c>
      <c r="H1233" s="7">
        <v>3.4</v>
      </c>
      <c r="I1233" s="7">
        <v>252</v>
      </c>
      <c r="J1233" s="7">
        <f xml:space="preserve"> Table15[[#This Row],[actual_price]] * Table15[[#This Row],[rating_count]]</f>
        <v>655200</v>
      </c>
      <c r="K1233" s="8" t="str">
        <f>IF(Table15[[#This Row],[actual_price]]&lt;200,"&lt;₹200",IF(Table15[[#This Row],[actual_price]]&lt;=500,"₹200–₹500","&gt;₹500"))</f>
        <v>&gt;₹500</v>
      </c>
      <c r="L1233" s="8">
        <f xml:space="preserve"> Table15[[#This Row],[rating]] + (Table15[[#This Row],[rating_count]] / 1000)</f>
        <v>3.6520000000000001</v>
      </c>
    </row>
    <row r="1234" spans="1:12" hidden="1" x14ac:dyDescent="0.25">
      <c r="A1234">
        <v>1233</v>
      </c>
      <c r="B1234" t="s">
        <v>2420</v>
      </c>
      <c r="C1234" t="s">
        <v>2421</v>
      </c>
      <c r="D1234" t="s">
        <v>1979</v>
      </c>
      <c r="E1234" s="7">
        <v>1999</v>
      </c>
      <c r="F1234" s="7">
        <v>3300</v>
      </c>
      <c r="G1234" s="9">
        <v>39</v>
      </c>
      <c r="H1234" s="7">
        <v>4.2</v>
      </c>
      <c r="I1234" s="7">
        <v>780</v>
      </c>
      <c r="J1234" s="7">
        <f xml:space="preserve"> Table15[[#This Row],[actual_price]] * Table15[[#This Row],[rating_count]]</f>
        <v>2574000</v>
      </c>
      <c r="K1234" s="8" t="str">
        <f>IF(Table15[[#This Row],[actual_price]]&lt;200,"&lt;₹200",IF(Table15[[#This Row],[actual_price]]&lt;=500,"₹200–₹500","&gt;₹500"))</f>
        <v>&gt;₹500</v>
      </c>
      <c r="L1234" s="8">
        <f xml:space="preserve"> Table15[[#This Row],[rating]] + (Table15[[#This Row],[rating_count]] / 1000)</f>
        <v>4.9800000000000004</v>
      </c>
    </row>
    <row r="1235" spans="1:12" hidden="1" x14ac:dyDescent="0.25">
      <c r="A1235">
        <v>1234</v>
      </c>
      <c r="B1235" t="s">
        <v>2422</v>
      </c>
      <c r="C1235" t="s">
        <v>2423</v>
      </c>
      <c r="D1235" t="s">
        <v>1988</v>
      </c>
      <c r="E1235" s="7">
        <v>210</v>
      </c>
      <c r="F1235" s="7">
        <v>699</v>
      </c>
      <c r="G1235" s="9">
        <v>70</v>
      </c>
      <c r="H1235" s="7">
        <v>3.7</v>
      </c>
      <c r="I1235" s="7">
        <v>74</v>
      </c>
      <c r="J1235" s="7">
        <f xml:space="preserve"> Table15[[#This Row],[actual_price]] * Table15[[#This Row],[rating_count]]</f>
        <v>51726</v>
      </c>
      <c r="K1235" s="8" t="str">
        <f>IF(Table15[[#This Row],[actual_price]]&lt;200,"&lt;₹200",IF(Table15[[#This Row],[actual_price]]&lt;=500,"₹200–₹500","&gt;₹500"))</f>
        <v>&gt;₹500</v>
      </c>
      <c r="L1235" s="8">
        <f xml:space="preserve"> Table15[[#This Row],[rating]] + (Table15[[#This Row],[rating_count]] / 1000)</f>
        <v>3.774</v>
      </c>
    </row>
    <row r="1236" spans="1:12" hidden="1" x14ac:dyDescent="0.25">
      <c r="A1236">
        <v>1235</v>
      </c>
      <c r="B1236" t="s">
        <v>2424</v>
      </c>
      <c r="C1236" t="s">
        <v>2425</v>
      </c>
      <c r="D1236" t="s">
        <v>2294</v>
      </c>
      <c r="E1236" s="7">
        <v>14499</v>
      </c>
      <c r="F1236" s="7">
        <v>23559</v>
      </c>
      <c r="G1236" s="9">
        <v>38</v>
      </c>
      <c r="H1236" s="7">
        <v>4.3</v>
      </c>
      <c r="I1236" s="7">
        <v>2026</v>
      </c>
      <c r="J1236" s="7">
        <f xml:space="preserve"> Table15[[#This Row],[actual_price]] * Table15[[#This Row],[rating_count]]</f>
        <v>47730534</v>
      </c>
      <c r="K1236" s="8" t="str">
        <f>IF(Table15[[#This Row],[actual_price]]&lt;200,"&lt;₹200",IF(Table15[[#This Row],[actual_price]]&lt;=500,"₹200–₹500","&gt;₹500"))</f>
        <v>&gt;₹500</v>
      </c>
      <c r="L1236" s="8">
        <f xml:space="preserve"> Table15[[#This Row],[rating]] + (Table15[[#This Row],[rating_count]] / 1000)</f>
        <v>6.3259999999999996</v>
      </c>
    </row>
    <row r="1237" spans="1:12" hidden="1" x14ac:dyDescent="0.25">
      <c r="A1237">
        <v>1236</v>
      </c>
      <c r="B1237" t="s">
        <v>2426</v>
      </c>
      <c r="C1237" t="s">
        <v>2427</v>
      </c>
      <c r="D1237" t="s">
        <v>2035</v>
      </c>
      <c r="E1237" s="7">
        <v>950</v>
      </c>
      <c r="F1237" s="7">
        <v>1599</v>
      </c>
      <c r="G1237" s="9">
        <v>41</v>
      </c>
      <c r="H1237" s="7">
        <v>4.3</v>
      </c>
      <c r="I1237" s="7">
        <v>5911</v>
      </c>
      <c r="J1237" s="7">
        <f xml:space="preserve"> Table15[[#This Row],[actual_price]] * Table15[[#This Row],[rating_count]]</f>
        <v>9451689</v>
      </c>
      <c r="K1237" s="8" t="str">
        <f>IF(Table15[[#This Row],[actual_price]]&lt;200,"&lt;₹200",IF(Table15[[#This Row],[actual_price]]&lt;=500,"₹200–₹500","&gt;₹500"))</f>
        <v>&gt;₹500</v>
      </c>
      <c r="L1237" s="8">
        <f xml:space="preserve"> Table15[[#This Row],[rating]] + (Table15[[#This Row],[rating_count]] / 1000)</f>
        <v>10.210999999999999</v>
      </c>
    </row>
    <row r="1238" spans="1:12" hidden="1" x14ac:dyDescent="0.25">
      <c r="A1238">
        <v>1237</v>
      </c>
      <c r="B1238" t="s">
        <v>2428</v>
      </c>
      <c r="C1238" t="s">
        <v>2429</v>
      </c>
      <c r="D1238" t="s">
        <v>2032</v>
      </c>
      <c r="E1238" s="7">
        <v>7199</v>
      </c>
      <c r="F1238" s="7">
        <v>9995</v>
      </c>
      <c r="G1238" s="9">
        <v>28</v>
      </c>
      <c r="H1238" s="7">
        <v>4.4000000000000004</v>
      </c>
      <c r="I1238" s="7">
        <v>1964</v>
      </c>
      <c r="J1238" s="7">
        <f xml:space="preserve"> Table15[[#This Row],[actual_price]] * Table15[[#This Row],[rating_count]]</f>
        <v>19630180</v>
      </c>
      <c r="K1238" s="8" t="str">
        <f>IF(Table15[[#This Row],[actual_price]]&lt;200,"&lt;₹200",IF(Table15[[#This Row],[actual_price]]&lt;=500,"₹200–₹500","&gt;₹500"))</f>
        <v>&gt;₹500</v>
      </c>
      <c r="L1238" s="8">
        <f xml:space="preserve"> Table15[[#This Row],[rating]] + (Table15[[#This Row],[rating_count]] / 1000)</f>
        <v>6.3640000000000008</v>
      </c>
    </row>
    <row r="1239" spans="1:12" hidden="1" x14ac:dyDescent="0.25">
      <c r="A1239">
        <v>1238</v>
      </c>
      <c r="B1239" t="s">
        <v>2430</v>
      </c>
      <c r="C1239" t="s">
        <v>2431</v>
      </c>
      <c r="D1239" t="s">
        <v>1956</v>
      </c>
      <c r="E1239" s="7">
        <v>2439</v>
      </c>
      <c r="F1239" s="7">
        <v>2545</v>
      </c>
      <c r="G1239" s="9">
        <v>4</v>
      </c>
      <c r="H1239" s="7">
        <v>4.0999999999999996</v>
      </c>
      <c r="I1239" s="7">
        <v>25</v>
      </c>
      <c r="J1239" s="7">
        <f xml:space="preserve"> Table15[[#This Row],[actual_price]] * Table15[[#This Row],[rating_count]]</f>
        <v>63625</v>
      </c>
      <c r="K1239" s="8" t="str">
        <f>IF(Table15[[#This Row],[actual_price]]&lt;200,"&lt;₹200",IF(Table15[[#This Row],[actual_price]]&lt;=500,"₹200–₹500","&gt;₹500"))</f>
        <v>&gt;₹500</v>
      </c>
      <c r="L1239" s="8">
        <f xml:space="preserve"> Table15[[#This Row],[rating]] + (Table15[[#This Row],[rating_count]] / 1000)</f>
        <v>4.125</v>
      </c>
    </row>
    <row r="1240" spans="1:12" hidden="1" x14ac:dyDescent="0.25">
      <c r="A1240">
        <v>1239</v>
      </c>
      <c r="B1240" t="s">
        <v>2432</v>
      </c>
      <c r="C1240" t="s">
        <v>2433</v>
      </c>
      <c r="D1240" t="s">
        <v>2038</v>
      </c>
      <c r="E1240" s="7">
        <v>7799</v>
      </c>
      <c r="F1240" s="7">
        <v>8995</v>
      </c>
      <c r="G1240" s="9">
        <v>13</v>
      </c>
      <c r="H1240" s="7">
        <v>4</v>
      </c>
      <c r="I1240" s="7">
        <v>3160</v>
      </c>
      <c r="J1240" s="7">
        <f xml:space="preserve"> Table15[[#This Row],[actual_price]] * Table15[[#This Row],[rating_count]]</f>
        <v>28424200</v>
      </c>
      <c r="K1240" s="8" t="str">
        <f>IF(Table15[[#This Row],[actual_price]]&lt;200,"&lt;₹200",IF(Table15[[#This Row],[actual_price]]&lt;=500,"₹200–₹500","&gt;₹500"))</f>
        <v>&gt;₹500</v>
      </c>
      <c r="L1240" s="8">
        <f xml:space="preserve"> Table15[[#This Row],[rating]] + (Table15[[#This Row],[rating_count]] / 1000)</f>
        <v>7.16</v>
      </c>
    </row>
    <row r="1241" spans="1:12" hidden="1" x14ac:dyDescent="0.25">
      <c r="A1241">
        <v>1240</v>
      </c>
      <c r="B1241" t="s">
        <v>2434</v>
      </c>
      <c r="C1241" t="s">
        <v>2435</v>
      </c>
      <c r="D1241" t="s">
        <v>2101</v>
      </c>
      <c r="E1241" s="7">
        <v>1599</v>
      </c>
      <c r="F1241" s="7">
        <v>1999</v>
      </c>
      <c r="G1241" s="9">
        <v>20</v>
      </c>
      <c r="H1241" s="7">
        <v>4.4000000000000004</v>
      </c>
      <c r="I1241" s="7">
        <v>1558</v>
      </c>
      <c r="J1241" s="7">
        <f xml:space="preserve"> Table15[[#This Row],[actual_price]] * Table15[[#This Row],[rating_count]]</f>
        <v>3114442</v>
      </c>
      <c r="K1241" s="8" t="str">
        <f>IF(Table15[[#This Row],[actual_price]]&lt;200,"&lt;₹200",IF(Table15[[#This Row],[actual_price]]&lt;=500,"₹200–₹500","&gt;₹500"))</f>
        <v>&gt;₹500</v>
      </c>
      <c r="L1241" s="8">
        <f xml:space="preserve"> Table15[[#This Row],[rating]] + (Table15[[#This Row],[rating_count]] / 1000)</f>
        <v>5.9580000000000002</v>
      </c>
    </row>
    <row r="1242" spans="1:12" hidden="1" x14ac:dyDescent="0.25">
      <c r="A1242">
        <v>1241</v>
      </c>
      <c r="B1242" t="s">
        <v>2436</v>
      </c>
      <c r="C1242" t="s">
        <v>2437</v>
      </c>
      <c r="D1242" t="s">
        <v>1994</v>
      </c>
      <c r="E1242" s="7">
        <v>2899</v>
      </c>
      <c r="F1242" s="7">
        <v>5500</v>
      </c>
      <c r="G1242" s="9">
        <v>47</v>
      </c>
      <c r="H1242" s="7">
        <v>3.8</v>
      </c>
      <c r="I1242" s="7">
        <v>8958</v>
      </c>
      <c r="J1242" s="7">
        <f xml:space="preserve"> Table15[[#This Row],[actual_price]] * Table15[[#This Row],[rating_count]]</f>
        <v>49269000</v>
      </c>
      <c r="K1242" s="8" t="str">
        <f>IF(Table15[[#This Row],[actual_price]]&lt;200,"&lt;₹200",IF(Table15[[#This Row],[actual_price]]&lt;=500,"₹200–₹500","&gt;₹500"))</f>
        <v>&gt;₹500</v>
      </c>
      <c r="L1242" s="8">
        <f xml:space="preserve"> Table15[[#This Row],[rating]] + (Table15[[#This Row],[rating_count]] / 1000)</f>
        <v>12.757999999999999</v>
      </c>
    </row>
    <row r="1243" spans="1:12" hidden="1" x14ac:dyDescent="0.25">
      <c r="A1243">
        <v>1242</v>
      </c>
      <c r="B1243" t="s">
        <v>2438</v>
      </c>
      <c r="C1243" t="s">
        <v>2439</v>
      </c>
      <c r="D1243" t="s">
        <v>2333</v>
      </c>
      <c r="E1243" s="7">
        <v>9799</v>
      </c>
      <c r="F1243" s="7">
        <v>12150</v>
      </c>
      <c r="G1243" s="9">
        <v>19</v>
      </c>
      <c r="H1243" s="7">
        <v>4.3</v>
      </c>
      <c r="I1243" s="7">
        <v>13251</v>
      </c>
      <c r="J1243" s="7">
        <f xml:space="preserve"> Table15[[#This Row],[actual_price]] * Table15[[#This Row],[rating_count]]</f>
        <v>160999650</v>
      </c>
      <c r="K1243" s="8" t="str">
        <f>IF(Table15[[#This Row],[actual_price]]&lt;200,"&lt;₹200",IF(Table15[[#This Row],[actual_price]]&lt;=500,"₹200–₹500","&gt;₹500"))</f>
        <v>&gt;₹500</v>
      </c>
      <c r="L1243" s="8">
        <f xml:space="preserve"> Table15[[#This Row],[rating]] + (Table15[[#This Row],[rating_count]] / 1000)</f>
        <v>17.550999999999998</v>
      </c>
    </row>
    <row r="1244" spans="1:12" hidden="1" x14ac:dyDescent="0.25">
      <c r="A1244">
        <v>1243</v>
      </c>
      <c r="B1244" t="s">
        <v>2440</v>
      </c>
      <c r="C1244" t="s">
        <v>2441</v>
      </c>
      <c r="D1244" t="s">
        <v>2038</v>
      </c>
      <c r="E1244" s="7">
        <v>3299</v>
      </c>
      <c r="F1244" s="7">
        <v>4995</v>
      </c>
      <c r="G1244" s="9">
        <v>34</v>
      </c>
      <c r="H1244" s="7">
        <v>3.8</v>
      </c>
      <c r="I1244" s="7">
        <v>1393</v>
      </c>
      <c r="J1244" s="7">
        <f xml:space="preserve"> Table15[[#This Row],[actual_price]] * Table15[[#This Row],[rating_count]]</f>
        <v>6958035</v>
      </c>
      <c r="K1244" s="8" t="str">
        <f>IF(Table15[[#This Row],[actual_price]]&lt;200,"&lt;₹200",IF(Table15[[#This Row],[actual_price]]&lt;=500,"₹200–₹500","&gt;₹500"))</f>
        <v>&gt;₹500</v>
      </c>
      <c r="L1244" s="8">
        <f xml:space="preserve"> Table15[[#This Row],[rating]] + (Table15[[#This Row],[rating_count]] / 1000)</f>
        <v>5.1929999999999996</v>
      </c>
    </row>
    <row r="1245" spans="1:12" hidden="1" x14ac:dyDescent="0.25">
      <c r="A1245">
        <v>1244</v>
      </c>
      <c r="B1245" t="s">
        <v>2442</v>
      </c>
      <c r="C1245" t="s">
        <v>2443</v>
      </c>
      <c r="D1245" t="s">
        <v>1988</v>
      </c>
      <c r="E1245" s="7">
        <v>669</v>
      </c>
      <c r="F1245" s="7">
        <v>1499</v>
      </c>
      <c r="G1245" s="9">
        <v>55</v>
      </c>
      <c r="H1245" s="7">
        <v>2.2999999999999998</v>
      </c>
      <c r="I1245" s="7">
        <v>13</v>
      </c>
      <c r="J1245" s="7">
        <f xml:space="preserve"> Table15[[#This Row],[actual_price]] * Table15[[#This Row],[rating_count]]</f>
        <v>19487</v>
      </c>
      <c r="K1245" s="8" t="str">
        <f>IF(Table15[[#This Row],[actual_price]]&lt;200,"&lt;₹200",IF(Table15[[#This Row],[actual_price]]&lt;=500,"₹200–₹500","&gt;₹500"))</f>
        <v>&gt;₹500</v>
      </c>
      <c r="L1245" s="8">
        <f xml:space="preserve"> Table15[[#This Row],[rating]] + (Table15[[#This Row],[rating_count]] / 1000)</f>
        <v>2.3129999999999997</v>
      </c>
    </row>
    <row r="1246" spans="1:12" hidden="1" x14ac:dyDescent="0.25">
      <c r="A1246">
        <v>1245</v>
      </c>
      <c r="B1246" t="s">
        <v>2444</v>
      </c>
      <c r="C1246" t="s">
        <v>2445</v>
      </c>
      <c r="D1246" t="s">
        <v>2047</v>
      </c>
      <c r="E1246" s="7">
        <v>5890</v>
      </c>
      <c r="F1246" s="7">
        <v>7506</v>
      </c>
      <c r="G1246" s="9">
        <v>22</v>
      </c>
      <c r="H1246" s="7">
        <v>4.5</v>
      </c>
      <c r="I1246" s="7">
        <v>7241</v>
      </c>
      <c r="J1246" s="7">
        <f xml:space="preserve"> Table15[[#This Row],[actual_price]] * Table15[[#This Row],[rating_count]]</f>
        <v>54350946</v>
      </c>
      <c r="K1246" s="8" t="str">
        <f>IF(Table15[[#This Row],[actual_price]]&lt;200,"&lt;₹200",IF(Table15[[#This Row],[actual_price]]&lt;=500,"₹200–₹500","&gt;₹500"))</f>
        <v>&gt;₹500</v>
      </c>
      <c r="L1246" s="8">
        <f xml:space="preserve"> Table15[[#This Row],[rating]] + (Table15[[#This Row],[rating_count]] / 1000)</f>
        <v>11.741</v>
      </c>
    </row>
    <row r="1247" spans="1:12" hidden="1" x14ac:dyDescent="0.25">
      <c r="A1247">
        <v>1246</v>
      </c>
      <c r="B1247" t="s">
        <v>2446</v>
      </c>
      <c r="C1247" t="s">
        <v>2447</v>
      </c>
      <c r="D1247" t="s">
        <v>2297</v>
      </c>
      <c r="E1247" s="7">
        <v>9199</v>
      </c>
      <c r="F1247" s="7">
        <v>18000</v>
      </c>
      <c r="G1247" s="9">
        <v>49</v>
      </c>
      <c r="H1247" s="7">
        <v>4</v>
      </c>
      <c r="I1247" s="7">
        <v>16020</v>
      </c>
      <c r="J1247" s="7">
        <f xml:space="preserve"> Table15[[#This Row],[actual_price]] * Table15[[#This Row],[rating_count]]</f>
        <v>288360000</v>
      </c>
      <c r="K1247" s="8" t="str">
        <f>IF(Table15[[#This Row],[actual_price]]&lt;200,"&lt;₹200",IF(Table15[[#This Row],[actual_price]]&lt;=500,"₹200–₹500","&gt;₹500"))</f>
        <v>&gt;₹500</v>
      </c>
      <c r="L1247" s="8">
        <f xml:space="preserve"> Table15[[#This Row],[rating]] + (Table15[[#This Row],[rating_count]] / 1000)</f>
        <v>20.02</v>
      </c>
    </row>
    <row r="1248" spans="1:12" hidden="1" x14ac:dyDescent="0.25">
      <c r="A1248">
        <v>1247</v>
      </c>
      <c r="B1248" t="s">
        <v>2448</v>
      </c>
      <c r="C1248" t="s">
        <v>2449</v>
      </c>
      <c r="D1248" t="s">
        <v>2035</v>
      </c>
      <c r="E1248" s="7">
        <v>351</v>
      </c>
      <c r="F1248" s="7">
        <v>1099</v>
      </c>
      <c r="G1248" s="9">
        <v>68</v>
      </c>
      <c r="H1248" s="7">
        <v>3.7</v>
      </c>
      <c r="I1248" s="7">
        <v>1470</v>
      </c>
      <c r="J1248" s="7">
        <f xml:space="preserve"> Table15[[#This Row],[actual_price]] * Table15[[#This Row],[rating_count]]</f>
        <v>1615530</v>
      </c>
      <c r="K1248" s="8" t="str">
        <f>IF(Table15[[#This Row],[actual_price]]&lt;200,"&lt;₹200",IF(Table15[[#This Row],[actual_price]]&lt;=500,"₹200–₹500","&gt;₹500"))</f>
        <v>&gt;₹500</v>
      </c>
      <c r="L1248" s="8">
        <f xml:space="preserve"> Table15[[#This Row],[rating]] + (Table15[[#This Row],[rating_count]] / 1000)</f>
        <v>5.17</v>
      </c>
    </row>
    <row r="1249" spans="1:12" hidden="1" x14ac:dyDescent="0.25">
      <c r="A1249">
        <v>1248</v>
      </c>
      <c r="B1249" t="s">
        <v>2450</v>
      </c>
      <c r="C1249" t="s">
        <v>2451</v>
      </c>
      <c r="D1249" t="s">
        <v>2452</v>
      </c>
      <c r="E1249" s="7">
        <v>899</v>
      </c>
      <c r="F1249" s="7">
        <v>1900</v>
      </c>
      <c r="G1249" s="9">
        <v>53</v>
      </c>
      <c r="H1249" s="7">
        <v>4</v>
      </c>
      <c r="I1249" s="7">
        <v>3663</v>
      </c>
      <c r="J1249" s="7">
        <f xml:space="preserve"> Table15[[#This Row],[actual_price]] * Table15[[#This Row],[rating_count]]</f>
        <v>6959700</v>
      </c>
      <c r="K1249" s="8" t="str">
        <f>IF(Table15[[#This Row],[actual_price]]&lt;200,"&lt;₹200",IF(Table15[[#This Row],[actual_price]]&lt;=500,"₹200–₹500","&gt;₹500"))</f>
        <v>&gt;₹500</v>
      </c>
      <c r="L1249" s="8">
        <f xml:space="preserve"> Table15[[#This Row],[rating]] + (Table15[[#This Row],[rating_count]] / 1000)</f>
        <v>7.6630000000000003</v>
      </c>
    </row>
    <row r="1250" spans="1:12" hidden="1" x14ac:dyDescent="0.25">
      <c r="A1250">
        <v>1249</v>
      </c>
      <c r="B1250" t="s">
        <v>2453</v>
      </c>
      <c r="C1250" t="s">
        <v>2454</v>
      </c>
      <c r="D1250" t="s">
        <v>2007</v>
      </c>
      <c r="E1250" s="7">
        <v>1349</v>
      </c>
      <c r="F1250" s="7">
        <v>1850</v>
      </c>
      <c r="G1250" s="9">
        <v>27</v>
      </c>
      <c r="H1250" s="7">
        <v>4.4000000000000004</v>
      </c>
      <c r="I1250" s="7">
        <v>638</v>
      </c>
      <c r="J1250" s="7">
        <f xml:space="preserve"> Table15[[#This Row],[actual_price]] * Table15[[#This Row],[rating_count]]</f>
        <v>1180300</v>
      </c>
      <c r="K1250" s="8" t="str">
        <f>IF(Table15[[#This Row],[actual_price]]&lt;200,"&lt;₹200",IF(Table15[[#This Row],[actual_price]]&lt;=500,"₹200–₹500","&gt;₹500"))</f>
        <v>&gt;₹500</v>
      </c>
      <c r="L1250" s="8">
        <f xml:space="preserve"> Table15[[#This Row],[rating]] + (Table15[[#This Row],[rating_count]] / 1000)</f>
        <v>5.0380000000000003</v>
      </c>
    </row>
    <row r="1251" spans="1:12" hidden="1" x14ac:dyDescent="0.25">
      <c r="A1251">
        <v>1250</v>
      </c>
      <c r="B1251" t="s">
        <v>2455</v>
      </c>
      <c r="C1251" t="s">
        <v>2456</v>
      </c>
      <c r="D1251" t="s">
        <v>2265</v>
      </c>
      <c r="E1251" s="7">
        <v>6236</v>
      </c>
      <c r="F1251" s="7">
        <v>9999</v>
      </c>
      <c r="G1251" s="9">
        <v>38</v>
      </c>
      <c r="H1251" s="7">
        <v>4.0999999999999996</v>
      </c>
      <c r="I1251" s="7">
        <v>3552</v>
      </c>
      <c r="J1251" s="7">
        <f xml:space="preserve"> Table15[[#This Row],[actual_price]] * Table15[[#This Row],[rating_count]]</f>
        <v>35516448</v>
      </c>
      <c r="K1251" s="8" t="str">
        <f>IF(Table15[[#This Row],[actual_price]]&lt;200,"&lt;₹200",IF(Table15[[#This Row],[actual_price]]&lt;=500,"₹200–₹500","&gt;₹500"))</f>
        <v>&gt;₹500</v>
      </c>
      <c r="L1251" s="8">
        <f xml:space="preserve"> Table15[[#This Row],[rating]] + (Table15[[#This Row],[rating_count]] / 1000)</f>
        <v>7.6519999999999992</v>
      </c>
    </row>
    <row r="1252" spans="1:12" hidden="1" x14ac:dyDescent="0.25">
      <c r="A1252">
        <v>1251</v>
      </c>
      <c r="B1252" t="s">
        <v>2457</v>
      </c>
      <c r="C1252" t="s">
        <v>2458</v>
      </c>
      <c r="D1252" t="s">
        <v>1988</v>
      </c>
      <c r="E1252" s="7">
        <v>2742</v>
      </c>
      <c r="F1252" s="7">
        <v>3995</v>
      </c>
      <c r="G1252" s="9">
        <v>31</v>
      </c>
      <c r="H1252" s="7">
        <v>4.4000000000000004</v>
      </c>
      <c r="I1252" s="7">
        <v>11148</v>
      </c>
      <c r="J1252" s="7">
        <f xml:space="preserve"> Table15[[#This Row],[actual_price]] * Table15[[#This Row],[rating_count]]</f>
        <v>44536260</v>
      </c>
      <c r="K1252" s="8" t="str">
        <f>IF(Table15[[#This Row],[actual_price]]&lt;200,"&lt;₹200",IF(Table15[[#This Row],[actual_price]]&lt;=500,"₹200–₹500","&gt;₹500"))</f>
        <v>&gt;₹500</v>
      </c>
      <c r="L1252" s="8">
        <f xml:space="preserve"> Table15[[#This Row],[rating]] + (Table15[[#This Row],[rating_count]] / 1000)</f>
        <v>15.548</v>
      </c>
    </row>
    <row r="1253" spans="1:12" hidden="1" x14ac:dyDescent="0.25">
      <c r="A1253">
        <v>1252</v>
      </c>
      <c r="B1253" t="s">
        <v>2459</v>
      </c>
      <c r="C1253" t="s">
        <v>2460</v>
      </c>
      <c r="D1253" t="s">
        <v>2333</v>
      </c>
      <c r="E1253" s="7">
        <v>721</v>
      </c>
      <c r="F1253" s="7">
        <v>1499</v>
      </c>
      <c r="G1253" s="9">
        <v>52</v>
      </c>
      <c r="H1253" s="7">
        <v>3.1</v>
      </c>
      <c r="I1253" s="7">
        <v>2449</v>
      </c>
      <c r="J1253" s="7">
        <f xml:space="preserve"> Table15[[#This Row],[actual_price]] * Table15[[#This Row],[rating_count]]</f>
        <v>3671051</v>
      </c>
      <c r="K1253" s="8" t="str">
        <f>IF(Table15[[#This Row],[actual_price]]&lt;200,"&lt;₹200",IF(Table15[[#This Row],[actual_price]]&lt;=500,"₹200–₹500","&gt;₹500"))</f>
        <v>&gt;₹500</v>
      </c>
      <c r="L1253" s="8">
        <f xml:space="preserve"> Table15[[#This Row],[rating]] + (Table15[[#This Row],[rating_count]] / 1000)</f>
        <v>5.5489999999999995</v>
      </c>
    </row>
    <row r="1254" spans="1:12" hidden="1" x14ac:dyDescent="0.25">
      <c r="A1254">
        <v>1253</v>
      </c>
      <c r="B1254" t="s">
        <v>2461</v>
      </c>
      <c r="C1254" t="s">
        <v>2462</v>
      </c>
      <c r="D1254" t="s">
        <v>2038</v>
      </c>
      <c r="E1254" s="7">
        <v>2903</v>
      </c>
      <c r="F1254" s="7">
        <v>3295</v>
      </c>
      <c r="G1254" s="9">
        <v>12</v>
      </c>
      <c r="H1254" s="7">
        <v>4.3</v>
      </c>
      <c r="I1254" s="7">
        <v>2299</v>
      </c>
      <c r="J1254" s="7">
        <f xml:space="preserve"> Table15[[#This Row],[actual_price]] * Table15[[#This Row],[rating_count]]</f>
        <v>7575205</v>
      </c>
      <c r="K1254" s="8" t="str">
        <f>IF(Table15[[#This Row],[actual_price]]&lt;200,"&lt;₹200",IF(Table15[[#This Row],[actual_price]]&lt;=500,"₹200–₹500","&gt;₹500"))</f>
        <v>&gt;₹500</v>
      </c>
      <c r="L1254" s="8">
        <f xml:space="preserve"> Table15[[#This Row],[rating]] + (Table15[[#This Row],[rating_count]] / 1000)</f>
        <v>6.5990000000000002</v>
      </c>
    </row>
    <row r="1255" spans="1:12" hidden="1" x14ac:dyDescent="0.25">
      <c r="A1255">
        <v>1254</v>
      </c>
      <c r="B1255" t="s">
        <v>2463</v>
      </c>
      <c r="C1255" t="s">
        <v>2464</v>
      </c>
      <c r="D1255" t="s">
        <v>2101</v>
      </c>
      <c r="E1255" s="7">
        <v>1656</v>
      </c>
      <c r="F1255" s="7">
        <v>2695</v>
      </c>
      <c r="G1255" s="9">
        <v>39</v>
      </c>
      <c r="H1255" s="7">
        <v>4.4000000000000004</v>
      </c>
      <c r="I1255" s="7">
        <v>6027</v>
      </c>
      <c r="J1255" s="7">
        <f xml:space="preserve"> Table15[[#This Row],[actual_price]] * Table15[[#This Row],[rating_count]]</f>
        <v>16242765</v>
      </c>
      <c r="K1255" s="8" t="str">
        <f>IF(Table15[[#This Row],[actual_price]]&lt;200,"&lt;₹200",IF(Table15[[#This Row],[actual_price]]&lt;=500,"₹200–₹500","&gt;₹500"))</f>
        <v>&gt;₹500</v>
      </c>
      <c r="L1255" s="8">
        <f xml:space="preserve"> Table15[[#This Row],[rating]] + (Table15[[#This Row],[rating_count]] / 1000)</f>
        <v>10.427</v>
      </c>
    </row>
    <row r="1256" spans="1:12" hidden="1" x14ac:dyDescent="0.25">
      <c r="A1256">
        <v>1255</v>
      </c>
      <c r="B1256" t="s">
        <v>2465</v>
      </c>
      <c r="C1256" t="s">
        <v>2466</v>
      </c>
      <c r="D1256" t="s">
        <v>2067</v>
      </c>
      <c r="E1256" s="7">
        <v>1399</v>
      </c>
      <c r="F1256" s="7">
        <v>2290</v>
      </c>
      <c r="G1256" s="9">
        <v>39</v>
      </c>
      <c r="H1256" s="7">
        <v>4.4000000000000004</v>
      </c>
      <c r="I1256" s="7">
        <v>461</v>
      </c>
      <c r="J1256" s="7">
        <f xml:space="preserve"> Table15[[#This Row],[actual_price]] * Table15[[#This Row],[rating_count]]</f>
        <v>1055690</v>
      </c>
      <c r="K1256" s="8" t="str">
        <f>IF(Table15[[#This Row],[actual_price]]&lt;200,"&lt;₹200",IF(Table15[[#This Row],[actual_price]]&lt;=500,"₹200–₹500","&gt;₹500"))</f>
        <v>&gt;₹500</v>
      </c>
      <c r="L1256" s="8">
        <f xml:space="preserve"> Table15[[#This Row],[rating]] + (Table15[[#This Row],[rating_count]] / 1000)</f>
        <v>4.8610000000000007</v>
      </c>
    </row>
    <row r="1257" spans="1:12" hidden="1" x14ac:dyDescent="0.25">
      <c r="A1257">
        <v>1256</v>
      </c>
      <c r="B1257" t="s">
        <v>2467</v>
      </c>
      <c r="C1257" t="s">
        <v>2468</v>
      </c>
      <c r="D1257" t="s">
        <v>2074</v>
      </c>
      <c r="E1257" s="7">
        <v>2079</v>
      </c>
      <c r="F1257" s="7">
        <v>3099</v>
      </c>
      <c r="G1257" s="9">
        <v>33</v>
      </c>
      <c r="H1257" s="7">
        <v>4.0999999999999996</v>
      </c>
      <c r="I1257" s="7">
        <v>282</v>
      </c>
      <c r="J1257" s="7">
        <f xml:space="preserve"> Table15[[#This Row],[actual_price]] * Table15[[#This Row],[rating_count]]</f>
        <v>873918</v>
      </c>
      <c r="K1257" s="8" t="str">
        <f>IF(Table15[[#This Row],[actual_price]]&lt;200,"&lt;₹200",IF(Table15[[#This Row],[actual_price]]&lt;=500,"₹200–₹500","&gt;₹500"))</f>
        <v>&gt;₹500</v>
      </c>
      <c r="L1257" s="8">
        <f xml:space="preserve"> Table15[[#This Row],[rating]] + (Table15[[#This Row],[rating_count]] / 1000)</f>
        <v>4.3819999999999997</v>
      </c>
    </row>
    <row r="1258" spans="1:12" hidden="1" x14ac:dyDescent="0.25">
      <c r="A1258">
        <v>1257</v>
      </c>
      <c r="B1258" t="s">
        <v>2469</v>
      </c>
      <c r="C1258" t="s">
        <v>2470</v>
      </c>
      <c r="D1258" t="s">
        <v>2025</v>
      </c>
      <c r="E1258" s="7">
        <v>999</v>
      </c>
      <c r="F1258" s="7">
        <v>1075</v>
      </c>
      <c r="G1258" s="9">
        <v>7</v>
      </c>
      <c r="H1258" s="7">
        <v>4.0999999999999996</v>
      </c>
      <c r="I1258" s="7">
        <v>9275</v>
      </c>
      <c r="J1258" s="7">
        <f xml:space="preserve"> Table15[[#This Row],[actual_price]] * Table15[[#This Row],[rating_count]]</f>
        <v>9970625</v>
      </c>
      <c r="K1258" s="8" t="str">
        <f>IF(Table15[[#This Row],[actual_price]]&lt;200,"&lt;₹200",IF(Table15[[#This Row],[actual_price]]&lt;=500,"₹200–₹500","&gt;₹500"))</f>
        <v>&gt;₹500</v>
      </c>
      <c r="L1258" s="8">
        <f xml:space="preserve"> Table15[[#This Row],[rating]] + (Table15[[#This Row],[rating_count]] / 1000)</f>
        <v>13.375</v>
      </c>
    </row>
    <row r="1259" spans="1:12" hidden="1" x14ac:dyDescent="0.25">
      <c r="A1259">
        <v>1258</v>
      </c>
      <c r="B1259" t="s">
        <v>2471</v>
      </c>
      <c r="C1259" t="s">
        <v>2472</v>
      </c>
      <c r="D1259" t="s">
        <v>2054</v>
      </c>
      <c r="E1259" s="7">
        <v>3179</v>
      </c>
      <c r="F1259" s="7">
        <v>6999</v>
      </c>
      <c r="G1259" s="9">
        <v>55</v>
      </c>
      <c r="H1259" s="7">
        <v>4</v>
      </c>
      <c r="I1259" s="7">
        <v>743</v>
      </c>
      <c r="J1259" s="7">
        <f xml:space="preserve"> Table15[[#This Row],[actual_price]] * Table15[[#This Row],[rating_count]]</f>
        <v>5200257</v>
      </c>
      <c r="K1259" s="8" t="str">
        <f>IF(Table15[[#This Row],[actual_price]]&lt;200,"&lt;₹200",IF(Table15[[#This Row],[actual_price]]&lt;=500,"₹200–₹500","&gt;₹500"))</f>
        <v>&gt;₹500</v>
      </c>
      <c r="L1259" s="8">
        <f xml:space="preserve"> Table15[[#This Row],[rating]] + (Table15[[#This Row],[rating_count]] / 1000)</f>
        <v>4.7430000000000003</v>
      </c>
    </row>
    <row r="1260" spans="1:12" hidden="1" x14ac:dyDescent="0.25">
      <c r="A1260">
        <v>1259</v>
      </c>
      <c r="B1260" t="s">
        <v>2473</v>
      </c>
      <c r="C1260" t="s">
        <v>2474</v>
      </c>
      <c r="D1260" t="s">
        <v>1997</v>
      </c>
      <c r="E1260" s="7">
        <v>1049</v>
      </c>
      <c r="F1260" s="7">
        <v>2499</v>
      </c>
      <c r="G1260" s="9">
        <v>58</v>
      </c>
      <c r="H1260" s="7">
        <v>3.6</v>
      </c>
      <c r="I1260" s="7">
        <v>328</v>
      </c>
      <c r="J1260" s="7">
        <f xml:space="preserve"> Table15[[#This Row],[actual_price]] * Table15[[#This Row],[rating_count]]</f>
        <v>819672</v>
      </c>
      <c r="K1260" s="8" t="str">
        <f>IF(Table15[[#This Row],[actual_price]]&lt;200,"&lt;₹200",IF(Table15[[#This Row],[actual_price]]&lt;=500,"₹200–₹500","&gt;₹500"))</f>
        <v>&gt;₹500</v>
      </c>
      <c r="L1260" s="8">
        <f xml:space="preserve"> Table15[[#This Row],[rating]] + (Table15[[#This Row],[rating_count]] / 1000)</f>
        <v>3.9279999999999999</v>
      </c>
    </row>
    <row r="1261" spans="1:12" hidden="1" x14ac:dyDescent="0.25">
      <c r="A1261">
        <v>1260</v>
      </c>
      <c r="B1261" t="s">
        <v>2475</v>
      </c>
      <c r="C1261" t="s">
        <v>2476</v>
      </c>
      <c r="D1261" t="s">
        <v>1997</v>
      </c>
      <c r="E1261" s="7">
        <v>3599</v>
      </c>
      <c r="F1261" s="7">
        <v>7290</v>
      </c>
      <c r="G1261" s="9">
        <v>51</v>
      </c>
      <c r="H1261" s="7">
        <v>3.9</v>
      </c>
      <c r="I1261" s="7">
        <v>942</v>
      </c>
      <c r="J1261" s="7">
        <f xml:space="preserve"> Table15[[#This Row],[actual_price]] * Table15[[#This Row],[rating_count]]</f>
        <v>6867180</v>
      </c>
      <c r="K1261" s="8" t="str">
        <f>IF(Table15[[#This Row],[actual_price]]&lt;200,"&lt;₹200",IF(Table15[[#This Row],[actual_price]]&lt;=500,"₹200–₹500","&gt;₹500"))</f>
        <v>&gt;₹500</v>
      </c>
      <c r="L1261" s="8">
        <f xml:space="preserve"> Table15[[#This Row],[rating]] + (Table15[[#This Row],[rating_count]] / 1000)</f>
        <v>4.8419999999999996</v>
      </c>
    </row>
    <row r="1262" spans="1:12" hidden="1" x14ac:dyDescent="0.25">
      <c r="A1262">
        <v>1261</v>
      </c>
      <c r="B1262" t="s">
        <v>2477</v>
      </c>
      <c r="C1262" t="s">
        <v>2478</v>
      </c>
      <c r="D1262" t="s">
        <v>2479</v>
      </c>
      <c r="E1262" s="7">
        <v>4799</v>
      </c>
      <c r="F1262" s="7">
        <v>5795</v>
      </c>
      <c r="G1262" s="9">
        <v>17</v>
      </c>
      <c r="H1262" s="7">
        <v>3.9</v>
      </c>
      <c r="I1262" s="7">
        <v>3815</v>
      </c>
      <c r="J1262" s="7">
        <f xml:space="preserve"> Table15[[#This Row],[actual_price]] * Table15[[#This Row],[rating_count]]</f>
        <v>22107925</v>
      </c>
      <c r="K1262" s="8" t="str">
        <f>IF(Table15[[#This Row],[actual_price]]&lt;200,"&lt;₹200",IF(Table15[[#This Row],[actual_price]]&lt;=500,"₹200–₹500","&gt;₹500"))</f>
        <v>&gt;₹500</v>
      </c>
      <c r="L1262" s="8">
        <f xml:space="preserve"> Table15[[#This Row],[rating]] + (Table15[[#This Row],[rating_count]] / 1000)</f>
        <v>7.7149999999999999</v>
      </c>
    </row>
    <row r="1263" spans="1:12" hidden="1" x14ac:dyDescent="0.25">
      <c r="A1263">
        <v>1262</v>
      </c>
      <c r="B1263" t="s">
        <v>2480</v>
      </c>
      <c r="C1263" t="s">
        <v>2481</v>
      </c>
      <c r="D1263" t="s">
        <v>1994</v>
      </c>
      <c r="E1263" s="7">
        <v>1699</v>
      </c>
      <c r="F1263" s="7">
        <v>3398</v>
      </c>
      <c r="G1263" s="9">
        <v>50</v>
      </c>
      <c r="H1263" s="7">
        <v>3.8</v>
      </c>
      <c r="I1263" s="7">
        <v>7988</v>
      </c>
      <c r="J1263" s="7">
        <f xml:space="preserve"> Table15[[#This Row],[actual_price]] * Table15[[#This Row],[rating_count]]</f>
        <v>27143224</v>
      </c>
      <c r="K1263" s="8" t="str">
        <f>IF(Table15[[#This Row],[actual_price]]&lt;200,"&lt;₹200",IF(Table15[[#This Row],[actual_price]]&lt;=500,"₹200–₹500","&gt;₹500"))</f>
        <v>&gt;₹500</v>
      </c>
      <c r="L1263" s="8">
        <f xml:space="preserve"> Table15[[#This Row],[rating]] + (Table15[[#This Row],[rating_count]] / 1000)</f>
        <v>11.788</v>
      </c>
    </row>
    <row r="1264" spans="1:12" hidden="1" x14ac:dyDescent="0.25">
      <c r="A1264">
        <v>1263</v>
      </c>
      <c r="B1264" t="s">
        <v>2482</v>
      </c>
      <c r="C1264" t="s">
        <v>2483</v>
      </c>
      <c r="D1264" t="s">
        <v>2007</v>
      </c>
      <c r="E1264" s="7">
        <v>664</v>
      </c>
      <c r="F1264" s="7">
        <v>1490</v>
      </c>
      <c r="G1264" s="9">
        <v>55</v>
      </c>
      <c r="H1264" s="7">
        <v>4.0999999999999996</v>
      </c>
      <c r="I1264" s="7">
        <v>925</v>
      </c>
      <c r="J1264" s="7">
        <f xml:space="preserve"> Table15[[#This Row],[actual_price]] * Table15[[#This Row],[rating_count]]</f>
        <v>1378250</v>
      </c>
      <c r="K1264" s="8" t="str">
        <f>IF(Table15[[#This Row],[actual_price]]&lt;200,"&lt;₹200",IF(Table15[[#This Row],[actual_price]]&lt;=500,"₹200–₹500","&gt;₹500"))</f>
        <v>&gt;₹500</v>
      </c>
      <c r="L1264" s="8">
        <f xml:space="preserve"> Table15[[#This Row],[rating]] + (Table15[[#This Row],[rating_count]] / 1000)</f>
        <v>5.0249999999999995</v>
      </c>
    </row>
    <row r="1265" spans="1:12" hidden="1" x14ac:dyDescent="0.25">
      <c r="A1265">
        <v>1264</v>
      </c>
      <c r="B1265" t="s">
        <v>2484</v>
      </c>
      <c r="C1265" t="s">
        <v>2485</v>
      </c>
      <c r="D1265" t="s">
        <v>2486</v>
      </c>
      <c r="E1265" s="7">
        <v>948</v>
      </c>
      <c r="F1265" s="7">
        <v>1620</v>
      </c>
      <c r="G1265" s="9">
        <v>41</v>
      </c>
      <c r="H1265" s="7">
        <v>4.0999999999999996</v>
      </c>
      <c r="I1265" s="7">
        <v>4370</v>
      </c>
      <c r="J1265" s="7">
        <f xml:space="preserve"> Table15[[#This Row],[actual_price]] * Table15[[#This Row],[rating_count]]</f>
        <v>7079400</v>
      </c>
      <c r="K1265" s="8" t="str">
        <f>IF(Table15[[#This Row],[actual_price]]&lt;200,"&lt;₹200",IF(Table15[[#This Row],[actual_price]]&lt;=500,"₹200–₹500","&gt;₹500"))</f>
        <v>&gt;₹500</v>
      </c>
      <c r="L1265" s="8">
        <f xml:space="preserve"> Table15[[#This Row],[rating]] + (Table15[[#This Row],[rating_count]] / 1000)</f>
        <v>8.4699999999999989</v>
      </c>
    </row>
    <row r="1266" spans="1:12" hidden="1" x14ac:dyDescent="0.25">
      <c r="A1266">
        <v>1265</v>
      </c>
      <c r="B1266" t="s">
        <v>2487</v>
      </c>
      <c r="C1266" t="s">
        <v>2488</v>
      </c>
      <c r="D1266" t="s">
        <v>1991</v>
      </c>
      <c r="E1266" s="7">
        <v>850</v>
      </c>
      <c r="F1266" s="7">
        <v>1000</v>
      </c>
      <c r="G1266" s="9">
        <v>15</v>
      </c>
      <c r="H1266" s="7">
        <v>4.0999999999999996</v>
      </c>
      <c r="I1266" s="7">
        <v>7619</v>
      </c>
      <c r="J1266" s="7">
        <f xml:space="preserve"> Table15[[#This Row],[actual_price]] * Table15[[#This Row],[rating_count]]</f>
        <v>7619000</v>
      </c>
      <c r="K1266" s="8" t="str">
        <f>IF(Table15[[#This Row],[actual_price]]&lt;200,"&lt;₹200",IF(Table15[[#This Row],[actual_price]]&lt;=500,"₹200–₹500","&gt;₹500"))</f>
        <v>&gt;₹500</v>
      </c>
      <c r="L1266" s="8">
        <f xml:space="preserve"> Table15[[#This Row],[rating]] + (Table15[[#This Row],[rating_count]] / 1000)</f>
        <v>11.718999999999999</v>
      </c>
    </row>
    <row r="1267" spans="1:12" hidden="1" x14ac:dyDescent="0.25">
      <c r="A1267">
        <v>1266</v>
      </c>
      <c r="B1267" t="s">
        <v>2489</v>
      </c>
      <c r="C1267" t="s">
        <v>2490</v>
      </c>
      <c r="D1267" t="s">
        <v>2202</v>
      </c>
      <c r="E1267" s="7">
        <v>600</v>
      </c>
      <c r="F1267" s="7">
        <v>640</v>
      </c>
      <c r="G1267" s="9">
        <v>6</v>
      </c>
      <c r="H1267" s="7">
        <v>3.8</v>
      </c>
      <c r="I1267" s="7">
        <v>2593</v>
      </c>
      <c r="J1267" s="7">
        <f xml:space="preserve"> Table15[[#This Row],[actual_price]] * Table15[[#This Row],[rating_count]]</f>
        <v>1659520</v>
      </c>
      <c r="K1267" s="8" t="str">
        <f>IF(Table15[[#This Row],[actual_price]]&lt;200,"&lt;₹200",IF(Table15[[#This Row],[actual_price]]&lt;=500,"₹200–₹500","&gt;₹500"))</f>
        <v>&gt;₹500</v>
      </c>
      <c r="L1267" s="8">
        <f xml:space="preserve"> Table15[[#This Row],[rating]] + (Table15[[#This Row],[rating_count]] / 1000)</f>
        <v>6.3929999999999998</v>
      </c>
    </row>
    <row r="1268" spans="1:12" hidden="1" x14ac:dyDescent="0.25">
      <c r="A1268">
        <v>1267</v>
      </c>
      <c r="B1268" t="s">
        <v>2491</v>
      </c>
      <c r="C1268" t="s">
        <v>2492</v>
      </c>
      <c r="D1268" t="s">
        <v>1956</v>
      </c>
      <c r="E1268" s="7">
        <v>3711</v>
      </c>
      <c r="F1268" s="7">
        <v>4495</v>
      </c>
      <c r="G1268" s="9">
        <v>17</v>
      </c>
      <c r="H1268" s="7">
        <v>4.3</v>
      </c>
      <c r="I1268" s="7">
        <v>356</v>
      </c>
      <c r="J1268" s="7">
        <f xml:space="preserve"> Table15[[#This Row],[actual_price]] * Table15[[#This Row],[rating_count]]</f>
        <v>1600220</v>
      </c>
      <c r="K1268" s="8" t="str">
        <f>IF(Table15[[#This Row],[actual_price]]&lt;200,"&lt;₹200",IF(Table15[[#This Row],[actual_price]]&lt;=500,"₹200–₹500","&gt;₹500"))</f>
        <v>&gt;₹500</v>
      </c>
      <c r="L1268" s="8">
        <f xml:space="preserve"> Table15[[#This Row],[rating]] + (Table15[[#This Row],[rating_count]] / 1000)</f>
        <v>4.6559999999999997</v>
      </c>
    </row>
    <row r="1269" spans="1:12" hidden="1" x14ac:dyDescent="0.25">
      <c r="A1269">
        <v>1268</v>
      </c>
      <c r="B1269" t="s">
        <v>2493</v>
      </c>
      <c r="C1269" t="s">
        <v>2494</v>
      </c>
      <c r="D1269" t="s">
        <v>1965</v>
      </c>
      <c r="E1269" s="7">
        <v>799</v>
      </c>
      <c r="F1269" s="7">
        <v>2999</v>
      </c>
      <c r="G1269" s="9">
        <v>73</v>
      </c>
      <c r="H1269" s="7">
        <v>4.5</v>
      </c>
      <c r="I1269" s="7">
        <v>63</v>
      </c>
      <c r="J1269" s="7">
        <f xml:space="preserve"> Table15[[#This Row],[actual_price]] * Table15[[#This Row],[rating_count]]</f>
        <v>188937</v>
      </c>
      <c r="K1269" s="8" t="str">
        <f>IF(Table15[[#This Row],[actual_price]]&lt;200,"&lt;₹200",IF(Table15[[#This Row],[actual_price]]&lt;=500,"₹200–₹500","&gt;₹500"))</f>
        <v>&gt;₹500</v>
      </c>
      <c r="L1269" s="8">
        <f xml:space="preserve"> Table15[[#This Row],[rating]] + (Table15[[#This Row],[rating_count]] / 1000)</f>
        <v>4.5629999999999997</v>
      </c>
    </row>
    <row r="1270" spans="1:12" hidden="1" x14ac:dyDescent="0.25">
      <c r="A1270">
        <v>1269</v>
      </c>
      <c r="B1270" t="s">
        <v>2495</v>
      </c>
      <c r="C1270" t="s">
        <v>2496</v>
      </c>
      <c r="D1270" t="s">
        <v>2199</v>
      </c>
      <c r="E1270" s="7">
        <v>980</v>
      </c>
      <c r="F1270" s="7">
        <v>980</v>
      </c>
      <c r="G1270" s="9">
        <v>0</v>
      </c>
      <c r="H1270" s="7">
        <v>4.2</v>
      </c>
      <c r="I1270" s="7">
        <v>4740</v>
      </c>
      <c r="J1270" s="7">
        <f xml:space="preserve"> Table15[[#This Row],[actual_price]] * Table15[[#This Row],[rating_count]]</f>
        <v>4645200</v>
      </c>
      <c r="K1270" s="8" t="str">
        <f>IF(Table15[[#This Row],[actual_price]]&lt;200,"&lt;₹200",IF(Table15[[#This Row],[actual_price]]&lt;=500,"₹200–₹500","&gt;₹500"))</f>
        <v>&gt;₹500</v>
      </c>
      <c r="L1270" s="8">
        <f xml:space="preserve"> Table15[[#This Row],[rating]] + (Table15[[#This Row],[rating_count]] / 1000)</f>
        <v>8.9400000000000013</v>
      </c>
    </row>
    <row r="1271" spans="1:12" hidden="1" x14ac:dyDescent="0.25">
      <c r="A1271">
        <v>1270</v>
      </c>
      <c r="B1271" t="s">
        <v>2497</v>
      </c>
      <c r="C1271" t="s">
        <v>2498</v>
      </c>
      <c r="D1271" t="s">
        <v>2035</v>
      </c>
      <c r="E1271" s="7">
        <v>351</v>
      </c>
      <c r="F1271" s="7">
        <v>899</v>
      </c>
      <c r="G1271" s="9">
        <v>61</v>
      </c>
      <c r="H1271" s="7">
        <v>3.9</v>
      </c>
      <c r="I1271" s="7">
        <v>296</v>
      </c>
      <c r="J1271" s="7">
        <f xml:space="preserve"> Table15[[#This Row],[actual_price]] * Table15[[#This Row],[rating_count]]</f>
        <v>266104</v>
      </c>
      <c r="K1271" s="8" t="str">
        <f>IF(Table15[[#This Row],[actual_price]]&lt;200,"&lt;₹200",IF(Table15[[#This Row],[actual_price]]&lt;=500,"₹200–₹500","&gt;₹500"))</f>
        <v>&gt;₹500</v>
      </c>
      <c r="L1271" s="8">
        <f xml:space="preserve"> Table15[[#This Row],[rating]] + (Table15[[#This Row],[rating_count]] / 1000)</f>
        <v>4.1959999999999997</v>
      </c>
    </row>
    <row r="1272" spans="1:12" hidden="1" x14ac:dyDescent="0.25">
      <c r="A1272">
        <v>1271</v>
      </c>
      <c r="B1272" t="s">
        <v>2499</v>
      </c>
      <c r="C1272" t="s">
        <v>2500</v>
      </c>
      <c r="D1272" t="s">
        <v>2501</v>
      </c>
      <c r="E1272" s="7">
        <v>229</v>
      </c>
      <c r="F1272" s="7">
        <v>499</v>
      </c>
      <c r="G1272" s="9">
        <v>54</v>
      </c>
      <c r="H1272" s="7">
        <v>3.5</v>
      </c>
      <c r="I1272" s="7">
        <v>185</v>
      </c>
      <c r="J1272" s="7">
        <f xml:space="preserve"> Table15[[#This Row],[actual_price]] * Table15[[#This Row],[rating_count]]</f>
        <v>92315</v>
      </c>
      <c r="K1272" s="8" t="str">
        <f>IF(Table15[[#This Row],[actual_price]]&lt;200,"&lt;₹200",IF(Table15[[#This Row],[actual_price]]&lt;=500,"₹200–₹500","&gt;₹500"))</f>
        <v>₹200–₹500</v>
      </c>
      <c r="L1272" s="8">
        <f xml:space="preserve"> Table15[[#This Row],[rating]] + (Table15[[#This Row],[rating_count]] / 1000)</f>
        <v>3.6850000000000001</v>
      </c>
    </row>
    <row r="1273" spans="1:12" hidden="1" x14ac:dyDescent="0.25">
      <c r="A1273">
        <v>1272</v>
      </c>
      <c r="B1273" t="s">
        <v>2502</v>
      </c>
      <c r="C1273" t="s">
        <v>2503</v>
      </c>
      <c r="D1273" t="s">
        <v>2038</v>
      </c>
      <c r="E1273" s="7">
        <v>3349</v>
      </c>
      <c r="F1273" s="7">
        <v>3995</v>
      </c>
      <c r="G1273" s="9">
        <v>16</v>
      </c>
      <c r="H1273" s="7">
        <v>4.3</v>
      </c>
      <c r="I1273" s="7">
        <v>1954</v>
      </c>
      <c r="J1273" s="7">
        <f xml:space="preserve"> Table15[[#This Row],[actual_price]] * Table15[[#This Row],[rating_count]]</f>
        <v>7806230</v>
      </c>
      <c r="K1273" s="8" t="str">
        <f>IF(Table15[[#This Row],[actual_price]]&lt;200,"&lt;₹200",IF(Table15[[#This Row],[actual_price]]&lt;=500,"₹200–₹500","&gt;₹500"))</f>
        <v>&gt;₹500</v>
      </c>
      <c r="L1273" s="8">
        <f xml:space="preserve"> Table15[[#This Row],[rating]] + (Table15[[#This Row],[rating_count]] / 1000)</f>
        <v>6.2539999999999996</v>
      </c>
    </row>
    <row r="1274" spans="1:12" hidden="1" x14ac:dyDescent="0.25">
      <c r="A1274">
        <v>1273</v>
      </c>
      <c r="B1274" t="s">
        <v>2504</v>
      </c>
      <c r="C1274" t="s">
        <v>2505</v>
      </c>
      <c r="D1274" t="s">
        <v>2010</v>
      </c>
      <c r="E1274" s="7">
        <v>5499</v>
      </c>
      <c r="F1274" s="7">
        <v>11500</v>
      </c>
      <c r="G1274" s="9">
        <v>52</v>
      </c>
      <c r="H1274" s="7">
        <v>3.9</v>
      </c>
      <c r="I1274" s="7">
        <v>959</v>
      </c>
      <c r="J1274" s="7">
        <f xml:space="preserve"> Table15[[#This Row],[actual_price]] * Table15[[#This Row],[rating_count]]</f>
        <v>11028500</v>
      </c>
      <c r="K1274" s="8" t="str">
        <f>IF(Table15[[#This Row],[actual_price]]&lt;200,"&lt;₹200",IF(Table15[[#This Row],[actual_price]]&lt;=500,"₹200–₹500","&gt;₹500"))</f>
        <v>&gt;₹500</v>
      </c>
      <c r="L1274" s="8">
        <f xml:space="preserve"> Table15[[#This Row],[rating]] + (Table15[[#This Row],[rating_count]] / 1000)</f>
        <v>4.859</v>
      </c>
    </row>
    <row r="1275" spans="1:12" hidden="1" x14ac:dyDescent="0.25">
      <c r="A1275">
        <v>1274</v>
      </c>
      <c r="B1275" t="s">
        <v>2506</v>
      </c>
      <c r="C1275" t="s">
        <v>2507</v>
      </c>
      <c r="D1275" t="s">
        <v>1962</v>
      </c>
      <c r="E1275" s="7">
        <v>299</v>
      </c>
      <c r="F1275" s="7">
        <v>499</v>
      </c>
      <c r="G1275" s="9">
        <v>40</v>
      </c>
      <c r="H1275" s="7">
        <v>3.9</v>
      </c>
      <c r="I1275" s="7">
        <v>1015</v>
      </c>
      <c r="J1275" s="7">
        <f xml:space="preserve"> Table15[[#This Row],[actual_price]] * Table15[[#This Row],[rating_count]]</f>
        <v>506485</v>
      </c>
      <c r="K1275" s="8" t="str">
        <f>IF(Table15[[#This Row],[actual_price]]&lt;200,"&lt;₹200",IF(Table15[[#This Row],[actual_price]]&lt;=500,"₹200–₹500","&gt;₹500"))</f>
        <v>₹200–₹500</v>
      </c>
      <c r="L1275" s="8">
        <f xml:space="preserve"> Table15[[#This Row],[rating]] + (Table15[[#This Row],[rating_count]] / 1000)</f>
        <v>4.915</v>
      </c>
    </row>
    <row r="1276" spans="1:12" hidden="1" x14ac:dyDescent="0.25">
      <c r="A1276">
        <v>1275</v>
      </c>
      <c r="B1276" t="s">
        <v>2508</v>
      </c>
      <c r="C1276" t="s">
        <v>2509</v>
      </c>
      <c r="D1276" t="s">
        <v>2510</v>
      </c>
      <c r="E1276" s="7">
        <v>2249</v>
      </c>
      <c r="F1276" s="7">
        <v>3550</v>
      </c>
      <c r="G1276" s="9">
        <v>37</v>
      </c>
      <c r="H1276" s="7">
        <v>4</v>
      </c>
      <c r="I1276" s="7">
        <v>3973</v>
      </c>
      <c r="J1276" s="7">
        <f xml:space="preserve"> Table15[[#This Row],[actual_price]] * Table15[[#This Row],[rating_count]]</f>
        <v>14104150</v>
      </c>
      <c r="K1276" s="8" t="str">
        <f>IF(Table15[[#This Row],[actual_price]]&lt;200,"&lt;₹200",IF(Table15[[#This Row],[actual_price]]&lt;=500,"₹200–₹500","&gt;₹500"))</f>
        <v>&gt;₹500</v>
      </c>
      <c r="L1276" s="8">
        <f xml:space="preserve"> Table15[[#This Row],[rating]] + (Table15[[#This Row],[rating_count]] / 1000)</f>
        <v>7.9729999999999999</v>
      </c>
    </row>
    <row r="1277" spans="1:12" hidden="1" x14ac:dyDescent="0.25">
      <c r="A1277">
        <v>1276</v>
      </c>
      <c r="B1277" t="s">
        <v>2511</v>
      </c>
      <c r="C1277" t="s">
        <v>2512</v>
      </c>
      <c r="D1277" t="s">
        <v>2067</v>
      </c>
      <c r="E1277" s="7">
        <v>699</v>
      </c>
      <c r="F1277" s="7">
        <v>1599</v>
      </c>
      <c r="G1277" s="9">
        <v>56</v>
      </c>
      <c r="H1277" s="7">
        <v>4.7</v>
      </c>
      <c r="I1277" s="7">
        <v>2300</v>
      </c>
      <c r="J1277" s="7">
        <f xml:space="preserve"> Table15[[#This Row],[actual_price]] * Table15[[#This Row],[rating_count]]</f>
        <v>3677700</v>
      </c>
      <c r="K1277" s="8" t="str">
        <f>IF(Table15[[#This Row],[actual_price]]&lt;200,"&lt;₹200",IF(Table15[[#This Row],[actual_price]]&lt;=500,"₹200–₹500","&gt;₹500"))</f>
        <v>&gt;₹500</v>
      </c>
      <c r="L1277" s="8">
        <f xml:space="preserve"> Table15[[#This Row],[rating]] + (Table15[[#This Row],[rating_count]] / 1000)</f>
        <v>7</v>
      </c>
    </row>
    <row r="1278" spans="1:12" hidden="1" x14ac:dyDescent="0.25">
      <c r="A1278">
        <v>1277</v>
      </c>
      <c r="B1278" t="s">
        <v>2513</v>
      </c>
      <c r="C1278" t="s">
        <v>2514</v>
      </c>
      <c r="D1278" t="s">
        <v>1956</v>
      </c>
      <c r="E1278" s="7">
        <v>1235</v>
      </c>
      <c r="F1278" s="7">
        <v>1499</v>
      </c>
      <c r="G1278" s="9">
        <v>18</v>
      </c>
      <c r="H1278" s="7">
        <v>4.0999999999999996</v>
      </c>
      <c r="I1278" s="7">
        <v>203</v>
      </c>
      <c r="J1278" s="7">
        <f xml:space="preserve"> Table15[[#This Row],[actual_price]] * Table15[[#This Row],[rating_count]]</f>
        <v>304297</v>
      </c>
      <c r="K1278" s="8" t="str">
        <f>IF(Table15[[#This Row],[actual_price]]&lt;200,"&lt;₹200",IF(Table15[[#This Row],[actual_price]]&lt;=500,"₹200–₹500","&gt;₹500"))</f>
        <v>&gt;₹500</v>
      </c>
      <c r="L1278" s="8">
        <f xml:space="preserve"> Table15[[#This Row],[rating]] + (Table15[[#This Row],[rating_count]] / 1000)</f>
        <v>4.3029999999999999</v>
      </c>
    </row>
    <row r="1279" spans="1:12" hidden="1" x14ac:dyDescent="0.25">
      <c r="A1279">
        <v>1278</v>
      </c>
      <c r="B1279" t="s">
        <v>2515</v>
      </c>
      <c r="C1279" t="s">
        <v>2516</v>
      </c>
      <c r="D1279" t="s">
        <v>2101</v>
      </c>
      <c r="E1279" s="7">
        <v>1349</v>
      </c>
      <c r="F1279" s="7">
        <v>2999</v>
      </c>
      <c r="G1279" s="9">
        <v>55</v>
      </c>
      <c r="H1279" s="7">
        <v>3.8</v>
      </c>
      <c r="I1279" s="7">
        <v>441</v>
      </c>
      <c r="J1279" s="7">
        <f xml:space="preserve"> Table15[[#This Row],[actual_price]] * Table15[[#This Row],[rating_count]]</f>
        <v>1322559</v>
      </c>
      <c r="K1279" s="8" t="str">
        <f>IF(Table15[[#This Row],[actual_price]]&lt;200,"&lt;₹200",IF(Table15[[#This Row],[actual_price]]&lt;=500,"₹200–₹500","&gt;₹500"))</f>
        <v>&gt;₹500</v>
      </c>
      <c r="L1279" s="8">
        <f xml:space="preserve"> Table15[[#This Row],[rating]] + (Table15[[#This Row],[rating_count]] / 1000)</f>
        <v>4.2409999999999997</v>
      </c>
    </row>
    <row r="1280" spans="1:12" hidden="1" x14ac:dyDescent="0.25">
      <c r="A1280">
        <v>1279</v>
      </c>
      <c r="B1280" t="s">
        <v>2517</v>
      </c>
      <c r="C1280" t="s">
        <v>2518</v>
      </c>
      <c r="D1280" t="s">
        <v>2010</v>
      </c>
      <c r="E1280" s="7">
        <v>6800</v>
      </c>
      <c r="F1280" s="7">
        <v>11500</v>
      </c>
      <c r="G1280" s="9">
        <v>41</v>
      </c>
      <c r="H1280" s="7">
        <v>4.0999999999999996</v>
      </c>
      <c r="I1280" s="7">
        <v>10308</v>
      </c>
      <c r="J1280" s="7">
        <f xml:space="preserve"> Table15[[#This Row],[actual_price]] * Table15[[#This Row],[rating_count]]</f>
        <v>118542000</v>
      </c>
      <c r="K1280" s="8" t="str">
        <f>IF(Table15[[#This Row],[actual_price]]&lt;200,"&lt;₹200",IF(Table15[[#This Row],[actual_price]]&lt;=500,"₹200–₹500","&gt;₹500"))</f>
        <v>&gt;₹500</v>
      </c>
      <c r="L1280" s="8">
        <f xml:space="preserve"> Table15[[#This Row],[rating]] + (Table15[[#This Row],[rating_count]] / 1000)</f>
        <v>14.407999999999999</v>
      </c>
    </row>
    <row r="1281" spans="1:12" hidden="1" x14ac:dyDescent="0.25">
      <c r="A1281">
        <v>1280</v>
      </c>
      <c r="B1281" t="s">
        <v>2519</v>
      </c>
      <c r="C1281" t="s">
        <v>2520</v>
      </c>
      <c r="D1281" t="s">
        <v>2054</v>
      </c>
      <c r="E1281" s="7">
        <v>2099</v>
      </c>
      <c r="F1281" s="7">
        <v>2499</v>
      </c>
      <c r="G1281" s="9">
        <v>16</v>
      </c>
      <c r="H1281" s="7" t="s">
        <v>2521</v>
      </c>
      <c r="I1281" s="7">
        <v>992</v>
      </c>
      <c r="J1281" s="7">
        <f xml:space="preserve"> Table15[[#This Row],[actual_price]] * Table15[[#This Row],[rating_count]]</f>
        <v>2479008</v>
      </c>
      <c r="K1281" s="8" t="str">
        <f>IF(Table15[[#This Row],[actual_price]]&lt;200,"&lt;₹200",IF(Table15[[#This Row],[actual_price]]&lt;=500,"₹200–₹500","&gt;₹500"))</f>
        <v>&gt;₹500</v>
      </c>
      <c r="L1281" s="8" t="e">
        <f xml:space="preserve"> Table15[[#This Row],[rating]] + (Table15[[#This Row],[rating_count]] / 1000)</f>
        <v>#VALUE!</v>
      </c>
    </row>
    <row r="1282" spans="1:12" hidden="1" x14ac:dyDescent="0.25">
      <c r="A1282">
        <v>1281</v>
      </c>
      <c r="B1282" t="s">
        <v>2522</v>
      </c>
      <c r="C1282" t="s">
        <v>2523</v>
      </c>
      <c r="D1282" t="s">
        <v>2074</v>
      </c>
      <c r="E1282" s="7">
        <v>1699</v>
      </c>
      <c r="F1282" s="7">
        <v>1975</v>
      </c>
      <c r="G1282" s="9">
        <v>14</v>
      </c>
      <c r="H1282" s="7">
        <v>4.0999999999999996</v>
      </c>
      <c r="I1282" s="7">
        <v>4716</v>
      </c>
      <c r="J1282" s="7">
        <f xml:space="preserve"> Table15[[#This Row],[actual_price]] * Table15[[#This Row],[rating_count]]</f>
        <v>9314100</v>
      </c>
      <c r="K1282" s="8" t="str">
        <f>IF(Table15[[#This Row],[actual_price]]&lt;200,"&lt;₹200",IF(Table15[[#This Row],[actual_price]]&lt;=500,"₹200–₹500","&gt;₹500"))</f>
        <v>&gt;₹500</v>
      </c>
      <c r="L1282" s="8">
        <f xml:space="preserve"> Table15[[#This Row],[rating]] + (Table15[[#This Row],[rating_count]] / 1000)</f>
        <v>8.8159999999999989</v>
      </c>
    </row>
    <row r="1283" spans="1:12" hidden="1" x14ac:dyDescent="0.25">
      <c r="A1283">
        <v>1282</v>
      </c>
      <c r="B1283" t="s">
        <v>2524</v>
      </c>
      <c r="C1283" t="s">
        <v>2525</v>
      </c>
      <c r="D1283" t="s">
        <v>1959</v>
      </c>
      <c r="E1283" s="7">
        <v>1069</v>
      </c>
      <c r="F1283" s="7">
        <v>1699</v>
      </c>
      <c r="G1283" s="9">
        <v>37</v>
      </c>
      <c r="H1283" s="7">
        <v>3.9</v>
      </c>
      <c r="I1283" s="7">
        <v>313</v>
      </c>
      <c r="J1283" s="7">
        <f xml:space="preserve"> Table15[[#This Row],[actual_price]] * Table15[[#This Row],[rating_count]]</f>
        <v>531787</v>
      </c>
      <c r="K1283" s="8" t="str">
        <f>IF(Table15[[#This Row],[actual_price]]&lt;200,"&lt;₹200",IF(Table15[[#This Row],[actual_price]]&lt;=500,"₹200–₹500","&gt;₹500"))</f>
        <v>&gt;₹500</v>
      </c>
      <c r="L1283" s="8">
        <f xml:space="preserve"> Table15[[#This Row],[rating]] + (Table15[[#This Row],[rating_count]] / 1000)</f>
        <v>4.2130000000000001</v>
      </c>
    </row>
    <row r="1284" spans="1:12" hidden="1" x14ac:dyDescent="0.25">
      <c r="A1284">
        <v>1283</v>
      </c>
      <c r="B1284" t="s">
        <v>2526</v>
      </c>
      <c r="C1284" t="s">
        <v>2527</v>
      </c>
      <c r="D1284" t="s">
        <v>1959</v>
      </c>
      <c r="E1284" s="7">
        <v>1349</v>
      </c>
      <c r="F1284" s="7">
        <v>2495</v>
      </c>
      <c r="G1284" s="9">
        <v>46</v>
      </c>
      <c r="H1284" s="7">
        <v>3.8</v>
      </c>
      <c r="I1284" s="7">
        <v>166</v>
      </c>
      <c r="J1284" s="7">
        <f xml:space="preserve"> Table15[[#This Row],[actual_price]] * Table15[[#This Row],[rating_count]]</f>
        <v>414170</v>
      </c>
      <c r="K1284" s="8" t="str">
        <f>IF(Table15[[#This Row],[actual_price]]&lt;200,"&lt;₹200",IF(Table15[[#This Row],[actual_price]]&lt;=500,"₹200–₹500","&gt;₹500"))</f>
        <v>&gt;₹500</v>
      </c>
      <c r="L1284" s="8">
        <f xml:space="preserve"> Table15[[#This Row],[rating]] + (Table15[[#This Row],[rating_count]] / 1000)</f>
        <v>3.9659999999999997</v>
      </c>
    </row>
    <row r="1285" spans="1:12" hidden="1" x14ac:dyDescent="0.25">
      <c r="A1285">
        <v>1284</v>
      </c>
      <c r="B1285" t="s">
        <v>2528</v>
      </c>
      <c r="C1285" t="s">
        <v>2529</v>
      </c>
      <c r="D1285" t="s">
        <v>2025</v>
      </c>
      <c r="E1285" s="7">
        <v>1499</v>
      </c>
      <c r="F1285" s="7">
        <v>3500</v>
      </c>
      <c r="G1285" s="9">
        <v>57</v>
      </c>
      <c r="H1285" s="7">
        <v>4.0999999999999996</v>
      </c>
      <c r="I1285" s="7">
        <v>303</v>
      </c>
      <c r="J1285" s="7">
        <f xml:space="preserve"> Table15[[#This Row],[actual_price]] * Table15[[#This Row],[rating_count]]</f>
        <v>1060500</v>
      </c>
      <c r="K1285" s="8" t="str">
        <f>IF(Table15[[#This Row],[actual_price]]&lt;200,"&lt;₹200",IF(Table15[[#This Row],[actual_price]]&lt;=500,"₹200–₹500","&gt;₹500"))</f>
        <v>&gt;₹500</v>
      </c>
      <c r="L1285" s="8">
        <f xml:space="preserve"> Table15[[#This Row],[rating]] + (Table15[[#This Row],[rating_count]] / 1000)</f>
        <v>4.4029999999999996</v>
      </c>
    </row>
    <row r="1286" spans="1:12" hidden="1" x14ac:dyDescent="0.25">
      <c r="A1286">
        <v>1285</v>
      </c>
      <c r="B1286" t="s">
        <v>2530</v>
      </c>
      <c r="C1286" t="s">
        <v>2531</v>
      </c>
      <c r="D1286" t="s">
        <v>2074</v>
      </c>
      <c r="E1286" s="7">
        <v>2092</v>
      </c>
      <c r="F1286" s="7">
        <v>4600</v>
      </c>
      <c r="G1286" s="9">
        <v>55</v>
      </c>
      <c r="H1286" s="7">
        <v>4.3</v>
      </c>
      <c r="I1286" s="7">
        <v>562</v>
      </c>
      <c r="J1286" s="7">
        <f xml:space="preserve"> Table15[[#This Row],[actual_price]] * Table15[[#This Row],[rating_count]]</f>
        <v>2585200</v>
      </c>
      <c r="K1286" s="8" t="str">
        <f>IF(Table15[[#This Row],[actual_price]]&lt;200,"&lt;₹200",IF(Table15[[#This Row],[actual_price]]&lt;=500,"₹200–₹500","&gt;₹500"))</f>
        <v>&gt;₹500</v>
      </c>
      <c r="L1286" s="8">
        <f xml:space="preserve"> Table15[[#This Row],[rating]] + (Table15[[#This Row],[rating_count]] / 1000)</f>
        <v>4.8620000000000001</v>
      </c>
    </row>
    <row r="1287" spans="1:12" hidden="1" x14ac:dyDescent="0.25">
      <c r="A1287">
        <v>1286</v>
      </c>
      <c r="B1287" t="s">
        <v>2532</v>
      </c>
      <c r="C1287" t="s">
        <v>2533</v>
      </c>
      <c r="D1287" t="s">
        <v>2265</v>
      </c>
      <c r="E1287" s="7">
        <v>3859</v>
      </c>
      <c r="F1287" s="7">
        <v>10295</v>
      </c>
      <c r="G1287" s="9">
        <v>63</v>
      </c>
      <c r="H1287" s="7">
        <v>3.9</v>
      </c>
      <c r="I1287" s="7">
        <v>8095</v>
      </c>
      <c r="J1287" s="7">
        <f xml:space="preserve"> Table15[[#This Row],[actual_price]] * Table15[[#This Row],[rating_count]]</f>
        <v>83338025</v>
      </c>
      <c r="K1287" s="8" t="str">
        <f>IF(Table15[[#This Row],[actual_price]]&lt;200,"&lt;₹200",IF(Table15[[#This Row],[actual_price]]&lt;=500,"₹200–₹500","&gt;₹500"))</f>
        <v>&gt;₹500</v>
      </c>
      <c r="L1287" s="8">
        <f xml:space="preserve"> Table15[[#This Row],[rating]] + (Table15[[#This Row],[rating_count]] / 1000)</f>
        <v>11.995000000000001</v>
      </c>
    </row>
    <row r="1288" spans="1:12" hidden="1" x14ac:dyDescent="0.25">
      <c r="A1288">
        <v>1287</v>
      </c>
      <c r="B1288" t="s">
        <v>2534</v>
      </c>
      <c r="C1288" t="s">
        <v>2535</v>
      </c>
      <c r="D1288" t="s">
        <v>2047</v>
      </c>
      <c r="E1288" s="7">
        <v>499</v>
      </c>
      <c r="F1288" s="7">
        <v>2199</v>
      </c>
      <c r="G1288" s="9">
        <v>77</v>
      </c>
      <c r="H1288" s="7">
        <v>2.8</v>
      </c>
      <c r="I1288" s="7">
        <v>109</v>
      </c>
      <c r="J1288" s="7">
        <f xml:space="preserve"> Table15[[#This Row],[actual_price]] * Table15[[#This Row],[rating_count]]</f>
        <v>239691</v>
      </c>
      <c r="K1288" s="8" t="str">
        <f>IF(Table15[[#This Row],[actual_price]]&lt;200,"&lt;₹200",IF(Table15[[#This Row],[actual_price]]&lt;=500,"₹200–₹500","&gt;₹500"))</f>
        <v>&gt;₹500</v>
      </c>
      <c r="L1288" s="8">
        <f xml:space="preserve"> Table15[[#This Row],[rating]] + (Table15[[#This Row],[rating_count]] / 1000)</f>
        <v>2.9089999999999998</v>
      </c>
    </row>
    <row r="1289" spans="1:12" hidden="1" x14ac:dyDescent="0.25">
      <c r="A1289">
        <v>1288</v>
      </c>
      <c r="B1289" t="s">
        <v>2536</v>
      </c>
      <c r="C1289" t="s">
        <v>2537</v>
      </c>
      <c r="D1289" t="s">
        <v>2124</v>
      </c>
      <c r="E1289" s="7">
        <v>1804</v>
      </c>
      <c r="F1289" s="7">
        <v>2380</v>
      </c>
      <c r="G1289" s="9">
        <v>24</v>
      </c>
      <c r="H1289" s="7">
        <v>4</v>
      </c>
      <c r="I1289" s="7">
        <v>15382</v>
      </c>
      <c r="J1289" s="7">
        <f xml:space="preserve"> Table15[[#This Row],[actual_price]] * Table15[[#This Row],[rating_count]]</f>
        <v>36609160</v>
      </c>
      <c r="K1289" s="8" t="str">
        <f>IF(Table15[[#This Row],[actual_price]]&lt;200,"&lt;₹200",IF(Table15[[#This Row],[actual_price]]&lt;=500,"₹200–₹500","&gt;₹500"))</f>
        <v>&gt;₹500</v>
      </c>
      <c r="L1289" s="8">
        <f xml:space="preserve"> Table15[[#This Row],[rating]] + (Table15[[#This Row],[rating_count]] / 1000)</f>
        <v>19.381999999999998</v>
      </c>
    </row>
    <row r="1290" spans="1:12" hidden="1" x14ac:dyDescent="0.25">
      <c r="A1290">
        <v>1289</v>
      </c>
      <c r="B1290" t="s">
        <v>2538</v>
      </c>
      <c r="C1290" t="s">
        <v>2539</v>
      </c>
      <c r="D1290" t="s">
        <v>2047</v>
      </c>
      <c r="E1290" s="7">
        <v>6525</v>
      </c>
      <c r="F1290" s="7">
        <v>8820</v>
      </c>
      <c r="G1290" s="9">
        <v>26</v>
      </c>
      <c r="H1290" s="7">
        <v>4.5</v>
      </c>
      <c r="I1290" s="7">
        <v>5137</v>
      </c>
      <c r="J1290" s="7">
        <f xml:space="preserve"> Table15[[#This Row],[actual_price]] * Table15[[#This Row],[rating_count]]</f>
        <v>45308340</v>
      </c>
      <c r="K1290" s="8" t="str">
        <f>IF(Table15[[#This Row],[actual_price]]&lt;200,"&lt;₹200",IF(Table15[[#This Row],[actual_price]]&lt;=500,"₹200–₹500","&gt;₹500"))</f>
        <v>&gt;₹500</v>
      </c>
      <c r="L1290" s="8">
        <f xml:space="preserve"> Table15[[#This Row],[rating]] + (Table15[[#This Row],[rating_count]] / 1000)</f>
        <v>9.6370000000000005</v>
      </c>
    </row>
    <row r="1291" spans="1:12" hidden="1" x14ac:dyDescent="0.25">
      <c r="A1291">
        <v>1290</v>
      </c>
      <c r="B1291" t="s">
        <v>2540</v>
      </c>
      <c r="C1291" t="s">
        <v>2541</v>
      </c>
      <c r="D1291" t="s">
        <v>2297</v>
      </c>
      <c r="E1291" s="7">
        <v>4999</v>
      </c>
      <c r="F1291" s="7">
        <v>24999</v>
      </c>
      <c r="G1291" s="9">
        <v>80</v>
      </c>
      <c r="H1291" s="7">
        <v>4.5999999999999996</v>
      </c>
      <c r="I1291" s="7">
        <v>124</v>
      </c>
      <c r="J1291" s="7">
        <f xml:space="preserve"> Table15[[#This Row],[actual_price]] * Table15[[#This Row],[rating_count]]</f>
        <v>3099876</v>
      </c>
      <c r="K1291" s="8" t="str">
        <f>IF(Table15[[#This Row],[actual_price]]&lt;200,"&lt;₹200",IF(Table15[[#This Row],[actual_price]]&lt;=500,"₹200–₹500","&gt;₹500"))</f>
        <v>&gt;₹500</v>
      </c>
      <c r="L1291" s="8">
        <f xml:space="preserve"> Table15[[#This Row],[rating]] + (Table15[[#This Row],[rating_count]] / 1000)</f>
        <v>4.7239999999999993</v>
      </c>
    </row>
    <row r="1292" spans="1:12" hidden="1" x14ac:dyDescent="0.25">
      <c r="A1292">
        <v>1291</v>
      </c>
      <c r="B1292" t="s">
        <v>2542</v>
      </c>
      <c r="C1292" t="s">
        <v>2543</v>
      </c>
      <c r="D1292" t="s">
        <v>2194</v>
      </c>
      <c r="E1292" s="7">
        <v>1189</v>
      </c>
      <c r="F1292" s="7">
        <v>2400</v>
      </c>
      <c r="G1292" s="9">
        <v>50</v>
      </c>
      <c r="H1292" s="7">
        <v>4.0999999999999996</v>
      </c>
      <c r="I1292" s="7">
        <v>618</v>
      </c>
      <c r="J1292" s="7">
        <f xml:space="preserve"> Table15[[#This Row],[actual_price]] * Table15[[#This Row],[rating_count]]</f>
        <v>1483200</v>
      </c>
      <c r="K1292" s="8" t="str">
        <f>IF(Table15[[#This Row],[actual_price]]&lt;200,"&lt;₹200",IF(Table15[[#This Row],[actual_price]]&lt;=500,"₹200–₹500","&gt;₹500"))</f>
        <v>&gt;₹500</v>
      </c>
      <c r="L1292" s="8">
        <f xml:space="preserve"> Table15[[#This Row],[rating]] + (Table15[[#This Row],[rating_count]] / 1000)</f>
        <v>4.718</v>
      </c>
    </row>
    <row r="1293" spans="1:12" hidden="1" x14ac:dyDescent="0.25">
      <c r="A1293">
        <v>1292</v>
      </c>
      <c r="B1293" t="s">
        <v>2544</v>
      </c>
      <c r="C1293" t="s">
        <v>2545</v>
      </c>
      <c r="D1293" t="s">
        <v>1959</v>
      </c>
      <c r="E1293" s="7">
        <v>2590</v>
      </c>
      <c r="F1293" s="7">
        <v>4200</v>
      </c>
      <c r="G1293" s="9">
        <v>38</v>
      </c>
      <c r="H1293" s="7">
        <v>4.0999999999999996</v>
      </c>
      <c r="I1293" s="7">
        <v>63</v>
      </c>
      <c r="J1293" s="7">
        <f xml:space="preserve"> Table15[[#This Row],[actual_price]] * Table15[[#This Row],[rating_count]]</f>
        <v>264600</v>
      </c>
      <c r="K1293" s="8" t="str">
        <f>IF(Table15[[#This Row],[actual_price]]&lt;200,"&lt;₹200",IF(Table15[[#This Row],[actual_price]]&lt;=500,"₹200–₹500","&gt;₹500"))</f>
        <v>&gt;₹500</v>
      </c>
      <c r="L1293" s="8">
        <f xml:space="preserve"> Table15[[#This Row],[rating]] + (Table15[[#This Row],[rating_count]] / 1000)</f>
        <v>4.1629999999999994</v>
      </c>
    </row>
    <row r="1294" spans="1:12" hidden="1" x14ac:dyDescent="0.25">
      <c r="A1294">
        <v>1293</v>
      </c>
      <c r="B1294" t="s">
        <v>2546</v>
      </c>
      <c r="C1294" t="s">
        <v>2547</v>
      </c>
      <c r="D1294" t="s">
        <v>1959</v>
      </c>
      <c r="E1294" s="7">
        <v>899</v>
      </c>
      <c r="F1294" s="7">
        <v>1599</v>
      </c>
      <c r="G1294" s="9">
        <v>44</v>
      </c>
      <c r="H1294" s="7">
        <v>3.4</v>
      </c>
      <c r="I1294" s="7">
        <v>15</v>
      </c>
      <c r="J1294" s="7">
        <f xml:space="preserve"> Table15[[#This Row],[actual_price]] * Table15[[#This Row],[rating_count]]</f>
        <v>23985</v>
      </c>
      <c r="K1294" s="8" t="str">
        <f>IF(Table15[[#This Row],[actual_price]]&lt;200,"&lt;₹200",IF(Table15[[#This Row],[actual_price]]&lt;=500,"₹200–₹500","&gt;₹500"))</f>
        <v>&gt;₹500</v>
      </c>
      <c r="L1294" s="8">
        <f xml:space="preserve"> Table15[[#This Row],[rating]] + (Table15[[#This Row],[rating_count]] / 1000)</f>
        <v>3.415</v>
      </c>
    </row>
    <row r="1295" spans="1:12" hidden="1" x14ac:dyDescent="0.25">
      <c r="A1295">
        <v>1294</v>
      </c>
      <c r="B1295" t="s">
        <v>2548</v>
      </c>
      <c r="C1295" t="s">
        <v>2549</v>
      </c>
      <c r="D1295" t="s">
        <v>1959</v>
      </c>
      <c r="E1295" s="7">
        <v>998</v>
      </c>
      <c r="F1295" s="7">
        <v>2999</v>
      </c>
      <c r="G1295" s="9">
        <v>67</v>
      </c>
      <c r="H1295" s="7">
        <v>4.5999999999999996</v>
      </c>
      <c r="I1295" s="7">
        <v>9</v>
      </c>
      <c r="J1295" s="7">
        <f xml:space="preserve"> Table15[[#This Row],[actual_price]] * Table15[[#This Row],[rating_count]]</f>
        <v>26991</v>
      </c>
      <c r="K1295" s="8" t="str">
        <f>IF(Table15[[#This Row],[actual_price]]&lt;200,"&lt;₹200",IF(Table15[[#This Row],[actual_price]]&lt;=500,"₹200–₹500","&gt;₹500"))</f>
        <v>&gt;₹500</v>
      </c>
      <c r="L1295" s="8">
        <f xml:space="preserve"> Table15[[#This Row],[rating]] + (Table15[[#This Row],[rating_count]] / 1000)</f>
        <v>4.609</v>
      </c>
    </row>
    <row r="1296" spans="1:12" hidden="1" x14ac:dyDescent="0.25">
      <c r="A1296">
        <v>1295</v>
      </c>
      <c r="B1296" t="s">
        <v>2550</v>
      </c>
      <c r="C1296" t="s">
        <v>2551</v>
      </c>
      <c r="D1296" t="s">
        <v>2035</v>
      </c>
      <c r="E1296" s="7">
        <v>998.06</v>
      </c>
      <c r="F1296" s="7">
        <v>1282</v>
      </c>
      <c r="G1296" s="9">
        <v>22</v>
      </c>
      <c r="H1296" s="7">
        <v>4.2</v>
      </c>
      <c r="I1296" s="7">
        <v>7274</v>
      </c>
      <c r="J1296" s="7">
        <f xml:space="preserve"> Table15[[#This Row],[actual_price]] * Table15[[#This Row],[rating_count]]</f>
        <v>9325268</v>
      </c>
      <c r="K1296" s="8" t="str">
        <f>IF(Table15[[#This Row],[actual_price]]&lt;200,"&lt;₹200",IF(Table15[[#This Row],[actual_price]]&lt;=500,"₹200–₹500","&gt;₹500"))</f>
        <v>&gt;₹500</v>
      </c>
      <c r="L1296" s="8">
        <f xml:space="preserve"> Table15[[#This Row],[rating]] + (Table15[[#This Row],[rating_count]] / 1000)</f>
        <v>11.474</v>
      </c>
    </row>
    <row r="1297" spans="1:12" hidden="1" x14ac:dyDescent="0.25">
      <c r="A1297">
        <v>1296</v>
      </c>
      <c r="B1297" t="s">
        <v>2552</v>
      </c>
      <c r="C1297" t="s">
        <v>2553</v>
      </c>
      <c r="D1297" t="s">
        <v>2124</v>
      </c>
      <c r="E1297" s="7">
        <v>1099</v>
      </c>
      <c r="F1297" s="7">
        <v>1990</v>
      </c>
      <c r="G1297" s="9">
        <v>45</v>
      </c>
      <c r="H1297" s="7">
        <v>3.9</v>
      </c>
      <c r="I1297" s="7">
        <v>5911</v>
      </c>
      <c r="J1297" s="7">
        <f xml:space="preserve"> Table15[[#This Row],[actual_price]] * Table15[[#This Row],[rating_count]]</f>
        <v>11762890</v>
      </c>
      <c r="K1297" s="8" t="str">
        <f>IF(Table15[[#This Row],[actual_price]]&lt;200,"&lt;₹200",IF(Table15[[#This Row],[actual_price]]&lt;=500,"₹200–₹500","&gt;₹500"))</f>
        <v>&gt;₹500</v>
      </c>
      <c r="L1297" s="8">
        <f xml:space="preserve"> Table15[[#This Row],[rating]] + (Table15[[#This Row],[rating_count]] / 1000)</f>
        <v>9.8109999999999999</v>
      </c>
    </row>
    <row r="1298" spans="1:12" hidden="1" x14ac:dyDescent="0.25">
      <c r="A1298">
        <v>1297</v>
      </c>
      <c r="B1298" t="s">
        <v>2554</v>
      </c>
      <c r="C1298" t="s">
        <v>2555</v>
      </c>
      <c r="D1298" t="s">
        <v>2144</v>
      </c>
      <c r="E1298" s="7">
        <v>5999</v>
      </c>
      <c r="F1298" s="7">
        <v>9999</v>
      </c>
      <c r="G1298" s="9">
        <v>40</v>
      </c>
      <c r="H1298" s="7">
        <v>4.2</v>
      </c>
      <c r="I1298" s="7">
        <v>170</v>
      </c>
      <c r="J1298" s="7">
        <f xml:space="preserve"> Table15[[#This Row],[actual_price]] * Table15[[#This Row],[rating_count]]</f>
        <v>1699830</v>
      </c>
      <c r="K1298" s="8" t="str">
        <f>IF(Table15[[#This Row],[actual_price]]&lt;200,"&lt;₹200",IF(Table15[[#This Row],[actual_price]]&lt;=500,"₹200–₹500","&gt;₹500"))</f>
        <v>&gt;₹500</v>
      </c>
      <c r="L1298" s="8">
        <f xml:space="preserve"> Table15[[#This Row],[rating]] + (Table15[[#This Row],[rating_count]] / 1000)</f>
        <v>4.37</v>
      </c>
    </row>
    <row r="1299" spans="1:12" hidden="1" x14ac:dyDescent="0.25">
      <c r="A1299">
        <v>1298</v>
      </c>
      <c r="B1299" t="s">
        <v>2556</v>
      </c>
      <c r="C1299" t="s">
        <v>2557</v>
      </c>
      <c r="D1299" t="s">
        <v>2265</v>
      </c>
      <c r="E1299" s="7">
        <v>8886</v>
      </c>
      <c r="F1299" s="7">
        <v>11850</v>
      </c>
      <c r="G1299" s="9">
        <v>25</v>
      </c>
      <c r="H1299" s="7">
        <v>4.2</v>
      </c>
      <c r="I1299" s="7">
        <v>3065</v>
      </c>
      <c r="J1299" s="7">
        <f xml:space="preserve"> Table15[[#This Row],[actual_price]] * Table15[[#This Row],[rating_count]]</f>
        <v>36320250</v>
      </c>
      <c r="K1299" s="8" t="str">
        <f>IF(Table15[[#This Row],[actual_price]]&lt;200,"&lt;₹200",IF(Table15[[#This Row],[actual_price]]&lt;=500,"₹200–₹500","&gt;₹500"))</f>
        <v>&gt;₹500</v>
      </c>
      <c r="L1299" s="8">
        <f xml:space="preserve"> Table15[[#This Row],[rating]] + (Table15[[#This Row],[rating_count]] / 1000)</f>
        <v>7.2650000000000006</v>
      </c>
    </row>
    <row r="1300" spans="1:12" hidden="1" x14ac:dyDescent="0.25">
      <c r="A1300">
        <v>1299</v>
      </c>
      <c r="B1300" t="s">
        <v>2558</v>
      </c>
      <c r="C1300" t="s">
        <v>2559</v>
      </c>
      <c r="D1300" t="s">
        <v>1962</v>
      </c>
      <c r="E1300" s="7">
        <v>475</v>
      </c>
      <c r="F1300" s="7">
        <v>999</v>
      </c>
      <c r="G1300" s="9">
        <v>52</v>
      </c>
      <c r="H1300" s="7">
        <v>4.0999999999999996</v>
      </c>
      <c r="I1300" s="7">
        <v>1021</v>
      </c>
      <c r="J1300" s="7">
        <f xml:space="preserve"> Table15[[#This Row],[actual_price]] * Table15[[#This Row],[rating_count]]</f>
        <v>1019979</v>
      </c>
      <c r="K1300" s="8" t="str">
        <f>IF(Table15[[#This Row],[actual_price]]&lt;200,"&lt;₹200",IF(Table15[[#This Row],[actual_price]]&lt;=500,"₹200–₹500","&gt;₹500"))</f>
        <v>&gt;₹500</v>
      </c>
      <c r="L1300" s="8">
        <f xml:space="preserve"> Table15[[#This Row],[rating]] + (Table15[[#This Row],[rating_count]] / 1000)</f>
        <v>5.1209999999999996</v>
      </c>
    </row>
    <row r="1301" spans="1:12" hidden="1" x14ac:dyDescent="0.25">
      <c r="A1301">
        <v>1300</v>
      </c>
      <c r="B1301" t="s">
        <v>2560</v>
      </c>
      <c r="C1301" t="s">
        <v>2561</v>
      </c>
      <c r="D1301" t="s">
        <v>2032</v>
      </c>
      <c r="E1301" s="7">
        <v>4995</v>
      </c>
      <c r="F1301" s="7">
        <v>20049</v>
      </c>
      <c r="G1301" s="9">
        <v>75</v>
      </c>
      <c r="H1301" s="7">
        <v>4.8</v>
      </c>
      <c r="I1301" s="7">
        <v>3964</v>
      </c>
      <c r="J1301" s="7">
        <f xml:space="preserve"> Table15[[#This Row],[actual_price]] * Table15[[#This Row],[rating_count]]</f>
        <v>79474236</v>
      </c>
      <c r="K1301" s="8" t="str">
        <f>IF(Table15[[#This Row],[actual_price]]&lt;200,"&lt;₹200",IF(Table15[[#This Row],[actual_price]]&lt;=500,"₹200–₹500","&gt;₹500"))</f>
        <v>&gt;₹500</v>
      </c>
      <c r="L1301" s="8">
        <f xml:space="preserve"> Table15[[#This Row],[rating]] + (Table15[[#This Row],[rating_count]] / 1000)</f>
        <v>8.7639999999999993</v>
      </c>
    </row>
    <row r="1302" spans="1:12" hidden="1" x14ac:dyDescent="0.25">
      <c r="A1302">
        <v>1301</v>
      </c>
      <c r="B1302" t="s">
        <v>2562</v>
      </c>
      <c r="C1302" t="s">
        <v>2563</v>
      </c>
      <c r="D1302" t="s">
        <v>2297</v>
      </c>
      <c r="E1302" s="7">
        <v>13999</v>
      </c>
      <c r="F1302" s="7">
        <v>24850</v>
      </c>
      <c r="G1302" s="9">
        <v>44</v>
      </c>
      <c r="H1302" s="7">
        <v>4.4000000000000004</v>
      </c>
      <c r="I1302" s="7">
        <v>8948</v>
      </c>
      <c r="J1302" s="7">
        <f xml:space="preserve"> Table15[[#This Row],[actual_price]] * Table15[[#This Row],[rating_count]]</f>
        <v>222357800</v>
      </c>
      <c r="K1302" s="8" t="str">
        <f>IF(Table15[[#This Row],[actual_price]]&lt;200,"&lt;₹200",IF(Table15[[#This Row],[actual_price]]&lt;=500,"₹200–₹500","&gt;₹500"))</f>
        <v>&gt;₹500</v>
      </c>
      <c r="L1302" s="8">
        <f xml:space="preserve"> Table15[[#This Row],[rating]] + (Table15[[#This Row],[rating_count]] / 1000)</f>
        <v>13.348000000000001</v>
      </c>
    </row>
    <row r="1303" spans="1:12" hidden="1" x14ac:dyDescent="0.25">
      <c r="A1303">
        <v>1302</v>
      </c>
      <c r="B1303" t="s">
        <v>2564</v>
      </c>
      <c r="C1303" t="s">
        <v>2565</v>
      </c>
      <c r="D1303" t="s">
        <v>2297</v>
      </c>
      <c r="E1303" s="7">
        <v>8499</v>
      </c>
      <c r="F1303" s="7">
        <v>16490</v>
      </c>
      <c r="G1303" s="9">
        <v>48</v>
      </c>
      <c r="H1303" s="7">
        <v>4.3</v>
      </c>
      <c r="I1303" s="7">
        <v>97</v>
      </c>
      <c r="J1303" s="7">
        <f xml:space="preserve"> Table15[[#This Row],[actual_price]] * Table15[[#This Row],[rating_count]]</f>
        <v>1599530</v>
      </c>
      <c r="K1303" s="8" t="str">
        <f>IF(Table15[[#This Row],[actual_price]]&lt;200,"&lt;₹200",IF(Table15[[#This Row],[actual_price]]&lt;=500,"₹200–₹500","&gt;₹500"))</f>
        <v>&gt;₹500</v>
      </c>
      <c r="L1303" s="8">
        <f xml:space="preserve"> Table15[[#This Row],[rating]] + (Table15[[#This Row],[rating_count]] / 1000)</f>
        <v>4.3970000000000002</v>
      </c>
    </row>
    <row r="1304" spans="1:12" hidden="1" x14ac:dyDescent="0.25">
      <c r="A1304">
        <v>1303</v>
      </c>
      <c r="B1304" t="s">
        <v>2566</v>
      </c>
      <c r="C1304" t="s">
        <v>2567</v>
      </c>
      <c r="D1304" t="s">
        <v>1991</v>
      </c>
      <c r="E1304" s="7">
        <v>949</v>
      </c>
      <c r="F1304" s="7">
        <v>975</v>
      </c>
      <c r="G1304" s="9">
        <v>3</v>
      </c>
      <c r="H1304" s="7">
        <v>4.3</v>
      </c>
      <c r="I1304" s="7">
        <v>7223</v>
      </c>
      <c r="J1304" s="7">
        <f xml:space="preserve"> Table15[[#This Row],[actual_price]] * Table15[[#This Row],[rating_count]]</f>
        <v>7042425</v>
      </c>
      <c r="K1304" s="8" t="str">
        <f>IF(Table15[[#This Row],[actual_price]]&lt;200,"&lt;₹200",IF(Table15[[#This Row],[actual_price]]&lt;=500,"₹200–₹500","&gt;₹500"))</f>
        <v>&gt;₹500</v>
      </c>
      <c r="L1304" s="8">
        <f xml:space="preserve"> Table15[[#This Row],[rating]] + (Table15[[#This Row],[rating_count]] / 1000)</f>
        <v>11.523</v>
      </c>
    </row>
    <row r="1305" spans="1:12" hidden="1" x14ac:dyDescent="0.25">
      <c r="A1305">
        <v>1304</v>
      </c>
      <c r="B1305" t="s">
        <v>2568</v>
      </c>
      <c r="C1305" t="s">
        <v>2569</v>
      </c>
      <c r="D1305" t="s">
        <v>2035</v>
      </c>
      <c r="E1305" s="7">
        <v>395</v>
      </c>
      <c r="F1305" s="7">
        <v>499</v>
      </c>
      <c r="G1305" s="9">
        <v>21</v>
      </c>
      <c r="H1305" s="7">
        <v>4</v>
      </c>
      <c r="I1305" s="7">
        <v>330</v>
      </c>
      <c r="J1305" s="7">
        <f xml:space="preserve"> Table15[[#This Row],[actual_price]] * Table15[[#This Row],[rating_count]]</f>
        <v>164670</v>
      </c>
      <c r="K1305" s="8" t="str">
        <f>IF(Table15[[#This Row],[actual_price]]&lt;200,"&lt;₹200",IF(Table15[[#This Row],[actual_price]]&lt;=500,"₹200–₹500","&gt;₹500"))</f>
        <v>₹200–₹500</v>
      </c>
      <c r="L1305" s="8">
        <f xml:space="preserve"> Table15[[#This Row],[rating]] + (Table15[[#This Row],[rating_count]] / 1000)</f>
        <v>4.33</v>
      </c>
    </row>
    <row r="1306" spans="1:12" hidden="1" x14ac:dyDescent="0.25">
      <c r="A1306">
        <v>1305</v>
      </c>
      <c r="B1306" t="s">
        <v>2570</v>
      </c>
      <c r="C1306" t="s">
        <v>2571</v>
      </c>
      <c r="D1306" t="s">
        <v>2572</v>
      </c>
      <c r="E1306" s="7">
        <v>635</v>
      </c>
      <c r="F1306" s="7">
        <v>635</v>
      </c>
      <c r="G1306" s="9">
        <v>0</v>
      </c>
      <c r="H1306" s="7">
        <v>4.3</v>
      </c>
      <c r="I1306" s="7">
        <v>4570</v>
      </c>
      <c r="J1306" s="7">
        <f xml:space="preserve"> Table15[[#This Row],[actual_price]] * Table15[[#This Row],[rating_count]]</f>
        <v>2901950</v>
      </c>
      <c r="K1306" s="8" t="str">
        <f>IF(Table15[[#This Row],[actual_price]]&lt;200,"&lt;₹200",IF(Table15[[#This Row],[actual_price]]&lt;=500,"₹200–₹500","&gt;₹500"))</f>
        <v>&gt;₹500</v>
      </c>
      <c r="L1306" s="8">
        <f xml:space="preserve"> Table15[[#This Row],[rating]] + (Table15[[#This Row],[rating_count]] / 1000)</f>
        <v>8.870000000000001</v>
      </c>
    </row>
    <row r="1307" spans="1:12" hidden="1" x14ac:dyDescent="0.25">
      <c r="A1307">
        <v>1306</v>
      </c>
      <c r="B1307" t="s">
        <v>2573</v>
      </c>
      <c r="C1307" t="s">
        <v>2574</v>
      </c>
      <c r="D1307" t="s">
        <v>1991</v>
      </c>
      <c r="E1307" s="7">
        <v>717</v>
      </c>
      <c r="F1307" s="7">
        <v>1390</v>
      </c>
      <c r="G1307" s="9">
        <v>48</v>
      </c>
      <c r="H1307" s="7">
        <v>4</v>
      </c>
      <c r="I1307" s="7">
        <v>4867</v>
      </c>
      <c r="J1307" s="7">
        <f xml:space="preserve"> Table15[[#This Row],[actual_price]] * Table15[[#This Row],[rating_count]]</f>
        <v>6765130</v>
      </c>
      <c r="K1307" s="8" t="str">
        <f>IF(Table15[[#This Row],[actual_price]]&lt;200,"&lt;₹200",IF(Table15[[#This Row],[actual_price]]&lt;=500,"₹200–₹500","&gt;₹500"))</f>
        <v>&gt;₹500</v>
      </c>
      <c r="L1307" s="8">
        <f xml:space="preserve"> Table15[[#This Row],[rating]] + (Table15[[#This Row],[rating_count]] / 1000)</f>
        <v>8.8670000000000009</v>
      </c>
    </row>
    <row r="1308" spans="1:12" hidden="1" x14ac:dyDescent="0.25">
      <c r="A1308">
        <v>1307</v>
      </c>
      <c r="B1308" t="s">
        <v>2575</v>
      </c>
      <c r="C1308" t="s">
        <v>2576</v>
      </c>
      <c r="D1308" t="s">
        <v>2577</v>
      </c>
      <c r="E1308" s="7">
        <v>27900</v>
      </c>
      <c r="F1308" s="7">
        <v>59900</v>
      </c>
      <c r="G1308" s="9">
        <v>53</v>
      </c>
      <c r="H1308" s="7">
        <v>4.4000000000000004</v>
      </c>
      <c r="I1308" s="7">
        <v>5298</v>
      </c>
      <c r="J1308" s="7">
        <f xml:space="preserve"> Table15[[#This Row],[actual_price]] * Table15[[#This Row],[rating_count]]</f>
        <v>317350200</v>
      </c>
      <c r="K1308" s="8" t="str">
        <f>IF(Table15[[#This Row],[actual_price]]&lt;200,"&lt;₹200",IF(Table15[[#This Row],[actual_price]]&lt;=500,"₹200–₹500","&gt;₹500"))</f>
        <v>&gt;₹500</v>
      </c>
      <c r="L1308" s="8">
        <f xml:space="preserve"> Table15[[#This Row],[rating]] + (Table15[[#This Row],[rating_count]] / 1000)</f>
        <v>9.6980000000000004</v>
      </c>
    </row>
    <row r="1309" spans="1:12" hidden="1" x14ac:dyDescent="0.25">
      <c r="A1309">
        <v>1308</v>
      </c>
      <c r="B1309" t="s">
        <v>2578</v>
      </c>
      <c r="C1309" t="s">
        <v>2579</v>
      </c>
      <c r="D1309" t="s">
        <v>2202</v>
      </c>
      <c r="E1309" s="7">
        <v>649</v>
      </c>
      <c r="F1309" s="7">
        <v>670</v>
      </c>
      <c r="G1309" s="9">
        <v>3</v>
      </c>
      <c r="H1309" s="7">
        <v>4.0999999999999996</v>
      </c>
      <c r="I1309" s="7">
        <v>7786</v>
      </c>
      <c r="J1309" s="7">
        <f xml:space="preserve"> Table15[[#This Row],[actual_price]] * Table15[[#This Row],[rating_count]]</f>
        <v>5216620</v>
      </c>
      <c r="K1309" s="8" t="str">
        <f>IF(Table15[[#This Row],[actual_price]]&lt;200,"&lt;₹200",IF(Table15[[#This Row],[actual_price]]&lt;=500,"₹200–₹500","&gt;₹500"))</f>
        <v>&gt;₹500</v>
      </c>
      <c r="L1309" s="8">
        <f xml:space="preserve"> Table15[[#This Row],[rating]] + (Table15[[#This Row],[rating_count]] / 1000)</f>
        <v>11.885999999999999</v>
      </c>
    </row>
    <row r="1310" spans="1:12" hidden="1" x14ac:dyDescent="0.25">
      <c r="A1310">
        <v>1309</v>
      </c>
      <c r="B1310" t="s">
        <v>2580</v>
      </c>
      <c r="C1310" t="s">
        <v>2581</v>
      </c>
      <c r="D1310" t="s">
        <v>2199</v>
      </c>
      <c r="E1310" s="7">
        <v>193</v>
      </c>
      <c r="F1310" s="7">
        <v>399</v>
      </c>
      <c r="G1310" s="9">
        <v>52</v>
      </c>
      <c r="H1310" s="7">
        <v>3.6</v>
      </c>
      <c r="I1310" s="7">
        <v>37</v>
      </c>
      <c r="J1310" s="7">
        <f xml:space="preserve"> Table15[[#This Row],[actual_price]] * Table15[[#This Row],[rating_count]]</f>
        <v>14763</v>
      </c>
      <c r="K1310" s="8" t="str">
        <f>IF(Table15[[#This Row],[actual_price]]&lt;200,"&lt;₹200",IF(Table15[[#This Row],[actual_price]]&lt;=500,"₹200–₹500","&gt;₹500"))</f>
        <v>₹200–₹500</v>
      </c>
      <c r="L1310" s="8">
        <f xml:space="preserve"> Table15[[#This Row],[rating]] + (Table15[[#This Row],[rating_count]] / 1000)</f>
        <v>3.637</v>
      </c>
    </row>
    <row r="1311" spans="1:12" hidden="1" x14ac:dyDescent="0.25">
      <c r="A1311">
        <v>1310</v>
      </c>
      <c r="B1311" t="s">
        <v>2582</v>
      </c>
      <c r="C1311" t="s">
        <v>2583</v>
      </c>
      <c r="D1311" t="s">
        <v>1959</v>
      </c>
      <c r="E1311" s="7">
        <v>1299</v>
      </c>
      <c r="F1311" s="7">
        <v>2495</v>
      </c>
      <c r="G1311" s="9">
        <v>48</v>
      </c>
      <c r="H1311" s="7">
        <v>2</v>
      </c>
      <c r="I1311" s="7">
        <v>2</v>
      </c>
      <c r="J1311" s="7">
        <f xml:space="preserve"> Table15[[#This Row],[actual_price]] * Table15[[#This Row],[rating_count]]</f>
        <v>4990</v>
      </c>
      <c r="K1311" s="8" t="str">
        <f>IF(Table15[[#This Row],[actual_price]]&lt;200,"&lt;₹200",IF(Table15[[#This Row],[actual_price]]&lt;=500,"₹200–₹500","&gt;₹500"))</f>
        <v>&gt;₹500</v>
      </c>
      <c r="L1311" s="8">
        <f xml:space="preserve"> Table15[[#This Row],[rating]] + (Table15[[#This Row],[rating_count]] / 1000)</f>
        <v>2.0019999999999998</v>
      </c>
    </row>
    <row r="1312" spans="1:12" hidden="1" x14ac:dyDescent="0.25">
      <c r="A1312">
        <v>1311</v>
      </c>
      <c r="B1312" t="s">
        <v>2584</v>
      </c>
      <c r="C1312" t="s">
        <v>2585</v>
      </c>
      <c r="D1312" t="s">
        <v>1994</v>
      </c>
      <c r="E1312" s="7">
        <v>2449</v>
      </c>
      <c r="F1312" s="7">
        <v>3390</v>
      </c>
      <c r="G1312" s="9">
        <v>28</v>
      </c>
      <c r="H1312" s="7">
        <v>4</v>
      </c>
      <c r="I1312" s="7">
        <v>5206</v>
      </c>
      <c r="J1312" s="7">
        <f xml:space="preserve"> Table15[[#This Row],[actual_price]] * Table15[[#This Row],[rating_count]]</f>
        <v>17648340</v>
      </c>
      <c r="K1312" s="8" t="str">
        <f>IF(Table15[[#This Row],[actual_price]]&lt;200,"&lt;₹200",IF(Table15[[#This Row],[actual_price]]&lt;=500,"₹200–₹500","&gt;₹500"))</f>
        <v>&gt;₹500</v>
      </c>
      <c r="L1312" s="8">
        <f xml:space="preserve"> Table15[[#This Row],[rating]] + (Table15[[#This Row],[rating_count]] / 1000)</f>
        <v>9.2059999999999995</v>
      </c>
    </row>
    <row r="1313" spans="1:12" hidden="1" x14ac:dyDescent="0.25">
      <c r="A1313">
        <v>1312</v>
      </c>
      <c r="B1313" t="s">
        <v>2586</v>
      </c>
      <c r="C1313" t="s">
        <v>2587</v>
      </c>
      <c r="D1313" t="s">
        <v>1997</v>
      </c>
      <c r="E1313" s="7">
        <v>1049</v>
      </c>
      <c r="F1313" s="7">
        <v>2499</v>
      </c>
      <c r="G1313" s="9">
        <v>58</v>
      </c>
      <c r="H1313" s="7">
        <v>3.7</v>
      </c>
      <c r="I1313" s="7">
        <v>638</v>
      </c>
      <c r="J1313" s="7">
        <f xml:space="preserve"> Table15[[#This Row],[actual_price]] * Table15[[#This Row],[rating_count]]</f>
        <v>1594362</v>
      </c>
      <c r="K1313" s="8" t="str">
        <f>IF(Table15[[#This Row],[actual_price]]&lt;200,"&lt;₹200",IF(Table15[[#This Row],[actual_price]]&lt;=500,"₹200–₹500","&gt;₹500"))</f>
        <v>&gt;₹500</v>
      </c>
      <c r="L1313" s="8">
        <f xml:space="preserve"> Table15[[#This Row],[rating]] + (Table15[[#This Row],[rating_count]] / 1000)</f>
        <v>4.3380000000000001</v>
      </c>
    </row>
    <row r="1314" spans="1:12" hidden="1" x14ac:dyDescent="0.25">
      <c r="A1314">
        <v>1313</v>
      </c>
      <c r="B1314" t="s">
        <v>2588</v>
      </c>
      <c r="C1314" t="s">
        <v>2589</v>
      </c>
      <c r="D1314" t="s">
        <v>2486</v>
      </c>
      <c r="E1314" s="7">
        <v>2399</v>
      </c>
      <c r="F1314" s="7">
        <v>4200</v>
      </c>
      <c r="G1314" s="9">
        <v>43</v>
      </c>
      <c r="H1314" s="7">
        <v>3.8</v>
      </c>
      <c r="I1314" s="7">
        <v>397</v>
      </c>
      <c r="J1314" s="7">
        <f xml:space="preserve"> Table15[[#This Row],[actual_price]] * Table15[[#This Row],[rating_count]]</f>
        <v>1667400</v>
      </c>
      <c r="K1314" s="8" t="str">
        <f>IF(Table15[[#This Row],[actual_price]]&lt;200,"&lt;₹200",IF(Table15[[#This Row],[actual_price]]&lt;=500,"₹200–₹500","&gt;₹500"))</f>
        <v>&gt;₹500</v>
      </c>
      <c r="L1314" s="8">
        <f xml:space="preserve"> Table15[[#This Row],[rating]] + (Table15[[#This Row],[rating_count]] / 1000)</f>
        <v>4.1970000000000001</v>
      </c>
    </row>
    <row r="1315" spans="1:12" hidden="1" x14ac:dyDescent="0.25">
      <c r="A1315">
        <v>1314</v>
      </c>
      <c r="B1315" t="s">
        <v>2590</v>
      </c>
      <c r="C1315" t="s">
        <v>2591</v>
      </c>
      <c r="D1315" t="s">
        <v>2054</v>
      </c>
      <c r="E1315" s="7">
        <v>2286</v>
      </c>
      <c r="F1315" s="7">
        <v>4495</v>
      </c>
      <c r="G1315" s="9">
        <v>49</v>
      </c>
      <c r="H1315" s="7">
        <v>3.9</v>
      </c>
      <c r="I1315" s="7">
        <v>326</v>
      </c>
      <c r="J1315" s="7">
        <f xml:space="preserve"> Table15[[#This Row],[actual_price]] * Table15[[#This Row],[rating_count]]</f>
        <v>1465370</v>
      </c>
      <c r="K1315" s="8" t="str">
        <f>IF(Table15[[#This Row],[actual_price]]&lt;200,"&lt;₹200",IF(Table15[[#This Row],[actual_price]]&lt;=500,"₹200–₹500","&gt;₹500"))</f>
        <v>&gt;₹500</v>
      </c>
      <c r="L1315" s="8">
        <f xml:space="preserve"> Table15[[#This Row],[rating]] + (Table15[[#This Row],[rating_count]] / 1000)</f>
        <v>4.226</v>
      </c>
    </row>
    <row r="1316" spans="1:12" hidden="1" x14ac:dyDescent="0.25">
      <c r="A1316">
        <v>1315</v>
      </c>
      <c r="B1316" t="s">
        <v>2592</v>
      </c>
      <c r="C1316" t="s">
        <v>2593</v>
      </c>
      <c r="D1316" t="s">
        <v>2398</v>
      </c>
      <c r="E1316" s="7">
        <v>499</v>
      </c>
      <c r="F1316" s="7">
        <v>2199</v>
      </c>
      <c r="G1316" s="9">
        <v>77</v>
      </c>
      <c r="H1316" s="7">
        <v>3.1</v>
      </c>
      <c r="I1316" s="7">
        <v>3527</v>
      </c>
      <c r="J1316" s="7">
        <f xml:space="preserve"> Table15[[#This Row],[actual_price]] * Table15[[#This Row],[rating_count]]</f>
        <v>7755873</v>
      </c>
      <c r="K1316" s="8" t="str">
        <f>IF(Table15[[#This Row],[actual_price]]&lt;200,"&lt;₹200",IF(Table15[[#This Row],[actual_price]]&lt;=500,"₹200–₹500","&gt;₹500"))</f>
        <v>&gt;₹500</v>
      </c>
      <c r="L1316" s="8">
        <f xml:space="preserve"> Table15[[#This Row],[rating]] + (Table15[[#This Row],[rating_count]] / 1000)</f>
        <v>6.6270000000000007</v>
      </c>
    </row>
    <row r="1317" spans="1:12" hidden="1" x14ac:dyDescent="0.25">
      <c r="A1317">
        <v>1316</v>
      </c>
      <c r="B1317" t="s">
        <v>2594</v>
      </c>
      <c r="C1317" t="s">
        <v>2595</v>
      </c>
      <c r="D1317" t="s">
        <v>2121</v>
      </c>
      <c r="E1317" s="7">
        <v>429</v>
      </c>
      <c r="F1317" s="7">
        <v>999</v>
      </c>
      <c r="G1317" s="9">
        <v>57</v>
      </c>
      <c r="H1317" s="7">
        <v>3</v>
      </c>
      <c r="I1317" s="7">
        <v>617</v>
      </c>
      <c r="J1317" s="7">
        <f xml:space="preserve"> Table15[[#This Row],[actual_price]] * Table15[[#This Row],[rating_count]]</f>
        <v>616383</v>
      </c>
      <c r="K1317" s="8" t="str">
        <f>IF(Table15[[#This Row],[actual_price]]&lt;200,"&lt;₹200",IF(Table15[[#This Row],[actual_price]]&lt;=500,"₹200–₹500","&gt;₹500"))</f>
        <v>&gt;₹500</v>
      </c>
      <c r="L1317" s="8">
        <f xml:space="preserve"> Table15[[#This Row],[rating]] + (Table15[[#This Row],[rating_count]] / 1000)</f>
        <v>3.617</v>
      </c>
    </row>
    <row r="1318" spans="1:12" hidden="1" x14ac:dyDescent="0.25">
      <c r="A1318">
        <v>1317</v>
      </c>
      <c r="B1318" t="s">
        <v>2596</v>
      </c>
      <c r="C1318" t="s">
        <v>2597</v>
      </c>
      <c r="D1318" t="s">
        <v>2074</v>
      </c>
      <c r="E1318" s="7">
        <v>299</v>
      </c>
      <c r="F1318" s="7">
        <v>595</v>
      </c>
      <c r="G1318" s="9">
        <v>50</v>
      </c>
      <c r="H1318" s="7">
        <v>4</v>
      </c>
      <c r="I1318" s="7">
        <v>314</v>
      </c>
      <c r="J1318" s="7">
        <f xml:space="preserve"> Table15[[#This Row],[actual_price]] * Table15[[#This Row],[rating_count]]</f>
        <v>186830</v>
      </c>
      <c r="K1318" s="8" t="str">
        <f>IF(Table15[[#This Row],[actual_price]]&lt;200,"&lt;₹200",IF(Table15[[#This Row],[actual_price]]&lt;=500,"₹200–₹500","&gt;₹500"))</f>
        <v>&gt;₹500</v>
      </c>
      <c r="L1318" s="8">
        <f xml:space="preserve"> Table15[[#This Row],[rating]] + (Table15[[#This Row],[rating_count]] / 1000)</f>
        <v>4.3140000000000001</v>
      </c>
    </row>
    <row r="1319" spans="1:12" hidden="1" x14ac:dyDescent="0.25">
      <c r="A1319">
        <v>1318</v>
      </c>
      <c r="B1319" t="s">
        <v>2598</v>
      </c>
      <c r="C1319" t="s">
        <v>2599</v>
      </c>
      <c r="D1319" t="s">
        <v>2297</v>
      </c>
      <c r="E1319" s="7">
        <v>5395</v>
      </c>
      <c r="F1319" s="7">
        <v>19990</v>
      </c>
      <c r="G1319" s="9">
        <v>73</v>
      </c>
      <c r="H1319" s="7">
        <v>4.4000000000000004</v>
      </c>
      <c r="I1319" s="7">
        <v>535</v>
      </c>
      <c r="J1319" s="7">
        <f xml:space="preserve"> Table15[[#This Row],[actual_price]] * Table15[[#This Row],[rating_count]]</f>
        <v>10694650</v>
      </c>
      <c r="K1319" s="8" t="str">
        <f>IF(Table15[[#This Row],[actual_price]]&lt;200,"&lt;₹200",IF(Table15[[#This Row],[actual_price]]&lt;=500,"₹200–₹500","&gt;₹500"))</f>
        <v>&gt;₹500</v>
      </c>
      <c r="L1319" s="8">
        <f xml:space="preserve"> Table15[[#This Row],[rating]] + (Table15[[#This Row],[rating_count]] / 1000)</f>
        <v>4.9350000000000005</v>
      </c>
    </row>
    <row r="1320" spans="1:12" hidden="1" x14ac:dyDescent="0.25">
      <c r="A1320">
        <v>1319</v>
      </c>
      <c r="B1320" t="s">
        <v>2600</v>
      </c>
      <c r="C1320" t="s">
        <v>2601</v>
      </c>
      <c r="D1320" t="s">
        <v>1991</v>
      </c>
      <c r="E1320" s="7">
        <v>559</v>
      </c>
      <c r="F1320" s="7">
        <v>1010</v>
      </c>
      <c r="G1320" s="9">
        <v>45</v>
      </c>
      <c r="H1320" s="7">
        <v>4.0999999999999996</v>
      </c>
      <c r="I1320" s="7">
        <v>17325</v>
      </c>
      <c r="J1320" s="7">
        <f xml:space="preserve"> Table15[[#This Row],[actual_price]] * Table15[[#This Row],[rating_count]]</f>
        <v>17498250</v>
      </c>
      <c r="K1320" s="8" t="str">
        <f>IF(Table15[[#This Row],[actual_price]]&lt;200,"&lt;₹200",IF(Table15[[#This Row],[actual_price]]&lt;=500,"₹200–₹500","&gt;₹500"))</f>
        <v>&gt;₹500</v>
      </c>
      <c r="L1320" s="8">
        <f xml:space="preserve"> Table15[[#This Row],[rating]] + (Table15[[#This Row],[rating_count]] / 1000)</f>
        <v>21.424999999999997</v>
      </c>
    </row>
    <row r="1321" spans="1:12" hidden="1" x14ac:dyDescent="0.25">
      <c r="A1321">
        <v>1320</v>
      </c>
      <c r="B1321" t="s">
        <v>2602</v>
      </c>
      <c r="C1321" t="s">
        <v>2603</v>
      </c>
      <c r="D1321" t="s">
        <v>1991</v>
      </c>
      <c r="E1321" s="7">
        <v>660</v>
      </c>
      <c r="F1321" s="7">
        <v>1100</v>
      </c>
      <c r="G1321" s="9">
        <v>40</v>
      </c>
      <c r="H1321" s="7">
        <v>3.6</v>
      </c>
      <c r="I1321" s="7">
        <v>91</v>
      </c>
      <c r="J1321" s="7">
        <f xml:space="preserve"> Table15[[#This Row],[actual_price]] * Table15[[#This Row],[rating_count]]</f>
        <v>100100</v>
      </c>
      <c r="K1321" s="8" t="str">
        <f>IF(Table15[[#This Row],[actual_price]]&lt;200,"&lt;₹200",IF(Table15[[#This Row],[actual_price]]&lt;=500,"₹200–₹500","&gt;₹500"))</f>
        <v>&gt;₹500</v>
      </c>
      <c r="L1321" s="8">
        <f xml:space="preserve"> Table15[[#This Row],[rating]] + (Table15[[#This Row],[rating_count]] / 1000)</f>
        <v>3.6910000000000003</v>
      </c>
    </row>
    <row r="1322" spans="1:12" hidden="1" x14ac:dyDescent="0.25">
      <c r="A1322">
        <v>1321</v>
      </c>
      <c r="B1322" t="s">
        <v>2604</v>
      </c>
      <c r="C1322" t="s">
        <v>2605</v>
      </c>
      <c r="D1322" t="s">
        <v>2067</v>
      </c>
      <c r="E1322" s="7">
        <v>419</v>
      </c>
      <c r="F1322" s="7">
        <v>999</v>
      </c>
      <c r="G1322" s="9">
        <v>58</v>
      </c>
      <c r="H1322" s="7">
        <v>4.4000000000000004</v>
      </c>
      <c r="I1322" s="7">
        <v>227</v>
      </c>
      <c r="J1322" s="7">
        <f xml:space="preserve"> Table15[[#This Row],[actual_price]] * Table15[[#This Row],[rating_count]]</f>
        <v>226773</v>
      </c>
      <c r="K1322" s="8" t="str">
        <f>IF(Table15[[#This Row],[actual_price]]&lt;200,"&lt;₹200",IF(Table15[[#This Row],[actual_price]]&lt;=500,"₹200–₹500","&gt;₹500"))</f>
        <v>&gt;₹500</v>
      </c>
      <c r="L1322" s="8">
        <f xml:space="preserve"> Table15[[#This Row],[rating]] + (Table15[[#This Row],[rating_count]] / 1000)</f>
        <v>4.6270000000000007</v>
      </c>
    </row>
    <row r="1323" spans="1:12" hidden="1" x14ac:dyDescent="0.25">
      <c r="A1323">
        <v>1322</v>
      </c>
      <c r="B1323" t="s">
        <v>2606</v>
      </c>
      <c r="C1323" t="s">
        <v>2607</v>
      </c>
      <c r="D1323" t="s">
        <v>2010</v>
      </c>
      <c r="E1323" s="7">
        <v>7349</v>
      </c>
      <c r="F1323" s="7">
        <v>10900</v>
      </c>
      <c r="G1323" s="9">
        <v>33</v>
      </c>
      <c r="H1323" s="7">
        <v>4.2</v>
      </c>
      <c r="I1323" s="7">
        <v>11957</v>
      </c>
      <c r="J1323" s="7">
        <f xml:space="preserve"> Table15[[#This Row],[actual_price]] * Table15[[#This Row],[rating_count]]</f>
        <v>130331300</v>
      </c>
      <c r="K1323" s="8" t="str">
        <f>IF(Table15[[#This Row],[actual_price]]&lt;200,"&lt;₹200",IF(Table15[[#This Row],[actual_price]]&lt;=500,"₹200–₹500","&gt;₹500"))</f>
        <v>&gt;₹500</v>
      </c>
      <c r="L1323" s="8">
        <f xml:space="preserve"> Table15[[#This Row],[rating]] + (Table15[[#This Row],[rating_count]] / 1000)</f>
        <v>16.157</v>
      </c>
    </row>
    <row r="1324" spans="1:12" hidden="1" x14ac:dyDescent="0.25">
      <c r="A1324">
        <v>1323</v>
      </c>
      <c r="B1324" t="s">
        <v>2608</v>
      </c>
      <c r="C1324" t="s">
        <v>2609</v>
      </c>
      <c r="D1324" t="s">
        <v>2124</v>
      </c>
      <c r="E1324" s="7">
        <v>2899</v>
      </c>
      <c r="F1324" s="7">
        <v>4005</v>
      </c>
      <c r="G1324" s="9">
        <v>28</v>
      </c>
      <c r="H1324" s="7">
        <v>4.3</v>
      </c>
      <c r="I1324" s="7">
        <v>7140</v>
      </c>
      <c r="J1324" s="7">
        <f xml:space="preserve"> Table15[[#This Row],[actual_price]] * Table15[[#This Row],[rating_count]]</f>
        <v>28595700</v>
      </c>
      <c r="K1324" s="8" t="str">
        <f>IF(Table15[[#This Row],[actual_price]]&lt;200,"&lt;₹200",IF(Table15[[#This Row],[actual_price]]&lt;=500,"₹200–₹500","&gt;₹500"))</f>
        <v>&gt;₹500</v>
      </c>
      <c r="L1324" s="8">
        <f xml:space="preserve"> Table15[[#This Row],[rating]] + (Table15[[#This Row],[rating_count]] / 1000)</f>
        <v>11.44</v>
      </c>
    </row>
    <row r="1325" spans="1:12" hidden="1" x14ac:dyDescent="0.25">
      <c r="A1325">
        <v>1324</v>
      </c>
      <c r="B1325" t="s">
        <v>2610</v>
      </c>
      <c r="C1325" t="s">
        <v>2611</v>
      </c>
      <c r="D1325" t="s">
        <v>2054</v>
      </c>
      <c r="E1325" s="7">
        <v>1799</v>
      </c>
      <c r="F1325" s="7">
        <v>3295</v>
      </c>
      <c r="G1325" s="9">
        <v>45</v>
      </c>
      <c r="H1325" s="7">
        <v>3.8</v>
      </c>
      <c r="I1325" s="7">
        <v>687</v>
      </c>
      <c r="J1325" s="7">
        <f xml:space="preserve"> Table15[[#This Row],[actual_price]] * Table15[[#This Row],[rating_count]]</f>
        <v>2263665</v>
      </c>
      <c r="K1325" s="8" t="str">
        <f>IF(Table15[[#This Row],[actual_price]]&lt;200,"&lt;₹200",IF(Table15[[#This Row],[actual_price]]&lt;=500,"₹200–₹500","&gt;₹500"))</f>
        <v>&gt;₹500</v>
      </c>
      <c r="L1325" s="8">
        <f xml:space="preserve"> Table15[[#This Row],[rating]] + (Table15[[#This Row],[rating_count]] / 1000)</f>
        <v>4.4870000000000001</v>
      </c>
    </row>
    <row r="1326" spans="1:12" hidden="1" x14ac:dyDescent="0.25">
      <c r="A1326">
        <v>1325</v>
      </c>
      <c r="B1326" t="s">
        <v>2612</v>
      </c>
      <c r="C1326" t="s">
        <v>2613</v>
      </c>
      <c r="D1326" t="s">
        <v>2074</v>
      </c>
      <c r="E1326" s="7">
        <v>1474</v>
      </c>
      <c r="F1326" s="7">
        <v>4650</v>
      </c>
      <c r="G1326" s="9">
        <v>68</v>
      </c>
      <c r="H1326" s="7">
        <v>4.0999999999999996</v>
      </c>
      <c r="I1326" s="7">
        <v>1045</v>
      </c>
      <c r="J1326" s="7">
        <f xml:space="preserve"> Table15[[#This Row],[actual_price]] * Table15[[#This Row],[rating_count]]</f>
        <v>4859250</v>
      </c>
      <c r="K1326" s="8" t="str">
        <f>IF(Table15[[#This Row],[actual_price]]&lt;200,"&lt;₹200",IF(Table15[[#This Row],[actual_price]]&lt;=500,"₹200–₹500","&gt;₹500"))</f>
        <v>&gt;₹500</v>
      </c>
      <c r="L1326" s="8">
        <f xml:space="preserve"> Table15[[#This Row],[rating]] + (Table15[[#This Row],[rating_count]] / 1000)</f>
        <v>5.1449999999999996</v>
      </c>
    </row>
    <row r="1327" spans="1:12" hidden="1" x14ac:dyDescent="0.25">
      <c r="A1327">
        <v>1326</v>
      </c>
      <c r="B1327" t="s">
        <v>2614</v>
      </c>
      <c r="C1327" t="s">
        <v>2615</v>
      </c>
      <c r="D1327" t="s">
        <v>2297</v>
      </c>
      <c r="E1327" s="7">
        <v>15999</v>
      </c>
      <c r="F1327" s="7">
        <v>24500</v>
      </c>
      <c r="G1327" s="9">
        <v>35</v>
      </c>
      <c r="H1327" s="7">
        <v>4</v>
      </c>
      <c r="I1327" s="7">
        <v>11206</v>
      </c>
      <c r="J1327" s="7">
        <f xml:space="preserve"> Table15[[#This Row],[actual_price]] * Table15[[#This Row],[rating_count]]</f>
        <v>274547000</v>
      </c>
      <c r="K1327" s="8" t="str">
        <f>IF(Table15[[#This Row],[actual_price]]&lt;200,"&lt;₹200",IF(Table15[[#This Row],[actual_price]]&lt;=500,"₹200–₹500","&gt;₹500"))</f>
        <v>&gt;₹500</v>
      </c>
      <c r="L1327" s="8">
        <f xml:space="preserve"> Table15[[#This Row],[rating]] + (Table15[[#This Row],[rating_count]] / 1000)</f>
        <v>15.206</v>
      </c>
    </row>
    <row r="1328" spans="1:12" hidden="1" x14ac:dyDescent="0.25">
      <c r="A1328">
        <v>1327</v>
      </c>
      <c r="B1328" t="s">
        <v>2616</v>
      </c>
      <c r="C1328" t="s">
        <v>2617</v>
      </c>
      <c r="D1328" t="s">
        <v>1997</v>
      </c>
      <c r="E1328" s="7">
        <v>3645</v>
      </c>
      <c r="F1328" s="7">
        <v>6070</v>
      </c>
      <c r="G1328" s="9">
        <v>40</v>
      </c>
      <c r="H1328" s="7">
        <v>4.2</v>
      </c>
      <c r="I1328" s="7">
        <v>561</v>
      </c>
      <c r="J1328" s="7">
        <f xml:space="preserve"> Table15[[#This Row],[actual_price]] * Table15[[#This Row],[rating_count]]</f>
        <v>3405270</v>
      </c>
      <c r="K1328" s="8" t="str">
        <f>IF(Table15[[#This Row],[actual_price]]&lt;200,"&lt;₹200",IF(Table15[[#This Row],[actual_price]]&lt;=500,"₹200–₹500","&gt;₹500"))</f>
        <v>&gt;₹500</v>
      </c>
      <c r="L1328" s="8">
        <f xml:space="preserve"> Table15[[#This Row],[rating]] + (Table15[[#This Row],[rating_count]] / 1000)</f>
        <v>4.7610000000000001</v>
      </c>
    </row>
    <row r="1329" spans="1:12" hidden="1" x14ac:dyDescent="0.25">
      <c r="A1329">
        <v>1328</v>
      </c>
      <c r="B1329" t="s">
        <v>2618</v>
      </c>
      <c r="C1329" t="s">
        <v>2619</v>
      </c>
      <c r="D1329" t="s">
        <v>1988</v>
      </c>
      <c r="E1329" s="7">
        <v>375</v>
      </c>
      <c r="F1329" s="7">
        <v>999</v>
      </c>
      <c r="G1329" s="9">
        <v>62</v>
      </c>
      <c r="H1329" s="7">
        <v>3.6</v>
      </c>
      <c r="I1329" s="7">
        <v>1988</v>
      </c>
      <c r="J1329" s="7">
        <f xml:space="preserve"> Table15[[#This Row],[actual_price]] * Table15[[#This Row],[rating_count]]</f>
        <v>1986012</v>
      </c>
      <c r="K1329" s="8" t="str">
        <f>IF(Table15[[#This Row],[actual_price]]&lt;200,"&lt;₹200",IF(Table15[[#This Row],[actual_price]]&lt;=500,"₹200–₹500","&gt;₹500"))</f>
        <v>&gt;₹500</v>
      </c>
      <c r="L1329" s="8">
        <f xml:space="preserve"> Table15[[#This Row],[rating]] + (Table15[[#This Row],[rating_count]] / 1000)</f>
        <v>5.5880000000000001</v>
      </c>
    </row>
    <row r="1330" spans="1:12" hidden="1" x14ac:dyDescent="0.25">
      <c r="A1330">
        <v>1329</v>
      </c>
      <c r="B1330" t="s">
        <v>2620</v>
      </c>
      <c r="C1330" t="s">
        <v>2621</v>
      </c>
      <c r="D1330" t="s">
        <v>2213</v>
      </c>
      <c r="E1330" s="7">
        <v>2976</v>
      </c>
      <c r="F1330" s="7">
        <v>3945</v>
      </c>
      <c r="G1330" s="9">
        <v>25</v>
      </c>
      <c r="H1330" s="7">
        <v>4.2</v>
      </c>
      <c r="I1330" s="7">
        <v>3740</v>
      </c>
      <c r="J1330" s="7">
        <f xml:space="preserve"> Table15[[#This Row],[actual_price]] * Table15[[#This Row],[rating_count]]</f>
        <v>14754300</v>
      </c>
      <c r="K1330" s="8" t="str">
        <f>IF(Table15[[#This Row],[actual_price]]&lt;200,"&lt;₹200",IF(Table15[[#This Row],[actual_price]]&lt;=500,"₹200–₹500","&gt;₹500"))</f>
        <v>&gt;₹500</v>
      </c>
      <c r="L1330" s="8">
        <f xml:space="preserve"> Table15[[#This Row],[rating]] + (Table15[[#This Row],[rating_count]] / 1000)</f>
        <v>7.94</v>
      </c>
    </row>
    <row r="1331" spans="1:12" hidden="1" x14ac:dyDescent="0.25">
      <c r="A1331">
        <v>1330</v>
      </c>
      <c r="B1331" t="s">
        <v>2622</v>
      </c>
      <c r="C1331" t="s">
        <v>2623</v>
      </c>
      <c r="D1331" t="s">
        <v>2501</v>
      </c>
      <c r="E1331" s="7">
        <v>1099</v>
      </c>
      <c r="F1331" s="7">
        <v>1499</v>
      </c>
      <c r="G1331" s="9">
        <v>27</v>
      </c>
      <c r="H1331" s="7">
        <v>4.0999999999999996</v>
      </c>
      <c r="I1331" s="7">
        <v>4401</v>
      </c>
      <c r="J1331" s="7">
        <f xml:space="preserve"> Table15[[#This Row],[actual_price]] * Table15[[#This Row],[rating_count]]</f>
        <v>6597099</v>
      </c>
      <c r="K1331" s="8" t="str">
        <f>IF(Table15[[#This Row],[actual_price]]&lt;200,"&lt;₹200",IF(Table15[[#This Row],[actual_price]]&lt;=500,"₹200–₹500","&gt;₹500"))</f>
        <v>&gt;₹500</v>
      </c>
      <c r="L1331" s="8">
        <f xml:space="preserve"> Table15[[#This Row],[rating]] + (Table15[[#This Row],[rating_count]] / 1000)</f>
        <v>8.5009999999999994</v>
      </c>
    </row>
    <row r="1332" spans="1:12" hidden="1" x14ac:dyDescent="0.25">
      <c r="A1332">
        <v>1331</v>
      </c>
      <c r="B1332" t="s">
        <v>2624</v>
      </c>
      <c r="C1332" t="s">
        <v>2625</v>
      </c>
      <c r="D1332" t="s">
        <v>2038</v>
      </c>
      <c r="E1332" s="7">
        <v>2575</v>
      </c>
      <c r="F1332" s="7">
        <v>6700</v>
      </c>
      <c r="G1332" s="9">
        <v>62</v>
      </c>
      <c r="H1332" s="7">
        <v>4.2</v>
      </c>
      <c r="I1332" s="7">
        <v>611</v>
      </c>
      <c r="J1332" s="7">
        <f xml:space="preserve"> Table15[[#This Row],[actual_price]] * Table15[[#This Row],[rating_count]]</f>
        <v>4093700</v>
      </c>
      <c r="K1332" s="8" t="str">
        <f>IF(Table15[[#This Row],[actual_price]]&lt;200,"&lt;₹200",IF(Table15[[#This Row],[actual_price]]&lt;=500,"₹200–₹500","&gt;₹500"))</f>
        <v>&gt;₹500</v>
      </c>
      <c r="L1332" s="8">
        <f xml:space="preserve"> Table15[[#This Row],[rating]] + (Table15[[#This Row],[rating_count]] / 1000)</f>
        <v>4.8109999999999999</v>
      </c>
    </row>
    <row r="1333" spans="1:12" hidden="1" x14ac:dyDescent="0.25">
      <c r="A1333">
        <v>1332</v>
      </c>
      <c r="B1333" t="s">
        <v>2626</v>
      </c>
      <c r="C1333" t="s">
        <v>2627</v>
      </c>
      <c r="D1333" t="s">
        <v>1994</v>
      </c>
      <c r="E1333" s="7">
        <v>1649</v>
      </c>
      <c r="F1333" s="7">
        <v>2800</v>
      </c>
      <c r="G1333" s="9">
        <v>41</v>
      </c>
      <c r="H1333" s="7">
        <v>3.9</v>
      </c>
      <c r="I1333" s="7">
        <v>2162</v>
      </c>
      <c r="J1333" s="7">
        <f xml:space="preserve"> Table15[[#This Row],[actual_price]] * Table15[[#This Row],[rating_count]]</f>
        <v>6053600</v>
      </c>
      <c r="K1333" s="8" t="str">
        <f>IF(Table15[[#This Row],[actual_price]]&lt;200,"&lt;₹200",IF(Table15[[#This Row],[actual_price]]&lt;=500,"₹200–₹500","&gt;₹500"))</f>
        <v>&gt;₹500</v>
      </c>
      <c r="L1333" s="8">
        <f xml:space="preserve"> Table15[[#This Row],[rating]] + (Table15[[#This Row],[rating_count]] / 1000)</f>
        <v>6.0619999999999994</v>
      </c>
    </row>
    <row r="1334" spans="1:12" hidden="1" x14ac:dyDescent="0.25">
      <c r="A1334">
        <v>1333</v>
      </c>
      <c r="B1334" t="s">
        <v>2628</v>
      </c>
      <c r="C1334" t="s">
        <v>2629</v>
      </c>
      <c r="D1334" t="s">
        <v>1988</v>
      </c>
      <c r="E1334" s="7">
        <v>799</v>
      </c>
      <c r="F1334" s="7">
        <v>1699</v>
      </c>
      <c r="G1334" s="9">
        <v>53</v>
      </c>
      <c r="H1334" s="7">
        <v>4</v>
      </c>
      <c r="I1334" s="7">
        <v>97</v>
      </c>
      <c r="J1334" s="7">
        <f xml:space="preserve"> Table15[[#This Row],[actual_price]] * Table15[[#This Row],[rating_count]]</f>
        <v>164803</v>
      </c>
      <c r="K1334" s="8" t="str">
        <f>IF(Table15[[#This Row],[actual_price]]&lt;200,"&lt;₹200",IF(Table15[[#This Row],[actual_price]]&lt;=500,"₹200–₹500","&gt;₹500"))</f>
        <v>&gt;₹500</v>
      </c>
      <c r="L1334" s="8">
        <f xml:space="preserve"> Table15[[#This Row],[rating]] + (Table15[[#This Row],[rating_count]] / 1000)</f>
        <v>4.0970000000000004</v>
      </c>
    </row>
    <row r="1335" spans="1:12" hidden="1" x14ac:dyDescent="0.25">
      <c r="A1335">
        <v>1334</v>
      </c>
      <c r="B1335" t="s">
        <v>2630</v>
      </c>
      <c r="C1335" t="s">
        <v>2631</v>
      </c>
      <c r="D1335" t="s">
        <v>1988</v>
      </c>
      <c r="E1335" s="7">
        <v>765</v>
      </c>
      <c r="F1335" s="7">
        <v>970</v>
      </c>
      <c r="G1335" s="9">
        <v>21</v>
      </c>
      <c r="H1335" s="7">
        <v>4.2</v>
      </c>
      <c r="I1335" s="7">
        <v>6055</v>
      </c>
      <c r="J1335" s="7">
        <f xml:space="preserve"> Table15[[#This Row],[actual_price]] * Table15[[#This Row],[rating_count]]</f>
        <v>5873350</v>
      </c>
      <c r="K1335" s="8" t="str">
        <f>IF(Table15[[#This Row],[actual_price]]&lt;200,"&lt;₹200",IF(Table15[[#This Row],[actual_price]]&lt;=500,"₹200–₹500","&gt;₹500"))</f>
        <v>&gt;₹500</v>
      </c>
      <c r="L1335" s="8">
        <f xml:space="preserve"> Table15[[#This Row],[rating]] + (Table15[[#This Row],[rating_count]] / 1000)</f>
        <v>10.254999999999999</v>
      </c>
    </row>
    <row r="1336" spans="1:12" hidden="1" x14ac:dyDescent="0.25">
      <c r="A1336">
        <v>1335</v>
      </c>
      <c r="B1336" t="s">
        <v>2632</v>
      </c>
      <c r="C1336" t="s">
        <v>2633</v>
      </c>
      <c r="D1336" t="s">
        <v>1962</v>
      </c>
      <c r="E1336" s="7">
        <v>999</v>
      </c>
      <c r="F1336" s="7">
        <v>1500</v>
      </c>
      <c r="G1336" s="9">
        <v>33</v>
      </c>
      <c r="H1336" s="7">
        <v>4.2</v>
      </c>
      <c r="I1336" s="7">
        <v>386</v>
      </c>
      <c r="J1336" s="7">
        <f xml:space="preserve"> Table15[[#This Row],[actual_price]] * Table15[[#This Row],[rating_count]]</f>
        <v>579000</v>
      </c>
      <c r="K1336" s="8" t="str">
        <f>IF(Table15[[#This Row],[actual_price]]&lt;200,"&lt;₹200",IF(Table15[[#This Row],[actual_price]]&lt;=500,"₹200–₹500","&gt;₹500"))</f>
        <v>&gt;₹500</v>
      </c>
      <c r="L1336" s="8">
        <f xml:space="preserve"> Table15[[#This Row],[rating]] + (Table15[[#This Row],[rating_count]] / 1000)</f>
        <v>4.5860000000000003</v>
      </c>
    </row>
    <row r="1337" spans="1:12" hidden="1" x14ac:dyDescent="0.25">
      <c r="A1337">
        <v>1336</v>
      </c>
      <c r="B1337" t="s">
        <v>2634</v>
      </c>
      <c r="C1337" t="s">
        <v>2635</v>
      </c>
      <c r="D1337" t="s">
        <v>2636</v>
      </c>
      <c r="E1337" s="7">
        <v>587</v>
      </c>
      <c r="F1337" s="7">
        <v>1295</v>
      </c>
      <c r="G1337" s="9">
        <v>55</v>
      </c>
      <c r="H1337" s="7">
        <v>4.0999999999999996</v>
      </c>
      <c r="I1337" s="7">
        <v>557</v>
      </c>
      <c r="J1337" s="7">
        <f xml:space="preserve"> Table15[[#This Row],[actual_price]] * Table15[[#This Row],[rating_count]]</f>
        <v>721315</v>
      </c>
      <c r="K1337" s="8" t="str">
        <f>IF(Table15[[#This Row],[actual_price]]&lt;200,"&lt;₹200",IF(Table15[[#This Row],[actual_price]]&lt;=500,"₹200–₹500","&gt;₹500"))</f>
        <v>&gt;₹500</v>
      </c>
      <c r="L1337" s="8">
        <f xml:space="preserve"> Table15[[#This Row],[rating]] + (Table15[[#This Row],[rating_count]] / 1000)</f>
        <v>4.657</v>
      </c>
    </row>
    <row r="1338" spans="1:12" hidden="1" x14ac:dyDescent="0.25">
      <c r="A1338">
        <v>1337</v>
      </c>
      <c r="B1338" t="s">
        <v>2637</v>
      </c>
      <c r="C1338" t="s">
        <v>2638</v>
      </c>
      <c r="D1338" t="s">
        <v>2639</v>
      </c>
      <c r="E1338" s="7">
        <v>12609</v>
      </c>
      <c r="F1338" s="7">
        <v>23999</v>
      </c>
      <c r="G1338" s="9">
        <v>47</v>
      </c>
      <c r="H1338" s="7">
        <v>4.4000000000000004</v>
      </c>
      <c r="I1338" s="7">
        <v>2288</v>
      </c>
      <c r="J1338" s="7">
        <f xml:space="preserve"> Table15[[#This Row],[actual_price]] * Table15[[#This Row],[rating_count]]</f>
        <v>54909712</v>
      </c>
      <c r="K1338" s="8" t="str">
        <f>IF(Table15[[#This Row],[actual_price]]&lt;200,"&lt;₹200",IF(Table15[[#This Row],[actual_price]]&lt;=500,"₹200–₹500","&gt;₹500"))</f>
        <v>&gt;₹500</v>
      </c>
      <c r="L1338" s="8">
        <f xml:space="preserve"> Table15[[#This Row],[rating]] + (Table15[[#This Row],[rating_count]] / 1000)</f>
        <v>6.6880000000000006</v>
      </c>
    </row>
    <row r="1339" spans="1:12" hidden="1" x14ac:dyDescent="0.25">
      <c r="A1339">
        <v>1338</v>
      </c>
      <c r="B1339" t="s">
        <v>2640</v>
      </c>
      <c r="C1339" t="s">
        <v>2641</v>
      </c>
      <c r="D1339" t="s">
        <v>1991</v>
      </c>
      <c r="E1339" s="7">
        <v>699</v>
      </c>
      <c r="F1339" s="7">
        <v>850</v>
      </c>
      <c r="G1339" s="9">
        <v>18</v>
      </c>
      <c r="H1339" s="7">
        <v>4.0999999999999996</v>
      </c>
      <c r="I1339" s="7">
        <v>1106</v>
      </c>
      <c r="J1339" s="7">
        <f xml:space="preserve"> Table15[[#This Row],[actual_price]] * Table15[[#This Row],[rating_count]]</f>
        <v>940100</v>
      </c>
      <c r="K1339" s="8" t="str">
        <f>IF(Table15[[#This Row],[actual_price]]&lt;200,"&lt;₹200",IF(Table15[[#This Row],[actual_price]]&lt;=500,"₹200–₹500","&gt;₹500"))</f>
        <v>&gt;₹500</v>
      </c>
      <c r="L1339" s="8">
        <f xml:space="preserve"> Table15[[#This Row],[rating]] + (Table15[[#This Row],[rating_count]] / 1000)</f>
        <v>5.2059999999999995</v>
      </c>
    </row>
    <row r="1340" spans="1:12" hidden="1" x14ac:dyDescent="0.25">
      <c r="A1340">
        <v>1339</v>
      </c>
      <c r="B1340" t="s">
        <v>2642</v>
      </c>
      <c r="C1340" t="s">
        <v>2643</v>
      </c>
      <c r="D1340" t="s">
        <v>2131</v>
      </c>
      <c r="E1340" s="7">
        <v>3799</v>
      </c>
      <c r="F1340" s="7">
        <v>6000</v>
      </c>
      <c r="G1340" s="9">
        <v>37</v>
      </c>
      <c r="H1340" s="7">
        <v>4.2</v>
      </c>
      <c r="I1340" s="7">
        <v>11935</v>
      </c>
      <c r="J1340" s="7">
        <f xml:space="preserve"> Table15[[#This Row],[actual_price]] * Table15[[#This Row],[rating_count]]</f>
        <v>71610000</v>
      </c>
      <c r="K1340" s="8" t="str">
        <f>IF(Table15[[#This Row],[actual_price]]&lt;200,"&lt;₹200",IF(Table15[[#This Row],[actual_price]]&lt;=500,"₹200–₹500","&gt;₹500"))</f>
        <v>&gt;₹500</v>
      </c>
      <c r="L1340" s="8">
        <f xml:space="preserve"> Table15[[#This Row],[rating]] + (Table15[[#This Row],[rating_count]] / 1000)</f>
        <v>16.135000000000002</v>
      </c>
    </row>
    <row r="1341" spans="1:12" hidden="1" x14ac:dyDescent="0.25">
      <c r="A1341">
        <v>1340</v>
      </c>
      <c r="B1341" t="s">
        <v>2644</v>
      </c>
      <c r="C1341" t="s">
        <v>2645</v>
      </c>
      <c r="D1341" t="s">
        <v>2025</v>
      </c>
      <c r="E1341" s="7">
        <v>640</v>
      </c>
      <c r="F1341" s="7">
        <v>1020</v>
      </c>
      <c r="G1341" s="9">
        <v>37</v>
      </c>
      <c r="H1341" s="7">
        <v>4.0999999999999996</v>
      </c>
      <c r="I1341" s="7">
        <v>5059</v>
      </c>
      <c r="J1341" s="7">
        <f xml:space="preserve"> Table15[[#This Row],[actual_price]] * Table15[[#This Row],[rating_count]]</f>
        <v>5160180</v>
      </c>
      <c r="K1341" s="8" t="str">
        <f>IF(Table15[[#This Row],[actual_price]]&lt;200,"&lt;₹200",IF(Table15[[#This Row],[actual_price]]&lt;=500,"₹200–₹500","&gt;₹500"))</f>
        <v>&gt;₹500</v>
      </c>
      <c r="L1341" s="8">
        <f xml:space="preserve"> Table15[[#This Row],[rating]] + (Table15[[#This Row],[rating_count]] / 1000)</f>
        <v>9.1589999999999989</v>
      </c>
    </row>
    <row r="1342" spans="1:12" hidden="1" x14ac:dyDescent="0.25">
      <c r="A1342">
        <v>1341</v>
      </c>
      <c r="B1342" t="s">
        <v>2646</v>
      </c>
      <c r="C1342" t="s">
        <v>2647</v>
      </c>
      <c r="D1342" t="s">
        <v>1959</v>
      </c>
      <c r="E1342" s="7">
        <v>979</v>
      </c>
      <c r="F1342" s="7">
        <v>1999</v>
      </c>
      <c r="G1342" s="9">
        <v>51</v>
      </c>
      <c r="H1342" s="7">
        <v>3.9</v>
      </c>
      <c r="I1342" s="7">
        <v>157</v>
      </c>
      <c r="J1342" s="7">
        <f xml:space="preserve"> Table15[[#This Row],[actual_price]] * Table15[[#This Row],[rating_count]]</f>
        <v>313843</v>
      </c>
      <c r="K1342" s="8" t="str">
        <f>IF(Table15[[#This Row],[actual_price]]&lt;200,"&lt;₹200",IF(Table15[[#This Row],[actual_price]]&lt;=500,"₹200–₹500","&gt;₹500"))</f>
        <v>&gt;₹500</v>
      </c>
      <c r="L1342" s="8">
        <f xml:space="preserve"> Table15[[#This Row],[rating]] + (Table15[[#This Row],[rating_count]] / 1000)</f>
        <v>4.0569999999999995</v>
      </c>
    </row>
    <row r="1343" spans="1:12" hidden="1" x14ac:dyDescent="0.25">
      <c r="A1343">
        <v>1342</v>
      </c>
      <c r="B1343" t="s">
        <v>2648</v>
      </c>
      <c r="C1343" t="s">
        <v>2649</v>
      </c>
      <c r="D1343" t="s">
        <v>1997</v>
      </c>
      <c r="E1343" s="7">
        <v>5365</v>
      </c>
      <c r="F1343" s="7">
        <v>7445</v>
      </c>
      <c r="G1343" s="9">
        <v>28</v>
      </c>
      <c r="H1343" s="7">
        <v>3.9</v>
      </c>
      <c r="I1343" s="7">
        <v>3584</v>
      </c>
      <c r="J1343" s="7">
        <f xml:space="preserve"> Table15[[#This Row],[actual_price]] * Table15[[#This Row],[rating_count]]</f>
        <v>26682880</v>
      </c>
      <c r="K1343" s="8" t="str">
        <f>IF(Table15[[#This Row],[actual_price]]&lt;200,"&lt;₹200",IF(Table15[[#This Row],[actual_price]]&lt;=500,"₹200–₹500","&gt;₹500"))</f>
        <v>&gt;₹500</v>
      </c>
      <c r="L1343" s="8">
        <f xml:space="preserve"> Table15[[#This Row],[rating]] + (Table15[[#This Row],[rating_count]] / 1000)</f>
        <v>7.484</v>
      </c>
    </row>
    <row r="1344" spans="1:12" hidden="1" x14ac:dyDescent="0.25">
      <c r="A1344">
        <v>1343</v>
      </c>
      <c r="B1344" t="s">
        <v>2650</v>
      </c>
      <c r="C1344" t="s">
        <v>2651</v>
      </c>
      <c r="D1344" t="s">
        <v>2038</v>
      </c>
      <c r="E1344" s="7">
        <v>3199</v>
      </c>
      <c r="F1344" s="7">
        <v>3500</v>
      </c>
      <c r="G1344" s="9">
        <v>9</v>
      </c>
      <c r="H1344" s="7">
        <v>4.2</v>
      </c>
      <c r="I1344" s="7">
        <v>1899</v>
      </c>
      <c r="J1344" s="7">
        <f xml:space="preserve"> Table15[[#This Row],[actual_price]] * Table15[[#This Row],[rating_count]]</f>
        <v>6646500</v>
      </c>
      <c r="K1344" s="8" t="str">
        <f>IF(Table15[[#This Row],[actual_price]]&lt;200,"&lt;₹200",IF(Table15[[#This Row],[actual_price]]&lt;=500,"₹200–₹500","&gt;₹500"))</f>
        <v>&gt;₹500</v>
      </c>
      <c r="L1344" s="8">
        <f xml:space="preserve"> Table15[[#This Row],[rating]] + (Table15[[#This Row],[rating_count]] / 1000)</f>
        <v>6.0990000000000002</v>
      </c>
    </row>
    <row r="1345" spans="1:12" hidden="1" x14ac:dyDescent="0.25">
      <c r="A1345">
        <v>1344</v>
      </c>
      <c r="B1345" t="s">
        <v>2652</v>
      </c>
      <c r="C1345" t="s">
        <v>2653</v>
      </c>
      <c r="D1345" t="s">
        <v>2353</v>
      </c>
      <c r="E1345" s="7">
        <v>979</v>
      </c>
      <c r="F1345" s="7">
        <v>1395</v>
      </c>
      <c r="G1345" s="9">
        <v>30</v>
      </c>
      <c r="H1345" s="7">
        <v>4.2</v>
      </c>
      <c r="I1345" s="7">
        <v>15252</v>
      </c>
      <c r="J1345" s="7">
        <f xml:space="preserve"> Table15[[#This Row],[actual_price]] * Table15[[#This Row],[rating_count]]</f>
        <v>21276540</v>
      </c>
      <c r="K1345" s="8" t="str">
        <f>IF(Table15[[#This Row],[actual_price]]&lt;200,"&lt;₹200",IF(Table15[[#This Row],[actual_price]]&lt;=500,"₹200–₹500","&gt;₹500"))</f>
        <v>&gt;₹500</v>
      </c>
      <c r="L1345" s="8">
        <f xml:space="preserve"> Table15[[#This Row],[rating]] + (Table15[[#This Row],[rating_count]] / 1000)</f>
        <v>19.452000000000002</v>
      </c>
    </row>
    <row r="1346" spans="1:12" hidden="1" x14ac:dyDescent="0.25">
      <c r="A1346">
        <v>1345</v>
      </c>
      <c r="B1346" t="s">
        <v>2654</v>
      </c>
      <c r="C1346" t="s">
        <v>2655</v>
      </c>
      <c r="D1346" t="s">
        <v>1956</v>
      </c>
      <c r="E1346" s="7">
        <v>929</v>
      </c>
      <c r="F1346" s="7">
        <v>2199</v>
      </c>
      <c r="G1346" s="9">
        <v>58</v>
      </c>
      <c r="H1346" s="7">
        <v>3.7</v>
      </c>
      <c r="I1346" s="7">
        <v>4</v>
      </c>
      <c r="J1346" s="7">
        <f xml:space="preserve"> Table15[[#This Row],[actual_price]] * Table15[[#This Row],[rating_count]]</f>
        <v>8796</v>
      </c>
      <c r="K1346" s="8" t="str">
        <f>IF(Table15[[#This Row],[actual_price]]&lt;200,"&lt;₹200",IF(Table15[[#This Row],[actual_price]]&lt;=500,"₹200–₹500","&gt;₹500"))</f>
        <v>&gt;₹500</v>
      </c>
      <c r="L1346" s="8">
        <f xml:space="preserve"> Table15[[#This Row],[rating]] + (Table15[[#This Row],[rating_count]] / 1000)</f>
        <v>3.7040000000000002</v>
      </c>
    </row>
    <row r="1347" spans="1:12" hidden="1" x14ac:dyDescent="0.25">
      <c r="A1347">
        <v>1346</v>
      </c>
      <c r="B1347" t="s">
        <v>2656</v>
      </c>
      <c r="C1347" t="s">
        <v>2657</v>
      </c>
      <c r="D1347" t="s">
        <v>2364</v>
      </c>
      <c r="E1347" s="7">
        <v>3710</v>
      </c>
      <c r="F1347" s="7">
        <v>4330</v>
      </c>
      <c r="G1347" s="9">
        <v>14</v>
      </c>
      <c r="H1347" s="7">
        <v>3.7</v>
      </c>
      <c r="I1347" s="7">
        <v>1662</v>
      </c>
      <c r="J1347" s="7">
        <f xml:space="preserve"> Table15[[#This Row],[actual_price]] * Table15[[#This Row],[rating_count]]</f>
        <v>7196460</v>
      </c>
      <c r="K1347" s="8" t="str">
        <f>IF(Table15[[#This Row],[actual_price]]&lt;200,"&lt;₹200",IF(Table15[[#This Row],[actual_price]]&lt;=500,"₹200–₹500","&gt;₹500"))</f>
        <v>&gt;₹500</v>
      </c>
      <c r="L1347" s="8">
        <f xml:space="preserve"> Table15[[#This Row],[rating]] + (Table15[[#This Row],[rating_count]] / 1000)</f>
        <v>5.3620000000000001</v>
      </c>
    </row>
    <row r="1348" spans="1:12" hidden="1" x14ac:dyDescent="0.25">
      <c r="A1348">
        <v>1347</v>
      </c>
      <c r="B1348" t="s">
        <v>2658</v>
      </c>
      <c r="C1348" t="s">
        <v>2659</v>
      </c>
      <c r="D1348" t="s">
        <v>1994</v>
      </c>
      <c r="E1348" s="7">
        <v>2033</v>
      </c>
      <c r="F1348" s="7">
        <v>4295</v>
      </c>
      <c r="G1348" s="9">
        <v>53</v>
      </c>
      <c r="H1348" s="7">
        <v>3.4</v>
      </c>
      <c r="I1348" s="7">
        <v>422</v>
      </c>
      <c r="J1348" s="7">
        <f xml:space="preserve"> Table15[[#This Row],[actual_price]] * Table15[[#This Row],[rating_count]]</f>
        <v>1812490</v>
      </c>
      <c r="K1348" s="8" t="str">
        <f>IF(Table15[[#This Row],[actual_price]]&lt;200,"&lt;₹200",IF(Table15[[#This Row],[actual_price]]&lt;=500,"₹200–₹500","&gt;₹500"))</f>
        <v>&gt;₹500</v>
      </c>
      <c r="L1348" s="8">
        <f xml:space="preserve"> Table15[[#This Row],[rating]] + (Table15[[#This Row],[rating_count]] / 1000)</f>
        <v>3.8220000000000001</v>
      </c>
    </row>
    <row r="1349" spans="1:12" hidden="1" x14ac:dyDescent="0.25">
      <c r="A1349">
        <v>1348</v>
      </c>
      <c r="B1349" t="s">
        <v>2660</v>
      </c>
      <c r="C1349" t="s">
        <v>2661</v>
      </c>
      <c r="D1349" t="s">
        <v>1956</v>
      </c>
      <c r="E1349" s="7">
        <v>9495</v>
      </c>
      <c r="F1349" s="7">
        <v>18990</v>
      </c>
      <c r="G1349" s="9">
        <v>50</v>
      </c>
      <c r="H1349" s="7">
        <v>4.2</v>
      </c>
      <c r="I1349" s="7">
        <v>79</v>
      </c>
      <c r="J1349" s="7">
        <f xml:space="preserve"> Table15[[#This Row],[actual_price]] * Table15[[#This Row],[rating_count]]</f>
        <v>1500210</v>
      </c>
      <c r="K1349" s="8" t="str">
        <f>IF(Table15[[#This Row],[actual_price]]&lt;200,"&lt;₹200",IF(Table15[[#This Row],[actual_price]]&lt;=500,"₹200–₹500","&gt;₹500"))</f>
        <v>&gt;₹500</v>
      </c>
      <c r="L1349" s="8">
        <f xml:space="preserve"> Table15[[#This Row],[rating]] + (Table15[[#This Row],[rating_count]] / 1000)</f>
        <v>4.2789999999999999</v>
      </c>
    </row>
    <row r="1350" spans="1:12" hidden="1" x14ac:dyDescent="0.25">
      <c r="A1350">
        <v>1349</v>
      </c>
      <c r="B1350" t="s">
        <v>2662</v>
      </c>
      <c r="C1350" t="s">
        <v>2663</v>
      </c>
      <c r="D1350" t="s">
        <v>2010</v>
      </c>
      <c r="E1350" s="7">
        <v>7799</v>
      </c>
      <c r="F1350" s="7">
        <v>12500</v>
      </c>
      <c r="G1350" s="9">
        <v>38</v>
      </c>
      <c r="H1350" s="7">
        <v>4</v>
      </c>
      <c r="I1350" s="7">
        <v>5160</v>
      </c>
      <c r="J1350" s="7">
        <f xml:space="preserve"> Table15[[#This Row],[actual_price]] * Table15[[#This Row],[rating_count]]</f>
        <v>64500000</v>
      </c>
      <c r="K1350" s="8" t="str">
        <f>IF(Table15[[#This Row],[actual_price]]&lt;200,"&lt;₹200",IF(Table15[[#This Row],[actual_price]]&lt;=500,"₹200–₹500","&gt;₹500"))</f>
        <v>&gt;₹500</v>
      </c>
      <c r="L1350" s="8">
        <f xml:space="preserve"> Table15[[#This Row],[rating]] + (Table15[[#This Row],[rating_count]] / 1000)</f>
        <v>9.16</v>
      </c>
    </row>
    <row r="1351" spans="1:12" hidden="1" x14ac:dyDescent="0.25">
      <c r="A1351">
        <v>1350</v>
      </c>
      <c r="B1351" t="s">
        <v>2664</v>
      </c>
      <c r="C1351" t="s">
        <v>2665</v>
      </c>
      <c r="D1351" t="s">
        <v>1953</v>
      </c>
      <c r="E1351" s="7">
        <v>949</v>
      </c>
      <c r="F1351" s="7">
        <v>2385</v>
      </c>
      <c r="G1351" s="9">
        <v>60</v>
      </c>
      <c r="H1351" s="7">
        <v>4.0999999999999996</v>
      </c>
      <c r="I1351" s="7">
        <v>2311</v>
      </c>
      <c r="J1351" s="7">
        <f xml:space="preserve"> Table15[[#This Row],[actual_price]] * Table15[[#This Row],[rating_count]]</f>
        <v>5511735</v>
      </c>
      <c r="K1351" s="8" t="str">
        <f>IF(Table15[[#This Row],[actual_price]]&lt;200,"&lt;₹200",IF(Table15[[#This Row],[actual_price]]&lt;=500,"₹200–₹500","&gt;₹500"))</f>
        <v>&gt;₹500</v>
      </c>
      <c r="L1351" s="8">
        <f xml:space="preserve"> Table15[[#This Row],[rating]] + (Table15[[#This Row],[rating_count]] / 1000)</f>
        <v>6.4109999999999996</v>
      </c>
    </row>
    <row r="1352" spans="1:12" hidden="1" x14ac:dyDescent="0.25">
      <c r="A1352">
        <v>1351</v>
      </c>
      <c r="B1352" t="s">
        <v>2666</v>
      </c>
      <c r="C1352" t="s">
        <v>2667</v>
      </c>
      <c r="D1352" t="s">
        <v>1997</v>
      </c>
      <c r="E1352" s="7">
        <v>2790</v>
      </c>
      <c r="F1352" s="7">
        <v>4890</v>
      </c>
      <c r="G1352" s="9">
        <v>43</v>
      </c>
      <c r="H1352" s="7">
        <v>3.9</v>
      </c>
      <c r="I1352" s="7">
        <v>588</v>
      </c>
      <c r="J1352" s="7">
        <f xml:space="preserve"> Table15[[#This Row],[actual_price]] * Table15[[#This Row],[rating_count]]</f>
        <v>2875320</v>
      </c>
      <c r="K1352" s="8" t="str">
        <f>IF(Table15[[#This Row],[actual_price]]&lt;200,"&lt;₹200",IF(Table15[[#This Row],[actual_price]]&lt;=500,"₹200–₹500","&gt;₹500"))</f>
        <v>&gt;₹500</v>
      </c>
      <c r="L1352" s="8">
        <f xml:space="preserve"> Table15[[#This Row],[rating]] + (Table15[[#This Row],[rating_count]] / 1000)</f>
        <v>4.4879999999999995</v>
      </c>
    </row>
    <row r="1353" spans="1:12" hidden="1" x14ac:dyDescent="0.25">
      <c r="A1353">
        <v>1352</v>
      </c>
      <c r="B1353" t="s">
        <v>2668</v>
      </c>
      <c r="C1353" t="s">
        <v>2669</v>
      </c>
      <c r="D1353" t="s">
        <v>1991</v>
      </c>
      <c r="E1353" s="7">
        <v>645</v>
      </c>
      <c r="F1353" s="7">
        <v>1100</v>
      </c>
      <c r="G1353" s="9">
        <v>41</v>
      </c>
      <c r="H1353" s="7">
        <v>4</v>
      </c>
      <c r="I1353" s="7">
        <v>3271</v>
      </c>
      <c r="J1353" s="7">
        <f xml:space="preserve"> Table15[[#This Row],[actual_price]] * Table15[[#This Row],[rating_count]]</f>
        <v>3598100</v>
      </c>
      <c r="K1353" s="8" t="str">
        <f>IF(Table15[[#This Row],[actual_price]]&lt;200,"&lt;₹200",IF(Table15[[#This Row],[actual_price]]&lt;=500,"₹200–₹500","&gt;₹500"))</f>
        <v>&gt;₹500</v>
      </c>
      <c r="L1353" s="8">
        <f xml:space="preserve"> Table15[[#This Row],[rating]] + (Table15[[#This Row],[rating_count]] / 1000)</f>
        <v>7.2709999999999999</v>
      </c>
    </row>
    <row r="1354" spans="1:12" hidden="1" x14ac:dyDescent="0.25">
      <c r="A1354">
        <v>1353</v>
      </c>
      <c r="B1354" t="s">
        <v>2670</v>
      </c>
      <c r="C1354" t="s">
        <v>2671</v>
      </c>
      <c r="D1354" t="s">
        <v>1994</v>
      </c>
      <c r="E1354" s="7">
        <v>2237.81</v>
      </c>
      <c r="F1354" s="7">
        <v>3899</v>
      </c>
      <c r="G1354" s="9">
        <v>43</v>
      </c>
      <c r="H1354" s="7">
        <v>3.9</v>
      </c>
      <c r="I1354" s="7">
        <v>11004</v>
      </c>
      <c r="J1354" s="7">
        <f xml:space="preserve"> Table15[[#This Row],[actual_price]] * Table15[[#This Row],[rating_count]]</f>
        <v>42904596</v>
      </c>
      <c r="K1354" s="8" t="str">
        <f>IF(Table15[[#This Row],[actual_price]]&lt;200,"&lt;₹200",IF(Table15[[#This Row],[actual_price]]&lt;=500,"₹200–₹500","&gt;₹500"))</f>
        <v>&gt;₹500</v>
      </c>
      <c r="L1354" s="8">
        <f xml:space="preserve"> Table15[[#This Row],[rating]] + (Table15[[#This Row],[rating_count]] / 1000)</f>
        <v>14.904</v>
      </c>
    </row>
    <row r="1355" spans="1:12" hidden="1" x14ac:dyDescent="0.25">
      <c r="A1355">
        <v>1354</v>
      </c>
      <c r="B1355" t="s">
        <v>2672</v>
      </c>
      <c r="C1355" t="s">
        <v>2673</v>
      </c>
      <c r="D1355" t="s">
        <v>2010</v>
      </c>
      <c r="E1355" s="7">
        <v>8699</v>
      </c>
      <c r="F1355" s="7">
        <v>16899</v>
      </c>
      <c r="G1355" s="9">
        <v>49</v>
      </c>
      <c r="H1355" s="7">
        <v>4.2</v>
      </c>
      <c r="I1355" s="7">
        <v>3195</v>
      </c>
      <c r="J1355" s="7">
        <f xml:space="preserve"> Table15[[#This Row],[actual_price]] * Table15[[#This Row],[rating_count]]</f>
        <v>53992305</v>
      </c>
      <c r="K1355" s="8" t="str">
        <f>IF(Table15[[#This Row],[actual_price]]&lt;200,"&lt;₹200",IF(Table15[[#This Row],[actual_price]]&lt;=500,"₹200–₹500","&gt;₹500"))</f>
        <v>&gt;₹500</v>
      </c>
      <c r="L1355" s="8">
        <f xml:space="preserve"> Table15[[#This Row],[rating]] + (Table15[[#This Row],[rating_count]] / 1000)</f>
        <v>7.3949999999999996</v>
      </c>
    </row>
    <row r="1356" spans="1:12" hidden="1" x14ac:dyDescent="0.25">
      <c r="A1356">
        <v>1355</v>
      </c>
      <c r="B1356" t="s">
        <v>2674</v>
      </c>
      <c r="C1356" t="s">
        <v>2675</v>
      </c>
      <c r="D1356" t="s">
        <v>2676</v>
      </c>
      <c r="E1356" s="7">
        <v>42990</v>
      </c>
      <c r="F1356" s="7">
        <v>75990</v>
      </c>
      <c r="G1356" s="9">
        <v>43</v>
      </c>
      <c r="H1356" s="7">
        <v>4.3</v>
      </c>
      <c r="I1356" s="7">
        <v>3231</v>
      </c>
      <c r="J1356" s="7">
        <f xml:space="preserve"> Table15[[#This Row],[actual_price]] * Table15[[#This Row],[rating_count]]</f>
        <v>245523690</v>
      </c>
      <c r="K1356" s="8" t="str">
        <f>IF(Table15[[#This Row],[actual_price]]&lt;200,"&lt;₹200",IF(Table15[[#This Row],[actual_price]]&lt;=500,"₹200–₹500","&gt;₹500"))</f>
        <v>&gt;₹500</v>
      </c>
      <c r="L1356" s="8">
        <f xml:space="preserve"> Table15[[#This Row],[rating]] + (Table15[[#This Row],[rating_count]] / 1000)</f>
        <v>7.5309999999999997</v>
      </c>
    </row>
    <row r="1357" spans="1:12" hidden="1" x14ac:dyDescent="0.25">
      <c r="A1357">
        <v>1356</v>
      </c>
      <c r="B1357" t="s">
        <v>2677</v>
      </c>
      <c r="C1357" t="s">
        <v>2678</v>
      </c>
      <c r="D1357" t="s">
        <v>2199</v>
      </c>
      <c r="E1357" s="7">
        <v>825</v>
      </c>
      <c r="F1357" s="7">
        <v>825</v>
      </c>
      <c r="G1357" s="9">
        <v>0</v>
      </c>
      <c r="H1357" s="7">
        <v>4</v>
      </c>
      <c r="I1357" s="7">
        <v>3246</v>
      </c>
      <c r="J1357" s="7">
        <f xml:space="preserve"> Table15[[#This Row],[actual_price]] * Table15[[#This Row],[rating_count]]</f>
        <v>2677950</v>
      </c>
      <c r="K1357" s="8" t="str">
        <f>IF(Table15[[#This Row],[actual_price]]&lt;200,"&lt;₹200",IF(Table15[[#This Row],[actual_price]]&lt;=500,"₹200–₹500","&gt;₹500"))</f>
        <v>&gt;₹500</v>
      </c>
      <c r="L1357" s="8">
        <f xml:space="preserve"> Table15[[#This Row],[rating]] + (Table15[[#This Row],[rating_count]] / 1000)</f>
        <v>7.2460000000000004</v>
      </c>
    </row>
    <row r="1358" spans="1:12" hidden="1" x14ac:dyDescent="0.25">
      <c r="A1358">
        <v>1357</v>
      </c>
      <c r="B1358" t="s">
        <v>2679</v>
      </c>
      <c r="C1358" t="s">
        <v>2680</v>
      </c>
      <c r="D1358" t="s">
        <v>2121</v>
      </c>
      <c r="E1358" s="7">
        <v>161</v>
      </c>
      <c r="F1358" s="7">
        <v>300</v>
      </c>
      <c r="G1358" s="9">
        <v>46</v>
      </c>
      <c r="H1358" s="7">
        <v>2.6</v>
      </c>
      <c r="I1358" s="7">
        <v>24</v>
      </c>
      <c r="J1358" s="7">
        <f xml:space="preserve"> Table15[[#This Row],[actual_price]] * Table15[[#This Row],[rating_count]]</f>
        <v>7200</v>
      </c>
      <c r="K1358" s="8" t="str">
        <f>IF(Table15[[#This Row],[actual_price]]&lt;200,"&lt;₹200",IF(Table15[[#This Row],[actual_price]]&lt;=500,"₹200–₹500","&gt;₹500"))</f>
        <v>₹200–₹500</v>
      </c>
      <c r="L1358" s="8">
        <f xml:space="preserve"> Table15[[#This Row],[rating]] + (Table15[[#This Row],[rating_count]] / 1000)</f>
        <v>2.6240000000000001</v>
      </c>
    </row>
    <row r="1359" spans="1:12" hidden="1" x14ac:dyDescent="0.25">
      <c r="A1359">
        <v>1358</v>
      </c>
      <c r="B1359" t="s">
        <v>2681</v>
      </c>
      <c r="C1359" t="s">
        <v>2682</v>
      </c>
      <c r="D1359" t="s">
        <v>1979</v>
      </c>
      <c r="E1359" s="7">
        <v>697</v>
      </c>
      <c r="F1359" s="7">
        <v>1499</v>
      </c>
      <c r="G1359" s="9">
        <v>54</v>
      </c>
      <c r="H1359" s="7">
        <v>3.8</v>
      </c>
      <c r="I1359" s="7">
        <v>144</v>
      </c>
      <c r="J1359" s="7">
        <f xml:space="preserve"> Table15[[#This Row],[actual_price]] * Table15[[#This Row],[rating_count]]</f>
        <v>215856</v>
      </c>
      <c r="K1359" s="8" t="str">
        <f>IF(Table15[[#This Row],[actual_price]]&lt;200,"&lt;₹200",IF(Table15[[#This Row],[actual_price]]&lt;=500,"₹200–₹500","&gt;₹500"))</f>
        <v>&gt;₹500</v>
      </c>
      <c r="L1359" s="8">
        <f xml:space="preserve"> Table15[[#This Row],[rating]] + (Table15[[#This Row],[rating_count]] / 1000)</f>
        <v>3.944</v>
      </c>
    </row>
    <row r="1360" spans="1:12" hidden="1" x14ac:dyDescent="0.25">
      <c r="A1360">
        <v>1359</v>
      </c>
      <c r="B1360" t="s">
        <v>2683</v>
      </c>
      <c r="C1360" t="s">
        <v>2684</v>
      </c>
      <c r="D1360" t="s">
        <v>2685</v>
      </c>
      <c r="E1360" s="7">
        <v>688</v>
      </c>
      <c r="F1360" s="7">
        <v>747</v>
      </c>
      <c r="G1360" s="9">
        <v>8</v>
      </c>
      <c r="H1360" s="7">
        <v>4.5</v>
      </c>
      <c r="I1360" s="7">
        <v>2280</v>
      </c>
      <c r="J1360" s="7">
        <f xml:space="preserve"> Table15[[#This Row],[actual_price]] * Table15[[#This Row],[rating_count]]</f>
        <v>1703160</v>
      </c>
      <c r="K1360" s="8" t="str">
        <f>IF(Table15[[#This Row],[actual_price]]&lt;200,"&lt;₹200",IF(Table15[[#This Row],[actual_price]]&lt;=500,"₹200–₹500","&gt;₹500"))</f>
        <v>&gt;₹500</v>
      </c>
      <c r="L1360" s="8">
        <f xml:space="preserve"> Table15[[#This Row],[rating]] + (Table15[[#This Row],[rating_count]] / 1000)</f>
        <v>6.7799999999999994</v>
      </c>
    </row>
    <row r="1361" spans="1:12" hidden="1" x14ac:dyDescent="0.25">
      <c r="A1361">
        <v>1360</v>
      </c>
      <c r="B1361" t="s">
        <v>2686</v>
      </c>
      <c r="C1361" t="s">
        <v>2687</v>
      </c>
      <c r="D1361" t="s">
        <v>2147</v>
      </c>
      <c r="E1361" s="7">
        <v>2199</v>
      </c>
      <c r="F1361" s="7">
        <v>3999</v>
      </c>
      <c r="G1361" s="9">
        <v>45</v>
      </c>
      <c r="H1361" s="7">
        <v>3.5</v>
      </c>
      <c r="I1361" s="7">
        <v>340</v>
      </c>
      <c r="J1361" s="7">
        <f xml:space="preserve"> Table15[[#This Row],[actual_price]] * Table15[[#This Row],[rating_count]]</f>
        <v>1359660</v>
      </c>
      <c r="K1361" s="8" t="str">
        <f>IF(Table15[[#This Row],[actual_price]]&lt;200,"&lt;₹200",IF(Table15[[#This Row],[actual_price]]&lt;=500,"₹200–₹500","&gt;₹500"))</f>
        <v>&gt;₹500</v>
      </c>
      <c r="L1361" s="8">
        <f xml:space="preserve"> Table15[[#This Row],[rating]] + (Table15[[#This Row],[rating_count]] / 1000)</f>
        <v>3.84</v>
      </c>
    </row>
    <row r="1362" spans="1:12" hidden="1" x14ac:dyDescent="0.25">
      <c r="A1362">
        <v>1361</v>
      </c>
      <c r="B1362" t="s">
        <v>2688</v>
      </c>
      <c r="C1362" t="s">
        <v>2689</v>
      </c>
      <c r="D1362" t="s">
        <v>1959</v>
      </c>
      <c r="E1362" s="7">
        <v>6850</v>
      </c>
      <c r="F1362" s="7">
        <v>11990</v>
      </c>
      <c r="G1362" s="9">
        <v>43</v>
      </c>
      <c r="H1362" s="7">
        <v>3.9</v>
      </c>
      <c r="I1362" s="7">
        <v>144</v>
      </c>
      <c r="J1362" s="7">
        <f xml:space="preserve"> Table15[[#This Row],[actual_price]] * Table15[[#This Row],[rating_count]]</f>
        <v>1726560</v>
      </c>
      <c r="K1362" s="8" t="str">
        <f>IF(Table15[[#This Row],[actual_price]]&lt;200,"&lt;₹200",IF(Table15[[#This Row],[actual_price]]&lt;=500,"₹200–₹500","&gt;₹500"))</f>
        <v>&gt;₹500</v>
      </c>
      <c r="L1362" s="8">
        <f xml:space="preserve"> Table15[[#This Row],[rating]] + (Table15[[#This Row],[rating_count]] / 1000)</f>
        <v>4.0439999999999996</v>
      </c>
    </row>
    <row r="1363" spans="1:12" hidden="1" x14ac:dyDescent="0.25">
      <c r="A1363">
        <v>1362</v>
      </c>
      <c r="B1363" t="s">
        <v>2690</v>
      </c>
      <c r="C1363" t="s">
        <v>2691</v>
      </c>
      <c r="D1363" t="s">
        <v>1997</v>
      </c>
      <c r="E1363" s="7">
        <v>2699</v>
      </c>
      <c r="F1363" s="7">
        <v>3799</v>
      </c>
      <c r="G1363" s="9">
        <v>29</v>
      </c>
      <c r="H1363" s="7">
        <v>4</v>
      </c>
      <c r="I1363" s="7">
        <v>727</v>
      </c>
      <c r="J1363" s="7">
        <f xml:space="preserve"> Table15[[#This Row],[actual_price]] * Table15[[#This Row],[rating_count]]</f>
        <v>2761873</v>
      </c>
      <c r="K1363" s="8" t="str">
        <f>IF(Table15[[#This Row],[actual_price]]&lt;200,"&lt;₹200",IF(Table15[[#This Row],[actual_price]]&lt;=500,"₹200–₹500","&gt;₹500"))</f>
        <v>&gt;₹500</v>
      </c>
      <c r="L1363" s="8">
        <f xml:space="preserve"> Table15[[#This Row],[rating]] + (Table15[[#This Row],[rating_count]] / 1000)</f>
        <v>4.7270000000000003</v>
      </c>
    </row>
    <row r="1364" spans="1:12" hidden="1" x14ac:dyDescent="0.25">
      <c r="A1364">
        <v>1363</v>
      </c>
      <c r="B1364" t="s">
        <v>2692</v>
      </c>
      <c r="C1364" t="s">
        <v>2693</v>
      </c>
      <c r="D1364" t="s">
        <v>2694</v>
      </c>
      <c r="E1364" s="7">
        <v>899</v>
      </c>
      <c r="F1364" s="7">
        <v>1999</v>
      </c>
      <c r="G1364" s="9">
        <v>55</v>
      </c>
      <c r="H1364" s="7">
        <v>4</v>
      </c>
      <c r="I1364" s="7">
        <v>832</v>
      </c>
      <c r="J1364" s="7">
        <f xml:space="preserve"> Table15[[#This Row],[actual_price]] * Table15[[#This Row],[rating_count]]</f>
        <v>1663168</v>
      </c>
      <c r="K1364" s="8" t="str">
        <f>IF(Table15[[#This Row],[actual_price]]&lt;200,"&lt;₹200",IF(Table15[[#This Row],[actual_price]]&lt;=500,"₹200–₹500","&gt;₹500"))</f>
        <v>&gt;₹500</v>
      </c>
      <c r="L1364" s="8">
        <f xml:space="preserve"> Table15[[#This Row],[rating]] + (Table15[[#This Row],[rating_count]] / 1000)</f>
        <v>4.8319999999999999</v>
      </c>
    </row>
    <row r="1365" spans="1:12" hidden="1" x14ac:dyDescent="0.25">
      <c r="A1365">
        <v>1364</v>
      </c>
      <c r="B1365" t="s">
        <v>2695</v>
      </c>
      <c r="C1365" t="s">
        <v>2696</v>
      </c>
      <c r="D1365" t="s">
        <v>1959</v>
      </c>
      <c r="E1365" s="7">
        <v>1090</v>
      </c>
      <c r="F1365" s="7">
        <v>2999</v>
      </c>
      <c r="G1365" s="9">
        <v>64</v>
      </c>
      <c r="H1365" s="7">
        <v>3.5</v>
      </c>
      <c r="I1365" s="7">
        <v>57</v>
      </c>
      <c r="J1365" s="7">
        <f xml:space="preserve"> Table15[[#This Row],[actual_price]] * Table15[[#This Row],[rating_count]]</f>
        <v>170943</v>
      </c>
      <c r="K1365" s="8" t="str">
        <f>IF(Table15[[#This Row],[actual_price]]&lt;200,"&lt;₹200",IF(Table15[[#This Row],[actual_price]]&lt;=500,"₹200–₹500","&gt;₹500"))</f>
        <v>&gt;₹500</v>
      </c>
      <c r="L1365" s="8">
        <f xml:space="preserve"> Table15[[#This Row],[rating]] + (Table15[[#This Row],[rating_count]] / 1000)</f>
        <v>3.5569999999999999</v>
      </c>
    </row>
    <row r="1366" spans="1:12" hidden="1" x14ac:dyDescent="0.25">
      <c r="A1366">
        <v>1365</v>
      </c>
      <c r="B1366" t="s">
        <v>2697</v>
      </c>
      <c r="C1366" t="s">
        <v>2698</v>
      </c>
      <c r="D1366" t="s">
        <v>1965</v>
      </c>
      <c r="E1366" s="7">
        <v>295</v>
      </c>
      <c r="F1366" s="7">
        <v>599</v>
      </c>
      <c r="G1366" s="9">
        <v>51</v>
      </c>
      <c r="H1366" s="7">
        <v>4</v>
      </c>
      <c r="I1366" s="7">
        <v>1644</v>
      </c>
      <c r="J1366" s="7">
        <f xml:space="preserve"> Table15[[#This Row],[actual_price]] * Table15[[#This Row],[rating_count]]</f>
        <v>984756</v>
      </c>
      <c r="K1366" s="8" t="str">
        <f>IF(Table15[[#This Row],[actual_price]]&lt;200,"&lt;₹200",IF(Table15[[#This Row],[actual_price]]&lt;=500,"₹200–₹500","&gt;₹500"))</f>
        <v>&gt;₹500</v>
      </c>
      <c r="L1366" s="8">
        <f xml:space="preserve"> Table15[[#This Row],[rating]] + (Table15[[#This Row],[rating_count]] / 1000)</f>
        <v>5.6440000000000001</v>
      </c>
    </row>
    <row r="1367" spans="1:12" hidden="1" x14ac:dyDescent="0.25">
      <c r="A1367">
        <v>1366</v>
      </c>
      <c r="B1367" t="s">
        <v>2699</v>
      </c>
      <c r="C1367" t="s">
        <v>2700</v>
      </c>
      <c r="D1367" t="s">
        <v>2007</v>
      </c>
      <c r="E1367" s="7">
        <v>479</v>
      </c>
      <c r="F1367" s="7">
        <v>1999</v>
      </c>
      <c r="G1367" s="9">
        <v>76</v>
      </c>
      <c r="H1367" s="7">
        <v>3.4</v>
      </c>
      <c r="I1367" s="7">
        <v>1066</v>
      </c>
      <c r="J1367" s="7">
        <f xml:space="preserve"> Table15[[#This Row],[actual_price]] * Table15[[#This Row],[rating_count]]</f>
        <v>2130934</v>
      </c>
      <c r="K1367" s="8" t="str">
        <f>IF(Table15[[#This Row],[actual_price]]&lt;200,"&lt;₹200",IF(Table15[[#This Row],[actual_price]]&lt;=500,"₹200–₹500","&gt;₹500"))</f>
        <v>&gt;₹500</v>
      </c>
      <c r="L1367" s="8">
        <f xml:space="preserve"> Table15[[#This Row],[rating]] + (Table15[[#This Row],[rating_count]] / 1000)</f>
        <v>4.4660000000000002</v>
      </c>
    </row>
    <row r="1368" spans="1:12" hidden="1" x14ac:dyDescent="0.25">
      <c r="A1368">
        <v>1367</v>
      </c>
      <c r="B1368" t="s">
        <v>2701</v>
      </c>
      <c r="C1368" t="s">
        <v>2702</v>
      </c>
      <c r="D1368" t="s">
        <v>1997</v>
      </c>
      <c r="E1368" s="7">
        <v>2949</v>
      </c>
      <c r="F1368" s="7">
        <v>4849</v>
      </c>
      <c r="G1368" s="9">
        <v>39</v>
      </c>
      <c r="H1368" s="7">
        <v>4.2</v>
      </c>
      <c r="I1368" s="7">
        <v>7968</v>
      </c>
      <c r="J1368" s="7">
        <f xml:space="preserve"> Table15[[#This Row],[actual_price]] * Table15[[#This Row],[rating_count]]</f>
        <v>38636832</v>
      </c>
      <c r="K1368" s="8" t="str">
        <f>IF(Table15[[#This Row],[actual_price]]&lt;200,"&lt;₹200",IF(Table15[[#This Row],[actual_price]]&lt;=500,"₹200–₹500","&gt;₹500"))</f>
        <v>&gt;₹500</v>
      </c>
      <c r="L1368" s="8">
        <f xml:space="preserve"> Table15[[#This Row],[rating]] + (Table15[[#This Row],[rating_count]] / 1000)</f>
        <v>12.167999999999999</v>
      </c>
    </row>
    <row r="1369" spans="1:12" hidden="1" x14ac:dyDescent="0.25">
      <c r="A1369">
        <v>1368</v>
      </c>
      <c r="B1369" t="s">
        <v>2703</v>
      </c>
      <c r="C1369" t="s">
        <v>2704</v>
      </c>
      <c r="D1369" t="s">
        <v>2025</v>
      </c>
      <c r="E1369" s="7">
        <v>335</v>
      </c>
      <c r="F1369" s="7">
        <v>510</v>
      </c>
      <c r="G1369" s="9">
        <v>34</v>
      </c>
      <c r="H1369" s="7">
        <v>3.8</v>
      </c>
      <c r="I1369" s="7">
        <v>3195</v>
      </c>
      <c r="J1369" s="7">
        <f xml:space="preserve"> Table15[[#This Row],[actual_price]] * Table15[[#This Row],[rating_count]]</f>
        <v>1629450</v>
      </c>
      <c r="K1369" s="8" t="str">
        <f>IF(Table15[[#This Row],[actual_price]]&lt;200,"&lt;₹200",IF(Table15[[#This Row],[actual_price]]&lt;=500,"₹200–₹500","&gt;₹500"))</f>
        <v>&gt;₹500</v>
      </c>
      <c r="L1369" s="8">
        <f xml:space="preserve"> Table15[[#This Row],[rating]] + (Table15[[#This Row],[rating_count]] / 1000)</f>
        <v>6.9949999999999992</v>
      </c>
    </row>
    <row r="1370" spans="1:12" hidden="1" x14ac:dyDescent="0.25">
      <c r="A1370">
        <v>1369</v>
      </c>
      <c r="B1370" t="s">
        <v>2705</v>
      </c>
      <c r="C1370" t="s">
        <v>2706</v>
      </c>
      <c r="D1370" t="s">
        <v>2194</v>
      </c>
      <c r="E1370" s="7">
        <v>293</v>
      </c>
      <c r="F1370" s="7">
        <v>499</v>
      </c>
      <c r="G1370" s="9">
        <v>41</v>
      </c>
      <c r="H1370" s="7">
        <v>4.0999999999999996</v>
      </c>
      <c r="I1370" s="7">
        <v>1456</v>
      </c>
      <c r="J1370" s="7">
        <f xml:space="preserve"> Table15[[#This Row],[actual_price]] * Table15[[#This Row],[rating_count]]</f>
        <v>726544</v>
      </c>
      <c r="K1370" s="8" t="str">
        <f>IF(Table15[[#This Row],[actual_price]]&lt;200,"&lt;₹200",IF(Table15[[#This Row],[actual_price]]&lt;=500,"₹200–₹500","&gt;₹500"))</f>
        <v>₹200–₹500</v>
      </c>
      <c r="L1370" s="8">
        <f xml:space="preserve"> Table15[[#This Row],[rating]] + (Table15[[#This Row],[rating_count]] / 1000)</f>
        <v>5.5559999999999992</v>
      </c>
    </row>
    <row r="1371" spans="1:12" hidden="1" x14ac:dyDescent="0.25">
      <c r="A1371">
        <v>1370</v>
      </c>
      <c r="B1371" t="s">
        <v>2707</v>
      </c>
      <c r="C1371" t="s">
        <v>2708</v>
      </c>
      <c r="D1371" t="s">
        <v>2709</v>
      </c>
      <c r="E1371" s="7">
        <v>599</v>
      </c>
      <c r="F1371" s="7">
        <v>1299</v>
      </c>
      <c r="G1371" s="9">
        <v>54</v>
      </c>
      <c r="H1371" s="7">
        <v>4.2</v>
      </c>
      <c r="I1371" s="7">
        <v>590</v>
      </c>
      <c r="J1371" s="7">
        <f xml:space="preserve"> Table15[[#This Row],[actual_price]] * Table15[[#This Row],[rating_count]]</f>
        <v>766410</v>
      </c>
      <c r="K1371" s="8" t="str">
        <f>IF(Table15[[#This Row],[actual_price]]&lt;200,"&lt;₹200",IF(Table15[[#This Row],[actual_price]]&lt;=500,"₹200–₹500","&gt;₹500"))</f>
        <v>&gt;₹500</v>
      </c>
      <c r="L1371" s="8">
        <f xml:space="preserve"> Table15[[#This Row],[rating]] + (Table15[[#This Row],[rating_count]] / 1000)</f>
        <v>4.79</v>
      </c>
    </row>
    <row r="1372" spans="1:12" hidden="1" x14ac:dyDescent="0.25">
      <c r="A1372">
        <v>1371</v>
      </c>
      <c r="B1372" t="s">
        <v>2710</v>
      </c>
      <c r="C1372" t="s">
        <v>2711</v>
      </c>
      <c r="D1372" t="s">
        <v>2199</v>
      </c>
      <c r="E1372" s="7">
        <v>499</v>
      </c>
      <c r="F1372" s="7">
        <v>999</v>
      </c>
      <c r="G1372" s="9">
        <v>50</v>
      </c>
      <c r="H1372" s="7">
        <v>4.3</v>
      </c>
      <c r="I1372" s="7">
        <v>1436</v>
      </c>
      <c r="J1372" s="7">
        <f xml:space="preserve"> Table15[[#This Row],[actual_price]] * Table15[[#This Row],[rating_count]]</f>
        <v>1434564</v>
      </c>
      <c r="K1372" s="8" t="str">
        <f>IF(Table15[[#This Row],[actual_price]]&lt;200,"&lt;₹200",IF(Table15[[#This Row],[actual_price]]&lt;=500,"₹200–₹500","&gt;₹500"))</f>
        <v>&gt;₹500</v>
      </c>
      <c r="L1372" s="8">
        <f xml:space="preserve"> Table15[[#This Row],[rating]] + (Table15[[#This Row],[rating_count]] / 1000)</f>
        <v>5.7359999999999998</v>
      </c>
    </row>
    <row r="1373" spans="1:12" hidden="1" x14ac:dyDescent="0.25">
      <c r="A1373">
        <v>1372</v>
      </c>
      <c r="B1373" t="s">
        <v>2712</v>
      </c>
      <c r="C1373" t="s">
        <v>2713</v>
      </c>
      <c r="D1373" t="s">
        <v>1991</v>
      </c>
      <c r="E1373" s="7">
        <v>849</v>
      </c>
      <c r="F1373" s="7">
        <v>1190</v>
      </c>
      <c r="G1373" s="9">
        <v>29</v>
      </c>
      <c r="H1373" s="7">
        <v>4.2</v>
      </c>
      <c r="I1373" s="7">
        <v>4184</v>
      </c>
      <c r="J1373" s="7">
        <f xml:space="preserve"> Table15[[#This Row],[actual_price]] * Table15[[#This Row],[rating_count]]</f>
        <v>4978960</v>
      </c>
      <c r="K1373" s="8" t="str">
        <f>IF(Table15[[#This Row],[actual_price]]&lt;200,"&lt;₹200",IF(Table15[[#This Row],[actual_price]]&lt;=500,"₹200–₹500","&gt;₹500"))</f>
        <v>&gt;₹500</v>
      </c>
      <c r="L1373" s="8">
        <f xml:space="preserve"> Table15[[#This Row],[rating]] + (Table15[[#This Row],[rating_count]] / 1000)</f>
        <v>8.3840000000000003</v>
      </c>
    </row>
    <row r="1374" spans="1:12" hidden="1" x14ac:dyDescent="0.25">
      <c r="A1374">
        <v>1373</v>
      </c>
      <c r="B1374" t="s">
        <v>2714</v>
      </c>
      <c r="C1374" t="s">
        <v>2715</v>
      </c>
      <c r="D1374" t="s">
        <v>2194</v>
      </c>
      <c r="E1374" s="7">
        <v>249</v>
      </c>
      <c r="F1374" s="7">
        <v>400</v>
      </c>
      <c r="G1374" s="9">
        <v>38</v>
      </c>
      <c r="H1374" s="7">
        <v>4.0999999999999996</v>
      </c>
      <c r="I1374" s="7">
        <v>693</v>
      </c>
      <c r="J1374" s="7">
        <f xml:space="preserve"> Table15[[#This Row],[actual_price]] * Table15[[#This Row],[rating_count]]</f>
        <v>277200</v>
      </c>
      <c r="K1374" s="8" t="str">
        <f>IF(Table15[[#This Row],[actual_price]]&lt;200,"&lt;₹200",IF(Table15[[#This Row],[actual_price]]&lt;=500,"₹200–₹500","&gt;₹500"))</f>
        <v>₹200–₹500</v>
      </c>
      <c r="L1374" s="8">
        <f xml:space="preserve"> Table15[[#This Row],[rating]] + (Table15[[#This Row],[rating_count]] / 1000)</f>
        <v>4.7929999999999993</v>
      </c>
    </row>
    <row r="1375" spans="1:12" hidden="1" x14ac:dyDescent="0.25">
      <c r="A1375">
        <v>1374</v>
      </c>
      <c r="B1375" t="s">
        <v>2716</v>
      </c>
      <c r="C1375" t="s">
        <v>2717</v>
      </c>
      <c r="D1375" t="s">
        <v>2199</v>
      </c>
      <c r="E1375" s="7">
        <v>185</v>
      </c>
      <c r="F1375" s="7">
        <v>599</v>
      </c>
      <c r="G1375" s="9">
        <v>69</v>
      </c>
      <c r="H1375" s="7">
        <v>3.9</v>
      </c>
      <c r="I1375" s="7">
        <v>1306</v>
      </c>
      <c r="J1375" s="7">
        <f xml:space="preserve"> Table15[[#This Row],[actual_price]] * Table15[[#This Row],[rating_count]]</f>
        <v>782294</v>
      </c>
      <c r="K1375" s="8" t="str">
        <f>IF(Table15[[#This Row],[actual_price]]&lt;200,"&lt;₹200",IF(Table15[[#This Row],[actual_price]]&lt;=500,"₹200–₹500","&gt;₹500"))</f>
        <v>&gt;₹500</v>
      </c>
      <c r="L1375" s="8">
        <f xml:space="preserve"> Table15[[#This Row],[rating]] + (Table15[[#This Row],[rating_count]] / 1000)</f>
        <v>5.2059999999999995</v>
      </c>
    </row>
    <row r="1376" spans="1:12" hidden="1" x14ac:dyDescent="0.25">
      <c r="A1376">
        <v>1375</v>
      </c>
      <c r="B1376" t="s">
        <v>2718</v>
      </c>
      <c r="C1376" t="s">
        <v>2719</v>
      </c>
      <c r="D1376" t="s">
        <v>1959</v>
      </c>
      <c r="E1376" s="7">
        <v>778</v>
      </c>
      <c r="F1376" s="7">
        <v>999</v>
      </c>
      <c r="G1376" s="9">
        <v>22</v>
      </c>
      <c r="H1376" s="7">
        <v>3.3</v>
      </c>
      <c r="I1376" s="7">
        <v>8</v>
      </c>
      <c r="J1376" s="7">
        <f xml:space="preserve"> Table15[[#This Row],[actual_price]] * Table15[[#This Row],[rating_count]]</f>
        <v>7992</v>
      </c>
      <c r="K1376" s="8" t="str">
        <f>IF(Table15[[#This Row],[actual_price]]&lt;200,"&lt;₹200",IF(Table15[[#This Row],[actual_price]]&lt;=500,"₹200–₹500","&gt;₹500"))</f>
        <v>&gt;₹500</v>
      </c>
      <c r="L1376" s="8">
        <f xml:space="preserve"> Table15[[#This Row],[rating]] + (Table15[[#This Row],[rating_count]] / 1000)</f>
        <v>3.3079999999999998</v>
      </c>
    </row>
    <row r="1377" spans="1:12" hidden="1" x14ac:dyDescent="0.25">
      <c r="A1377">
        <v>1376</v>
      </c>
      <c r="B1377" t="s">
        <v>2720</v>
      </c>
      <c r="C1377" t="s">
        <v>2721</v>
      </c>
      <c r="D1377" t="s">
        <v>2722</v>
      </c>
      <c r="E1377" s="7">
        <v>279</v>
      </c>
      <c r="F1377" s="7">
        <v>699</v>
      </c>
      <c r="G1377" s="9">
        <v>60</v>
      </c>
      <c r="H1377" s="7">
        <v>4.3</v>
      </c>
      <c r="I1377" s="7">
        <v>2326</v>
      </c>
      <c r="J1377" s="7">
        <f xml:space="preserve"> Table15[[#This Row],[actual_price]] * Table15[[#This Row],[rating_count]]</f>
        <v>1625874</v>
      </c>
      <c r="K1377" s="8" t="str">
        <f>IF(Table15[[#This Row],[actual_price]]&lt;200,"&lt;₹200",IF(Table15[[#This Row],[actual_price]]&lt;=500,"₹200–₹500","&gt;₹500"))</f>
        <v>&gt;₹500</v>
      </c>
      <c r="L1377" s="8">
        <f xml:space="preserve"> Table15[[#This Row],[rating]] + (Table15[[#This Row],[rating_count]] / 1000)</f>
        <v>6.6259999999999994</v>
      </c>
    </row>
    <row r="1378" spans="1:12" hidden="1" x14ac:dyDescent="0.25">
      <c r="A1378">
        <v>1377</v>
      </c>
      <c r="B1378" t="s">
        <v>2723</v>
      </c>
      <c r="C1378" t="s">
        <v>2724</v>
      </c>
      <c r="D1378" t="s">
        <v>2199</v>
      </c>
      <c r="E1378" s="7">
        <v>215</v>
      </c>
      <c r="F1378" s="7">
        <v>1499</v>
      </c>
      <c r="G1378" s="9">
        <v>86</v>
      </c>
      <c r="H1378" s="7">
        <v>3.9</v>
      </c>
      <c r="I1378" s="7">
        <v>1004</v>
      </c>
      <c r="J1378" s="7">
        <f xml:space="preserve"> Table15[[#This Row],[actual_price]] * Table15[[#This Row],[rating_count]]</f>
        <v>1504996</v>
      </c>
      <c r="K1378" s="8" t="str">
        <f>IF(Table15[[#This Row],[actual_price]]&lt;200,"&lt;₹200",IF(Table15[[#This Row],[actual_price]]&lt;=500,"₹200–₹500","&gt;₹500"))</f>
        <v>&gt;₹500</v>
      </c>
      <c r="L1378" s="8">
        <f xml:space="preserve"> Table15[[#This Row],[rating]] + (Table15[[#This Row],[rating_count]] / 1000)</f>
        <v>4.9039999999999999</v>
      </c>
    </row>
    <row r="1379" spans="1:12" hidden="1" x14ac:dyDescent="0.25">
      <c r="A1379">
        <v>1378</v>
      </c>
      <c r="B1379" t="s">
        <v>2725</v>
      </c>
      <c r="C1379" t="s">
        <v>2726</v>
      </c>
      <c r="D1379" t="s">
        <v>1991</v>
      </c>
      <c r="E1379" s="7">
        <v>889</v>
      </c>
      <c r="F1379" s="7">
        <v>1295</v>
      </c>
      <c r="G1379" s="9">
        <v>31</v>
      </c>
      <c r="H1379" s="7">
        <v>4.3</v>
      </c>
      <c r="I1379" s="7">
        <v>6400</v>
      </c>
      <c r="J1379" s="7">
        <f xml:space="preserve"> Table15[[#This Row],[actual_price]] * Table15[[#This Row],[rating_count]]</f>
        <v>8288000</v>
      </c>
      <c r="K1379" s="8" t="str">
        <f>IF(Table15[[#This Row],[actual_price]]&lt;200,"&lt;₹200",IF(Table15[[#This Row],[actual_price]]&lt;=500,"₹200–₹500","&gt;₹500"))</f>
        <v>&gt;₹500</v>
      </c>
      <c r="L1379" s="8">
        <f xml:space="preserve"> Table15[[#This Row],[rating]] + (Table15[[#This Row],[rating_count]] / 1000)</f>
        <v>10.7</v>
      </c>
    </row>
    <row r="1380" spans="1:12" hidden="1" x14ac:dyDescent="0.25">
      <c r="A1380">
        <v>1379</v>
      </c>
      <c r="B1380" t="s">
        <v>2727</v>
      </c>
      <c r="C1380" t="s">
        <v>2728</v>
      </c>
      <c r="D1380" t="s">
        <v>1997</v>
      </c>
      <c r="E1380" s="7">
        <v>1449</v>
      </c>
      <c r="F1380" s="7">
        <v>4999</v>
      </c>
      <c r="G1380" s="9">
        <v>71</v>
      </c>
      <c r="H1380" s="7">
        <v>3.6</v>
      </c>
      <c r="I1380" s="7">
        <v>63</v>
      </c>
      <c r="J1380" s="7">
        <f xml:space="preserve"> Table15[[#This Row],[actual_price]] * Table15[[#This Row],[rating_count]]</f>
        <v>314937</v>
      </c>
      <c r="K1380" s="8" t="str">
        <f>IF(Table15[[#This Row],[actual_price]]&lt;200,"&lt;₹200",IF(Table15[[#This Row],[actual_price]]&lt;=500,"₹200–₹500","&gt;₹500"))</f>
        <v>&gt;₹500</v>
      </c>
      <c r="L1380" s="8">
        <f xml:space="preserve"> Table15[[#This Row],[rating]] + (Table15[[#This Row],[rating_count]] / 1000)</f>
        <v>3.6630000000000003</v>
      </c>
    </row>
    <row r="1381" spans="1:12" hidden="1" x14ac:dyDescent="0.25">
      <c r="A1381">
        <v>1380</v>
      </c>
      <c r="B1381" t="s">
        <v>2729</v>
      </c>
      <c r="C1381" t="s">
        <v>2730</v>
      </c>
      <c r="D1381" t="s">
        <v>1997</v>
      </c>
      <c r="E1381" s="7">
        <v>1190</v>
      </c>
      <c r="F1381" s="7">
        <v>2550</v>
      </c>
      <c r="G1381" s="9">
        <v>53</v>
      </c>
      <c r="H1381" s="7">
        <v>3.8</v>
      </c>
      <c r="I1381" s="7">
        <v>1181</v>
      </c>
      <c r="J1381" s="7">
        <f xml:space="preserve"> Table15[[#This Row],[actual_price]] * Table15[[#This Row],[rating_count]]</f>
        <v>3011550</v>
      </c>
      <c r="K1381" s="8" t="str">
        <f>IF(Table15[[#This Row],[actual_price]]&lt;200,"&lt;₹200",IF(Table15[[#This Row],[actual_price]]&lt;=500,"₹200–₹500","&gt;₹500"))</f>
        <v>&gt;₹500</v>
      </c>
      <c r="L1381" s="8">
        <f xml:space="preserve"> Table15[[#This Row],[rating]] + (Table15[[#This Row],[rating_count]] / 1000)</f>
        <v>4.9809999999999999</v>
      </c>
    </row>
    <row r="1382" spans="1:12" hidden="1" x14ac:dyDescent="0.25">
      <c r="A1382">
        <v>1381</v>
      </c>
      <c r="B1382" t="s">
        <v>2731</v>
      </c>
      <c r="C1382" t="s">
        <v>2732</v>
      </c>
      <c r="D1382" t="s">
        <v>2297</v>
      </c>
      <c r="E1382" s="7">
        <v>1799</v>
      </c>
      <c r="F1382" s="7">
        <v>1950</v>
      </c>
      <c r="G1382" s="9">
        <v>8</v>
      </c>
      <c r="H1382" s="7">
        <v>3.9</v>
      </c>
      <c r="I1382" s="7">
        <v>1888</v>
      </c>
      <c r="J1382" s="7">
        <f xml:space="preserve"> Table15[[#This Row],[actual_price]] * Table15[[#This Row],[rating_count]]</f>
        <v>3681600</v>
      </c>
      <c r="K1382" s="8" t="str">
        <f>IF(Table15[[#This Row],[actual_price]]&lt;200,"&lt;₹200",IF(Table15[[#This Row],[actual_price]]&lt;=500,"₹200–₹500","&gt;₹500"))</f>
        <v>&gt;₹500</v>
      </c>
      <c r="L1382" s="8">
        <f xml:space="preserve"> Table15[[#This Row],[rating]] + (Table15[[#This Row],[rating_count]] / 1000)</f>
        <v>5.7880000000000003</v>
      </c>
    </row>
    <row r="1383" spans="1:12" hidden="1" x14ac:dyDescent="0.25">
      <c r="A1383">
        <v>1382</v>
      </c>
      <c r="B1383" t="s">
        <v>2733</v>
      </c>
      <c r="C1383" t="s">
        <v>2734</v>
      </c>
      <c r="D1383" t="s">
        <v>1994</v>
      </c>
      <c r="E1383" s="7">
        <v>6120</v>
      </c>
      <c r="F1383" s="7">
        <v>8478</v>
      </c>
      <c r="G1383" s="9">
        <v>28</v>
      </c>
      <c r="H1383" s="7">
        <v>4.5999999999999996</v>
      </c>
      <c r="I1383" s="7">
        <v>6550</v>
      </c>
      <c r="J1383" s="7">
        <f xml:space="preserve"> Table15[[#This Row],[actual_price]] * Table15[[#This Row],[rating_count]]</f>
        <v>55530900</v>
      </c>
      <c r="K1383" s="8" t="str">
        <f>IF(Table15[[#This Row],[actual_price]]&lt;200,"&lt;₹200",IF(Table15[[#This Row],[actual_price]]&lt;=500,"₹200–₹500","&gt;₹500"))</f>
        <v>&gt;₹500</v>
      </c>
      <c r="L1383" s="8">
        <f xml:space="preserve"> Table15[[#This Row],[rating]] + (Table15[[#This Row],[rating_count]] / 1000)</f>
        <v>11.149999999999999</v>
      </c>
    </row>
    <row r="1384" spans="1:12" hidden="1" x14ac:dyDescent="0.25">
      <c r="A1384">
        <v>1383</v>
      </c>
      <c r="B1384" t="s">
        <v>2735</v>
      </c>
      <c r="C1384" t="s">
        <v>2736</v>
      </c>
      <c r="D1384" t="s">
        <v>1994</v>
      </c>
      <c r="E1384" s="7">
        <v>1799</v>
      </c>
      <c r="F1384" s="7">
        <v>3299</v>
      </c>
      <c r="G1384" s="9">
        <v>45</v>
      </c>
      <c r="H1384" s="7">
        <v>3.8</v>
      </c>
      <c r="I1384" s="7">
        <v>1846</v>
      </c>
      <c r="J1384" s="7">
        <f xml:space="preserve"> Table15[[#This Row],[actual_price]] * Table15[[#This Row],[rating_count]]</f>
        <v>6089954</v>
      </c>
      <c r="K1384" s="8" t="str">
        <f>IF(Table15[[#This Row],[actual_price]]&lt;200,"&lt;₹200",IF(Table15[[#This Row],[actual_price]]&lt;=500,"₹200–₹500","&gt;₹500"))</f>
        <v>&gt;₹500</v>
      </c>
      <c r="L1384" s="8">
        <f xml:space="preserve"> Table15[[#This Row],[rating]] + (Table15[[#This Row],[rating_count]] / 1000)</f>
        <v>5.6459999999999999</v>
      </c>
    </row>
    <row r="1385" spans="1:12" hidden="1" x14ac:dyDescent="0.25">
      <c r="A1385">
        <v>1384</v>
      </c>
      <c r="B1385" t="s">
        <v>2737</v>
      </c>
      <c r="C1385" t="s">
        <v>2738</v>
      </c>
      <c r="D1385" t="s">
        <v>1994</v>
      </c>
      <c r="E1385" s="7">
        <v>2199</v>
      </c>
      <c r="F1385" s="7">
        <v>3895</v>
      </c>
      <c r="G1385" s="9">
        <v>44</v>
      </c>
      <c r="H1385" s="7">
        <v>3.9</v>
      </c>
      <c r="I1385" s="7">
        <v>1085</v>
      </c>
      <c r="J1385" s="7">
        <f xml:space="preserve"> Table15[[#This Row],[actual_price]] * Table15[[#This Row],[rating_count]]</f>
        <v>4226075</v>
      </c>
      <c r="K1385" s="8" t="str">
        <f>IF(Table15[[#This Row],[actual_price]]&lt;200,"&lt;₹200",IF(Table15[[#This Row],[actual_price]]&lt;=500,"₹200–₹500","&gt;₹500"))</f>
        <v>&gt;₹500</v>
      </c>
      <c r="L1385" s="8">
        <f xml:space="preserve"> Table15[[#This Row],[rating]] + (Table15[[#This Row],[rating_count]] / 1000)</f>
        <v>4.9849999999999994</v>
      </c>
    </row>
    <row r="1386" spans="1:12" hidden="1" x14ac:dyDescent="0.25">
      <c r="A1386">
        <v>1385</v>
      </c>
      <c r="B1386" t="s">
        <v>2739</v>
      </c>
      <c r="C1386" t="s">
        <v>2740</v>
      </c>
      <c r="D1386" t="s">
        <v>2213</v>
      </c>
      <c r="E1386" s="7">
        <v>3685</v>
      </c>
      <c r="F1386" s="7">
        <v>5495</v>
      </c>
      <c r="G1386" s="9">
        <v>33</v>
      </c>
      <c r="H1386" s="7">
        <v>4.0999999999999996</v>
      </c>
      <c r="I1386" s="7">
        <v>290</v>
      </c>
      <c r="J1386" s="7">
        <f xml:space="preserve"> Table15[[#This Row],[actual_price]] * Table15[[#This Row],[rating_count]]</f>
        <v>1593550</v>
      </c>
      <c r="K1386" s="8" t="str">
        <f>IF(Table15[[#This Row],[actual_price]]&lt;200,"&lt;₹200",IF(Table15[[#This Row],[actual_price]]&lt;=500,"₹200–₹500","&gt;₹500"))</f>
        <v>&gt;₹500</v>
      </c>
      <c r="L1386" s="8">
        <f xml:space="preserve"> Table15[[#This Row],[rating]] + (Table15[[#This Row],[rating_count]] / 1000)</f>
        <v>4.3899999999999997</v>
      </c>
    </row>
    <row r="1387" spans="1:12" hidden="1" x14ac:dyDescent="0.25">
      <c r="A1387">
        <v>1386</v>
      </c>
      <c r="B1387" t="s">
        <v>2741</v>
      </c>
      <c r="C1387" t="s">
        <v>2742</v>
      </c>
      <c r="D1387" t="s">
        <v>2047</v>
      </c>
      <c r="E1387" s="7">
        <v>649</v>
      </c>
      <c r="F1387" s="7">
        <v>999</v>
      </c>
      <c r="G1387" s="9">
        <v>35</v>
      </c>
      <c r="H1387" s="7">
        <v>3.6</v>
      </c>
      <c r="I1387" s="7">
        <v>4</v>
      </c>
      <c r="J1387" s="7">
        <f xml:space="preserve"> Table15[[#This Row],[actual_price]] * Table15[[#This Row],[rating_count]]</f>
        <v>3996</v>
      </c>
      <c r="K1387" s="8" t="str">
        <f>IF(Table15[[#This Row],[actual_price]]&lt;200,"&lt;₹200",IF(Table15[[#This Row],[actual_price]]&lt;=500,"₹200–₹500","&gt;₹500"))</f>
        <v>&gt;₹500</v>
      </c>
      <c r="L1387" s="8">
        <f xml:space="preserve"> Table15[[#This Row],[rating]] + (Table15[[#This Row],[rating_count]] / 1000)</f>
        <v>3.6040000000000001</v>
      </c>
    </row>
    <row r="1388" spans="1:12" hidden="1" x14ac:dyDescent="0.25">
      <c r="A1388">
        <v>1387</v>
      </c>
      <c r="B1388" t="s">
        <v>2743</v>
      </c>
      <c r="C1388" t="s">
        <v>2744</v>
      </c>
      <c r="D1388" t="s">
        <v>2367</v>
      </c>
      <c r="E1388" s="7">
        <v>8599</v>
      </c>
      <c r="F1388" s="7">
        <v>8995</v>
      </c>
      <c r="G1388" s="9">
        <v>4</v>
      </c>
      <c r="H1388" s="7">
        <v>4.4000000000000004</v>
      </c>
      <c r="I1388" s="7">
        <v>9734</v>
      </c>
      <c r="J1388" s="7">
        <f xml:space="preserve"> Table15[[#This Row],[actual_price]] * Table15[[#This Row],[rating_count]]</f>
        <v>87557330</v>
      </c>
      <c r="K1388" s="8" t="str">
        <f>IF(Table15[[#This Row],[actual_price]]&lt;200,"&lt;₹200",IF(Table15[[#This Row],[actual_price]]&lt;=500,"₹200–₹500","&gt;₹500"))</f>
        <v>&gt;₹500</v>
      </c>
      <c r="L1388" s="8">
        <f xml:space="preserve"> Table15[[#This Row],[rating]] + (Table15[[#This Row],[rating_count]] / 1000)</f>
        <v>14.134</v>
      </c>
    </row>
    <row r="1389" spans="1:12" hidden="1" x14ac:dyDescent="0.25">
      <c r="A1389">
        <v>1388</v>
      </c>
      <c r="B1389" t="s">
        <v>2745</v>
      </c>
      <c r="C1389" t="s">
        <v>2746</v>
      </c>
      <c r="D1389" t="s">
        <v>1991</v>
      </c>
      <c r="E1389" s="7">
        <v>1110</v>
      </c>
      <c r="F1389" s="7">
        <v>1599</v>
      </c>
      <c r="G1389" s="9">
        <v>31</v>
      </c>
      <c r="H1389" s="7">
        <v>4.3</v>
      </c>
      <c r="I1389" s="7">
        <v>4022</v>
      </c>
      <c r="J1389" s="7">
        <f xml:space="preserve"> Table15[[#This Row],[actual_price]] * Table15[[#This Row],[rating_count]]</f>
        <v>6431178</v>
      </c>
      <c r="K1389" s="8" t="str">
        <f>IF(Table15[[#This Row],[actual_price]]&lt;200,"&lt;₹200",IF(Table15[[#This Row],[actual_price]]&lt;=500,"₹200–₹500","&gt;₹500"))</f>
        <v>&gt;₹500</v>
      </c>
      <c r="L1389" s="8">
        <f xml:space="preserve"> Table15[[#This Row],[rating]] + (Table15[[#This Row],[rating_count]] / 1000)</f>
        <v>8.3219999999999992</v>
      </c>
    </row>
    <row r="1390" spans="1:12" hidden="1" x14ac:dyDescent="0.25">
      <c r="A1390">
        <v>1389</v>
      </c>
      <c r="B1390" t="s">
        <v>2747</v>
      </c>
      <c r="C1390" t="s">
        <v>2748</v>
      </c>
      <c r="D1390" t="s">
        <v>1997</v>
      </c>
      <c r="E1390" s="7">
        <v>1499</v>
      </c>
      <c r="F1390" s="7">
        <v>3500</v>
      </c>
      <c r="G1390" s="9">
        <v>57</v>
      </c>
      <c r="H1390" s="7">
        <v>4.7</v>
      </c>
      <c r="I1390" s="7">
        <v>2591</v>
      </c>
      <c r="J1390" s="7">
        <f xml:space="preserve"> Table15[[#This Row],[actual_price]] * Table15[[#This Row],[rating_count]]</f>
        <v>9068500</v>
      </c>
      <c r="K1390" s="8" t="str">
        <f>IF(Table15[[#This Row],[actual_price]]&lt;200,"&lt;₹200",IF(Table15[[#This Row],[actual_price]]&lt;=500,"₹200–₹500","&gt;₹500"))</f>
        <v>&gt;₹500</v>
      </c>
      <c r="L1390" s="8">
        <f xml:space="preserve"> Table15[[#This Row],[rating]] + (Table15[[#This Row],[rating_count]] / 1000)</f>
        <v>7.2910000000000004</v>
      </c>
    </row>
    <row r="1391" spans="1:12" hidden="1" x14ac:dyDescent="0.25">
      <c r="A1391">
        <v>1390</v>
      </c>
      <c r="B1391" t="s">
        <v>2749</v>
      </c>
      <c r="C1391" t="s">
        <v>2750</v>
      </c>
      <c r="D1391" t="s">
        <v>1965</v>
      </c>
      <c r="E1391" s="7">
        <v>759</v>
      </c>
      <c r="F1391" s="7">
        <v>1999</v>
      </c>
      <c r="G1391" s="9">
        <v>62</v>
      </c>
      <c r="H1391" s="7">
        <v>4.3</v>
      </c>
      <c r="I1391" s="7">
        <v>532</v>
      </c>
      <c r="J1391" s="7">
        <f xml:space="preserve"> Table15[[#This Row],[actual_price]] * Table15[[#This Row],[rating_count]]</f>
        <v>1063468</v>
      </c>
      <c r="K1391" s="8" t="str">
        <f>IF(Table15[[#This Row],[actual_price]]&lt;200,"&lt;₹200",IF(Table15[[#This Row],[actual_price]]&lt;=500,"₹200–₹500","&gt;₹500"))</f>
        <v>&gt;₹500</v>
      </c>
      <c r="L1391" s="8">
        <f xml:space="preserve"> Table15[[#This Row],[rating]] + (Table15[[#This Row],[rating_count]] / 1000)</f>
        <v>4.8319999999999999</v>
      </c>
    </row>
    <row r="1392" spans="1:12" hidden="1" x14ac:dyDescent="0.25">
      <c r="A1392">
        <v>1391</v>
      </c>
      <c r="B1392" t="s">
        <v>2751</v>
      </c>
      <c r="C1392" t="s">
        <v>2752</v>
      </c>
      <c r="D1392" t="s">
        <v>2054</v>
      </c>
      <c r="E1392" s="7">
        <v>2669</v>
      </c>
      <c r="F1392" s="7">
        <v>3199</v>
      </c>
      <c r="G1392" s="9">
        <v>17</v>
      </c>
      <c r="H1392" s="7">
        <v>3.9</v>
      </c>
      <c r="I1392" s="7">
        <v>260</v>
      </c>
      <c r="J1392" s="7">
        <f xml:space="preserve"> Table15[[#This Row],[actual_price]] * Table15[[#This Row],[rating_count]]</f>
        <v>831740</v>
      </c>
      <c r="K1392" s="8" t="str">
        <f>IF(Table15[[#This Row],[actual_price]]&lt;200,"&lt;₹200",IF(Table15[[#This Row],[actual_price]]&lt;=500,"₹200–₹500","&gt;₹500"))</f>
        <v>&gt;₹500</v>
      </c>
      <c r="L1392" s="8">
        <f xml:space="preserve"> Table15[[#This Row],[rating]] + (Table15[[#This Row],[rating_count]] / 1000)</f>
        <v>4.16</v>
      </c>
    </row>
    <row r="1393" spans="1:12" hidden="1" x14ac:dyDescent="0.25">
      <c r="A1393">
        <v>1392</v>
      </c>
      <c r="B1393" t="s">
        <v>2753</v>
      </c>
      <c r="C1393" t="s">
        <v>2754</v>
      </c>
      <c r="D1393" t="s">
        <v>2074</v>
      </c>
      <c r="E1393" s="7">
        <v>929</v>
      </c>
      <c r="F1393" s="7">
        <v>1300</v>
      </c>
      <c r="G1393" s="9">
        <v>29</v>
      </c>
      <c r="H1393" s="7">
        <v>3.9</v>
      </c>
      <c r="I1393" s="7">
        <v>1672</v>
      </c>
      <c r="J1393" s="7">
        <f xml:space="preserve"> Table15[[#This Row],[actual_price]] * Table15[[#This Row],[rating_count]]</f>
        <v>2173600</v>
      </c>
      <c r="K1393" s="8" t="str">
        <f>IF(Table15[[#This Row],[actual_price]]&lt;200,"&lt;₹200",IF(Table15[[#This Row],[actual_price]]&lt;=500,"₹200–₹500","&gt;₹500"))</f>
        <v>&gt;₹500</v>
      </c>
      <c r="L1393" s="8">
        <f xml:space="preserve"> Table15[[#This Row],[rating]] + (Table15[[#This Row],[rating_count]] / 1000)</f>
        <v>5.5720000000000001</v>
      </c>
    </row>
    <row r="1394" spans="1:12" hidden="1" x14ac:dyDescent="0.25">
      <c r="A1394">
        <v>1393</v>
      </c>
      <c r="B1394" t="s">
        <v>2755</v>
      </c>
      <c r="C1394" t="s">
        <v>2756</v>
      </c>
      <c r="D1394" t="s">
        <v>2035</v>
      </c>
      <c r="E1394" s="7">
        <v>199</v>
      </c>
      <c r="F1394" s="7">
        <v>399</v>
      </c>
      <c r="G1394" s="9">
        <v>50</v>
      </c>
      <c r="H1394" s="7">
        <v>3.7</v>
      </c>
      <c r="I1394" s="7">
        <v>7945</v>
      </c>
      <c r="J1394" s="7">
        <f xml:space="preserve"> Table15[[#This Row],[actual_price]] * Table15[[#This Row],[rating_count]]</f>
        <v>3170055</v>
      </c>
      <c r="K1394" s="8" t="str">
        <f>IF(Table15[[#This Row],[actual_price]]&lt;200,"&lt;₹200",IF(Table15[[#This Row],[actual_price]]&lt;=500,"₹200–₹500","&gt;₹500"))</f>
        <v>₹200–₹500</v>
      </c>
      <c r="L1394" s="8">
        <f xml:space="preserve"> Table15[[#This Row],[rating]] + (Table15[[#This Row],[rating_count]] / 1000)</f>
        <v>11.645</v>
      </c>
    </row>
    <row r="1395" spans="1:12" hidden="1" x14ac:dyDescent="0.25">
      <c r="A1395">
        <v>1394</v>
      </c>
      <c r="B1395" t="s">
        <v>2757</v>
      </c>
      <c r="C1395" t="s">
        <v>2758</v>
      </c>
      <c r="D1395" t="s">
        <v>1962</v>
      </c>
      <c r="E1395" s="7">
        <v>279</v>
      </c>
      <c r="F1395" s="7">
        <v>599</v>
      </c>
      <c r="G1395" s="9">
        <v>53</v>
      </c>
      <c r="H1395" s="7">
        <v>3.5</v>
      </c>
      <c r="I1395" s="7">
        <v>1367</v>
      </c>
      <c r="J1395" s="7">
        <f xml:space="preserve"> Table15[[#This Row],[actual_price]] * Table15[[#This Row],[rating_count]]</f>
        <v>818833</v>
      </c>
      <c r="K1395" s="8" t="str">
        <f>IF(Table15[[#This Row],[actual_price]]&lt;200,"&lt;₹200",IF(Table15[[#This Row],[actual_price]]&lt;=500,"₹200–₹500","&gt;₹500"))</f>
        <v>&gt;₹500</v>
      </c>
      <c r="L1395" s="8">
        <f xml:space="preserve"> Table15[[#This Row],[rating]] + (Table15[[#This Row],[rating_count]] / 1000)</f>
        <v>4.867</v>
      </c>
    </row>
    <row r="1396" spans="1:12" hidden="1" x14ac:dyDescent="0.25">
      <c r="A1396">
        <v>1395</v>
      </c>
      <c r="B1396" t="s">
        <v>2759</v>
      </c>
      <c r="C1396" t="s">
        <v>2760</v>
      </c>
      <c r="D1396" t="s">
        <v>1988</v>
      </c>
      <c r="E1396" s="7">
        <v>549</v>
      </c>
      <c r="F1396" s="7">
        <v>999</v>
      </c>
      <c r="G1396" s="9">
        <v>45</v>
      </c>
      <c r="H1396" s="7">
        <v>4</v>
      </c>
      <c r="I1396" s="7">
        <v>1313</v>
      </c>
      <c r="J1396" s="7">
        <f xml:space="preserve"> Table15[[#This Row],[actual_price]] * Table15[[#This Row],[rating_count]]</f>
        <v>1311687</v>
      </c>
      <c r="K1396" s="8" t="str">
        <f>IF(Table15[[#This Row],[actual_price]]&lt;200,"&lt;₹200",IF(Table15[[#This Row],[actual_price]]&lt;=500,"₹200–₹500","&gt;₹500"))</f>
        <v>&gt;₹500</v>
      </c>
      <c r="L1396" s="8">
        <f xml:space="preserve"> Table15[[#This Row],[rating]] + (Table15[[#This Row],[rating_count]] / 1000)</f>
        <v>5.3129999999999997</v>
      </c>
    </row>
    <row r="1397" spans="1:12" hidden="1" x14ac:dyDescent="0.25">
      <c r="A1397">
        <v>1396</v>
      </c>
      <c r="B1397" t="s">
        <v>2761</v>
      </c>
      <c r="C1397" t="s">
        <v>2762</v>
      </c>
      <c r="D1397" t="s">
        <v>2346</v>
      </c>
      <c r="E1397" s="7">
        <v>85</v>
      </c>
      <c r="F1397" s="7">
        <v>199</v>
      </c>
      <c r="G1397" s="9">
        <v>57</v>
      </c>
      <c r="H1397" s="7">
        <v>4.0999999999999996</v>
      </c>
      <c r="I1397" s="7">
        <v>212</v>
      </c>
      <c r="J1397" s="7">
        <f xml:space="preserve"> Table15[[#This Row],[actual_price]] * Table15[[#This Row],[rating_count]]</f>
        <v>42188</v>
      </c>
      <c r="K1397" s="8" t="str">
        <f>IF(Table15[[#This Row],[actual_price]]&lt;200,"&lt;₹200",IF(Table15[[#This Row],[actual_price]]&lt;=500,"₹200–₹500","&gt;₹500"))</f>
        <v>&lt;₹200</v>
      </c>
      <c r="L1397" s="8">
        <f xml:space="preserve"> Table15[[#This Row],[rating]] + (Table15[[#This Row],[rating_count]] / 1000)</f>
        <v>4.3119999999999994</v>
      </c>
    </row>
    <row r="1398" spans="1:12" hidden="1" x14ac:dyDescent="0.25">
      <c r="A1398">
        <v>1397</v>
      </c>
      <c r="B1398" t="s">
        <v>2763</v>
      </c>
      <c r="C1398" t="s">
        <v>2764</v>
      </c>
      <c r="D1398" t="s">
        <v>2047</v>
      </c>
      <c r="E1398" s="7">
        <v>499</v>
      </c>
      <c r="F1398" s="7">
        <v>1299</v>
      </c>
      <c r="G1398" s="9">
        <v>62</v>
      </c>
      <c r="H1398" s="7">
        <v>3.9</v>
      </c>
      <c r="I1398" s="7">
        <v>65</v>
      </c>
      <c r="J1398" s="7">
        <f xml:space="preserve"> Table15[[#This Row],[actual_price]] * Table15[[#This Row],[rating_count]]</f>
        <v>84435</v>
      </c>
      <c r="K1398" s="8" t="str">
        <f>IF(Table15[[#This Row],[actual_price]]&lt;200,"&lt;₹200",IF(Table15[[#This Row],[actual_price]]&lt;=500,"₹200–₹500","&gt;₹500"))</f>
        <v>&gt;₹500</v>
      </c>
      <c r="L1398" s="8">
        <f xml:space="preserve"> Table15[[#This Row],[rating]] + (Table15[[#This Row],[rating_count]] / 1000)</f>
        <v>3.9649999999999999</v>
      </c>
    </row>
    <row r="1399" spans="1:12" hidden="1" x14ac:dyDescent="0.25">
      <c r="A1399">
        <v>1398</v>
      </c>
      <c r="B1399" t="s">
        <v>2765</v>
      </c>
      <c r="C1399" t="s">
        <v>2766</v>
      </c>
      <c r="D1399" t="s">
        <v>2047</v>
      </c>
      <c r="E1399" s="7">
        <v>5865</v>
      </c>
      <c r="F1399" s="7">
        <v>7776</v>
      </c>
      <c r="G1399" s="9">
        <v>25</v>
      </c>
      <c r="H1399" s="7">
        <v>4.4000000000000004</v>
      </c>
      <c r="I1399" s="7">
        <v>2737</v>
      </c>
      <c r="J1399" s="7">
        <f xml:space="preserve"> Table15[[#This Row],[actual_price]] * Table15[[#This Row],[rating_count]]</f>
        <v>21282912</v>
      </c>
      <c r="K1399" s="8" t="str">
        <f>IF(Table15[[#This Row],[actual_price]]&lt;200,"&lt;₹200",IF(Table15[[#This Row],[actual_price]]&lt;=500,"₹200–₹500","&gt;₹500"))</f>
        <v>&gt;₹500</v>
      </c>
      <c r="L1399" s="8">
        <f xml:space="preserve"> Table15[[#This Row],[rating]] + (Table15[[#This Row],[rating_count]] / 1000)</f>
        <v>7.1370000000000005</v>
      </c>
    </row>
    <row r="1400" spans="1:12" hidden="1" x14ac:dyDescent="0.25">
      <c r="A1400">
        <v>1399</v>
      </c>
      <c r="B1400" t="s">
        <v>2767</v>
      </c>
      <c r="C1400" t="s">
        <v>2768</v>
      </c>
      <c r="D1400" t="s">
        <v>1953</v>
      </c>
      <c r="E1400" s="7">
        <v>1260</v>
      </c>
      <c r="F1400" s="7">
        <v>2299</v>
      </c>
      <c r="G1400" s="9">
        <v>45</v>
      </c>
      <c r="H1400" s="7">
        <v>4.3</v>
      </c>
      <c r="I1400" s="7">
        <v>55</v>
      </c>
      <c r="J1400" s="7">
        <f xml:space="preserve"> Table15[[#This Row],[actual_price]] * Table15[[#This Row],[rating_count]]</f>
        <v>126445</v>
      </c>
      <c r="K1400" s="8" t="str">
        <f>IF(Table15[[#This Row],[actual_price]]&lt;200,"&lt;₹200",IF(Table15[[#This Row],[actual_price]]&lt;=500,"₹200–₹500","&gt;₹500"))</f>
        <v>&gt;₹500</v>
      </c>
      <c r="L1400" s="8">
        <f xml:space="preserve"> Table15[[#This Row],[rating]] + (Table15[[#This Row],[rating_count]] / 1000)</f>
        <v>4.3549999999999995</v>
      </c>
    </row>
    <row r="1401" spans="1:12" hidden="1" x14ac:dyDescent="0.25">
      <c r="A1401">
        <v>1400</v>
      </c>
      <c r="B1401" t="s">
        <v>2769</v>
      </c>
      <c r="C1401" t="s">
        <v>2770</v>
      </c>
      <c r="D1401" t="s">
        <v>2771</v>
      </c>
      <c r="E1401" s="7">
        <v>1099</v>
      </c>
      <c r="F1401" s="7">
        <v>1500</v>
      </c>
      <c r="G1401" s="9">
        <v>27</v>
      </c>
      <c r="H1401" s="7">
        <v>4.5</v>
      </c>
      <c r="I1401" s="7">
        <v>1065</v>
      </c>
      <c r="J1401" s="7">
        <f xml:space="preserve"> Table15[[#This Row],[actual_price]] * Table15[[#This Row],[rating_count]]</f>
        <v>1597500</v>
      </c>
      <c r="K1401" s="8" t="str">
        <f>IF(Table15[[#This Row],[actual_price]]&lt;200,"&lt;₹200",IF(Table15[[#This Row],[actual_price]]&lt;=500,"₹200–₹500","&gt;₹500"))</f>
        <v>&gt;₹500</v>
      </c>
      <c r="L1401" s="8">
        <f xml:space="preserve"> Table15[[#This Row],[rating]] + (Table15[[#This Row],[rating_count]] / 1000)</f>
        <v>5.5649999999999995</v>
      </c>
    </row>
    <row r="1402" spans="1:12" hidden="1" x14ac:dyDescent="0.25">
      <c r="A1402">
        <v>1401</v>
      </c>
      <c r="B1402" t="s">
        <v>2772</v>
      </c>
      <c r="C1402" t="s">
        <v>2773</v>
      </c>
      <c r="D1402" t="s">
        <v>2074</v>
      </c>
      <c r="E1402" s="7">
        <v>1928</v>
      </c>
      <c r="F1402" s="7">
        <v>2590</v>
      </c>
      <c r="G1402" s="9">
        <v>26</v>
      </c>
      <c r="H1402" s="7">
        <v>4</v>
      </c>
      <c r="I1402" s="7">
        <v>2377</v>
      </c>
      <c r="J1402" s="7">
        <f xml:space="preserve"> Table15[[#This Row],[actual_price]] * Table15[[#This Row],[rating_count]]</f>
        <v>6156430</v>
      </c>
      <c r="K1402" s="8" t="str">
        <f>IF(Table15[[#This Row],[actual_price]]&lt;200,"&lt;₹200",IF(Table15[[#This Row],[actual_price]]&lt;=500,"₹200–₹500","&gt;₹500"))</f>
        <v>&gt;₹500</v>
      </c>
      <c r="L1402" s="8">
        <f xml:space="preserve"> Table15[[#This Row],[rating]] + (Table15[[#This Row],[rating_count]] / 1000)</f>
        <v>6.3769999999999998</v>
      </c>
    </row>
    <row r="1403" spans="1:12" hidden="1" x14ac:dyDescent="0.25">
      <c r="A1403">
        <v>1402</v>
      </c>
      <c r="B1403" t="s">
        <v>2774</v>
      </c>
      <c r="C1403" t="s">
        <v>2775</v>
      </c>
      <c r="D1403" t="s">
        <v>2010</v>
      </c>
      <c r="E1403" s="7">
        <v>3249</v>
      </c>
      <c r="F1403" s="7">
        <v>6299</v>
      </c>
      <c r="G1403" s="9">
        <v>48</v>
      </c>
      <c r="H1403" s="7">
        <v>3.9</v>
      </c>
      <c r="I1403" s="7">
        <v>2569</v>
      </c>
      <c r="J1403" s="7">
        <f xml:space="preserve"> Table15[[#This Row],[actual_price]] * Table15[[#This Row],[rating_count]]</f>
        <v>16182131</v>
      </c>
      <c r="K1403" s="8" t="str">
        <f>IF(Table15[[#This Row],[actual_price]]&lt;200,"&lt;₹200",IF(Table15[[#This Row],[actual_price]]&lt;=500,"₹200–₹500","&gt;₹500"))</f>
        <v>&gt;₹500</v>
      </c>
      <c r="L1403" s="8">
        <f xml:space="preserve"> Table15[[#This Row],[rating]] + (Table15[[#This Row],[rating_count]] / 1000)</f>
        <v>6.4689999999999994</v>
      </c>
    </row>
    <row r="1404" spans="1:12" hidden="1" x14ac:dyDescent="0.25">
      <c r="A1404">
        <v>1403</v>
      </c>
      <c r="B1404" t="s">
        <v>2776</v>
      </c>
      <c r="C1404" t="s">
        <v>2777</v>
      </c>
      <c r="D1404" t="s">
        <v>2074</v>
      </c>
      <c r="E1404" s="7">
        <v>1199</v>
      </c>
      <c r="F1404" s="7">
        <v>1795</v>
      </c>
      <c r="G1404" s="9">
        <v>33</v>
      </c>
      <c r="H1404" s="7">
        <v>4.2</v>
      </c>
      <c r="I1404" s="7">
        <v>5967</v>
      </c>
      <c r="J1404" s="7">
        <f xml:space="preserve"> Table15[[#This Row],[actual_price]] * Table15[[#This Row],[rating_count]]</f>
        <v>10710765</v>
      </c>
      <c r="K1404" s="8" t="str">
        <f>IF(Table15[[#This Row],[actual_price]]&lt;200,"&lt;₹200",IF(Table15[[#This Row],[actual_price]]&lt;=500,"₹200–₹500","&gt;₹500"))</f>
        <v>&gt;₹500</v>
      </c>
      <c r="L1404" s="8">
        <f xml:space="preserve"> Table15[[#This Row],[rating]] + (Table15[[#This Row],[rating_count]] / 1000)</f>
        <v>10.167</v>
      </c>
    </row>
    <row r="1405" spans="1:12" hidden="1" x14ac:dyDescent="0.25">
      <c r="A1405">
        <v>1404</v>
      </c>
      <c r="B1405" t="s">
        <v>2778</v>
      </c>
      <c r="C1405" t="s">
        <v>2779</v>
      </c>
      <c r="D1405" t="s">
        <v>1953</v>
      </c>
      <c r="E1405" s="7">
        <v>1456</v>
      </c>
      <c r="F1405" s="7">
        <v>3190</v>
      </c>
      <c r="G1405" s="9">
        <v>54</v>
      </c>
      <c r="H1405" s="7">
        <v>4.0999999999999996</v>
      </c>
      <c r="I1405" s="7">
        <v>1776</v>
      </c>
      <c r="J1405" s="7">
        <f xml:space="preserve"> Table15[[#This Row],[actual_price]] * Table15[[#This Row],[rating_count]]</f>
        <v>5665440</v>
      </c>
      <c r="K1405" s="8" t="str">
        <f>IF(Table15[[#This Row],[actual_price]]&lt;200,"&lt;₹200",IF(Table15[[#This Row],[actual_price]]&lt;=500,"₹200–₹500","&gt;₹500"))</f>
        <v>&gt;₹500</v>
      </c>
      <c r="L1405" s="8">
        <f xml:space="preserve"> Table15[[#This Row],[rating]] + (Table15[[#This Row],[rating_count]] / 1000)</f>
        <v>5.8759999999999994</v>
      </c>
    </row>
    <row r="1406" spans="1:12" hidden="1" x14ac:dyDescent="0.25">
      <c r="A1406">
        <v>1405</v>
      </c>
      <c r="B1406" t="s">
        <v>2780</v>
      </c>
      <c r="C1406" t="s">
        <v>2781</v>
      </c>
      <c r="D1406" t="s">
        <v>2047</v>
      </c>
      <c r="E1406" s="7">
        <v>3349</v>
      </c>
      <c r="F1406" s="7">
        <v>4799</v>
      </c>
      <c r="G1406" s="9">
        <v>30</v>
      </c>
      <c r="H1406" s="7">
        <v>3.7</v>
      </c>
      <c r="I1406" s="7">
        <v>4200</v>
      </c>
      <c r="J1406" s="7">
        <f xml:space="preserve"> Table15[[#This Row],[actual_price]] * Table15[[#This Row],[rating_count]]</f>
        <v>20155800</v>
      </c>
      <c r="K1406" s="8" t="str">
        <f>IF(Table15[[#This Row],[actual_price]]&lt;200,"&lt;₹200",IF(Table15[[#This Row],[actual_price]]&lt;=500,"₹200–₹500","&gt;₹500"))</f>
        <v>&gt;₹500</v>
      </c>
      <c r="L1406" s="8">
        <f xml:space="preserve"> Table15[[#This Row],[rating]] + (Table15[[#This Row],[rating_count]] / 1000)</f>
        <v>7.9</v>
      </c>
    </row>
    <row r="1407" spans="1:12" hidden="1" x14ac:dyDescent="0.25">
      <c r="A1407">
        <v>1406</v>
      </c>
      <c r="B1407" t="s">
        <v>2782</v>
      </c>
      <c r="C1407" t="s">
        <v>2783</v>
      </c>
      <c r="D1407" t="s">
        <v>2144</v>
      </c>
      <c r="E1407" s="7">
        <v>4899</v>
      </c>
      <c r="F1407" s="7">
        <v>8999</v>
      </c>
      <c r="G1407" s="9">
        <v>46</v>
      </c>
      <c r="H1407" s="7">
        <v>4.0999999999999996</v>
      </c>
      <c r="I1407" s="7">
        <v>297</v>
      </c>
      <c r="J1407" s="7">
        <f xml:space="preserve"> Table15[[#This Row],[actual_price]] * Table15[[#This Row],[rating_count]]</f>
        <v>2672703</v>
      </c>
      <c r="K1407" s="8" t="str">
        <f>IF(Table15[[#This Row],[actual_price]]&lt;200,"&lt;₹200",IF(Table15[[#This Row],[actual_price]]&lt;=500,"₹200–₹500","&gt;₹500"))</f>
        <v>&gt;₹500</v>
      </c>
      <c r="L1407" s="8">
        <f xml:space="preserve"> Table15[[#This Row],[rating]] + (Table15[[#This Row],[rating_count]] / 1000)</f>
        <v>4.3969999999999994</v>
      </c>
    </row>
    <row r="1408" spans="1:12" hidden="1" x14ac:dyDescent="0.25">
      <c r="A1408">
        <v>1407</v>
      </c>
      <c r="B1408" t="s">
        <v>2784</v>
      </c>
      <c r="C1408" t="s">
        <v>2785</v>
      </c>
      <c r="D1408" t="s">
        <v>2007</v>
      </c>
      <c r="E1408" s="7">
        <v>1199</v>
      </c>
      <c r="F1408" s="7">
        <v>1899</v>
      </c>
      <c r="G1408" s="9">
        <v>37</v>
      </c>
      <c r="H1408" s="7">
        <v>4.2</v>
      </c>
      <c r="I1408" s="7">
        <v>3858</v>
      </c>
      <c r="J1408" s="7">
        <f xml:space="preserve"> Table15[[#This Row],[actual_price]] * Table15[[#This Row],[rating_count]]</f>
        <v>7326342</v>
      </c>
      <c r="K1408" s="8" t="str">
        <f>IF(Table15[[#This Row],[actual_price]]&lt;200,"&lt;₹200",IF(Table15[[#This Row],[actual_price]]&lt;=500,"₹200–₹500","&gt;₹500"))</f>
        <v>&gt;₹500</v>
      </c>
      <c r="L1408" s="8">
        <f xml:space="preserve"> Table15[[#This Row],[rating]] + (Table15[[#This Row],[rating_count]] / 1000)</f>
        <v>8.0579999999999998</v>
      </c>
    </row>
    <row r="1409" spans="1:12" hidden="1" x14ac:dyDescent="0.25">
      <c r="A1409">
        <v>1408</v>
      </c>
      <c r="B1409" t="s">
        <v>2786</v>
      </c>
      <c r="C1409" t="s">
        <v>2787</v>
      </c>
      <c r="D1409" t="s">
        <v>2510</v>
      </c>
      <c r="E1409" s="7">
        <v>3290</v>
      </c>
      <c r="F1409" s="7">
        <v>5799</v>
      </c>
      <c r="G1409" s="9">
        <v>43</v>
      </c>
      <c r="H1409" s="7">
        <v>4.3</v>
      </c>
      <c r="I1409" s="7">
        <v>168</v>
      </c>
      <c r="J1409" s="7">
        <f xml:space="preserve"> Table15[[#This Row],[actual_price]] * Table15[[#This Row],[rating_count]]</f>
        <v>974232</v>
      </c>
      <c r="K1409" s="8" t="str">
        <f>IF(Table15[[#This Row],[actual_price]]&lt;200,"&lt;₹200",IF(Table15[[#This Row],[actual_price]]&lt;=500,"₹200–₹500","&gt;₹500"))</f>
        <v>&gt;₹500</v>
      </c>
      <c r="L1409" s="8">
        <f xml:space="preserve"> Table15[[#This Row],[rating]] + (Table15[[#This Row],[rating_count]] / 1000)</f>
        <v>4.468</v>
      </c>
    </row>
    <row r="1410" spans="1:12" hidden="1" x14ac:dyDescent="0.25">
      <c r="A1410">
        <v>1409</v>
      </c>
      <c r="B1410" t="s">
        <v>2788</v>
      </c>
      <c r="C1410" t="s">
        <v>2789</v>
      </c>
      <c r="D1410" t="s">
        <v>1962</v>
      </c>
      <c r="E1410" s="7">
        <v>179</v>
      </c>
      <c r="F1410" s="7">
        <v>799</v>
      </c>
      <c r="G1410" s="9">
        <v>78</v>
      </c>
      <c r="H1410" s="7">
        <v>3.6</v>
      </c>
      <c r="I1410" s="7">
        <v>101</v>
      </c>
      <c r="J1410" s="7">
        <f xml:space="preserve"> Table15[[#This Row],[actual_price]] * Table15[[#This Row],[rating_count]]</f>
        <v>80699</v>
      </c>
      <c r="K1410" s="8" t="str">
        <f>IF(Table15[[#This Row],[actual_price]]&lt;200,"&lt;₹200",IF(Table15[[#This Row],[actual_price]]&lt;=500,"₹200–₹500","&gt;₹500"))</f>
        <v>&gt;₹500</v>
      </c>
      <c r="L1410" s="8">
        <f xml:space="preserve"> Table15[[#This Row],[rating]] + (Table15[[#This Row],[rating_count]] / 1000)</f>
        <v>3.7010000000000001</v>
      </c>
    </row>
    <row r="1411" spans="1:12" hidden="1" x14ac:dyDescent="0.25">
      <c r="A1411">
        <v>1410</v>
      </c>
      <c r="B1411" t="s">
        <v>2790</v>
      </c>
      <c r="C1411" t="s">
        <v>2791</v>
      </c>
      <c r="D1411" t="s">
        <v>2722</v>
      </c>
      <c r="E1411" s="7">
        <v>149</v>
      </c>
      <c r="F1411" s="7">
        <v>300</v>
      </c>
      <c r="G1411" s="9">
        <v>50</v>
      </c>
      <c r="H1411" s="7">
        <v>4.0999999999999996</v>
      </c>
      <c r="I1411" s="7">
        <v>4074</v>
      </c>
      <c r="J1411" s="7">
        <f xml:space="preserve"> Table15[[#This Row],[actual_price]] * Table15[[#This Row],[rating_count]]</f>
        <v>1222200</v>
      </c>
      <c r="K1411" s="8" t="str">
        <f>IF(Table15[[#This Row],[actual_price]]&lt;200,"&lt;₹200",IF(Table15[[#This Row],[actual_price]]&lt;=500,"₹200–₹500","&gt;₹500"))</f>
        <v>₹200–₹500</v>
      </c>
      <c r="L1411" s="8">
        <f xml:space="preserve"> Table15[[#This Row],[rating]] + (Table15[[#This Row],[rating_count]] / 1000)</f>
        <v>8.1739999999999995</v>
      </c>
    </row>
    <row r="1412" spans="1:12" hidden="1" x14ac:dyDescent="0.25">
      <c r="A1412">
        <v>1411</v>
      </c>
      <c r="B1412" t="s">
        <v>2792</v>
      </c>
      <c r="C1412" t="s">
        <v>2793</v>
      </c>
      <c r="D1412" t="s">
        <v>1994</v>
      </c>
      <c r="E1412" s="7">
        <v>5490</v>
      </c>
      <c r="F1412" s="7">
        <v>7200</v>
      </c>
      <c r="G1412" s="9">
        <v>24</v>
      </c>
      <c r="H1412" s="7">
        <v>4.5</v>
      </c>
      <c r="I1412" s="7">
        <v>1408</v>
      </c>
      <c r="J1412" s="7">
        <f xml:space="preserve"> Table15[[#This Row],[actual_price]] * Table15[[#This Row],[rating_count]]</f>
        <v>10137600</v>
      </c>
      <c r="K1412" s="8" t="str">
        <f>IF(Table15[[#This Row],[actual_price]]&lt;200,"&lt;₹200",IF(Table15[[#This Row],[actual_price]]&lt;=500,"₹200–₹500","&gt;₹500"))</f>
        <v>&gt;₹500</v>
      </c>
      <c r="L1412" s="8">
        <f xml:space="preserve"> Table15[[#This Row],[rating]] + (Table15[[#This Row],[rating_count]] / 1000)</f>
        <v>5.9079999999999995</v>
      </c>
    </row>
    <row r="1413" spans="1:12" hidden="1" x14ac:dyDescent="0.25">
      <c r="A1413">
        <v>1412</v>
      </c>
      <c r="B1413" t="s">
        <v>2794</v>
      </c>
      <c r="C1413" t="s">
        <v>2795</v>
      </c>
      <c r="D1413" t="s">
        <v>1965</v>
      </c>
      <c r="E1413" s="7">
        <v>379</v>
      </c>
      <c r="F1413" s="7">
        <v>389</v>
      </c>
      <c r="G1413" s="9">
        <v>3</v>
      </c>
      <c r="H1413" s="7">
        <v>4.2</v>
      </c>
      <c r="I1413" s="7">
        <v>3739</v>
      </c>
      <c r="J1413" s="7">
        <f xml:space="preserve"> Table15[[#This Row],[actual_price]] * Table15[[#This Row],[rating_count]]</f>
        <v>1454471</v>
      </c>
      <c r="K1413" s="8" t="str">
        <f>IF(Table15[[#This Row],[actual_price]]&lt;200,"&lt;₹200",IF(Table15[[#This Row],[actual_price]]&lt;=500,"₹200–₹500","&gt;₹500"))</f>
        <v>₹200–₹500</v>
      </c>
      <c r="L1413" s="8">
        <f xml:space="preserve"> Table15[[#This Row],[rating]] + (Table15[[#This Row],[rating_count]] / 1000)</f>
        <v>7.9390000000000001</v>
      </c>
    </row>
    <row r="1414" spans="1:12" hidden="1" x14ac:dyDescent="0.25">
      <c r="A1414">
        <v>1413</v>
      </c>
      <c r="B1414" t="s">
        <v>2796</v>
      </c>
      <c r="C1414" t="s">
        <v>2797</v>
      </c>
      <c r="D1414" t="s">
        <v>2297</v>
      </c>
      <c r="E1414" s="7">
        <v>8699</v>
      </c>
      <c r="F1414" s="7">
        <v>13049</v>
      </c>
      <c r="G1414" s="9">
        <v>33</v>
      </c>
      <c r="H1414" s="7">
        <v>4.3</v>
      </c>
      <c r="I1414" s="7">
        <v>5891</v>
      </c>
      <c r="J1414" s="7">
        <f xml:space="preserve"> Table15[[#This Row],[actual_price]] * Table15[[#This Row],[rating_count]]</f>
        <v>76871659</v>
      </c>
      <c r="K1414" s="8" t="str">
        <f>IF(Table15[[#This Row],[actual_price]]&lt;200,"&lt;₹200",IF(Table15[[#This Row],[actual_price]]&lt;=500,"₹200–₹500","&gt;₹500"))</f>
        <v>&gt;₹500</v>
      </c>
      <c r="L1414" s="8">
        <f xml:space="preserve"> Table15[[#This Row],[rating]] + (Table15[[#This Row],[rating_count]] / 1000)</f>
        <v>10.190999999999999</v>
      </c>
    </row>
    <row r="1415" spans="1:12" hidden="1" x14ac:dyDescent="0.25">
      <c r="A1415">
        <v>1414</v>
      </c>
      <c r="B1415" t="s">
        <v>2798</v>
      </c>
      <c r="C1415" t="s">
        <v>2799</v>
      </c>
      <c r="D1415" t="s">
        <v>1994</v>
      </c>
      <c r="E1415" s="7">
        <v>3041.67</v>
      </c>
      <c r="F1415" s="7">
        <v>5999</v>
      </c>
      <c r="G1415" s="9">
        <v>49</v>
      </c>
      <c r="H1415" s="7">
        <v>4</v>
      </c>
      <c r="I1415" s="7">
        <v>777</v>
      </c>
      <c r="J1415" s="7">
        <f xml:space="preserve"> Table15[[#This Row],[actual_price]] * Table15[[#This Row],[rating_count]]</f>
        <v>4661223</v>
      </c>
      <c r="K1415" s="8" t="str">
        <f>IF(Table15[[#This Row],[actual_price]]&lt;200,"&lt;₹200",IF(Table15[[#This Row],[actual_price]]&lt;=500,"₹200–₹500","&gt;₹500"))</f>
        <v>&gt;₹500</v>
      </c>
      <c r="L1415" s="8">
        <f xml:space="preserve"> Table15[[#This Row],[rating]] + (Table15[[#This Row],[rating_count]] / 1000)</f>
        <v>4.7770000000000001</v>
      </c>
    </row>
    <row r="1416" spans="1:12" hidden="1" x14ac:dyDescent="0.25">
      <c r="A1416">
        <v>1415</v>
      </c>
      <c r="B1416" t="s">
        <v>2800</v>
      </c>
      <c r="C1416" t="s">
        <v>2801</v>
      </c>
      <c r="D1416" t="s">
        <v>1988</v>
      </c>
      <c r="E1416" s="7">
        <v>1745</v>
      </c>
      <c r="F1416" s="7">
        <v>2400</v>
      </c>
      <c r="G1416" s="9">
        <v>27</v>
      </c>
      <c r="H1416" s="7">
        <v>4.2</v>
      </c>
      <c r="I1416" s="7">
        <v>14160</v>
      </c>
      <c r="J1416" s="7">
        <f xml:space="preserve"> Table15[[#This Row],[actual_price]] * Table15[[#This Row],[rating_count]]</f>
        <v>33984000</v>
      </c>
      <c r="K1416" s="8" t="str">
        <f>IF(Table15[[#This Row],[actual_price]]&lt;200,"&lt;₹200",IF(Table15[[#This Row],[actual_price]]&lt;=500,"₹200–₹500","&gt;₹500"))</f>
        <v>&gt;₹500</v>
      </c>
      <c r="L1416" s="8">
        <f xml:space="preserve"> Table15[[#This Row],[rating]] + (Table15[[#This Row],[rating_count]] / 1000)</f>
        <v>18.36</v>
      </c>
    </row>
    <row r="1417" spans="1:12" hidden="1" x14ac:dyDescent="0.25">
      <c r="A1417">
        <v>1416</v>
      </c>
      <c r="B1417" t="s">
        <v>2802</v>
      </c>
      <c r="C1417" t="s">
        <v>2803</v>
      </c>
      <c r="D1417" t="s">
        <v>1979</v>
      </c>
      <c r="E1417" s="7">
        <v>3180</v>
      </c>
      <c r="F1417" s="7">
        <v>5295</v>
      </c>
      <c r="G1417" s="9">
        <v>40</v>
      </c>
      <c r="H1417" s="7">
        <v>4.2</v>
      </c>
      <c r="I1417" s="7">
        <v>6919</v>
      </c>
      <c r="J1417" s="7">
        <f xml:space="preserve"> Table15[[#This Row],[actual_price]] * Table15[[#This Row],[rating_count]]</f>
        <v>36636105</v>
      </c>
      <c r="K1417" s="8" t="str">
        <f>IF(Table15[[#This Row],[actual_price]]&lt;200,"&lt;₹200",IF(Table15[[#This Row],[actual_price]]&lt;=500,"₹200–₹500","&gt;₹500"))</f>
        <v>&gt;₹500</v>
      </c>
      <c r="L1417" s="8">
        <f xml:space="preserve"> Table15[[#This Row],[rating]] + (Table15[[#This Row],[rating_count]] / 1000)</f>
        <v>11.119</v>
      </c>
    </row>
    <row r="1418" spans="1:12" hidden="1" x14ac:dyDescent="0.25">
      <c r="A1418">
        <v>1417</v>
      </c>
      <c r="B1418" t="s">
        <v>2804</v>
      </c>
      <c r="C1418" t="s">
        <v>2805</v>
      </c>
      <c r="D1418" t="s">
        <v>2297</v>
      </c>
      <c r="E1418" s="7">
        <v>4999</v>
      </c>
      <c r="F1418" s="7">
        <v>24999</v>
      </c>
      <c r="G1418" s="9">
        <v>80</v>
      </c>
      <c r="H1418" s="7">
        <v>4.5</v>
      </c>
      <c r="I1418" s="7">
        <v>287</v>
      </c>
      <c r="J1418" s="7">
        <f xml:space="preserve"> Table15[[#This Row],[actual_price]] * Table15[[#This Row],[rating_count]]</f>
        <v>7174713</v>
      </c>
      <c r="K1418" s="8" t="str">
        <f>IF(Table15[[#This Row],[actual_price]]&lt;200,"&lt;₹200",IF(Table15[[#This Row],[actual_price]]&lt;=500,"₹200–₹500","&gt;₹500"))</f>
        <v>&gt;₹500</v>
      </c>
      <c r="L1418" s="8">
        <f xml:space="preserve"> Table15[[#This Row],[rating]] + (Table15[[#This Row],[rating_count]] / 1000)</f>
        <v>4.7869999999999999</v>
      </c>
    </row>
    <row r="1419" spans="1:12" hidden="1" x14ac:dyDescent="0.25">
      <c r="A1419">
        <v>1418</v>
      </c>
      <c r="B1419" t="s">
        <v>2806</v>
      </c>
      <c r="C1419" t="s">
        <v>2807</v>
      </c>
      <c r="D1419" t="s">
        <v>2035</v>
      </c>
      <c r="E1419" s="7">
        <v>390</v>
      </c>
      <c r="F1419" s="7">
        <v>799</v>
      </c>
      <c r="G1419" s="9">
        <v>51</v>
      </c>
      <c r="H1419" s="7">
        <v>3.8</v>
      </c>
      <c r="I1419" s="7">
        <v>287</v>
      </c>
      <c r="J1419" s="7">
        <f xml:space="preserve"> Table15[[#This Row],[actual_price]] * Table15[[#This Row],[rating_count]]</f>
        <v>229313</v>
      </c>
      <c r="K1419" s="8" t="str">
        <f>IF(Table15[[#This Row],[actual_price]]&lt;200,"&lt;₹200",IF(Table15[[#This Row],[actual_price]]&lt;=500,"₹200–₹500","&gt;₹500"))</f>
        <v>&gt;₹500</v>
      </c>
      <c r="L1419" s="8">
        <f xml:space="preserve"> Table15[[#This Row],[rating]] + (Table15[[#This Row],[rating_count]] / 1000)</f>
        <v>4.0869999999999997</v>
      </c>
    </row>
    <row r="1420" spans="1:12" hidden="1" x14ac:dyDescent="0.25">
      <c r="A1420">
        <v>1419</v>
      </c>
      <c r="B1420" t="s">
        <v>2808</v>
      </c>
      <c r="C1420" t="s">
        <v>2809</v>
      </c>
      <c r="D1420" t="s">
        <v>2810</v>
      </c>
      <c r="E1420" s="7">
        <v>1999</v>
      </c>
      <c r="F1420" s="7">
        <v>2999</v>
      </c>
      <c r="G1420" s="9">
        <v>33</v>
      </c>
      <c r="H1420" s="7">
        <v>4.4000000000000004</v>
      </c>
      <c r="I1420" s="7">
        <v>388</v>
      </c>
      <c r="J1420" s="7">
        <f xml:space="preserve"> Table15[[#This Row],[actual_price]] * Table15[[#This Row],[rating_count]]</f>
        <v>1163612</v>
      </c>
      <c r="K1420" s="8" t="str">
        <f>IF(Table15[[#This Row],[actual_price]]&lt;200,"&lt;₹200",IF(Table15[[#This Row],[actual_price]]&lt;=500,"₹200–₹500","&gt;₹500"))</f>
        <v>&gt;₹500</v>
      </c>
      <c r="L1420" s="8">
        <f xml:space="preserve"> Table15[[#This Row],[rating]] + (Table15[[#This Row],[rating_count]] / 1000)</f>
        <v>4.7880000000000003</v>
      </c>
    </row>
    <row r="1421" spans="1:12" hidden="1" x14ac:dyDescent="0.25">
      <c r="A1421">
        <v>1420</v>
      </c>
      <c r="B1421" t="s">
        <v>2811</v>
      </c>
      <c r="C1421" t="s">
        <v>2812</v>
      </c>
      <c r="D1421" t="s">
        <v>2067</v>
      </c>
      <c r="E1421" s="7">
        <v>1624</v>
      </c>
      <c r="F1421" s="7">
        <v>2495</v>
      </c>
      <c r="G1421" s="9">
        <v>35</v>
      </c>
      <c r="H1421" s="7">
        <v>4.0999999999999996</v>
      </c>
      <c r="I1421" s="7">
        <v>827</v>
      </c>
      <c r="J1421" s="7">
        <f xml:space="preserve"> Table15[[#This Row],[actual_price]] * Table15[[#This Row],[rating_count]]</f>
        <v>2063365</v>
      </c>
      <c r="K1421" s="8" t="str">
        <f>IF(Table15[[#This Row],[actual_price]]&lt;200,"&lt;₹200",IF(Table15[[#This Row],[actual_price]]&lt;=500,"₹200–₹500","&gt;₹500"))</f>
        <v>&gt;₹500</v>
      </c>
      <c r="L1421" s="8">
        <f xml:space="preserve"> Table15[[#This Row],[rating]] + (Table15[[#This Row],[rating_count]] / 1000)</f>
        <v>4.9269999999999996</v>
      </c>
    </row>
    <row r="1422" spans="1:12" hidden="1" x14ac:dyDescent="0.25">
      <c r="A1422">
        <v>1421</v>
      </c>
      <c r="B1422" t="s">
        <v>2813</v>
      </c>
      <c r="C1422" t="s">
        <v>2814</v>
      </c>
      <c r="D1422" t="s">
        <v>2722</v>
      </c>
      <c r="E1422" s="7">
        <v>184</v>
      </c>
      <c r="F1422" s="7">
        <v>450</v>
      </c>
      <c r="G1422" s="9">
        <v>59</v>
      </c>
      <c r="H1422" s="7">
        <v>4.2</v>
      </c>
      <c r="I1422" s="7">
        <v>4971</v>
      </c>
      <c r="J1422" s="7">
        <f xml:space="preserve"> Table15[[#This Row],[actual_price]] * Table15[[#This Row],[rating_count]]</f>
        <v>2236950</v>
      </c>
      <c r="K1422" s="8" t="str">
        <f>IF(Table15[[#This Row],[actual_price]]&lt;200,"&lt;₹200",IF(Table15[[#This Row],[actual_price]]&lt;=500,"₹200–₹500","&gt;₹500"))</f>
        <v>₹200–₹500</v>
      </c>
      <c r="L1422" s="8">
        <f xml:space="preserve"> Table15[[#This Row],[rating]] + (Table15[[#This Row],[rating_count]] / 1000)</f>
        <v>9.1709999999999994</v>
      </c>
    </row>
    <row r="1423" spans="1:12" hidden="1" x14ac:dyDescent="0.25">
      <c r="A1423">
        <v>1422</v>
      </c>
      <c r="B1423" t="s">
        <v>2815</v>
      </c>
      <c r="C1423" t="s">
        <v>2816</v>
      </c>
      <c r="D1423" t="s">
        <v>1962</v>
      </c>
      <c r="E1423" s="7">
        <v>445</v>
      </c>
      <c r="F1423" s="7">
        <v>999</v>
      </c>
      <c r="G1423" s="9">
        <v>55</v>
      </c>
      <c r="H1423" s="7">
        <v>4.3</v>
      </c>
      <c r="I1423" s="7">
        <v>229</v>
      </c>
      <c r="J1423" s="7">
        <f xml:space="preserve"> Table15[[#This Row],[actual_price]] * Table15[[#This Row],[rating_count]]</f>
        <v>228771</v>
      </c>
      <c r="K1423" s="8" t="str">
        <f>IF(Table15[[#This Row],[actual_price]]&lt;200,"&lt;₹200",IF(Table15[[#This Row],[actual_price]]&lt;=500,"₹200–₹500","&gt;₹500"))</f>
        <v>&gt;₹500</v>
      </c>
      <c r="L1423" s="8">
        <f xml:space="preserve"> Table15[[#This Row],[rating]] + (Table15[[#This Row],[rating_count]] / 1000)</f>
        <v>4.5289999999999999</v>
      </c>
    </row>
    <row r="1424" spans="1:12" hidden="1" x14ac:dyDescent="0.25">
      <c r="A1424">
        <v>1423</v>
      </c>
      <c r="B1424" t="s">
        <v>2817</v>
      </c>
      <c r="C1424" t="s">
        <v>2818</v>
      </c>
      <c r="D1424" t="s">
        <v>2819</v>
      </c>
      <c r="E1424" s="7">
        <v>699</v>
      </c>
      <c r="F1424" s="7">
        <v>1690</v>
      </c>
      <c r="G1424" s="9">
        <v>59</v>
      </c>
      <c r="H1424" s="7">
        <v>4.0999999999999996</v>
      </c>
      <c r="I1424" s="7">
        <v>3524</v>
      </c>
      <c r="J1424" s="7">
        <f xml:space="preserve"> Table15[[#This Row],[actual_price]] * Table15[[#This Row],[rating_count]]</f>
        <v>5955560</v>
      </c>
      <c r="K1424" s="8" t="str">
        <f>IF(Table15[[#This Row],[actual_price]]&lt;200,"&lt;₹200",IF(Table15[[#This Row],[actual_price]]&lt;=500,"₹200–₹500","&gt;₹500"))</f>
        <v>&gt;₹500</v>
      </c>
      <c r="L1424" s="8">
        <f xml:space="preserve"> Table15[[#This Row],[rating]] + (Table15[[#This Row],[rating_count]] / 1000)</f>
        <v>7.6239999999999997</v>
      </c>
    </row>
    <row r="1425" spans="1:12" hidden="1" x14ac:dyDescent="0.25">
      <c r="A1425">
        <v>1424</v>
      </c>
      <c r="B1425" t="s">
        <v>2820</v>
      </c>
      <c r="C1425" t="s">
        <v>2821</v>
      </c>
      <c r="D1425" t="s">
        <v>1979</v>
      </c>
      <c r="E1425" s="7">
        <v>1601</v>
      </c>
      <c r="F1425" s="7">
        <v>3890</v>
      </c>
      <c r="G1425" s="9">
        <v>59</v>
      </c>
      <c r="H1425" s="7">
        <v>4.2</v>
      </c>
      <c r="I1425" s="7">
        <v>156</v>
      </c>
      <c r="J1425" s="7">
        <f xml:space="preserve"> Table15[[#This Row],[actual_price]] * Table15[[#This Row],[rating_count]]</f>
        <v>606840</v>
      </c>
      <c r="K1425" s="8" t="str">
        <f>IF(Table15[[#This Row],[actual_price]]&lt;200,"&lt;₹200",IF(Table15[[#This Row],[actual_price]]&lt;=500,"₹200–₹500","&gt;₹500"))</f>
        <v>&gt;₹500</v>
      </c>
      <c r="L1425" s="8">
        <f xml:space="preserve"> Table15[[#This Row],[rating]] + (Table15[[#This Row],[rating_count]] / 1000)</f>
        <v>4.3559999999999999</v>
      </c>
    </row>
    <row r="1426" spans="1:12" hidden="1" x14ac:dyDescent="0.25">
      <c r="A1426">
        <v>1425</v>
      </c>
      <c r="B1426" t="s">
        <v>2822</v>
      </c>
      <c r="C1426" t="s">
        <v>2823</v>
      </c>
      <c r="D1426" t="s">
        <v>2199</v>
      </c>
      <c r="E1426" s="7">
        <v>231</v>
      </c>
      <c r="F1426" s="7">
        <v>260</v>
      </c>
      <c r="G1426" s="9">
        <v>11</v>
      </c>
      <c r="H1426" s="7">
        <v>4.0999999999999996</v>
      </c>
      <c r="I1426" s="7">
        <v>490</v>
      </c>
      <c r="J1426" s="7">
        <f xml:space="preserve"> Table15[[#This Row],[actual_price]] * Table15[[#This Row],[rating_count]]</f>
        <v>127400</v>
      </c>
      <c r="K1426" s="8" t="str">
        <f>IF(Table15[[#This Row],[actual_price]]&lt;200,"&lt;₹200",IF(Table15[[#This Row],[actual_price]]&lt;=500,"₹200–₹500","&gt;₹500"))</f>
        <v>₹200–₹500</v>
      </c>
      <c r="L1426" s="8">
        <f xml:space="preserve"> Table15[[#This Row],[rating]] + (Table15[[#This Row],[rating_count]] / 1000)</f>
        <v>4.59</v>
      </c>
    </row>
    <row r="1427" spans="1:12" hidden="1" x14ac:dyDescent="0.25">
      <c r="A1427">
        <v>1426</v>
      </c>
      <c r="B1427" t="s">
        <v>2824</v>
      </c>
      <c r="C1427" t="s">
        <v>2825</v>
      </c>
      <c r="D1427" t="s">
        <v>1962</v>
      </c>
      <c r="E1427" s="7">
        <v>369</v>
      </c>
      <c r="F1427" s="7">
        <v>599</v>
      </c>
      <c r="G1427" s="9">
        <v>38</v>
      </c>
      <c r="H1427" s="7">
        <v>3.9</v>
      </c>
      <c r="I1427" s="7">
        <v>82</v>
      </c>
      <c r="J1427" s="7">
        <f xml:space="preserve"> Table15[[#This Row],[actual_price]] * Table15[[#This Row],[rating_count]]</f>
        <v>49118</v>
      </c>
      <c r="K1427" s="8" t="str">
        <f>IF(Table15[[#This Row],[actual_price]]&lt;200,"&lt;₹200",IF(Table15[[#This Row],[actual_price]]&lt;=500,"₹200–₹500","&gt;₹500"))</f>
        <v>&gt;₹500</v>
      </c>
      <c r="L1427" s="8">
        <f xml:space="preserve"> Table15[[#This Row],[rating]] + (Table15[[#This Row],[rating_count]] / 1000)</f>
        <v>3.9819999999999998</v>
      </c>
    </row>
    <row r="1428" spans="1:12" hidden="1" x14ac:dyDescent="0.25">
      <c r="A1428">
        <v>1427</v>
      </c>
      <c r="B1428" t="s">
        <v>2826</v>
      </c>
      <c r="C1428" t="s">
        <v>2827</v>
      </c>
      <c r="D1428" t="s">
        <v>1953</v>
      </c>
      <c r="E1428" s="7">
        <v>809</v>
      </c>
      <c r="F1428" s="7">
        <v>1950</v>
      </c>
      <c r="G1428" s="9">
        <v>59</v>
      </c>
      <c r="H1428" s="7">
        <v>3.9</v>
      </c>
      <c r="I1428" s="7">
        <v>710</v>
      </c>
      <c r="J1428" s="7">
        <f xml:space="preserve"> Table15[[#This Row],[actual_price]] * Table15[[#This Row],[rating_count]]</f>
        <v>1384500</v>
      </c>
      <c r="K1428" s="8" t="str">
        <f>IF(Table15[[#This Row],[actual_price]]&lt;200,"&lt;₹200",IF(Table15[[#This Row],[actual_price]]&lt;=500,"₹200–₹500","&gt;₹500"))</f>
        <v>&gt;₹500</v>
      </c>
      <c r="L1428" s="8">
        <f xml:space="preserve"> Table15[[#This Row],[rating]] + (Table15[[#This Row],[rating_count]] / 1000)</f>
        <v>4.6099999999999994</v>
      </c>
    </row>
    <row r="1429" spans="1:12" hidden="1" x14ac:dyDescent="0.25">
      <c r="A1429">
        <v>1428</v>
      </c>
      <c r="B1429" t="s">
        <v>2828</v>
      </c>
      <c r="C1429" t="s">
        <v>2829</v>
      </c>
      <c r="D1429" t="s">
        <v>1994</v>
      </c>
      <c r="E1429" s="7">
        <v>1199</v>
      </c>
      <c r="F1429" s="7">
        <v>2990</v>
      </c>
      <c r="G1429" s="9">
        <v>60</v>
      </c>
      <c r="H1429" s="7">
        <v>3.8</v>
      </c>
      <c r="I1429" s="7">
        <v>133</v>
      </c>
      <c r="J1429" s="7">
        <f xml:space="preserve"> Table15[[#This Row],[actual_price]] * Table15[[#This Row],[rating_count]]</f>
        <v>397670</v>
      </c>
      <c r="K1429" s="8" t="str">
        <f>IF(Table15[[#This Row],[actual_price]]&lt;200,"&lt;₹200",IF(Table15[[#This Row],[actual_price]]&lt;=500,"₹200–₹500","&gt;₹500"))</f>
        <v>&gt;₹500</v>
      </c>
      <c r="L1429" s="8">
        <f xml:space="preserve"> Table15[[#This Row],[rating]] + (Table15[[#This Row],[rating_count]] / 1000)</f>
        <v>3.9329999999999998</v>
      </c>
    </row>
    <row r="1430" spans="1:12" hidden="1" x14ac:dyDescent="0.25">
      <c r="A1430">
        <v>1429</v>
      </c>
      <c r="B1430" t="s">
        <v>2830</v>
      </c>
      <c r="C1430" t="s">
        <v>2831</v>
      </c>
      <c r="D1430" t="s">
        <v>1994</v>
      </c>
      <c r="E1430" s="7">
        <v>6120</v>
      </c>
      <c r="F1430" s="7">
        <v>8073</v>
      </c>
      <c r="G1430" s="9">
        <v>24</v>
      </c>
      <c r="H1430" s="7">
        <v>4.5999999999999996</v>
      </c>
      <c r="I1430" s="7">
        <v>2751</v>
      </c>
      <c r="J1430" s="7">
        <f xml:space="preserve"> Table15[[#This Row],[actual_price]] * Table15[[#This Row],[rating_count]]</f>
        <v>22208823</v>
      </c>
      <c r="K1430" s="8" t="str">
        <f>IF(Table15[[#This Row],[actual_price]]&lt;200,"&lt;₹200",IF(Table15[[#This Row],[actual_price]]&lt;=500,"₹200–₹500","&gt;₹500"))</f>
        <v>&gt;₹500</v>
      </c>
      <c r="L1430" s="8">
        <f xml:space="preserve"> Table15[[#This Row],[rating]] + (Table15[[#This Row],[rating_count]] / 1000)</f>
        <v>7.3509999999999991</v>
      </c>
    </row>
    <row r="1431" spans="1:12" hidden="1" x14ac:dyDescent="0.25">
      <c r="A1431">
        <v>1430</v>
      </c>
      <c r="B1431" t="s">
        <v>2832</v>
      </c>
      <c r="C1431" t="s">
        <v>2833</v>
      </c>
      <c r="D1431" t="s">
        <v>2038</v>
      </c>
      <c r="E1431" s="7">
        <v>1799</v>
      </c>
      <c r="F1431" s="7">
        <v>2599</v>
      </c>
      <c r="G1431" s="9">
        <v>31</v>
      </c>
      <c r="H1431" s="7">
        <v>3.6</v>
      </c>
      <c r="I1431" s="7">
        <v>771</v>
      </c>
      <c r="J1431" s="7">
        <f xml:space="preserve"> Table15[[#This Row],[actual_price]] * Table15[[#This Row],[rating_count]]</f>
        <v>2003829</v>
      </c>
      <c r="K1431" s="8" t="str">
        <f>IF(Table15[[#This Row],[actual_price]]&lt;200,"&lt;₹200",IF(Table15[[#This Row],[actual_price]]&lt;=500,"₹200–₹500","&gt;₹500"))</f>
        <v>&gt;₹500</v>
      </c>
      <c r="L1431" s="8">
        <f xml:space="preserve"> Table15[[#This Row],[rating]] + (Table15[[#This Row],[rating_count]] / 1000)</f>
        <v>4.3710000000000004</v>
      </c>
    </row>
    <row r="1432" spans="1:12" hidden="1" x14ac:dyDescent="0.25">
      <c r="A1432">
        <v>1431</v>
      </c>
      <c r="B1432" t="s">
        <v>2834</v>
      </c>
      <c r="C1432" t="s">
        <v>2835</v>
      </c>
      <c r="D1432" t="s">
        <v>2577</v>
      </c>
      <c r="E1432" s="7">
        <v>18999</v>
      </c>
      <c r="F1432" s="7">
        <v>29999</v>
      </c>
      <c r="G1432" s="9">
        <v>37</v>
      </c>
      <c r="H1432" s="7">
        <v>4.0999999999999996</v>
      </c>
      <c r="I1432" s="7">
        <v>2536</v>
      </c>
      <c r="J1432" s="7">
        <f xml:space="preserve"> Table15[[#This Row],[actual_price]] * Table15[[#This Row],[rating_count]]</f>
        <v>76077464</v>
      </c>
      <c r="K1432" s="8" t="str">
        <f>IF(Table15[[#This Row],[actual_price]]&lt;200,"&lt;₹200",IF(Table15[[#This Row],[actual_price]]&lt;=500,"₹200–₹500","&gt;₹500"))</f>
        <v>&gt;₹500</v>
      </c>
      <c r="L1432" s="8">
        <f xml:space="preserve"> Table15[[#This Row],[rating]] + (Table15[[#This Row],[rating_count]] / 1000)</f>
        <v>6.6359999999999992</v>
      </c>
    </row>
    <row r="1433" spans="1:12" hidden="1" x14ac:dyDescent="0.25">
      <c r="A1433">
        <v>1432</v>
      </c>
      <c r="B1433" t="s">
        <v>2836</v>
      </c>
      <c r="C1433" t="s">
        <v>2837</v>
      </c>
      <c r="D1433" t="s">
        <v>2189</v>
      </c>
      <c r="E1433" s="7">
        <v>1999</v>
      </c>
      <c r="F1433" s="7">
        <v>2360</v>
      </c>
      <c r="G1433" s="9">
        <v>15</v>
      </c>
      <c r="H1433" s="7">
        <v>4.2</v>
      </c>
      <c r="I1433" s="7">
        <v>7801</v>
      </c>
      <c r="J1433" s="7">
        <f xml:space="preserve"> Table15[[#This Row],[actual_price]] * Table15[[#This Row],[rating_count]]</f>
        <v>18410360</v>
      </c>
      <c r="K1433" s="8" t="str">
        <f>IF(Table15[[#This Row],[actual_price]]&lt;200,"&lt;₹200",IF(Table15[[#This Row],[actual_price]]&lt;=500,"₹200–₹500","&gt;₹500"))</f>
        <v>&gt;₹500</v>
      </c>
      <c r="L1433" s="8">
        <f xml:space="preserve"> Table15[[#This Row],[rating]] + (Table15[[#This Row],[rating_count]] / 1000)</f>
        <v>12.001000000000001</v>
      </c>
    </row>
    <row r="1434" spans="1:12" hidden="1" x14ac:dyDescent="0.25">
      <c r="A1434">
        <v>1433</v>
      </c>
      <c r="B1434" t="s">
        <v>2838</v>
      </c>
      <c r="C1434" t="s">
        <v>2839</v>
      </c>
      <c r="D1434" t="s">
        <v>2840</v>
      </c>
      <c r="E1434" s="7">
        <v>5999</v>
      </c>
      <c r="F1434" s="7">
        <v>11495</v>
      </c>
      <c r="G1434" s="9">
        <v>48</v>
      </c>
      <c r="H1434" s="7">
        <v>4.3</v>
      </c>
      <c r="I1434" s="7">
        <v>534</v>
      </c>
      <c r="J1434" s="7">
        <f xml:space="preserve"> Table15[[#This Row],[actual_price]] * Table15[[#This Row],[rating_count]]</f>
        <v>6138330</v>
      </c>
      <c r="K1434" s="8" t="str">
        <f>IF(Table15[[#This Row],[actual_price]]&lt;200,"&lt;₹200",IF(Table15[[#This Row],[actual_price]]&lt;=500,"₹200–₹500","&gt;₹500"))</f>
        <v>&gt;₹500</v>
      </c>
      <c r="L1434" s="8">
        <f xml:space="preserve"> Table15[[#This Row],[rating]] + (Table15[[#This Row],[rating_count]] / 1000)</f>
        <v>4.8339999999999996</v>
      </c>
    </row>
    <row r="1435" spans="1:12" hidden="1" x14ac:dyDescent="0.25">
      <c r="A1435">
        <v>1434</v>
      </c>
      <c r="B1435" t="s">
        <v>2841</v>
      </c>
      <c r="C1435" t="s">
        <v>2842</v>
      </c>
      <c r="D1435" t="s">
        <v>2124</v>
      </c>
      <c r="E1435" s="7">
        <v>2599</v>
      </c>
      <c r="F1435" s="7">
        <v>4780</v>
      </c>
      <c r="G1435" s="9">
        <v>46</v>
      </c>
      <c r="H1435" s="7">
        <v>3.9</v>
      </c>
      <c r="I1435" s="7">
        <v>898</v>
      </c>
      <c r="J1435" s="7">
        <f xml:space="preserve"> Table15[[#This Row],[actual_price]] * Table15[[#This Row],[rating_count]]</f>
        <v>4292440</v>
      </c>
      <c r="K1435" s="8" t="str">
        <f>IF(Table15[[#This Row],[actual_price]]&lt;200,"&lt;₹200",IF(Table15[[#This Row],[actual_price]]&lt;=500,"₹200–₹500","&gt;₹500"))</f>
        <v>&gt;₹500</v>
      </c>
      <c r="L1435" s="8">
        <f xml:space="preserve"> Table15[[#This Row],[rating]] + (Table15[[#This Row],[rating_count]] / 1000)</f>
        <v>4.798</v>
      </c>
    </row>
    <row r="1436" spans="1:12" hidden="1" x14ac:dyDescent="0.25">
      <c r="A1436">
        <v>1435</v>
      </c>
      <c r="B1436" t="s">
        <v>2843</v>
      </c>
      <c r="C1436" t="s">
        <v>2844</v>
      </c>
      <c r="D1436" t="s">
        <v>2694</v>
      </c>
      <c r="E1436" s="7">
        <v>1199</v>
      </c>
      <c r="F1436" s="7">
        <v>2400</v>
      </c>
      <c r="G1436" s="9">
        <v>50</v>
      </c>
      <c r="H1436" s="7">
        <v>3.9</v>
      </c>
      <c r="I1436" s="7">
        <v>1202</v>
      </c>
      <c r="J1436" s="7">
        <f xml:space="preserve"> Table15[[#This Row],[actual_price]] * Table15[[#This Row],[rating_count]]</f>
        <v>2884800</v>
      </c>
      <c r="K1436" s="8" t="str">
        <f>IF(Table15[[#This Row],[actual_price]]&lt;200,"&lt;₹200",IF(Table15[[#This Row],[actual_price]]&lt;=500,"₹200–₹500","&gt;₹500"))</f>
        <v>&gt;₹500</v>
      </c>
      <c r="L1436" s="8">
        <f xml:space="preserve"> Table15[[#This Row],[rating]] + (Table15[[#This Row],[rating_count]] / 1000)</f>
        <v>5.1020000000000003</v>
      </c>
    </row>
    <row r="1437" spans="1:12" hidden="1" x14ac:dyDescent="0.25">
      <c r="A1437">
        <v>1436</v>
      </c>
      <c r="B1437" t="s">
        <v>2845</v>
      </c>
      <c r="C1437" t="s">
        <v>2846</v>
      </c>
      <c r="D1437" t="s">
        <v>2035</v>
      </c>
      <c r="E1437" s="7">
        <v>219</v>
      </c>
      <c r="F1437" s="7">
        <v>249</v>
      </c>
      <c r="G1437" s="9">
        <v>12</v>
      </c>
      <c r="H1437" s="7">
        <v>4</v>
      </c>
      <c r="I1437" s="7">
        <v>1108</v>
      </c>
      <c r="J1437" s="7">
        <f xml:space="preserve"> Table15[[#This Row],[actual_price]] * Table15[[#This Row],[rating_count]]</f>
        <v>275892</v>
      </c>
      <c r="K1437" s="8" t="str">
        <f>IF(Table15[[#This Row],[actual_price]]&lt;200,"&lt;₹200",IF(Table15[[#This Row],[actual_price]]&lt;=500,"₹200–₹500","&gt;₹500"))</f>
        <v>₹200–₹500</v>
      </c>
      <c r="L1437" s="8">
        <f xml:space="preserve"> Table15[[#This Row],[rating]] + (Table15[[#This Row],[rating_count]] / 1000)</f>
        <v>5.1080000000000005</v>
      </c>
    </row>
    <row r="1438" spans="1:12" hidden="1" x14ac:dyDescent="0.25">
      <c r="A1438">
        <v>1437</v>
      </c>
      <c r="B1438" t="s">
        <v>2847</v>
      </c>
      <c r="C1438" t="s">
        <v>2848</v>
      </c>
      <c r="D1438" t="s">
        <v>1959</v>
      </c>
      <c r="E1438" s="7">
        <v>799</v>
      </c>
      <c r="F1438" s="7">
        <v>1199</v>
      </c>
      <c r="G1438" s="9">
        <v>33</v>
      </c>
      <c r="H1438" s="7">
        <v>4.4000000000000004</v>
      </c>
      <c r="I1438" s="7">
        <v>17</v>
      </c>
      <c r="J1438" s="7">
        <f xml:space="preserve"> Table15[[#This Row],[actual_price]] * Table15[[#This Row],[rating_count]]</f>
        <v>20383</v>
      </c>
      <c r="K1438" s="8" t="str">
        <f>IF(Table15[[#This Row],[actual_price]]&lt;200,"&lt;₹200",IF(Table15[[#This Row],[actual_price]]&lt;=500,"₹200–₹500","&gt;₹500"))</f>
        <v>&gt;₹500</v>
      </c>
      <c r="L1438" s="8">
        <f xml:space="preserve"> Table15[[#This Row],[rating]] + (Table15[[#This Row],[rating_count]] / 1000)</f>
        <v>4.4170000000000007</v>
      </c>
    </row>
    <row r="1439" spans="1:12" hidden="1" x14ac:dyDescent="0.25">
      <c r="A1439">
        <v>1438</v>
      </c>
      <c r="B1439" t="s">
        <v>2849</v>
      </c>
      <c r="C1439" t="s">
        <v>2850</v>
      </c>
      <c r="D1439" t="s">
        <v>2265</v>
      </c>
      <c r="E1439" s="7">
        <v>6199</v>
      </c>
      <c r="F1439" s="7">
        <v>10999</v>
      </c>
      <c r="G1439" s="9">
        <v>44</v>
      </c>
      <c r="H1439" s="7">
        <v>4.2</v>
      </c>
      <c r="I1439" s="7">
        <v>10429</v>
      </c>
      <c r="J1439" s="7">
        <f xml:space="preserve"> Table15[[#This Row],[actual_price]] * Table15[[#This Row],[rating_count]]</f>
        <v>114708571</v>
      </c>
      <c r="K1439" s="8" t="str">
        <f>IF(Table15[[#This Row],[actual_price]]&lt;200,"&lt;₹200",IF(Table15[[#This Row],[actual_price]]&lt;=500,"₹200–₹500","&gt;₹500"))</f>
        <v>&gt;₹500</v>
      </c>
      <c r="L1439" s="8">
        <f xml:space="preserve"> Table15[[#This Row],[rating]] + (Table15[[#This Row],[rating_count]] / 1000)</f>
        <v>14.629000000000001</v>
      </c>
    </row>
    <row r="1440" spans="1:12" hidden="1" x14ac:dyDescent="0.25">
      <c r="A1440">
        <v>1439</v>
      </c>
      <c r="B1440" t="s">
        <v>2851</v>
      </c>
      <c r="C1440" t="s">
        <v>2852</v>
      </c>
      <c r="D1440" t="s">
        <v>2032</v>
      </c>
      <c r="E1440" s="7">
        <v>6790</v>
      </c>
      <c r="F1440" s="7">
        <v>10995</v>
      </c>
      <c r="G1440" s="9">
        <v>38</v>
      </c>
      <c r="H1440" s="7">
        <v>4.5</v>
      </c>
      <c r="I1440" s="7">
        <v>3192</v>
      </c>
      <c r="J1440" s="7">
        <f xml:space="preserve"> Table15[[#This Row],[actual_price]] * Table15[[#This Row],[rating_count]]</f>
        <v>35096040</v>
      </c>
      <c r="K1440" s="8" t="str">
        <f>IF(Table15[[#This Row],[actual_price]]&lt;200,"&lt;₹200",IF(Table15[[#This Row],[actual_price]]&lt;=500,"₹200–₹500","&gt;₹500"))</f>
        <v>&gt;₹500</v>
      </c>
      <c r="L1440" s="8">
        <f xml:space="preserve"> Table15[[#This Row],[rating]] + (Table15[[#This Row],[rating_count]] / 1000)</f>
        <v>7.6920000000000002</v>
      </c>
    </row>
    <row r="1441" spans="1:12" hidden="1" x14ac:dyDescent="0.25">
      <c r="A1441">
        <v>1440</v>
      </c>
      <c r="B1441" t="s">
        <v>2853</v>
      </c>
      <c r="C1441" t="s">
        <v>2854</v>
      </c>
      <c r="D1441" t="s">
        <v>2855</v>
      </c>
      <c r="E1441" s="7">
        <v>1982.84</v>
      </c>
      <c r="F1441" s="7">
        <v>3300</v>
      </c>
      <c r="G1441" s="9">
        <v>40</v>
      </c>
      <c r="H1441" s="7">
        <v>4.0999999999999996</v>
      </c>
      <c r="I1441" s="7">
        <v>5873</v>
      </c>
      <c r="J1441" s="7">
        <f xml:space="preserve"> Table15[[#This Row],[actual_price]] * Table15[[#This Row],[rating_count]]</f>
        <v>19380900</v>
      </c>
      <c r="K1441" s="8" t="str">
        <f>IF(Table15[[#This Row],[actual_price]]&lt;200,"&lt;₹200",IF(Table15[[#This Row],[actual_price]]&lt;=500,"₹200–₹500","&gt;₹500"))</f>
        <v>&gt;₹500</v>
      </c>
      <c r="L1441" s="8">
        <f xml:space="preserve"> Table15[[#This Row],[rating]] + (Table15[[#This Row],[rating_count]] / 1000)</f>
        <v>9.972999999999999</v>
      </c>
    </row>
    <row r="1442" spans="1:12" hidden="1" x14ac:dyDescent="0.25">
      <c r="A1442">
        <v>1441</v>
      </c>
      <c r="B1442" t="s">
        <v>2856</v>
      </c>
      <c r="C1442" t="s">
        <v>2857</v>
      </c>
      <c r="D1442" t="s">
        <v>2199</v>
      </c>
      <c r="E1442" s="7">
        <v>199</v>
      </c>
      <c r="F1442" s="7">
        <v>400</v>
      </c>
      <c r="G1442" s="9">
        <v>50</v>
      </c>
      <c r="H1442" s="7">
        <v>4.0999999999999996</v>
      </c>
      <c r="I1442" s="7">
        <v>1379</v>
      </c>
      <c r="J1442" s="7">
        <f xml:space="preserve"> Table15[[#This Row],[actual_price]] * Table15[[#This Row],[rating_count]]</f>
        <v>551600</v>
      </c>
      <c r="K1442" s="8" t="str">
        <f>IF(Table15[[#This Row],[actual_price]]&lt;200,"&lt;₹200",IF(Table15[[#This Row],[actual_price]]&lt;=500,"₹200–₹500","&gt;₹500"))</f>
        <v>₹200–₹500</v>
      </c>
      <c r="L1442" s="8">
        <f xml:space="preserve"> Table15[[#This Row],[rating]] + (Table15[[#This Row],[rating_count]] / 1000)</f>
        <v>5.4789999999999992</v>
      </c>
    </row>
    <row r="1443" spans="1:12" hidden="1" x14ac:dyDescent="0.25">
      <c r="A1443">
        <v>1442</v>
      </c>
      <c r="B1443" t="s">
        <v>2858</v>
      </c>
      <c r="C1443" t="s">
        <v>2859</v>
      </c>
      <c r="D1443" t="s">
        <v>1953</v>
      </c>
      <c r="E1443" s="7">
        <v>1180</v>
      </c>
      <c r="F1443" s="7">
        <v>1440</v>
      </c>
      <c r="G1443" s="9">
        <v>18</v>
      </c>
      <c r="H1443" s="7">
        <v>4.2</v>
      </c>
      <c r="I1443" s="7">
        <v>1527</v>
      </c>
      <c r="J1443" s="7">
        <f xml:space="preserve"> Table15[[#This Row],[actual_price]] * Table15[[#This Row],[rating_count]]</f>
        <v>2198880</v>
      </c>
      <c r="K1443" s="8" t="str">
        <f>IF(Table15[[#This Row],[actual_price]]&lt;200,"&lt;₹200",IF(Table15[[#This Row],[actual_price]]&lt;=500,"₹200–₹500","&gt;₹500"))</f>
        <v>&gt;₹500</v>
      </c>
      <c r="L1443" s="8">
        <f xml:space="preserve"> Table15[[#This Row],[rating]] + (Table15[[#This Row],[rating_count]] / 1000)</f>
        <v>5.7270000000000003</v>
      </c>
    </row>
    <row r="1444" spans="1:12" hidden="1" x14ac:dyDescent="0.25">
      <c r="A1444">
        <v>1443</v>
      </c>
      <c r="B1444" t="s">
        <v>2860</v>
      </c>
      <c r="C1444" t="s">
        <v>2861</v>
      </c>
      <c r="D1444" t="s">
        <v>2124</v>
      </c>
      <c r="E1444" s="7">
        <v>2199</v>
      </c>
      <c r="F1444" s="7">
        <v>3045</v>
      </c>
      <c r="G1444" s="9">
        <v>28</v>
      </c>
      <c r="H1444" s="7">
        <v>4.2</v>
      </c>
      <c r="I1444" s="7">
        <v>2686</v>
      </c>
      <c r="J1444" s="7">
        <f xml:space="preserve"> Table15[[#This Row],[actual_price]] * Table15[[#This Row],[rating_count]]</f>
        <v>8178870</v>
      </c>
      <c r="K1444" s="8" t="str">
        <f>IF(Table15[[#This Row],[actual_price]]&lt;200,"&lt;₹200",IF(Table15[[#This Row],[actual_price]]&lt;=500,"₹200–₹500","&gt;₹500"))</f>
        <v>&gt;₹500</v>
      </c>
      <c r="L1444" s="8">
        <f xml:space="preserve"> Table15[[#This Row],[rating]] + (Table15[[#This Row],[rating_count]] / 1000)</f>
        <v>6.8860000000000001</v>
      </c>
    </row>
    <row r="1445" spans="1:12" hidden="1" x14ac:dyDescent="0.25">
      <c r="A1445">
        <v>1444</v>
      </c>
      <c r="B1445" t="s">
        <v>2862</v>
      </c>
      <c r="C1445" t="s">
        <v>2863</v>
      </c>
      <c r="D1445" t="s">
        <v>2194</v>
      </c>
      <c r="E1445" s="7">
        <v>2999</v>
      </c>
      <c r="F1445" s="7">
        <v>3595</v>
      </c>
      <c r="G1445" s="9">
        <v>17</v>
      </c>
      <c r="H1445" s="7">
        <v>4</v>
      </c>
      <c r="I1445" s="7">
        <v>178</v>
      </c>
      <c r="J1445" s="7">
        <f xml:space="preserve"> Table15[[#This Row],[actual_price]] * Table15[[#This Row],[rating_count]]</f>
        <v>639910</v>
      </c>
      <c r="K1445" s="8" t="str">
        <f>IF(Table15[[#This Row],[actual_price]]&lt;200,"&lt;₹200",IF(Table15[[#This Row],[actual_price]]&lt;=500,"₹200–₹500","&gt;₹500"))</f>
        <v>&gt;₹500</v>
      </c>
      <c r="L1445" s="8">
        <f xml:space="preserve"> Table15[[#This Row],[rating]] + (Table15[[#This Row],[rating_count]] / 1000)</f>
        <v>4.1779999999999999</v>
      </c>
    </row>
    <row r="1446" spans="1:12" hidden="1" x14ac:dyDescent="0.25">
      <c r="A1446">
        <v>1445</v>
      </c>
      <c r="B1446" t="s">
        <v>2864</v>
      </c>
      <c r="C1446" t="s">
        <v>2865</v>
      </c>
      <c r="D1446" t="s">
        <v>2866</v>
      </c>
      <c r="E1446" s="7">
        <v>253</v>
      </c>
      <c r="F1446" s="7">
        <v>500</v>
      </c>
      <c r="G1446" s="9">
        <v>49</v>
      </c>
      <c r="H1446" s="7">
        <v>4.3</v>
      </c>
      <c r="I1446" s="7">
        <v>2664</v>
      </c>
      <c r="J1446" s="7">
        <f xml:space="preserve"> Table15[[#This Row],[actual_price]] * Table15[[#This Row],[rating_count]]</f>
        <v>1332000</v>
      </c>
      <c r="K1446" s="8" t="str">
        <f>IF(Table15[[#This Row],[actual_price]]&lt;200,"&lt;₹200",IF(Table15[[#This Row],[actual_price]]&lt;=500,"₹200–₹500","&gt;₹500"))</f>
        <v>₹200–₹500</v>
      </c>
      <c r="L1446" s="8">
        <f xml:space="preserve"> Table15[[#This Row],[rating]] + (Table15[[#This Row],[rating_count]] / 1000)</f>
        <v>6.9640000000000004</v>
      </c>
    </row>
    <row r="1447" spans="1:12" hidden="1" x14ac:dyDescent="0.25">
      <c r="A1447">
        <v>1446</v>
      </c>
      <c r="B1447" t="s">
        <v>2867</v>
      </c>
      <c r="C1447" t="s">
        <v>2868</v>
      </c>
      <c r="D1447" t="s">
        <v>2510</v>
      </c>
      <c r="E1447" s="7">
        <v>499</v>
      </c>
      <c r="F1447" s="7">
        <v>799</v>
      </c>
      <c r="G1447" s="9">
        <v>38</v>
      </c>
      <c r="H1447" s="7">
        <v>3.6</v>
      </c>
      <c r="I1447" s="7">
        <v>212</v>
      </c>
      <c r="J1447" s="7">
        <f xml:space="preserve"> Table15[[#This Row],[actual_price]] * Table15[[#This Row],[rating_count]]</f>
        <v>169388</v>
      </c>
      <c r="K1447" s="8" t="str">
        <f>IF(Table15[[#This Row],[actual_price]]&lt;200,"&lt;₹200",IF(Table15[[#This Row],[actual_price]]&lt;=500,"₹200–₹500","&gt;₹500"))</f>
        <v>&gt;₹500</v>
      </c>
      <c r="L1447" s="8">
        <f xml:space="preserve"> Table15[[#This Row],[rating]] + (Table15[[#This Row],[rating_count]] / 1000)</f>
        <v>3.8120000000000003</v>
      </c>
    </row>
    <row r="1448" spans="1:12" hidden="1" x14ac:dyDescent="0.25">
      <c r="A1448">
        <v>1447</v>
      </c>
      <c r="B1448" t="s">
        <v>2869</v>
      </c>
      <c r="C1448" t="s">
        <v>2870</v>
      </c>
      <c r="D1448" t="s">
        <v>1956</v>
      </c>
      <c r="E1448" s="7">
        <v>1149</v>
      </c>
      <c r="F1448" s="7">
        <v>1899</v>
      </c>
      <c r="G1448" s="9">
        <v>39</v>
      </c>
      <c r="H1448" s="7">
        <v>3.5</v>
      </c>
      <c r="I1448" s="7">
        <v>24</v>
      </c>
      <c r="J1448" s="7">
        <f xml:space="preserve"> Table15[[#This Row],[actual_price]] * Table15[[#This Row],[rating_count]]</f>
        <v>45576</v>
      </c>
      <c r="K1448" s="8" t="str">
        <f>IF(Table15[[#This Row],[actual_price]]&lt;200,"&lt;₹200",IF(Table15[[#This Row],[actual_price]]&lt;=500,"₹200–₹500","&gt;₹500"))</f>
        <v>&gt;₹500</v>
      </c>
      <c r="L1448" s="8">
        <f xml:space="preserve"> Table15[[#This Row],[rating]] + (Table15[[#This Row],[rating_count]] / 1000)</f>
        <v>3.524</v>
      </c>
    </row>
    <row r="1449" spans="1:12" hidden="1" x14ac:dyDescent="0.25">
      <c r="A1449">
        <v>1448</v>
      </c>
      <c r="B1449" t="s">
        <v>2871</v>
      </c>
      <c r="C1449" t="s">
        <v>2872</v>
      </c>
      <c r="D1449" t="s">
        <v>1991</v>
      </c>
      <c r="E1449" s="7">
        <v>457</v>
      </c>
      <c r="F1449" s="7">
        <v>799</v>
      </c>
      <c r="G1449" s="9">
        <v>43</v>
      </c>
      <c r="H1449" s="7">
        <v>4.3</v>
      </c>
      <c r="I1449" s="7">
        <v>1868</v>
      </c>
      <c r="J1449" s="7">
        <f xml:space="preserve"> Table15[[#This Row],[actual_price]] * Table15[[#This Row],[rating_count]]</f>
        <v>1492532</v>
      </c>
      <c r="K1449" s="8" t="str">
        <f>IF(Table15[[#This Row],[actual_price]]&lt;200,"&lt;₹200",IF(Table15[[#This Row],[actual_price]]&lt;=500,"₹200–₹500","&gt;₹500"))</f>
        <v>&gt;₹500</v>
      </c>
      <c r="L1449" s="8">
        <f xml:space="preserve"> Table15[[#This Row],[rating]] + (Table15[[#This Row],[rating_count]] / 1000)</f>
        <v>6.1680000000000001</v>
      </c>
    </row>
    <row r="1450" spans="1:12" hidden="1" x14ac:dyDescent="0.25">
      <c r="A1450">
        <v>1449</v>
      </c>
      <c r="B1450" t="s">
        <v>2873</v>
      </c>
      <c r="C1450" t="s">
        <v>2874</v>
      </c>
      <c r="D1450" t="s">
        <v>2501</v>
      </c>
      <c r="E1450" s="7">
        <v>229</v>
      </c>
      <c r="F1450" s="7">
        <v>399</v>
      </c>
      <c r="G1450" s="9">
        <v>43</v>
      </c>
      <c r="H1450" s="7">
        <v>3.6</v>
      </c>
      <c r="I1450" s="7">
        <v>451</v>
      </c>
      <c r="J1450" s="7">
        <f xml:space="preserve"> Table15[[#This Row],[actual_price]] * Table15[[#This Row],[rating_count]]</f>
        <v>179949</v>
      </c>
      <c r="K1450" s="8" t="str">
        <f>IF(Table15[[#This Row],[actual_price]]&lt;200,"&lt;₹200",IF(Table15[[#This Row],[actual_price]]&lt;=500,"₹200–₹500","&gt;₹500"))</f>
        <v>₹200–₹500</v>
      </c>
      <c r="L1450" s="8">
        <f xml:space="preserve"> Table15[[#This Row],[rating]] + (Table15[[#This Row],[rating_count]] / 1000)</f>
        <v>4.0510000000000002</v>
      </c>
    </row>
    <row r="1451" spans="1:12" hidden="1" x14ac:dyDescent="0.25">
      <c r="A1451">
        <v>1450</v>
      </c>
      <c r="B1451" t="s">
        <v>2875</v>
      </c>
      <c r="C1451" t="s">
        <v>2876</v>
      </c>
      <c r="D1451" t="s">
        <v>2199</v>
      </c>
      <c r="E1451" s="7">
        <v>199</v>
      </c>
      <c r="F1451" s="7">
        <v>699</v>
      </c>
      <c r="G1451" s="9">
        <v>72</v>
      </c>
      <c r="H1451" s="7">
        <v>2.9</v>
      </c>
      <c r="I1451" s="7">
        <v>159</v>
      </c>
      <c r="J1451" s="7">
        <f xml:space="preserve"> Table15[[#This Row],[actual_price]] * Table15[[#This Row],[rating_count]]</f>
        <v>111141</v>
      </c>
      <c r="K1451" s="8" t="str">
        <f>IF(Table15[[#This Row],[actual_price]]&lt;200,"&lt;₹200",IF(Table15[[#This Row],[actual_price]]&lt;=500,"₹200–₹500","&gt;₹500"))</f>
        <v>&gt;₹500</v>
      </c>
      <c r="L1451" s="8">
        <f xml:space="preserve"> Table15[[#This Row],[rating]] + (Table15[[#This Row],[rating_count]] / 1000)</f>
        <v>3.0589999999999997</v>
      </c>
    </row>
    <row r="1452" spans="1:12" hidden="1" x14ac:dyDescent="0.25">
      <c r="A1452">
        <v>1451</v>
      </c>
      <c r="B1452" t="s">
        <v>2877</v>
      </c>
      <c r="C1452" t="s">
        <v>2878</v>
      </c>
      <c r="D1452" t="s">
        <v>2694</v>
      </c>
      <c r="E1452" s="7">
        <v>899</v>
      </c>
      <c r="F1452" s="7">
        <v>1999</v>
      </c>
      <c r="G1452" s="9">
        <v>55</v>
      </c>
      <c r="H1452" s="7">
        <v>4.2</v>
      </c>
      <c r="I1452" s="7">
        <v>39</v>
      </c>
      <c r="J1452" s="7">
        <f xml:space="preserve"> Table15[[#This Row],[actual_price]] * Table15[[#This Row],[rating_count]]</f>
        <v>77961</v>
      </c>
      <c r="K1452" s="8" t="str">
        <f>IF(Table15[[#This Row],[actual_price]]&lt;200,"&lt;₹200",IF(Table15[[#This Row],[actual_price]]&lt;=500,"₹200–₹500","&gt;₹500"))</f>
        <v>&gt;₹500</v>
      </c>
      <c r="L1452" s="8">
        <f xml:space="preserve"> Table15[[#This Row],[rating]] + (Table15[[#This Row],[rating_count]] / 1000)</f>
        <v>4.2389999999999999</v>
      </c>
    </row>
    <row r="1453" spans="1:12" hidden="1" x14ac:dyDescent="0.25">
      <c r="A1453">
        <v>1452</v>
      </c>
      <c r="B1453" t="s">
        <v>2879</v>
      </c>
      <c r="C1453" t="s">
        <v>2880</v>
      </c>
      <c r="D1453" t="s">
        <v>2353</v>
      </c>
      <c r="E1453" s="7">
        <v>1499</v>
      </c>
      <c r="F1453" s="7">
        <v>2199</v>
      </c>
      <c r="G1453" s="9">
        <v>32</v>
      </c>
      <c r="H1453" s="7">
        <v>4.4000000000000004</v>
      </c>
      <c r="I1453" s="7">
        <v>6531</v>
      </c>
      <c r="J1453" s="7">
        <f xml:space="preserve"> Table15[[#This Row],[actual_price]] * Table15[[#This Row],[rating_count]]</f>
        <v>14361669</v>
      </c>
      <c r="K1453" s="8" t="str">
        <f>IF(Table15[[#This Row],[actual_price]]&lt;200,"&lt;₹200",IF(Table15[[#This Row],[actual_price]]&lt;=500,"₹200–₹500","&gt;₹500"))</f>
        <v>&gt;₹500</v>
      </c>
      <c r="L1453" s="8">
        <f xml:space="preserve"> Table15[[#This Row],[rating]] + (Table15[[#This Row],[rating_count]] / 1000)</f>
        <v>10.931000000000001</v>
      </c>
    </row>
    <row r="1454" spans="1:12" hidden="1" x14ac:dyDescent="0.25">
      <c r="A1454">
        <v>1453</v>
      </c>
      <c r="B1454" t="s">
        <v>2881</v>
      </c>
      <c r="C1454" t="s">
        <v>2882</v>
      </c>
      <c r="D1454" t="s">
        <v>1988</v>
      </c>
      <c r="E1454" s="7">
        <v>426</v>
      </c>
      <c r="F1454" s="7">
        <v>999</v>
      </c>
      <c r="G1454" s="9">
        <v>57</v>
      </c>
      <c r="H1454" s="7">
        <v>4.0999999999999996</v>
      </c>
      <c r="I1454" s="7">
        <v>222</v>
      </c>
      <c r="J1454" s="7">
        <f xml:space="preserve"> Table15[[#This Row],[actual_price]] * Table15[[#This Row],[rating_count]]</f>
        <v>221778</v>
      </c>
      <c r="K1454" s="8" t="str">
        <f>IF(Table15[[#This Row],[actual_price]]&lt;200,"&lt;₹200",IF(Table15[[#This Row],[actual_price]]&lt;=500,"₹200–₹500","&gt;₹500"))</f>
        <v>&gt;₹500</v>
      </c>
      <c r="L1454" s="8">
        <f xml:space="preserve"> Table15[[#This Row],[rating]] + (Table15[[#This Row],[rating_count]] / 1000)</f>
        <v>4.3220000000000001</v>
      </c>
    </row>
    <row r="1455" spans="1:12" hidden="1" x14ac:dyDescent="0.25">
      <c r="A1455">
        <v>1454</v>
      </c>
      <c r="B1455" t="s">
        <v>2883</v>
      </c>
      <c r="C1455" t="s">
        <v>2884</v>
      </c>
      <c r="D1455" t="s">
        <v>1959</v>
      </c>
      <c r="E1455" s="7">
        <v>2320</v>
      </c>
      <c r="F1455" s="7">
        <v>3290</v>
      </c>
      <c r="G1455" s="9">
        <v>29</v>
      </c>
      <c r="H1455" s="7">
        <v>3.8</v>
      </c>
      <c r="I1455" s="7">
        <v>195</v>
      </c>
      <c r="J1455" s="7">
        <f xml:space="preserve"> Table15[[#This Row],[actual_price]] * Table15[[#This Row],[rating_count]]</f>
        <v>641550</v>
      </c>
      <c r="K1455" s="8" t="str">
        <f>IF(Table15[[#This Row],[actual_price]]&lt;200,"&lt;₹200",IF(Table15[[#This Row],[actual_price]]&lt;=500,"₹200–₹500","&gt;₹500"))</f>
        <v>&gt;₹500</v>
      </c>
      <c r="L1455" s="8">
        <f xml:space="preserve"> Table15[[#This Row],[rating]] + (Table15[[#This Row],[rating_count]] / 1000)</f>
        <v>3.9949999999999997</v>
      </c>
    </row>
    <row r="1456" spans="1:12" hidden="1" x14ac:dyDescent="0.25">
      <c r="A1456">
        <v>1455</v>
      </c>
      <c r="B1456" t="s">
        <v>2885</v>
      </c>
      <c r="C1456" t="s">
        <v>2886</v>
      </c>
      <c r="D1456" t="s">
        <v>2333</v>
      </c>
      <c r="E1456" s="7">
        <v>1563</v>
      </c>
      <c r="F1456" s="7">
        <v>3098</v>
      </c>
      <c r="G1456" s="9">
        <v>50</v>
      </c>
      <c r="H1456" s="7">
        <v>3.5</v>
      </c>
      <c r="I1456" s="7">
        <v>2283</v>
      </c>
      <c r="J1456" s="7">
        <f xml:space="preserve"> Table15[[#This Row],[actual_price]] * Table15[[#This Row],[rating_count]]</f>
        <v>7072734</v>
      </c>
      <c r="K1456" s="8" t="str">
        <f>IF(Table15[[#This Row],[actual_price]]&lt;200,"&lt;₹200",IF(Table15[[#This Row],[actual_price]]&lt;=500,"₹200–₹500","&gt;₹500"))</f>
        <v>&gt;₹500</v>
      </c>
      <c r="L1456" s="8">
        <f xml:space="preserve"> Table15[[#This Row],[rating]] + (Table15[[#This Row],[rating_count]] / 1000)</f>
        <v>5.7829999999999995</v>
      </c>
    </row>
    <row r="1457" spans="1:12" hidden="1" x14ac:dyDescent="0.25">
      <c r="A1457">
        <v>1456</v>
      </c>
      <c r="B1457" t="s">
        <v>2887</v>
      </c>
      <c r="C1457" t="s">
        <v>2888</v>
      </c>
      <c r="D1457" t="s">
        <v>1956</v>
      </c>
      <c r="E1457" s="7">
        <v>3487.77</v>
      </c>
      <c r="F1457" s="7">
        <v>4990</v>
      </c>
      <c r="G1457" s="9">
        <v>30</v>
      </c>
      <c r="H1457" s="7">
        <v>4.0999999999999996</v>
      </c>
      <c r="I1457" s="7">
        <v>1127</v>
      </c>
      <c r="J1457" s="7">
        <f xml:space="preserve"> Table15[[#This Row],[actual_price]] * Table15[[#This Row],[rating_count]]</f>
        <v>5623730</v>
      </c>
      <c r="K1457" s="8" t="str">
        <f>IF(Table15[[#This Row],[actual_price]]&lt;200,"&lt;₹200",IF(Table15[[#This Row],[actual_price]]&lt;=500,"₹200–₹500","&gt;₹500"))</f>
        <v>&gt;₹500</v>
      </c>
      <c r="L1457" s="8">
        <f xml:space="preserve"> Table15[[#This Row],[rating]] + (Table15[[#This Row],[rating_count]] / 1000)</f>
        <v>5.2269999999999994</v>
      </c>
    </row>
    <row r="1458" spans="1:12" hidden="1" x14ac:dyDescent="0.25">
      <c r="A1458">
        <v>1457</v>
      </c>
      <c r="B1458" t="s">
        <v>2889</v>
      </c>
      <c r="C1458" t="s">
        <v>2890</v>
      </c>
      <c r="D1458" t="s">
        <v>2101</v>
      </c>
      <c r="E1458" s="7">
        <v>498</v>
      </c>
      <c r="F1458" s="7">
        <v>1200</v>
      </c>
      <c r="G1458" s="9">
        <v>59</v>
      </c>
      <c r="H1458" s="7">
        <v>3.2</v>
      </c>
      <c r="I1458" s="7">
        <v>113</v>
      </c>
      <c r="J1458" s="7">
        <f xml:space="preserve"> Table15[[#This Row],[actual_price]] * Table15[[#This Row],[rating_count]]</f>
        <v>135600</v>
      </c>
      <c r="K1458" s="8" t="str">
        <f>IF(Table15[[#This Row],[actual_price]]&lt;200,"&lt;₹200",IF(Table15[[#This Row],[actual_price]]&lt;=500,"₹200–₹500","&gt;₹500"))</f>
        <v>&gt;₹500</v>
      </c>
      <c r="L1458" s="8">
        <f xml:space="preserve"> Table15[[#This Row],[rating]] + (Table15[[#This Row],[rating_count]] / 1000)</f>
        <v>3.3130000000000002</v>
      </c>
    </row>
    <row r="1459" spans="1:12" hidden="1" x14ac:dyDescent="0.25">
      <c r="A1459">
        <v>1458</v>
      </c>
      <c r="B1459" t="s">
        <v>2891</v>
      </c>
      <c r="C1459" t="s">
        <v>2892</v>
      </c>
      <c r="D1459" t="s">
        <v>1953</v>
      </c>
      <c r="E1459" s="7">
        <v>2695</v>
      </c>
      <c r="F1459" s="7">
        <v>2695</v>
      </c>
      <c r="G1459" s="9">
        <v>0</v>
      </c>
      <c r="H1459" s="7">
        <v>4.4000000000000004</v>
      </c>
      <c r="I1459" s="7">
        <v>2518</v>
      </c>
      <c r="J1459" s="7">
        <f xml:space="preserve"> Table15[[#This Row],[actual_price]] * Table15[[#This Row],[rating_count]]</f>
        <v>6786010</v>
      </c>
      <c r="K1459" s="8" t="str">
        <f>IF(Table15[[#This Row],[actual_price]]&lt;200,"&lt;₹200",IF(Table15[[#This Row],[actual_price]]&lt;=500,"₹200–₹500","&gt;₹500"))</f>
        <v>&gt;₹500</v>
      </c>
      <c r="L1459" s="8">
        <f xml:space="preserve"> Table15[[#This Row],[rating]] + (Table15[[#This Row],[rating_count]] / 1000)</f>
        <v>6.9180000000000001</v>
      </c>
    </row>
    <row r="1460" spans="1:12" hidden="1" x14ac:dyDescent="0.25">
      <c r="A1460">
        <v>1459</v>
      </c>
      <c r="B1460" t="s">
        <v>2893</v>
      </c>
      <c r="C1460" t="s">
        <v>2894</v>
      </c>
      <c r="D1460" t="s">
        <v>1956</v>
      </c>
      <c r="E1460" s="7">
        <v>949</v>
      </c>
      <c r="F1460" s="7">
        <v>2299</v>
      </c>
      <c r="G1460" s="9">
        <v>59</v>
      </c>
      <c r="H1460" s="7">
        <v>3.6</v>
      </c>
      <c r="I1460" s="7">
        <v>550</v>
      </c>
      <c r="J1460" s="7">
        <f xml:space="preserve"> Table15[[#This Row],[actual_price]] * Table15[[#This Row],[rating_count]]</f>
        <v>1264450</v>
      </c>
      <c r="K1460" s="8" t="str">
        <f>IF(Table15[[#This Row],[actual_price]]&lt;200,"&lt;₹200",IF(Table15[[#This Row],[actual_price]]&lt;=500,"₹200–₹500","&gt;₹500"))</f>
        <v>&gt;₹500</v>
      </c>
      <c r="L1460" s="8">
        <f xml:space="preserve"> Table15[[#This Row],[rating]] + (Table15[[#This Row],[rating_count]] / 1000)</f>
        <v>4.1500000000000004</v>
      </c>
    </row>
    <row r="1461" spans="1:12" hidden="1" x14ac:dyDescent="0.25">
      <c r="A1461">
        <v>1460</v>
      </c>
      <c r="B1461" t="s">
        <v>2895</v>
      </c>
      <c r="C1461" t="s">
        <v>2896</v>
      </c>
      <c r="D1461" t="s">
        <v>1962</v>
      </c>
      <c r="E1461" s="7">
        <v>199</v>
      </c>
      <c r="F1461" s="7">
        <v>999</v>
      </c>
      <c r="G1461" s="9">
        <v>80</v>
      </c>
      <c r="H1461" s="7">
        <v>3.1</v>
      </c>
      <c r="I1461" s="7">
        <v>2</v>
      </c>
      <c r="J1461" s="7">
        <f xml:space="preserve"> Table15[[#This Row],[actual_price]] * Table15[[#This Row],[rating_count]]</f>
        <v>1998</v>
      </c>
      <c r="K1461" s="8" t="str">
        <f>IF(Table15[[#This Row],[actual_price]]&lt;200,"&lt;₹200",IF(Table15[[#This Row],[actual_price]]&lt;=500,"₹200–₹500","&gt;₹500"))</f>
        <v>&gt;₹500</v>
      </c>
      <c r="L1461" s="8">
        <f xml:space="preserve"> Table15[[#This Row],[rating]] + (Table15[[#This Row],[rating_count]] / 1000)</f>
        <v>3.1019999999999999</v>
      </c>
    </row>
    <row r="1462" spans="1:12" hidden="1" x14ac:dyDescent="0.25">
      <c r="A1462">
        <v>1461</v>
      </c>
      <c r="B1462" t="s">
        <v>2897</v>
      </c>
      <c r="C1462" t="s">
        <v>2898</v>
      </c>
      <c r="D1462" t="s">
        <v>2199</v>
      </c>
      <c r="E1462" s="7">
        <v>379</v>
      </c>
      <c r="F1462" s="7">
        <v>919</v>
      </c>
      <c r="G1462" s="9">
        <v>59</v>
      </c>
      <c r="H1462" s="7">
        <v>4</v>
      </c>
      <c r="I1462" s="7">
        <v>1090</v>
      </c>
      <c r="J1462" s="7">
        <f xml:space="preserve"> Table15[[#This Row],[actual_price]] * Table15[[#This Row],[rating_count]]</f>
        <v>1001710</v>
      </c>
      <c r="K1462" s="8" t="str">
        <f>IF(Table15[[#This Row],[actual_price]]&lt;200,"&lt;₹200",IF(Table15[[#This Row],[actual_price]]&lt;=500,"₹200–₹500","&gt;₹500"))</f>
        <v>&gt;₹500</v>
      </c>
      <c r="L1462" s="8">
        <f xml:space="preserve"> Table15[[#This Row],[rating]] + (Table15[[#This Row],[rating_count]] / 1000)</f>
        <v>5.09</v>
      </c>
    </row>
    <row r="1463" spans="1:12" hidden="1" x14ac:dyDescent="0.25">
      <c r="A1463">
        <v>1462</v>
      </c>
      <c r="B1463" t="s">
        <v>2899</v>
      </c>
      <c r="C1463" t="s">
        <v>2900</v>
      </c>
      <c r="D1463" t="s">
        <v>2213</v>
      </c>
      <c r="E1463" s="7">
        <v>2280</v>
      </c>
      <c r="F1463" s="7">
        <v>3045</v>
      </c>
      <c r="G1463" s="9">
        <v>25</v>
      </c>
      <c r="H1463" s="7">
        <v>4.0999999999999996</v>
      </c>
      <c r="I1463" s="7">
        <v>4118</v>
      </c>
      <c r="J1463" s="7">
        <f xml:space="preserve"> Table15[[#This Row],[actual_price]] * Table15[[#This Row],[rating_count]]</f>
        <v>12539310</v>
      </c>
      <c r="K1463" s="8" t="str">
        <f>IF(Table15[[#This Row],[actual_price]]&lt;200,"&lt;₹200",IF(Table15[[#This Row],[actual_price]]&lt;=500,"₹200–₹500","&gt;₹500"))</f>
        <v>&gt;₹500</v>
      </c>
      <c r="L1463" s="8">
        <f xml:space="preserve"> Table15[[#This Row],[rating]] + (Table15[[#This Row],[rating_count]] / 1000)</f>
        <v>8.218</v>
      </c>
    </row>
    <row r="1464" spans="1:12" hidden="1" x14ac:dyDescent="0.25">
      <c r="A1464">
        <v>1463</v>
      </c>
      <c r="B1464" t="s">
        <v>2901</v>
      </c>
      <c r="C1464" t="s">
        <v>2902</v>
      </c>
      <c r="D1464" t="s">
        <v>2165</v>
      </c>
      <c r="E1464" s="7">
        <v>2219</v>
      </c>
      <c r="F1464" s="7">
        <v>3080</v>
      </c>
      <c r="G1464" s="9">
        <v>28</v>
      </c>
      <c r="H1464" s="7">
        <v>3.6</v>
      </c>
      <c r="I1464" s="7">
        <v>468</v>
      </c>
      <c r="J1464" s="7">
        <f xml:space="preserve"> Table15[[#This Row],[actual_price]] * Table15[[#This Row],[rating_count]]</f>
        <v>1441440</v>
      </c>
      <c r="K1464" s="8" t="str">
        <f>IF(Table15[[#This Row],[actual_price]]&lt;200,"&lt;₹200",IF(Table15[[#This Row],[actual_price]]&lt;=500,"₹200–₹500","&gt;₹500"))</f>
        <v>&gt;₹500</v>
      </c>
      <c r="L1464" s="8">
        <f xml:space="preserve"> Table15[[#This Row],[rating]] + (Table15[[#This Row],[rating_count]] / 1000)</f>
        <v>4.0680000000000005</v>
      </c>
    </row>
    <row r="1465" spans="1:12" hidden="1" x14ac:dyDescent="0.25">
      <c r="A1465">
        <v>1464</v>
      </c>
      <c r="B1465" t="s">
        <v>2903</v>
      </c>
      <c r="C1465" t="s">
        <v>2904</v>
      </c>
      <c r="D1465" t="s">
        <v>2189</v>
      </c>
      <c r="E1465" s="7">
        <v>1399</v>
      </c>
      <c r="F1465" s="7">
        <v>1890</v>
      </c>
      <c r="G1465" s="9">
        <v>26</v>
      </c>
      <c r="H1465" s="7">
        <v>4</v>
      </c>
      <c r="I1465" s="7">
        <v>8031</v>
      </c>
      <c r="J1465" s="7">
        <f xml:space="preserve"> Table15[[#This Row],[actual_price]] * Table15[[#This Row],[rating_count]]</f>
        <v>15178590</v>
      </c>
      <c r="K1465" s="8" t="str">
        <f>IF(Table15[[#This Row],[actual_price]]&lt;200,"&lt;₹200",IF(Table15[[#This Row],[actual_price]]&lt;=500,"₹200–₹500","&gt;₹500"))</f>
        <v>&gt;₹500</v>
      </c>
      <c r="L1465" s="8">
        <f xml:space="preserve"> Table15[[#This Row],[rating]] + (Table15[[#This Row],[rating_count]] / 1000)</f>
        <v>12.031000000000001</v>
      </c>
    </row>
    <row r="1466" spans="1:12" hidden="1" x14ac:dyDescent="0.25">
      <c r="A1466">
        <v>1465</v>
      </c>
      <c r="B1466" t="s">
        <v>2905</v>
      </c>
      <c r="C1466" t="s">
        <v>2906</v>
      </c>
      <c r="D1466" t="s">
        <v>2074</v>
      </c>
      <c r="E1466" s="7">
        <v>2863</v>
      </c>
      <c r="F1466" s="7">
        <v>3690</v>
      </c>
      <c r="G1466" s="9">
        <v>22</v>
      </c>
      <c r="H1466" s="7">
        <v>4.3</v>
      </c>
      <c r="I1466" s="7">
        <v>6987</v>
      </c>
      <c r="J1466" s="7">
        <f xml:space="preserve"> Table15[[#This Row],[actual_price]] * Table15[[#This Row],[rating_count]]</f>
        <v>25782030</v>
      </c>
      <c r="K1466" s="8" t="str">
        <f>IF(Table15[[#This Row],[actual_price]]&lt;200,"&lt;₹200",IF(Table15[[#This Row],[actual_price]]&lt;=500,"₹200–₹500","&gt;₹500"))</f>
        <v>&gt;₹500</v>
      </c>
      <c r="L1466" s="8">
        <f xml:space="preserve"> Table15[[#This Row],[rating]] + (Table15[[#This Row],[rating_count]] / 1000)</f>
        <v>11.286999999999999</v>
      </c>
    </row>
  </sheetData>
  <pageMargins left="0.75" right="0.75" top="1" bottom="1" header="0.5" footer="0.5"/>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B1F0B-5C72-4335-B771-8D14C99971F9}">
  <dimension ref="A1"/>
  <sheetViews>
    <sheetView workbookViewId="0">
      <selection activeCell="L19" sqref="L19"/>
    </sheetView>
  </sheetViews>
  <sheetFormatPr defaultRowHeight="15.7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6D7E924C-8F12-4171-8ACF-B56965C4BA0E}">
  <ds:schemaRefs/>
</ds:datastoreItem>
</file>

<file path=customXml/itemProps2.xml><?xml version="1.0" encoding="utf-8"?>
<ds:datastoreItem xmlns:ds="http://schemas.openxmlformats.org/officeDocument/2006/customXml" ds:itemID="{807B7CD4-8B7F-4EBC-BE54-3A3DA2859083}">
  <ds:schemaRefs/>
</ds:datastoreItem>
</file>

<file path=customXml/itemProps3.xml><?xml version="1.0" encoding="utf-8"?>
<ds:datastoreItem xmlns:ds="http://schemas.openxmlformats.org/officeDocument/2006/customXml" ds:itemID="{35E10176-6483-4B64-8C12-BDAD3DEE35C6}">
  <ds:schemaRefs/>
</ds:datastoreItem>
</file>

<file path=customXml/itemProps4.xml><?xml version="1.0" encoding="utf-8"?>
<ds:datastoreItem xmlns:ds="http://schemas.openxmlformats.org/officeDocument/2006/customXml" ds:itemID="{B37FA22C-882E-4937-BB1D-E9FC7C068DD1}">
  <ds:schemaRefs/>
</ds:datastoreItem>
</file>

<file path=customXml/itemProps5.xml><?xml version="1.0" encoding="utf-8"?>
<ds:datastoreItem xmlns:ds="http://schemas.openxmlformats.org/officeDocument/2006/customXml" ds:itemID="{D8E74969-49F5-4A23-98BA-86A0116F75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Charts</vt:lpstr>
      </vt:variant>
      <vt:variant>
        <vt:i4>4</vt:i4>
      </vt:variant>
    </vt:vector>
  </HeadingPairs>
  <TitlesOfParts>
    <vt:vector size="22" baseType="lpstr">
      <vt:lpstr>Dashboard</vt:lpstr>
      <vt:lpstr>Question 10</vt:lpstr>
      <vt:lpstr>Question 9</vt:lpstr>
      <vt:lpstr>Question 13</vt:lpstr>
      <vt:lpstr>Average Discount</vt:lpstr>
      <vt:lpstr>Amazon Data</vt:lpstr>
      <vt:lpstr>Sheet3</vt:lpstr>
      <vt:lpstr>Question 1</vt:lpstr>
      <vt:lpstr>Question 2</vt:lpstr>
      <vt:lpstr>Question 3</vt:lpstr>
      <vt:lpstr>Question 4</vt:lpstr>
      <vt:lpstr>Question 5</vt:lpstr>
      <vt:lpstr>Question 6</vt:lpstr>
      <vt:lpstr>Question 7</vt:lpstr>
      <vt:lpstr>Question 8</vt:lpstr>
      <vt:lpstr>Question 12</vt:lpstr>
      <vt:lpstr>question 14</vt:lpstr>
      <vt:lpstr>dash</vt:lpstr>
      <vt:lpstr>Chart3</vt:lpstr>
      <vt:lpstr>Chart 1</vt:lpstr>
      <vt:lpstr>Chart2</vt:lpstr>
      <vt:lpstr>Chart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cp:lastPrinted>2025-07-04T18:38:54Z</cp:lastPrinted>
  <dcterms:created xsi:type="dcterms:W3CDTF">2025-05-26T18:46:29Z</dcterms:created>
  <dcterms:modified xsi:type="dcterms:W3CDTF">2025-07-04T20:50:29Z</dcterms:modified>
</cp:coreProperties>
</file>